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Zai-nas\耐寒材料共有\■01耐寒材料チームメンバー\06-遠藤\材料HP（スケーリング予測）\"/>
    </mc:Choice>
  </mc:AlternateContent>
  <workbookProtection workbookAlgorithmName="SHA-512" workbookHashValue="Iv7FfSD+6Ak2aC2S4ThGoe9prFrJab7dvJo16lSWFyJ9leolhCfydr6bEe6txKefVdbKLkQyrg0k7d68INNlHA==" workbookSaltValue="swptpeWQjO3IeT8muLdsxg==" workbookSpinCount="100000" lockStructure="1"/>
  <bookViews>
    <workbookView xWindow="8895" yWindow="45" windowWidth="14925" windowHeight="10125" tabRatio="802"/>
  </bookViews>
  <sheets>
    <sheet name="予測式算出" sheetId="3" r:id="rId1"/>
  </sheets>
  <definedNames>
    <definedName name="_xlnm.Print_Area" localSheetId="0">予測式算出!$G$18:$Q$54</definedName>
  </definedNames>
  <calcPr calcId="152511"/>
</workbook>
</file>

<file path=xl/calcChain.xml><?xml version="1.0" encoding="utf-8"?>
<calcChain xmlns="http://schemas.openxmlformats.org/spreadsheetml/2006/main">
  <c r="O23" i="3" l="1"/>
  <c r="J29" i="3" l="1"/>
  <c r="J32" i="3"/>
  <c r="J53" i="3"/>
  <c r="I19" i="3"/>
  <c r="L60" i="3" l="1"/>
  <c r="Y135" i="3"/>
  <c r="Y136" i="3"/>
  <c r="Y137" i="3"/>
  <c r="Y138" i="3"/>
  <c r="Y139" i="3"/>
  <c r="Y140" i="3"/>
  <c r="Y141" i="3"/>
  <c r="Y142" i="3"/>
  <c r="Y143" i="3"/>
  <c r="Y144" i="3"/>
  <c r="Y145" i="3"/>
  <c r="Y146" i="3"/>
  <c r="Y147" i="3"/>
  <c r="Y148" i="3"/>
  <c r="Y149" i="3"/>
  <c r="Y150" i="3"/>
  <c r="Y151" i="3"/>
  <c r="Y152" i="3"/>
  <c r="Y153" i="3"/>
  <c r="Y154" i="3"/>
  <c r="Y155" i="3"/>
  <c r="Y156" i="3"/>
  <c r="Y157" i="3"/>
  <c r="Y158" i="3"/>
  <c r="Y159" i="3"/>
  <c r="Y160" i="3"/>
  <c r="Y161" i="3"/>
  <c r="Y162" i="3"/>
  <c r="Y163" i="3"/>
  <c r="Y164" i="3"/>
  <c r="Y165" i="3"/>
  <c r="Y166" i="3"/>
  <c r="Y167" i="3"/>
  <c r="Y168" i="3"/>
  <c r="Y169" i="3"/>
  <c r="Y170" i="3"/>
  <c r="Y171" i="3"/>
  <c r="Y172" i="3"/>
  <c r="Y173" i="3"/>
  <c r="Y174" i="3"/>
  <c r="Y175" i="3"/>
  <c r="Y176" i="3"/>
  <c r="Y177" i="3"/>
  <c r="Y178" i="3"/>
  <c r="Y179" i="3"/>
  <c r="Y180" i="3"/>
  <c r="Y181" i="3"/>
  <c r="Y182" i="3"/>
  <c r="Y183" i="3"/>
  <c r="Y184" i="3"/>
  <c r="Y185" i="3"/>
  <c r="Y186" i="3"/>
  <c r="Y187" i="3"/>
  <c r="Y188" i="3"/>
  <c r="Y189" i="3"/>
  <c r="Y190" i="3"/>
  <c r="Y191" i="3"/>
  <c r="Y192" i="3"/>
  <c r="Y193" i="3"/>
  <c r="Y194" i="3"/>
  <c r="Y195" i="3"/>
  <c r="Y196" i="3"/>
  <c r="Y197" i="3"/>
  <c r="Y198" i="3"/>
  <c r="Y199" i="3"/>
  <c r="Y200" i="3"/>
  <c r="Y201" i="3"/>
  <c r="Y202" i="3"/>
  <c r="Y203" i="3"/>
  <c r="Y204" i="3"/>
  <c r="Y205" i="3"/>
  <c r="Y206" i="3"/>
  <c r="Y207" i="3"/>
  <c r="Y208" i="3"/>
  <c r="Y209" i="3"/>
  <c r="Y210" i="3"/>
  <c r="Y211" i="3"/>
  <c r="Y212" i="3"/>
  <c r="Y213" i="3"/>
  <c r="Y214" i="3"/>
  <c r="Y215" i="3"/>
  <c r="Y216" i="3"/>
  <c r="Y217" i="3"/>
  <c r="Y218" i="3"/>
  <c r="Y219" i="3"/>
  <c r="Y220" i="3"/>
  <c r="Y221" i="3"/>
  <c r="Y222" i="3"/>
  <c r="Y223" i="3"/>
  <c r="Y224" i="3"/>
  <c r="Y225" i="3"/>
  <c r="Y226" i="3"/>
  <c r="Y227" i="3"/>
  <c r="Y228" i="3"/>
  <c r="Y229" i="3"/>
  <c r="Y230" i="3"/>
  <c r="Y231" i="3"/>
  <c r="Y232" i="3"/>
  <c r="Y233" i="3"/>
  <c r="Y234" i="3"/>
  <c r="Y235" i="3"/>
  <c r="Y236" i="3"/>
  <c r="Y237" i="3"/>
  <c r="Y238" i="3"/>
  <c r="Y239" i="3"/>
  <c r="Y240" i="3"/>
  <c r="Y241" i="3"/>
  <c r="Y242" i="3"/>
  <c r="Y243" i="3"/>
  <c r="Y244" i="3"/>
  <c r="Y245" i="3"/>
  <c r="Y246" i="3"/>
  <c r="Y247" i="3"/>
  <c r="Y248" i="3"/>
  <c r="Y249" i="3"/>
  <c r="Y250" i="3"/>
  <c r="Y251" i="3"/>
  <c r="Y252" i="3"/>
  <c r="Y253" i="3"/>
  <c r="Y254" i="3"/>
  <c r="Y255" i="3"/>
  <c r="Y256" i="3"/>
  <c r="Y257" i="3"/>
  <c r="Y258" i="3"/>
  <c r="Y259" i="3"/>
  <c r="Y260" i="3"/>
  <c r="Y261" i="3"/>
  <c r="Y262" i="3"/>
  <c r="Y263" i="3"/>
  <c r="Y264" i="3"/>
  <c r="Y265" i="3"/>
  <c r="Y266" i="3"/>
  <c r="Y267" i="3"/>
  <c r="Y268" i="3"/>
  <c r="Y269" i="3"/>
  <c r="Y270" i="3"/>
  <c r="Y271" i="3"/>
  <c r="Y272" i="3"/>
  <c r="Y273" i="3"/>
  <c r="Y274" i="3"/>
  <c r="Y275" i="3"/>
  <c r="Y276" i="3"/>
  <c r="Y277" i="3"/>
  <c r="Y278" i="3"/>
  <c r="Y279" i="3"/>
  <c r="Y280" i="3"/>
  <c r="Y281" i="3"/>
  <c r="Y282" i="3"/>
  <c r="Y283" i="3"/>
  <c r="Y284" i="3"/>
  <c r="Y285" i="3"/>
  <c r="Y286" i="3"/>
  <c r="Y287" i="3"/>
  <c r="Y288" i="3"/>
  <c r="Y289" i="3"/>
  <c r="Y290" i="3"/>
  <c r="Y291" i="3"/>
  <c r="Y292" i="3"/>
  <c r="Y293" i="3"/>
  <c r="Y294" i="3"/>
  <c r="Y295" i="3"/>
  <c r="Y296" i="3"/>
  <c r="Y297" i="3"/>
  <c r="Y298" i="3"/>
  <c r="Y299" i="3"/>
  <c r="Y300" i="3"/>
  <c r="Y301" i="3"/>
  <c r="Y302" i="3"/>
  <c r="Y303" i="3"/>
  <c r="Y304" i="3"/>
  <c r="Y305" i="3"/>
  <c r="Y306" i="3"/>
  <c r="Y307" i="3"/>
  <c r="Y308" i="3"/>
  <c r="Y309" i="3"/>
  <c r="Y310" i="3"/>
  <c r="Y311" i="3"/>
  <c r="Y312" i="3"/>
  <c r="Y313" i="3"/>
  <c r="Y314" i="3"/>
  <c r="Y315" i="3"/>
  <c r="Y316" i="3"/>
  <c r="Y317" i="3"/>
  <c r="Y318" i="3"/>
  <c r="Y319" i="3"/>
  <c r="Y320" i="3"/>
  <c r="Y321" i="3"/>
  <c r="Y322" i="3"/>
  <c r="Y323" i="3"/>
  <c r="Y324" i="3"/>
  <c r="Y325" i="3"/>
  <c r="Y326" i="3"/>
  <c r="Y327" i="3"/>
  <c r="Y328" i="3"/>
  <c r="Y329" i="3"/>
  <c r="Y330" i="3"/>
  <c r="Y331" i="3"/>
  <c r="Y332" i="3"/>
  <c r="Y333" i="3"/>
  <c r="Y334" i="3"/>
  <c r="Y335" i="3"/>
  <c r="Y336" i="3"/>
  <c r="Y337" i="3"/>
  <c r="Y338" i="3"/>
  <c r="Y339" i="3"/>
  <c r="Y340" i="3"/>
  <c r="Y341" i="3"/>
  <c r="Y342" i="3"/>
  <c r="Y343" i="3"/>
  <c r="Y344" i="3"/>
  <c r="Y345" i="3"/>
  <c r="Y346" i="3"/>
  <c r="Y347" i="3"/>
  <c r="Y348" i="3"/>
  <c r="Y349" i="3"/>
  <c r="Y350" i="3"/>
  <c r="Y351" i="3"/>
  <c r="Y352" i="3"/>
  <c r="Y353" i="3"/>
  <c r="Y354" i="3"/>
  <c r="Y355" i="3"/>
  <c r="Y356" i="3"/>
  <c r="Y357" i="3"/>
  <c r="Y358" i="3"/>
  <c r="Y359" i="3"/>
  <c r="Y360" i="3"/>
  <c r="Y361" i="3"/>
  <c r="Y362" i="3"/>
  <c r="Y363" i="3"/>
  <c r="Y364" i="3"/>
  <c r="Y365" i="3"/>
  <c r="Y366" i="3"/>
  <c r="Y367" i="3"/>
  <c r="Y368" i="3"/>
  <c r="Y369" i="3"/>
  <c r="Y370" i="3"/>
  <c r="Y371" i="3"/>
  <c r="Y372" i="3"/>
  <c r="Y373" i="3"/>
  <c r="Y374" i="3"/>
  <c r="Y375" i="3"/>
  <c r="Y376" i="3"/>
  <c r="Y377" i="3"/>
  <c r="Y378" i="3"/>
  <c r="Y379" i="3"/>
  <c r="Y380" i="3"/>
  <c r="Y381" i="3"/>
  <c r="Y382" i="3"/>
  <c r="Y383" i="3"/>
  <c r="Y384" i="3"/>
  <c r="Y385" i="3"/>
  <c r="Y386" i="3"/>
  <c r="Y387" i="3"/>
  <c r="Y388" i="3"/>
  <c r="Y389" i="3"/>
  <c r="Y390" i="3"/>
  <c r="Y391" i="3"/>
  <c r="Y392" i="3"/>
  <c r="Y393" i="3"/>
  <c r="Y394" i="3"/>
  <c r="Y395" i="3"/>
  <c r="Y396" i="3"/>
  <c r="Y397" i="3"/>
  <c r="Y398" i="3"/>
  <c r="Y399" i="3"/>
  <c r="Y400" i="3"/>
  <c r="Y401" i="3"/>
  <c r="Y402" i="3"/>
  <c r="Y403" i="3"/>
  <c r="Y404" i="3"/>
  <c r="Y405" i="3"/>
  <c r="Y406" i="3"/>
  <c r="Y407" i="3"/>
  <c r="Y408" i="3"/>
  <c r="Y409" i="3"/>
  <c r="Y410" i="3"/>
  <c r="Y411" i="3"/>
  <c r="Y412" i="3"/>
  <c r="Y413" i="3"/>
  <c r="Y414" i="3"/>
  <c r="Y415" i="3"/>
  <c r="Y416" i="3"/>
  <c r="Y417" i="3"/>
  <c r="Y418" i="3"/>
  <c r="Y419" i="3"/>
  <c r="Y420" i="3"/>
  <c r="Y421" i="3"/>
  <c r="Y422" i="3"/>
  <c r="Y423" i="3"/>
  <c r="Y424" i="3"/>
  <c r="Y425" i="3"/>
  <c r="Y426" i="3"/>
  <c r="Y427" i="3"/>
  <c r="Y428" i="3"/>
  <c r="Y429" i="3"/>
  <c r="Y430" i="3"/>
  <c r="Y431" i="3"/>
  <c r="Y432" i="3"/>
  <c r="Y433" i="3"/>
  <c r="Y434" i="3"/>
  <c r="Y435" i="3"/>
  <c r="Y436" i="3"/>
  <c r="Y437" i="3"/>
  <c r="Y438" i="3"/>
  <c r="Y439" i="3"/>
  <c r="Y440" i="3"/>
  <c r="Y441" i="3"/>
  <c r="Y442" i="3"/>
  <c r="Y443" i="3"/>
  <c r="Y444" i="3"/>
  <c r="Y445" i="3"/>
  <c r="Y446" i="3"/>
  <c r="Y447" i="3"/>
  <c r="Y448" i="3"/>
  <c r="Y449" i="3"/>
  <c r="Y450" i="3"/>
  <c r="Y451" i="3"/>
  <c r="Y452" i="3"/>
  <c r="Y453" i="3"/>
  <c r="Y454" i="3"/>
  <c r="Y455" i="3"/>
  <c r="Y456" i="3"/>
  <c r="Y457" i="3"/>
  <c r="Y458" i="3"/>
  <c r="Y459" i="3"/>
  <c r="Y460" i="3"/>
  <c r="Y461" i="3"/>
  <c r="Y462" i="3"/>
  <c r="Y463" i="3"/>
  <c r="Y464" i="3"/>
  <c r="Y465" i="3"/>
  <c r="Y466" i="3"/>
  <c r="Y467" i="3"/>
  <c r="Y468" i="3"/>
  <c r="Y469" i="3"/>
  <c r="Y470" i="3"/>
  <c r="Y471" i="3"/>
  <c r="Y472" i="3"/>
  <c r="Y473" i="3"/>
  <c r="Y474" i="3"/>
  <c r="Y475" i="3"/>
  <c r="Y476" i="3"/>
  <c r="Y477" i="3"/>
  <c r="Y478" i="3"/>
  <c r="Y479" i="3"/>
  <c r="Y480" i="3"/>
  <c r="Y481" i="3"/>
  <c r="Y482" i="3"/>
  <c r="Y483" i="3"/>
  <c r="Y484" i="3"/>
  <c r="Y485" i="3"/>
  <c r="Y486" i="3"/>
  <c r="Y487" i="3"/>
  <c r="Y488" i="3"/>
  <c r="Y489" i="3"/>
  <c r="Y490" i="3"/>
  <c r="Y491" i="3"/>
  <c r="Y492" i="3"/>
  <c r="Y493" i="3"/>
  <c r="Y494" i="3"/>
  <c r="Y495" i="3"/>
  <c r="Y496" i="3"/>
  <c r="Y497" i="3"/>
  <c r="Y498" i="3"/>
  <c r="Y499" i="3"/>
  <c r="Y500" i="3"/>
  <c r="Y501" i="3"/>
  <c r="Y502" i="3"/>
  <c r="Y503" i="3"/>
  <c r="Y504" i="3"/>
  <c r="Y505" i="3"/>
  <c r="Y506" i="3"/>
  <c r="Y507" i="3"/>
  <c r="Y508" i="3"/>
  <c r="Y509" i="3"/>
  <c r="Y510" i="3"/>
  <c r="Y511" i="3"/>
  <c r="Y512" i="3"/>
  <c r="Y513" i="3"/>
  <c r="Y514" i="3"/>
  <c r="Y515" i="3"/>
  <c r="Y516" i="3"/>
  <c r="Y517" i="3"/>
  <c r="Y518" i="3"/>
  <c r="Y519" i="3"/>
  <c r="Y520" i="3"/>
  <c r="Y521" i="3"/>
  <c r="Y522" i="3"/>
  <c r="Y523" i="3"/>
  <c r="Y524" i="3"/>
  <c r="Y525" i="3"/>
  <c r="Y526" i="3"/>
  <c r="Y527" i="3"/>
  <c r="Y528" i="3"/>
  <c r="Y529" i="3"/>
  <c r="Y530" i="3"/>
  <c r="Y531" i="3"/>
  <c r="Y532" i="3"/>
  <c r="Y533" i="3"/>
  <c r="Y534" i="3"/>
  <c r="Y535" i="3"/>
  <c r="Y536" i="3"/>
  <c r="Y537" i="3"/>
  <c r="Y538" i="3"/>
  <c r="Y539" i="3"/>
  <c r="Y540" i="3"/>
  <c r="Y541" i="3"/>
  <c r="Y542" i="3"/>
  <c r="Y543" i="3"/>
  <c r="Y544" i="3"/>
  <c r="Y545" i="3"/>
  <c r="Y546" i="3"/>
  <c r="Y547" i="3"/>
  <c r="Y548" i="3"/>
  <c r="Y549" i="3"/>
  <c r="Y550" i="3"/>
  <c r="Y551" i="3"/>
  <c r="Y552" i="3"/>
  <c r="Y553" i="3"/>
  <c r="Y554" i="3"/>
  <c r="Y555" i="3"/>
  <c r="Y556" i="3"/>
  <c r="Y557" i="3"/>
  <c r="Y558" i="3"/>
  <c r="Y559" i="3"/>
  <c r="Y560" i="3"/>
  <c r="Y561" i="3"/>
  <c r="Y562" i="3"/>
  <c r="Y563" i="3"/>
  <c r="Y564" i="3"/>
  <c r="Y565" i="3"/>
  <c r="Y566" i="3"/>
  <c r="Y567" i="3"/>
  <c r="Y568" i="3"/>
  <c r="Y569" i="3"/>
  <c r="Y570" i="3"/>
  <c r="Y571" i="3"/>
  <c r="Y572" i="3"/>
  <c r="Y573" i="3"/>
  <c r="Y574" i="3"/>
  <c r="Y575" i="3"/>
  <c r="Y576" i="3"/>
  <c r="Y577" i="3"/>
  <c r="Y578" i="3"/>
  <c r="Y579" i="3"/>
  <c r="Y580" i="3"/>
  <c r="Y581" i="3"/>
  <c r="Y582" i="3"/>
  <c r="Y583" i="3"/>
  <c r="Y584" i="3"/>
  <c r="Y585" i="3"/>
  <c r="Y586" i="3"/>
  <c r="Y587" i="3"/>
  <c r="Y588" i="3"/>
  <c r="Y589" i="3"/>
  <c r="Y590" i="3"/>
  <c r="Y591" i="3"/>
  <c r="Y592" i="3"/>
  <c r="Y593" i="3"/>
  <c r="Y594" i="3"/>
  <c r="Y595" i="3"/>
  <c r="Y596" i="3"/>
  <c r="Y597" i="3"/>
  <c r="Y598" i="3"/>
  <c r="Y599" i="3"/>
  <c r="Y600" i="3"/>
  <c r="Y601" i="3"/>
  <c r="Y602" i="3"/>
  <c r="Y603" i="3"/>
  <c r="Y604" i="3"/>
  <c r="Y605" i="3"/>
  <c r="Y606" i="3"/>
  <c r="Y607" i="3"/>
  <c r="Y608" i="3"/>
  <c r="Y609" i="3"/>
  <c r="Y610" i="3"/>
  <c r="Y611" i="3"/>
  <c r="Y612" i="3"/>
  <c r="Y613" i="3"/>
  <c r="Y614" i="3"/>
  <c r="Y615" i="3"/>
  <c r="Y616" i="3"/>
  <c r="Y617" i="3"/>
  <c r="Y618" i="3"/>
  <c r="Y619" i="3"/>
  <c r="Y620" i="3"/>
  <c r="Y621" i="3"/>
  <c r="Y622" i="3"/>
  <c r="Y623" i="3"/>
  <c r="Y624" i="3"/>
  <c r="Y625" i="3"/>
  <c r="Y626" i="3"/>
  <c r="Y627" i="3"/>
  <c r="Y628" i="3"/>
  <c r="Y629" i="3"/>
  <c r="Y630" i="3"/>
  <c r="Y631" i="3"/>
  <c r="Y632" i="3"/>
  <c r="Y633" i="3"/>
  <c r="Y634" i="3"/>
  <c r="Y635" i="3"/>
  <c r="Y636" i="3"/>
  <c r="Y637" i="3"/>
  <c r="Y638" i="3"/>
  <c r="Y639" i="3"/>
  <c r="Y640" i="3"/>
  <c r="Y641" i="3"/>
  <c r="Y642" i="3"/>
  <c r="Y643" i="3"/>
  <c r="Y644" i="3"/>
  <c r="Y645" i="3"/>
  <c r="Y646" i="3"/>
  <c r="Y647" i="3"/>
  <c r="Y648" i="3"/>
  <c r="Y649" i="3"/>
  <c r="Y650" i="3"/>
  <c r="Y651" i="3"/>
  <c r="Y652" i="3"/>
  <c r="Y653" i="3"/>
  <c r="Y654" i="3"/>
  <c r="Y655" i="3"/>
  <c r="Y656" i="3"/>
  <c r="Y657" i="3"/>
  <c r="Y658" i="3"/>
  <c r="Y659" i="3"/>
  <c r="Y660" i="3"/>
  <c r="Y661" i="3"/>
  <c r="Y662" i="3"/>
  <c r="Y663" i="3"/>
  <c r="Y664" i="3"/>
  <c r="Y665" i="3"/>
  <c r="Y666" i="3"/>
  <c r="Y667" i="3"/>
  <c r="Y668" i="3"/>
  <c r="Y669" i="3"/>
  <c r="Y670" i="3"/>
  <c r="Y671" i="3"/>
  <c r="Y672" i="3"/>
  <c r="Y673" i="3"/>
  <c r="Y674" i="3"/>
  <c r="Y675" i="3"/>
  <c r="Y676" i="3"/>
  <c r="Y677" i="3"/>
  <c r="Y678" i="3"/>
  <c r="Y679" i="3"/>
  <c r="Y680" i="3"/>
  <c r="Y681" i="3"/>
  <c r="Y682" i="3"/>
  <c r="Y683" i="3"/>
  <c r="Y684" i="3"/>
  <c r="Y685" i="3"/>
  <c r="Y686" i="3"/>
  <c r="Y687" i="3"/>
  <c r="Y688" i="3"/>
  <c r="Y689" i="3"/>
  <c r="Y690" i="3"/>
  <c r="Y691" i="3"/>
  <c r="Y692" i="3"/>
  <c r="Y693" i="3"/>
  <c r="Y694" i="3"/>
  <c r="Y695" i="3"/>
  <c r="Y696" i="3"/>
  <c r="Y697" i="3"/>
  <c r="Y698" i="3"/>
  <c r="Y699" i="3"/>
  <c r="Y700" i="3"/>
  <c r="Y701" i="3"/>
  <c r="Y702" i="3"/>
  <c r="Y703" i="3"/>
  <c r="Y704" i="3"/>
  <c r="Y705" i="3"/>
  <c r="Y706" i="3"/>
  <c r="Y707" i="3"/>
  <c r="Y708" i="3"/>
  <c r="Y709" i="3"/>
  <c r="Y710" i="3"/>
  <c r="Y711" i="3"/>
  <c r="Y712" i="3"/>
  <c r="Y713" i="3"/>
  <c r="Y714" i="3"/>
  <c r="Y715" i="3"/>
  <c r="Y716" i="3"/>
  <c r="Y717" i="3"/>
  <c r="Y718" i="3"/>
  <c r="Y719" i="3"/>
  <c r="Y720" i="3"/>
  <c r="Y721" i="3"/>
  <c r="Y722" i="3"/>
  <c r="Y723" i="3"/>
  <c r="Y724" i="3"/>
  <c r="Y725" i="3"/>
  <c r="Y726" i="3"/>
  <c r="Y727" i="3"/>
  <c r="Y728" i="3"/>
  <c r="Y729" i="3"/>
  <c r="Y730" i="3"/>
  <c r="Y731" i="3"/>
  <c r="Y732" i="3"/>
  <c r="Y733" i="3"/>
  <c r="Y734" i="3"/>
  <c r="Y735" i="3"/>
  <c r="Y736" i="3"/>
  <c r="Y737" i="3"/>
  <c r="Y738" i="3"/>
  <c r="Y739" i="3"/>
  <c r="Y740" i="3"/>
  <c r="Y741" i="3"/>
  <c r="Y742" i="3"/>
  <c r="Y743" i="3"/>
  <c r="Y744" i="3"/>
  <c r="Y745" i="3"/>
  <c r="Y746" i="3"/>
  <c r="Y747" i="3"/>
  <c r="Y748" i="3"/>
  <c r="Y749" i="3"/>
  <c r="Y750" i="3"/>
  <c r="Y751" i="3"/>
  <c r="Y752" i="3"/>
  <c r="Y753" i="3"/>
  <c r="Y754" i="3"/>
  <c r="Y755" i="3"/>
  <c r="Y756" i="3"/>
  <c r="Y757" i="3"/>
  <c r="Y758" i="3"/>
  <c r="Y759" i="3"/>
  <c r="Y760" i="3"/>
  <c r="Y761" i="3"/>
  <c r="Y762" i="3"/>
  <c r="Y763" i="3"/>
  <c r="Y764" i="3"/>
  <c r="Y765" i="3"/>
  <c r="Y766" i="3"/>
  <c r="Y767" i="3"/>
  <c r="Y768" i="3"/>
  <c r="Y769" i="3"/>
  <c r="Y770" i="3"/>
  <c r="Y771" i="3"/>
  <c r="Y772" i="3"/>
  <c r="Y773" i="3"/>
  <c r="Y774" i="3"/>
  <c r="Y775" i="3"/>
  <c r="Y776" i="3"/>
  <c r="Y777" i="3"/>
  <c r="Y778" i="3"/>
  <c r="Y779" i="3"/>
  <c r="Y780" i="3"/>
  <c r="Y781" i="3"/>
  <c r="Y782" i="3"/>
  <c r="Y783" i="3"/>
  <c r="Y784" i="3"/>
  <c r="Y785" i="3"/>
  <c r="Y786" i="3"/>
  <c r="Y787" i="3"/>
  <c r="Y788" i="3"/>
  <c r="Y789" i="3"/>
  <c r="Y790" i="3"/>
  <c r="Y791" i="3"/>
  <c r="Y792" i="3"/>
  <c r="Y793" i="3"/>
  <c r="Y794" i="3"/>
  <c r="Y795" i="3"/>
  <c r="Y796" i="3"/>
  <c r="Y797" i="3"/>
  <c r="Y798" i="3"/>
  <c r="Y799" i="3"/>
  <c r="Y800" i="3"/>
  <c r="Y801" i="3"/>
  <c r="Y802" i="3"/>
  <c r="Y803" i="3"/>
  <c r="Y804" i="3"/>
  <c r="Y805" i="3"/>
  <c r="Y806" i="3"/>
  <c r="Y807" i="3"/>
  <c r="Y808" i="3"/>
  <c r="Y809" i="3"/>
  <c r="Y810" i="3"/>
  <c r="Y811" i="3"/>
  <c r="Y812" i="3"/>
  <c r="Y813" i="3"/>
  <c r="Y814" i="3"/>
  <c r="Y815" i="3"/>
  <c r="Y816" i="3"/>
  <c r="Y817" i="3"/>
  <c r="Y818" i="3"/>
  <c r="Y819" i="3"/>
  <c r="Y820" i="3"/>
  <c r="Y821" i="3"/>
  <c r="Y822" i="3"/>
  <c r="Y823" i="3"/>
  <c r="Y824" i="3"/>
  <c r="Y825" i="3"/>
  <c r="Y826" i="3"/>
  <c r="Y827" i="3"/>
  <c r="Y828" i="3"/>
  <c r="Y829" i="3"/>
  <c r="Y830" i="3"/>
  <c r="Y831" i="3"/>
  <c r="Y832" i="3"/>
  <c r="Y833" i="3"/>
  <c r="Y834" i="3"/>
  <c r="Y835" i="3"/>
  <c r="Y836" i="3"/>
  <c r="Y837" i="3"/>
  <c r="Y838" i="3"/>
  <c r="Y839" i="3"/>
  <c r="Y840" i="3"/>
  <c r="Y841" i="3"/>
  <c r="Y842" i="3"/>
  <c r="Y843" i="3"/>
  <c r="Y844" i="3"/>
  <c r="Y845" i="3"/>
  <c r="Y846" i="3"/>
  <c r="Y847" i="3"/>
  <c r="Y848" i="3"/>
  <c r="Y849" i="3"/>
  <c r="Y850" i="3"/>
  <c r="Y851" i="3"/>
  <c r="Y852" i="3"/>
  <c r="Y853" i="3"/>
  <c r="Y854" i="3"/>
  <c r="Y855" i="3"/>
  <c r="Y856" i="3"/>
  <c r="Y857" i="3"/>
  <c r="Y858" i="3"/>
  <c r="Y859" i="3"/>
  <c r="Y860" i="3"/>
  <c r="Y861" i="3"/>
  <c r="Y862" i="3"/>
  <c r="Y863" i="3"/>
  <c r="Y864" i="3"/>
  <c r="Y865" i="3"/>
  <c r="Y866" i="3"/>
  <c r="Y867" i="3"/>
  <c r="Y868" i="3"/>
  <c r="Y869" i="3"/>
  <c r="Y870" i="3"/>
  <c r="Y871" i="3"/>
  <c r="Y872" i="3"/>
  <c r="Y873" i="3"/>
  <c r="Y874" i="3"/>
  <c r="Y875" i="3"/>
  <c r="Y876" i="3"/>
  <c r="Y877" i="3"/>
  <c r="Y878" i="3"/>
  <c r="Y879" i="3"/>
  <c r="Y880" i="3"/>
  <c r="Y881" i="3"/>
  <c r="Y882" i="3"/>
  <c r="Y883" i="3"/>
  <c r="Y884" i="3"/>
  <c r="Y885" i="3"/>
  <c r="Y886" i="3"/>
  <c r="Y887" i="3"/>
  <c r="Y888" i="3"/>
  <c r="Y889" i="3"/>
  <c r="Y890" i="3"/>
  <c r="Y891" i="3"/>
  <c r="Y892" i="3"/>
  <c r="Y893" i="3"/>
  <c r="Y894" i="3"/>
  <c r="Y895" i="3"/>
  <c r="Y896" i="3"/>
  <c r="Y897" i="3"/>
  <c r="Y898" i="3"/>
  <c r="Y899" i="3"/>
  <c r="Y900" i="3"/>
  <c r="Y901" i="3"/>
  <c r="Y902" i="3"/>
  <c r="Y903" i="3"/>
  <c r="Y904" i="3"/>
  <c r="Y905" i="3"/>
  <c r="Y906" i="3"/>
  <c r="Y907" i="3"/>
  <c r="Y908" i="3"/>
  <c r="Y909" i="3"/>
  <c r="Y910" i="3"/>
  <c r="Y911" i="3"/>
  <c r="Y912" i="3"/>
  <c r="Y913" i="3"/>
  <c r="Y914" i="3"/>
  <c r="Y915" i="3"/>
  <c r="Y916" i="3"/>
  <c r="Y917" i="3"/>
  <c r="Y918" i="3"/>
  <c r="Y919" i="3"/>
  <c r="Y920" i="3"/>
  <c r="Y921" i="3"/>
  <c r="Y922" i="3"/>
  <c r="Y923" i="3"/>
  <c r="Y924" i="3"/>
  <c r="Y925" i="3"/>
  <c r="Y926" i="3"/>
  <c r="Y927" i="3"/>
  <c r="Y928" i="3"/>
  <c r="Y929" i="3"/>
  <c r="Y930" i="3"/>
  <c r="Y931" i="3"/>
  <c r="Y932" i="3"/>
  <c r="Y933" i="3"/>
  <c r="Y934" i="3"/>
  <c r="Y935" i="3"/>
  <c r="Y936" i="3"/>
  <c r="Y937" i="3"/>
  <c r="Y938" i="3"/>
  <c r="Y939" i="3"/>
  <c r="Y940" i="3"/>
  <c r="Y941" i="3"/>
  <c r="Y942" i="3"/>
  <c r="Y943" i="3"/>
  <c r="Y944" i="3"/>
  <c r="Y945" i="3"/>
  <c r="Y946" i="3"/>
  <c r="Y947" i="3"/>
  <c r="Y948" i="3"/>
  <c r="Y949" i="3"/>
  <c r="Y950" i="3"/>
  <c r="Y951" i="3"/>
  <c r="Y952" i="3"/>
  <c r="Y953" i="3"/>
  <c r="Y954" i="3"/>
  <c r="Y955" i="3"/>
  <c r="Y956" i="3"/>
  <c r="Y957" i="3"/>
  <c r="Y958" i="3"/>
  <c r="Y959" i="3"/>
  <c r="Y960" i="3"/>
  <c r="Y961" i="3"/>
  <c r="Y962" i="3"/>
  <c r="Y963" i="3"/>
  <c r="Y964" i="3"/>
  <c r="Y965" i="3"/>
  <c r="Y966" i="3"/>
  <c r="Y967" i="3"/>
  <c r="Y968" i="3"/>
  <c r="Y969" i="3"/>
  <c r="Y970" i="3"/>
  <c r="Y971" i="3"/>
  <c r="Y972" i="3"/>
  <c r="Y973" i="3"/>
  <c r="Y974" i="3"/>
  <c r="Y975" i="3"/>
  <c r="Y976" i="3"/>
  <c r="Y977" i="3"/>
  <c r="Y978" i="3"/>
  <c r="Y979" i="3"/>
  <c r="Y980" i="3"/>
  <c r="Y981" i="3"/>
  <c r="Y982" i="3"/>
  <c r="Y983" i="3"/>
  <c r="Y984" i="3"/>
  <c r="Y985" i="3"/>
  <c r="Y986" i="3"/>
  <c r="Y987" i="3"/>
  <c r="Y988" i="3"/>
  <c r="Y989" i="3"/>
  <c r="Y990" i="3"/>
  <c r="Y991" i="3"/>
  <c r="Y992" i="3"/>
  <c r="Y993" i="3"/>
  <c r="Y994" i="3"/>
  <c r="Y995" i="3"/>
  <c r="Y996" i="3"/>
  <c r="Y997" i="3"/>
  <c r="Y998" i="3"/>
  <c r="Y999" i="3"/>
  <c r="Y1000" i="3"/>
  <c r="Y1001" i="3"/>
  <c r="Y1002" i="3"/>
  <c r="Y1003" i="3"/>
  <c r="Y1004" i="3"/>
  <c r="Y1005" i="3"/>
  <c r="Y1006" i="3"/>
  <c r="Y1007" i="3"/>
  <c r="Y1008" i="3"/>
  <c r="Y1009" i="3"/>
  <c r="Y1010" i="3"/>
  <c r="Y1011" i="3"/>
  <c r="Y1012" i="3"/>
  <c r="Y1013" i="3"/>
  <c r="Y1014" i="3"/>
  <c r="Y1015" i="3"/>
  <c r="Y1016" i="3"/>
  <c r="Y1017" i="3"/>
  <c r="Y1018" i="3"/>
  <c r="Y1019" i="3"/>
  <c r="Y1020" i="3"/>
  <c r="Y1021" i="3"/>
  <c r="Y1022" i="3"/>
  <c r="Y1023" i="3"/>
  <c r="Y1024" i="3"/>
  <c r="Y1025" i="3"/>
  <c r="Y1026" i="3"/>
  <c r="Y1027" i="3"/>
  <c r="Y1028" i="3"/>
  <c r="Y1029" i="3"/>
  <c r="Y1030" i="3"/>
  <c r="Y1031" i="3"/>
  <c r="Y1032" i="3"/>
  <c r="Y1033" i="3"/>
  <c r="Y1034" i="3"/>
  <c r="Y1035" i="3"/>
  <c r="Y1036" i="3"/>
  <c r="Y1037" i="3"/>
  <c r="Y1038" i="3"/>
  <c r="Y1039" i="3"/>
  <c r="Y1040" i="3"/>
  <c r="Y1041" i="3"/>
  <c r="Y1042" i="3"/>
  <c r="Y1043" i="3"/>
  <c r="Y1044" i="3"/>
  <c r="Y1045" i="3"/>
  <c r="Y1046" i="3"/>
  <c r="Y1047" i="3"/>
  <c r="Y1048" i="3"/>
  <c r="Y1049" i="3"/>
  <c r="Y1050" i="3"/>
  <c r="Y1051" i="3"/>
  <c r="Y1052" i="3"/>
  <c r="Y1053" i="3"/>
  <c r="Y1054" i="3"/>
  <c r="Y1055" i="3"/>
  <c r="Y1056" i="3"/>
  <c r="Y1057" i="3"/>
  <c r="Y1058" i="3"/>
  <c r="Y1059" i="3"/>
  <c r="Y1060" i="3"/>
  <c r="Y1061" i="3"/>
  <c r="Y1062" i="3"/>
  <c r="Y1063" i="3"/>
  <c r="Y1064" i="3"/>
  <c r="Y1065" i="3"/>
  <c r="Y1066" i="3"/>
  <c r="Y1067" i="3"/>
  <c r="Y1068" i="3"/>
  <c r="Y1069" i="3"/>
  <c r="Y1070" i="3"/>
  <c r="Y1071" i="3"/>
  <c r="Y1072" i="3"/>
  <c r="Y1073" i="3"/>
  <c r="Y1074" i="3"/>
  <c r="Y1075" i="3"/>
  <c r="Y1076" i="3"/>
  <c r="Y1077" i="3"/>
  <c r="Y1078" i="3"/>
  <c r="Y1079" i="3"/>
  <c r="Y1080" i="3"/>
  <c r="Y1081" i="3"/>
  <c r="Y1082" i="3"/>
  <c r="Y1083" i="3"/>
  <c r="Y1084" i="3"/>
  <c r="Y1085" i="3"/>
  <c r="Y1086" i="3"/>
  <c r="Y1087" i="3"/>
  <c r="Y1088" i="3"/>
  <c r="Y1089" i="3"/>
  <c r="Y1090" i="3"/>
  <c r="Y1091" i="3"/>
  <c r="Y1092" i="3"/>
  <c r="Y1093" i="3"/>
  <c r="Y1094" i="3"/>
  <c r="Y1095" i="3"/>
  <c r="Y1096" i="3"/>
  <c r="Y1097" i="3"/>
  <c r="Y1098" i="3"/>
  <c r="Y1099" i="3"/>
  <c r="Y1100" i="3"/>
  <c r="Y1101" i="3"/>
  <c r="Y1102" i="3"/>
  <c r="Y1103" i="3"/>
  <c r="Y1104" i="3"/>
  <c r="Y1105" i="3"/>
  <c r="Y1106" i="3"/>
  <c r="Y1107" i="3"/>
  <c r="Y1108" i="3"/>
  <c r="Y1109" i="3"/>
  <c r="Y1110" i="3"/>
  <c r="Y1111" i="3"/>
  <c r="Y1112" i="3"/>
  <c r="Y1113" i="3"/>
  <c r="Y1114" i="3"/>
  <c r="Y1115" i="3"/>
  <c r="Y1116" i="3"/>
  <c r="Y1117" i="3"/>
  <c r="Y1118" i="3"/>
  <c r="Y1119" i="3"/>
  <c r="Y1120" i="3"/>
  <c r="Y1121" i="3"/>
  <c r="Y1122" i="3"/>
  <c r="Y1123" i="3"/>
  <c r="Y1124" i="3"/>
  <c r="Y1125" i="3"/>
  <c r="Y1126" i="3"/>
  <c r="Y1127" i="3"/>
  <c r="Y1128" i="3"/>
  <c r="Y1129" i="3"/>
  <c r="Y1130" i="3"/>
  <c r="Y1131" i="3"/>
  <c r="Y1132" i="3"/>
  <c r="Y1133" i="3"/>
  <c r="Y1134" i="3"/>
  <c r="Y1135" i="3"/>
  <c r="Y1136" i="3"/>
  <c r="Y1137" i="3"/>
  <c r="Y1138" i="3"/>
  <c r="Y1139" i="3"/>
  <c r="Y1140" i="3"/>
  <c r="Y1141" i="3"/>
  <c r="Y1142" i="3"/>
  <c r="Y1143" i="3"/>
  <c r="Y1144" i="3"/>
  <c r="Y1145" i="3"/>
  <c r="Y1146" i="3"/>
  <c r="Y1147" i="3"/>
  <c r="Y1148" i="3"/>
  <c r="Y1149" i="3"/>
  <c r="Y1150" i="3"/>
  <c r="Y1151" i="3"/>
  <c r="Y1152" i="3"/>
  <c r="Y1153" i="3"/>
  <c r="Y1154" i="3"/>
  <c r="Y1155" i="3"/>
  <c r="Y1156" i="3"/>
  <c r="Y1157" i="3"/>
  <c r="Y1158" i="3"/>
  <c r="Y1159" i="3"/>
  <c r="Y1160" i="3"/>
  <c r="Y1161" i="3"/>
  <c r="Y1162" i="3"/>
  <c r="Y1163" i="3"/>
  <c r="Y1164" i="3"/>
  <c r="Y1165" i="3"/>
  <c r="Y1166" i="3"/>
  <c r="Y1167" i="3"/>
  <c r="Y1168" i="3"/>
  <c r="Y1169" i="3"/>
  <c r="Y1170" i="3"/>
  <c r="Y1171" i="3"/>
  <c r="Y1172" i="3"/>
  <c r="Y1173" i="3"/>
  <c r="Y1174" i="3"/>
  <c r="Y1175" i="3"/>
  <c r="Y1176" i="3"/>
  <c r="Y1177" i="3"/>
  <c r="Y1178" i="3"/>
  <c r="Y1179" i="3"/>
  <c r="Y1180" i="3"/>
  <c r="Y1181" i="3"/>
  <c r="Y1182" i="3"/>
  <c r="Y1183" i="3"/>
  <c r="Y1184" i="3"/>
  <c r="Y1185" i="3"/>
  <c r="Y1186" i="3"/>
  <c r="Y1187" i="3"/>
  <c r="Y1188" i="3"/>
  <c r="Y1189" i="3"/>
  <c r="Y1190" i="3"/>
  <c r="Y1191" i="3"/>
  <c r="Y1192" i="3"/>
  <c r="Y1193" i="3"/>
  <c r="Y1194" i="3"/>
  <c r="Y1195" i="3"/>
  <c r="Y1196" i="3"/>
  <c r="Y1197" i="3"/>
  <c r="Y1198" i="3"/>
  <c r="Y1199" i="3"/>
  <c r="Y1200" i="3"/>
  <c r="Y1201" i="3"/>
  <c r="Y1202" i="3"/>
  <c r="Y1203" i="3"/>
  <c r="Y1204" i="3"/>
  <c r="Y1205" i="3"/>
  <c r="Y1206" i="3"/>
  <c r="Y1207" i="3"/>
  <c r="Y1208" i="3"/>
  <c r="Y1209" i="3"/>
  <c r="Y1210" i="3"/>
  <c r="Y1211" i="3"/>
  <c r="Y1212" i="3"/>
  <c r="Y1213" i="3"/>
  <c r="Y1214" i="3"/>
  <c r="Y1215" i="3"/>
  <c r="Y1216" i="3"/>
  <c r="Y1217" i="3"/>
  <c r="Y1218" i="3"/>
  <c r="Y1219" i="3"/>
  <c r="Y1220" i="3"/>
  <c r="Y1221" i="3"/>
  <c r="Y1222" i="3"/>
  <c r="Y1223" i="3"/>
  <c r="Y1224" i="3"/>
  <c r="Y1225" i="3"/>
  <c r="Y1226" i="3"/>
  <c r="Y1227" i="3"/>
  <c r="Y1228" i="3"/>
  <c r="Y1229" i="3"/>
  <c r="Y1230" i="3"/>
  <c r="Y1231" i="3"/>
  <c r="Y1232" i="3"/>
  <c r="Y1233" i="3"/>
  <c r="Y1234" i="3"/>
  <c r="Y1235" i="3"/>
  <c r="Y1236" i="3"/>
  <c r="Y1237" i="3"/>
  <c r="Y1238" i="3"/>
  <c r="Y1239" i="3"/>
  <c r="Y1240" i="3"/>
  <c r="Y1241" i="3"/>
  <c r="Y1242" i="3"/>
  <c r="Y1243" i="3"/>
  <c r="Y1244" i="3"/>
  <c r="Y1245" i="3"/>
  <c r="Y1246" i="3"/>
  <c r="Y1247" i="3"/>
  <c r="Y1248" i="3"/>
  <c r="Y1249" i="3"/>
  <c r="Y1250" i="3"/>
  <c r="Y1251" i="3"/>
  <c r="Y1252" i="3"/>
  <c r="Y1253" i="3"/>
  <c r="Y1254" i="3"/>
  <c r="Y1255" i="3"/>
  <c r="Y1256" i="3"/>
  <c r="Y1257" i="3"/>
  <c r="Y1258" i="3"/>
  <c r="Y1259" i="3"/>
  <c r="Y1260" i="3"/>
  <c r="Y1261" i="3"/>
  <c r="Y1262" i="3"/>
  <c r="Y1263" i="3"/>
  <c r="Y1264" i="3"/>
  <c r="Y1265" i="3"/>
  <c r="Y1266" i="3"/>
  <c r="Y1267" i="3"/>
  <c r="Y1268" i="3"/>
  <c r="Y1269" i="3"/>
  <c r="Y1270" i="3"/>
  <c r="Y1271" i="3"/>
  <c r="Y1272" i="3"/>
  <c r="Y1273" i="3"/>
  <c r="Y1274" i="3"/>
  <c r="Y1275" i="3"/>
  <c r="Y1276" i="3"/>
  <c r="Y1277" i="3"/>
  <c r="Y1278" i="3"/>
  <c r="Y1279" i="3"/>
  <c r="Y1280" i="3"/>
  <c r="Y1281" i="3"/>
  <c r="Y1282" i="3"/>
  <c r="Y1283" i="3"/>
  <c r="Y1284" i="3"/>
  <c r="Y1285" i="3"/>
  <c r="Y1286" i="3"/>
  <c r="Y1287" i="3"/>
  <c r="Y1288" i="3"/>
  <c r="Y1289" i="3"/>
  <c r="Y1290" i="3"/>
  <c r="Y1291" i="3"/>
  <c r="Y1292" i="3"/>
  <c r="Y1293" i="3"/>
  <c r="Y1294" i="3"/>
  <c r="Y1295" i="3"/>
  <c r="Y1296" i="3"/>
  <c r="Y1297" i="3"/>
  <c r="Y1298" i="3"/>
  <c r="Y1299" i="3"/>
  <c r="Y1300" i="3"/>
  <c r="Y1301" i="3"/>
  <c r="Y1302" i="3"/>
  <c r="Y1303" i="3"/>
  <c r="Y1304" i="3"/>
  <c r="Y1305" i="3"/>
  <c r="Y1306" i="3"/>
  <c r="Y1307" i="3"/>
  <c r="Y1308" i="3"/>
  <c r="Y1309" i="3"/>
  <c r="Y1310" i="3"/>
  <c r="Y1311" i="3"/>
  <c r="Y1312" i="3"/>
  <c r="Y1313" i="3"/>
  <c r="Y1314" i="3"/>
  <c r="Y1315" i="3"/>
  <c r="Y1316" i="3"/>
  <c r="Y1317" i="3"/>
  <c r="Y1318" i="3"/>
  <c r="Y1319" i="3"/>
  <c r="Y1320" i="3"/>
  <c r="Y1321" i="3"/>
  <c r="Y1322" i="3"/>
  <c r="Y1323" i="3"/>
  <c r="Y1324" i="3"/>
  <c r="Y1325" i="3"/>
  <c r="Y1326" i="3"/>
  <c r="Y1327" i="3"/>
  <c r="Y1328" i="3"/>
  <c r="Y1329" i="3"/>
  <c r="Y1330" i="3"/>
  <c r="Y1331" i="3"/>
  <c r="Y1332" i="3"/>
  <c r="Y1333" i="3"/>
  <c r="Y1334" i="3"/>
  <c r="Y1335" i="3"/>
  <c r="Y1336" i="3"/>
  <c r="Y1337" i="3"/>
  <c r="Y1338" i="3"/>
  <c r="Y1339" i="3"/>
  <c r="Y1340" i="3"/>
  <c r="Y1341" i="3"/>
  <c r="Y1342" i="3"/>
  <c r="Y1343" i="3"/>
  <c r="Y1344" i="3"/>
  <c r="Y1345" i="3"/>
  <c r="Y1346" i="3"/>
  <c r="Y1347" i="3"/>
  <c r="Y1348" i="3"/>
  <c r="Y1349" i="3"/>
  <c r="Y1350" i="3"/>
  <c r="Y1351" i="3"/>
  <c r="Y1352" i="3"/>
  <c r="Y1353" i="3"/>
  <c r="Y1354" i="3"/>
  <c r="Y1355" i="3"/>
  <c r="Y1356" i="3"/>
  <c r="Y1357" i="3"/>
  <c r="Y1358" i="3"/>
  <c r="Y1359" i="3"/>
  <c r="Y1360" i="3"/>
  <c r="Y1361" i="3"/>
  <c r="Y1362" i="3"/>
  <c r="Y1363" i="3"/>
  <c r="Y1364" i="3"/>
  <c r="Y1365" i="3"/>
  <c r="Y1366" i="3"/>
  <c r="Y1367" i="3"/>
  <c r="Y1368" i="3"/>
  <c r="Y1369" i="3"/>
  <c r="Y1370" i="3"/>
  <c r="Y1371" i="3"/>
  <c r="Y1372" i="3"/>
  <c r="Y1373" i="3"/>
  <c r="Y1374" i="3"/>
  <c r="Y1375" i="3"/>
  <c r="Y1376" i="3"/>
  <c r="Y1377" i="3"/>
  <c r="Y1378" i="3"/>
  <c r="Y1379" i="3"/>
  <c r="Y1380" i="3"/>
  <c r="Y1381" i="3"/>
  <c r="Y1382" i="3"/>
  <c r="Y1383" i="3"/>
  <c r="Y1384" i="3"/>
  <c r="Y1385" i="3"/>
  <c r="Y1386" i="3"/>
  <c r="Y1387" i="3"/>
  <c r="Y1388" i="3"/>
  <c r="Y1389" i="3"/>
  <c r="Y1390" i="3"/>
  <c r="Y1391" i="3"/>
  <c r="Y1392" i="3"/>
  <c r="Y1393" i="3"/>
  <c r="Y1394" i="3"/>
  <c r="Y1395" i="3"/>
  <c r="Y1396" i="3"/>
  <c r="Y1397" i="3"/>
  <c r="Y1398" i="3"/>
  <c r="Y1399" i="3"/>
  <c r="Y1400" i="3"/>
  <c r="Y1401" i="3"/>
  <c r="Y1402" i="3"/>
  <c r="Y1403" i="3"/>
  <c r="Y1404" i="3"/>
  <c r="Y1405" i="3"/>
  <c r="Y1406" i="3"/>
  <c r="Y1407" i="3"/>
  <c r="Y1408" i="3"/>
  <c r="Y1409" i="3"/>
  <c r="Y1410" i="3"/>
  <c r="Y1411" i="3"/>
  <c r="Y1412" i="3"/>
  <c r="Y1413" i="3"/>
  <c r="Y1414" i="3"/>
  <c r="Y1415" i="3"/>
  <c r="Y1416" i="3"/>
  <c r="Y1417" i="3"/>
  <c r="Y1418" i="3"/>
  <c r="Y1419" i="3"/>
  <c r="Y1420" i="3"/>
  <c r="Y1421" i="3"/>
  <c r="Y1422" i="3"/>
  <c r="Y1423" i="3"/>
  <c r="Y1424" i="3"/>
  <c r="Y1425" i="3"/>
  <c r="Y1426" i="3"/>
  <c r="Y1427" i="3"/>
  <c r="Y1428" i="3"/>
  <c r="Y1429" i="3"/>
  <c r="Y1430" i="3"/>
  <c r="Y1431" i="3"/>
  <c r="Y1432" i="3"/>
  <c r="Y1433" i="3"/>
  <c r="Y1434" i="3"/>
  <c r="Y1435" i="3"/>
  <c r="Y1436" i="3"/>
  <c r="Y1437" i="3"/>
  <c r="Y1438" i="3"/>
  <c r="Y1439" i="3"/>
  <c r="Y1440" i="3"/>
  <c r="Y1441" i="3"/>
  <c r="Y1442" i="3"/>
  <c r="Y1443" i="3"/>
  <c r="Y1444" i="3"/>
  <c r="Y1445" i="3"/>
  <c r="Y1446" i="3"/>
  <c r="Y1447" i="3"/>
  <c r="Y1448" i="3"/>
  <c r="Y1449" i="3"/>
  <c r="Y1450" i="3"/>
  <c r="Y1451" i="3"/>
  <c r="Y1452" i="3"/>
  <c r="Y1453" i="3"/>
  <c r="Y1454" i="3"/>
  <c r="Y1455" i="3"/>
  <c r="Y1456" i="3"/>
  <c r="Y1457" i="3"/>
  <c r="Y1458" i="3"/>
  <c r="Y1459" i="3"/>
  <c r="Y1460" i="3"/>
  <c r="Y1461" i="3"/>
  <c r="Y1462" i="3"/>
  <c r="Y1463" i="3"/>
  <c r="Y1464" i="3"/>
  <c r="Y1465" i="3"/>
  <c r="Y1466" i="3"/>
  <c r="Y1467" i="3"/>
  <c r="Y1468" i="3"/>
  <c r="Y1469" i="3"/>
  <c r="Y1470" i="3"/>
  <c r="Y1471" i="3"/>
  <c r="Y1472" i="3"/>
  <c r="Y1473" i="3"/>
  <c r="Y1474" i="3"/>
  <c r="Y1475" i="3"/>
  <c r="Y1476" i="3"/>
  <c r="Y1477" i="3"/>
  <c r="Y1478" i="3"/>
  <c r="Y1479" i="3"/>
  <c r="Y1480" i="3"/>
  <c r="Y1481" i="3"/>
  <c r="Y1482" i="3"/>
  <c r="Y1483" i="3"/>
  <c r="Y1484" i="3"/>
  <c r="Y1485" i="3"/>
  <c r="Y1486" i="3"/>
  <c r="Y1487" i="3"/>
  <c r="Y1488" i="3"/>
  <c r="Y1489" i="3"/>
  <c r="Y1490" i="3"/>
  <c r="Y1491" i="3"/>
  <c r="Y1492" i="3"/>
  <c r="Y1493" i="3"/>
  <c r="Y1494" i="3"/>
  <c r="Y1495" i="3"/>
  <c r="Y1496" i="3"/>
  <c r="Y1497" i="3"/>
  <c r="Y1498" i="3"/>
  <c r="Y1499" i="3"/>
  <c r="Y1500" i="3"/>
  <c r="Y1501" i="3"/>
  <c r="Y1502" i="3"/>
  <c r="Y1503" i="3"/>
  <c r="Y1504" i="3"/>
  <c r="Y1505" i="3"/>
  <c r="Y1506" i="3"/>
  <c r="Y1507" i="3"/>
  <c r="Y1508" i="3"/>
  <c r="Y1509" i="3"/>
  <c r="Y1510" i="3"/>
  <c r="Y1511" i="3"/>
  <c r="Y1512" i="3"/>
  <c r="Y1513" i="3"/>
  <c r="Y1514" i="3"/>
  <c r="Y1515" i="3"/>
  <c r="Y1516" i="3"/>
  <c r="Y1517" i="3"/>
  <c r="Y1518" i="3"/>
  <c r="Y1519" i="3"/>
  <c r="Y1520" i="3"/>
  <c r="Y1521" i="3"/>
  <c r="Y1522" i="3"/>
  <c r="Y1523" i="3"/>
  <c r="Y1524" i="3"/>
  <c r="Y1525" i="3"/>
  <c r="Y1526" i="3"/>
  <c r="Y1527" i="3"/>
  <c r="Y1528" i="3"/>
  <c r="Y1529" i="3"/>
  <c r="Y1530" i="3"/>
  <c r="Y1531" i="3"/>
  <c r="Y1532" i="3"/>
  <c r="Y1533" i="3"/>
  <c r="Y1534" i="3"/>
  <c r="Y1535" i="3"/>
  <c r="Y1536" i="3"/>
  <c r="Y1537" i="3"/>
  <c r="Y1538" i="3"/>
  <c r="Y1539" i="3"/>
  <c r="Y1540" i="3"/>
  <c r="Y1541" i="3"/>
  <c r="Y1542" i="3"/>
  <c r="Y1543" i="3"/>
  <c r="Y1544" i="3"/>
  <c r="Y1545" i="3"/>
  <c r="Y1546" i="3"/>
  <c r="Y1547" i="3"/>
  <c r="Y1548" i="3"/>
  <c r="Y1549" i="3"/>
  <c r="Y1550" i="3"/>
  <c r="Y1551" i="3"/>
  <c r="Y1552" i="3"/>
  <c r="Y1553" i="3"/>
  <c r="Y1554" i="3"/>
  <c r="Y1555" i="3"/>
  <c r="Y1556" i="3"/>
  <c r="Y1557" i="3"/>
  <c r="Y1558" i="3"/>
  <c r="Y1559" i="3"/>
  <c r="Y1560" i="3"/>
  <c r="Y1561" i="3"/>
  <c r="Y1562" i="3"/>
  <c r="Y1563" i="3"/>
  <c r="Y1564" i="3"/>
  <c r="Y1565" i="3"/>
  <c r="Y1566" i="3"/>
  <c r="Y1567" i="3"/>
  <c r="Y1568" i="3"/>
  <c r="Y1569" i="3"/>
  <c r="Y1570" i="3"/>
  <c r="Y1571" i="3"/>
  <c r="Y1572" i="3"/>
  <c r="Y1573" i="3"/>
  <c r="Y1574" i="3"/>
  <c r="Y1575" i="3"/>
  <c r="Y1576" i="3"/>
  <c r="Y1577" i="3"/>
  <c r="Y1578" i="3"/>
  <c r="Y1579" i="3"/>
  <c r="Y1580" i="3"/>
  <c r="Y1581" i="3"/>
  <c r="Y1582" i="3"/>
  <c r="Y1583" i="3"/>
  <c r="Y1584" i="3"/>
  <c r="Y1585" i="3"/>
  <c r="Y1586" i="3"/>
  <c r="Y1587" i="3"/>
  <c r="Y1588" i="3"/>
  <c r="Y1589" i="3"/>
  <c r="Y1590" i="3"/>
  <c r="Y1591" i="3"/>
  <c r="Y1592" i="3"/>
  <c r="Y1593" i="3"/>
  <c r="Y1594" i="3"/>
  <c r="Y1595" i="3"/>
  <c r="Y1596" i="3"/>
  <c r="Y1597" i="3"/>
  <c r="Y1598" i="3"/>
  <c r="Y1599" i="3"/>
  <c r="Y1600" i="3"/>
  <c r="Y1601" i="3"/>
  <c r="Y1602" i="3"/>
  <c r="Y1603" i="3"/>
  <c r="Y1604" i="3"/>
  <c r="Y1605" i="3"/>
  <c r="Y1606" i="3"/>
  <c r="Y1607" i="3"/>
  <c r="Y1608" i="3"/>
  <c r="Y1609" i="3"/>
  <c r="Y1610" i="3"/>
  <c r="Y1611" i="3"/>
  <c r="Y1612" i="3"/>
  <c r="Y1613" i="3"/>
  <c r="Y1614" i="3"/>
  <c r="Y1615" i="3"/>
  <c r="Y1616" i="3"/>
  <c r="Y1617" i="3"/>
  <c r="Y1618" i="3"/>
  <c r="Y1619" i="3"/>
  <c r="Y1620" i="3"/>
  <c r="Y1621" i="3"/>
  <c r="Y1622" i="3"/>
  <c r="Y1623" i="3"/>
  <c r="Y1624" i="3"/>
  <c r="Y1625" i="3"/>
  <c r="Y1626" i="3"/>
  <c r="Y1627" i="3"/>
  <c r="Y1628" i="3"/>
  <c r="Y1629" i="3"/>
  <c r="Y1630" i="3"/>
  <c r="Y1631" i="3"/>
  <c r="Y1632" i="3"/>
  <c r="Y1633" i="3"/>
  <c r="Y1634" i="3"/>
  <c r="Y1635" i="3"/>
  <c r="Y1636" i="3"/>
  <c r="Y1637" i="3"/>
  <c r="Y1638" i="3"/>
  <c r="Y1639" i="3"/>
  <c r="Y1640" i="3"/>
  <c r="Y1641" i="3"/>
  <c r="Y1642" i="3"/>
  <c r="Y1643" i="3"/>
  <c r="Y1644" i="3"/>
  <c r="Y1645" i="3"/>
  <c r="Y1646" i="3"/>
  <c r="Y1647" i="3"/>
  <c r="Y1648" i="3"/>
  <c r="Y1649" i="3"/>
  <c r="Y1650" i="3"/>
  <c r="Y1651" i="3"/>
  <c r="Y1652" i="3"/>
  <c r="Y1653" i="3"/>
  <c r="Y1654" i="3"/>
  <c r="Y1655" i="3"/>
  <c r="Y1656" i="3"/>
  <c r="Y1657" i="3"/>
  <c r="Y1658" i="3"/>
  <c r="Y1659" i="3"/>
  <c r="Y1660" i="3"/>
  <c r="Y1661" i="3"/>
  <c r="Y1662" i="3"/>
  <c r="Y1663" i="3"/>
  <c r="Y1664" i="3"/>
  <c r="Y1665" i="3"/>
  <c r="Y1666" i="3"/>
  <c r="Y1667" i="3"/>
  <c r="Y1668" i="3"/>
  <c r="Y1669" i="3"/>
  <c r="Y1670" i="3"/>
  <c r="Y1671" i="3"/>
  <c r="Y1672" i="3"/>
  <c r="Y1673" i="3"/>
  <c r="Y1674" i="3"/>
  <c r="Y1675" i="3"/>
  <c r="Y1676" i="3"/>
  <c r="Y1677" i="3"/>
  <c r="Y1678" i="3"/>
  <c r="Y1679" i="3"/>
  <c r="Y1680" i="3"/>
  <c r="Y1681" i="3"/>
  <c r="Y1682" i="3"/>
  <c r="Y1683" i="3"/>
  <c r="Y1684" i="3"/>
  <c r="Y1685" i="3"/>
  <c r="Y1686" i="3"/>
  <c r="Y1687" i="3"/>
  <c r="Y1688" i="3"/>
  <c r="Y1689" i="3"/>
  <c r="Y1690" i="3"/>
  <c r="Y1691" i="3"/>
  <c r="Y1692" i="3"/>
  <c r="Y1693" i="3"/>
  <c r="Y1694" i="3"/>
  <c r="Y1695" i="3"/>
  <c r="Y1696" i="3"/>
  <c r="Y1697" i="3"/>
  <c r="Y1698" i="3"/>
  <c r="Y1699" i="3"/>
  <c r="Y1700" i="3"/>
  <c r="Y1701" i="3"/>
  <c r="Y1702" i="3"/>
  <c r="Y1703" i="3"/>
  <c r="Y1704" i="3"/>
  <c r="Y1705" i="3"/>
  <c r="Y1706" i="3"/>
  <c r="Y1707" i="3"/>
  <c r="Y1708" i="3"/>
  <c r="Y1709" i="3"/>
  <c r="Y1710" i="3"/>
  <c r="Y1711" i="3"/>
  <c r="Y1712" i="3"/>
  <c r="Y1713" i="3"/>
  <c r="Y1714" i="3"/>
  <c r="Y1715" i="3"/>
  <c r="Y1716" i="3"/>
  <c r="Y1717" i="3"/>
  <c r="Y1718" i="3"/>
  <c r="Y1719" i="3"/>
  <c r="Y1720" i="3"/>
  <c r="Y1721" i="3"/>
  <c r="Y1722" i="3"/>
  <c r="Y1723" i="3"/>
  <c r="Y1724" i="3"/>
  <c r="Y1725" i="3"/>
  <c r="Y1726" i="3"/>
  <c r="Y1727" i="3"/>
  <c r="Y1728" i="3"/>
  <c r="Y1729" i="3"/>
  <c r="Y1730" i="3"/>
  <c r="Y1731" i="3"/>
  <c r="Y1732" i="3"/>
  <c r="Y1733" i="3"/>
  <c r="Y1734" i="3"/>
  <c r="Y1735" i="3"/>
  <c r="Y1736" i="3"/>
  <c r="Y1737" i="3"/>
  <c r="Y1738" i="3"/>
  <c r="Y1739" i="3"/>
  <c r="Y1740" i="3"/>
  <c r="Y1741" i="3"/>
  <c r="Y1742" i="3"/>
  <c r="Y1743" i="3"/>
  <c r="Y1744" i="3"/>
  <c r="Y1745" i="3"/>
  <c r="Y1746" i="3"/>
  <c r="Y1747" i="3"/>
  <c r="Y1748" i="3"/>
  <c r="Y1749" i="3"/>
  <c r="Y1750" i="3"/>
  <c r="Y1751" i="3"/>
  <c r="Y1752" i="3"/>
  <c r="Y1753" i="3"/>
  <c r="Y1754" i="3"/>
  <c r="Y1755" i="3"/>
  <c r="Y1756" i="3"/>
  <c r="Y1757" i="3"/>
  <c r="Y1758" i="3"/>
  <c r="Y1759" i="3"/>
  <c r="Y1760" i="3"/>
  <c r="Y1761" i="3"/>
  <c r="Y1762" i="3"/>
  <c r="Y1763" i="3"/>
  <c r="Y1764" i="3"/>
  <c r="Y1765" i="3"/>
  <c r="Y1766" i="3"/>
  <c r="Y1767" i="3"/>
  <c r="Y1768" i="3"/>
  <c r="Y1769" i="3"/>
  <c r="Y1770" i="3"/>
  <c r="Y1771" i="3"/>
  <c r="Y1772" i="3"/>
  <c r="Y1773" i="3"/>
  <c r="Y1774" i="3"/>
  <c r="Y1775" i="3"/>
  <c r="Y1776" i="3"/>
  <c r="Y1777" i="3"/>
  <c r="Y1778" i="3"/>
  <c r="Y1779" i="3"/>
  <c r="Y1780" i="3"/>
  <c r="Y1781" i="3"/>
  <c r="Y1782" i="3"/>
  <c r="Y1783" i="3"/>
  <c r="Y1784" i="3"/>
  <c r="Y1785" i="3"/>
  <c r="Y1786" i="3"/>
  <c r="Y1787" i="3"/>
  <c r="Y1788" i="3"/>
  <c r="Y1789" i="3"/>
  <c r="Y1790" i="3"/>
  <c r="Y1791" i="3"/>
  <c r="Y1792" i="3"/>
  <c r="Y1793" i="3"/>
  <c r="Y1794" i="3"/>
  <c r="Y1795" i="3"/>
  <c r="Y1796" i="3"/>
  <c r="Y1797" i="3"/>
  <c r="Y1798" i="3"/>
  <c r="Y1799" i="3"/>
  <c r="Y1800" i="3"/>
  <c r="Y1801" i="3"/>
  <c r="Y1802" i="3"/>
  <c r="Y1803" i="3"/>
  <c r="Y1804" i="3"/>
  <c r="Y1805" i="3"/>
  <c r="Y1806" i="3"/>
  <c r="Y1807" i="3"/>
  <c r="Y1808" i="3"/>
  <c r="Y1809" i="3"/>
  <c r="Y1810" i="3"/>
  <c r="Y1811" i="3"/>
  <c r="Y1812" i="3"/>
  <c r="Y1813" i="3"/>
  <c r="Y1814" i="3"/>
  <c r="Y1815" i="3"/>
  <c r="Y1816" i="3"/>
  <c r="Y1817" i="3"/>
  <c r="Y1818" i="3"/>
  <c r="Y1819" i="3"/>
  <c r="Y1820" i="3"/>
  <c r="Y1821" i="3"/>
  <c r="Y1822" i="3"/>
  <c r="Y1823" i="3"/>
  <c r="Y1824" i="3"/>
  <c r="Y1825" i="3"/>
  <c r="Y1826" i="3"/>
  <c r="Y1827" i="3"/>
  <c r="Y1828" i="3"/>
  <c r="Y1829" i="3"/>
  <c r="Y1830" i="3"/>
  <c r="Y1831" i="3"/>
  <c r="Y1832" i="3"/>
  <c r="Y1833" i="3"/>
  <c r="Y1834" i="3"/>
  <c r="Y1835" i="3"/>
  <c r="Y1836" i="3"/>
  <c r="Y1837" i="3"/>
  <c r="Y1838" i="3"/>
  <c r="Y1839" i="3"/>
  <c r="Y1840" i="3"/>
  <c r="Y1841" i="3"/>
  <c r="Y1842" i="3"/>
  <c r="Y1843" i="3"/>
  <c r="Y1844" i="3"/>
  <c r="Y1845" i="3"/>
  <c r="Y1846" i="3"/>
  <c r="Y1847" i="3"/>
  <c r="Y1848" i="3"/>
  <c r="Y1849" i="3"/>
  <c r="Y1850" i="3"/>
  <c r="Y1851" i="3"/>
  <c r="Y1852" i="3"/>
  <c r="Y1853" i="3"/>
  <c r="Y1854" i="3"/>
  <c r="Y1855" i="3"/>
  <c r="Y1856" i="3"/>
  <c r="Y1857" i="3"/>
  <c r="Y1858" i="3"/>
  <c r="Y1859" i="3"/>
  <c r="Y1860" i="3"/>
  <c r="Y1861" i="3"/>
  <c r="Y1862" i="3"/>
  <c r="Y1863" i="3"/>
  <c r="Y1864" i="3"/>
  <c r="Y1865" i="3"/>
  <c r="Y1866" i="3"/>
  <c r="Y1867" i="3"/>
  <c r="Y1868" i="3"/>
  <c r="Y1869" i="3"/>
  <c r="Y1870" i="3"/>
  <c r="Y1871" i="3"/>
  <c r="Y1872" i="3"/>
  <c r="Y1873" i="3"/>
  <c r="Y1874" i="3"/>
  <c r="Y1875" i="3"/>
  <c r="Y1876" i="3"/>
  <c r="Y1877" i="3"/>
  <c r="Y1878" i="3"/>
  <c r="Y1879" i="3"/>
  <c r="Y1880" i="3"/>
  <c r="Y1881" i="3"/>
  <c r="Y1882" i="3"/>
  <c r="Y1883" i="3"/>
  <c r="Y1884" i="3"/>
  <c r="Y1885" i="3"/>
  <c r="Y1886" i="3"/>
  <c r="Y1887" i="3"/>
  <c r="Y1888" i="3"/>
  <c r="Y1889" i="3"/>
  <c r="Y1890" i="3"/>
  <c r="Y1891" i="3"/>
  <c r="Y1892" i="3"/>
  <c r="Y1893" i="3"/>
  <c r="Y1894" i="3"/>
  <c r="Y1895" i="3"/>
  <c r="Y1896" i="3"/>
  <c r="Y1897" i="3"/>
  <c r="Y1898" i="3"/>
  <c r="Y1899" i="3"/>
  <c r="Y1900" i="3"/>
  <c r="Y1901" i="3"/>
  <c r="Y1902" i="3"/>
  <c r="Y1903" i="3"/>
  <c r="Y1904" i="3"/>
  <c r="Y1905" i="3"/>
  <c r="Y1906" i="3"/>
  <c r="Y1907" i="3"/>
  <c r="Y1908" i="3"/>
  <c r="Y1909" i="3"/>
  <c r="Y1910" i="3"/>
  <c r="Y1911" i="3"/>
  <c r="Y1912" i="3"/>
  <c r="Y1913" i="3"/>
  <c r="Y1914" i="3"/>
  <c r="Y1915" i="3"/>
  <c r="Y1916" i="3"/>
  <c r="Y1917" i="3"/>
  <c r="Y1918" i="3"/>
  <c r="Y1919" i="3"/>
  <c r="Y1920" i="3"/>
  <c r="Y1921" i="3"/>
  <c r="Y1922" i="3"/>
  <c r="Y1923" i="3"/>
  <c r="Y1924" i="3"/>
  <c r="Y1925" i="3"/>
  <c r="Y1926" i="3"/>
  <c r="Y1927" i="3"/>
  <c r="Y1928" i="3"/>
  <c r="Y1929" i="3"/>
  <c r="Y1930" i="3"/>
  <c r="Y1931" i="3"/>
  <c r="Y1932" i="3"/>
  <c r="Y1933" i="3"/>
  <c r="Y1934" i="3"/>
  <c r="Y1935" i="3"/>
  <c r="Y1936" i="3"/>
  <c r="Y1937" i="3"/>
  <c r="Y1938" i="3"/>
  <c r="Y1939" i="3"/>
  <c r="Y1940" i="3"/>
  <c r="Y1941" i="3"/>
  <c r="Y1942" i="3"/>
  <c r="Y1943" i="3"/>
  <c r="Y1944" i="3"/>
  <c r="Y1945" i="3"/>
  <c r="Y1946" i="3"/>
  <c r="Y1947" i="3"/>
  <c r="Y1948" i="3"/>
  <c r="Y1949" i="3"/>
  <c r="Y1950" i="3"/>
  <c r="Y1951" i="3"/>
  <c r="Y1952" i="3"/>
  <c r="Y1953" i="3"/>
  <c r="Y1954" i="3"/>
  <c r="Y1955" i="3"/>
  <c r="Y1956" i="3"/>
  <c r="Y1957" i="3"/>
  <c r="Y1958" i="3"/>
  <c r="Y1959" i="3"/>
  <c r="Y1960" i="3"/>
  <c r="Y1961" i="3"/>
  <c r="Y1962" i="3"/>
  <c r="Y1963" i="3"/>
  <c r="Y1964" i="3"/>
  <c r="Y1965" i="3"/>
  <c r="Y1966" i="3"/>
  <c r="Y1967" i="3"/>
  <c r="Y1968" i="3"/>
  <c r="Y1969" i="3"/>
  <c r="Y1970" i="3"/>
  <c r="Y1971" i="3"/>
  <c r="Y1972" i="3"/>
  <c r="Y1973" i="3"/>
  <c r="Y1974" i="3"/>
  <c r="Y1975" i="3"/>
  <c r="Y1976" i="3"/>
  <c r="Y1977" i="3"/>
  <c r="Y1978" i="3"/>
  <c r="Y1979" i="3"/>
  <c r="Y1980" i="3"/>
  <c r="Y1981" i="3"/>
  <c r="Y1982" i="3"/>
  <c r="Y1983" i="3"/>
  <c r="Y1984" i="3"/>
  <c r="Y1985" i="3"/>
  <c r="Y1986" i="3"/>
  <c r="Y1987" i="3"/>
  <c r="Y1988" i="3"/>
  <c r="Y1989" i="3"/>
  <c r="Y1990" i="3"/>
  <c r="Y1991" i="3"/>
  <c r="Y1992" i="3"/>
  <c r="Y1993" i="3"/>
  <c r="Y1994" i="3"/>
  <c r="Y1995" i="3"/>
  <c r="Y1996" i="3"/>
  <c r="Y1997" i="3"/>
  <c r="Y1998" i="3"/>
  <c r="Y1999" i="3"/>
  <c r="Y2000" i="3"/>
  <c r="Y2001" i="3"/>
  <c r="Y2002" i="3"/>
  <c r="Y2003" i="3"/>
  <c r="Y2004" i="3"/>
  <c r="Y2005" i="3"/>
  <c r="Y2006" i="3"/>
  <c r="Y2007" i="3"/>
  <c r="Y2008" i="3"/>
  <c r="Y2009" i="3"/>
  <c r="Y2010" i="3"/>
  <c r="Y2011" i="3"/>
  <c r="Y2012" i="3"/>
  <c r="Y2013" i="3"/>
  <c r="Y2014" i="3"/>
  <c r="Y2015" i="3"/>
  <c r="Y2016" i="3"/>
  <c r="Y2017" i="3"/>
  <c r="Y2018" i="3"/>
  <c r="Y2019" i="3"/>
  <c r="Y2020" i="3"/>
  <c r="Y2021" i="3"/>
  <c r="Y2022" i="3"/>
  <c r="Y2023" i="3"/>
  <c r="Y2024" i="3"/>
  <c r="Y2025" i="3"/>
  <c r="Y2026" i="3"/>
  <c r="Y2027" i="3"/>
  <c r="Y2028" i="3"/>
  <c r="Y2029" i="3"/>
  <c r="Y2030" i="3"/>
  <c r="Y2031" i="3"/>
  <c r="Y2032" i="3"/>
  <c r="Y2033" i="3"/>
  <c r="Y2034" i="3"/>
  <c r="Y2035" i="3"/>
  <c r="Y2036" i="3"/>
  <c r="Y2037" i="3"/>
  <c r="Y2038" i="3"/>
  <c r="Y2039" i="3"/>
  <c r="Y2040" i="3"/>
  <c r="Y2041" i="3"/>
  <c r="Y2042" i="3"/>
  <c r="Y2043" i="3"/>
  <c r="Y2044" i="3"/>
  <c r="Y2045" i="3"/>
  <c r="Y2046" i="3"/>
  <c r="Y2047" i="3"/>
  <c r="Y2048" i="3"/>
  <c r="Y2049" i="3"/>
  <c r="Y2050" i="3"/>
  <c r="Y2051" i="3"/>
  <c r="Y2052" i="3"/>
  <c r="Y2053" i="3"/>
  <c r="Y2054" i="3"/>
  <c r="Y2055" i="3"/>
  <c r="Y2056" i="3"/>
  <c r="Y2057" i="3"/>
  <c r="Y2058" i="3"/>
  <c r="Y2059" i="3"/>
  <c r="Y2060" i="3"/>
  <c r="Y2061" i="3"/>
  <c r="Y2062" i="3"/>
  <c r="Y2063" i="3"/>
  <c r="Y2064" i="3"/>
  <c r="Y2065" i="3"/>
  <c r="Y2066" i="3"/>
  <c r="Y2067" i="3"/>
  <c r="Y2068" i="3"/>
  <c r="Y2069" i="3"/>
  <c r="Y2070" i="3"/>
  <c r="Y2071" i="3"/>
  <c r="Y2072" i="3"/>
  <c r="Y2073" i="3"/>
  <c r="Y2074" i="3"/>
  <c r="Y2075" i="3"/>
  <c r="Y2076" i="3"/>
  <c r="Y2077" i="3"/>
  <c r="Y2078" i="3"/>
  <c r="Y2079" i="3"/>
  <c r="Y2080" i="3"/>
  <c r="Y2081" i="3"/>
  <c r="Y2082" i="3"/>
  <c r="Y2083" i="3"/>
  <c r="Y2084" i="3"/>
  <c r="Y2085" i="3"/>
  <c r="Y2086" i="3"/>
  <c r="Y2087" i="3"/>
  <c r="Y2088" i="3"/>
  <c r="Y2089" i="3"/>
  <c r="Y2090" i="3"/>
  <c r="Y2091" i="3"/>
  <c r="Y2092" i="3"/>
  <c r="Y2093" i="3"/>
  <c r="Y2094" i="3"/>
  <c r="Y2095" i="3"/>
  <c r="Y2096" i="3"/>
  <c r="Y2097" i="3"/>
  <c r="Y2098" i="3"/>
  <c r="Y2099" i="3"/>
  <c r="Y2100" i="3"/>
  <c r="Y2101" i="3"/>
  <c r="Y2102" i="3"/>
  <c r="Y2103" i="3"/>
  <c r="Y2104" i="3"/>
  <c r="Y2105" i="3"/>
  <c r="Y2106" i="3"/>
  <c r="Y2107" i="3"/>
  <c r="Y2108" i="3"/>
  <c r="Y2109" i="3"/>
  <c r="Y2110" i="3"/>
  <c r="Y2111" i="3"/>
  <c r="Y2112" i="3"/>
  <c r="Y2113" i="3"/>
  <c r="Y2114" i="3"/>
  <c r="Y2115" i="3"/>
  <c r="Y2116" i="3"/>
  <c r="Y2117" i="3"/>
  <c r="Y2118" i="3"/>
  <c r="Y2119" i="3"/>
  <c r="Y2120" i="3"/>
  <c r="Y2121" i="3"/>
  <c r="Y2122" i="3"/>
  <c r="Y2123" i="3"/>
  <c r="Y2124" i="3"/>
  <c r="Y2125" i="3"/>
  <c r="Y2126" i="3"/>
  <c r="Y2127" i="3"/>
  <c r="Y2128" i="3"/>
  <c r="Y2129" i="3"/>
  <c r="Y2130" i="3"/>
  <c r="Y2131" i="3"/>
  <c r="Y2132" i="3"/>
  <c r="Y2133" i="3"/>
  <c r="Y2134" i="3"/>
  <c r="Y2135" i="3"/>
  <c r="Y2136" i="3"/>
  <c r="Y2137" i="3"/>
  <c r="Y2138" i="3"/>
  <c r="Y2139" i="3"/>
  <c r="Y2140" i="3"/>
  <c r="Y2141" i="3"/>
  <c r="Y2142" i="3"/>
  <c r="Y2143" i="3"/>
  <c r="Y2144" i="3"/>
  <c r="Y2145" i="3"/>
  <c r="Y2146" i="3"/>
  <c r="Y2147" i="3"/>
  <c r="Y2148" i="3"/>
  <c r="Y2149" i="3"/>
  <c r="Y2150" i="3"/>
  <c r="Y2151" i="3"/>
  <c r="Y2152" i="3"/>
  <c r="Y2153" i="3"/>
  <c r="Y2154" i="3"/>
  <c r="Y2155" i="3"/>
  <c r="Y2156" i="3"/>
  <c r="Y2157" i="3"/>
  <c r="Y2158" i="3"/>
  <c r="Y2159" i="3"/>
  <c r="Y2160" i="3"/>
  <c r="Y2161" i="3"/>
  <c r="Y2162" i="3"/>
  <c r="Y2163" i="3"/>
  <c r="Y2164" i="3"/>
  <c r="Y2165" i="3"/>
  <c r="Y2166" i="3"/>
  <c r="Y2167" i="3"/>
  <c r="Y2168" i="3"/>
  <c r="Y2169" i="3"/>
  <c r="Y2170" i="3"/>
  <c r="Y2171" i="3"/>
  <c r="Y2172" i="3"/>
  <c r="Y2173" i="3"/>
  <c r="Y2174" i="3"/>
  <c r="Y2175" i="3"/>
  <c r="Y2176" i="3"/>
  <c r="Y2177" i="3"/>
  <c r="Y2178" i="3"/>
  <c r="Y2179" i="3"/>
  <c r="Y2180" i="3"/>
  <c r="Y2181" i="3"/>
  <c r="Y2182" i="3"/>
  <c r="Y2183" i="3"/>
  <c r="Y2184" i="3"/>
  <c r="Y2185" i="3"/>
  <c r="Y2186" i="3"/>
  <c r="Y2187" i="3"/>
  <c r="Y2188" i="3"/>
  <c r="Y2189" i="3"/>
  <c r="Y2190" i="3"/>
  <c r="Y2191" i="3"/>
  <c r="Y2192" i="3"/>
  <c r="Y2193" i="3"/>
  <c r="Y2194" i="3"/>
  <c r="Y2195" i="3"/>
  <c r="Y2196" i="3"/>
  <c r="Y2197" i="3"/>
  <c r="Y2198" i="3"/>
  <c r="Y2199" i="3"/>
  <c r="Y2200" i="3"/>
  <c r="Y2201" i="3"/>
  <c r="Y2202" i="3"/>
  <c r="Y2203" i="3"/>
  <c r="Y2204" i="3"/>
  <c r="Y2205" i="3"/>
  <c r="Y2206" i="3"/>
  <c r="Y2207" i="3"/>
  <c r="Y2208" i="3"/>
  <c r="Y2209" i="3"/>
  <c r="Y2210" i="3"/>
  <c r="Y2211" i="3"/>
  <c r="Y2212" i="3"/>
  <c r="Y2213" i="3"/>
  <c r="Y2214" i="3"/>
  <c r="Y2215" i="3"/>
  <c r="Y2216" i="3"/>
  <c r="Y2217" i="3"/>
  <c r="Y2218" i="3"/>
  <c r="Y2219" i="3"/>
  <c r="Y2220" i="3"/>
  <c r="Y2221" i="3"/>
  <c r="Y2222" i="3"/>
  <c r="Y2223" i="3"/>
  <c r="Y2224" i="3"/>
  <c r="Y2225" i="3"/>
  <c r="Y2226" i="3"/>
  <c r="Y2227" i="3"/>
  <c r="Y2228" i="3"/>
  <c r="Y2229" i="3"/>
  <c r="Y2230" i="3"/>
  <c r="Y2231" i="3"/>
  <c r="Y2232" i="3"/>
  <c r="Y2233" i="3"/>
  <c r="Y2234" i="3"/>
  <c r="Y2235" i="3"/>
  <c r="Y2236" i="3"/>
  <c r="Y2237" i="3"/>
  <c r="Y2238" i="3"/>
  <c r="Y2239" i="3"/>
  <c r="Y2240" i="3"/>
  <c r="Y2241" i="3"/>
  <c r="Y2242" i="3"/>
  <c r="Y2243" i="3"/>
  <c r="Y2244" i="3"/>
  <c r="Y2245" i="3"/>
  <c r="Y2246" i="3"/>
  <c r="Y2247" i="3"/>
  <c r="Y2248" i="3"/>
  <c r="Y2249" i="3"/>
  <c r="Y2250" i="3"/>
  <c r="Y2251" i="3"/>
  <c r="Y2252" i="3"/>
  <c r="Y2253" i="3"/>
  <c r="Y2254" i="3"/>
  <c r="Y2255" i="3"/>
  <c r="Y2256" i="3"/>
  <c r="Y2257" i="3"/>
  <c r="Y2258" i="3"/>
  <c r="Y2259" i="3"/>
  <c r="Y2260" i="3"/>
  <c r="Y2261" i="3"/>
  <c r="Y2262" i="3"/>
  <c r="Y2263" i="3"/>
  <c r="Y2264" i="3"/>
  <c r="Y2265" i="3"/>
  <c r="Y2266" i="3"/>
  <c r="Y2267" i="3"/>
  <c r="Y2268" i="3"/>
  <c r="Y2269" i="3"/>
  <c r="Y2270" i="3"/>
  <c r="Y2271" i="3"/>
  <c r="Y2272" i="3"/>
  <c r="Y2273" i="3"/>
  <c r="Y2274" i="3"/>
  <c r="Y2275" i="3"/>
  <c r="Y2276" i="3"/>
  <c r="Y2277" i="3"/>
  <c r="Y2278" i="3"/>
  <c r="Y2279" i="3"/>
  <c r="Y2280" i="3"/>
  <c r="Y2281" i="3"/>
  <c r="Y2282" i="3"/>
  <c r="Y2283" i="3"/>
  <c r="Y2284" i="3"/>
  <c r="Y2285" i="3"/>
  <c r="Y2286" i="3"/>
  <c r="Y2287" i="3"/>
  <c r="Y2288" i="3"/>
  <c r="Y2289" i="3"/>
  <c r="Y2290" i="3"/>
  <c r="Y2291" i="3"/>
  <c r="Y2292" i="3"/>
  <c r="Y2293" i="3"/>
  <c r="Y2294" i="3"/>
  <c r="Y2295" i="3"/>
  <c r="Y2296" i="3"/>
  <c r="Y2297" i="3"/>
  <c r="Y2298" i="3"/>
  <c r="Y2299" i="3"/>
  <c r="Y2300" i="3"/>
  <c r="Y2301" i="3"/>
  <c r="Y2302" i="3"/>
  <c r="Y2303" i="3"/>
  <c r="Y2304" i="3"/>
  <c r="Y2305" i="3"/>
  <c r="Y2306" i="3"/>
  <c r="Y2307" i="3"/>
  <c r="Y2308" i="3"/>
  <c r="Y2309" i="3"/>
  <c r="Y2310" i="3"/>
  <c r="Y2311" i="3"/>
  <c r="Y2312" i="3"/>
  <c r="Y2313" i="3"/>
  <c r="Y2314" i="3"/>
  <c r="Y2315" i="3"/>
  <c r="Y2316" i="3"/>
  <c r="Y2317" i="3"/>
  <c r="Y2318" i="3"/>
  <c r="Y2319" i="3"/>
  <c r="Y2320" i="3"/>
  <c r="Y2321" i="3"/>
  <c r="Y2322" i="3"/>
  <c r="Y2323" i="3"/>
  <c r="Y2324" i="3"/>
  <c r="Y2325" i="3"/>
  <c r="Y2326" i="3"/>
  <c r="Y2327" i="3"/>
  <c r="Y2328" i="3"/>
  <c r="Y2329" i="3"/>
  <c r="Y2330" i="3"/>
  <c r="Y2331" i="3"/>
  <c r="Y2332" i="3"/>
  <c r="Y2333" i="3"/>
  <c r="Y2334" i="3"/>
  <c r="Y2335" i="3"/>
  <c r="Y2336" i="3"/>
  <c r="Y2337" i="3"/>
  <c r="Y2338" i="3"/>
  <c r="Y2339" i="3"/>
  <c r="Y2340" i="3"/>
  <c r="Y2341" i="3"/>
  <c r="Y2342" i="3"/>
  <c r="Y2343" i="3"/>
  <c r="Y2344" i="3"/>
  <c r="Y2345" i="3"/>
  <c r="Y2346" i="3"/>
  <c r="Y2347" i="3"/>
  <c r="Y2348" i="3"/>
  <c r="Y2349" i="3"/>
  <c r="Y2350" i="3"/>
  <c r="Y2351" i="3"/>
  <c r="Y2352" i="3"/>
  <c r="Y2353" i="3"/>
  <c r="Y2354" i="3"/>
  <c r="Y2355" i="3"/>
  <c r="Y2356" i="3"/>
  <c r="Y2357" i="3"/>
  <c r="Y2358" i="3"/>
  <c r="Y2359" i="3"/>
  <c r="Y2360" i="3"/>
  <c r="Y2361" i="3"/>
  <c r="Y2362" i="3"/>
  <c r="Y2363" i="3"/>
  <c r="Y2364" i="3"/>
  <c r="Y2365" i="3"/>
  <c r="Y2366" i="3"/>
  <c r="Y2367" i="3"/>
  <c r="Y2368" i="3"/>
  <c r="Y2369" i="3"/>
  <c r="Y2370" i="3"/>
  <c r="Y2371" i="3"/>
  <c r="Y2372" i="3"/>
  <c r="Y2373" i="3"/>
  <c r="Y2374" i="3"/>
  <c r="Y2375" i="3"/>
  <c r="Y2376" i="3"/>
  <c r="Y2377" i="3"/>
  <c r="Y2378" i="3"/>
  <c r="Y2379" i="3"/>
  <c r="Y2380" i="3"/>
  <c r="Y2381" i="3"/>
  <c r="Y2382" i="3"/>
  <c r="Y2383" i="3"/>
  <c r="Y2384" i="3"/>
  <c r="Y2385" i="3"/>
  <c r="Y2386" i="3"/>
  <c r="Y2387" i="3"/>
  <c r="Y2388" i="3"/>
  <c r="Y2389" i="3"/>
  <c r="Y2390" i="3"/>
  <c r="Y2391" i="3"/>
  <c r="Y2392" i="3"/>
  <c r="Y2393" i="3"/>
  <c r="Y2394" i="3"/>
  <c r="Y2395" i="3"/>
  <c r="Y2396" i="3"/>
  <c r="Y2397" i="3"/>
  <c r="Y2398" i="3"/>
  <c r="Y2399" i="3"/>
  <c r="Y2400" i="3"/>
  <c r="Y2401" i="3"/>
  <c r="Y2402" i="3"/>
  <c r="Y2403" i="3"/>
  <c r="Y2404" i="3"/>
  <c r="Y2405" i="3"/>
  <c r="Y2406" i="3"/>
  <c r="Y2407" i="3"/>
  <c r="Y2408" i="3"/>
  <c r="Y2409" i="3"/>
  <c r="Y2410" i="3"/>
  <c r="Y2411" i="3"/>
  <c r="Y2412" i="3"/>
  <c r="Y2413" i="3"/>
  <c r="Y2414" i="3"/>
  <c r="Y2415" i="3"/>
  <c r="Y2416" i="3"/>
  <c r="Y2417" i="3"/>
  <c r="Y2418" i="3"/>
  <c r="Y2419" i="3"/>
  <c r="Y2420" i="3"/>
  <c r="Y2421" i="3"/>
  <c r="Y2422" i="3"/>
  <c r="Y2423" i="3"/>
  <c r="Y2424" i="3"/>
  <c r="Y2425" i="3"/>
  <c r="Y2426" i="3"/>
  <c r="Y2427" i="3"/>
  <c r="Y2428" i="3"/>
  <c r="Y2429" i="3"/>
  <c r="Y2430" i="3"/>
  <c r="Y2431" i="3"/>
  <c r="Y2432" i="3"/>
  <c r="Y2433" i="3"/>
  <c r="Y2434" i="3"/>
  <c r="Y2435" i="3"/>
  <c r="Y2436" i="3"/>
  <c r="Y2437" i="3"/>
  <c r="Y2438" i="3"/>
  <c r="Y2439" i="3"/>
  <c r="Y2440" i="3"/>
  <c r="Y2441" i="3"/>
  <c r="Y2442" i="3"/>
  <c r="Y2443" i="3"/>
  <c r="Y2444" i="3"/>
  <c r="Y2445" i="3"/>
  <c r="Y2446" i="3"/>
  <c r="Y2447" i="3"/>
  <c r="Y2448" i="3"/>
  <c r="Y2449" i="3"/>
  <c r="Y2450" i="3"/>
  <c r="Y2451" i="3"/>
  <c r="Y2452" i="3"/>
  <c r="Y2453" i="3"/>
  <c r="Y2454" i="3"/>
  <c r="Y2455" i="3"/>
  <c r="Y2456" i="3"/>
  <c r="Y2457" i="3"/>
  <c r="Y2458" i="3"/>
  <c r="Y2459" i="3"/>
  <c r="Y2460" i="3"/>
  <c r="Y2461" i="3"/>
  <c r="Y2462" i="3"/>
  <c r="Y2463" i="3"/>
  <c r="Y2464" i="3"/>
  <c r="Y2465" i="3"/>
  <c r="Y2466" i="3"/>
  <c r="Y2467" i="3"/>
  <c r="Y2468" i="3"/>
  <c r="Y2469" i="3"/>
  <c r="Y2470" i="3"/>
  <c r="Y2471" i="3"/>
  <c r="Y2472" i="3"/>
  <c r="Y2473" i="3"/>
  <c r="Y2474" i="3"/>
  <c r="Y2475" i="3"/>
  <c r="Y2476" i="3"/>
  <c r="Y2477" i="3"/>
  <c r="Y2478" i="3"/>
  <c r="Y2479" i="3"/>
  <c r="Y2480" i="3"/>
  <c r="Y2481" i="3"/>
  <c r="Y2482" i="3"/>
  <c r="Y2483" i="3"/>
  <c r="Y2484" i="3"/>
  <c r="Y2485" i="3"/>
  <c r="Y2486" i="3"/>
  <c r="Y2487" i="3"/>
  <c r="Y2488" i="3"/>
  <c r="Y2489" i="3"/>
  <c r="Y2490" i="3"/>
  <c r="Y2491" i="3"/>
  <c r="Y2492" i="3"/>
  <c r="Y2493" i="3"/>
  <c r="Y2494" i="3"/>
  <c r="Y2495" i="3"/>
  <c r="Y2496" i="3"/>
  <c r="Y2497" i="3"/>
  <c r="Y2498" i="3"/>
  <c r="Y2499" i="3"/>
  <c r="Y2500" i="3"/>
  <c r="Y2501" i="3"/>
  <c r="Y2502" i="3"/>
  <c r="Y2503" i="3"/>
  <c r="Y2504" i="3"/>
  <c r="Y2505" i="3"/>
  <c r="Y2506" i="3"/>
  <c r="Y2507" i="3"/>
  <c r="Y2508" i="3"/>
  <c r="Y2509" i="3"/>
  <c r="Y2510" i="3"/>
  <c r="Y2511" i="3"/>
  <c r="Y2512" i="3"/>
  <c r="Y2513" i="3"/>
  <c r="Y2514" i="3"/>
  <c r="Y2515" i="3"/>
  <c r="Y2516" i="3"/>
  <c r="Y2517" i="3"/>
  <c r="Y2518" i="3"/>
  <c r="Y2519" i="3"/>
  <c r="Y2520" i="3"/>
  <c r="Y2521" i="3"/>
  <c r="Y2522" i="3"/>
  <c r="Y2523" i="3"/>
  <c r="Y2524" i="3"/>
  <c r="Y2525" i="3"/>
  <c r="Y2526" i="3"/>
  <c r="Y2527" i="3"/>
  <c r="Y2528" i="3"/>
  <c r="Y2529" i="3"/>
  <c r="Y2530" i="3"/>
  <c r="Y2531" i="3"/>
  <c r="Y2532" i="3"/>
  <c r="Y2533" i="3"/>
  <c r="Y2534" i="3"/>
  <c r="Y2535" i="3"/>
  <c r="Y2536" i="3"/>
  <c r="Y2537" i="3"/>
  <c r="Y2538" i="3"/>
  <c r="Y2539" i="3"/>
  <c r="Y2540" i="3"/>
  <c r="Y2541" i="3"/>
  <c r="Y2542" i="3"/>
  <c r="Y2543" i="3"/>
  <c r="Y2544" i="3"/>
  <c r="Y2545" i="3"/>
  <c r="Y2546" i="3"/>
  <c r="Y2547" i="3"/>
  <c r="Y2548" i="3"/>
  <c r="Y2549" i="3"/>
  <c r="Y2550" i="3"/>
  <c r="Y2551" i="3"/>
  <c r="Y2552" i="3"/>
  <c r="Y2553" i="3"/>
  <c r="Y2554" i="3"/>
  <c r="Y2555" i="3"/>
  <c r="Y2556" i="3"/>
  <c r="Y2557" i="3"/>
  <c r="Y2558" i="3"/>
  <c r="Y2559" i="3"/>
  <c r="Y2560" i="3"/>
  <c r="Y2561" i="3"/>
  <c r="Y2562" i="3"/>
  <c r="Y2563" i="3"/>
  <c r="Y2564" i="3"/>
  <c r="Y2565" i="3"/>
  <c r="Y2566" i="3"/>
  <c r="Y2567" i="3"/>
  <c r="Y2568" i="3"/>
  <c r="Y2569" i="3"/>
  <c r="Y2570" i="3"/>
  <c r="Y2571" i="3"/>
  <c r="Y2572" i="3"/>
  <c r="Y2573" i="3"/>
  <c r="Y2574" i="3"/>
  <c r="Y2575" i="3"/>
  <c r="Y2576" i="3"/>
  <c r="Y2577" i="3"/>
  <c r="Y2578" i="3"/>
  <c r="Y2579" i="3"/>
  <c r="Y2580" i="3"/>
  <c r="Y2581" i="3"/>
  <c r="Y2582" i="3"/>
  <c r="Y2583" i="3"/>
  <c r="Y2584" i="3"/>
  <c r="Y2585" i="3"/>
  <c r="Y2586" i="3"/>
  <c r="Y2587" i="3"/>
  <c r="Y2588" i="3"/>
  <c r="Y2589" i="3"/>
  <c r="Y2590" i="3"/>
  <c r="Y2591" i="3"/>
  <c r="Y2592" i="3"/>
  <c r="Y2593" i="3"/>
  <c r="Y2594" i="3"/>
  <c r="Y2595" i="3"/>
  <c r="Y2596" i="3"/>
  <c r="Y2597" i="3"/>
  <c r="Y2598" i="3"/>
  <c r="Y2599" i="3"/>
  <c r="Y2600" i="3"/>
  <c r="Y2601" i="3"/>
  <c r="Y2602" i="3"/>
  <c r="Y2603" i="3"/>
  <c r="Y2604" i="3"/>
  <c r="Y2605" i="3"/>
  <c r="Y2606" i="3"/>
  <c r="Y2607" i="3"/>
  <c r="Y2608" i="3"/>
  <c r="Y2609" i="3"/>
  <c r="Y2610" i="3"/>
  <c r="Y2611" i="3"/>
  <c r="Y2612" i="3"/>
  <c r="Y2613" i="3"/>
  <c r="Y2614" i="3"/>
  <c r="Y2615" i="3"/>
  <c r="Y2616" i="3"/>
  <c r="Y2617" i="3"/>
  <c r="Y2618" i="3"/>
  <c r="Y2619" i="3"/>
  <c r="Y2620" i="3"/>
  <c r="Y2621" i="3"/>
  <c r="Y2622" i="3"/>
  <c r="Y2623" i="3"/>
  <c r="Y2624" i="3"/>
  <c r="Y2625" i="3"/>
  <c r="Y2626" i="3"/>
  <c r="Y2627" i="3"/>
  <c r="Y2628" i="3"/>
  <c r="Y2629" i="3"/>
  <c r="Y2630" i="3"/>
  <c r="Y2631" i="3"/>
  <c r="Y2632" i="3"/>
  <c r="Y2633" i="3"/>
  <c r="Y2634" i="3"/>
  <c r="Y2635" i="3"/>
  <c r="Y2636" i="3"/>
  <c r="Y2637" i="3"/>
  <c r="Y2638" i="3"/>
  <c r="Y2639" i="3"/>
  <c r="Y2640" i="3"/>
  <c r="Y2641" i="3"/>
  <c r="Y2642" i="3"/>
  <c r="Y2643" i="3"/>
  <c r="Y2644" i="3"/>
  <c r="Y2645" i="3"/>
  <c r="Y2646" i="3"/>
  <c r="Y2647" i="3"/>
  <c r="Y2648" i="3"/>
  <c r="Y2649" i="3"/>
  <c r="Y2650" i="3"/>
  <c r="Y2651" i="3"/>
  <c r="Y2652" i="3"/>
  <c r="Y2653" i="3"/>
  <c r="Y2654" i="3"/>
  <c r="Y2655" i="3"/>
  <c r="Y2656" i="3"/>
  <c r="Y2657" i="3"/>
  <c r="Y2658" i="3"/>
  <c r="Y2659" i="3"/>
  <c r="Y2660" i="3"/>
  <c r="Y2661" i="3"/>
  <c r="Y2662" i="3"/>
  <c r="Y2663" i="3"/>
  <c r="Y2664" i="3"/>
  <c r="Y2665" i="3"/>
  <c r="Y2666" i="3"/>
  <c r="Y2667" i="3"/>
  <c r="Y2668" i="3"/>
  <c r="Y2669" i="3"/>
  <c r="Y2670" i="3"/>
  <c r="Y2671" i="3"/>
  <c r="Y2672" i="3"/>
  <c r="Y2673" i="3"/>
  <c r="Y2674" i="3"/>
  <c r="Y2675" i="3"/>
  <c r="Y2676" i="3"/>
  <c r="Y2677" i="3"/>
  <c r="Y2678" i="3"/>
  <c r="Y2679" i="3"/>
  <c r="Y2680" i="3"/>
  <c r="Y2681" i="3"/>
  <c r="Y2682" i="3"/>
  <c r="Y2683" i="3"/>
  <c r="Y2684" i="3"/>
  <c r="Y2685" i="3"/>
  <c r="Y2686" i="3"/>
  <c r="Y2687" i="3"/>
  <c r="Y2688" i="3"/>
  <c r="Y2689" i="3"/>
  <c r="Y2690" i="3"/>
  <c r="Y2691" i="3"/>
  <c r="Y2692" i="3"/>
  <c r="Y2693" i="3"/>
  <c r="Y2694" i="3"/>
  <c r="Y2695" i="3"/>
  <c r="Y2696" i="3"/>
  <c r="Y2697" i="3"/>
  <c r="Y2698" i="3"/>
  <c r="Y2699" i="3"/>
  <c r="Y2700" i="3"/>
  <c r="Y2701" i="3"/>
  <c r="Y2702" i="3"/>
  <c r="Y2703" i="3"/>
  <c r="Y2704" i="3"/>
  <c r="Y2705" i="3"/>
  <c r="Y2706" i="3"/>
  <c r="Y2707" i="3"/>
  <c r="Y2708" i="3"/>
  <c r="Y2709" i="3"/>
  <c r="Y2710" i="3"/>
  <c r="Y2711" i="3"/>
  <c r="Y2712" i="3"/>
  <c r="Y2713" i="3"/>
  <c r="Y2714" i="3"/>
  <c r="Y2715" i="3"/>
  <c r="Y2716" i="3"/>
  <c r="Y2717" i="3"/>
  <c r="Y2718" i="3"/>
  <c r="Y2719" i="3"/>
  <c r="Y2720" i="3"/>
  <c r="Y2721" i="3"/>
  <c r="Y2722" i="3"/>
  <c r="Y2723" i="3"/>
  <c r="Y2724" i="3"/>
  <c r="Y2725" i="3"/>
  <c r="Y2726" i="3"/>
  <c r="Y2727" i="3"/>
  <c r="Y2728" i="3"/>
  <c r="Y2729" i="3"/>
  <c r="Y2730" i="3"/>
  <c r="Y2731" i="3"/>
  <c r="Y2732" i="3"/>
  <c r="Y2733" i="3"/>
  <c r="Y2734" i="3"/>
  <c r="Y2735" i="3"/>
  <c r="Y2736" i="3"/>
  <c r="Y2737" i="3"/>
  <c r="Y2738" i="3"/>
  <c r="Y2739" i="3"/>
  <c r="Y2740" i="3"/>
  <c r="Y2741" i="3"/>
  <c r="Y2742" i="3"/>
  <c r="Y2743" i="3"/>
  <c r="Y2744" i="3"/>
  <c r="Y2745" i="3"/>
  <c r="Y2746" i="3"/>
  <c r="Y2747" i="3"/>
  <c r="Y2748" i="3"/>
  <c r="Y2749" i="3"/>
  <c r="Y2750" i="3"/>
  <c r="Y2751" i="3"/>
  <c r="Y2752" i="3"/>
  <c r="Y2753" i="3"/>
  <c r="Y2754" i="3"/>
  <c r="Y2755" i="3"/>
  <c r="Y2756" i="3"/>
  <c r="Y2757" i="3"/>
  <c r="Y2758" i="3"/>
  <c r="Y2759" i="3"/>
  <c r="Y2760" i="3"/>
  <c r="Y2761" i="3"/>
  <c r="Y2762" i="3"/>
  <c r="Y2763" i="3"/>
  <c r="Y2764" i="3"/>
  <c r="Y2765" i="3"/>
  <c r="Y2766" i="3"/>
  <c r="Y2767" i="3"/>
  <c r="Y2768" i="3"/>
  <c r="Y2769" i="3"/>
  <c r="Y2770" i="3"/>
  <c r="Y2771" i="3"/>
  <c r="Y2772" i="3"/>
  <c r="Y2773" i="3"/>
  <c r="Y2774" i="3"/>
  <c r="Y2775" i="3"/>
  <c r="Y2776" i="3"/>
  <c r="Y2777" i="3"/>
  <c r="Y2778" i="3"/>
  <c r="Y2779" i="3"/>
  <c r="Y2780" i="3"/>
  <c r="Y2781" i="3"/>
  <c r="Y2782" i="3"/>
  <c r="Y2783" i="3"/>
  <c r="Y2784" i="3"/>
  <c r="Y2785" i="3"/>
  <c r="Y2786" i="3"/>
  <c r="Y2787" i="3"/>
  <c r="Y2788" i="3"/>
  <c r="Y2789" i="3"/>
  <c r="Y2790" i="3"/>
  <c r="Y2791" i="3"/>
  <c r="Y2792" i="3"/>
  <c r="Y2793" i="3"/>
  <c r="Y2794" i="3"/>
  <c r="Y2795" i="3"/>
  <c r="Y2796" i="3"/>
  <c r="Y2797" i="3"/>
  <c r="Y2798" i="3"/>
  <c r="Y2799" i="3"/>
  <c r="Y2800" i="3"/>
  <c r="Y2801" i="3"/>
  <c r="Y2802" i="3"/>
  <c r="Y2803" i="3"/>
  <c r="Y2804" i="3"/>
  <c r="Y2805" i="3"/>
  <c r="Y2806" i="3"/>
  <c r="Y2807" i="3"/>
  <c r="Y2808" i="3"/>
  <c r="Y2809" i="3"/>
  <c r="Y2810" i="3"/>
  <c r="Y2811" i="3"/>
  <c r="Y2812" i="3"/>
  <c r="Y2813" i="3"/>
  <c r="Y2814" i="3"/>
  <c r="Y2815" i="3"/>
  <c r="Y2816" i="3"/>
  <c r="Y2817" i="3"/>
  <c r="Y2818" i="3"/>
  <c r="Y2819" i="3"/>
  <c r="Y2820" i="3"/>
  <c r="Y2821" i="3"/>
  <c r="Y2822" i="3"/>
  <c r="Y2823" i="3"/>
  <c r="Y2824" i="3"/>
  <c r="Y2825" i="3"/>
  <c r="Y2826" i="3"/>
  <c r="Y2827" i="3"/>
  <c r="Y2828" i="3"/>
  <c r="Y2829" i="3"/>
  <c r="Y2830" i="3"/>
  <c r="Y2831" i="3"/>
  <c r="Y2832" i="3"/>
  <c r="Y2833" i="3"/>
  <c r="Y2834" i="3"/>
  <c r="Y2835" i="3"/>
  <c r="Y2836" i="3"/>
  <c r="Y2837" i="3"/>
  <c r="Y2838" i="3"/>
  <c r="Y2839" i="3"/>
  <c r="Y2840" i="3"/>
  <c r="Y2841" i="3"/>
  <c r="Y2842" i="3"/>
  <c r="Y2843" i="3"/>
  <c r="Y2844" i="3"/>
  <c r="Y2845" i="3"/>
  <c r="Y2846" i="3"/>
  <c r="Y2847" i="3"/>
  <c r="Y2848" i="3"/>
  <c r="Y2849" i="3"/>
  <c r="Y2850" i="3"/>
  <c r="Y2851" i="3"/>
  <c r="Y2852" i="3"/>
  <c r="Y2853" i="3"/>
  <c r="Y2854" i="3"/>
  <c r="Y2855" i="3"/>
  <c r="Y2856" i="3"/>
  <c r="Y2857" i="3"/>
  <c r="Y2858" i="3"/>
  <c r="Y2859" i="3"/>
  <c r="Y2860" i="3"/>
  <c r="Y2861" i="3"/>
  <c r="Y2862" i="3"/>
  <c r="Y2863" i="3"/>
  <c r="Y2864" i="3"/>
  <c r="Y2865" i="3"/>
  <c r="Y2866" i="3"/>
  <c r="Y2867" i="3"/>
  <c r="Y2868" i="3"/>
  <c r="Y2869" i="3"/>
  <c r="Y2870" i="3"/>
  <c r="Y2871" i="3"/>
  <c r="Y2872" i="3"/>
  <c r="Y2873" i="3"/>
  <c r="Y2874" i="3"/>
  <c r="Y2875" i="3"/>
  <c r="Y2876" i="3"/>
  <c r="Y2877" i="3"/>
  <c r="Y2878" i="3"/>
  <c r="Y2879" i="3"/>
  <c r="Y2880" i="3"/>
  <c r="Y2881" i="3"/>
  <c r="Y2882" i="3"/>
  <c r="Y2883" i="3"/>
  <c r="Y2884" i="3"/>
  <c r="Y2885" i="3"/>
  <c r="Y2886" i="3"/>
  <c r="Y2887" i="3"/>
  <c r="Y2888" i="3"/>
  <c r="Y2889" i="3"/>
  <c r="Y2890" i="3"/>
  <c r="Y2891" i="3"/>
  <c r="Y2892" i="3"/>
  <c r="Y2893" i="3"/>
  <c r="Y2894" i="3"/>
  <c r="Y2895" i="3"/>
  <c r="Y2896" i="3"/>
  <c r="Y2897" i="3"/>
  <c r="Y2898" i="3"/>
  <c r="Y2899" i="3"/>
  <c r="Y2900" i="3"/>
  <c r="Y2901" i="3"/>
  <c r="Y2902" i="3"/>
  <c r="Y2903" i="3"/>
  <c r="Y2904" i="3"/>
  <c r="Y2905" i="3"/>
  <c r="Y2906" i="3"/>
  <c r="Y2907" i="3"/>
  <c r="Y2908" i="3"/>
  <c r="Y2909" i="3"/>
  <c r="Y2910" i="3"/>
  <c r="Y2911" i="3"/>
  <c r="Y2912" i="3"/>
  <c r="Y2913" i="3"/>
  <c r="Y2914" i="3"/>
  <c r="Y2915" i="3"/>
  <c r="Y2916" i="3"/>
  <c r="Y2917" i="3"/>
  <c r="Y2918" i="3"/>
  <c r="Y2919" i="3"/>
  <c r="Y2920" i="3"/>
  <c r="Y2921" i="3"/>
  <c r="Y2922" i="3"/>
  <c r="Y2923" i="3"/>
  <c r="Y2924" i="3"/>
  <c r="Y2925" i="3"/>
  <c r="Y2926" i="3"/>
  <c r="Y2927" i="3"/>
  <c r="Y2928" i="3"/>
  <c r="Y2929" i="3"/>
  <c r="Y2930" i="3"/>
  <c r="Y2931" i="3"/>
  <c r="Y2932" i="3"/>
  <c r="Y2933" i="3"/>
  <c r="Y2934" i="3"/>
  <c r="Y2935" i="3"/>
  <c r="Y2936" i="3"/>
  <c r="Y2937" i="3"/>
  <c r="Y2938" i="3"/>
  <c r="Y2939" i="3"/>
  <c r="Y2940" i="3"/>
  <c r="Y2941" i="3"/>
  <c r="Y2942" i="3"/>
  <c r="Y2943" i="3"/>
  <c r="Y2944" i="3"/>
  <c r="Y2945" i="3"/>
  <c r="Y2946" i="3"/>
  <c r="Y2947" i="3"/>
  <c r="Y2948" i="3"/>
  <c r="Y2949" i="3"/>
  <c r="Y2950" i="3"/>
  <c r="Y2951" i="3"/>
  <c r="Y2952" i="3"/>
  <c r="Y2953" i="3"/>
  <c r="Y2954" i="3"/>
  <c r="Y2955" i="3"/>
  <c r="Y2956" i="3"/>
  <c r="Y2957" i="3"/>
  <c r="Y2958" i="3"/>
  <c r="Y2959" i="3"/>
  <c r="Y2960" i="3"/>
  <c r="Y2961" i="3"/>
  <c r="Y2962" i="3"/>
  <c r="Y2963" i="3"/>
  <c r="Y2964" i="3"/>
  <c r="Y2965" i="3"/>
  <c r="Y2966" i="3"/>
  <c r="Y2967" i="3"/>
  <c r="Y2968" i="3"/>
  <c r="Y2969" i="3"/>
  <c r="Y2970" i="3"/>
  <c r="Y2971" i="3"/>
  <c r="Y2972" i="3"/>
  <c r="Y2973" i="3"/>
  <c r="Y2974" i="3"/>
  <c r="Y2975" i="3"/>
  <c r="Y2976" i="3"/>
  <c r="Y2977" i="3"/>
  <c r="Y2978" i="3"/>
  <c r="Y2979" i="3"/>
  <c r="Y2980" i="3"/>
  <c r="Y2981" i="3"/>
  <c r="Y2982" i="3"/>
  <c r="Y2983" i="3"/>
  <c r="Y2984" i="3"/>
  <c r="Y2985" i="3"/>
  <c r="Y2986" i="3"/>
  <c r="Y2987" i="3"/>
  <c r="Y2988" i="3"/>
  <c r="Y2989" i="3"/>
  <c r="Y2990" i="3"/>
  <c r="Y2991" i="3"/>
  <c r="Y2992" i="3"/>
  <c r="Y2993" i="3"/>
  <c r="Y2994" i="3"/>
  <c r="Y2995" i="3"/>
  <c r="Y2996" i="3"/>
  <c r="Y2997" i="3"/>
  <c r="Y2998" i="3"/>
  <c r="Y2999" i="3"/>
  <c r="Y3000" i="3"/>
  <c r="Y3001" i="3"/>
  <c r="Y3002" i="3"/>
  <c r="Y3003" i="3"/>
  <c r="Y3004" i="3"/>
  <c r="Y3005" i="3"/>
  <c r="Y3006" i="3"/>
  <c r="Y3007" i="3"/>
  <c r="Y3008" i="3"/>
  <c r="Y3009" i="3"/>
  <c r="Y3010" i="3"/>
  <c r="Y3011" i="3"/>
  <c r="Y3012" i="3"/>
  <c r="Y3013" i="3"/>
  <c r="Y3014" i="3"/>
  <c r="Y3015" i="3"/>
  <c r="Y3016" i="3"/>
  <c r="Y3017" i="3"/>
  <c r="Y3018" i="3"/>
  <c r="Y3019" i="3"/>
  <c r="Y3020" i="3"/>
  <c r="Y3021" i="3"/>
  <c r="Y3022" i="3"/>
  <c r="Y3023" i="3"/>
  <c r="Y3024" i="3"/>
  <c r="Y3025" i="3"/>
  <c r="Y3026" i="3"/>
  <c r="Y3027" i="3"/>
  <c r="Y3028" i="3"/>
  <c r="Y3029" i="3"/>
  <c r="Y3030" i="3"/>
  <c r="Y3031" i="3"/>
  <c r="Y3032" i="3"/>
  <c r="Y3033" i="3"/>
  <c r="Y3034" i="3"/>
  <c r="Y3035" i="3"/>
  <c r="Y3036" i="3"/>
  <c r="Y3037" i="3"/>
  <c r="Y3038" i="3"/>
  <c r="Y3039" i="3"/>
  <c r="Y3040" i="3"/>
  <c r="Y3041" i="3"/>
  <c r="Y3042" i="3"/>
  <c r="Y3043" i="3"/>
  <c r="Y3044" i="3"/>
  <c r="Y3045" i="3"/>
  <c r="Y3046" i="3"/>
  <c r="Y3047" i="3"/>
  <c r="Y3048" i="3"/>
  <c r="Y3049" i="3"/>
  <c r="Y3050" i="3"/>
  <c r="Y3051" i="3"/>
  <c r="Y3052" i="3"/>
  <c r="Y3053" i="3"/>
  <c r="Y3054" i="3"/>
  <c r="Y3055" i="3"/>
  <c r="Y3056" i="3"/>
  <c r="Y3057" i="3"/>
  <c r="Y3058" i="3"/>
  <c r="Y3059" i="3"/>
  <c r="Y3060" i="3"/>
  <c r="Y3061" i="3"/>
  <c r="Y3062" i="3"/>
  <c r="Y3063" i="3"/>
  <c r="Y3064" i="3"/>
  <c r="Y3065" i="3"/>
  <c r="Y3066" i="3"/>
  <c r="Y3067" i="3"/>
  <c r="Y3068" i="3"/>
  <c r="Y3069" i="3"/>
  <c r="Y3070" i="3"/>
  <c r="Y3071" i="3"/>
  <c r="Y3072" i="3"/>
  <c r="Y3073" i="3"/>
  <c r="Y3074" i="3"/>
  <c r="Y3075" i="3"/>
  <c r="Y3076" i="3"/>
  <c r="Y3077" i="3"/>
  <c r="Y3078" i="3"/>
  <c r="Y3079" i="3"/>
  <c r="Y3080" i="3"/>
  <c r="Y3081" i="3"/>
  <c r="Y3082" i="3"/>
  <c r="Y3083" i="3"/>
  <c r="Y3084" i="3"/>
  <c r="Y3085" i="3"/>
  <c r="Y3086" i="3"/>
  <c r="Y3087" i="3"/>
  <c r="Y3088" i="3"/>
  <c r="Y3089" i="3"/>
  <c r="Y3090" i="3"/>
  <c r="Y3091" i="3"/>
  <c r="Y3092" i="3"/>
  <c r="Y3093" i="3"/>
  <c r="Y3094" i="3"/>
  <c r="Y3095" i="3"/>
  <c r="Y3096" i="3"/>
  <c r="Y3097" i="3"/>
  <c r="Y3098" i="3"/>
  <c r="Y3099" i="3"/>
  <c r="Y3100" i="3"/>
  <c r="Y3101" i="3"/>
  <c r="Y3102" i="3"/>
  <c r="Y3103" i="3"/>
  <c r="Y3104" i="3"/>
  <c r="Y3105" i="3"/>
  <c r="Y3106" i="3"/>
  <c r="Y3107" i="3"/>
  <c r="Y3108" i="3"/>
  <c r="Y3109" i="3"/>
  <c r="Y3110" i="3"/>
  <c r="Y3111" i="3"/>
  <c r="Y3112" i="3"/>
  <c r="Y3113" i="3"/>
  <c r="Y3114" i="3"/>
  <c r="Y3115" i="3"/>
  <c r="Y3116" i="3"/>
  <c r="Y3117" i="3"/>
  <c r="Y3118" i="3"/>
  <c r="Y3119" i="3"/>
  <c r="Y3120" i="3"/>
  <c r="Y3121" i="3"/>
  <c r="Y3122" i="3"/>
  <c r="Y3123" i="3"/>
  <c r="Y3124" i="3"/>
  <c r="Y3125" i="3"/>
  <c r="Y3126" i="3"/>
  <c r="Y3127" i="3"/>
  <c r="Y3128" i="3"/>
  <c r="Y3129" i="3"/>
  <c r="Y3130" i="3"/>
  <c r="Y3131" i="3"/>
  <c r="Y3132" i="3"/>
  <c r="Y3133" i="3"/>
  <c r="Y3134" i="3"/>
  <c r="Y3135" i="3"/>
  <c r="Y3136" i="3"/>
  <c r="Y3137" i="3"/>
  <c r="Y3138" i="3"/>
  <c r="Y3139" i="3"/>
  <c r="Y3140" i="3"/>
  <c r="Y3141" i="3"/>
  <c r="Y3142" i="3"/>
  <c r="Y3143" i="3"/>
  <c r="Y3144" i="3"/>
  <c r="Y3145" i="3"/>
  <c r="Y3146" i="3"/>
  <c r="Y3147" i="3"/>
  <c r="Y3148" i="3"/>
  <c r="Y3149" i="3"/>
  <c r="Y3150" i="3"/>
  <c r="Y3151" i="3"/>
  <c r="Y3152" i="3"/>
  <c r="Y3153" i="3"/>
  <c r="Y3154" i="3"/>
  <c r="Y3155" i="3"/>
  <c r="Y3156" i="3"/>
  <c r="Y3157" i="3"/>
  <c r="Y3158" i="3"/>
  <c r="Y3159" i="3"/>
  <c r="Y3160" i="3"/>
  <c r="Y3161" i="3"/>
  <c r="Y3162" i="3"/>
  <c r="Y3163" i="3"/>
  <c r="Y3164" i="3"/>
  <c r="Y3165" i="3"/>
  <c r="Y3166" i="3"/>
  <c r="Y3167" i="3"/>
  <c r="Y3168" i="3"/>
  <c r="Y3169" i="3"/>
  <c r="Y3170" i="3"/>
  <c r="Y3171" i="3"/>
  <c r="Y3172" i="3"/>
  <c r="Y3173" i="3"/>
  <c r="Y3174" i="3"/>
  <c r="Y3175" i="3"/>
  <c r="Y3176" i="3"/>
  <c r="Y3177" i="3"/>
  <c r="Y3178" i="3"/>
  <c r="Y3179" i="3"/>
  <c r="Y3180" i="3"/>
  <c r="Y3181" i="3"/>
  <c r="Y3182" i="3"/>
  <c r="Y3183" i="3"/>
  <c r="Y3184" i="3"/>
  <c r="Y3185" i="3"/>
  <c r="Y3186" i="3"/>
  <c r="Y3187" i="3"/>
  <c r="Y3188" i="3"/>
  <c r="Y3189" i="3"/>
  <c r="Y3190" i="3"/>
  <c r="Y3191" i="3"/>
  <c r="Y3192" i="3"/>
  <c r="Y3193" i="3"/>
  <c r="Y3194" i="3"/>
  <c r="Y3195" i="3"/>
  <c r="Y3196" i="3"/>
  <c r="Y3197" i="3"/>
  <c r="Y3198" i="3"/>
  <c r="Y3199" i="3"/>
  <c r="Y3200" i="3"/>
  <c r="Y3201" i="3"/>
  <c r="Y3202" i="3"/>
  <c r="Y3203" i="3"/>
  <c r="Y3204" i="3"/>
  <c r="Y3205" i="3"/>
  <c r="Y3206" i="3"/>
  <c r="Y3207" i="3"/>
  <c r="Y3208" i="3"/>
  <c r="Y3209" i="3"/>
  <c r="Y3210" i="3"/>
  <c r="Y3211" i="3"/>
  <c r="Y3212" i="3"/>
  <c r="Y3213" i="3"/>
  <c r="Y3214" i="3"/>
  <c r="Y3215" i="3"/>
  <c r="Y3216" i="3"/>
  <c r="Y3217" i="3"/>
  <c r="Y3218" i="3"/>
  <c r="Y3219" i="3"/>
  <c r="Y3220" i="3"/>
  <c r="Y3221" i="3"/>
  <c r="Y3222" i="3"/>
  <c r="Y3223" i="3"/>
  <c r="Y3224" i="3"/>
  <c r="Y3225" i="3"/>
  <c r="Y3226" i="3"/>
  <c r="Y3227" i="3"/>
  <c r="Y3228" i="3"/>
  <c r="Y3229" i="3"/>
  <c r="Y3230" i="3"/>
  <c r="Y3231" i="3"/>
  <c r="Y3232" i="3"/>
  <c r="Y3233" i="3"/>
  <c r="Y3234" i="3"/>
  <c r="Y3235" i="3"/>
  <c r="Y3236" i="3"/>
  <c r="Y3237" i="3"/>
  <c r="Y3238" i="3"/>
  <c r="Y3239" i="3"/>
  <c r="Y3240" i="3"/>
  <c r="Y3241" i="3"/>
  <c r="Y3242" i="3"/>
  <c r="Y3243" i="3"/>
  <c r="Y3244" i="3"/>
  <c r="Y3245" i="3"/>
  <c r="Y3246" i="3"/>
  <c r="Y3247" i="3"/>
  <c r="Y3248" i="3"/>
  <c r="Y3249" i="3"/>
  <c r="Y3250" i="3"/>
  <c r="Y3251" i="3"/>
  <c r="Y3252" i="3"/>
  <c r="Y3253" i="3"/>
  <c r="Y3254" i="3"/>
  <c r="Y3255" i="3"/>
  <c r="Y3256" i="3"/>
  <c r="Y3257" i="3"/>
  <c r="Y3258" i="3"/>
  <c r="Y3259" i="3"/>
  <c r="Y3260" i="3"/>
  <c r="Y3261" i="3"/>
  <c r="Y3262" i="3"/>
  <c r="Y3263" i="3"/>
  <c r="Y3264" i="3"/>
  <c r="Y3265" i="3"/>
  <c r="Y3266" i="3"/>
  <c r="Y3267" i="3"/>
  <c r="Y3268" i="3"/>
  <c r="Y3269" i="3"/>
  <c r="Y3270" i="3"/>
  <c r="Y3271" i="3"/>
  <c r="Y3272" i="3"/>
  <c r="Y3273" i="3"/>
  <c r="Y3274" i="3"/>
  <c r="Y3275" i="3"/>
  <c r="Y3276" i="3"/>
  <c r="Y3277" i="3"/>
  <c r="Y3278" i="3"/>
  <c r="Y3279" i="3"/>
  <c r="Y3280" i="3"/>
  <c r="Y3281" i="3"/>
  <c r="Y3282" i="3"/>
  <c r="Y3283" i="3"/>
  <c r="Y3284" i="3"/>
  <c r="Y3285" i="3"/>
  <c r="Y3286" i="3"/>
  <c r="Y3287" i="3"/>
  <c r="Y3288" i="3"/>
  <c r="Y3289" i="3"/>
  <c r="Y3290" i="3"/>
  <c r="Y3291" i="3"/>
  <c r="Y3292" i="3"/>
  <c r="Y3293" i="3"/>
  <c r="Y3294" i="3"/>
  <c r="Y3295" i="3"/>
  <c r="Y3296" i="3"/>
  <c r="Y3297" i="3"/>
  <c r="Y3298" i="3"/>
  <c r="Y3299" i="3"/>
  <c r="Y3300" i="3"/>
  <c r="Y3301" i="3"/>
  <c r="Y3302" i="3"/>
  <c r="Y3303" i="3"/>
  <c r="Y3304" i="3"/>
  <c r="Y3305" i="3"/>
  <c r="Y3306" i="3"/>
  <c r="Y3307" i="3"/>
  <c r="Y3308" i="3"/>
  <c r="Y3309" i="3"/>
  <c r="Y3310" i="3"/>
  <c r="Y3311" i="3"/>
  <c r="Y3312" i="3"/>
  <c r="Y3313" i="3"/>
  <c r="Y3314" i="3"/>
  <c r="Y3315" i="3"/>
  <c r="Y3316" i="3"/>
  <c r="Y3317" i="3"/>
  <c r="Y3318" i="3"/>
  <c r="Y3319" i="3"/>
  <c r="Y3320" i="3"/>
  <c r="Y3321" i="3"/>
  <c r="Y3322" i="3"/>
  <c r="Y3323" i="3"/>
  <c r="Y3324" i="3"/>
  <c r="Y3325" i="3"/>
  <c r="Y3326" i="3"/>
  <c r="Y3327" i="3"/>
  <c r="Y3328" i="3"/>
  <c r="Y3329" i="3"/>
  <c r="Y3330" i="3"/>
  <c r="Y3331" i="3"/>
  <c r="Y3332" i="3"/>
  <c r="Y3333" i="3"/>
  <c r="Y3334" i="3"/>
  <c r="Y3335" i="3"/>
  <c r="Y3336" i="3"/>
  <c r="Y3337" i="3"/>
  <c r="Y3338" i="3"/>
  <c r="Y3339" i="3"/>
  <c r="Y3340" i="3"/>
  <c r="Y3341" i="3"/>
  <c r="Y3342" i="3"/>
  <c r="Y3343" i="3"/>
  <c r="Y3344" i="3"/>
  <c r="Y3345" i="3"/>
  <c r="Y3346" i="3"/>
  <c r="Y3347" i="3"/>
  <c r="Y3348" i="3"/>
  <c r="Y3349" i="3"/>
  <c r="Y3350" i="3"/>
  <c r="Y3351" i="3"/>
  <c r="Y3352" i="3"/>
  <c r="Y3353" i="3"/>
  <c r="Y3354" i="3"/>
  <c r="Y3355" i="3"/>
  <c r="Y3356" i="3"/>
  <c r="Y3357" i="3"/>
  <c r="Y3358" i="3"/>
  <c r="Y3359" i="3"/>
  <c r="Y3360" i="3"/>
  <c r="Y3361" i="3"/>
  <c r="Y3362" i="3"/>
  <c r="Y3363" i="3"/>
  <c r="Y3364" i="3"/>
  <c r="Y3365" i="3"/>
  <c r="Y3366" i="3"/>
  <c r="Y3367" i="3"/>
  <c r="Y3368" i="3"/>
  <c r="Y3369" i="3"/>
  <c r="Y3370" i="3"/>
  <c r="Y3371" i="3"/>
  <c r="Y3372" i="3"/>
  <c r="Y3373" i="3"/>
  <c r="Y3374" i="3"/>
  <c r="Y3375" i="3"/>
  <c r="Y3376" i="3"/>
  <c r="Y3377" i="3"/>
  <c r="Y3378" i="3"/>
  <c r="Y3379" i="3"/>
  <c r="Y3380" i="3"/>
  <c r="Y3381" i="3"/>
  <c r="Y3382" i="3"/>
  <c r="Y3383" i="3"/>
  <c r="Y3384" i="3"/>
  <c r="Y3385" i="3"/>
  <c r="Y3386" i="3"/>
  <c r="Y3387" i="3"/>
  <c r="Y3388" i="3"/>
  <c r="Y3389" i="3"/>
  <c r="Y3390" i="3"/>
  <c r="Y3391" i="3"/>
  <c r="Y3392" i="3"/>
  <c r="Y3393" i="3"/>
  <c r="Y3394" i="3"/>
  <c r="Y3395" i="3"/>
  <c r="Y3396" i="3"/>
  <c r="Y3397" i="3"/>
  <c r="Y3398" i="3"/>
  <c r="Y3399" i="3"/>
  <c r="Y3400" i="3"/>
  <c r="Y3401" i="3"/>
  <c r="Y3402" i="3"/>
  <c r="Y3403" i="3"/>
  <c r="Y3404" i="3"/>
  <c r="Y3405" i="3"/>
  <c r="Y3406" i="3"/>
  <c r="Y3407" i="3"/>
  <c r="Y3408" i="3"/>
  <c r="Y3409" i="3"/>
  <c r="Y3410" i="3"/>
  <c r="Y3411" i="3"/>
  <c r="Y3412" i="3"/>
  <c r="Y3413" i="3"/>
  <c r="Y3414" i="3"/>
  <c r="Y3415" i="3"/>
  <c r="Y3416" i="3"/>
  <c r="Y3417" i="3"/>
  <c r="Y3418" i="3"/>
  <c r="Y3419" i="3"/>
  <c r="Y3420" i="3"/>
  <c r="Y3421" i="3"/>
  <c r="Y3422" i="3"/>
  <c r="Y3423" i="3"/>
  <c r="Y3424" i="3"/>
  <c r="Y3425" i="3"/>
  <c r="Y3426" i="3"/>
  <c r="Y3427" i="3"/>
  <c r="Y3428" i="3"/>
  <c r="Y3429" i="3"/>
  <c r="Y3430" i="3"/>
  <c r="Y3431" i="3"/>
  <c r="Y3432" i="3"/>
  <c r="Y3433" i="3"/>
  <c r="Y3434" i="3"/>
  <c r="Y3435" i="3"/>
  <c r="Y3436" i="3"/>
  <c r="Y3437" i="3"/>
  <c r="Y3438" i="3"/>
  <c r="Y3439" i="3"/>
  <c r="Y3440" i="3"/>
  <c r="Y3441" i="3"/>
  <c r="Y3442" i="3"/>
  <c r="Y3443" i="3"/>
  <c r="Y3444" i="3"/>
  <c r="Y3445" i="3"/>
  <c r="Y3446" i="3"/>
  <c r="Y3447" i="3"/>
  <c r="Y3448" i="3"/>
  <c r="Y3449" i="3"/>
  <c r="Y3450" i="3"/>
  <c r="Y3451" i="3"/>
  <c r="Y3452" i="3"/>
  <c r="Y3453" i="3"/>
  <c r="Y3454" i="3"/>
  <c r="Y3455" i="3"/>
  <c r="Y3456" i="3"/>
  <c r="Y3457" i="3"/>
  <c r="Y3458" i="3"/>
  <c r="Y3459" i="3"/>
  <c r="Y3460" i="3"/>
  <c r="Y3461" i="3"/>
  <c r="Y3462" i="3"/>
  <c r="Y3463" i="3"/>
  <c r="Y3464" i="3"/>
  <c r="Y3465" i="3"/>
  <c r="Y3466" i="3"/>
  <c r="Y3467" i="3"/>
  <c r="Y3468" i="3"/>
  <c r="Y3469" i="3"/>
  <c r="Y3470" i="3"/>
  <c r="Y3471" i="3"/>
  <c r="Y3472" i="3"/>
  <c r="Y3473" i="3"/>
  <c r="Y3474" i="3"/>
  <c r="Y3475" i="3"/>
  <c r="Y3476" i="3"/>
  <c r="Y3477" i="3"/>
  <c r="Y3478" i="3"/>
  <c r="Y3479" i="3"/>
  <c r="Y3480" i="3"/>
  <c r="Y3481" i="3"/>
  <c r="Y3482" i="3"/>
  <c r="Y3483" i="3"/>
  <c r="Y3484" i="3"/>
  <c r="Y3485" i="3"/>
  <c r="Y3486" i="3"/>
  <c r="Y3487" i="3"/>
  <c r="Y3488" i="3"/>
  <c r="Y3489" i="3"/>
  <c r="Y3490" i="3"/>
  <c r="Y3491" i="3"/>
  <c r="Y3492" i="3"/>
  <c r="Y3493" i="3"/>
  <c r="Y3494" i="3"/>
  <c r="Y3495" i="3"/>
  <c r="Y3496" i="3"/>
  <c r="Y3497" i="3"/>
  <c r="Y3498" i="3"/>
  <c r="Y3499" i="3"/>
  <c r="Y3500" i="3"/>
  <c r="Y3501" i="3"/>
  <c r="Y3502" i="3"/>
  <c r="Y3503" i="3"/>
  <c r="Y3504" i="3"/>
  <c r="Y3505" i="3"/>
  <c r="Y3506" i="3"/>
  <c r="Y3507" i="3"/>
  <c r="Y3508" i="3"/>
  <c r="Y3509" i="3"/>
  <c r="Y3510" i="3"/>
  <c r="Y3511" i="3"/>
  <c r="Y3512" i="3"/>
  <c r="Y3513" i="3"/>
  <c r="Y3514" i="3"/>
  <c r="Y3515" i="3"/>
  <c r="Y3516" i="3"/>
  <c r="Y3517" i="3"/>
  <c r="Y3518" i="3"/>
  <c r="Y3519" i="3"/>
  <c r="Y3520" i="3"/>
  <c r="Y3521" i="3"/>
  <c r="Y3522" i="3"/>
  <c r="Y3523" i="3"/>
  <c r="Y3524" i="3"/>
  <c r="Y3525" i="3"/>
  <c r="Y3526" i="3"/>
  <c r="Y3527" i="3"/>
  <c r="Y3528" i="3"/>
  <c r="Y3529" i="3"/>
  <c r="Y3530" i="3"/>
  <c r="Y3531" i="3"/>
  <c r="Y3532" i="3"/>
  <c r="Y3533" i="3"/>
  <c r="Y3534" i="3"/>
  <c r="Y3535" i="3"/>
  <c r="Y3536" i="3"/>
  <c r="Y3537" i="3"/>
  <c r="Y3538" i="3"/>
  <c r="Y3539" i="3"/>
  <c r="Y3540" i="3"/>
  <c r="Y3541" i="3"/>
  <c r="Y3542" i="3"/>
  <c r="Y3543" i="3"/>
  <c r="Y3544" i="3"/>
  <c r="Y3545" i="3"/>
  <c r="Y3546" i="3"/>
  <c r="Y3547" i="3"/>
  <c r="Y3548" i="3"/>
  <c r="Y3549" i="3"/>
  <c r="Y3550" i="3"/>
  <c r="Y3551" i="3"/>
  <c r="Y3552" i="3"/>
  <c r="Y3553" i="3"/>
  <c r="Y3554" i="3"/>
  <c r="Y3555" i="3"/>
  <c r="Y3556" i="3"/>
  <c r="Y3557" i="3"/>
  <c r="Y3558" i="3"/>
  <c r="Y3559" i="3"/>
  <c r="Y3560" i="3"/>
  <c r="Y3561" i="3"/>
  <c r="Y3562" i="3"/>
  <c r="Y3563" i="3"/>
  <c r="Y3564" i="3"/>
  <c r="Y3565" i="3"/>
  <c r="Y3566" i="3"/>
  <c r="Y3567" i="3"/>
  <c r="Y3568" i="3"/>
  <c r="Y3569" i="3"/>
  <c r="Y3570" i="3"/>
  <c r="Y3571" i="3"/>
  <c r="Y3572" i="3"/>
  <c r="Y3573" i="3"/>
  <c r="Y3574" i="3"/>
  <c r="Y3575" i="3"/>
  <c r="Y3576" i="3"/>
  <c r="Y3577" i="3"/>
  <c r="Y3578" i="3"/>
  <c r="Y3579" i="3"/>
  <c r="Y3580" i="3"/>
  <c r="Y3581" i="3"/>
  <c r="Y3582" i="3"/>
  <c r="Y3583" i="3"/>
  <c r="Y3584" i="3"/>
  <c r="Y3585" i="3"/>
  <c r="Y3586" i="3"/>
  <c r="Y3587" i="3"/>
  <c r="Y3588" i="3"/>
  <c r="Y3589" i="3"/>
  <c r="Y3590" i="3"/>
  <c r="Y3591" i="3"/>
  <c r="Y3592" i="3"/>
  <c r="Y3593" i="3"/>
  <c r="Y3594" i="3"/>
  <c r="Y3595" i="3"/>
  <c r="Y3596" i="3"/>
  <c r="Y3597" i="3"/>
  <c r="Y3598" i="3"/>
  <c r="Y3599" i="3"/>
  <c r="Y3600" i="3"/>
  <c r="Y3601" i="3"/>
  <c r="Y3602" i="3"/>
  <c r="Y3603" i="3"/>
  <c r="Y3604" i="3"/>
  <c r="Y3605" i="3"/>
  <c r="Y3606" i="3"/>
  <c r="Y3607" i="3"/>
  <c r="Y3608" i="3"/>
  <c r="Y3609" i="3"/>
  <c r="Y3610" i="3"/>
  <c r="Y3611" i="3"/>
  <c r="Y3612" i="3"/>
  <c r="Y3613" i="3"/>
  <c r="Y3614" i="3"/>
  <c r="Y3615" i="3"/>
  <c r="Y3616" i="3"/>
  <c r="Y3617" i="3"/>
  <c r="Y3618" i="3"/>
  <c r="Y3619" i="3"/>
  <c r="Y3620" i="3"/>
  <c r="Y3621" i="3"/>
  <c r="Y3622" i="3"/>
  <c r="Y3623" i="3"/>
  <c r="Y3624" i="3"/>
  <c r="Y3625" i="3"/>
  <c r="Y3626" i="3"/>
  <c r="Y3627" i="3"/>
  <c r="Y3628" i="3"/>
  <c r="Y3629" i="3"/>
  <c r="Y3630" i="3"/>
  <c r="Y3631" i="3"/>
  <c r="Y3632" i="3"/>
  <c r="Y3633" i="3"/>
  <c r="Y3634" i="3"/>
  <c r="Y3635" i="3"/>
  <c r="Y3636" i="3"/>
  <c r="Y3637" i="3"/>
  <c r="Y3638" i="3"/>
  <c r="Y3639" i="3"/>
  <c r="Y3640" i="3"/>
  <c r="Y3641" i="3"/>
  <c r="Y3642" i="3"/>
  <c r="Y3643" i="3"/>
  <c r="Y3644" i="3"/>
  <c r="Y3645" i="3"/>
  <c r="Y3646" i="3"/>
  <c r="Y3647" i="3"/>
  <c r="Y3648" i="3"/>
  <c r="Y3649" i="3"/>
  <c r="Y3650" i="3"/>
  <c r="Y3651" i="3"/>
  <c r="Y3652" i="3"/>
  <c r="Y3653" i="3"/>
  <c r="Y3654" i="3"/>
  <c r="Y3655" i="3"/>
  <c r="Y3656" i="3"/>
  <c r="Y3657" i="3"/>
  <c r="Y3658" i="3"/>
  <c r="Y3659" i="3"/>
  <c r="Y3660" i="3"/>
  <c r="Y3661" i="3"/>
  <c r="Y3662" i="3"/>
  <c r="Y3663" i="3"/>
  <c r="Y3664" i="3"/>
  <c r="Y3665" i="3"/>
  <c r="Y3666" i="3"/>
  <c r="Y3667" i="3"/>
  <c r="Y3668" i="3"/>
  <c r="Y3669" i="3"/>
  <c r="Y3670" i="3"/>
  <c r="Y3671" i="3"/>
  <c r="Y3672" i="3"/>
  <c r="Y3673" i="3"/>
  <c r="Y3674" i="3"/>
  <c r="Y3675" i="3"/>
  <c r="Y3676" i="3"/>
  <c r="Y3677" i="3"/>
  <c r="Y3678" i="3"/>
  <c r="Y3679" i="3"/>
  <c r="Y3680" i="3"/>
  <c r="Y3681" i="3"/>
  <c r="Y3682" i="3"/>
  <c r="Y3683" i="3"/>
  <c r="Y3684" i="3"/>
  <c r="Y3685" i="3"/>
  <c r="Y3686" i="3"/>
  <c r="Y3687" i="3"/>
  <c r="Y3688" i="3"/>
  <c r="Y3689" i="3"/>
  <c r="Y3690" i="3"/>
  <c r="Y3691" i="3"/>
  <c r="Y3692" i="3"/>
  <c r="Y3693" i="3"/>
  <c r="Y3694" i="3"/>
  <c r="Y3695" i="3"/>
  <c r="Y3696" i="3"/>
  <c r="Y3697" i="3"/>
  <c r="Y3698" i="3"/>
  <c r="Y3699" i="3"/>
  <c r="Y3700" i="3"/>
  <c r="Y3701" i="3"/>
  <c r="Y3702" i="3"/>
  <c r="Y3703" i="3"/>
  <c r="Y3704" i="3"/>
  <c r="Y3705" i="3"/>
  <c r="Y3706" i="3"/>
  <c r="Y3707" i="3"/>
  <c r="Y3708" i="3"/>
  <c r="Y3709" i="3"/>
  <c r="Y3710" i="3"/>
  <c r="Y3711" i="3"/>
  <c r="Y3712" i="3"/>
  <c r="Y3713" i="3"/>
  <c r="Y3714" i="3"/>
  <c r="Y3715" i="3"/>
  <c r="Y3716" i="3"/>
  <c r="Y3717" i="3"/>
  <c r="Y3718" i="3"/>
  <c r="Y3719" i="3"/>
  <c r="Y3720" i="3"/>
  <c r="Y3721" i="3"/>
  <c r="Y3722" i="3"/>
  <c r="Y3723" i="3"/>
  <c r="Y3724" i="3"/>
  <c r="Y3725" i="3"/>
  <c r="Y3726" i="3"/>
  <c r="Y3727" i="3"/>
  <c r="Y3728" i="3"/>
  <c r="Y3729" i="3"/>
  <c r="Y3730" i="3"/>
  <c r="Y3731" i="3"/>
  <c r="Y3732" i="3"/>
  <c r="Y3733" i="3"/>
  <c r="Y3734" i="3"/>
  <c r="Y3735" i="3"/>
  <c r="Y3736" i="3"/>
  <c r="Y3737" i="3"/>
  <c r="Y3738" i="3"/>
  <c r="Y3739" i="3"/>
  <c r="Y3740" i="3"/>
  <c r="Y3741" i="3"/>
  <c r="Y3742" i="3"/>
  <c r="Y3743" i="3"/>
  <c r="Y3744" i="3"/>
  <c r="Y3745" i="3"/>
  <c r="Y3746" i="3"/>
  <c r="Y3747" i="3"/>
  <c r="Y3748" i="3"/>
  <c r="Y3749" i="3"/>
  <c r="Y3750" i="3"/>
  <c r="Y3751" i="3"/>
  <c r="Y3752" i="3"/>
  <c r="Y3753" i="3"/>
  <c r="Y3754" i="3"/>
  <c r="Y3755" i="3"/>
  <c r="Y3756" i="3"/>
  <c r="Y3757" i="3"/>
  <c r="Y3758" i="3"/>
  <c r="Y3759" i="3"/>
  <c r="Y3760" i="3"/>
  <c r="Y3761" i="3"/>
  <c r="Y3762" i="3"/>
  <c r="Y3763" i="3"/>
  <c r="Y3764" i="3"/>
  <c r="Y3765" i="3"/>
  <c r="Y3766" i="3"/>
  <c r="Y3767" i="3"/>
  <c r="Y3768" i="3"/>
  <c r="Y3769" i="3"/>
  <c r="Y3770" i="3"/>
  <c r="Y3771" i="3"/>
  <c r="Y3772" i="3"/>
  <c r="Y3773" i="3"/>
  <c r="Y3774" i="3"/>
  <c r="Y3775" i="3"/>
  <c r="Y3776" i="3"/>
  <c r="Y3777" i="3"/>
  <c r="Y3778" i="3"/>
  <c r="Y3779" i="3"/>
  <c r="Y3780" i="3"/>
  <c r="Y3781" i="3"/>
  <c r="Y3782" i="3"/>
  <c r="Y3783" i="3"/>
  <c r="Y3784" i="3"/>
  <c r="Y3785" i="3"/>
  <c r="Y3786" i="3"/>
  <c r="Y3787" i="3"/>
  <c r="Y3788" i="3"/>
  <c r="Y3789" i="3"/>
  <c r="Y3790" i="3"/>
  <c r="Y3791" i="3"/>
  <c r="Y3792" i="3"/>
  <c r="Y3793" i="3"/>
  <c r="Y3794" i="3"/>
  <c r="Y3795" i="3"/>
  <c r="Y3796" i="3"/>
  <c r="Y3797" i="3"/>
  <c r="Y3798" i="3"/>
  <c r="Y3799" i="3"/>
  <c r="Y3800" i="3"/>
  <c r="Y3801" i="3"/>
  <c r="Y3802" i="3"/>
  <c r="Y3803" i="3"/>
  <c r="Y3804" i="3"/>
  <c r="Y3805" i="3"/>
  <c r="Y3806" i="3"/>
  <c r="Y3807" i="3"/>
  <c r="Y3808" i="3"/>
  <c r="Y3809" i="3"/>
  <c r="Y3810" i="3"/>
  <c r="Y3811" i="3"/>
  <c r="Y3812" i="3"/>
  <c r="Y3813" i="3"/>
  <c r="Y3814" i="3"/>
  <c r="Y3815" i="3"/>
  <c r="Y3816" i="3"/>
  <c r="Y3817" i="3"/>
  <c r="Y3818" i="3"/>
  <c r="Y3819" i="3"/>
  <c r="Y3820" i="3"/>
  <c r="Y3821" i="3"/>
  <c r="Y3822" i="3"/>
  <c r="Y3823" i="3"/>
  <c r="Y3824" i="3"/>
  <c r="Y3825" i="3"/>
  <c r="Y3826" i="3"/>
  <c r="Y3827" i="3"/>
  <c r="Y3828" i="3"/>
  <c r="Y3829" i="3"/>
  <c r="Y3830" i="3"/>
  <c r="Y3831" i="3"/>
  <c r="Y3832" i="3"/>
  <c r="Y3833" i="3"/>
  <c r="Y3834" i="3"/>
  <c r="Y3835" i="3"/>
  <c r="Y3836" i="3"/>
  <c r="Y3837" i="3"/>
  <c r="Y3838" i="3"/>
  <c r="Y3839" i="3"/>
  <c r="Y3840" i="3"/>
  <c r="Y3841" i="3"/>
  <c r="Y3842" i="3"/>
  <c r="Y3843" i="3"/>
  <c r="Y3844" i="3"/>
  <c r="Y3845" i="3"/>
  <c r="Y3846" i="3"/>
  <c r="Y3847" i="3"/>
  <c r="Y3848" i="3"/>
  <c r="Y3849" i="3"/>
  <c r="Y3850" i="3"/>
  <c r="Y3851" i="3"/>
  <c r="Y3852" i="3"/>
  <c r="Y3853" i="3"/>
  <c r="Y3854" i="3"/>
  <c r="Y3855" i="3"/>
  <c r="Y3856" i="3"/>
  <c r="Y3857" i="3"/>
  <c r="Y3858" i="3"/>
  <c r="Y3859" i="3"/>
  <c r="Y3860" i="3"/>
  <c r="Y3861" i="3"/>
  <c r="Y3862" i="3"/>
  <c r="Y3863" i="3"/>
  <c r="Y3864" i="3"/>
  <c r="Y3865" i="3"/>
  <c r="Y3866" i="3"/>
  <c r="Y3867" i="3"/>
  <c r="Y3868" i="3"/>
  <c r="Y3869" i="3"/>
  <c r="Y3870" i="3"/>
  <c r="Y3871" i="3"/>
  <c r="Y3872" i="3"/>
  <c r="Y3873" i="3"/>
  <c r="Y3874" i="3"/>
  <c r="Y3875" i="3"/>
  <c r="Y3876" i="3"/>
  <c r="Y3877" i="3"/>
  <c r="Y3878" i="3"/>
  <c r="Y3879" i="3"/>
  <c r="Y3880" i="3"/>
  <c r="Y3881" i="3"/>
  <c r="Y3882" i="3"/>
  <c r="Y3883" i="3"/>
  <c r="Y3884" i="3"/>
  <c r="Y3885" i="3"/>
  <c r="Y3886" i="3"/>
  <c r="Y3887" i="3"/>
  <c r="Y3888" i="3"/>
  <c r="Y3889" i="3"/>
  <c r="Y3890" i="3"/>
  <c r="Y3891" i="3"/>
  <c r="Y3892" i="3"/>
  <c r="Y3893" i="3"/>
  <c r="Y3894" i="3"/>
  <c r="Y3895" i="3"/>
  <c r="Y3896" i="3"/>
  <c r="Y3897" i="3"/>
  <c r="Y3898" i="3"/>
  <c r="Y3899" i="3"/>
  <c r="Y3900" i="3"/>
  <c r="Y3901" i="3"/>
  <c r="Y3902" i="3"/>
  <c r="Y3903" i="3"/>
  <c r="Y3904" i="3"/>
  <c r="Y3905" i="3"/>
  <c r="Y3906" i="3"/>
  <c r="Y3907" i="3"/>
  <c r="Y3908" i="3"/>
  <c r="Y3909" i="3"/>
  <c r="Y3910" i="3"/>
  <c r="Y3911" i="3"/>
  <c r="Y3912" i="3"/>
  <c r="Y3913" i="3"/>
  <c r="Y3914" i="3"/>
  <c r="Y3915" i="3"/>
  <c r="Y3916" i="3"/>
  <c r="Y3917" i="3"/>
  <c r="Y3918" i="3"/>
  <c r="Y3919" i="3"/>
  <c r="Y3920" i="3"/>
  <c r="Y3921" i="3"/>
  <c r="Y3922" i="3"/>
  <c r="Y3923" i="3"/>
  <c r="Y3924" i="3"/>
  <c r="Y3925" i="3"/>
  <c r="Y3926" i="3"/>
  <c r="Y3927" i="3"/>
  <c r="Y3928" i="3"/>
  <c r="Y3929" i="3"/>
  <c r="Y3930" i="3"/>
  <c r="Y3931" i="3"/>
  <c r="Y3932" i="3"/>
  <c r="Y3933" i="3"/>
  <c r="Y3934" i="3"/>
  <c r="Y3935" i="3"/>
  <c r="Y3936" i="3"/>
  <c r="Y3937" i="3"/>
  <c r="Y3938" i="3"/>
  <c r="Y3939" i="3"/>
  <c r="Y3940" i="3"/>
  <c r="Y3941" i="3"/>
  <c r="Y3942" i="3"/>
  <c r="Y3943" i="3"/>
  <c r="Y3944" i="3"/>
  <c r="Y3945" i="3"/>
  <c r="Y3946" i="3"/>
  <c r="Y3947" i="3"/>
  <c r="Y3948" i="3"/>
  <c r="Y3949" i="3"/>
  <c r="Y3950" i="3"/>
  <c r="Y3951" i="3"/>
  <c r="Y3952" i="3"/>
  <c r="Y3953" i="3"/>
  <c r="Y3954" i="3"/>
  <c r="Y3955" i="3"/>
  <c r="Y3956" i="3"/>
  <c r="Y3957" i="3"/>
  <c r="Y3958" i="3"/>
  <c r="Y3959" i="3"/>
  <c r="Y3960" i="3"/>
  <c r="Y3961" i="3"/>
  <c r="Y3962" i="3"/>
  <c r="Y3963" i="3"/>
  <c r="Y3964" i="3"/>
  <c r="Y3965" i="3"/>
  <c r="Y3966" i="3"/>
  <c r="Y3967" i="3"/>
  <c r="Y3968" i="3"/>
  <c r="Y3969" i="3"/>
  <c r="Y3970" i="3"/>
  <c r="Y3971" i="3"/>
  <c r="Y3972" i="3"/>
  <c r="Y3973" i="3"/>
  <c r="Y3974" i="3"/>
  <c r="Y3975" i="3"/>
  <c r="Y3976" i="3"/>
  <c r="Y3977" i="3"/>
  <c r="Y3978" i="3"/>
  <c r="Y3979" i="3"/>
  <c r="Y3980" i="3"/>
  <c r="Y3981" i="3"/>
  <c r="Y3982" i="3"/>
  <c r="Y3983" i="3"/>
  <c r="Y3984" i="3"/>
  <c r="Y3985" i="3"/>
  <c r="Y3986" i="3"/>
  <c r="Y3987" i="3"/>
  <c r="Y3988" i="3"/>
  <c r="Y3989" i="3"/>
  <c r="Y3990" i="3"/>
  <c r="Y3991" i="3"/>
  <c r="Y3992" i="3"/>
  <c r="Y3993" i="3"/>
  <c r="Y3994" i="3"/>
  <c r="Y3995" i="3"/>
  <c r="Y3996" i="3"/>
  <c r="Y3997" i="3"/>
  <c r="Y3998" i="3"/>
  <c r="Y3999" i="3"/>
  <c r="Y4000" i="3"/>
  <c r="Y4001" i="3"/>
  <c r="Y4002" i="3"/>
  <c r="Y4003" i="3"/>
  <c r="Y4004" i="3"/>
  <c r="Y4005" i="3"/>
  <c r="Y4006" i="3"/>
  <c r="Y4007" i="3"/>
  <c r="Y4008" i="3"/>
  <c r="Y4009" i="3"/>
  <c r="Y4010" i="3"/>
  <c r="Y4011" i="3"/>
  <c r="Y4012" i="3"/>
  <c r="Y4013" i="3"/>
  <c r="Y4014" i="3"/>
  <c r="Y4015" i="3"/>
  <c r="Y4016" i="3"/>
  <c r="Y4017" i="3"/>
  <c r="Y4018" i="3"/>
  <c r="Y4019" i="3"/>
  <c r="Y4020" i="3"/>
  <c r="Y4021" i="3"/>
  <c r="Y4022" i="3"/>
  <c r="Y4023" i="3"/>
  <c r="Y4024" i="3"/>
  <c r="Y4025" i="3"/>
  <c r="Y4026" i="3"/>
  <c r="Y4027" i="3"/>
  <c r="Y4028" i="3"/>
  <c r="Y4029" i="3"/>
  <c r="Y4030" i="3"/>
  <c r="Y4031" i="3"/>
  <c r="Y4032" i="3"/>
  <c r="Y4033" i="3"/>
  <c r="Y4034" i="3"/>
  <c r="Y4035" i="3"/>
  <c r="Y4036" i="3"/>
  <c r="Y4037" i="3"/>
  <c r="Y4038" i="3"/>
  <c r="Y4039" i="3"/>
  <c r="Y4040" i="3"/>
  <c r="Y4041" i="3"/>
  <c r="Y4042" i="3"/>
  <c r="Y4043" i="3"/>
  <c r="Y4044" i="3"/>
  <c r="Y4045" i="3"/>
  <c r="Y4046" i="3"/>
  <c r="Y4047" i="3"/>
  <c r="Y4048" i="3"/>
  <c r="Y4049" i="3"/>
  <c r="Y4050" i="3"/>
  <c r="Y4051" i="3"/>
  <c r="Y4052" i="3"/>
  <c r="Y4053" i="3"/>
  <c r="Y4054" i="3"/>
  <c r="Y4055" i="3"/>
  <c r="Y4056" i="3"/>
  <c r="Y4057" i="3"/>
  <c r="Y4058" i="3"/>
  <c r="Y4059" i="3"/>
  <c r="Y4060" i="3"/>
  <c r="Y4061" i="3"/>
  <c r="Y4062" i="3"/>
  <c r="Y4063" i="3"/>
  <c r="Y4064" i="3"/>
  <c r="Y4065" i="3"/>
  <c r="Y4066" i="3"/>
  <c r="Y4067" i="3"/>
  <c r="Y4068" i="3"/>
  <c r="Y4069" i="3"/>
  <c r="Y4070" i="3"/>
  <c r="Y4071" i="3"/>
  <c r="Y4072" i="3"/>
  <c r="Y4073" i="3"/>
  <c r="Y4074" i="3"/>
  <c r="Y4075" i="3"/>
  <c r="Y4076" i="3"/>
  <c r="Y4077" i="3"/>
  <c r="Y4078" i="3"/>
  <c r="Y4079" i="3"/>
  <c r="Y4080" i="3"/>
  <c r="Y4081" i="3"/>
  <c r="Y4082" i="3"/>
  <c r="Y4083" i="3"/>
  <c r="Y4084" i="3"/>
  <c r="Y4085" i="3"/>
  <c r="Y4086" i="3"/>
  <c r="Y4087" i="3"/>
  <c r="Y4088" i="3"/>
  <c r="Y4089" i="3"/>
  <c r="Y4090" i="3"/>
  <c r="Y4091" i="3"/>
  <c r="Y4092" i="3"/>
  <c r="Y4093" i="3"/>
  <c r="Y4094" i="3"/>
  <c r="Y4095" i="3"/>
  <c r="Y4096" i="3"/>
  <c r="Y4097" i="3"/>
  <c r="Y4098" i="3"/>
  <c r="Y4099" i="3"/>
  <c r="Y4100" i="3"/>
  <c r="Y4101" i="3"/>
  <c r="Y4102" i="3"/>
  <c r="Y4103" i="3"/>
  <c r="Y4104" i="3"/>
  <c r="Y4105" i="3"/>
  <c r="Y4106" i="3"/>
  <c r="Y4107" i="3"/>
  <c r="Y4108" i="3"/>
  <c r="Y4109" i="3"/>
  <c r="Y4110" i="3"/>
  <c r="Y4111" i="3"/>
  <c r="Y4112" i="3"/>
  <c r="Y4113" i="3"/>
  <c r="Y4114" i="3"/>
  <c r="Y4115" i="3"/>
  <c r="Y4116" i="3"/>
  <c r="Y4117" i="3"/>
  <c r="Y4118" i="3"/>
  <c r="Y4119" i="3"/>
  <c r="Y4120" i="3"/>
  <c r="Y4121" i="3"/>
  <c r="Y4122" i="3"/>
  <c r="Y4123" i="3"/>
  <c r="Y4124" i="3"/>
  <c r="Y4125" i="3"/>
  <c r="Y4126" i="3"/>
  <c r="Y4127" i="3"/>
  <c r="Y4128" i="3"/>
  <c r="Y4129" i="3"/>
  <c r="Y4130" i="3"/>
  <c r="Y4131" i="3"/>
  <c r="Y4132" i="3"/>
  <c r="Y4133" i="3"/>
  <c r="Y4134" i="3"/>
  <c r="Y4135" i="3"/>
  <c r="Y4136" i="3"/>
  <c r="Y4137" i="3"/>
  <c r="Y4138" i="3"/>
  <c r="Y4139" i="3"/>
  <c r="Y4140" i="3"/>
  <c r="Y4141" i="3"/>
  <c r="Y4142" i="3"/>
  <c r="Y4143" i="3"/>
  <c r="Y4144" i="3"/>
  <c r="Y4145" i="3"/>
  <c r="Y4146" i="3"/>
  <c r="Y4147" i="3"/>
  <c r="Y4148" i="3"/>
  <c r="Y4149" i="3"/>
  <c r="Y4150" i="3"/>
  <c r="Y4151" i="3"/>
  <c r="Y4152" i="3"/>
  <c r="Y4153" i="3"/>
  <c r="Y4154" i="3"/>
  <c r="Y4155" i="3"/>
  <c r="Y4156" i="3"/>
  <c r="Y4157" i="3"/>
  <c r="Y4158" i="3"/>
  <c r="Y4159" i="3"/>
  <c r="Y4160" i="3"/>
  <c r="Y4161" i="3"/>
  <c r="Y4162" i="3"/>
  <c r="Y4163" i="3"/>
  <c r="Y4164" i="3"/>
  <c r="Y4165" i="3"/>
  <c r="Y4166" i="3"/>
  <c r="Y4167" i="3"/>
  <c r="Y4168" i="3"/>
  <c r="Y4169" i="3"/>
  <c r="Y4170" i="3"/>
  <c r="Y4171" i="3"/>
  <c r="Y4172" i="3"/>
  <c r="Y4173" i="3"/>
  <c r="Y4174" i="3"/>
  <c r="Y4175" i="3"/>
  <c r="Y4176" i="3"/>
  <c r="Y4177" i="3"/>
  <c r="Y4178" i="3"/>
  <c r="Y4179" i="3"/>
  <c r="Y4180" i="3"/>
  <c r="Y4181" i="3"/>
  <c r="Y4182" i="3"/>
  <c r="Y4183" i="3"/>
  <c r="Y4184" i="3"/>
  <c r="Y4185" i="3"/>
  <c r="Y4186" i="3"/>
  <c r="Y4187" i="3"/>
  <c r="Y4188" i="3"/>
  <c r="Y4189" i="3"/>
  <c r="Y4190" i="3"/>
  <c r="Y4191" i="3"/>
  <c r="Y4192" i="3"/>
  <c r="Y4193" i="3"/>
  <c r="Y4194" i="3"/>
  <c r="Y4195" i="3"/>
  <c r="Y4196" i="3"/>
  <c r="Y4197" i="3"/>
  <c r="Y4198" i="3"/>
  <c r="Y4199" i="3"/>
  <c r="Y4200" i="3"/>
  <c r="Y4201" i="3"/>
  <c r="Y4202" i="3"/>
  <c r="Y4203" i="3"/>
  <c r="Y4204" i="3"/>
  <c r="Y4205" i="3"/>
  <c r="Y4206" i="3"/>
  <c r="Y4207" i="3"/>
  <c r="Y4208" i="3"/>
  <c r="Y4209" i="3"/>
  <c r="Y4210" i="3"/>
  <c r="Y4211" i="3"/>
  <c r="Y4212" i="3"/>
  <c r="Y4213" i="3"/>
  <c r="Y4214" i="3"/>
  <c r="Y4215" i="3"/>
  <c r="Y4216" i="3"/>
  <c r="Y4217" i="3"/>
  <c r="Y4218" i="3"/>
  <c r="Y4219" i="3"/>
  <c r="Y4220" i="3"/>
  <c r="Y4221" i="3"/>
  <c r="Y4222" i="3"/>
  <c r="Y4223" i="3"/>
  <c r="Y4224" i="3"/>
  <c r="Y4225" i="3"/>
  <c r="Y4226" i="3"/>
  <c r="Y4227" i="3"/>
  <c r="Y4228" i="3"/>
  <c r="Y4229" i="3"/>
  <c r="Y4230" i="3"/>
  <c r="Y4231" i="3"/>
  <c r="Y4232" i="3"/>
  <c r="Y4233" i="3"/>
  <c r="Y4234" i="3"/>
  <c r="Y4235" i="3"/>
  <c r="Y4236" i="3"/>
  <c r="Y4237" i="3"/>
  <c r="Y4238" i="3"/>
  <c r="Y4239" i="3"/>
  <c r="Y4240" i="3"/>
  <c r="Y4241" i="3"/>
  <c r="Y4242" i="3"/>
  <c r="Y4243" i="3"/>
  <c r="Y4244" i="3"/>
  <c r="Y4245" i="3"/>
  <c r="Y4246" i="3"/>
  <c r="Y4247" i="3"/>
  <c r="Y4248" i="3"/>
  <c r="Y4249" i="3"/>
  <c r="Y4250" i="3"/>
  <c r="Y4251" i="3"/>
  <c r="Y4252" i="3"/>
  <c r="Y4253" i="3"/>
  <c r="Y4254" i="3"/>
  <c r="Y4255" i="3"/>
  <c r="Y4256" i="3"/>
  <c r="Y4257" i="3"/>
  <c r="Y4258" i="3"/>
  <c r="Y4259" i="3"/>
  <c r="Y4260" i="3"/>
  <c r="Y4261" i="3"/>
  <c r="Y4262" i="3"/>
  <c r="Y4263" i="3"/>
  <c r="Y4264" i="3"/>
  <c r="Y4265" i="3"/>
  <c r="Y4266" i="3"/>
  <c r="Y4267" i="3"/>
  <c r="Y4268" i="3"/>
  <c r="Y4269" i="3"/>
  <c r="Y4270" i="3"/>
  <c r="Y4271" i="3"/>
  <c r="Y4272" i="3"/>
  <c r="Y4273" i="3"/>
  <c r="Y4274" i="3"/>
  <c r="Y4275" i="3"/>
  <c r="Y4276" i="3"/>
  <c r="Y4277" i="3"/>
  <c r="Y4278" i="3"/>
  <c r="Y4279" i="3"/>
  <c r="Y4280" i="3"/>
  <c r="Y4281" i="3"/>
  <c r="Y4282" i="3"/>
  <c r="Y4283" i="3"/>
  <c r="Y4284" i="3"/>
  <c r="Y4285" i="3"/>
  <c r="Y4286" i="3"/>
  <c r="Y4287" i="3"/>
  <c r="Y4288" i="3"/>
  <c r="Y4289" i="3"/>
  <c r="Y4290" i="3"/>
  <c r="Y4291" i="3"/>
  <c r="Y4292" i="3"/>
  <c r="Y4293" i="3"/>
  <c r="Y4294" i="3"/>
  <c r="Y4295" i="3"/>
  <c r="Y4296" i="3"/>
  <c r="Y4297" i="3"/>
  <c r="Y4298" i="3"/>
  <c r="Y4299" i="3"/>
  <c r="Y4300" i="3"/>
  <c r="Y4301" i="3"/>
  <c r="Y4302" i="3"/>
  <c r="Y4303" i="3"/>
  <c r="Y4304" i="3"/>
  <c r="Y4305" i="3"/>
  <c r="Y4306" i="3"/>
  <c r="Y4307" i="3"/>
  <c r="Y4308" i="3"/>
  <c r="Y4309" i="3"/>
  <c r="Y4310" i="3"/>
  <c r="Y4311" i="3"/>
  <c r="Y4312" i="3"/>
  <c r="Y4313" i="3"/>
  <c r="Y4314" i="3"/>
  <c r="Y4315" i="3"/>
  <c r="Y4316" i="3"/>
  <c r="Y4317" i="3"/>
  <c r="Y4318" i="3"/>
  <c r="Y4319" i="3"/>
  <c r="Y4320" i="3"/>
  <c r="Y4321" i="3"/>
  <c r="Y4322" i="3"/>
  <c r="Y4323" i="3"/>
  <c r="Y4324" i="3"/>
  <c r="Y4325" i="3"/>
  <c r="Y4326" i="3"/>
  <c r="Y4327" i="3"/>
  <c r="Y4328" i="3"/>
  <c r="Y4329" i="3"/>
  <c r="Y4330" i="3"/>
  <c r="Y4331" i="3"/>
  <c r="Y4332" i="3"/>
  <c r="Y4333" i="3"/>
  <c r="Y4334" i="3"/>
  <c r="Y4335" i="3"/>
  <c r="Y4336" i="3"/>
  <c r="Y4337" i="3"/>
  <c r="Y4338" i="3"/>
  <c r="Y4339" i="3"/>
  <c r="Y4340" i="3"/>
  <c r="Y4341" i="3"/>
  <c r="Y4342" i="3"/>
  <c r="Y4343" i="3"/>
  <c r="Y4344" i="3"/>
  <c r="Y4345" i="3"/>
  <c r="Y4346" i="3"/>
  <c r="Y4347" i="3"/>
  <c r="Y4348" i="3"/>
  <c r="Y4349" i="3"/>
  <c r="Y4350" i="3"/>
  <c r="Y4351" i="3"/>
  <c r="Y4352" i="3"/>
  <c r="Y4353" i="3"/>
  <c r="Y4354" i="3"/>
  <c r="Y4355" i="3"/>
  <c r="Y4356" i="3"/>
  <c r="Y4357" i="3"/>
  <c r="Y4358" i="3"/>
  <c r="Y4359" i="3"/>
  <c r="Y4360" i="3"/>
  <c r="Y4361" i="3"/>
  <c r="Y4362" i="3"/>
  <c r="Y4363" i="3"/>
  <c r="Y4364" i="3"/>
  <c r="Y4365" i="3"/>
  <c r="Y4366" i="3"/>
  <c r="Y4367" i="3"/>
  <c r="Y4368" i="3"/>
  <c r="Y4369" i="3"/>
  <c r="Y4370" i="3"/>
  <c r="Y4371" i="3"/>
  <c r="Y4372" i="3"/>
  <c r="Y4373" i="3"/>
  <c r="Y4374" i="3"/>
  <c r="Y4375" i="3"/>
  <c r="Y4376" i="3"/>
  <c r="Y4377" i="3"/>
  <c r="Y4378" i="3"/>
  <c r="Y4379" i="3"/>
  <c r="Y4380" i="3"/>
  <c r="Y4381" i="3"/>
  <c r="Y4382" i="3"/>
  <c r="Y4383" i="3"/>
  <c r="Y4384" i="3"/>
  <c r="Y4385" i="3"/>
  <c r="Y4386" i="3"/>
  <c r="Y4387" i="3"/>
  <c r="Y4388" i="3"/>
  <c r="Y4389" i="3"/>
  <c r="Y4390" i="3"/>
  <c r="Y4391" i="3"/>
  <c r="Y4392" i="3"/>
  <c r="Y4393" i="3"/>
  <c r="Y4394" i="3"/>
  <c r="Y4395" i="3"/>
  <c r="Y4396" i="3"/>
  <c r="Y4397" i="3"/>
  <c r="Y4398" i="3"/>
  <c r="Y4399" i="3"/>
  <c r="Y4400" i="3"/>
  <c r="Y4401" i="3"/>
  <c r="Y4402" i="3"/>
  <c r="Y4403" i="3"/>
  <c r="Y4404" i="3"/>
  <c r="Y4405" i="3"/>
  <c r="Y4406" i="3"/>
  <c r="Y4407" i="3"/>
  <c r="Y4408" i="3"/>
  <c r="Y4409" i="3"/>
  <c r="Y4410" i="3"/>
  <c r="Y4411" i="3"/>
  <c r="Y4412" i="3"/>
  <c r="Y4413" i="3"/>
  <c r="Y4414" i="3"/>
  <c r="Y4415" i="3"/>
  <c r="Y4416" i="3"/>
  <c r="Y4417" i="3"/>
  <c r="Y4418" i="3"/>
  <c r="Y4419" i="3"/>
  <c r="Y4420" i="3"/>
  <c r="Y4421" i="3"/>
  <c r="Y4422" i="3"/>
  <c r="Y4423" i="3"/>
  <c r="Y4424" i="3"/>
  <c r="Y4425" i="3"/>
  <c r="Y4426" i="3"/>
  <c r="Y4427" i="3"/>
  <c r="Y4428" i="3"/>
  <c r="Y4429" i="3"/>
  <c r="Y4430" i="3"/>
  <c r="Y4431" i="3"/>
  <c r="Y4432" i="3"/>
  <c r="Y4433" i="3"/>
  <c r="Y4434" i="3"/>
  <c r="Y4435" i="3"/>
  <c r="Y4436" i="3"/>
  <c r="Y4437" i="3"/>
  <c r="Y4438" i="3"/>
  <c r="Y4439" i="3"/>
  <c r="Y4440" i="3"/>
  <c r="Y4441" i="3"/>
  <c r="Y4442" i="3"/>
  <c r="Y4443" i="3"/>
  <c r="Y4444" i="3"/>
  <c r="Y4445" i="3"/>
  <c r="Y4446" i="3"/>
  <c r="Y4447" i="3"/>
  <c r="Y4448" i="3"/>
  <c r="Y4449" i="3"/>
  <c r="Y4450" i="3"/>
  <c r="Y4451" i="3"/>
  <c r="Y4452" i="3"/>
  <c r="Y4453" i="3"/>
  <c r="Y4454" i="3"/>
  <c r="Y4455" i="3"/>
  <c r="Y4456" i="3"/>
  <c r="Y4457" i="3"/>
  <c r="Y4458" i="3"/>
  <c r="Y4459" i="3"/>
  <c r="Y4460" i="3"/>
  <c r="Y4461" i="3"/>
  <c r="Y4462" i="3"/>
  <c r="Y4463" i="3"/>
  <c r="Y4464" i="3"/>
  <c r="Y4465" i="3"/>
  <c r="Y4466" i="3"/>
  <c r="Y4467" i="3"/>
  <c r="Y4468" i="3"/>
  <c r="Y4469" i="3"/>
  <c r="Y4470" i="3"/>
  <c r="Y4471" i="3"/>
  <c r="Y4472" i="3"/>
  <c r="Y4473" i="3"/>
  <c r="Y4474" i="3"/>
  <c r="Y4475" i="3"/>
  <c r="Y4476" i="3"/>
  <c r="Y4477" i="3"/>
  <c r="Y4478" i="3"/>
  <c r="Y4479" i="3"/>
  <c r="Y4480" i="3"/>
  <c r="Y4481" i="3"/>
  <c r="Y4482" i="3"/>
  <c r="Y4483" i="3"/>
  <c r="Y4484" i="3"/>
  <c r="Y4485" i="3"/>
  <c r="Y4486" i="3"/>
  <c r="Y4487" i="3"/>
  <c r="Y4488" i="3"/>
  <c r="Y4489" i="3"/>
  <c r="Y4490" i="3"/>
  <c r="Y4491" i="3"/>
  <c r="Y4492" i="3"/>
  <c r="Y4493" i="3"/>
  <c r="Y4494" i="3"/>
  <c r="Y4495" i="3"/>
  <c r="Y4496" i="3"/>
  <c r="Y4497" i="3"/>
  <c r="Y4498" i="3"/>
  <c r="Y4499" i="3"/>
  <c r="Y4500" i="3"/>
  <c r="Y4501" i="3"/>
  <c r="Y4502" i="3"/>
  <c r="Y4503" i="3"/>
  <c r="Y4504" i="3"/>
  <c r="Y4505" i="3"/>
  <c r="Y4506" i="3"/>
  <c r="Y4507" i="3"/>
  <c r="Y4508" i="3"/>
  <c r="Y4509" i="3"/>
  <c r="Y4510" i="3"/>
  <c r="Y4511" i="3"/>
  <c r="Y4512" i="3"/>
  <c r="Y4513" i="3"/>
  <c r="Y4514" i="3"/>
  <c r="Y4515" i="3"/>
  <c r="Y4516" i="3"/>
  <c r="Y4517" i="3"/>
  <c r="Y4518" i="3"/>
  <c r="Y4519" i="3"/>
  <c r="Y4520" i="3"/>
  <c r="Y4521" i="3"/>
  <c r="Y4522" i="3"/>
  <c r="Y4523" i="3"/>
  <c r="Y4524" i="3"/>
  <c r="Y4525" i="3"/>
  <c r="Y4526" i="3"/>
  <c r="Y4527" i="3"/>
  <c r="Y4528" i="3"/>
  <c r="Y4529" i="3"/>
  <c r="Y4530" i="3"/>
  <c r="Y4531" i="3"/>
  <c r="Y4532" i="3"/>
  <c r="Y4533" i="3"/>
  <c r="Y4534" i="3"/>
  <c r="Y4535" i="3"/>
  <c r="Y4536" i="3"/>
  <c r="Y4537" i="3"/>
  <c r="Y4538" i="3"/>
  <c r="Y4539" i="3"/>
  <c r="Y4540" i="3"/>
  <c r="Y4541" i="3"/>
  <c r="Y4542" i="3"/>
  <c r="Y4543" i="3"/>
  <c r="Y4544" i="3"/>
  <c r="Y4545" i="3"/>
  <c r="Y4546" i="3"/>
  <c r="Y4547" i="3"/>
  <c r="Y4548" i="3"/>
  <c r="Y4549" i="3"/>
  <c r="Y4550" i="3"/>
  <c r="Y4551" i="3"/>
  <c r="Y4552" i="3"/>
  <c r="Y4553" i="3"/>
  <c r="Y4554" i="3"/>
  <c r="Y4555" i="3"/>
  <c r="Y4556" i="3"/>
  <c r="Y4557" i="3"/>
  <c r="Y4558" i="3"/>
  <c r="Y4559" i="3"/>
  <c r="Y4560" i="3"/>
  <c r="Y4561" i="3"/>
  <c r="Y4562" i="3"/>
  <c r="Y4563" i="3"/>
  <c r="Y4564" i="3"/>
  <c r="Y4565" i="3"/>
  <c r="Y4566" i="3"/>
  <c r="Y4567" i="3"/>
  <c r="Y4568" i="3"/>
  <c r="Y4569" i="3"/>
  <c r="Y4570" i="3"/>
  <c r="Y4571" i="3"/>
  <c r="Y4572" i="3"/>
  <c r="Y4573" i="3"/>
  <c r="Y4574" i="3"/>
  <c r="Y4575" i="3"/>
  <c r="Y4576" i="3"/>
  <c r="Y4577" i="3"/>
  <c r="Y4578" i="3"/>
  <c r="Y4579" i="3"/>
  <c r="Y4580" i="3"/>
  <c r="Y4581" i="3"/>
  <c r="Y4582" i="3"/>
  <c r="Y4583" i="3"/>
  <c r="Y4584" i="3"/>
  <c r="Y4585" i="3"/>
  <c r="Y4586" i="3"/>
  <c r="Y4587" i="3"/>
  <c r="Y4588" i="3"/>
  <c r="Y4589" i="3"/>
  <c r="Y4590" i="3"/>
  <c r="Y4591" i="3"/>
  <c r="Y4592" i="3"/>
  <c r="Y4593" i="3"/>
  <c r="Y4594" i="3"/>
  <c r="Y4595" i="3"/>
  <c r="Y4596" i="3"/>
  <c r="Y4597" i="3"/>
  <c r="Y4598" i="3"/>
  <c r="Y4599" i="3"/>
  <c r="Y4600" i="3"/>
  <c r="Y4601" i="3"/>
  <c r="Y4602" i="3"/>
  <c r="Y4603" i="3"/>
  <c r="Y4604" i="3"/>
  <c r="Y4605" i="3"/>
  <c r="Y4606" i="3"/>
  <c r="Y4607" i="3"/>
  <c r="Y4608" i="3"/>
  <c r="Y4609" i="3"/>
  <c r="Y4610" i="3"/>
  <c r="Y4611" i="3"/>
  <c r="Y4612" i="3"/>
  <c r="Y4613" i="3"/>
  <c r="Y4614" i="3"/>
  <c r="Y4615" i="3"/>
  <c r="Y4616" i="3"/>
  <c r="Y4617" i="3"/>
  <c r="Y4618" i="3"/>
  <c r="Y4619" i="3"/>
  <c r="Y4620" i="3"/>
  <c r="Y4621" i="3"/>
  <c r="Y4622" i="3"/>
  <c r="Y4623" i="3"/>
  <c r="Y4624" i="3"/>
  <c r="Y4625" i="3"/>
  <c r="Y4626" i="3"/>
  <c r="Y4627" i="3"/>
  <c r="Y4628" i="3"/>
  <c r="Y4629" i="3"/>
  <c r="Y4630" i="3"/>
  <c r="Y4631" i="3"/>
  <c r="Y4632" i="3"/>
  <c r="Y4633" i="3"/>
  <c r="Y4634" i="3"/>
  <c r="Y4635" i="3"/>
  <c r="Y4636" i="3"/>
  <c r="Y4637" i="3"/>
  <c r="Y4638" i="3"/>
  <c r="Y4639" i="3"/>
  <c r="Y4640" i="3"/>
  <c r="Y4641" i="3"/>
  <c r="Y4642" i="3"/>
  <c r="Y4643" i="3"/>
  <c r="Y4644" i="3"/>
  <c r="Y4645" i="3"/>
  <c r="Y4646" i="3"/>
  <c r="Y4647" i="3"/>
  <c r="Y4648" i="3"/>
  <c r="Y4649" i="3"/>
  <c r="Y4650" i="3"/>
  <c r="Y4651" i="3"/>
  <c r="Y4652" i="3"/>
  <c r="Y4653" i="3"/>
  <c r="Y4654" i="3"/>
  <c r="Y4655" i="3"/>
  <c r="Y4656" i="3"/>
  <c r="Y4657" i="3"/>
  <c r="Y4658" i="3"/>
  <c r="Y4659" i="3"/>
  <c r="Y4660" i="3"/>
  <c r="Y4661" i="3"/>
  <c r="Y4662" i="3"/>
  <c r="Y4663" i="3"/>
  <c r="Y4664" i="3"/>
  <c r="Y4665" i="3"/>
  <c r="Y4666" i="3"/>
  <c r="Y4667" i="3"/>
  <c r="Y4668" i="3"/>
  <c r="Y4669" i="3"/>
  <c r="Y4670" i="3"/>
  <c r="Y4671" i="3"/>
  <c r="Y4672" i="3"/>
  <c r="Y4673" i="3"/>
  <c r="Y4674" i="3"/>
  <c r="Y4675" i="3"/>
  <c r="Y4676" i="3"/>
  <c r="Y4677" i="3"/>
  <c r="Y4678" i="3"/>
  <c r="Y4679" i="3"/>
  <c r="Y4680" i="3"/>
  <c r="Y4681" i="3"/>
  <c r="Y4682" i="3"/>
  <c r="Y4683" i="3"/>
  <c r="Y4684" i="3"/>
  <c r="Y4685" i="3"/>
  <c r="Y4686" i="3"/>
  <c r="Y4687" i="3"/>
  <c r="Y4688" i="3"/>
  <c r="Y4689" i="3"/>
  <c r="Y4690" i="3"/>
  <c r="Y4691" i="3"/>
  <c r="Y4692" i="3"/>
  <c r="Y4693" i="3"/>
  <c r="Y4694" i="3"/>
  <c r="Y4695" i="3"/>
  <c r="Y4696" i="3"/>
  <c r="Y4697" i="3"/>
  <c r="Y4698" i="3"/>
  <c r="Y4699" i="3"/>
  <c r="Y4700" i="3"/>
  <c r="Y4701" i="3"/>
  <c r="Y4702" i="3"/>
  <c r="Y4703" i="3"/>
  <c r="Y4704" i="3"/>
  <c r="Y4705" i="3"/>
  <c r="Y4706" i="3"/>
  <c r="Y4707" i="3"/>
  <c r="Y4708" i="3"/>
  <c r="Y4709" i="3"/>
  <c r="Y4710" i="3"/>
  <c r="Y4711" i="3"/>
  <c r="Y4712" i="3"/>
  <c r="Y4713" i="3"/>
  <c r="Y4714" i="3"/>
  <c r="Y4715" i="3"/>
  <c r="Y4716" i="3"/>
  <c r="Y4717" i="3"/>
  <c r="Y4718" i="3"/>
  <c r="Y4719" i="3"/>
  <c r="Y4720" i="3"/>
  <c r="Y4721" i="3"/>
  <c r="Y4722" i="3"/>
  <c r="Y4723" i="3"/>
  <c r="Y4724" i="3"/>
  <c r="Y4725" i="3"/>
  <c r="Y4726" i="3"/>
  <c r="Y4727" i="3"/>
  <c r="Y4728" i="3"/>
  <c r="Y4729" i="3"/>
  <c r="Y4730" i="3"/>
  <c r="Y4731" i="3"/>
  <c r="Y4732" i="3"/>
  <c r="Y4733" i="3"/>
  <c r="Y4734" i="3"/>
  <c r="Y4735" i="3"/>
  <c r="Y4736" i="3"/>
  <c r="Y4737" i="3"/>
  <c r="Y4738" i="3"/>
  <c r="Y4739" i="3"/>
  <c r="Y4740" i="3"/>
  <c r="Y4741" i="3"/>
  <c r="Y4742" i="3"/>
  <c r="Y4743" i="3"/>
  <c r="Y4744" i="3"/>
  <c r="Y4745" i="3"/>
  <c r="Y4746" i="3"/>
  <c r="Y4747" i="3"/>
  <c r="Y4748" i="3"/>
  <c r="Y4749" i="3"/>
  <c r="Y4750" i="3"/>
  <c r="Y4751" i="3"/>
  <c r="Y4752" i="3"/>
  <c r="Y4753" i="3"/>
  <c r="Y4754" i="3"/>
  <c r="Y4755" i="3"/>
  <c r="Y4756" i="3"/>
  <c r="Y4757" i="3"/>
  <c r="Y4758" i="3"/>
  <c r="Y4759" i="3"/>
  <c r="Y4760" i="3"/>
  <c r="Y4761" i="3"/>
  <c r="Y4762" i="3"/>
  <c r="Y4763" i="3"/>
  <c r="Y4764" i="3"/>
  <c r="Y4765" i="3"/>
  <c r="Y4766" i="3"/>
  <c r="Y4767" i="3"/>
  <c r="Y4768" i="3"/>
  <c r="Y4769" i="3"/>
  <c r="Y4770" i="3"/>
  <c r="Y4771" i="3"/>
  <c r="Y4772" i="3"/>
  <c r="Y4773" i="3"/>
  <c r="Y4774" i="3"/>
  <c r="Y4775" i="3"/>
  <c r="Y4776" i="3"/>
  <c r="Y4777" i="3"/>
  <c r="Y4778" i="3"/>
  <c r="Y4779" i="3"/>
  <c r="Y4780" i="3"/>
  <c r="Y4781" i="3"/>
  <c r="Y4782" i="3"/>
  <c r="Y4783" i="3"/>
  <c r="Y4784" i="3"/>
  <c r="Y4785" i="3"/>
  <c r="Y4786" i="3"/>
  <c r="Y4787" i="3"/>
  <c r="Y4788" i="3"/>
  <c r="Y4789" i="3"/>
  <c r="Y4790" i="3"/>
  <c r="Y4791" i="3"/>
  <c r="Y4792" i="3"/>
  <c r="Y4793" i="3"/>
  <c r="Y4794" i="3"/>
  <c r="Y4795" i="3"/>
  <c r="Y4796" i="3"/>
  <c r="Y4797" i="3"/>
  <c r="Y4798" i="3"/>
  <c r="Y4799" i="3"/>
  <c r="Y4800" i="3"/>
  <c r="Y4801" i="3"/>
  <c r="Y4802" i="3"/>
  <c r="Y4803" i="3"/>
  <c r="Y4804" i="3"/>
  <c r="Y4805" i="3"/>
  <c r="Y4806" i="3"/>
  <c r="Y4807" i="3"/>
  <c r="Y4808" i="3"/>
  <c r="Y4809" i="3"/>
  <c r="Y4810" i="3"/>
  <c r="Y4811" i="3"/>
  <c r="Y4812" i="3"/>
  <c r="Y4813" i="3"/>
  <c r="Y4814" i="3"/>
  <c r="Y4815" i="3"/>
  <c r="Y4816" i="3"/>
  <c r="Y4817" i="3"/>
  <c r="Y4818" i="3"/>
  <c r="Y4819" i="3"/>
  <c r="Y4820" i="3"/>
  <c r="Y4821" i="3"/>
  <c r="Y4822" i="3"/>
  <c r="Y4823" i="3"/>
  <c r="Y4824" i="3"/>
  <c r="Y4825" i="3"/>
  <c r="Y4826" i="3"/>
  <c r="Y4827" i="3"/>
  <c r="Y4828" i="3"/>
  <c r="Y4829" i="3"/>
  <c r="Y4830" i="3"/>
  <c r="Y4831" i="3"/>
  <c r="Y4832" i="3"/>
  <c r="Y4833" i="3"/>
  <c r="Y4834" i="3"/>
  <c r="Y4835" i="3"/>
  <c r="Y4836" i="3"/>
  <c r="Y4837" i="3"/>
  <c r="Y4838" i="3"/>
  <c r="Y4839" i="3"/>
  <c r="Y4840" i="3"/>
  <c r="Y4841" i="3"/>
  <c r="Y4842" i="3"/>
  <c r="Y4843" i="3"/>
  <c r="Y4844" i="3"/>
  <c r="Y4845" i="3"/>
  <c r="Y4846" i="3"/>
  <c r="Y4847" i="3"/>
  <c r="Y4848" i="3"/>
  <c r="Y4849" i="3"/>
  <c r="Y4850" i="3"/>
  <c r="Y4851" i="3"/>
  <c r="Y4852" i="3"/>
  <c r="Y4853" i="3"/>
  <c r="Y4854" i="3"/>
  <c r="Y4855" i="3"/>
  <c r="Y4856" i="3"/>
  <c r="Y4857" i="3"/>
  <c r="Y4858" i="3"/>
  <c r="Y4859" i="3"/>
  <c r="Y4860" i="3"/>
  <c r="Y4861" i="3"/>
  <c r="Y4862" i="3"/>
  <c r="Y4863" i="3"/>
  <c r="Y4864" i="3"/>
  <c r="Y4865" i="3"/>
  <c r="Y4866" i="3"/>
  <c r="Y4867" i="3"/>
  <c r="Y4868" i="3"/>
  <c r="Y4869" i="3"/>
  <c r="Y4870" i="3"/>
  <c r="Y4871" i="3"/>
  <c r="Y4872" i="3"/>
  <c r="Y4873" i="3"/>
  <c r="Y4874" i="3"/>
  <c r="Y4875" i="3"/>
  <c r="Y4876" i="3"/>
  <c r="Y4877" i="3"/>
  <c r="Y4878" i="3"/>
  <c r="Y4879" i="3"/>
  <c r="Y4880" i="3"/>
  <c r="Y4881" i="3"/>
  <c r="Y4882" i="3"/>
  <c r="Y4883" i="3"/>
  <c r="Y4884" i="3"/>
  <c r="Y4885" i="3"/>
  <c r="Y4886" i="3"/>
  <c r="Y4887" i="3"/>
  <c r="Y4888" i="3"/>
  <c r="Y4889" i="3"/>
  <c r="Y4890" i="3"/>
  <c r="Y4891" i="3"/>
  <c r="Y4892" i="3"/>
  <c r="Y4893" i="3"/>
  <c r="Y4894" i="3"/>
  <c r="Y4895" i="3"/>
  <c r="Y4896" i="3"/>
  <c r="Y4897" i="3"/>
  <c r="Y4898" i="3"/>
  <c r="Y4899" i="3"/>
  <c r="Y4900" i="3"/>
  <c r="Y4901" i="3"/>
  <c r="Y4902" i="3"/>
  <c r="Y4903" i="3"/>
  <c r="Y4904" i="3"/>
  <c r="Y4905" i="3"/>
  <c r="Y4906" i="3"/>
  <c r="Y4907" i="3"/>
  <c r="Y4908" i="3"/>
  <c r="Y4909" i="3"/>
  <c r="Y4910" i="3"/>
  <c r="Y4911" i="3"/>
  <c r="Y4912" i="3"/>
  <c r="Y4913" i="3"/>
  <c r="Y4914" i="3"/>
  <c r="Y4915" i="3"/>
  <c r="Y4916" i="3"/>
  <c r="Y4917" i="3"/>
  <c r="Y4918" i="3"/>
  <c r="Y4919" i="3"/>
  <c r="Y4920" i="3"/>
  <c r="Y4921" i="3"/>
  <c r="Y4922" i="3"/>
  <c r="Y4923" i="3"/>
  <c r="Y4924" i="3"/>
  <c r="Y4925" i="3"/>
  <c r="Y4926" i="3"/>
  <c r="Y4927" i="3"/>
  <c r="Y4928" i="3"/>
  <c r="Y4929" i="3"/>
  <c r="Y4930" i="3"/>
  <c r="Y4931" i="3"/>
  <c r="Y4932" i="3"/>
  <c r="Y4933" i="3"/>
  <c r="Y4934" i="3"/>
  <c r="Y4935" i="3"/>
  <c r="Y4936" i="3"/>
  <c r="Y4937" i="3"/>
  <c r="Y4938" i="3"/>
  <c r="Y4939" i="3"/>
  <c r="Y4940" i="3"/>
  <c r="Y4941" i="3"/>
  <c r="Y4942" i="3"/>
  <c r="Y4943" i="3"/>
  <c r="Y4944" i="3"/>
  <c r="Y4945" i="3"/>
  <c r="Y4946" i="3"/>
  <c r="Y4947" i="3"/>
  <c r="Y4948" i="3"/>
  <c r="Y4949" i="3"/>
  <c r="Y4950" i="3"/>
  <c r="Y4951" i="3"/>
  <c r="Y4952" i="3"/>
  <c r="Y4953" i="3"/>
  <c r="Y4954" i="3"/>
  <c r="Y4955" i="3"/>
  <c r="Y4956" i="3"/>
  <c r="Y4957" i="3"/>
  <c r="Y4958" i="3"/>
  <c r="Y4959" i="3"/>
  <c r="Y4960" i="3"/>
  <c r="Y4961" i="3"/>
  <c r="Y4962" i="3"/>
  <c r="Y4963" i="3"/>
  <c r="Y4964" i="3"/>
  <c r="Y4965" i="3"/>
  <c r="Y4966" i="3"/>
  <c r="Y4967" i="3"/>
  <c r="Y4968" i="3"/>
  <c r="Y4969" i="3"/>
  <c r="Y4970" i="3"/>
  <c r="Y4971" i="3"/>
  <c r="Y4972" i="3"/>
  <c r="Y4973" i="3"/>
  <c r="Y4974" i="3"/>
  <c r="Y4975" i="3"/>
  <c r="Y4976" i="3"/>
  <c r="Y4977" i="3"/>
  <c r="Y4978" i="3"/>
  <c r="Y4979" i="3"/>
  <c r="Y4980" i="3"/>
  <c r="Y4981" i="3"/>
  <c r="Y4982" i="3"/>
  <c r="Y4983" i="3"/>
  <c r="Y4984" i="3"/>
  <c r="Y4985" i="3"/>
  <c r="Y4986" i="3"/>
  <c r="Y4987" i="3"/>
  <c r="Y4988" i="3"/>
  <c r="Y4989" i="3"/>
  <c r="Y4990" i="3"/>
  <c r="Y4991" i="3"/>
  <c r="Y4992" i="3"/>
  <c r="Y4993" i="3"/>
  <c r="Y4994" i="3"/>
  <c r="Y4995" i="3"/>
  <c r="Y4996" i="3"/>
  <c r="Y4997" i="3"/>
  <c r="Y4998" i="3"/>
  <c r="Y4999" i="3"/>
  <c r="Y5000" i="3"/>
  <c r="Y5001" i="3"/>
  <c r="Y5002" i="3"/>
  <c r="Y5003" i="3"/>
  <c r="Y5004" i="3"/>
  <c r="Y5005" i="3"/>
  <c r="Y5006" i="3"/>
  <c r="Y5007" i="3"/>
  <c r="Y5008" i="3"/>
  <c r="Y5009" i="3"/>
  <c r="Y5010" i="3"/>
  <c r="Y5011" i="3"/>
  <c r="Y5012" i="3"/>
  <c r="Y5013" i="3"/>
  <c r="Y5014" i="3"/>
  <c r="Y5015" i="3"/>
  <c r="Y5016" i="3"/>
  <c r="Y5017" i="3"/>
  <c r="Y5018" i="3"/>
  <c r="Y5019" i="3"/>
  <c r="Y5020" i="3"/>
  <c r="Y5021" i="3"/>
  <c r="Y5022" i="3"/>
  <c r="Y5023" i="3"/>
  <c r="Y5024" i="3"/>
  <c r="Y5025" i="3"/>
  <c r="Y5026" i="3"/>
  <c r="Y5027" i="3"/>
  <c r="Y5028" i="3"/>
  <c r="Y5029" i="3"/>
  <c r="Y5030" i="3"/>
  <c r="Y5031" i="3"/>
  <c r="Y5032" i="3"/>
  <c r="Y5033" i="3"/>
  <c r="Y5034" i="3"/>
  <c r="Y5035" i="3"/>
  <c r="Y5036" i="3"/>
  <c r="Y5037" i="3"/>
  <c r="Y5038" i="3"/>
  <c r="Y5039" i="3"/>
  <c r="Y5040" i="3"/>
  <c r="Y5041" i="3"/>
  <c r="Y5042" i="3"/>
  <c r="Y5043" i="3"/>
  <c r="Y5044" i="3"/>
  <c r="Y5045" i="3"/>
  <c r="Y5046" i="3"/>
  <c r="Y5047" i="3"/>
  <c r="Y5048" i="3"/>
  <c r="Y5049" i="3"/>
  <c r="Y5050" i="3"/>
  <c r="Y5051" i="3"/>
  <c r="Y5052" i="3"/>
  <c r="Y5053" i="3"/>
  <c r="Y5054" i="3"/>
  <c r="Y5055" i="3"/>
  <c r="Y5056" i="3"/>
  <c r="Y5057" i="3"/>
  <c r="Y5058" i="3"/>
  <c r="Y5059" i="3"/>
  <c r="Y5060" i="3"/>
  <c r="Y5061" i="3"/>
  <c r="Y5062" i="3"/>
  <c r="Y5063" i="3"/>
  <c r="Y5064" i="3"/>
  <c r="Y5065" i="3"/>
  <c r="Y5066" i="3"/>
  <c r="Y5067" i="3"/>
  <c r="Y5068" i="3"/>
  <c r="Y5069" i="3"/>
  <c r="Y5070" i="3"/>
  <c r="Y5071" i="3"/>
  <c r="Y5072" i="3"/>
  <c r="Y5073" i="3"/>
  <c r="Y5074" i="3"/>
  <c r="Y5075" i="3"/>
  <c r="Y5076" i="3"/>
  <c r="Y5077" i="3"/>
  <c r="Y5078" i="3"/>
  <c r="Y5079" i="3"/>
  <c r="Y5080" i="3"/>
  <c r="Y5081" i="3"/>
  <c r="Y5082" i="3"/>
  <c r="Y5083" i="3"/>
  <c r="Y5084" i="3"/>
  <c r="Y5085" i="3"/>
  <c r="Y5086" i="3"/>
  <c r="Y5087" i="3"/>
  <c r="Y5088" i="3"/>
  <c r="Y5089" i="3"/>
  <c r="Y5090" i="3"/>
  <c r="Y5091" i="3"/>
  <c r="Y5092" i="3"/>
  <c r="Y5093" i="3"/>
  <c r="Y5094" i="3"/>
  <c r="Y5095" i="3"/>
  <c r="Y5096" i="3"/>
  <c r="Y5097" i="3"/>
  <c r="Y5098" i="3"/>
  <c r="Y5099" i="3"/>
  <c r="Y5100" i="3"/>
  <c r="Y5101" i="3"/>
  <c r="Y5102" i="3"/>
  <c r="Y5103" i="3"/>
  <c r="Y5104" i="3"/>
  <c r="Y5105" i="3"/>
  <c r="Y5106" i="3"/>
  <c r="Y5107" i="3"/>
  <c r="Y5108" i="3"/>
  <c r="Y5109" i="3"/>
  <c r="Y5110" i="3"/>
  <c r="Y5111" i="3"/>
  <c r="Y5112" i="3"/>
  <c r="Y5113" i="3"/>
  <c r="Y5114" i="3"/>
  <c r="Y5115" i="3"/>
  <c r="Y5116" i="3"/>
  <c r="Y5117" i="3"/>
  <c r="Y5118" i="3"/>
  <c r="Y5119" i="3"/>
  <c r="Y5120" i="3"/>
  <c r="Y5121" i="3"/>
  <c r="Y5122" i="3"/>
  <c r="Y5123" i="3"/>
  <c r="Y5124" i="3"/>
  <c r="Y5125" i="3"/>
  <c r="Y5126" i="3"/>
  <c r="Y5127" i="3"/>
  <c r="Y5128" i="3"/>
  <c r="Y5129" i="3"/>
  <c r="Y5130" i="3"/>
  <c r="Y5131" i="3"/>
  <c r="Y5132" i="3"/>
  <c r="Y5133" i="3"/>
  <c r="Y5134" i="3"/>
  <c r="Y5135" i="3"/>
  <c r="Y5136" i="3"/>
  <c r="Y5137" i="3"/>
  <c r="Y5138" i="3"/>
  <c r="Y5139" i="3"/>
  <c r="Y5140" i="3"/>
  <c r="Y5141" i="3"/>
  <c r="Y5142" i="3"/>
  <c r="Y5143" i="3"/>
  <c r="Y5144" i="3"/>
  <c r="Y5145" i="3"/>
  <c r="Y5146" i="3"/>
  <c r="Y5147" i="3"/>
  <c r="Y5148" i="3"/>
  <c r="Y5149" i="3"/>
  <c r="Y5150" i="3"/>
  <c r="Y5151" i="3"/>
  <c r="Y5152" i="3"/>
  <c r="Y5153" i="3"/>
  <c r="Y5154" i="3"/>
  <c r="Y5155" i="3"/>
  <c r="Y5156" i="3"/>
  <c r="Y5157" i="3"/>
  <c r="Y5158" i="3"/>
  <c r="Y5159" i="3"/>
  <c r="Y5160" i="3"/>
  <c r="Y5161" i="3"/>
  <c r="Y5162" i="3"/>
  <c r="Y5163" i="3"/>
  <c r="Y5164" i="3"/>
  <c r="Y5165" i="3"/>
  <c r="Y5166" i="3"/>
  <c r="Y5167" i="3"/>
  <c r="Y5168" i="3"/>
  <c r="Y5169" i="3"/>
  <c r="Y5170" i="3"/>
  <c r="Y5171" i="3"/>
  <c r="Y5172" i="3"/>
  <c r="Y5173" i="3"/>
  <c r="Y5174" i="3"/>
  <c r="Y5175" i="3"/>
  <c r="Y5176" i="3"/>
  <c r="Y5177" i="3"/>
  <c r="Y5178" i="3"/>
  <c r="Y5179" i="3"/>
  <c r="Y5180" i="3"/>
  <c r="Y5181" i="3"/>
  <c r="Y5182" i="3"/>
  <c r="Y5183" i="3"/>
  <c r="Y5184" i="3"/>
  <c r="Y5185" i="3"/>
  <c r="Y5186" i="3"/>
  <c r="Y5187" i="3"/>
  <c r="Y5188" i="3"/>
  <c r="Y5189" i="3"/>
  <c r="Y5190" i="3"/>
  <c r="Y5191" i="3"/>
  <c r="Y5192" i="3"/>
  <c r="Y5193" i="3"/>
  <c r="Y5194" i="3"/>
  <c r="Y5195" i="3"/>
  <c r="Y5196" i="3"/>
  <c r="Y5197" i="3"/>
  <c r="Y5198" i="3"/>
  <c r="Y5199" i="3"/>
  <c r="Y5200" i="3"/>
  <c r="Y5201" i="3"/>
  <c r="Y5202" i="3"/>
  <c r="Y5203" i="3"/>
  <c r="Y5204" i="3"/>
  <c r="Y5205" i="3"/>
  <c r="Y5206" i="3"/>
  <c r="Y5207" i="3"/>
  <c r="Y5208" i="3"/>
  <c r="Y5209" i="3"/>
  <c r="Y5210" i="3"/>
  <c r="Y5211" i="3"/>
  <c r="Y5212" i="3"/>
  <c r="Y5213" i="3"/>
  <c r="Y5214" i="3"/>
  <c r="Y5215" i="3"/>
  <c r="Y5216" i="3"/>
  <c r="Y5217" i="3"/>
  <c r="Y5218" i="3"/>
  <c r="Y5219" i="3"/>
  <c r="Y5220" i="3"/>
  <c r="Y5221" i="3"/>
  <c r="Y5222" i="3"/>
  <c r="Y5223" i="3"/>
  <c r="Y5224" i="3"/>
  <c r="Y5225" i="3"/>
  <c r="Y5226" i="3"/>
  <c r="Y5227" i="3"/>
  <c r="Y5228" i="3"/>
  <c r="Y5229" i="3"/>
  <c r="Y5230" i="3"/>
  <c r="Y5231" i="3"/>
  <c r="Y5232" i="3"/>
  <c r="Y5233" i="3"/>
  <c r="Y5234" i="3"/>
  <c r="Y5235" i="3"/>
  <c r="Y5236" i="3"/>
  <c r="Y5237" i="3"/>
  <c r="Y5238" i="3"/>
  <c r="Y5239" i="3"/>
  <c r="Y5240" i="3"/>
  <c r="Y5241" i="3"/>
  <c r="Y5242" i="3"/>
  <c r="Y5243" i="3"/>
  <c r="Y5244" i="3"/>
  <c r="Y5245" i="3"/>
  <c r="Y5246" i="3"/>
  <c r="Y5247" i="3"/>
  <c r="Y5248" i="3"/>
  <c r="Y5249" i="3"/>
  <c r="Y5250" i="3"/>
  <c r="Y5251" i="3"/>
  <c r="Y5252" i="3"/>
  <c r="Y5253" i="3"/>
  <c r="Y5254" i="3"/>
  <c r="Y5255" i="3"/>
  <c r="Y5256" i="3"/>
  <c r="Y5257" i="3"/>
  <c r="Y5258" i="3"/>
  <c r="Y5259" i="3"/>
  <c r="Y5260" i="3"/>
  <c r="Y5261" i="3"/>
  <c r="Y5262" i="3"/>
  <c r="Y5263" i="3"/>
  <c r="Y5264" i="3"/>
  <c r="Y5265" i="3"/>
  <c r="Y5266" i="3"/>
  <c r="Y5267" i="3"/>
  <c r="Y5268" i="3"/>
  <c r="Y5269" i="3"/>
  <c r="Y5270" i="3"/>
  <c r="Y5271" i="3"/>
  <c r="Y5272" i="3"/>
  <c r="Y5273" i="3"/>
  <c r="Y5274" i="3"/>
  <c r="Y5275" i="3"/>
  <c r="Y5276" i="3"/>
  <c r="Y5277" i="3"/>
  <c r="Y5278" i="3"/>
  <c r="Y5279" i="3"/>
  <c r="Y5280" i="3"/>
  <c r="Y5281" i="3"/>
  <c r="Y5282" i="3"/>
  <c r="Y5283" i="3"/>
  <c r="Y5284" i="3"/>
  <c r="Y5285" i="3"/>
  <c r="Y5286" i="3"/>
  <c r="Y5287" i="3"/>
  <c r="Y5288" i="3"/>
  <c r="Y5289" i="3"/>
  <c r="Y5290" i="3"/>
  <c r="Y5291" i="3"/>
  <c r="Y5292" i="3"/>
  <c r="Y5293" i="3"/>
  <c r="Y5294" i="3"/>
  <c r="Y5295" i="3"/>
  <c r="Y5296" i="3"/>
  <c r="Y5297" i="3"/>
  <c r="Y5298" i="3"/>
  <c r="Y5299" i="3"/>
  <c r="Y5300" i="3"/>
  <c r="Y5301" i="3"/>
  <c r="Y5302" i="3"/>
  <c r="Y5303" i="3"/>
  <c r="Y5304" i="3"/>
  <c r="Y5305" i="3"/>
  <c r="Y5306" i="3"/>
  <c r="Y5307" i="3"/>
  <c r="Y5308" i="3"/>
  <c r="Y5309" i="3"/>
  <c r="Y5310" i="3"/>
  <c r="Y5311" i="3"/>
  <c r="Y5312" i="3"/>
  <c r="Y5313" i="3"/>
  <c r="Y5314" i="3"/>
  <c r="Y5315" i="3"/>
  <c r="Y5316" i="3"/>
  <c r="Y5317" i="3"/>
  <c r="Y5318" i="3"/>
  <c r="Y5319" i="3"/>
  <c r="Y5320" i="3"/>
  <c r="Y5321" i="3"/>
  <c r="Y5322" i="3"/>
  <c r="Y5323" i="3"/>
  <c r="Y5324" i="3"/>
  <c r="Y5325" i="3"/>
  <c r="Y5326" i="3"/>
  <c r="Y5327" i="3"/>
  <c r="Y5328" i="3"/>
  <c r="Y5329" i="3"/>
  <c r="Y5330" i="3"/>
  <c r="Y5331" i="3"/>
  <c r="Y5332" i="3"/>
  <c r="Y5333" i="3"/>
  <c r="Y5334" i="3"/>
  <c r="Y5335" i="3"/>
  <c r="Y5336" i="3"/>
  <c r="Y5337" i="3"/>
  <c r="Y5338" i="3"/>
  <c r="Y5339" i="3"/>
  <c r="Y5340" i="3"/>
  <c r="Y5341" i="3"/>
  <c r="Y5342" i="3"/>
  <c r="Y5343" i="3"/>
  <c r="Y5344" i="3"/>
  <c r="Y5345" i="3"/>
  <c r="Y5346" i="3"/>
  <c r="Y5347" i="3"/>
  <c r="Y5348" i="3"/>
  <c r="Y5349" i="3"/>
  <c r="Y5350" i="3"/>
  <c r="Y5351" i="3"/>
  <c r="Y5352" i="3"/>
  <c r="Y5353" i="3"/>
  <c r="Y5354" i="3"/>
  <c r="Y5355" i="3"/>
  <c r="Y5356" i="3"/>
  <c r="Y5357" i="3"/>
  <c r="Y5358" i="3"/>
  <c r="Y5359" i="3"/>
  <c r="Y5360" i="3"/>
  <c r="Y5361" i="3"/>
  <c r="Y5362" i="3"/>
  <c r="Y5363" i="3"/>
  <c r="Y5364" i="3"/>
  <c r="Y5365" i="3"/>
  <c r="Y5366" i="3"/>
  <c r="Y5367" i="3"/>
  <c r="Y5368" i="3"/>
  <c r="Y5369" i="3"/>
  <c r="Y5370" i="3"/>
  <c r="Y5371" i="3"/>
  <c r="Y5372" i="3"/>
  <c r="Y5373" i="3"/>
  <c r="Y5374" i="3"/>
  <c r="Y5375" i="3"/>
  <c r="Y5376" i="3"/>
  <c r="Y5377" i="3"/>
  <c r="Y5378" i="3"/>
  <c r="Y5379" i="3"/>
  <c r="Y5380" i="3"/>
  <c r="Y5381" i="3"/>
  <c r="Y5382" i="3"/>
  <c r="Y5383" i="3"/>
  <c r="Y5384" i="3"/>
  <c r="Y5385" i="3"/>
  <c r="Y5386" i="3"/>
  <c r="Y5387" i="3"/>
  <c r="Y5388" i="3"/>
  <c r="Y5389" i="3"/>
  <c r="Y5390" i="3"/>
  <c r="Y5391" i="3"/>
  <c r="Y5392" i="3"/>
  <c r="Y5393" i="3"/>
  <c r="Y5394" i="3"/>
  <c r="Y5395" i="3"/>
  <c r="Y5396" i="3"/>
  <c r="Y5397" i="3"/>
  <c r="Y5398" i="3"/>
  <c r="Y5399" i="3"/>
  <c r="Y5400" i="3"/>
  <c r="Y5401" i="3"/>
  <c r="Y5402" i="3"/>
  <c r="Y5403" i="3"/>
  <c r="Y5404" i="3"/>
  <c r="Y5405" i="3"/>
  <c r="Y5406" i="3"/>
  <c r="Y5407" i="3"/>
  <c r="Y5408" i="3"/>
  <c r="Y5409" i="3"/>
  <c r="Y5410" i="3"/>
  <c r="Y5411" i="3"/>
  <c r="Y5412" i="3"/>
  <c r="Y5413" i="3"/>
  <c r="Y5414" i="3"/>
  <c r="Y5415" i="3"/>
  <c r="Y5416" i="3"/>
  <c r="Y5417" i="3"/>
  <c r="Y5418" i="3"/>
  <c r="Y5419" i="3"/>
  <c r="Y5420" i="3"/>
  <c r="Y5421" i="3"/>
  <c r="Y5422" i="3"/>
  <c r="Y5423" i="3"/>
  <c r="Y5424" i="3"/>
  <c r="Y5425" i="3"/>
  <c r="Y5426" i="3"/>
  <c r="Y5427" i="3"/>
  <c r="Y5428" i="3"/>
  <c r="Y5429" i="3"/>
  <c r="Y5430" i="3"/>
  <c r="Y5431" i="3"/>
  <c r="Y5432" i="3"/>
  <c r="Y5433" i="3"/>
  <c r="Y5434" i="3"/>
  <c r="Y5435" i="3"/>
  <c r="Y5436" i="3"/>
  <c r="Y5437" i="3"/>
  <c r="Y5438" i="3"/>
  <c r="Y5439" i="3"/>
  <c r="Y5440" i="3"/>
  <c r="Y5441" i="3"/>
  <c r="Y5442" i="3"/>
  <c r="Y5443" i="3"/>
  <c r="Y5444" i="3"/>
  <c r="Y5445" i="3"/>
  <c r="Y5446" i="3"/>
  <c r="Y5447" i="3"/>
  <c r="Y5448" i="3"/>
  <c r="Y5449" i="3"/>
  <c r="Y5450" i="3"/>
  <c r="Y5451" i="3"/>
  <c r="Y5452" i="3"/>
  <c r="Y5453" i="3"/>
  <c r="Y5454" i="3"/>
  <c r="Y5455" i="3"/>
  <c r="Y5456" i="3"/>
  <c r="Y5457" i="3"/>
  <c r="Y5458" i="3"/>
  <c r="Y5459" i="3"/>
  <c r="Y5460" i="3"/>
  <c r="Y5461" i="3"/>
  <c r="Y5462" i="3"/>
  <c r="Y5463" i="3"/>
  <c r="Y5464" i="3"/>
  <c r="Y5465" i="3"/>
  <c r="Y5466" i="3"/>
  <c r="Y5467" i="3"/>
  <c r="Y5468" i="3"/>
  <c r="Y5469" i="3"/>
  <c r="Y5470" i="3"/>
  <c r="Y5471" i="3"/>
  <c r="Y5472" i="3"/>
  <c r="Y5473" i="3"/>
  <c r="Y5474" i="3"/>
  <c r="Y5475" i="3"/>
  <c r="Y5476" i="3"/>
  <c r="Y5477" i="3"/>
  <c r="Y5478" i="3"/>
  <c r="Y5479" i="3"/>
  <c r="Y5480" i="3"/>
  <c r="Y5481" i="3"/>
  <c r="Y5482" i="3"/>
  <c r="Y5483" i="3"/>
  <c r="Y5484" i="3"/>
  <c r="Y5485" i="3"/>
  <c r="Y5486" i="3"/>
  <c r="Y5487" i="3"/>
  <c r="Y5488" i="3"/>
  <c r="Y5489" i="3"/>
  <c r="Y5490" i="3"/>
  <c r="Y5491" i="3"/>
  <c r="Y5492" i="3"/>
  <c r="Y5493" i="3"/>
  <c r="Y5494" i="3"/>
  <c r="Y5495" i="3"/>
  <c r="Y5496" i="3"/>
  <c r="Y5497" i="3"/>
  <c r="Y5498" i="3"/>
  <c r="Y5499" i="3"/>
  <c r="Y5500" i="3"/>
  <c r="Y5501" i="3"/>
  <c r="Y5502" i="3"/>
  <c r="Y5503" i="3"/>
  <c r="Y5504" i="3"/>
  <c r="Y5505" i="3"/>
  <c r="Y5506" i="3"/>
  <c r="Y5507" i="3"/>
  <c r="Y5508" i="3"/>
  <c r="Y5509" i="3"/>
  <c r="Y5510" i="3"/>
  <c r="Y5511" i="3"/>
  <c r="Y5512" i="3"/>
  <c r="Y5513" i="3"/>
  <c r="Y5514" i="3"/>
  <c r="Y5515" i="3"/>
  <c r="Y5516" i="3"/>
  <c r="Y5517" i="3"/>
  <c r="Y5518" i="3"/>
  <c r="Y5519" i="3"/>
  <c r="Y5520" i="3"/>
  <c r="Y5521" i="3"/>
  <c r="Y5522" i="3"/>
  <c r="Y5523" i="3"/>
  <c r="Y5524" i="3"/>
  <c r="Y5525" i="3"/>
  <c r="Y5526" i="3"/>
  <c r="Y5527" i="3"/>
  <c r="Y5528" i="3"/>
  <c r="Y5529" i="3"/>
  <c r="Y5530" i="3"/>
  <c r="Y5531" i="3"/>
  <c r="Y5532" i="3"/>
  <c r="Y5533" i="3"/>
  <c r="Y5534" i="3"/>
  <c r="Y5535" i="3"/>
  <c r="Y5536" i="3"/>
  <c r="Y5537" i="3"/>
  <c r="Y5538" i="3"/>
  <c r="Y5539" i="3"/>
  <c r="Y5540" i="3"/>
  <c r="Y5541" i="3"/>
  <c r="Y5542" i="3"/>
  <c r="Y5543" i="3"/>
  <c r="Y5544" i="3"/>
  <c r="Y5545" i="3"/>
  <c r="Y5546" i="3"/>
  <c r="Y5547" i="3"/>
  <c r="Y5548" i="3"/>
  <c r="Y5549" i="3"/>
  <c r="Y5550" i="3"/>
  <c r="Y5551" i="3"/>
  <c r="Y5552" i="3"/>
  <c r="Y5553" i="3"/>
  <c r="Y5554" i="3"/>
  <c r="Y5555" i="3"/>
  <c r="Y5556" i="3"/>
  <c r="Y5557" i="3"/>
  <c r="Y5558" i="3"/>
  <c r="Y5559" i="3"/>
  <c r="Y5560" i="3"/>
  <c r="Y5561" i="3"/>
  <c r="Y5562" i="3"/>
  <c r="Y5563" i="3"/>
  <c r="Y5564" i="3"/>
  <c r="Y5565" i="3"/>
  <c r="Y5566" i="3"/>
  <c r="Y5567" i="3"/>
  <c r="Y5568" i="3"/>
  <c r="Y5569" i="3"/>
  <c r="Y5570" i="3"/>
  <c r="Y5571" i="3"/>
  <c r="Y5572" i="3"/>
  <c r="Y5573" i="3"/>
  <c r="Y5574" i="3"/>
  <c r="Y5575" i="3"/>
  <c r="Y5576" i="3"/>
  <c r="Y5577" i="3"/>
  <c r="Y5578" i="3"/>
  <c r="Y5579" i="3"/>
  <c r="Y5580" i="3"/>
  <c r="Y5581" i="3"/>
  <c r="Y5582" i="3"/>
  <c r="Y5583" i="3"/>
  <c r="Y5584" i="3"/>
  <c r="Y5585" i="3"/>
  <c r="Y5586" i="3"/>
  <c r="Y5587" i="3"/>
  <c r="Y5588" i="3"/>
  <c r="Y5589" i="3"/>
  <c r="Y5590" i="3"/>
  <c r="Y5591" i="3"/>
  <c r="Y5592" i="3"/>
  <c r="Y5593" i="3"/>
  <c r="Y5594" i="3"/>
  <c r="Y5595" i="3"/>
  <c r="Y5596" i="3"/>
  <c r="Y5597" i="3"/>
  <c r="Y5598" i="3"/>
  <c r="Y5599" i="3"/>
  <c r="Y5600" i="3"/>
  <c r="Y5601" i="3"/>
  <c r="Y5602" i="3"/>
  <c r="Y5603" i="3"/>
  <c r="Y5604" i="3"/>
  <c r="Y5605" i="3"/>
  <c r="Y5606" i="3"/>
  <c r="Y5607" i="3"/>
  <c r="Y5608" i="3"/>
  <c r="Y5609" i="3"/>
  <c r="Y5610" i="3"/>
  <c r="Y5611" i="3"/>
  <c r="Y5612" i="3"/>
  <c r="Y5613" i="3"/>
  <c r="Y5614" i="3"/>
  <c r="Y5615" i="3"/>
  <c r="Y5616" i="3"/>
  <c r="Y5617" i="3"/>
  <c r="Y5618" i="3"/>
  <c r="Y5619" i="3"/>
  <c r="Y5620" i="3"/>
  <c r="Y5621" i="3"/>
  <c r="Y5622" i="3"/>
  <c r="Y5623" i="3"/>
  <c r="Y5624" i="3"/>
  <c r="Y5625" i="3"/>
  <c r="Y5626" i="3"/>
  <c r="Y5627" i="3"/>
  <c r="Y5628" i="3"/>
  <c r="Y5629" i="3"/>
  <c r="Y5630" i="3"/>
  <c r="Y5631" i="3"/>
  <c r="Y5632" i="3"/>
  <c r="Y5633" i="3"/>
  <c r="Y5634" i="3"/>
  <c r="Y5635" i="3"/>
  <c r="Y5636" i="3"/>
  <c r="Y5637" i="3"/>
  <c r="Y5638" i="3"/>
  <c r="Y5639" i="3"/>
  <c r="Y5640" i="3"/>
  <c r="Y5641" i="3"/>
  <c r="Y5642" i="3"/>
  <c r="Y5643" i="3"/>
  <c r="Y5644" i="3"/>
  <c r="Y5645" i="3"/>
  <c r="Y5646" i="3"/>
  <c r="Y5647" i="3"/>
  <c r="Y5648" i="3"/>
  <c r="Y5649" i="3"/>
  <c r="Y5650" i="3"/>
  <c r="Y5651" i="3"/>
  <c r="Y5652" i="3"/>
  <c r="Y5653" i="3"/>
  <c r="Y5654" i="3"/>
  <c r="Y5655" i="3"/>
  <c r="Y5656" i="3"/>
  <c r="Y5657" i="3"/>
  <c r="Y5658" i="3"/>
  <c r="Y5659" i="3"/>
  <c r="Y5660" i="3"/>
  <c r="Y5661" i="3"/>
  <c r="Y5662" i="3"/>
  <c r="Y5663" i="3"/>
  <c r="Y5664" i="3"/>
  <c r="Y5665" i="3"/>
  <c r="Y5666" i="3"/>
  <c r="Y5667" i="3"/>
  <c r="Y5668" i="3"/>
  <c r="Y5669" i="3"/>
  <c r="Y5670" i="3"/>
  <c r="Y5671" i="3"/>
  <c r="Y5672" i="3"/>
  <c r="Y5673" i="3"/>
  <c r="Y5674" i="3"/>
  <c r="Y5675" i="3"/>
  <c r="Y5676" i="3"/>
  <c r="Y5677" i="3"/>
  <c r="Y5678" i="3"/>
  <c r="Y5679" i="3"/>
  <c r="Y5680" i="3"/>
  <c r="Y5681" i="3"/>
  <c r="Y5682" i="3"/>
  <c r="Y5683" i="3"/>
  <c r="Y5684" i="3"/>
  <c r="Y5685" i="3"/>
  <c r="Y5686" i="3"/>
  <c r="Y5687" i="3"/>
  <c r="Y5688" i="3"/>
  <c r="Y5689" i="3"/>
  <c r="Y5690" i="3"/>
  <c r="Y5691" i="3"/>
  <c r="Y5692" i="3"/>
  <c r="Y5693" i="3"/>
  <c r="Y5694" i="3"/>
  <c r="Y5695" i="3"/>
  <c r="Y5696" i="3"/>
  <c r="Y5697" i="3"/>
  <c r="Y5698" i="3"/>
  <c r="Y5699" i="3"/>
  <c r="Y5700" i="3"/>
  <c r="Y5701" i="3"/>
  <c r="Y5702" i="3"/>
  <c r="Y5703" i="3"/>
  <c r="Y5704" i="3"/>
  <c r="Y5705" i="3"/>
  <c r="Y5706" i="3"/>
  <c r="Y5707" i="3"/>
  <c r="Y5708" i="3"/>
  <c r="Y5709" i="3"/>
  <c r="Y5710" i="3"/>
  <c r="Y5711" i="3"/>
  <c r="Y5712" i="3"/>
  <c r="Y5713" i="3"/>
  <c r="Y5714" i="3"/>
  <c r="Y5715" i="3"/>
  <c r="Y5716" i="3"/>
  <c r="Y5717" i="3"/>
  <c r="Y5718" i="3"/>
  <c r="Y5719" i="3"/>
  <c r="Y5720" i="3"/>
  <c r="Y5721" i="3"/>
  <c r="Y5722" i="3"/>
  <c r="Y5723" i="3"/>
  <c r="Y5724" i="3"/>
  <c r="Y5725" i="3"/>
  <c r="Y5726" i="3"/>
  <c r="Y5727" i="3"/>
  <c r="Y5728" i="3"/>
  <c r="Y5729" i="3"/>
  <c r="Y5730" i="3"/>
  <c r="Y5731" i="3"/>
  <c r="Y5732" i="3"/>
  <c r="Y5733" i="3"/>
  <c r="Y5734" i="3"/>
  <c r="Y5735" i="3"/>
  <c r="Y5736" i="3"/>
  <c r="Y5737" i="3"/>
  <c r="Y5738" i="3"/>
  <c r="Y5739" i="3"/>
  <c r="Y5740" i="3"/>
  <c r="Y5741" i="3"/>
  <c r="Y5742" i="3"/>
  <c r="Y5743" i="3"/>
  <c r="Y5744" i="3"/>
  <c r="Y5745" i="3"/>
  <c r="Y5746" i="3"/>
  <c r="Y5747" i="3"/>
  <c r="Y5748" i="3"/>
  <c r="Y5749" i="3"/>
  <c r="Y5750" i="3"/>
  <c r="Y5751" i="3"/>
  <c r="Y5752" i="3"/>
  <c r="Y5753" i="3"/>
  <c r="Y5754" i="3"/>
  <c r="Y5755" i="3"/>
  <c r="Y5756" i="3"/>
  <c r="Y5757" i="3"/>
  <c r="Y5758" i="3"/>
  <c r="Y5759" i="3"/>
  <c r="Y5760" i="3"/>
  <c r="Y5761" i="3"/>
  <c r="Y5762" i="3"/>
  <c r="Y5763" i="3"/>
  <c r="Y5764" i="3"/>
  <c r="Y5765" i="3"/>
  <c r="Y5766" i="3"/>
  <c r="Y5767" i="3"/>
  <c r="Y5768" i="3"/>
  <c r="Y5769" i="3"/>
  <c r="Y5770" i="3"/>
  <c r="Y5771" i="3"/>
  <c r="Y5772" i="3"/>
  <c r="Y5773" i="3"/>
  <c r="Y5774" i="3"/>
  <c r="Y5775" i="3"/>
  <c r="Y5776" i="3"/>
  <c r="Y5777" i="3"/>
  <c r="Y5778" i="3"/>
  <c r="Y5779" i="3"/>
  <c r="Y5780" i="3"/>
  <c r="Y5781" i="3"/>
  <c r="Y5782" i="3"/>
  <c r="Y5783" i="3"/>
  <c r="Y5784" i="3"/>
  <c r="Y5785" i="3"/>
  <c r="Y5786" i="3"/>
  <c r="Y5787" i="3"/>
  <c r="Y5788" i="3"/>
  <c r="Y5789" i="3"/>
  <c r="Y5790" i="3"/>
  <c r="Y5791" i="3"/>
  <c r="Y5792" i="3"/>
  <c r="Y5793" i="3"/>
  <c r="Y5794" i="3"/>
  <c r="Y5795" i="3"/>
  <c r="Y5796" i="3"/>
  <c r="Y5797" i="3"/>
  <c r="Y5798" i="3"/>
  <c r="Y5799" i="3"/>
  <c r="Y5800" i="3"/>
  <c r="Y5801" i="3"/>
  <c r="Y5802" i="3"/>
  <c r="Y5803" i="3"/>
  <c r="Y5804" i="3"/>
  <c r="Y5805" i="3"/>
  <c r="Y5806" i="3"/>
  <c r="Y5807" i="3"/>
  <c r="Y5808" i="3"/>
  <c r="Y5809" i="3"/>
  <c r="Y5810" i="3"/>
  <c r="Y5811" i="3"/>
  <c r="Y5812" i="3"/>
  <c r="Y5813" i="3"/>
  <c r="Y5814" i="3"/>
  <c r="Y5815" i="3"/>
  <c r="Y5816" i="3"/>
  <c r="Y5817" i="3"/>
  <c r="Y5818" i="3"/>
  <c r="Y5819" i="3"/>
  <c r="Y5820" i="3"/>
  <c r="Y5821" i="3"/>
  <c r="Y5822" i="3"/>
  <c r="Y5823" i="3"/>
  <c r="Y5824" i="3"/>
  <c r="Y5825" i="3"/>
  <c r="Y5826" i="3"/>
  <c r="Y5827" i="3"/>
  <c r="Y5828" i="3"/>
  <c r="Y5829" i="3"/>
  <c r="Y5830" i="3"/>
  <c r="Y5831" i="3"/>
  <c r="Y5832" i="3"/>
  <c r="Y5833" i="3"/>
  <c r="Y5834" i="3"/>
  <c r="Y5835" i="3"/>
  <c r="Y5836" i="3"/>
  <c r="Y5837" i="3"/>
  <c r="Y5838" i="3"/>
  <c r="Y5839" i="3"/>
  <c r="Y5840" i="3"/>
  <c r="Y5841" i="3"/>
  <c r="Y5842" i="3"/>
  <c r="Y5843" i="3"/>
  <c r="Y5844" i="3"/>
  <c r="Y5845" i="3"/>
  <c r="Y5846" i="3"/>
  <c r="Y5847" i="3"/>
  <c r="Y5848" i="3"/>
  <c r="Y5849" i="3"/>
  <c r="Y5850" i="3"/>
  <c r="Y5851" i="3"/>
  <c r="Y5852" i="3"/>
  <c r="Y5853" i="3"/>
  <c r="Y5854" i="3"/>
  <c r="Y5855" i="3"/>
  <c r="Y5856" i="3"/>
  <c r="Y5857" i="3"/>
  <c r="Y5858" i="3"/>
  <c r="Y5859" i="3"/>
  <c r="Y5860" i="3"/>
  <c r="Y5861" i="3"/>
  <c r="Y5862" i="3"/>
  <c r="Y5863" i="3"/>
  <c r="Y5864" i="3"/>
  <c r="Y5865" i="3"/>
  <c r="Y5866" i="3"/>
  <c r="Y5867" i="3"/>
  <c r="Y5868" i="3"/>
  <c r="Y5869" i="3"/>
  <c r="Y5870" i="3"/>
  <c r="Y5871" i="3"/>
  <c r="Y5872" i="3"/>
  <c r="Y5873" i="3"/>
  <c r="Y5874" i="3"/>
  <c r="Y5875" i="3"/>
  <c r="Y5876" i="3"/>
  <c r="Y5877" i="3"/>
  <c r="Y5878" i="3"/>
  <c r="Y5879" i="3"/>
  <c r="Y5880" i="3"/>
  <c r="Y5881" i="3"/>
  <c r="Y5882" i="3"/>
  <c r="Y5883" i="3"/>
  <c r="Y5884" i="3"/>
  <c r="Y5885" i="3"/>
  <c r="Y5886" i="3"/>
  <c r="Y5887" i="3"/>
  <c r="Y5888" i="3"/>
  <c r="Y5889" i="3"/>
  <c r="Y5890" i="3"/>
  <c r="Y5891" i="3"/>
  <c r="Y5892" i="3"/>
  <c r="Y5893" i="3"/>
  <c r="Y5894" i="3"/>
  <c r="Y5895" i="3"/>
  <c r="Y5896" i="3"/>
  <c r="Y5897" i="3"/>
  <c r="Y5898" i="3"/>
  <c r="Y5899" i="3"/>
  <c r="Y5900" i="3"/>
  <c r="Y5901" i="3"/>
  <c r="Y5902" i="3"/>
  <c r="Y5903" i="3"/>
  <c r="Y5904" i="3"/>
  <c r="Y5905" i="3"/>
  <c r="Y5906" i="3"/>
  <c r="Y5907" i="3"/>
  <c r="Y5908" i="3"/>
  <c r="Y5909" i="3"/>
  <c r="Y5910" i="3"/>
  <c r="Y5911" i="3"/>
  <c r="Y5912" i="3"/>
  <c r="Y5913" i="3"/>
  <c r="Y5914" i="3"/>
  <c r="Y5915" i="3"/>
  <c r="Y5916" i="3"/>
  <c r="Y5917" i="3"/>
  <c r="Y5918" i="3"/>
  <c r="Y5919" i="3"/>
  <c r="Y5920" i="3"/>
  <c r="Y5921" i="3"/>
  <c r="Y5922" i="3"/>
  <c r="Y5923" i="3"/>
  <c r="Y5924" i="3"/>
  <c r="Y5925" i="3"/>
  <c r="Y5926" i="3"/>
  <c r="Y5927" i="3"/>
  <c r="Y5928" i="3"/>
  <c r="Y5929" i="3"/>
  <c r="Y5930" i="3"/>
  <c r="Y5931" i="3"/>
  <c r="Y5932" i="3"/>
  <c r="Y5933" i="3"/>
  <c r="Y5934" i="3"/>
  <c r="Y5935" i="3"/>
  <c r="Y5936" i="3"/>
  <c r="Y5937" i="3"/>
  <c r="Y5938" i="3"/>
  <c r="Y5939" i="3"/>
  <c r="Y5940" i="3"/>
  <c r="Y5941" i="3"/>
  <c r="Y5942" i="3"/>
  <c r="Y5943" i="3"/>
  <c r="Y5944" i="3"/>
  <c r="Y5945" i="3"/>
  <c r="Y5946" i="3"/>
  <c r="Y5947" i="3"/>
  <c r="Y5948" i="3"/>
  <c r="Y5949" i="3"/>
  <c r="Y5950" i="3"/>
  <c r="Y5951" i="3"/>
  <c r="Y5952" i="3"/>
  <c r="Y5953" i="3"/>
  <c r="Y5954" i="3"/>
  <c r="Y5955" i="3"/>
  <c r="Y5956" i="3"/>
  <c r="Y5957" i="3"/>
  <c r="Y5958" i="3"/>
  <c r="Y5959" i="3"/>
  <c r="Y5960" i="3"/>
  <c r="Y5961" i="3"/>
  <c r="Y5962" i="3"/>
  <c r="Y5963" i="3"/>
  <c r="Y5964" i="3"/>
  <c r="Y5965" i="3"/>
  <c r="Y5966" i="3"/>
  <c r="Y5967" i="3"/>
  <c r="Y5968" i="3"/>
  <c r="Y5969" i="3"/>
  <c r="Y5970" i="3"/>
  <c r="Y5971" i="3"/>
  <c r="Y5972" i="3"/>
  <c r="Y5973" i="3"/>
  <c r="Y5974" i="3"/>
  <c r="Y5975" i="3"/>
  <c r="Y5976" i="3"/>
  <c r="Y5977" i="3"/>
  <c r="Y5978" i="3"/>
  <c r="Y5979" i="3"/>
  <c r="Y5980" i="3"/>
  <c r="Y5981" i="3"/>
  <c r="Y5982" i="3"/>
  <c r="Y5983" i="3"/>
  <c r="Y5984" i="3"/>
  <c r="Y5985" i="3"/>
  <c r="Y5986" i="3"/>
  <c r="Y5987" i="3"/>
  <c r="Y5988" i="3"/>
  <c r="Y5989" i="3"/>
  <c r="Y5990" i="3"/>
  <c r="Y5991" i="3"/>
  <c r="Y5992" i="3"/>
  <c r="Y5993" i="3"/>
  <c r="Y5994" i="3"/>
  <c r="Y5995" i="3"/>
  <c r="Y5996" i="3"/>
  <c r="Y5997" i="3"/>
  <c r="Y5998" i="3"/>
  <c r="Y5999" i="3"/>
  <c r="Y6000" i="3"/>
  <c r="Y6001" i="3"/>
  <c r="Y6002" i="3"/>
  <c r="Y6003" i="3"/>
  <c r="Y6004" i="3"/>
  <c r="Y6005" i="3"/>
  <c r="Y6006" i="3"/>
  <c r="Y6007" i="3"/>
  <c r="Y6008" i="3"/>
  <c r="Y6009" i="3"/>
  <c r="Y6010" i="3"/>
  <c r="Y6011" i="3"/>
  <c r="Y6012" i="3"/>
  <c r="Y6013" i="3"/>
  <c r="Y6014" i="3"/>
  <c r="Y6015" i="3"/>
  <c r="Y6016" i="3"/>
  <c r="Y6017" i="3"/>
  <c r="Y6018" i="3"/>
  <c r="Y6019" i="3"/>
  <c r="Y6020" i="3"/>
  <c r="Y6021" i="3"/>
  <c r="Y6022" i="3"/>
  <c r="Y6023" i="3"/>
  <c r="Y6024" i="3"/>
  <c r="Y6025" i="3"/>
  <c r="Y6026" i="3"/>
  <c r="Y6027" i="3"/>
  <c r="Y6028" i="3"/>
  <c r="Y6029" i="3"/>
  <c r="Y6030" i="3"/>
  <c r="Y6031" i="3"/>
  <c r="Y6032" i="3"/>
  <c r="Y6033" i="3"/>
  <c r="Y6034" i="3"/>
  <c r="Y6035" i="3"/>
  <c r="Y6036" i="3"/>
  <c r="Y6037" i="3"/>
  <c r="Y6038" i="3"/>
  <c r="Y6039" i="3"/>
  <c r="Y6040" i="3"/>
  <c r="Y6041" i="3"/>
  <c r="Y6042" i="3"/>
  <c r="Y6043" i="3"/>
  <c r="Y6044" i="3"/>
  <c r="Y6045" i="3"/>
  <c r="Y6046" i="3"/>
  <c r="Y6047" i="3"/>
  <c r="Y6048" i="3"/>
  <c r="Y6049" i="3"/>
  <c r="Y6050" i="3"/>
  <c r="Y6051" i="3"/>
  <c r="Y6052" i="3"/>
  <c r="Y6053" i="3"/>
  <c r="Y6054" i="3"/>
  <c r="Y6055" i="3"/>
  <c r="Y6056" i="3"/>
  <c r="Y6057" i="3"/>
  <c r="Y6058" i="3"/>
  <c r="Y6059" i="3"/>
  <c r="Y6060" i="3"/>
  <c r="Y6061" i="3"/>
  <c r="Y6062" i="3"/>
  <c r="Y6063" i="3"/>
  <c r="Y6064" i="3"/>
  <c r="Y6065" i="3"/>
  <c r="Y6066" i="3"/>
  <c r="Y6067" i="3"/>
  <c r="Y6068" i="3"/>
  <c r="Y6069" i="3"/>
  <c r="Y6070" i="3"/>
  <c r="Y6071" i="3"/>
  <c r="Y6072" i="3"/>
  <c r="Y6073" i="3"/>
  <c r="Y6074" i="3"/>
  <c r="Y6075" i="3"/>
  <c r="Y6076" i="3"/>
  <c r="Y6077" i="3"/>
  <c r="Y6078" i="3"/>
  <c r="Y6079" i="3"/>
  <c r="Y6080" i="3"/>
  <c r="Y6081" i="3"/>
  <c r="Y6082" i="3"/>
  <c r="Y6083" i="3"/>
  <c r="Y6084" i="3"/>
  <c r="Y6085" i="3"/>
  <c r="Y6086" i="3"/>
  <c r="Y6087" i="3"/>
  <c r="Y6088" i="3"/>
  <c r="Y6089" i="3"/>
  <c r="Y6090" i="3"/>
  <c r="Y6091" i="3"/>
  <c r="Y6092" i="3"/>
  <c r="Y6093" i="3"/>
  <c r="Y6094" i="3"/>
  <c r="Y6095" i="3"/>
  <c r="Y6096" i="3"/>
  <c r="Y6097" i="3"/>
  <c r="Y6098" i="3"/>
  <c r="Y6099" i="3"/>
  <c r="Y6100" i="3"/>
  <c r="Y6101" i="3"/>
  <c r="Y6102" i="3"/>
  <c r="Y6103" i="3"/>
  <c r="Y6104" i="3"/>
  <c r="Y6105" i="3"/>
  <c r="Y6106" i="3"/>
  <c r="Y6107" i="3"/>
  <c r="Y6108" i="3"/>
  <c r="Y6109" i="3"/>
  <c r="Y6110" i="3"/>
  <c r="Y6111" i="3"/>
  <c r="Y6112" i="3"/>
  <c r="Y6113" i="3"/>
  <c r="Y6114" i="3"/>
  <c r="Y6115" i="3"/>
  <c r="Y6116" i="3"/>
  <c r="Y6117" i="3"/>
  <c r="Y6118" i="3"/>
  <c r="Y6119" i="3"/>
  <c r="Y6120" i="3"/>
  <c r="Y6121" i="3"/>
  <c r="Y6122" i="3"/>
  <c r="Y6123" i="3"/>
  <c r="Y6124" i="3"/>
  <c r="Y6125" i="3"/>
  <c r="Y6126" i="3"/>
  <c r="Y6127" i="3"/>
  <c r="Y6128" i="3"/>
  <c r="Y6129" i="3"/>
  <c r="Y6130" i="3"/>
  <c r="Y6131" i="3"/>
  <c r="Y6132" i="3"/>
  <c r="Y6133" i="3"/>
  <c r="Y6134" i="3"/>
  <c r="Y6135" i="3"/>
  <c r="Y6136" i="3"/>
  <c r="Y6137" i="3"/>
  <c r="Y6138" i="3"/>
  <c r="Y6139" i="3"/>
  <c r="Y6140" i="3"/>
  <c r="Y6141" i="3"/>
  <c r="Y6142" i="3"/>
  <c r="Y6143" i="3"/>
  <c r="Y6144" i="3"/>
  <c r="Y6145" i="3"/>
  <c r="Y6146" i="3"/>
  <c r="Y6147" i="3"/>
  <c r="Y6148" i="3"/>
  <c r="Y6149" i="3"/>
  <c r="Y6150" i="3"/>
  <c r="Y6151" i="3"/>
  <c r="Y6152" i="3"/>
  <c r="Y6153" i="3"/>
  <c r="Y6154" i="3"/>
  <c r="Y6155" i="3"/>
  <c r="Y6156" i="3"/>
  <c r="Y6157" i="3"/>
  <c r="Y6158" i="3"/>
  <c r="Y6159" i="3"/>
  <c r="Y6160" i="3"/>
  <c r="Y6161" i="3"/>
  <c r="Y6162" i="3"/>
  <c r="Y6163" i="3"/>
  <c r="Y6164" i="3"/>
  <c r="Y6165" i="3"/>
  <c r="Y6166" i="3"/>
  <c r="Y6167" i="3"/>
  <c r="Y6168" i="3"/>
  <c r="Y6169" i="3"/>
  <c r="Y6170" i="3"/>
  <c r="Y6171" i="3"/>
  <c r="Y6172" i="3"/>
  <c r="Y6173" i="3"/>
  <c r="Y6174" i="3"/>
  <c r="Y6175" i="3"/>
  <c r="Y6176" i="3"/>
  <c r="Y6177" i="3"/>
  <c r="Y6178" i="3"/>
  <c r="Y6179" i="3"/>
  <c r="Y6180" i="3"/>
  <c r="Y6181" i="3"/>
  <c r="Y6182" i="3"/>
  <c r="Y6183" i="3"/>
  <c r="Y6184" i="3"/>
  <c r="Y6185" i="3"/>
  <c r="Y6186" i="3"/>
  <c r="Y6187" i="3"/>
  <c r="Y6188" i="3"/>
  <c r="Y6189" i="3"/>
  <c r="Y6190" i="3"/>
  <c r="Y6191" i="3"/>
  <c r="Y6192" i="3"/>
  <c r="Y6193" i="3"/>
  <c r="Y6194" i="3"/>
  <c r="Y6195" i="3"/>
  <c r="Y6196" i="3"/>
  <c r="Y6197" i="3"/>
  <c r="Y6198" i="3"/>
  <c r="Y6199" i="3"/>
  <c r="Y6200" i="3"/>
  <c r="Y6201" i="3"/>
  <c r="Y6202" i="3"/>
  <c r="Y6203" i="3"/>
  <c r="Y6204" i="3"/>
  <c r="Y6205" i="3"/>
  <c r="Y6206" i="3"/>
  <c r="Y6207" i="3"/>
  <c r="Y6208" i="3"/>
  <c r="Y6209" i="3"/>
  <c r="Y6210" i="3"/>
  <c r="Y6211" i="3"/>
  <c r="Y6212" i="3"/>
  <c r="Y6213" i="3"/>
  <c r="Y6214" i="3"/>
  <c r="Y6215" i="3"/>
  <c r="Y6216" i="3"/>
  <c r="Y6217" i="3"/>
  <c r="Y6218" i="3"/>
  <c r="Y6219" i="3"/>
  <c r="Y6220" i="3"/>
  <c r="Y6221" i="3"/>
  <c r="Y6222" i="3"/>
  <c r="Y6223" i="3"/>
  <c r="Y6224" i="3"/>
  <c r="Y6225" i="3"/>
  <c r="Y6226" i="3"/>
  <c r="Y6227" i="3"/>
  <c r="Y6228" i="3"/>
  <c r="Y6229" i="3"/>
  <c r="Y6230" i="3"/>
  <c r="Y6231" i="3"/>
  <c r="Y6232" i="3"/>
  <c r="Y6233" i="3"/>
  <c r="Y6234" i="3"/>
  <c r="Y6235" i="3"/>
  <c r="Y6236" i="3"/>
  <c r="Y6237" i="3"/>
  <c r="Y6238" i="3"/>
  <c r="Y6239" i="3"/>
  <c r="Y6240" i="3"/>
  <c r="Y6241" i="3"/>
  <c r="Y6242" i="3"/>
  <c r="Y6243" i="3"/>
  <c r="Y6244" i="3"/>
  <c r="Y6245" i="3"/>
  <c r="Y6246" i="3"/>
  <c r="Y6247" i="3"/>
  <c r="Y6248" i="3"/>
  <c r="Y6249" i="3"/>
  <c r="Y6250" i="3"/>
  <c r="Y6251" i="3"/>
  <c r="Y6252" i="3"/>
  <c r="Y6253" i="3"/>
  <c r="Y6254" i="3"/>
  <c r="Y6255" i="3"/>
  <c r="Y6256" i="3"/>
  <c r="Y6257" i="3"/>
  <c r="Y6258" i="3"/>
  <c r="Y6259" i="3"/>
  <c r="Y6260" i="3"/>
  <c r="Y6261" i="3"/>
  <c r="Y6262" i="3"/>
  <c r="Y6263" i="3"/>
  <c r="Y6264" i="3"/>
  <c r="Y6265" i="3"/>
  <c r="Y6266" i="3"/>
  <c r="Y6267" i="3"/>
  <c r="Y6268" i="3"/>
  <c r="Y6269" i="3"/>
  <c r="Y6270" i="3"/>
  <c r="Y6271" i="3"/>
  <c r="Y6272" i="3"/>
  <c r="Y6273" i="3"/>
  <c r="Y6274" i="3"/>
  <c r="Y6275" i="3"/>
  <c r="Y6276" i="3"/>
  <c r="Y6277" i="3"/>
  <c r="Y6278" i="3"/>
  <c r="Y6279" i="3"/>
  <c r="Y6280" i="3"/>
  <c r="Y6281" i="3"/>
  <c r="Y6282" i="3"/>
  <c r="Y6283" i="3"/>
  <c r="Y6284" i="3"/>
  <c r="Y6285" i="3"/>
  <c r="Y6286" i="3"/>
  <c r="Y6287" i="3"/>
  <c r="Y6288" i="3"/>
  <c r="Y6289" i="3"/>
  <c r="Y6290" i="3"/>
  <c r="Y6291" i="3"/>
  <c r="Y6292" i="3"/>
  <c r="Y6293" i="3"/>
  <c r="Y6294" i="3"/>
  <c r="Y6295" i="3"/>
  <c r="Y6296" i="3"/>
  <c r="Y6297" i="3"/>
  <c r="Y6298" i="3"/>
  <c r="Y6299" i="3"/>
  <c r="Y6300" i="3"/>
  <c r="Y6301" i="3"/>
  <c r="Y6302" i="3"/>
  <c r="Y6303" i="3"/>
  <c r="Y6304" i="3"/>
  <c r="Y6305" i="3"/>
  <c r="Y6306" i="3"/>
  <c r="Y6307" i="3"/>
  <c r="Y6308" i="3"/>
  <c r="Y6309" i="3"/>
  <c r="Y6310" i="3"/>
  <c r="Y6311" i="3"/>
  <c r="Y6312" i="3"/>
  <c r="Y6313" i="3"/>
  <c r="Y6314" i="3"/>
  <c r="Y6315" i="3"/>
  <c r="Y6316" i="3"/>
  <c r="Y6317" i="3"/>
  <c r="Y6318" i="3"/>
  <c r="Y6319" i="3"/>
  <c r="Y6320" i="3"/>
  <c r="Y6321" i="3"/>
  <c r="Y6322" i="3"/>
  <c r="Y6323" i="3"/>
  <c r="Y6324" i="3"/>
  <c r="Y6325" i="3"/>
  <c r="Y6326" i="3"/>
  <c r="Y6327" i="3"/>
  <c r="Y6328" i="3"/>
  <c r="Y6329" i="3"/>
  <c r="Y6330" i="3"/>
  <c r="Y6331" i="3"/>
  <c r="Y6332" i="3"/>
  <c r="Y6333" i="3"/>
  <c r="Y6334" i="3"/>
  <c r="Y6335" i="3"/>
  <c r="Y6336" i="3"/>
  <c r="Y6337" i="3"/>
  <c r="Y6338" i="3"/>
  <c r="Y6339" i="3"/>
  <c r="Y6340" i="3"/>
  <c r="Y6341" i="3"/>
  <c r="Y6342" i="3"/>
  <c r="Y6343" i="3"/>
  <c r="Y6344" i="3"/>
  <c r="Y6345" i="3"/>
  <c r="Y6346" i="3"/>
  <c r="Y6347" i="3"/>
  <c r="Y6348" i="3"/>
  <c r="Y6349" i="3"/>
  <c r="Y6350" i="3"/>
  <c r="Y6351" i="3"/>
  <c r="Y6352" i="3"/>
  <c r="Y6353" i="3"/>
  <c r="Y6354" i="3"/>
  <c r="Y6355" i="3"/>
  <c r="Y6356" i="3"/>
  <c r="Y6357" i="3"/>
  <c r="Y6358" i="3"/>
  <c r="Y6359" i="3"/>
  <c r="Y6360" i="3"/>
  <c r="Y6361" i="3"/>
  <c r="Y6362" i="3"/>
  <c r="Y6363" i="3"/>
  <c r="Y6364" i="3"/>
  <c r="Y6365" i="3"/>
  <c r="Y6366" i="3"/>
  <c r="Y6367" i="3"/>
  <c r="Y6368" i="3"/>
  <c r="Y6369" i="3"/>
  <c r="Y6370" i="3"/>
  <c r="Y6371" i="3"/>
  <c r="Y6372" i="3"/>
  <c r="Y6373" i="3"/>
  <c r="Y6374" i="3"/>
  <c r="Y6375" i="3"/>
  <c r="Y6376" i="3"/>
  <c r="Y6377" i="3"/>
  <c r="Y6378" i="3"/>
  <c r="Y6379" i="3"/>
  <c r="Y6380" i="3"/>
  <c r="Y6381" i="3"/>
  <c r="Y6382" i="3"/>
  <c r="Y6383" i="3"/>
  <c r="Y6384" i="3"/>
  <c r="Y6385" i="3"/>
  <c r="Y6386" i="3"/>
  <c r="Y6387" i="3"/>
  <c r="Y6388" i="3"/>
  <c r="Y6389" i="3"/>
  <c r="Y6390" i="3"/>
  <c r="Y6391" i="3"/>
  <c r="Y6392" i="3"/>
  <c r="Y6393" i="3"/>
  <c r="Y6394" i="3"/>
  <c r="Y6395" i="3"/>
  <c r="Y6396" i="3"/>
  <c r="Y6397" i="3"/>
  <c r="Y6398" i="3"/>
  <c r="Y6399" i="3"/>
  <c r="Y6400" i="3"/>
  <c r="Y6401" i="3"/>
  <c r="Y6402" i="3"/>
  <c r="Y6403" i="3"/>
  <c r="Y6404" i="3"/>
  <c r="Y6405" i="3"/>
  <c r="Y6406" i="3"/>
  <c r="Y6407" i="3"/>
  <c r="Y6408" i="3"/>
  <c r="Y6409" i="3"/>
  <c r="Y6410" i="3"/>
  <c r="Y6411" i="3"/>
  <c r="Y6412" i="3"/>
  <c r="Y6413" i="3"/>
  <c r="Y6414" i="3"/>
  <c r="Y6415" i="3"/>
  <c r="Y6416" i="3"/>
  <c r="Y6417" i="3"/>
  <c r="Y6418" i="3"/>
  <c r="Y6419" i="3"/>
  <c r="Y6420" i="3"/>
  <c r="Y6421" i="3"/>
  <c r="Y6422" i="3"/>
  <c r="Y6423" i="3"/>
  <c r="Y6424" i="3"/>
  <c r="Y6425" i="3"/>
  <c r="Y6426" i="3"/>
  <c r="Y6427" i="3"/>
  <c r="Y6428" i="3"/>
  <c r="Y6429" i="3"/>
  <c r="Y6430" i="3"/>
  <c r="Y6431" i="3"/>
  <c r="Y6432" i="3"/>
  <c r="Y6433" i="3"/>
  <c r="Y6434" i="3"/>
  <c r="Y6435" i="3"/>
  <c r="Y6436" i="3"/>
  <c r="Y6437" i="3"/>
  <c r="Y6438" i="3"/>
  <c r="Y6439" i="3"/>
  <c r="Y6440" i="3"/>
  <c r="Y6441" i="3"/>
  <c r="Y6442" i="3"/>
  <c r="Y6443" i="3"/>
  <c r="Y6444" i="3"/>
  <c r="Y6445" i="3"/>
  <c r="Y6446" i="3"/>
  <c r="Y6447" i="3"/>
  <c r="Y6448" i="3"/>
  <c r="Y6449" i="3"/>
  <c r="Y6450" i="3"/>
  <c r="Y6451" i="3"/>
  <c r="Y6452" i="3"/>
  <c r="Y6453" i="3"/>
  <c r="Y6454" i="3"/>
  <c r="Y6455" i="3"/>
  <c r="Y6456" i="3"/>
  <c r="Y6457" i="3"/>
  <c r="Y6458" i="3"/>
  <c r="Y6459" i="3"/>
  <c r="Y6460" i="3"/>
  <c r="Y6461" i="3"/>
  <c r="Y6462" i="3"/>
  <c r="Y6463" i="3"/>
  <c r="Y6464" i="3"/>
  <c r="Y6465" i="3"/>
  <c r="Y6466" i="3"/>
  <c r="Y6467" i="3"/>
  <c r="Y6468" i="3"/>
  <c r="Y6469" i="3"/>
  <c r="Y6470" i="3"/>
  <c r="Y6471" i="3"/>
  <c r="Y6472" i="3"/>
  <c r="Y6473" i="3"/>
  <c r="Y6474" i="3"/>
  <c r="Y6475" i="3"/>
  <c r="Y6476" i="3"/>
  <c r="Y6477" i="3"/>
  <c r="Y6478" i="3"/>
  <c r="Y6479" i="3"/>
  <c r="Y6480" i="3"/>
  <c r="Y6481" i="3"/>
  <c r="Y6482" i="3"/>
  <c r="Y6483" i="3"/>
  <c r="Y6484" i="3"/>
  <c r="Y6485" i="3"/>
  <c r="Y6486" i="3"/>
  <c r="Y6487" i="3"/>
  <c r="Y6488" i="3"/>
  <c r="Y6489" i="3"/>
  <c r="Y6490" i="3"/>
  <c r="Y6491" i="3"/>
  <c r="Y6492" i="3"/>
  <c r="Y6493" i="3"/>
  <c r="Y6494" i="3"/>
  <c r="Y6495" i="3"/>
  <c r="Y6496" i="3"/>
  <c r="Y6497" i="3"/>
  <c r="Y6498" i="3"/>
  <c r="Y6499" i="3"/>
  <c r="Y6500" i="3"/>
  <c r="Y6501" i="3"/>
  <c r="Y6502" i="3"/>
  <c r="Y6503" i="3"/>
  <c r="Y6504" i="3"/>
  <c r="Y6505" i="3"/>
  <c r="Y6506" i="3"/>
  <c r="Y6507" i="3"/>
  <c r="Y6508" i="3"/>
  <c r="Y6509" i="3"/>
  <c r="Y6510" i="3"/>
  <c r="Y6511" i="3"/>
  <c r="Y6512" i="3"/>
  <c r="Y6513" i="3"/>
  <c r="Y6514" i="3"/>
  <c r="Y6515" i="3"/>
  <c r="Y6516" i="3"/>
  <c r="Y6517" i="3"/>
  <c r="Y6518" i="3"/>
  <c r="Y6519" i="3"/>
  <c r="Y6520" i="3"/>
  <c r="Y6521" i="3"/>
  <c r="Y6522" i="3"/>
  <c r="Y6523" i="3"/>
  <c r="Y6524" i="3"/>
  <c r="Y6525" i="3"/>
  <c r="Y6526" i="3"/>
  <c r="Y6527" i="3"/>
  <c r="Y6528" i="3"/>
  <c r="Y6529" i="3"/>
  <c r="Y6530" i="3"/>
  <c r="Y6531" i="3"/>
  <c r="Y6532" i="3"/>
  <c r="Y6533" i="3"/>
  <c r="Y6534" i="3"/>
  <c r="Y6535" i="3"/>
  <c r="Y6536" i="3"/>
  <c r="Y6537" i="3"/>
  <c r="Y6538" i="3"/>
  <c r="Y6539" i="3"/>
  <c r="Y6540" i="3"/>
  <c r="Y6541" i="3"/>
  <c r="Y6542" i="3"/>
  <c r="Y6543" i="3"/>
  <c r="Y6544" i="3"/>
  <c r="Y6545" i="3"/>
  <c r="Y6546" i="3"/>
  <c r="Y6547" i="3"/>
  <c r="Y6548" i="3"/>
  <c r="Y6549" i="3"/>
  <c r="Y6550" i="3"/>
  <c r="Y6551" i="3"/>
  <c r="Y6552" i="3"/>
  <c r="Y6553" i="3"/>
  <c r="Y6554" i="3"/>
  <c r="Y6555" i="3"/>
  <c r="Y6556" i="3"/>
  <c r="Y6557" i="3"/>
  <c r="Y6558" i="3"/>
  <c r="Y6559" i="3"/>
  <c r="Y6560" i="3"/>
  <c r="Y6561" i="3"/>
  <c r="Y6562" i="3"/>
  <c r="Y6563" i="3"/>
  <c r="Y6564" i="3"/>
  <c r="Y6565" i="3"/>
  <c r="Y6566" i="3"/>
  <c r="Y6567" i="3"/>
  <c r="Y6568" i="3"/>
  <c r="Y6569" i="3"/>
  <c r="Y6570" i="3"/>
  <c r="Y6571" i="3"/>
  <c r="Y6572" i="3"/>
  <c r="Y6573" i="3"/>
  <c r="Y6574" i="3"/>
  <c r="Y6575" i="3"/>
  <c r="Y6576" i="3"/>
  <c r="Y6577" i="3"/>
  <c r="Y6578" i="3"/>
  <c r="Y6579" i="3"/>
  <c r="Y6580" i="3"/>
  <c r="Y6581" i="3"/>
  <c r="Y6582" i="3"/>
  <c r="Y6583" i="3"/>
  <c r="Y6584" i="3"/>
  <c r="Y6585" i="3"/>
  <c r="Y6586" i="3"/>
  <c r="Y6587" i="3"/>
  <c r="Y6588" i="3"/>
  <c r="Y6589" i="3"/>
  <c r="Y6590" i="3"/>
  <c r="Y6591" i="3"/>
  <c r="Y6592" i="3"/>
  <c r="Y6593" i="3"/>
  <c r="Y6594" i="3"/>
  <c r="Y6595" i="3"/>
  <c r="Y6596" i="3"/>
  <c r="Y6597" i="3"/>
  <c r="Y6598" i="3"/>
  <c r="Y6599" i="3"/>
  <c r="Y6600" i="3"/>
  <c r="Y6601" i="3"/>
  <c r="Y6602" i="3"/>
  <c r="Y6603" i="3"/>
  <c r="Y6604" i="3"/>
  <c r="Y6605" i="3"/>
  <c r="Y6606" i="3"/>
  <c r="Y6607" i="3"/>
  <c r="Y6608" i="3"/>
  <c r="Y6609" i="3"/>
  <c r="Y6610" i="3"/>
  <c r="Y6611" i="3"/>
  <c r="Y6612" i="3"/>
  <c r="Y6613" i="3"/>
  <c r="Y6614" i="3"/>
  <c r="Y6615" i="3"/>
  <c r="Y6616" i="3"/>
  <c r="Y6617" i="3"/>
  <c r="Y6618" i="3"/>
  <c r="Y6619" i="3"/>
  <c r="Y6620" i="3"/>
  <c r="Y6621" i="3"/>
  <c r="Y6622" i="3"/>
  <c r="Y6623" i="3"/>
  <c r="Y6624" i="3"/>
  <c r="Y6625" i="3"/>
  <c r="Y6626" i="3"/>
  <c r="Y6627" i="3"/>
  <c r="Y6628" i="3"/>
  <c r="Y6629" i="3"/>
  <c r="Y6630" i="3"/>
  <c r="Y6631" i="3"/>
  <c r="Y6632" i="3"/>
  <c r="Y6633" i="3"/>
  <c r="Y6634" i="3"/>
  <c r="Y6635" i="3"/>
  <c r="Y6636" i="3"/>
  <c r="Y6637" i="3"/>
  <c r="Y6638" i="3"/>
  <c r="Y6639" i="3"/>
  <c r="Y6640" i="3"/>
  <c r="Y6641" i="3"/>
  <c r="Y6642" i="3"/>
  <c r="Y6643" i="3"/>
  <c r="Y6644" i="3"/>
  <c r="Y6645" i="3"/>
  <c r="Y6646" i="3"/>
  <c r="Y6647" i="3"/>
  <c r="Y6648" i="3"/>
  <c r="Y6649" i="3"/>
  <c r="Y6650" i="3"/>
  <c r="Y6651" i="3"/>
  <c r="Y6652" i="3"/>
  <c r="Y6653" i="3"/>
  <c r="Y6654" i="3"/>
  <c r="Y6655" i="3"/>
  <c r="Y6656" i="3"/>
  <c r="Y6657" i="3"/>
  <c r="Y6658" i="3"/>
  <c r="Y6659" i="3"/>
  <c r="Y6660" i="3"/>
  <c r="Y6661" i="3"/>
  <c r="Y6662" i="3"/>
  <c r="Y6663" i="3"/>
  <c r="Y6664" i="3"/>
  <c r="Y6665" i="3"/>
  <c r="Y6666" i="3"/>
  <c r="Y6667" i="3"/>
  <c r="Y6668" i="3"/>
  <c r="Y6669" i="3"/>
  <c r="Y6670" i="3"/>
  <c r="Y6671" i="3"/>
  <c r="Y6672" i="3"/>
  <c r="Y6673" i="3"/>
  <c r="Y6674" i="3"/>
  <c r="Y6675" i="3"/>
  <c r="Y6676" i="3"/>
  <c r="Y6677" i="3"/>
  <c r="Y6678" i="3"/>
  <c r="Y6679" i="3"/>
  <c r="Y6680" i="3"/>
  <c r="Y6681" i="3"/>
  <c r="Y6682" i="3"/>
  <c r="Y6683" i="3"/>
  <c r="Y6684" i="3"/>
  <c r="Y6685" i="3"/>
  <c r="Y6686" i="3"/>
  <c r="Y6687" i="3"/>
  <c r="Y6688" i="3"/>
  <c r="Y6689" i="3"/>
  <c r="Y6690" i="3"/>
  <c r="Y6691" i="3"/>
  <c r="Y6692" i="3"/>
  <c r="Y6693" i="3"/>
  <c r="Y6694" i="3"/>
  <c r="Y6695" i="3"/>
  <c r="Y6696" i="3"/>
  <c r="Y6697" i="3"/>
  <c r="Y6698" i="3"/>
  <c r="Y6699" i="3"/>
  <c r="Y6700" i="3"/>
  <c r="Y6701" i="3"/>
  <c r="Y6702" i="3"/>
  <c r="Y6703" i="3"/>
  <c r="Y6704" i="3"/>
  <c r="Y6705" i="3"/>
  <c r="Y6706" i="3"/>
  <c r="Y6707" i="3"/>
  <c r="Y6708" i="3"/>
  <c r="Y6709" i="3"/>
  <c r="Y6710" i="3"/>
  <c r="Y6711" i="3"/>
  <c r="Y6712" i="3"/>
  <c r="Y6713" i="3"/>
  <c r="Y6714" i="3"/>
  <c r="Y6715" i="3"/>
  <c r="Y6716" i="3"/>
  <c r="Y6717" i="3"/>
  <c r="Y6718" i="3"/>
  <c r="Y6719" i="3"/>
  <c r="Y6720" i="3"/>
  <c r="Y6721" i="3"/>
  <c r="Y6722" i="3"/>
  <c r="Y6723" i="3"/>
  <c r="Y6724" i="3"/>
  <c r="Y6725" i="3"/>
  <c r="Y6726" i="3"/>
  <c r="Y6727" i="3"/>
  <c r="Y6728" i="3"/>
  <c r="Y6729" i="3"/>
  <c r="Y6730" i="3"/>
  <c r="Y6731" i="3"/>
  <c r="Y6732" i="3"/>
  <c r="Y6733" i="3"/>
  <c r="Y6734" i="3"/>
  <c r="Y6735" i="3"/>
  <c r="Y6736" i="3"/>
  <c r="Y6737" i="3"/>
  <c r="Y6738" i="3"/>
  <c r="Y6739" i="3"/>
  <c r="Y6740" i="3"/>
  <c r="Y6741" i="3"/>
  <c r="Y6742" i="3"/>
  <c r="Y6743" i="3"/>
  <c r="Y6744" i="3"/>
  <c r="Y6745" i="3"/>
  <c r="Y6746" i="3"/>
  <c r="Y6747" i="3"/>
  <c r="Y6748" i="3"/>
  <c r="Y6749" i="3"/>
  <c r="Y6750" i="3"/>
  <c r="Y6751" i="3"/>
  <c r="Y6752" i="3"/>
  <c r="Y6753" i="3"/>
  <c r="Y6754" i="3"/>
  <c r="Y6755" i="3"/>
  <c r="Y6756" i="3"/>
  <c r="Y6757" i="3"/>
  <c r="Y6758" i="3"/>
  <c r="Y6759" i="3"/>
  <c r="Y6760" i="3"/>
  <c r="Y6761" i="3"/>
  <c r="Y6762" i="3"/>
  <c r="Y6763" i="3"/>
  <c r="Y6764" i="3"/>
  <c r="Y6765" i="3"/>
  <c r="Y6766" i="3"/>
  <c r="Y6767" i="3"/>
  <c r="Y6768" i="3"/>
  <c r="Y6769" i="3"/>
  <c r="Y6770" i="3"/>
  <c r="Y6771" i="3"/>
  <c r="Y6772" i="3"/>
  <c r="Y6773" i="3"/>
  <c r="Y6774" i="3"/>
  <c r="Y6775" i="3"/>
  <c r="Y6776" i="3"/>
  <c r="Y6777" i="3"/>
  <c r="Y6778" i="3"/>
  <c r="Y6779" i="3"/>
  <c r="Y6780" i="3"/>
  <c r="Y6781" i="3"/>
  <c r="Y6782" i="3"/>
  <c r="Y6783" i="3"/>
  <c r="Y6784" i="3"/>
  <c r="Y6785" i="3"/>
  <c r="Y6786" i="3"/>
  <c r="Y6787" i="3"/>
  <c r="Y6788" i="3"/>
  <c r="Y6789" i="3"/>
  <c r="Y6790" i="3"/>
  <c r="Y6791" i="3"/>
  <c r="Y6792" i="3"/>
  <c r="Y6793" i="3"/>
  <c r="Y6794" i="3"/>
  <c r="Y6795" i="3"/>
  <c r="Y6796" i="3"/>
  <c r="Y6797" i="3"/>
  <c r="Y6798" i="3"/>
  <c r="Y6799" i="3"/>
  <c r="Y6800" i="3"/>
  <c r="Y6801" i="3"/>
  <c r="Y6802" i="3"/>
  <c r="Y6803" i="3"/>
  <c r="Y6804" i="3"/>
  <c r="Y6805" i="3"/>
  <c r="Y6806" i="3"/>
  <c r="Y6807" i="3"/>
  <c r="Y6808" i="3"/>
  <c r="Y6809" i="3"/>
  <c r="Y6810" i="3"/>
  <c r="Y6811" i="3"/>
  <c r="Y6812" i="3"/>
  <c r="Y6813" i="3"/>
  <c r="Y6814" i="3"/>
  <c r="Y6815" i="3"/>
  <c r="Y6816" i="3"/>
  <c r="Y6817" i="3"/>
  <c r="Y6818" i="3"/>
  <c r="Y6819" i="3"/>
  <c r="Y6820" i="3"/>
  <c r="Y6821" i="3"/>
  <c r="Y6822" i="3"/>
  <c r="Y6823" i="3"/>
  <c r="Y6824" i="3"/>
  <c r="Y6825" i="3"/>
  <c r="Y6826" i="3"/>
  <c r="Y6827" i="3"/>
  <c r="Y6828" i="3"/>
  <c r="Y6829" i="3"/>
  <c r="Y6830" i="3"/>
  <c r="Y6831" i="3"/>
  <c r="Y6832" i="3"/>
  <c r="Y6833" i="3"/>
  <c r="Y6834" i="3"/>
  <c r="Y6835" i="3"/>
  <c r="Y6836" i="3"/>
  <c r="Y6837" i="3"/>
  <c r="Y6838" i="3"/>
  <c r="Y6839" i="3"/>
  <c r="Y6840" i="3"/>
  <c r="Y6841" i="3"/>
  <c r="Y6842" i="3"/>
  <c r="Y6843" i="3"/>
  <c r="Y6844" i="3"/>
  <c r="Y6845" i="3"/>
  <c r="Y6846" i="3"/>
  <c r="Y6847" i="3"/>
  <c r="Y6848" i="3"/>
  <c r="Y6849" i="3"/>
  <c r="Y6850" i="3"/>
  <c r="Y6851" i="3"/>
  <c r="Y6852" i="3"/>
  <c r="Y6853" i="3"/>
  <c r="Y6854" i="3"/>
  <c r="Y6855" i="3"/>
  <c r="Y6856" i="3"/>
  <c r="Y6857" i="3"/>
  <c r="Y6858" i="3"/>
  <c r="Y6859" i="3"/>
  <c r="Y6860" i="3"/>
  <c r="Y6861" i="3"/>
  <c r="Y6862" i="3"/>
  <c r="Y6863" i="3"/>
  <c r="Y6864" i="3"/>
  <c r="Y6865" i="3"/>
  <c r="Y6866" i="3"/>
  <c r="Y6867" i="3"/>
  <c r="Y6868" i="3"/>
  <c r="Y6869" i="3"/>
  <c r="Y6870" i="3"/>
  <c r="Y6871" i="3"/>
  <c r="Y6872" i="3"/>
  <c r="Y6873" i="3"/>
  <c r="Y6874" i="3"/>
  <c r="Y6875" i="3"/>
  <c r="Y6876" i="3"/>
  <c r="Y6877" i="3"/>
  <c r="Y6878" i="3"/>
  <c r="Y6879" i="3"/>
  <c r="Y6880" i="3"/>
  <c r="Y6881" i="3"/>
  <c r="Y6882" i="3"/>
  <c r="Y6883" i="3"/>
  <c r="Y6884" i="3"/>
  <c r="Y6885" i="3"/>
  <c r="Y6886" i="3"/>
  <c r="Y6887" i="3"/>
  <c r="Y6888" i="3"/>
  <c r="Y6889" i="3"/>
  <c r="Y6890" i="3"/>
  <c r="Y6891" i="3"/>
  <c r="Y6892" i="3"/>
  <c r="Y6893" i="3"/>
  <c r="Y6894" i="3"/>
  <c r="Y6895" i="3"/>
  <c r="Y6896" i="3"/>
  <c r="Y6897" i="3"/>
  <c r="Y6898" i="3"/>
  <c r="Y6899" i="3"/>
  <c r="Y6900" i="3"/>
  <c r="Y6901" i="3"/>
  <c r="Y6902" i="3"/>
  <c r="Y6903" i="3"/>
  <c r="Y6904" i="3"/>
  <c r="Y6905" i="3"/>
  <c r="Y6906" i="3"/>
  <c r="Y6907" i="3"/>
  <c r="Y6908" i="3"/>
  <c r="Y6909" i="3"/>
  <c r="Y6910" i="3"/>
  <c r="Y6911" i="3"/>
  <c r="Y6912" i="3"/>
  <c r="Y6913" i="3"/>
  <c r="Y6914" i="3"/>
  <c r="Y6915" i="3"/>
  <c r="Y6916" i="3"/>
  <c r="Y6917" i="3"/>
  <c r="Y6918" i="3"/>
  <c r="Y6919" i="3"/>
  <c r="Y6920" i="3"/>
  <c r="Y6921" i="3"/>
  <c r="Y6922" i="3"/>
  <c r="Y6923" i="3"/>
  <c r="Y6924" i="3"/>
  <c r="Y6925" i="3"/>
  <c r="Y6926" i="3"/>
  <c r="Y6927" i="3"/>
  <c r="Y6928" i="3"/>
  <c r="Y6929" i="3"/>
  <c r="Y6930" i="3"/>
  <c r="Y6931" i="3"/>
  <c r="Y6932" i="3"/>
  <c r="Y6933" i="3"/>
  <c r="Y6934" i="3"/>
  <c r="Y6935" i="3"/>
  <c r="Y6936" i="3"/>
  <c r="Y6937" i="3"/>
  <c r="Y6938" i="3"/>
  <c r="Y6939" i="3"/>
  <c r="Y6940" i="3"/>
  <c r="Y6941" i="3"/>
  <c r="Y6942" i="3"/>
  <c r="Y6943" i="3"/>
  <c r="Y6944" i="3"/>
  <c r="Y6945" i="3"/>
  <c r="Y6946" i="3"/>
  <c r="Y6947" i="3"/>
  <c r="Y6948" i="3"/>
  <c r="Y6949" i="3"/>
  <c r="Y6950" i="3"/>
  <c r="Y6951" i="3"/>
  <c r="Y6952" i="3"/>
  <c r="Y6953" i="3"/>
  <c r="Y6954" i="3"/>
  <c r="Y6955" i="3"/>
  <c r="Y6956" i="3"/>
  <c r="Y6957" i="3"/>
  <c r="Y6958" i="3"/>
  <c r="Y6959" i="3"/>
  <c r="Y6960" i="3"/>
  <c r="Y6961" i="3"/>
  <c r="Y6962" i="3"/>
  <c r="Y6963" i="3"/>
  <c r="Y6964" i="3"/>
  <c r="Y6965" i="3"/>
  <c r="Y6966" i="3"/>
  <c r="Y6967" i="3"/>
  <c r="Y6968" i="3"/>
  <c r="Y6969" i="3"/>
  <c r="Y6970" i="3"/>
  <c r="Y6971" i="3"/>
  <c r="Y6972" i="3"/>
  <c r="Y6973" i="3"/>
  <c r="Y6974" i="3"/>
  <c r="Y6975" i="3"/>
  <c r="Y6976" i="3"/>
  <c r="Y6977" i="3"/>
  <c r="Y6978" i="3"/>
  <c r="Y6979" i="3"/>
  <c r="Y6980" i="3"/>
  <c r="Y6981" i="3"/>
  <c r="Y6982" i="3"/>
  <c r="Y6983" i="3"/>
  <c r="Y6984" i="3"/>
  <c r="Y6985" i="3"/>
  <c r="Y6986" i="3"/>
  <c r="Y6987" i="3"/>
  <c r="Y6988" i="3"/>
  <c r="Y6989" i="3"/>
  <c r="Y6990" i="3"/>
  <c r="Y6991" i="3"/>
  <c r="Y6992" i="3"/>
  <c r="Y6993" i="3"/>
  <c r="Y6994" i="3"/>
  <c r="Y6995" i="3"/>
  <c r="Y6996" i="3"/>
  <c r="Y6997" i="3"/>
  <c r="Y6998" i="3"/>
  <c r="Y6999" i="3"/>
  <c r="Y7000" i="3"/>
  <c r="Y7001" i="3"/>
  <c r="Y7002" i="3"/>
  <c r="Y7003" i="3"/>
  <c r="Y7004" i="3"/>
  <c r="Y7005" i="3"/>
  <c r="Y7006" i="3"/>
  <c r="Y7007" i="3"/>
  <c r="Y7008" i="3"/>
  <c r="Y7009" i="3"/>
  <c r="Y7010" i="3"/>
  <c r="Y7011" i="3"/>
  <c r="Y7012" i="3"/>
  <c r="Y7013" i="3"/>
  <c r="Y7014" i="3"/>
  <c r="Y7015" i="3"/>
  <c r="Y7016" i="3"/>
  <c r="Y7017" i="3"/>
  <c r="Y7018" i="3"/>
  <c r="Y7019" i="3"/>
  <c r="Y7020" i="3"/>
  <c r="Y7021" i="3"/>
  <c r="Y7022" i="3"/>
  <c r="Y7023" i="3"/>
  <c r="Y7024" i="3"/>
  <c r="Y7025" i="3"/>
  <c r="Y7026" i="3"/>
  <c r="Y7027" i="3"/>
  <c r="Y7028" i="3"/>
  <c r="Y7029" i="3"/>
  <c r="Y7030" i="3"/>
  <c r="Y7031" i="3"/>
  <c r="Y7032" i="3"/>
  <c r="Y7033" i="3"/>
  <c r="Y7034" i="3"/>
  <c r="Y7035" i="3"/>
  <c r="Y7036" i="3"/>
  <c r="Y7037" i="3"/>
  <c r="Y7038" i="3"/>
  <c r="Y7039" i="3"/>
  <c r="Y7040" i="3"/>
  <c r="Y7041" i="3"/>
  <c r="Y7042" i="3"/>
  <c r="Y7043" i="3"/>
  <c r="Y7044" i="3"/>
  <c r="Y7045" i="3"/>
  <c r="Y7046" i="3"/>
  <c r="Y7047" i="3"/>
  <c r="Y7048" i="3"/>
  <c r="Y7049" i="3"/>
  <c r="Y7050" i="3"/>
  <c r="Y7051" i="3"/>
  <c r="Y7052" i="3"/>
  <c r="Y7053" i="3"/>
  <c r="Y7054" i="3"/>
  <c r="Y7055" i="3"/>
  <c r="Y7056" i="3"/>
  <c r="Y7057" i="3"/>
  <c r="Y7058" i="3"/>
  <c r="Y7059" i="3"/>
  <c r="Y7060" i="3"/>
  <c r="Y7061" i="3"/>
  <c r="Y7062" i="3"/>
  <c r="Y7063" i="3"/>
  <c r="Y7064" i="3"/>
  <c r="Y7065" i="3"/>
  <c r="Y7066" i="3"/>
  <c r="Y7067" i="3"/>
  <c r="Y7068" i="3"/>
  <c r="Y7069" i="3"/>
  <c r="Y7070" i="3"/>
  <c r="Y7071" i="3"/>
  <c r="Y7072" i="3"/>
  <c r="Y7073" i="3"/>
  <c r="Y7074" i="3"/>
  <c r="Y7075" i="3"/>
  <c r="Y7076" i="3"/>
  <c r="Y7077" i="3"/>
  <c r="Y7078" i="3"/>
  <c r="Y7079" i="3"/>
  <c r="Y7080" i="3"/>
  <c r="Y7081" i="3"/>
  <c r="Y7082" i="3"/>
  <c r="Y7083" i="3"/>
  <c r="Y7084" i="3"/>
  <c r="Y7085" i="3"/>
  <c r="Y7086" i="3"/>
  <c r="Y7087" i="3"/>
  <c r="Y7088" i="3"/>
  <c r="Y7089" i="3"/>
  <c r="Y7090" i="3"/>
  <c r="Y7091" i="3"/>
  <c r="Y7092" i="3"/>
  <c r="Y7093" i="3"/>
  <c r="Y7094" i="3"/>
  <c r="Y7095" i="3"/>
  <c r="Y7096" i="3"/>
  <c r="Y7097" i="3"/>
  <c r="Y7098" i="3"/>
  <c r="Y7099" i="3"/>
  <c r="Y7100" i="3"/>
  <c r="Y7101" i="3"/>
  <c r="Y7102" i="3"/>
  <c r="Y7103" i="3"/>
  <c r="Y7104" i="3"/>
  <c r="Y7105" i="3"/>
  <c r="Y7106" i="3"/>
  <c r="Y7107" i="3"/>
  <c r="Y7108" i="3"/>
  <c r="Y7109" i="3"/>
  <c r="Y7110" i="3"/>
  <c r="Y7111" i="3"/>
  <c r="Y7112" i="3"/>
  <c r="Y7113" i="3"/>
  <c r="Y7114" i="3"/>
  <c r="Y7115" i="3"/>
  <c r="Y7116" i="3"/>
  <c r="Y7117" i="3"/>
  <c r="Y7118" i="3"/>
  <c r="Y7119" i="3"/>
  <c r="Y7120" i="3"/>
  <c r="Y7121" i="3"/>
  <c r="Y7122" i="3"/>
  <c r="Y7123" i="3"/>
  <c r="Y7124" i="3"/>
  <c r="Y7125" i="3"/>
  <c r="Y7126" i="3"/>
  <c r="Y7127" i="3"/>
  <c r="Y7128" i="3"/>
  <c r="Y7129" i="3"/>
  <c r="Y7130" i="3"/>
  <c r="Y7131" i="3"/>
  <c r="Y7132" i="3"/>
  <c r="Y7133" i="3"/>
  <c r="Y7134" i="3"/>
  <c r="Y7135" i="3"/>
  <c r="Y7136" i="3"/>
  <c r="Y7137" i="3"/>
  <c r="Y7138" i="3"/>
  <c r="Y7139" i="3"/>
  <c r="Y7140" i="3"/>
  <c r="Y7141" i="3"/>
  <c r="Y7142" i="3"/>
  <c r="Y7143" i="3"/>
  <c r="Y7144" i="3"/>
  <c r="Y7145" i="3"/>
  <c r="Y7146" i="3"/>
  <c r="Y7147" i="3"/>
  <c r="Y7148" i="3"/>
  <c r="Y7149" i="3"/>
  <c r="Y7150" i="3"/>
  <c r="Y7151" i="3"/>
  <c r="Y7152" i="3"/>
  <c r="Y7153" i="3"/>
  <c r="Y7154" i="3"/>
  <c r="Y7155" i="3"/>
  <c r="Y7156" i="3"/>
  <c r="Y7157" i="3"/>
  <c r="Y7158" i="3"/>
  <c r="Y7159" i="3"/>
  <c r="Y7160" i="3"/>
  <c r="Y7161" i="3"/>
  <c r="Y7162" i="3"/>
  <c r="Y7163" i="3"/>
  <c r="Y7164" i="3"/>
  <c r="Y7165" i="3"/>
  <c r="Y7166" i="3"/>
  <c r="Y7167" i="3"/>
  <c r="Y7168" i="3"/>
  <c r="Y7169" i="3"/>
  <c r="Y7170" i="3"/>
  <c r="Y7171" i="3"/>
  <c r="Y7172" i="3"/>
  <c r="Y7173" i="3"/>
  <c r="Y7174" i="3"/>
  <c r="Y7175" i="3"/>
  <c r="Y7176" i="3"/>
  <c r="Y7177" i="3"/>
  <c r="Y7178" i="3"/>
  <c r="Y7179" i="3"/>
  <c r="Y7180" i="3"/>
  <c r="Y7181" i="3"/>
  <c r="Y7182" i="3"/>
  <c r="Y7183" i="3"/>
  <c r="Y7184" i="3"/>
  <c r="Y7185" i="3"/>
  <c r="Y7186" i="3"/>
  <c r="Y7187" i="3"/>
  <c r="Y7188" i="3"/>
  <c r="Y7189" i="3"/>
  <c r="Y7190" i="3"/>
  <c r="Y7191" i="3"/>
  <c r="Y7192" i="3"/>
  <c r="Y7193" i="3"/>
  <c r="Y7194" i="3"/>
  <c r="Y7195" i="3"/>
  <c r="Y7196" i="3"/>
  <c r="Y7197" i="3"/>
  <c r="Y7198" i="3"/>
  <c r="Y7199" i="3"/>
  <c r="Y7200" i="3"/>
  <c r="Y7201" i="3"/>
  <c r="Y7202" i="3"/>
  <c r="Y7203" i="3"/>
  <c r="Y7204" i="3"/>
  <c r="Y7205" i="3"/>
  <c r="Y7206" i="3"/>
  <c r="Y7207" i="3"/>
  <c r="Y7208" i="3"/>
  <c r="Y7209" i="3"/>
  <c r="Y7210" i="3"/>
  <c r="Y7211" i="3"/>
  <c r="Y7212" i="3"/>
  <c r="Y7213" i="3"/>
  <c r="Y7214" i="3"/>
  <c r="Y7215" i="3"/>
  <c r="Y7216" i="3"/>
  <c r="Y7217" i="3"/>
  <c r="Y7218" i="3"/>
  <c r="Y7219" i="3"/>
  <c r="Y7220" i="3"/>
  <c r="Y7221" i="3"/>
  <c r="Y7222" i="3"/>
  <c r="Y7223" i="3"/>
  <c r="Y7224" i="3"/>
  <c r="Y7225" i="3"/>
  <c r="Y7226" i="3"/>
  <c r="Y7227" i="3"/>
  <c r="Y7228" i="3"/>
  <c r="Y7229" i="3"/>
  <c r="Y7230" i="3"/>
  <c r="Y7231" i="3"/>
  <c r="Y7232" i="3"/>
  <c r="Y7233" i="3"/>
  <c r="Y7234" i="3"/>
  <c r="Y7235" i="3"/>
  <c r="Y7236" i="3"/>
  <c r="Y7237" i="3"/>
  <c r="Y7238" i="3"/>
  <c r="Y7239" i="3"/>
  <c r="Y7240" i="3"/>
  <c r="Y7241" i="3"/>
  <c r="Y7242" i="3"/>
  <c r="Y7243" i="3"/>
  <c r="Y7244" i="3"/>
  <c r="Y7245" i="3"/>
  <c r="Y7246" i="3"/>
  <c r="Y7247" i="3"/>
  <c r="Y7248" i="3"/>
  <c r="Y7249" i="3"/>
  <c r="Y7250" i="3"/>
  <c r="Y7251" i="3"/>
  <c r="Y7252" i="3"/>
  <c r="Y7253" i="3"/>
  <c r="Y7254" i="3"/>
  <c r="Y7255" i="3"/>
  <c r="Y7256" i="3"/>
  <c r="Y7257" i="3"/>
  <c r="Y7258" i="3"/>
  <c r="Y7259" i="3"/>
  <c r="Y7260" i="3"/>
  <c r="Y7261" i="3"/>
  <c r="Y7262" i="3"/>
  <c r="Y7263" i="3"/>
  <c r="Y7264" i="3"/>
  <c r="Y7265" i="3"/>
  <c r="Y7266" i="3"/>
  <c r="Y7267" i="3"/>
  <c r="Y7268" i="3"/>
  <c r="Y7269" i="3"/>
  <c r="Y7270" i="3"/>
  <c r="Y7271" i="3"/>
  <c r="Y7272" i="3"/>
  <c r="Y7273" i="3"/>
  <c r="Y7274" i="3"/>
  <c r="Y7275" i="3"/>
  <c r="Y7276" i="3"/>
  <c r="Y7277" i="3"/>
  <c r="Y7278" i="3"/>
  <c r="Y7279" i="3"/>
  <c r="Y7280" i="3"/>
  <c r="Y7281" i="3"/>
  <c r="Y7282" i="3"/>
  <c r="Y7283" i="3"/>
  <c r="Y7284" i="3"/>
  <c r="Y7285" i="3"/>
  <c r="Y7286" i="3"/>
  <c r="Y7287" i="3"/>
  <c r="Y7288" i="3"/>
  <c r="Y7289" i="3"/>
  <c r="Y7290" i="3"/>
  <c r="Y7291" i="3"/>
  <c r="Y7292" i="3"/>
  <c r="Y7293" i="3"/>
  <c r="Y7294" i="3"/>
  <c r="Y7295" i="3"/>
  <c r="Y7296" i="3"/>
  <c r="Y7297" i="3"/>
  <c r="Y7298" i="3"/>
  <c r="Y7299" i="3"/>
  <c r="Y7300" i="3"/>
  <c r="Y7301" i="3"/>
  <c r="Y7302" i="3"/>
  <c r="Y7303" i="3"/>
  <c r="Y7304" i="3"/>
  <c r="Y7305" i="3"/>
  <c r="Y7306" i="3"/>
  <c r="Y7307" i="3"/>
  <c r="Y7308" i="3"/>
  <c r="Y7309" i="3"/>
  <c r="Y7310" i="3"/>
  <c r="Y7311" i="3"/>
  <c r="Y7312" i="3"/>
  <c r="Y7313" i="3"/>
  <c r="Y7314" i="3"/>
  <c r="Y7315" i="3"/>
  <c r="Y7316" i="3"/>
  <c r="Y7317" i="3"/>
  <c r="Y7318" i="3"/>
  <c r="Y7319" i="3"/>
  <c r="Y7320" i="3"/>
  <c r="Y7321" i="3"/>
  <c r="Y7322" i="3"/>
  <c r="Y7323" i="3"/>
  <c r="Y7324" i="3"/>
  <c r="Y7325" i="3"/>
  <c r="Y7326" i="3"/>
  <c r="Y7327" i="3"/>
  <c r="Y7328" i="3"/>
  <c r="Y7329" i="3"/>
  <c r="Y7330" i="3"/>
  <c r="Y7331" i="3"/>
  <c r="Y7332" i="3"/>
  <c r="Y7333" i="3"/>
  <c r="Y7334" i="3"/>
  <c r="Y7335" i="3"/>
  <c r="Y7336" i="3"/>
  <c r="Y7337" i="3"/>
  <c r="Y7338" i="3"/>
  <c r="Y7339" i="3"/>
  <c r="Y7340" i="3"/>
  <c r="Y7341" i="3"/>
  <c r="Y7342" i="3"/>
  <c r="Y7343" i="3"/>
  <c r="Y7344" i="3"/>
  <c r="Y7345" i="3"/>
  <c r="Y7346" i="3"/>
  <c r="Y7347" i="3"/>
  <c r="Y7348" i="3"/>
  <c r="Y7349" i="3"/>
  <c r="Y7350" i="3"/>
  <c r="Y7351" i="3"/>
  <c r="Y7352" i="3"/>
  <c r="Y7353" i="3"/>
  <c r="Y7354" i="3"/>
  <c r="Y7355" i="3"/>
  <c r="Y7356" i="3"/>
  <c r="Y7357" i="3"/>
  <c r="Y7358" i="3"/>
  <c r="Y7359" i="3"/>
  <c r="Y7360" i="3"/>
  <c r="Y7361" i="3"/>
  <c r="Y7362" i="3"/>
  <c r="Y7363" i="3"/>
  <c r="Y7364" i="3"/>
  <c r="Y7365" i="3"/>
  <c r="Y7366" i="3"/>
  <c r="Y7367" i="3"/>
  <c r="Y7368" i="3"/>
  <c r="Y7369" i="3"/>
  <c r="Y7370" i="3"/>
  <c r="Y7371" i="3"/>
  <c r="Y7372" i="3"/>
  <c r="Y7373" i="3"/>
  <c r="Y7374" i="3"/>
  <c r="Y7375" i="3"/>
  <c r="Y7376" i="3"/>
  <c r="Y7377" i="3"/>
  <c r="Y7378" i="3"/>
  <c r="Y7379" i="3"/>
  <c r="Y7380" i="3"/>
  <c r="Y7381" i="3"/>
  <c r="Y7382" i="3"/>
  <c r="Y7383" i="3"/>
  <c r="Y7384" i="3"/>
  <c r="Y7385" i="3"/>
  <c r="Y7386" i="3"/>
  <c r="Y7387" i="3"/>
  <c r="Y7388" i="3"/>
  <c r="Y7389" i="3"/>
  <c r="Y7390" i="3"/>
  <c r="Y7391" i="3"/>
  <c r="Y7392" i="3"/>
  <c r="Y7393" i="3"/>
  <c r="Y7394" i="3"/>
  <c r="Y7395" i="3"/>
  <c r="Y7396" i="3"/>
  <c r="Y7397" i="3"/>
  <c r="Y7398" i="3"/>
  <c r="Y7399" i="3"/>
  <c r="Y7400" i="3"/>
  <c r="Y7401" i="3"/>
  <c r="Y7402" i="3"/>
  <c r="Y7403" i="3"/>
  <c r="Y7404" i="3"/>
  <c r="Y7405" i="3"/>
  <c r="Y7406" i="3"/>
  <c r="Y7407" i="3"/>
  <c r="Y7408" i="3"/>
  <c r="Y7409" i="3"/>
  <c r="Y7410" i="3"/>
  <c r="Y7411" i="3"/>
  <c r="Y7412" i="3"/>
  <c r="Y7413" i="3"/>
  <c r="Y7414" i="3"/>
  <c r="Y7415" i="3"/>
  <c r="Y7416" i="3"/>
  <c r="Y7417" i="3"/>
  <c r="Y7418" i="3"/>
  <c r="Y7419" i="3"/>
  <c r="Y7420" i="3"/>
  <c r="Y7421" i="3"/>
  <c r="Y7422" i="3"/>
  <c r="Y7423" i="3"/>
  <c r="Y7424" i="3"/>
  <c r="Y7425" i="3"/>
  <c r="Y7426" i="3"/>
  <c r="Y7427" i="3"/>
  <c r="Y7428" i="3"/>
  <c r="Y7429" i="3"/>
  <c r="Y7430" i="3"/>
  <c r="Y7431" i="3"/>
  <c r="Y7432" i="3"/>
  <c r="Y7433" i="3"/>
  <c r="Y7434" i="3"/>
  <c r="Y7435" i="3"/>
  <c r="Y7436" i="3"/>
  <c r="Y7437" i="3"/>
  <c r="Y7438" i="3"/>
  <c r="Y7439" i="3"/>
  <c r="Y7440" i="3"/>
  <c r="Y7441" i="3"/>
  <c r="Y7442" i="3"/>
  <c r="Y7443" i="3"/>
  <c r="Y7444" i="3"/>
  <c r="Y7445" i="3"/>
  <c r="Y7446" i="3"/>
  <c r="Y7447" i="3"/>
  <c r="Y7448" i="3"/>
  <c r="Y7449" i="3"/>
  <c r="Y7450" i="3"/>
  <c r="Y7451" i="3"/>
  <c r="Y7452" i="3"/>
  <c r="Y7453" i="3"/>
  <c r="Y7454" i="3"/>
  <c r="Y7455" i="3"/>
  <c r="Y7456" i="3"/>
  <c r="Y7457" i="3"/>
  <c r="Y7458" i="3"/>
  <c r="Y7459" i="3"/>
  <c r="Y7460" i="3"/>
  <c r="Y7461" i="3"/>
  <c r="Y7462" i="3"/>
  <c r="Y7463" i="3"/>
  <c r="Y7464" i="3"/>
  <c r="Y7465" i="3"/>
  <c r="Y7466" i="3"/>
  <c r="Y7467" i="3"/>
  <c r="Y7468" i="3"/>
  <c r="Y7469" i="3"/>
  <c r="Y7470" i="3"/>
  <c r="Y7471" i="3"/>
  <c r="Y7472" i="3"/>
  <c r="Y7473" i="3"/>
  <c r="Y7474" i="3"/>
  <c r="Y7475" i="3"/>
  <c r="Y7476" i="3"/>
  <c r="Y7477" i="3"/>
  <c r="Y7478" i="3"/>
  <c r="Y7479" i="3"/>
  <c r="Y7480" i="3"/>
  <c r="Y7481" i="3"/>
  <c r="Y7482" i="3"/>
  <c r="Y7483" i="3"/>
  <c r="Y7484" i="3"/>
  <c r="Y7485" i="3"/>
  <c r="Y7486" i="3"/>
  <c r="Y7487" i="3"/>
  <c r="Y7488" i="3"/>
  <c r="Y7489" i="3"/>
  <c r="Y7490" i="3"/>
  <c r="Y7491" i="3"/>
  <c r="Y7492" i="3"/>
  <c r="Y7493" i="3"/>
  <c r="Y7494" i="3"/>
  <c r="Y7495" i="3"/>
  <c r="Y7496" i="3"/>
  <c r="Y7497" i="3"/>
  <c r="Y7498" i="3"/>
  <c r="Y7499" i="3"/>
  <c r="Y7500" i="3"/>
  <c r="Y7501" i="3"/>
  <c r="Y7502" i="3"/>
  <c r="Y7503" i="3"/>
  <c r="Y7504" i="3"/>
  <c r="Y7505" i="3"/>
  <c r="Y7506" i="3"/>
  <c r="Y7507" i="3"/>
  <c r="Y7508" i="3"/>
  <c r="Y7509" i="3"/>
  <c r="Y7510" i="3"/>
  <c r="Y7511" i="3"/>
  <c r="Y7512" i="3"/>
  <c r="Y7513" i="3"/>
  <c r="Y7514" i="3"/>
  <c r="Y7515" i="3"/>
  <c r="Y7516" i="3"/>
  <c r="Y7517" i="3"/>
  <c r="Y7518" i="3"/>
  <c r="Y7519" i="3"/>
  <c r="Y7520" i="3"/>
  <c r="Y7521" i="3"/>
  <c r="Y7522" i="3"/>
  <c r="Y7523" i="3"/>
  <c r="Y7524" i="3"/>
  <c r="Y7525" i="3"/>
  <c r="Y7526" i="3"/>
  <c r="Y7527" i="3"/>
  <c r="Y7528" i="3"/>
  <c r="Y7529" i="3"/>
  <c r="Y7530" i="3"/>
  <c r="Y7531" i="3"/>
  <c r="Y7532" i="3"/>
  <c r="Y7533" i="3"/>
  <c r="Y7534" i="3"/>
  <c r="Y7535" i="3"/>
  <c r="Y7536" i="3"/>
  <c r="Y7537" i="3"/>
  <c r="Y7538" i="3"/>
  <c r="Y7539" i="3"/>
  <c r="Y7540" i="3"/>
  <c r="Y7541" i="3"/>
  <c r="Y7542" i="3"/>
  <c r="Y7543" i="3"/>
  <c r="Y7544" i="3"/>
  <c r="Y7545" i="3"/>
  <c r="Y7546" i="3"/>
  <c r="Y7547" i="3"/>
  <c r="Y7548" i="3"/>
  <c r="Y7549" i="3"/>
  <c r="Y7550" i="3"/>
  <c r="Y7551" i="3"/>
  <c r="Y7552" i="3"/>
  <c r="Y7553" i="3"/>
  <c r="Y7554" i="3"/>
  <c r="Y7555" i="3"/>
  <c r="Y7556" i="3"/>
  <c r="Y7557" i="3"/>
  <c r="Y7558" i="3"/>
  <c r="Y7559" i="3"/>
  <c r="Y7560" i="3"/>
  <c r="Y7561" i="3"/>
  <c r="Y7562" i="3"/>
  <c r="Y7563" i="3"/>
  <c r="Y7564" i="3"/>
  <c r="Y7565" i="3"/>
  <c r="Y7566" i="3"/>
  <c r="Y7567" i="3"/>
  <c r="Y7568" i="3"/>
  <c r="Y7569" i="3"/>
  <c r="Y7570" i="3"/>
  <c r="Y7571" i="3"/>
  <c r="Y7572" i="3"/>
  <c r="Y7573" i="3"/>
  <c r="Y7574" i="3"/>
  <c r="Y7575" i="3"/>
  <c r="Y7576" i="3"/>
  <c r="Y7577" i="3"/>
  <c r="Y7578" i="3"/>
  <c r="Y7579" i="3"/>
  <c r="Y7580" i="3"/>
  <c r="Y7581" i="3"/>
  <c r="Y7582" i="3"/>
  <c r="Y7583" i="3"/>
  <c r="Y7584" i="3"/>
  <c r="Y7585" i="3"/>
  <c r="Y7586" i="3"/>
  <c r="Y7587" i="3"/>
  <c r="Y7588" i="3"/>
  <c r="Y7589" i="3"/>
  <c r="Y7590" i="3"/>
  <c r="Y7591" i="3"/>
  <c r="Y7592" i="3"/>
  <c r="Y7593" i="3"/>
  <c r="Y7594" i="3"/>
  <c r="Y7595" i="3"/>
  <c r="Y7596" i="3"/>
  <c r="Y7597" i="3"/>
  <c r="Y7598" i="3"/>
  <c r="Y7599" i="3"/>
  <c r="Y7600" i="3"/>
  <c r="Y7601" i="3"/>
  <c r="Y7602" i="3"/>
  <c r="Y7603" i="3"/>
  <c r="Y7604" i="3"/>
  <c r="Y7605" i="3"/>
  <c r="Y7606" i="3"/>
  <c r="Y7607" i="3"/>
  <c r="Y7608" i="3"/>
  <c r="Y7609" i="3"/>
  <c r="Y7610" i="3"/>
  <c r="Y7611" i="3"/>
  <c r="Y7612" i="3"/>
  <c r="Y7613" i="3"/>
  <c r="Y7614" i="3"/>
  <c r="Y7615" i="3"/>
  <c r="Y7616" i="3"/>
  <c r="Y7617" i="3"/>
  <c r="Y7618" i="3"/>
  <c r="Y7619" i="3"/>
  <c r="Y7620" i="3"/>
  <c r="Y7621" i="3"/>
  <c r="Y7622" i="3"/>
  <c r="Y7623" i="3"/>
  <c r="Y7624" i="3"/>
  <c r="Y7625" i="3"/>
  <c r="Y7626" i="3"/>
  <c r="Y7627" i="3"/>
  <c r="Y7628" i="3"/>
  <c r="Y7629" i="3"/>
  <c r="Y7630" i="3"/>
  <c r="Y7631" i="3"/>
  <c r="Y7632" i="3"/>
  <c r="Y7633" i="3"/>
  <c r="Y7634" i="3"/>
  <c r="Y7635" i="3"/>
  <c r="Y7636" i="3"/>
  <c r="Y7637" i="3"/>
  <c r="Y7638" i="3"/>
  <c r="Y7639" i="3"/>
  <c r="Y7640" i="3"/>
  <c r="Y7641" i="3"/>
  <c r="Y7642" i="3"/>
  <c r="Y7643" i="3"/>
  <c r="Y7644" i="3"/>
  <c r="Y7645" i="3"/>
  <c r="Y7646" i="3"/>
  <c r="Y7647" i="3"/>
  <c r="Y7648" i="3"/>
  <c r="Y7649" i="3"/>
  <c r="Y7650" i="3"/>
  <c r="Y7651" i="3"/>
  <c r="Y7652" i="3"/>
  <c r="Y7653" i="3"/>
  <c r="Y7654" i="3"/>
  <c r="Y7655" i="3"/>
  <c r="Y7656" i="3"/>
  <c r="Y7657" i="3"/>
  <c r="Y7658" i="3"/>
  <c r="Y7659" i="3"/>
  <c r="Y7660" i="3"/>
  <c r="Y7661" i="3"/>
  <c r="Y7662" i="3"/>
  <c r="Y7663" i="3"/>
  <c r="Y7664" i="3"/>
  <c r="Y7665" i="3"/>
  <c r="Y7666" i="3"/>
  <c r="Y7667" i="3"/>
  <c r="Y7668" i="3"/>
  <c r="Y7669" i="3"/>
  <c r="Y7670" i="3"/>
  <c r="Y7671" i="3"/>
  <c r="Y7672" i="3"/>
  <c r="Y7673" i="3"/>
  <c r="Y7674" i="3"/>
  <c r="Y7675" i="3"/>
  <c r="Y7676" i="3"/>
  <c r="Y7677" i="3"/>
  <c r="Y7678" i="3"/>
  <c r="Y7679" i="3"/>
  <c r="Y7680" i="3"/>
  <c r="Y7681" i="3"/>
  <c r="Y7682" i="3"/>
  <c r="Y7683" i="3"/>
  <c r="Y7684" i="3"/>
  <c r="Y7685" i="3"/>
  <c r="Y7686" i="3"/>
  <c r="Y7687" i="3"/>
  <c r="Y7688" i="3"/>
  <c r="Y7689" i="3"/>
  <c r="Y7690" i="3"/>
  <c r="Y7691" i="3"/>
  <c r="Y7692" i="3"/>
  <c r="Y7693" i="3"/>
  <c r="Y7694" i="3"/>
  <c r="Y7695" i="3"/>
  <c r="Y7696" i="3"/>
  <c r="Y7697" i="3"/>
  <c r="Y7698" i="3"/>
  <c r="Y7699" i="3"/>
  <c r="Y7700" i="3"/>
  <c r="Y7701" i="3"/>
  <c r="Y7702" i="3"/>
  <c r="Y7703" i="3"/>
  <c r="Y7704" i="3"/>
  <c r="Y7705" i="3"/>
  <c r="Y7706" i="3"/>
  <c r="Y7707" i="3"/>
  <c r="Y7708" i="3"/>
  <c r="Y7709" i="3"/>
  <c r="Y7710" i="3"/>
  <c r="Y7711" i="3"/>
  <c r="Y7712" i="3"/>
  <c r="Y7713" i="3"/>
  <c r="Y7714" i="3"/>
  <c r="Y7715" i="3"/>
  <c r="Y7716" i="3"/>
  <c r="Y7717" i="3"/>
  <c r="Y7718" i="3"/>
  <c r="Y7719" i="3"/>
  <c r="Y7720" i="3"/>
  <c r="Y7721" i="3"/>
  <c r="Y7722" i="3"/>
  <c r="Y7723" i="3"/>
  <c r="Y7724" i="3"/>
  <c r="Y7725" i="3"/>
  <c r="Y7726" i="3"/>
  <c r="Y7727" i="3"/>
  <c r="Y7728" i="3"/>
  <c r="Y7729" i="3"/>
  <c r="Y7730" i="3"/>
  <c r="Y7731" i="3"/>
  <c r="Y7732" i="3"/>
  <c r="Y7733" i="3"/>
  <c r="Y7734" i="3"/>
  <c r="Y7735" i="3"/>
  <c r="Y7736" i="3"/>
  <c r="Y7737" i="3"/>
  <c r="Y7738" i="3"/>
  <c r="Y7739" i="3"/>
  <c r="Y7740" i="3"/>
  <c r="Y7741" i="3"/>
  <c r="Y7742" i="3"/>
  <c r="Y7743" i="3"/>
  <c r="Y7744" i="3"/>
  <c r="Y7745" i="3"/>
  <c r="Y7746" i="3"/>
  <c r="Y7747" i="3"/>
  <c r="Y7748" i="3"/>
  <c r="Y7749" i="3"/>
  <c r="Y7750" i="3"/>
  <c r="Y7751" i="3"/>
  <c r="Y7752" i="3"/>
  <c r="Y7753" i="3"/>
  <c r="Y7754" i="3"/>
  <c r="Y7755" i="3"/>
  <c r="Y7756" i="3"/>
  <c r="Y7757" i="3"/>
  <c r="Y7758" i="3"/>
  <c r="Y7759" i="3"/>
  <c r="Y7760" i="3"/>
  <c r="Y7761" i="3"/>
  <c r="Y7762" i="3"/>
  <c r="Y7763" i="3"/>
  <c r="Y7764" i="3"/>
  <c r="Y7765" i="3"/>
  <c r="Y7766" i="3"/>
  <c r="Y7767" i="3"/>
  <c r="Y7768" i="3"/>
  <c r="Y7769" i="3"/>
  <c r="Y7770" i="3"/>
  <c r="Y7771" i="3"/>
  <c r="Y7772" i="3"/>
  <c r="Y7773" i="3"/>
  <c r="Y7774" i="3"/>
  <c r="Y7775" i="3"/>
  <c r="Y7776" i="3"/>
  <c r="Y7777" i="3"/>
  <c r="Y7778" i="3"/>
  <c r="Y7779" i="3"/>
  <c r="Y7780" i="3"/>
  <c r="Y7781" i="3"/>
  <c r="Y7782" i="3"/>
  <c r="Y7783" i="3"/>
  <c r="Y7784" i="3"/>
  <c r="Y7785" i="3"/>
  <c r="Y7786" i="3"/>
  <c r="Y7787" i="3"/>
  <c r="Y7788" i="3"/>
  <c r="Y7789" i="3"/>
  <c r="Y7790" i="3"/>
  <c r="Y7791" i="3"/>
  <c r="Y7792" i="3"/>
  <c r="Y7793" i="3"/>
  <c r="Y7794" i="3"/>
  <c r="Y7795" i="3"/>
  <c r="Y7796" i="3"/>
  <c r="Y7797" i="3"/>
  <c r="Y7798" i="3"/>
  <c r="Y7799" i="3"/>
  <c r="Y7800" i="3"/>
  <c r="Y7801" i="3"/>
  <c r="Y7802" i="3"/>
  <c r="Y7803" i="3"/>
  <c r="Y7804" i="3"/>
  <c r="Y7805" i="3"/>
  <c r="Y7806" i="3"/>
  <c r="Y7807" i="3"/>
  <c r="Y7808" i="3"/>
  <c r="Y7809" i="3"/>
  <c r="Y7810" i="3"/>
  <c r="Y7811" i="3"/>
  <c r="Y7812" i="3"/>
  <c r="Y7813" i="3"/>
  <c r="Y7814" i="3"/>
  <c r="Y7815" i="3"/>
  <c r="Y7816" i="3"/>
  <c r="Y7817" i="3"/>
  <c r="Y7818" i="3"/>
  <c r="Y7819" i="3"/>
  <c r="Y7820" i="3"/>
  <c r="Y7821" i="3"/>
  <c r="Y7822" i="3"/>
  <c r="Y7823" i="3"/>
  <c r="Y7824" i="3"/>
  <c r="Y7825" i="3"/>
  <c r="Y7826" i="3"/>
  <c r="Y7827" i="3"/>
  <c r="Y7828" i="3"/>
  <c r="Y7829" i="3"/>
  <c r="Y7830" i="3"/>
  <c r="Y7831" i="3"/>
  <c r="Y7832" i="3"/>
  <c r="Y7833" i="3"/>
  <c r="Y7834" i="3"/>
  <c r="Y7835" i="3"/>
  <c r="Y7836" i="3"/>
  <c r="Y7837" i="3"/>
  <c r="Y7838" i="3"/>
  <c r="Y7839" i="3"/>
  <c r="Y7840" i="3"/>
  <c r="Y7841" i="3"/>
  <c r="Y7842" i="3"/>
  <c r="Y7843" i="3"/>
  <c r="Y7844" i="3"/>
  <c r="Y7845" i="3"/>
  <c r="Y7846" i="3"/>
  <c r="Y7847" i="3"/>
  <c r="Y7848" i="3"/>
  <c r="Y7849" i="3"/>
  <c r="Y7850" i="3"/>
  <c r="Y7851" i="3"/>
  <c r="Y7852" i="3"/>
  <c r="Y7853" i="3"/>
  <c r="Y7854" i="3"/>
  <c r="Y7855" i="3"/>
  <c r="Y7856" i="3"/>
  <c r="Y7857" i="3"/>
  <c r="Y7858" i="3"/>
  <c r="Y7859" i="3"/>
  <c r="Y7860" i="3"/>
  <c r="Y7861" i="3"/>
  <c r="Y7862" i="3"/>
  <c r="Y7863" i="3"/>
  <c r="Y7864" i="3"/>
  <c r="Y7865" i="3"/>
  <c r="Y7866" i="3"/>
  <c r="Y7867" i="3"/>
  <c r="Y7868" i="3"/>
  <c r="Y7869" i="3"/>
  <c r="Y7870" i="3"/>
  <c r="Y7871" i="3"/>
  <c r="Y7872" i="3"/>
  <c r="Y7873" i="3"/>
  <c r="Y7874" i="3"/>
  <c r="Y7875" i="3"/>
  <c r="Y7876" i="3"/>
  <c r="Y7877" i="3"/>
  <c r="Y7878" i="3"/>
  <c r="Y7879" i="3"/>
  <c r="Y7880" i="3"/>
  <c r="Y7881" i="3"/>
  <c r="Y7882" i="3"/>
  <c r="Y7883" i="3"/>
  <c r="Y7884" i="3"/>
  <c r="Y7885" i="3"/>
  <c r="Y7886" i="3"/>
  <c r="Y7887" i="3"/>
  <c r="Y7888" i="3"/>
  <c r="Y7889" i="3"/>
  <c r="Y7890" i="3"/>
  <c r="Y7891" i="3"/>
  <c r="Y7892" i="3"/>
  <c r="Y7893" i="3"/>
  <c r="Y7894" i="3"/>
  <c r="Y7895" i="3"/>
  <c r="Y7896" i="3"/>
  <c r="Y7897" i="3"/>
  <c r="Y7898" i="3"/>
  <c r="Y7899" i="3"/>
  <c r="Y7900" i="3"/>
  <c r="Y7901" i="3"/>
  <c r="Y7902" i="3"/>
  <c r="Y7903" i="3"/>
  <c r="Y7904" i="3"/>
  <c r="Y7905" i="3"/>
  <c r="Y7906" i="3"/>
  <c r="Y7907" i="3"/>
  <c r="Y7908" i="3"/>
  <c r="Y7909" i="3"/>
  <c r="Y7910" i="3"/>
  <c r="Y7911" i="3"/>
  <c r="Y7912" i="3"/>
  <c r="Y7913" i="3"/>
  <c r="Y7914" i="3"/>
  <c r="Y7915" i="3"/>
  <c r="Y7916" i="3"/>
  <c r="Y7917" i="3"/>
  <c r="Y7918" i="3"/>
  <c r="Y7919" i="3"/>
  <c r="Y7920" i="3"/>
  <c r="Y7921" i="3"/>
  <c r="Y7922" i="3"/>
  <c r="Y7923" i="3"/>
  <c r="Y7924" i="3"/>
  <c r="Y7925" i="3"/>
  <c r="Y7926" i="3"/>
  <c r="Y7927" i="3"/>
  <c r="Y7928" i="3"/>
  <c r="Y7929" i="3"/>
  <c r="Y7930" i="3"/>
  <c r="Y7931" i="3"/>
  <c r="Y7932" i="3"/>
  <c r="Y7933" i="3"/>
  <c r="Y7934" i="3"/>
  <c r="Y7935" i="3"/>
  <c r="Y7936" i="3"/>
  <c r="Y7937" i="3"/>
  <c r="Y7938" i="3"/>
  <c r="Y7939" i="3"/>
  <c r="Y7940" i="3"/>
  <c r="Y7941" i="3"/>
  <c r="Y7942" i="3"/>
  <c r="Y7943" i="3"/>
  <c r="Y7944" i="3"/>
  <c r="Y7945" i="3"/>
  <c r="Y7946" i="3"/>
  <c r="Y7947" i="3"/>
  <c r="Y7948" i="3"/>
  <c r="Y7949" i="3"/>
  <c r="Y7950" i="3"/>
  <c r="Y7951" i="3"/>
  <c r="Y7952" i="3"/>
  <c r="Y7953" i="3"/>
  <c r="Y7954" i="3"/>
  <c r="Y7955" i="3"/>
  <c r="Y7956" i="3"/>
  <c r="Y7957" i="3"/>
  <c r="Y7958" i="3"/>
  <c r="Y7959" i="3"/>
  <c r="Y7960" i="3"/>
  <c r="Y7961" i="3"/>
  <c r="Y7962" i="3"/>
  <c r="Y7963" i="3"/>
  <c r="Y7964" i="3"/>
  <c r="Y7965" i="3"/>
  <c r="Y7966" i="3"/>
  <c r="Y7967" i="3"/>
  <c r="Y7968" i="3"/>
  <c r="Y7969" i="3"/>
  <c r="Y7970" i="3"/>
  <c r="Y7971" i="3"/>
  <c r="Y7972" i="3"/>
  <c r="Y7973" i="3"/>
  <c r="Y7974" i="3"/>
  <c r="Y7975" i="3"/>
  <c r="Y7976" i="3"/>
  <c r="Y7977" i="3"/>
  <c r="Y7978" i="3"/>
  <c r="Y7979" i="3"/>
  <c r="Y7980" i="3"/>
  <c r="Y7981" i="3"/>
  <c r="Y7982" i="3"/>
  <c r="Y7983" i="3"/>
  <c r="Y7984" i="3"/>
  <c r="Y7985" i="3"/>
  <c r="Y7986" i="3"/>
  <c r="Y7987" i="3"/>
  <c r="Y7988" i="3"/>
  <c r="Y7989" i="3"/>
  <c r="Y7990" i="3"/>
  <c r="Y7991" i="3"/>
  <c r="Y7992" i="3"/>
  <c r="Y7993" i="3"/>
  <c r="Y7994" i="3"/>
  <c r="Y7995" i="3"/>
  <c r="Y7996" i="3"/>
  <c r="Y7997" i="3"/>
  <c r="Y7998" i="3"/>
  <c r="Y7999" i="3"/>
  <c r="Y8000" i="3"/>
  <c r="Y8001" i="3"/>
  <c r="Y8002" i="3"/>
  <c r="Y8003" i="3"/>
  <c r="Y8004" i="3"/>
  <c r="Y8005" i="3"/>
  <c r="Y8006" i="3"/>
  <c r="Y8007" i="3"/>
  <c r="Y8008" i="3"/>
  <c r="Y8009" i="3"/>
  <c r="Y8010" i="3"/>
  <c r="Y8011" i="3"/>
  <c r="Y8012" i="3"/>
  <c r="Y8013" i="3"/>
  <c r="Y8014" i="3"/>
  <c r="Y8015" i="3"/>
  <c r="Y8016" i="3"/>
  <c r="Y8017" i="3"/>
  <c r="Y8018" i="3"/>
  <c r="Y8019" i="3"/>
  <c r="Y8020" i="3"/>
  <c r="Y8021" i="3"/>
  <c r="Y8022" i="3"/>
  <c r="Y8023" i="3"/>
  <c r="Y8024" i="3"/>
  <c r="Y8025" i="3"/>
  <c r="Y8026" i="3"/>
  <c r="Y8027" i="3"/>
  <c r="Y8028" i="3"/>
  <c r="Y8029" i="3"/>
  <c r="Y8030" i="3"/>
  <c r="Y8031" i="3"/>
  <c r="Y8032" i="3"/>
  <c r="Y8033" i="3"/>
  <c r="Y8034" i="3"/>
  <c r="Y8035" i="3"/>
  <c r="Y8036" i="3"/>
  <c r="Y8037" i="3"/>
  <c r="Y8038" i="3"/>
  <c r="Y8039" i="3"/>
  <c r="Y8040" i="3"/>
  <c r="Y8041" i="3"/>
  <c r="Y8042" i="3"/>
  <c r="Y8043" i="3"/>
  <c r="Y8044" i="3"/>
  <c r="Y8045" i="3"/>
  <c r="Y8046" i="3"/>
  <c r="Y8047" i="3"/>
  <c r="Y8048" i="3"/>
  <c r="Y8049" i="3"/>
  <c r="Y8050" i="3"/>
  <c r="Y8051" i="3"/>
  <c r="Y8052" i="3"/>
  <c r="Y8053" i="3"/>
  <c r="Y8054" i="3"/>
  <c r="Y8055" i="3"/>
  <c r="Y8056" i="3"/>
  <c r="Y8057" i="3"/>
  <c r="Y8058" i="3"/>
  <c r="Y8059" i="3"/>
  <c r="Y8060" i="3"/>
  <c r="Y8061" i="3"/>
  <c r="Y8062" i="3"/>
  <c r="Y8063" i="3"/>
  <c r="Y8064" i="3"/>
  <c r="Y8065" i="3"/>
  <c r="Y8066" i="3"/>
  <c r="Y8067" i="3"/>
  <c r="Y8068" i="3"/>
  <c r="Y8069" i="3"/>
  <c r="Y8070" i="3"/>
  <c r="Y8071" i="3"/>
  <c r="Y8072" i="3"/>
  <c r="Y8073" i="3"/>
  <c r="Y8074" i="3"/>
  <c r="Y8075" i="3"/>
  <c r="Y8076" i="3"/>
  <c r="Y8077" i="3"/>
  <c r="Y8078" i="3"/>
  <c r="Y8079" i="3"/>
  <c r="Y8080" i="3"/>
  <c r="Y8081" i="3"/>
  <c r="Y8082" i="3"/>
  <c r="Y8083" i="3"/>
  <c r="Y8084" i="3"/>
  <c r="Y8085" i="3"/>
  <c r="Y8086" i="3"/>
  <c r="Y8087" i="3"/>
  <c r="Y8088" i="3"/>
  <c r="Y8089" i="3"/>
  <c r="Y8090" i="3"/>
  <c r="Y8091" i="3"/>
  <c r="Y8092" i="3"/>
  <c r="Y8093" i="3"/>
  <c r="Y8094" i="3"/>
  <c r="Y8095" i="3"/>
  <c r="Y8096" i="3"/>
  <c r="Y8097" i="3"/>
  <c r="Y8098" i="3"/>
  <c r="Y8099" i="3"/>
  <c r="Y8100" i="3"/>
  <c r="Y8101" i="3"/>
  <c r="Y8102" i="3"/>
  <c r="Y8103" i="3"/>
  <c r="Y8104" i="3"/>
  <c r="Y8105" i="3"/>
  <c r="Y8106" i="3"/>
  <c r="Y8107" i="3"/>
  <c r="Y8108" i="3"/>
  <c r="Y8109" i="3"/>
  <c r="Y8110" i="3"/>
  <c r="Y8111" i="3"/>
  <c r="Y8112" i="3"/>
  <c r="Y8113" i="3"/>
  <c r="Y8114" i="3"/>
  <c r="Y8115" i="3"/>
  <c r="Y8116" i="3"/>
  <c r="Y8117" i="3"/>
  <c r="Y8118" i="3"/>
  <c r="Y8119" i="3"/>
  <c r="Y8120" i="3"/>
  <c r="Y8121" i="3"/>
  <c r="Y8122" i="3"/>
  <c r="Y8123" i="3"/>
  <c r="Y8124" i="3"/>
  <c r="Y8125" i="3"/>
  <c r="Y8126" i="3"/>
  <c r="Y8127" i="3"/>
  <c r="Y8128" i="3"/>
  <c r="Y8129" i="3"/>
  <c r="Y8130" i="3"/>
  <c r="Y8131" i="3"/>
  <c r="Y8132" i="3"/>
  <c r="Y8133" i="3"/>
  <c r="Y8134" i="3"/>
  <c r="Y8135" i="3"/>
  <c r="Y8136" i="3"/>
  <c r="Y8137" i="3"/>
  <c r="Y8138" i="3"/>
  <c r="Y8139" i="3"/>
  <c r="Y8140" i="3"/>
  <c r="Y8141" i="3"/>
  <c r="Y8142" i="3"/>
  <c r="Y8143" i="3"/>
  <c r="Y8144" i="3"/>
  <c r="Y8145" i="3"/>
  <c r="Y8146" i="3"/>
  <c r="Y8147" i="3"/>
  <c r="Y8148" i="3"/>
  <c r="Y8149" i="3"/>
  <c r="Y8150" i="3"/>
  <c r="Y8151" i="3"/>
  <c r="Y8152" i="3"/>
  <c r="Y8153" i="3"/>
  <c r="Y8154" i="3"/>
  <c r="Y8155" i="3"/>
  <c r="Y8156" i="3"/>
  <c r="Y8157" i="3"/>
  <c r="Y8158" i="3"/>
  <c r="Y8159" i="3"/>
  <c r="Y8160" i="3"/>
  <c r="Y8161" i="3"/>
  <c r="Y8162" i="3"/>
  <c r="Y8163" i="3"/>
  <c r="Y8164" i="3"/>
  <c r="Y8165" i="3"/>
  <c r="Y8166" i="3"/>
  <c r="Y8167" i="3"/>
  <c r="Y8168" i="3"/>
  <c r="Y8169" i="3"/>
  <c r="Y8170" i="3"/>
  <c r="Y8171" i="3"/>
  <c r="Y8172" i="3"/>
  <c r="Y8173" i="3"/>
  <c r="Y8174" i="3"/>
  <c r="Y8175" i="3"/>
  <c r="Y8176" i="3"/>
  <c r="Y8177" i="3"/>
  <c r="Y8178" i="3"/>
  <c r="Y8179" i="3"/>
  <c r="Y8180" i="3"/>
  <c r="Y8181" i="3"/>
  <c r="Y8182" i="3"/>
  <c r="Y8183" i="3"/>
  <c r="Y8184" i="3"/>
  <c r="Y8185" i="3"/>
  <c r="Y8186" i="3"/>
  <c r="Y8187" i="3"/>
  <c r="Y8188" i="3"/>
  <c r="Y8189" i="3"/>
  <c r="Y8190" i="3"/>
  <c r="Y8191" i="3"/>
  <c r="Y8192" i="3"/>
  <c r="Y8193" i="3"/>
  <c r="Y8194" i="3"/>
  <c r="Y8195" i="3"/>
  <c r="Y8196" i="3"/>
  <c r="Y8197" i="3"/>
  <c r="Y8198" i="3"/>
  <c r="Y8199" i="3"/>
  <c r="Y8200" i="3"/>
  <c r="Y8201" i="3"/>
  <c r="Y8202" i="3"/>
  <c r="Y8203" i="3"/>
  <c r="Y8204" i="3"/>
  <c r="Y8205" i="3"/>
  <c r="Y8206" i="3"/>
  <c r="Y8207" i="3"/>
  <c r="Y8208" i="3"/>
  <c r="Y8209" i="3"/>
  <c r="Y8210" i="3"/>
  <c r="Y8211" i="3"/>
  <c r="Y8212" i="3"/>
  <c r="Y8213" i="3"/>
  <c r="Y8214" i="3"/>
  <c r="Y8215" i="3"/>
  <c r="Y8216" i="3"/>
  <c r="Y8217" i="3"/>
  <c r="Y8218" i="3"/>
  <c r="Y8219" i="3"/>
  <c r="Y8220" i="3"/>
  <c r="Y8221" i="3"/>
  <c r="Y8222" i="3"/>
  <c r="Y8223" i="3"/>
  <c r="Y8224" i="3"/>
  <c r="Y8225" i="3"/>
  <c r="Y8226" i="3"/>
  <c r="Y8227" i="3"/>
  <c r="Y8228" i="3"/>
  <c r="Y8229" i="3"/>
  <c r="Y8230" i="3"/>
  <c r="Y8231" i="3"/>
  <c r="Y8232" i="3"/>
  <c r="Y8233" i="3"/>
  <c r="Y8234" i="3"/>
  <c r="Y8235" i="3"/>
  <c r="Y8236" i="3"/>
  <c r="Y8237" i="3"/>
  <c r="Y8238" i="3"/>
  <c r="Y8239" i="3"/>
  <c r="Y8240" i="3"/>
  <c r="Y8241" i="3"/>
  <c r="Y8242" i="3"/>
  <c r="Y8243" i="3"/>
  <c r="Y8244" i="3"/>
  <c r="Y8245" i="3"/>
  <c r="Y8246" i="3"/>
  <c r="Y8247" i="3"/>
  <c r="Y8248" i="3"/>
  <c r="Y8249" i="3"/>
  <c r="Y8250" i="3"/>
  <c r="Y8251" i="3"/>
  <c r="Y8252" i="3"/>
  <c r="Y8253" i="3"/>
  <c r="Y8254" i="3"/>
  <c r="Y8255" i="3"/>
  <c r="Y8256" i="3"/>
  <c r="Y8257" i="3"/>
  <c r="Y8258" i="3"/>
  <c r="Y8259" i="3"/>
  <c r="Y8260" i="3"/>
  <c r="Y8261" i="3"/>
  <c r="Y8262" i="3"/>
  <c r="Y8263" i="3"/>
  <c r="Y8264" i="3"/>
  <c r="Y8265" i="3"/>
  <c r="Y8266" i="3"/>
  <c r="Y8267" i="3"/>
  <c r="Y8268" i="3"/>
  <c r="Y8269" i="3"/>
  <c r="Y8270" i="3"/>
  <c r="Y8271" i="3"/>
  <c r="Y8272" i="3"/>
  <c r="Y8273" i="3"/>
  <c r="Y8274" i="3"/>
  <c r="Y8275" i="3"/>
  <c r="Y8276" i="3"/>
  <c r="Y8277" i="3"/>
  <c r="Y8278" i="3"/>
  <c r="Y8279" i="3"/>
  <c r="Y8280" i="3"/>
  <c r="Y8281" i="3"/>
  <c r="Y8282" i="3"/>
  <c r="Y8283" i="3"/>
  <c r="Y8284" i="3"/>
  <c r="Y8285" i="3"/>
  <c r="Y8286" i="3"/>
  <c r="Y8287" i="3"/>
  <c r="Y8288" i="3"/>
  <c r="Y8289" i="3"/>
  <c r="Y8290" i="3"/>
  <c r="Y8291" i="3"/>
  <c r="Y8292" i="3"/>
  <c r="Y8293" i="3"/>
  <c r="Y8294" i="3"/>
  <c r="Y8295" i="3"/>
  <c r="Y8296" i="3"/>
  <c r="Y8297" i="3"/>
  <c r="Y8298" i="3"/>
  <c r="Y8299" i="3"/>
  <c r="Y8300" i="3"/>
  <c r="Y8301" i="3"/>
  <c r="Y8302" i="3"/>
  <c r="Y8303" i="3"/>
  <c r="Y8304" i="3"/>
  <c r="Y8305" i="3"/>
  <c r="Y8306" i="3"/>
  <c r="Y8307" i="3"/>
  <c r="Y8308" i="3"/>
  <c r="Y8309" i="3"/>
  <c r="Y8310" i="3"/>
  <c r="Y8311" i="3"/>
  <c r="Y8312" i="3"/>
  <c r="Y8313" i="3"/>
  <c r="Y8314" i="3"/>
  <c r="Y8315" i="3"/>
  <c r="Y8316" i="3"/>
  <c r="Y8317" i="3"/>
  <c r="Y8318" i="3"/>
  <c r="Y8319" i="3"/>
  <c r="Y8320" i="3"/>
  <c r="Y8321" i="3"/>
  <c r="Y8322" i="3"/>
  <c r="Y8323" i="3"/>
  <c r="Y8324" i="3"/>
  <c r="Y8325" i="3"/>
  <c r="Y8326" i="3"/>
  <c r="Y8327" i="3"/>
  <c r="Y8328" i="3"/>
  <c r="Y8329" i="3"/>
  <c r="Y8330" i="3"/>
  <c r="Y8331" i="3"/>
  <c r="Y8332" i="3"/>
  <c r="Y8333" i="3"/>
  <c r="Y8334" i="3"/>
  <c r="Y8335" i="3"/>
  <c r="Y8336" i="3"/>
  <c r="Y8337" i="3"/>
  <c r="Y8338" i="3"/>
  <c r="Y8339" i="3"/>
  <c r="Y8340" i="3"/>
  <c r="Y8341" i="3"/>
  <c r="Y8342" i="3"/>
  <c r="Y8343" i="3"/>
  <c r="Y8344" i="3"/>
  <c r="Y8345" i="3"/>
  <c r="Y8346" i="3"/>
  <c r="Y8347" i="3"/>
  <c r="Y8348" i="3"/>
  <c r="Y8349" i="3"/>
  <c r="Y8350" i="3"/>
  <c r="Y8351" i="3"/>
  <c r="Y8352" i="3"/>
  <c r="Y8353" i="3"/>
  <c r="Y8354" i="3"/>
  <c r="Y8355" i="3"/>
  <c r="Y8356" i="3"/>
  <c r="Y8357" i="3"/>
  <c r="Y8358" i="3"/>
  <c r="Y8359" i="3"/>
  <c r="Y8360" i="3"/>
  <c r="Y8361" i="3"/>
  <c r="Y8362" i="3"/>
  <c r="Y8363" i="3"/>
  <c r="Y8364" i="3"/>
  <c r="Y8365" i="3"/>
  <c r="Y8366" i="3"/>
  <c r="Y8367" i="3"/>
  <c r="Y8368" i="3"/>
  <c r="Y8369" i="3"/>
  <c r="Y8370" i="3"/>
  <c r="Y8371" i="3"/>
  <c r="Y8372" i="3"/>
  <c r="Y8373" i="3"/>
  <c r="Y8374" i="3"/>
  <c r="Y8375" i="3"/>
  <c r="Y8376" i="3"/>
  <c r="Y8377" i="3"/>
  <c r="Y8378" i="3"/>
  <c r="Y8379" i="3"/>
  <c r="Y8380" i="3"/>
  <c r="Y8381" i="3"/>
  <c r="Y8382" i="3"/>
  <c r="Y8383" i="3"/>
  <c r="Y8384" i="3"/>
  <c r="Y8385" i="3"/>
  <c r="Y8386" i="3"/>
  <c r="Y8387" i="3"/>
  <c r="Y8388" i="3"/>
  <c r="Y8389" i="3"/>
  <c r="Y8390" i="3"/>
  <c r="Y8391" i="3"/>
  <c r="Y8392" i="3"/>
  <c r="Y8393" i="3"/>
  <c r="Y8394" i="3"/>
  <c r="Y8395" i="3"/>
  <c r="Y8396" i="3"/>
  <c r="Y8397" i="3"/>
  <c r="Y8398" i="3"/>
  <c r="Y8399" i="3"/>
  <c r="Y8400" i="3"/>
  <c r="Y8401" i="3"/>
  <c r="Y8402" i="3"/>
  <c r="Y8403" i="3"/>
  <c r="Y8404" i="3"/>
  <c r="Y8405" i="3"/>
  <c r="Y8406" i="3"/>
  <c r="Y8407" i="3"/>
  <c r="Y8408" i="3"/>
  <c r="Y8409" i="3"/>
  <c r="Y8410" i="3"/>
  <c r="Y8411" i="3"/>
  <c r="Y8412" i="3"/>
  <c r="Y8413" i="3"/>
  <c r="Y8414" i="3"/>
  <c r="Y8415" i="3"/>
  <c r="Y8416" i="3"/>
  <c r="Y8417" i="3"/>
  <c r="Y8418" i="3"/>
  <c r="Y8419" i="3"/>
  <c r="Y8420" i="3"/>
  <c r="Y8421" i="3"/>
  <c r="Y8422" i="3"/>
  <c r="Y8423" i="3"/>
  <c r="Y8424" i="3"/>
  <c r="Y8425" i="3"/>
  <c r="Y8426" i="3"/>
  <c r="Y8427" i="3"/>
  <c r="Y8428" i="3"/>
  <c r="Y8429" i="3"/>
  <c r="Y8430" i="3"/>
  <c r="Y8431" i="3"/>
  <c r="Y8432" i="3"/>
  <c r="Y8433" i="3"/>
  <c r="Y8434" i="3"/>
  <c r="Y8435" i="3"/>
  <c r="Y8436" i="3"/>
  <c r="Y8437" i="3"/>
  <c r="Y8438" i="3"/>
  <c r="Y8439" i="3"/>
  <c r="Y8440" i="3"/>
  <c r="Y8441" i="3"/>
  <c r="Y8442" i="3"/>
  <c r="Y8443" i="3"/>
  <c r="Y8444" i="3"/>
  <c r="Y8445" i="3"/>
  <c r="Y8446" i="3"/>
  <c r="Y8447" i="3"/>
  <c r="Y8448" i="3"/>
  <c r="Y8449" i="3"/>
  <c r="Y8450" i="3"/>
  <c r="Y8451" i="3"/>
  <c r="Y8452" i="3"/>
  <c r="Y8453" i="3"/>
  <c r="Y8454" i="3"/>
  <c r="Y8455" i="3"/>
  <c r="Y8456" i="3"/>
  <c r="Y8457" i="3"/>
  <c r="Y8458" i="3"/>
  <c r="Y8459" i="3"/>
  <c r="Y8460" i="3"/>
  <c r="Y8461" i="3"/>
  <c r="Y8462" i="3"/>
  <c r="Y8463" i="3"/>
  <c r="Y8464" i="3"/>
  <c r="Y8465" i="3"/>
  <c r="Y8466" i="3"/>
  <c r="Y8467" i="3"/>
  <c r="Y8468" i="3"/>
  <c r="Y8469" i="3"/>
  <c r="Y8470" i="3"/>
  <c r="Y8471" i="3"/>
  <c r="Y8472" i="3"/>
  <c r="Y8473" i="3"/>
  <c r="Y8474" i="3"/>
  <c r="Y8475" i="3"/>
  <c r="Y8476" i="3"/>
  <c r="Y8477" i="3"/>
  <c r="Y8478" i="3"/>
  <c r="Y8479" i="3"/>
  <c r="Y8480" i="3"/>
  <c r="Y8481" i="3"/>
  <c r="Y8482" i="3"/>
  <c r="Y8483" i="3"/>
  <c r="Y8484" i="3"/>
  <c r="Y8485" i="3"/>
  <c r="Y8486" i="3"/>
  <c r="Y8487" i="3"/>
  <c r="Y8488" i="3"/>
  <c r="Y8489" i="3"/>
  <c r="Y8490" i="3"/>
  <c r="Y8491" i="3"/>
  <c r="Y8492" i="3"/>
  <c r="Y8493" i="3"/>
  <c r="Y8494" i="3"/>
  <c r="Y8495" i="3"/>
  <c r="Y8496" i="3"/>
  <c r="Y8497" i="3"/>
  <c r="Y8498" i="3"/>
  <c r="Y8499" i="3"/>
  <c r="Y8500" i="3"/>
  <c r="Y8501" i="3"/>
  <c r="Y8502" i="3"/>
  <c r="Y8503" i="3"/>
  <c r="Y8504" i="3"/>
  <c r="Y8505" i="3"/>
  <c r="Y8506" i="3"/>
  <c r="Y8507" i="3"/>
  <c r="Y8508" i="3"/>
  <c r="Y8509" i="3"/>
  <c r="Y8510" i="3"/>
  <c r="Y8511" i="3"/>
  <c r="Y8512" i="3"/>
  <c r="Y8513" i="3"/>
  <c r="Y8514" i="3"/>
  <c r="Y8515" i="3"/>
  <c r="Y8516" i="3"/>
  <c r="Y8517" i="3"/>
  <c r="Y8518" i="3"/>
  <c r="Y8519" i="3"/>
  <c r="Y8520" i="3"/>
  <c r="Y8521" i="3"/>
  <c r="Y8522" i="3"/>
  <c r="Y8523" i="3"/>
  <c r="Y8524" i="3"/>
  <c r="Y8525" i="3"/>
  <c r="Y8526" i="3"/>
  <c r="Y8527" i="3"/>
  <c r="Y8528" i="3"/>
  <c r="Y8529" i="3"/>
  <c r="Y8530" i="3"/>
  <c r="Y8531" i="3"/>
  <c r="Y8532" i="3"/>
  <c r="Y8533" i="3"/>
  <c r="Y8534" i="3"/>
  <c r="Y8535" i="3"/>
  <c r="Y8536" i="3"/>
  <c r="Y8537" i="3"/>
  <c r="Y8538" i="3"/>
  <c r="Y8539" i="3"/>
  <c r="Y8540" i="3"/>
  <c r="Y8541" i="3"/>
  <c r="Y8542" i="3"/>
  <c r="Y8543" i="3"/>
  <c r="Y8544" i="3"/>
  <c r="Y8545" i="3"/>
  <c r="Y8546" i="3"/>
  <c r="Y8547" i="3"/>
  <c r="Y8548" i="3"/>
  <c r="Y8549" i="3"/>
  <c r="Y8550" i="3"/>
  <c r="Y8551" i="3"/>
  <c r="Y8552" i="3"/>
  <c r="Y8553" i="3"/>
  <c r="Y8554" i="3"/>
  <c r="Y8555" i="3"/>
  <c r="Y8556" i="3"/>
  <c r="Y8557" i="3"/>
  <c r="Y8558" i="3"/>
  <c r="Y8559" i="3"/>
  <c r="Y8560" i="3"/>
  <c r="Y8561" i="3"/>
  <c r="Y8562" i="3"/>
  <c r="Y8563" i="3"/>
  <c r="Y8564" i="3"/>
  <c r="Y8565" i="3"/>
  <c r="Y8566" i="3"/>
  <c r="Y8567" i="3"/>
  <c r="Y8568" i="3"/>
  <c r="Y8569" i="3"/>
  <c r="Y8570" i="3"/>
  <c r="Y8571" i="3"/>
  <c r="Y8572" i="3"/>
  <c r="Y8573" i="3"/>
  <c r="Y8574" i="3"/>
  <c r="Y8575" i="3"/>
  <c r="Y8576" i="3"/>
  <c r="Y8577" i="3"/>
  <c r="Y8578" i="3"/>
  <c r="Y8579" i="3"/>
  <c r="Y8580" i="3"/>
  <c r="Y8581" i="3"/>
  <c r="Y8582" i="3"/>
  <c r="Y8583" i="3"/>
  <c r="Y8584" i="3"/>
  <c r="Y8585" i="3"/>
  <c r="Y8586" i="3"/>
  <c r="Y8587" i="3"/>
  <c r="Y8588" i="3"/>
  <c r="Y8589" i="3"/>
  <c r="Y8590" i="3"/>
  <c r="Y8591" i="3"/>
  <c r="Y8592" i="3"/>
  <c r="Y8593" i="3"/>
  <c r="Y8594" i="3"/>
  <c r="Y8595" i="3"/>
  <c r="Y8596" i="3"/>
  <c r="Y8597" i="3"/>
  <c r="Y8598" i="3"/>
  <c r="Y8599" i="3"/>
  <c r="Y8600" i="3"/>
  <c r="Y8601" i="3"/>
  <c r="Y8602" i="3"/>
  <c r="Y8603" i="3"/>
  <c r="Y8604" i="3"/>
  <c r="Y8605" i="3"/>
  <c r="Y8606" i="3"/>
  <c r="Y8607" i="3"/>
  <c r="Y8608" i="3"/>
  <c r="Y8609" i="3"/>
  <c r="Y8610" i="3"/>
  <c r="Y8611" i="3"/>
  <c r="Y8612" i="3"/>
  <c r="Y8613" i="3"/>
  <c r="Y8614" i="3"/>
  <c r="Y8615" i="3"/>
  <c r="Y8616" i="3"/>
  <c r="Y8617" i="3"/>
  <c r="Y8618" i="3"/>
  <c r="Y8619" i="3"/>
  <c r="Y8620" i="3"/>
  <c r="Y8621" i="3"/>
  <c r="Y8622" i="3"/>
  <c r="Y8623" i="3"/>
  <c r="Y8624" i="3"/>
  <c r="Y8625" i="3"/>
  <c r="Y8626" i="3"/>
  <c r="Y8627" i="3"/>
  <c r="Y8628" i="3"/>
  <c r="Y8629" i="3"/>
  <c r="Y8630" i="3"/>
  <c r="Y8631" i="3"/>
  <c r="Y8632" i="3"/>
  <c r="Y8633" i="3"/>
  <c r="Y8634" i="3"/>
  <c r="Y8635" i="3"/>
  <c r="Y8636" i="3"/>
  <c r="Y8637" i="3"/>
  <c r="Y8638" i="3"/>
  <c r="Y8639" i="3"/>
  <c r="Y8640" i="3"/>
  <c r="Y8641" i="3"/>
  <c r="Y8642" i="3"/>
  <c r="Y8643" i="3"/>
  <c r="Y8644" i="3"/>
  <c r="Y8645" i="3"/>
  <c r="Y8646" i="3"/>
  <c r="Y8647" i="3"/>
  <c r="Y8648" i="3"/>
  <c r="Y8649" i="3"/>
  <c r="Y8650" i="3"/>
  <c r="Y8651" i="3"/>
  <c r="Y8652" i="3"/>
  <c r="Y8653" i="3"/>
  <c r="Y8654" i="3"/>
  <c r="Y8655" i="3"/>
  <c r="Y8656" i="3"/>
  <c r="Y8657" i="3"/>
  <c r="Y8658" i="3"/>
  <c r="Y8659" i="3"/>
  <c r="Y8660" i="3"/>
  <c r="Y8661" i="3"/>
  <c r="Y8662" i="3"/>
  <c r="Y8663" i="3"/>
  <c r="Y8664" i="3"/>
  <c r="Y8665" i="3"/>
  <c r="Y8666" i="3"/>
  <c r="Y8667" i="3"/>
  <c r="Y8668" i="3"/>
  <c r="Y8669" i="3"/>
  <c r="Y8670" i="3"/>
  <c r="Y8671" i="3"/>
  <c r="Y8672" i="3"/>
  <c r="Y8673" i="3"/>
  <c r="Y8674" i="3"/>
  <c r="Y8675" i="3"/>
  <c r="Y8676" i="3"/>
  <c r="Y8677" i="3"/>
  <c r="Y8678" i="3"/>
  <c r="Y8679" i="3"/>
  <c r="Y8680" i="3"/>
  <c r="Y8681" i="3"/>
  <c r="Y8682" i="3"/>
  <c r="Y8683" i="3"/>
  <c r="Y8684" i="3"/>
  <c r="Y8685" i="3"/>
  <c r="Y8686" i="3"/>
  <c r="Y8687" i="3"/>
  <c r="Y8688" i="3"/>
  <c r="Y8689" i="3"/>
  <c r="Y8690" i="3"/>
  <c r="Y8691" i="3"/>
  <c r="Y8692" i="3"/>
  <c r="Y8693" i="3"/>
  <c r="Y8694" i="3"/>
  <c r="Y8695" i="3"/>
  <c r="Y8696" i="3"/>
  <c r="Y8697" i="3"/>
  <c r="Y8698" i="3"/>
  <c r="Y8699" i="3"/>
  <c r="Y8700" i="3"/>
  <c r="Y8701" i="3"/>
  <c r="Y8702" i="3"/>
  <c r="Y8703" i="3"/>
  <c r="Y8704" i="3"/>
  <c r="Y8705" i="3"/>
  <c r="Y8706" i="3"/>
  <c r="Y8707" i="3"/>
  <c r="Y8708" i="3"/>
  <c r="Y8709" i="3"/>
  <c r="Y8710" i="3"/>
  <c r="Y8711" i="3"/>
  <c r="Y8712" i="3"/>
  <c r="Y8713" i="3"/>
  <c r="Y8714" i="3"/>
  <c r="Y8715" i="3"/>
  <c r="Y8716" i="3"/>
  <c r="Y8717" i="3"/>
  <c r="Y8718" i="3"/>
  <c r="Y8719" i="3"/>
  <c r="Y8720" i="3"/>
  <c r="Y8721" i="3"/>
  <c r="Y8722" i="3"/>
  <c r="Y8723" i="3"/>
  <c r="Y8724" i="3"/>
  <c r="Y8725" i="3"/>
  <c r="Y8726" i="3"/>
  <c r="Y8727" i="3"/>
  <c r="Y8728" i="3"/>
  <c r="Y8729" i="3"/>
  <c r="Y8730" i="3"/>
  <c r="Y8731" i="3"/>
  <c r="Y8732" i="3"/>
  <c r="Y8733" i="3"/>
  <c r="Y8734" i="3"/>
  <c r="Y8735" i="3"/>
  <c r="Y8736" i="3"/>
  <c r="Y8737" i="3"/>
  <c r="Y8738" i="3"/>
  <c r="Y8739" i="3"/>
  <c r="Y8740" i="3"/>
  <c r="Y8741" i="3"/>
  <c r="Y8742" i="3"/>
  <c r="Y8743" i="3"/>
  <c r="Y8744" i="3"/>
  <c r="Y8745" i="3"/>
  <c r="Y8746" i="3"/>
  <c r="Y8747" i="3"/>
  <c r="Y8748" i="3"/>
  <c r="Y8749" i="3"/>
  <c r="Y8750" i="3"/>
  <c r="Y8751" i="3"/>
  <c r="Y8752" i="3"/>
  <c r="Y8753" i="3"/>
  <c r="Y8754" i="3"/>
  <c r="Y8755" i="3"/>
  <c r="Y8756" i="3"/>
  <c r="Y8757" i="3"/>
  <c r="Y8758" i="3"/>
  <c r="Y8759" i="3"/>
  <c r="Y8760" i="3"/>
  <c r="Y8761" i="3"/>
  <c r="Y8762" i="3"/>
  <c r="Y8763" i="3"/>
  <c r="Y8764" i="3"/>
  <c r="Y8765" i="3"/>
  <c r="Y8766" i="3"/>
  <c r="Y8767" i="3"/>
  <c r="Y8768" i="3"/>
  <c r="Y8769" i="3"/>
  <c r="Y8770" i="3"/>
  <c r="Y8771" i="3"/>
  <c r="Y8772" i="3"/>
  <c r="Y8773" i="3"/>
  <c r="Y8774" i="3"/>
  <c r="Y8775" i="3"/>
  <c r="Y8776" i="3"/>
  <c r="Y8777" i="3"/>
  <c r="Y8778" i="3"/>
  <c r="Y8779" i="3"/>
  <c r="Y8780" i="3"/>
  <c r="Y8781" i="3"/>
  <c r="Y8782" i="3"/>
  <c r="Y8783" i="3"/>
  <c r="Y8784" i="3"/>
  <c r="Y8785" i="3"/>
  <c r="Y8786" i="3"/>
  <c r="Y8787" i="3"/>
  <c r="Y8788" i="3"/>
  <c r="Y8789" i="3"/>
  <c r="Y8790" i="3"/>
  <c r="Y8791" i="3"/>
  <c r="Y8792" i="3"/>
  <c r="Y8793" i="3"/>
  <c r="Y8794" i="3"/>
  <c r="Y8795" i="3"/>
  <c r="Y8796" i="3"/>
  <c r="Y8797" i="3"/>
  <c r="Y8798" i="3"/>
  <c r="Y8799" i="3"/>
  <c r="Y8800" i="3"/>
  <c r="Y8801" i="3"/>
  <c r="Y8802" i="3"/>
  <c r="Y8803" i="3"/>
  <c r="Y8804" i="3"/>
  <c r="Y8805" i="3"/>
  <c r="Y8806" i="3"/>
  <c r="Y8807" i="3"/>
  <c r="Y8808" i="3"/>
  <c r="Y8809" i="3"/>
  <c r="Y8810" i="3"/>
  <c r="Y8811" i="3"/>
  <c r="Y8812" i="3"/>
  <c r="Y8813" i="3"/>
  <c r="Y8814" i="3"/>
  <c r="Y8815" i="3"/>
  <c r="Y8816" i="3"/>
  <c r="Y8817" i="3"/>
  <c r="Y8818" i="3"/>
  <c r="Y8819" i="3"/>
  <c r="Y8820" i="3"/>
  <c r="Y8821" i="3"/>
  <c r="Y8822" i="3"/>
  <c r="Y8823" i="3"/>
  <c r="Y8824" i="3"/>
  <c r="Y8825" i="3"/>
  <c r="Y8826" i="3"/>
  <c r="Y8827" i="3"/>
  <c r="Y8828" i="3"/>
  <c r="Y8829" i="3"/>
  <c r="Y8830" i="3"/>
  <c r="Y8831" i="3"/>
  <c r="Y8832" i="3"/>
  <c r="Y8833" i="3"/>
  <c r="Y8834" i="3"/>
  <c r="Y8835" i="3"/>
  <c r="Y8836" i="3"/>
  <c r="Y8837" i="3"/>
  <c r="Y8838" i="3"/>
  <c r="Y8839" i="3"/>
  <c r="Y8840" i="3"/>
  <c r="Y8841" i="3"/>
  <c r="Y8842" i="3"/>
  <c r="Y8843" i="3"/>
  <c r="Y8844" i="3"/>
  <c r="Y8845" i="3"/>
  <c r="Y8846" i="3"/>
  <c r="Y8847" i="3"/>
  <c r="Y8848" i="3"/>
  <c r="Y8849" i="3"/>
  <c r="Y8850" i="3"/>
  <c r="Y8851" i="3"/>
  <c r="Y8852" i="3"/>
  <c r="Y8853" i="3"/>
  <c r="Y8854" i="3"/>
  <c r="Y8855" i="3"/>
  <c r="Y8856" i="3"/>
  <c r="Y8857" i="3"/>
  <c r="Y8858" i="3"/>
  <c r="Y8859" i="3"/>
  <c r="Y8860" i="3"/>
  <c r="Y8861" i="3"/>
  <c r="Y8862" i="3"/>
  <c r="Y8863" i="3"/>
  <c r="Y8864" i="3"/>
  <c r="Y8865" i="3"/>
  <c r="Y8866" i="3"/>
  <c r="Y8867" i="3"/>
  <c r="Y8868" i="3"/>
  <c r="Y8869" i="3"/>
  <c r="Y8870" i="3"/>
  <c r="Y8871" i="3"/>
  <c r="Y8872" i="3"/>
  <c r="Y8873" i="3"/>
  <c r="Y8874" i="3"/>
  <c r="Y8875" i="3"/>
  <c r="Y8876" i="3"/>
  <c r="Y8877" i="3"/>
  <c r="Y8878" i="3"/>
  <c r="Y8879" i="3"/>
  <c r="Y8880" i="3"/>
  <c r="Y8881" i="3"/>
  <c r="Y8882" i="3"/>
  <c r="Y8883" i="3"/>
  <c r="Y8884" i="3"/>
  <c r="Y8885" i="3"/>
  <c r="Y8886" i="3"/>
  <c r="Y8887" i="3"/>
  <c r="Y8888" i="3"/>
  <c r="Y8889" i="3"/>
  <c r="Y8890" i="3"/>
  <c r="Y8891" i="3"/>
  <c r="Y8892" i="3"/>
  <c r="Y8893" i="3"/>
  <c r="Y8894" i="3"/>
  <c r="Y8895" i="3"/>
  <c r="Y8896" i="3"/>
  <c r="Y8897" i="3"/>
  <c r="Y8898" i="3"/>
  <c r="Y8899" i="3"/>
  <c r="Y8900" i="3"/>
  <c r="Y8901" i="3"/>
  <c r="Y8902" i="3"/>
  <c r="Y8903" i="3"/>
  <c r="Y8904" i="3"/>
  <c r="Y8905" i="3"/>
  <c r="Y8906" i="3"/>
  <c r="Y8907" i="3"/>
  <c r="Y8908" i="3"/>
  <c r="Y8909" i="3"/>
  <c r="Y8910" i="3"/>
  <c r="Y8911" i="3"/>
  <c r="Y8912" i="3"/>
  <c r="Y8913" i="3"/>
  <c r="Y8914" i="3"/>
  <c r="Y8915" i="3"/>
  <c r="Y8916" i="3"/>
  <c r="Y8917" i="3"/>
  <c r="Y8918" i="3"/>
  <c r="Y8919" i="3"/>
  <c r="Y8920" i="3"/>
  <c r="Y8921" i="3"/>
  <c r="Y8922" i="3"/>
  <c r="Y8923" i="3"/>
  <c r="Y8924" i="3"/>
  <c r="Y8925" i="3"/>
  <c r="Y8926" i="3"/>
  <c r="Y8927" i="3"/>
  <c r="Y8928" i="3"/>
  <c r="Y8929" i="3"/>
  <c r="Y8930" i="3"/>
  <c r="Y8931" i="3"/>
  <c r="Y8932" i="3"/>
  <c r="Y8933" i="3"/>
  <c r="Y8934" i="3"/>
  <c r="Y8935" i="3"/>
  <c r="Y8936" i="3"/>
  <c r="Y8937" i="3"/>
  <c r="Y8938" i="3"/>
  <c r="Y8939" i="3"/>
  <c r="Y8940" i="3"/>
  <c r="Y8941" i="3"/>
  <c r="Y8942" i="3"/>
  <c r="Y8943" i="3"/>
  <c r="Y8944" i="3"/>
  <c r="Y8945" i="3"/>
  <c r="Y8946" i="3"/>
  <c r="Y8947" i="3"/>
  <c r="Y8948" i="3"/>
  <c r="Y8949" i="3"/>
  <c r="Y8950" i="3"/>
  <c r="Y8951" i="3"/>
  <c r="Y8952" i="3"/>
  <c r="Y8953" i="3"/>
  <c r="Y8954" i="3"/>
  <c r="Y8955" i="3"/>
  <c r="Y8956" i="3"/>
  <c r="Y8957" i="3"/>
  <c r="Y8958" i="3"/>
  <c r="Y8959" i="3"/>
  <c r="Y8960" i="3"/>
  <c r="Y8961" i="3"/>
  <c r="Y8962" i="3"/>
  <c r="Y8963" i="3"/>
  <c r="Y8964" i="3"/>
  <c r="Y8965" i="3"/>
  <c r="Y8966" i="3"/>
  <c r="Y8967" i="3"/>
  <c r="Y8968" i="3"/>
  <c r="Y8969" i="3"/>
  <c r="Y8970" i="3"/>
  <c r="Y8971" i="3"/>
  <c r="Y8972" i="3"/>
  <c r="Y8973" i="3"/>
  <c r="Y8974" i="3"/>
  <c r="Y8975" i="3"/>
  <c r="Y8976" i="3"/>
  <c r="Y8977" i="3"/>
  <c r="Y8978" i="3"/>
  <c r="Y8979" i="3"/>
  <c r="Y8980" i="3"/>
  <c r="Y8981" i="3"/>
  <c r="Y8982" i="3"/>
  <c r="Y8983" i="3"/>
  <c r="Y8984" i="3"/>
  <c r="Y8985" i="3"/>
  <c r="Y8986" i="3"/>
  <c r="Y8987" i="3"/>
  <c r="Y8988" i="3"/>
  <c r="Y8989" i="3"/>
  <c r="Y8990" i="3"/>
  <c r="Y8991" i="3"/>
  <c r="Y8992" i="3"/>
  <c r="Y8993" i="3"/>
  <c r="Y8994" i="3"/>
  <c r="Y8995" i="3"/>
  <c r="Y8996" i="3"/>
  <c r="Y8997" i="3"/>
  <c r="Y8998" i="3"/>
  <c r="Y8999" i="3"/>
  <c r="Y9000" i="3"/>
  <c r="Y9001" i="3"/>
  <c r="Y9002" i="3"/>
  <c r="Y9003" i="3"/>
  <c r="Y9004" i="3"/>
  <c r="Y9005" i="3"/>
  <c r="Y9006" i="3"/>
  <c r="Y9007" i="3"/>
  <c r="Y9008" i="3"/>
  <c r="Y9009" i="3"/>
  <c r="Y9010" i="3"/>
  <c r="Y9011" i="3"/>
  <c r="Y9012" i="3"/>
  <c r="Y9013" i="3"/>
  <c r="Y9014" i="3"/>
  <c r="Y9015" i="3"/>
  <c r="Y9016" i="3"/>
  <c r="Y9017" i="3"/>
  <c r="Y9018" i="3"/>
  <c r="Y9019" i="3"/>
  <c r="Y9020" i="3"/>
  <c r="Y9021" i="3"/>
  <c r="Y9022" i="3"/>
  <c r="Y9023" i="3"/>
  <c r="Y9024" i="3"/>
  <c r="Y9025" i="3"/>
  <c r="Y9026" i="3"/>
  <c r="Y9027" i="3"/>
  <c r="Y9028" i="3"/>
  <c r="Y9029" i="3"/>
  <c r="Y9030" i="3"/>
  <c r="Y9031" i="3"/>
  <c r="Y9032" i="3"/>
  <c r="Y9033" i="3"/>
  <c r="Y9034" i="3"/>
  <c r="Y9035" i="3"/>
  <c r="Y9036" i="3"/>
  <c r="Y9037" i="3"/>
  <c r="Y9038" i="3"/>
  <c r="Y9039" i="3"/>
  <c r="Y9040" i="3"/>
  <c r="Y9041" i="3"/>
  <c r="Y9042" i="3"/>
  <c r="Y9043" i="3"/>
  <c r="Y9044" i="3"/>
  <c r="Y9045" i="3"/>
  <c r="Y9046" i="3"/>
  <c r="Y9047" i="3"/>
  <c r="Y9048" i="3"/>
  <c r="Y9049" i="3"/>
  <c r="Y9050" i="3"/>
  <c r="Y9051" i="3"/>
  <c r="Y9052" i="3"/>
  <c r="Y9053" i="3"/>
  <c r="Y9054" i="3"/>
  <c r="Y9055" i="3"/>
  <c r="Y9056" i="3"/>
  <c r="Y9057" i="3"/>
  <c r="Y9058" i="3"/>
  <c r="Y9059" i="3"/>
  <c r="Y9060" i="3"/>
  <c r="Y9061" i="3"/>
  <c r="Y9062" i="3"/>
  <c r="Y9063" i="3"/>
  <c r="Y9064" i="3"/>
  <c r="Y9065" i="3"/>
  <c r="Y9066" i="3"/>
  <c r="Y9067" i="3"/>
  <c r="Y9068" i="3"/>
  <c r="Y9069" i="3"/>
  <c r="Y9070" i="3"/>
  <c r="Y9071" i="3"/>
  <c r="Y9072" i="3"/>
  <c r="Y9073" i="3"/>
  <c r="Y9074" i="3"/>
  <c r="Y9075" i="3"/>
  <c r="Y9076" i="3"/>
  <c r="Y9077" i="3"/>
  <c r="Y9078" i="3"/>
  <c r="Y9079" i="3"/>
  <c r="Y9080" i="3"/>
  <c r="Y9081" i="3"/>
  <c r="Y9082" i="3"/>
  <c r="Y9083" i="3"/>
  <c r="Y9084" i="3"/>
  <c r="Y9085" i="3"/>
  <c r="Y9086" i="3"/>
  <c r="Y9087" i="3"/>
  <c r="Y9088" i="3"/>
  <c r="Y9089" i="3"/>
  <c r="Y9090" i="3"/>
  <c r="Y9091" i="3"/>
  <c r="Y9092" i="3"/>
  <c r="Y9093" i="3"/>
  <c r="Y9094" i="3"/>
  <c r="Y9095" i="3"/>
  <c r="Y9096" i="3"/>
  <c r="Y9097" i="3"/>
  <c r="Y9098" i="3"/>
  <c r="Y9099" i="3"/>
  <c r="Y9100" i="3"/>
  <c r="Y9101" i="3"/>
  <c r="Y9102" i="3"/>
  <c r="Y9103" i="3"/>
  <c r="Y9104" i="3"/>
  <c r="Y9105" i="3"/>
  <c r="Y9106" i="3"/>
  <c r="Y9107" i="3"/>
  <c r="Y9108" i="3"/>
  <c r="Y9109" i="3"/>
  <c r="Y9110" i="3"/>
  <c r="Y9111" i="3"/>
  <c r="Y9112" i="3"/>
  <c r="Y9113" i="3"/>
  <c r="Y9114" i="3"/>
  <c r="Y9115" i="3"/>
  <c r="Y9116" i="3"/>
  <c r="Y9117" i="3"/>
  <c r="Y9118" i="3"/>
  <c r="Y9119" i="3"/>
  <c r="Y9120" i="3"/>
  <c r="Y9121" i="3"/>
  <c r="Y9122" i="3"/>
  <c r="Y9123" i="3"/>
  <c r="Y9124" i="3"/>
  <c r="Y9125" i="3"/>
  <c r="Y9126" i="3"/>
  <c r="Y9127" i="3"/>
  <c r="Y9128" i="3"/>
  <c r="Y9129" i="3"/>
  <c r="Y9130" i="3"/>
  <c r="Y9131" i="3"/>
  <c r="Y9132" i="3"/>
  <c r="Y9133" i="3"/>
  <c r="Y9134" i="3"/>
  <c r="Y9135" i="3"/>
  <c r="Y9136" i="3"/>
  <c r="Y9137" i="3"/>
  <c r="Y9138" i="3"/>
  <c r="Y9139" i="3"/>
  <c r="Y9140" i="3"/>
  <c r="Y9141" i="3"/>
  <c r="Y9142" i="3"/>
  <c r="Y9143" i="3"/>
  <c r="Y9144" i="3"/>
  <c r="Y9145" i="3"/>
  <c r="Y9146" i="3"/>
  <c r="Y9147" i="3"/>
  <c r="Y9148" i="3"/>
  <c r="Y9149" i="3"/>
  <c r="Y9150" i="3"/>
  <c r="Y9151" i="3"/>
  <c r="Y9152" i="3"/>
  <c r="Y9153" i="3"/>
  <c r="Y9154" i="3"/>
  <c r="Y9155" i="3"/>
  <c r="Y9156" i="3"/>
  <c r="Y9157" i="3"/>
  <c r="Y9158" i="3"/>
  <c r="Y9159" i="3"/>
  <c r="Y9160" i="3"/>
  <c r="Y9161" i="3"/>
  <c r="Y9162" i="3"/>
  <c r="Y9163" i="3"/>
  <c r="Y9164" i="3"/>
  <c r="Y9165" i="3"/>
  <c r="Y9166" i="3"/>
  <c r="Y9167" i="3"/>
  <c r="Y9168" i="3"/>
  <c r="Y9169" i="3"/>
  <c r="Y9170" i="3"/>
  <c r="Y9171" i="3"/>
  <c r="Y9172" i="3"/>
  <c r="Y9173" i="3"/>
  <c r="Y9174" i="3"/>
  <c r="Y9175" i="3"/>
  <c r="Y9176" i="3"/>
  <c r="Y9177" i="3"/>
  <c r="Y9178" i="3"/>
  <c r="Y9179" i="3"/>
  <c r="Y9180" i="3"/>
  <c r="Y9181" i="3"/>
  <c r="Y9182" i="3"/>
  <c r="Y9183" i="3"/>
  <c r="Y9184" i="3"/>
  <c r="Y9185" i="3"/>
  <c r="Y9186" i="3"/>
  <c r="Y9187" i="3"/>
  <c r="Y9188" i="3"/>
  <c r="Y9189" i="3"/>
  <c r="Y9190" i="3"/>
  <c r="Y9191" i="3"/>
  <c r="Y9192" i="3"/>
  <c r="Y9193" i="3"/>
  <c r="Y9194" i="3"/>
  <c r="Y9195" i="3"/>
  <c r="Y9196" i="3"/>
  <c r="Y9197" i="3"/>
  <c r="Y9198" i="3"/>
  <c r="Y9199" i="3"/>
  <c r="Y9200" i="3"/>
  <c r="Y9201" i="3"/>
  <c r="Y9202" i="3"/>
  <c r="Y9203" i="3"/>
  <c r="Y9204" i="3"/>
  <c r="Y9205" i="3"/>
  <c r="Y9206" i="3"/>
  <c r="Y9207" i="3"/>
  <c r="Y9208" i="3"/>
  <c r="Y9209" i="3"/>
  <c r="Y9210" i="3"/>
  <c r="Y9211" i="3"/>
  <c r="Y9212" i="3"/>
  <c r="Y9213" i="3"/>
  <c r="Y9214" i="3"/>
  <c r="Y9215" i="3"/>
  <c r="Y9216" i="3"/>
  <c r="Y9217" i="3"/>
  <c r="Y9218" i="3"/>
  <c r="Y9219" i="3"/>
  <c r="Y9220" i="3"/>
  <c r="Y9221" i="3"/>
  <c r="Y9222" i="3"/>
  <c r="Y9223" i="3"/>
  <c r="Y9224" i="3"/>
  <c r="Y9225" i="3"/>
  <c r="Y9226" i="3"/>
  <c r="Y9227" i="3"/>
  <c r="Y9228" i="3"/>
  <c r="Y9229" i="3"/>
  <c r="Y9230" i="3"/>
  <c r="Y9231" i="3"/>
  <c r="Y9232" i="3"/>
  <c r="Y9233" i="3"/>
  <c r="Y9234" i="3"/>
  <c r="Y9235" i="3"/>
  <c r="Y9236" i="3"/>
  <c r="Y9237" i="3"/>
  <c r="Y9238" i="3"/>
  <c r="Y9239" i="3"/>
  <c r="Y9240" i="3"/>
  <c r="Y9241" i="3"/>
  <c r="Y9242" i="3"/>
  <c r="Y9243" i="3"/>
  <c r="Y9244" i="3"/>
  <c r="Y9245" i="3"/>
  <c r="Y9246" i="3"/>
  <c r="Y9247" i="3"/>
  <c r="Y9248" i="3"/>
  <c r="Y9249" i="3"/>
  <c r="Y9250" i="3"/>
  <c r="Y9251" i="3"/>
  <c r="Y9252" i="3"/>
  <c r="Y9253" i="3"/>
  <c r="Y9254" i="3"/>
  <c r="Y9255" i="3"/>
  <c r="Y9256" i="3"/>
  <c r="Y9257" i="3"/>
  <c r="Y9258" i="3"/>
  <c r="Y9259" i="3"/>
  <c r="Y9260" i="3"/>
  <c r="Y9261" i="3"/>
  <c r="Y9262" i="3"/>
  <c r="Y9263" i="3"/>
  <c r="Y9264" i="3"/>
  <c r="Y9265" i="3"/>
  <c r="Y9266" i="3"/>
  <c r="Y9267" i="3"/>
  <c r="Y9268" i="3"/>
  <c r="Y9269" i="3"/>
  <c r="Y9270" i="3"/>
  <c r="Y9271" i="3"/>
  <c r="Y9272" i="3"/>
  <c r="Y9273" i="3"/>
  <c r="Y9274" i="3"/>
  <c r="Y9275" i="3"/>
  <c r="Y9276" i="3"/>
  <c r="Y9277" i="3"/>
  <c r="Y9278" i="3"/>
  <c r="Y9279" i="3"/>
  <c r="Y9280" i="3"/>
  <c r="Y9281" i="3"/>
  <c r="Y9282" i="3"/>
  <c r="Y9283" i="3"/>
  <c r="Y9284" i="3"/>
  <c r="Y9285" i="3"/>
  <c r="Y9286" i="3"/>
  <c r="Y9287" i="3"/>
  <c r="Y9288" i="3"/>
  <c r="Y9289" i="3"/>
  <c r="Y9290" i="3"/>
  <c r="Y9291" i="3"/>
  <c r="Y9292" i="3"/>
  <c r="Y9293" i="3"/>
  <c r="Y9294" i="3"/>
  <c r="Y9295" i="3"/>
  <c r="Y9296" i="3"/>
  <c r="Y9297" i="3"/>
  <c r="Y9298" i="3"/>
  <c r="Y9299" i="3"/>
  <c r="Y9300" i="3"/>
  <c r="Y9301" i="3"/>
  <c r="Y9302" i="3"/>
  <c r="Y9303" i="3"/>
  <c r="Y9304" i="3"/>
  <c r="Y9305" i="3"/>
  <c r="Y9306" i="3"/>
  <c r="Y9307" i="3"/>
  <c r="Y9308" i="3"/>
  <c r="Y9309" i="3"/>
  <c r="Y9310" i="3"/>
  <c r="Y9311" i="3"/>
  <c r="Y9312" i="3"/>
  <c r="Y9313" i="3"/>
  <c r="Y9314" i="3"/>
  <c r="Y9315" i="3"/>
  <c r="Y9316" i="3"/>
  <c r="Y9317" i="3"/>
  <c r="Y9318" i="3"/>
  <c r="Y9319" i="3"/>
  <c r="Y9320" i="3"/>
  <c r="Y9321" i="3"/>
  <c r="Y9322" i="3"/>
  <c r="Y9323" i="3"/>
  <c r="Y9324" i="3"/>
  <c r="Y9325" i="3"/>
  <c r="Y9326" i="3"/>
  <c r="Y9327" i="3"/>
  <c r="Y9328" i="3"/>
  <c r="Y9329" i="3"/>
  <c r="Y9330" i="3"/>
  <c r="Y9331" i="3"/>
  <c r="Y9332" i="3"/>
  <c r="Y9333" i="3"/>
  <c r="Y9334" i="3"/>
  <c r="Y9335" i="3"/>
  <c r="Y9336" i="3"/>
  <c r="Y9337" i="3"/>
  <c r="Y9338" i="3"/>
  <c r="Y9339" i="3"/>
  <c r="Y9340" i="3"/>
  <c r="Y9341" i="3"/>
  <c r="Y9342" i="3"/>
  <c r="Y9343" i="3"/>
  <c r="Y9344" i="3"/>
  <c r="Y9345" i="3"/>
  <c r="Y9346" i="3"/>
  <c r="Y9347" i="3"/>
  <c r="Y9348" i="3"/>
  <c r="Y9349" i="3"/>
  <c r="Y9350" i="3"/>
  <c r="Y9351" i="3"/>
  <c r="Y9352" i="3"/>
  <c r="Y9353" i="3"/>
  <c r="Y9354" i="3"/>
  <c r="Y9355" i="3"/>
  <c r="Y9356" i="3"/>
  <c r="Y9357" i="3"/>
  <c r="Y9358" i="3"/>
  <c r="Y9359" i="3"/>
  <c r="Y9360" i="3"/>
  <c r="Y9361" i="3"/>
  <c r="Y9362" i="3"/>
  <c r="Y9363" i="3"/>
  <c r="Y9364" i="3"/>
  <c r="Y9365" i="3"/>
  <c r="Y9366" i="3"/>
  <c r="Y9367" i="3"/>
  <c r="Y9368" i="3"/>
  <c r="Y9369" i="3"/>
  <c r="Y9370" i="3"/>
  <c r="Y9371" i="3"/>
  <c r="Y9372" i="3"/>
  <c r="Y9373" i="3"/>
  <c r="Y9374" i="3"/>
  <c r="Y9375" i="3"/>
  <c r="Y9376" i="3"/>
  <c r="Y9377" i="3"/>
  <c r="Y9378" i="3"/>
  <c r="Y9379" i="3"/>
  <c r="Y9380" i="3"/>
  <c r="Y9381" i="3"/>
  <c r="Y9382" i="3"/>
  <c r="Y9383" i="3"/>
  <c r="Y9384" i="3"/>
  <c r="Y9385" i="3"/>
  <c r="Y9386" i="3"/>
  <c r="Y9387" i="3"/>
  <c r="Y9388" i="3"/>
  <c r="Y9389" i="3"/>
  <c r="Y9390" i="3"/>
  <c r="Y9391" i="3"/>
  <c r="Y9392" i="3"/>
  <c r="Y9393" i="3"/>
  <c r="Y9394" i="3"/>
  <c r="Y9395" i="3"/>
  <c r="Y9396" i="3"/>
  <c r="Y9397" i="3"/>
  <c r="Y9398" i="3"/>
  <c r="Y9399" i="3"/>
  <c r="Y9400" i="3"/>
  <c r="Y9401" i="3"/>
  <c r="Y9402" i="3"/>
  <c r="Y9403" i="3"/>
  <c r="Y9404" i="3"/>
  <c r="Y9405" i="3"/>
  <c r="Y9406" i="3"/>
  <c r="Y9407" i="3"/>
  <c r="Y9408" i="3"/>
  <c r="Y9409" i="3"/>
  <c r="Y9410" i="3"/>
  <c r="Y9411" i="3"/>
  <c r="Y9412" i="3"/>
  <c r="Y9413" i="3"/>
  <c r="Y9414" i="3"/>
  <c r="Y9415" i="3"/>
  <c r="Y9416" i="3"/>
  <c r="Y9417" i="3"/>
  <c r="Y9418" i="3"/>
  <c r="Y9419" i="3"/>
  <c r="Y9420" i="3"/>
  <c r="Y9421" i="3"/>
  <c r="Y9422" i="3"/>
  <c r="Y9423" i="3"/>
  <c r="Y9424" i="3"/>
  <c r="Y9425" i="3"/>
  <c r="Y9426" i="3"/>
  <c r="Y9427" i="3"/>
  <c r="Y9428" i="3"/>
  <c r="Y9429" i="3"/>
  <c r="Y9430" i="3"/>
  <c r="Y9431" i="3"/>
  <c r="Y9432" i="3"/>
  <c r="Y9433" i="3"/>
  <c r="Y9434" i="3"/>
  <c r="Y9435" i="3"/>
  <c r="Y9436" i="3"/>
  <c r="Y9437" i="3"/>
  <c r="Y9438" i="3"/>
  <c r="Y9439" i="3"/>
  <c r="Y9440" i="3"/>
  <c r="Y9441" i="3"/>
  <c r="Y9442" i="3"/>
  <c r="Y9443" i="3"/>
  <c r="Y9444" i="3"/>
  <c r="Y9445" i="3"/>
  <c r="Y9446" i="3"/>
  <c r="Y9447" i="3"/>
  <c r="Y9448" i="3"/>
  <c r="Y9449" i="3"/>
  <c r="Y9450" i="3"/>
  <c r="Y9451" i="3"/>
  <c r="Y9452" i="3"/>
  <c r="Y9453" i="3"/>
  <c r="Y9454" i="3"/>
  <c r="Y9455" i="3"/>
  <c r="Y9456" i="3"/>
  <c r="Y9457" i="3"/>
  <c r="Y9458" i="3"/>
  <c r="Y9459" i="3"/>
  <c r="Y9460" i="3"/>
  <c r="Y9461" i="3"/>
  <c r="Y9462" i="3"/>
  <c r="Y9463" i="3"/>
  <c r="Y9464" i="3"/>
  <c r="Y9465" i="3"/>
  <c r="Y9466" i="3"/>
  <c r="Y9467" i="3"/>
  <c r="Y9468" i="3"/>
  <c r="Y9469" i="3"/>
  <c r="Y9470" i="3"/>
  <c r="Y9471" i="3"/>
  <c r="Y9472" i="3"/>
  <c r="Y9473" i="3"/>
  <c r="Y9474" i="3"/>
  <c r="Y9475" i="3"/>
  <c r="Y9476" i="3"/>
  <c r="Y9477" i="3"/>
  <c r="Y9478" i="3"/>
  <c r="Y9479" i="3"/>
  <c r="Y9480" i="3"/>
  <c r="Y9481" i="3"/>
  <c r="Y9482" i="3"/>
  <c r="Y9483" i="3"/>
  <c r="Y9484" i="3"/>
  <c r="Y9485" i="3"/>
  <c r="Y9486" i="3"/>
  <c r="Y9487" i="3"/>
  <c r="Y9488" i="3"/>
  <c r="Y9489" i="3"/>
  <c r="Y9490" i="3"/>
  <c r="Y9491" i="3"/>
  <c r="Y9492" i="3"/>
  <c r="Y9493" i="3"/>
  <c r="Y9494" i="3"/>
  <c r="Y9495" i="3"/>
  <c r="Y9496" i="3"/>
  <c r="Y9497" i="3"/>
  <c r="Y9498" i="3"/>
  <c r="Y9499" i="3"/>
  <c r="Y9500" i="3"/>
  <c r="Y9501" i="3"/>
  <c r="Y9502" i="3"/>
  <c r="Y9503" i="3"/>
  <c r="Y9504" i="3"/>
  <c r="Y9505" i="3"/>
  <c r="Y9506" i="3"/>
  <c r="Y9507" i="3"/>
  <c r="Y9508" i="3"/>
  <c r="Y9509" i="3"/>
  <c r="Y9510" i="3"/>
  <c r="Y9511" i="3"/>
  <c r="Y9512" i="3"/>
  <c r="Y9513" i="3"/>
  <c r="Y9514" i="3"/>
  <c r="Y9515" i="3"/>
  <c r="Y9516" i="3"/>
  <c r="Y9517" i="3"/>
  <c r="Y9518" i="3"/>
  <c r="Y9519" i="3"/>
  <c r="Y9520" i="3"/>
  <c r="Y9521" i="3"/>
  <c r="Y9522" i="3"/>
  <c r="Y9523" i="3"/>
  <c r="Y9524" i="3"/>
  <c r="Y9525" i="3"/>
  <c r="Y9526" i="3"/>
  <c r="Y9527" i="3"/>
  <c r="Y9528" i="3"/>
  <c r="Y9529" i="3"/>
  <c r="Y9530" i="3"/>
  <c r="Y9531" i="3"/>
  <c r="Y9532" i="3"/>
  <c r="Y9533" i="3"/>
  <c r="Y9534" i="3"/>
  <c r="Y9535" i="3"/>
  <c r="Y9536" i="3"/>
  <c r="Y9537" i="3"/>
  <c r="Y9538" i="3"/>
  <c r="Y9539" i="3"/>
  <c r="Y9540" i="3"/>
  <c r="Y9541" i="3"/>
  <c r="Y9542" i="3"/>
  <c r="Y9543" i="3"/>
  <c r="Y9544" i="3"/>
  <c r="Y9545" i="3"/>
  <c r="Y9546" i="3"/>
  <c r="Y9547" i="3"/>
  <c r="Y9548" i="3"/>
  <c r="Y9549" i="3"/>
  <c r="Y9550" i="3"/>
  <c r="Y9551" i="3"/>
  <c r="Y9552" i="3"/>
  <c r="Y9553" i="3"/>
  <c r="Y9554" i="3"/>
  <c r="Y9555" i="3"/>
  <c r="Y9556" i="3"/>
  <c r="Y9557" i="3"/>
  <c r="Y9558" i="3"/>
  <c r="Y9559" i="3"/>
  <c r="Y9560" i="3"/>
  <c r="Y9561" i="3"/>
  <c r="Y9562" i="3"/>
  <c r="Y9563" i="3"/>
  <c r="Y9564" i="3"/>
  <c r="Y9565" i="3"/>
  <c r="Y9566" i="3"/>
  <c r="Y9567" i="3"/>
  <c r="Y9568" i="3"/>
  <c r="Y9569" i="3"/>
  <c r="Y9570" i="3"/>
  <c r="Y9571" i="3"/>
  <c r="Y9572" i="3"/>
  <c r="Y9573" i="3"/>
  <c r="Y9574" i="3"/>
  <c r="Y9575" i="3"/>
  <c r="Y9576" i="3"/>
  <c r="Y9577" i="3"/>
  <c r="Y9578" i="3"/>
  <c r="Y9579" i="3"/>
  <c r="Y9580" i="3"/>
  <c r="Y9581" i="3"/>
  <c r="Y9582" i="3"/>
  <c r="Y9583" i="3"/>
  <c r="Y9584" i="3"/>
  <c r="Y9585" i="3"/>
  <c r="Y9586" i="3"/>
  <c r="Y9587" i="3"/>
  <c r="Y9588" i="3"/>
  <c r="Y9589" i="3"/>
  <c r="Y9590" i="3"/>
  <c r="Y9591" i="3"/>
  <c r="Y9592" i="3"/>
  <c r="Y9593" i="3"/>
  <c r="Y9594" i="3"/>
  <c r="Y9595" i="3"/>
  <c r="Y9596" i="3"/>
  <c r="Y9597" i="3"/>
  <c r="Y9598" i="3"/>
  <c r="Y9599" i="3"/>
  <c r="Y9600" i="3"/>
  <c r="Y9601" i="3"/>
  <c r="Y9602" i="3"/>
  <c r="Y9603" i="3"/>
  <c r="Y9604" i="3"/>
  <c r="Y9605" i="3"/>
  <c r="Y9606" i="3"/>
  <c r="Y9607" i="3"/>
  <c r="Y9608" i="3"/>
  <c r="Y9609" i="3"/>
  <c r="Y9610" i="3"/>
  <c r="Y9611" i="3"/>
  <c r="Y9612" i="3"/>
  <c r="Y9613" i="3"/>
  <c r="Y9614" i="3"/>
  <c r="Y9615" i="3"/>
  <c r="Y9616" i="3"/>
  <c r="Y9617" i="3"/>
  <c r="Y9618" i="3"/>
  <c r="Y9619" i="3"/>
  <c r="Y9620" i="3"/>
  <c r="Y9621" i="3"/>
  <c r="Y9622" i="3"/>
  <c r="Y9623" i="3"/>
  <c r="Y9624" i="3"/>
  <c r="Y9625" i="3"/>
  <c r="Y9626" i="3"/>
  <c r="Y9627" i="3"/>
  <c r="Y9628" i="3"/>
  <c r="Y9629" i="3"/>
  <c r="Y9630" i="3"/>
  <c r="Y9631" i="3"/>
  <c r="Y9632" i="3"/>
  <c r="Y9633" i="3"/>
  <c r="Y9634" i="3"/>
  <c r="Y9635" i="3"/>
  <c r="Y9636" i="3"/>
  <c r="Y9637" i="3"/>
  <c r="Y9638" i="3"/>
  <c r="Y9639" i="3"/>
  <c r="Y9640" i="3"/>
  <c r="Y9641" i="3"/>
  <c r="Y9642" i="3"/>
  <c r="Y9643" i="3"/>
  <c r="Y9644" i="3"/>
  <c r="Y9645" i="3"/>
  <c r="Y9646" i="3"/>
  <c r="Y9647" i="3"/>
  <c r="Y9648" i="3"/>
  <c r="Y9649" i="3"/>
  <c r="Y9650" i="3"/>
  <c r="Y9651" i="3"/>
  <c r="Y9652" i="3"/>
  <c r="Y9653" i="3"/>
  <c r="Y9654" i="3"/>
  <c r="Y9655" i="3"/>
  <c r="Y9656" i="3"/>
  <c r="Y9657" i="3"/>
  <c r="Y9658" i="3"/>
  <c r="Y9659" i="3"/>
  <c r="Y9660" i="3"/>
  <c r="Y9661" i="3"/>
  <c r="Y9662" i="3"/>
  <c r="Y9663" i="3"/>
  <c r="Y9664" i="3"/>
  <c r="Y9665" i="3"/>
  <c r="Y9666" i="3"/>
  <c r="Y9667" i="3"/>
  <c r="Y9668" i="3"/>
  <c r="Y9669" i="3"/>
  <c r="Y9670" i="3"/>
  <c r="Y9671" i="3"/>
  <c r="Y9672" i="3"/>
  <c r="Y9673" i="3"/>
  <c r="Y9674" i="3"/>
  <c r="Y9675" i="3"/>
  <c r="Y9676" i="3"/>
  <c r="Y9677" i="3"/>
  <c r="Y9678" i="3"/>
  <c r="Y9679" i="3"/>
  <c r="Y9680" i="3"/>
  <c r="Y9681" i="3"/>
  <c r="Y9682" i="3"/>
  <c r="Y9683" i="3"/>
  <c r="Y9684" i="3"/>
  <c r="Y9685" i="3"/>
  <c r="Y9686" i="3"/>
  <c r="Y9687" i="3"/>
  <c r="Y9688" i="3"/>
  <c r="Y9689" i="3"/>
  <c r="Y9690" i="3"/>
  <c r="Y9691" i="3"/>
  <c r="Y9692" i="3"/>
  <c r="Y9693" i="3"/>
  <c r="Y9694" i="3"/>
  <c r="Y9695" i="3"/>
  <c r="Y9696" i="3"/>
  <c r="Y9697" i="3"/>
  <c r="Y9698" i="3"/>
  <c r="Y9699" i="3"/>
  <c r="Y9700" i="3"/>
  <c r="Y9701" i="3"/>
  <c r="Y9702" i="3"/>
  <c r="Y9703" i="3"/>
  <c r="Y9704" i="3"/>
  <c r="Y9705" i="3"/>
  <c r="Y9706" i="3"/>
  <c r="Y9707" i="3"/>
  <c r="Y9708" i="3"/>
  <c r="Y9709" i="3"/>
  <c r="Y9710" i="3"/>
  <c r="Y9711" i="3"/>
  <c r="Y9712" i="3"/>
  <c r="Y9713" i="3"/>
  <c r="Y9714" i="3"/>
  <c r="Y9715" i="3"/>
  <c r="Y9716" i="3"/>
  <c r="Y9717" i="3"/>
  <c r="Y9718" i="3"/>
  <c r="Y9719" i="3"/>
  <c r="Y9720" i="3"/>
  <c r="Y9721" i="3"/>
  <c r="Y9722" i="3"/>
  <c r="Y9723" i="3"/>
  <c r="Y9724" i="3"/>
  <c r="Y9725" i="3"/>
  <c r="Y9726" i="3"/>
  <c r="Y9727" i="3"/>
  <c r="Y9728" i="3"/>
  <c r="Y9729" i="3"/>
  <c r="Y9730" i="3"/>
  <c r="Y9731" i="3"/>
  <c r="Y9732" i="3"/>
  <c r="Y9733" i="3"/>
  <c r="Y9734" i="3"/>
  <c r="Y9735" i="3"/>
  <c r="Y9736" i="3"/>
  <c r="Y9737" i="3"/>
  <c r="Y9738" i="3"/>
  <c r="Y9739" i="3"/>
  <c r="Y9740" i="3"/>
  <c r="Y9741" i="3"/>
  <c r="Y9742" i="3"/>
  <c r="Y9743" i="3"/>
  <c r="Y9744" i="3"/>
  <c r="Y9745" i="3"/>
  <c r="Y9746" i="3"/>
  <c r="Y9747" i="3"/>
  <c r="Y9748" i="3"/>
  <c r="Y9749" i="3"/>
  <c r="Y9750" i="3"/>
  <c r="Y9751" i="3"/>
  <c r="Y9752" i="3"/>
  <c r="Y9753" i="3"/>
  <c r="Y9754" i="3"/>
  <c r="Y9755" i="3"/>
  <c r="Y9756" i="3"/>
  <c r="Y9757" i="3"/>
  <c r="Y9758" i="3"/>
  <c r="Y9759" i="3"/>
  <c r="Y9760" i="3"/>
  <c r="Y9761" i="3"/>
  <c r="Y9762" i="3"/>
  <c r="Y9763" i="3"/>
  <c r="Y9764" i="3"/>
  <c r="Y9765" i="3"/>
  <c r="Y9766" i="3"/>
  <c r="Y9767" i="3"/>
  <c r="Y9768" i="3"/>
  <c r="Y9769" i="3"/>
  <c r="Y9770" i="3"/>
  <c r="Y9771" i="3"/>
  <c r="Y9772" i="3"/>
  <c r="Y9773" i="3"/>
  <c r="Y9774" i="3"/>
  <c r="Y9775" i="3"/>
  <c r="Y9776" i="3"/>
  <c r="Y9777" i="3"/>
  <c r="Y9778" i="3"/>
  <c r="Y9779" i="3"/>
  <c r="Y9780" i="3"/>
  <c r="Y9781" i="3"/>
  <c r="Y9782" i="3"/>
  <c r="Y9783" i="3"/>
  <c r="Y9784" i="3"/>
  <c r="Y9785" i="3"/>
  <c r="Y9786" i="3"/>
  <c r="Y9787" i="3"/>
  <c r="Y9788" i="3"/>
  <c r="Y9789" i="3"/>
  <c r="Y9790" i="3"/>
  <c r="Y9791" i="3"/>
  <c r="Y9792" i="3"/>
  <c r="Y9793" i="3"/>
  <c r="Y9794" i="3"/>
  <c r="Y9795" i="3"/>
  <c r="Y9796" i="3"/>
  <c r="Y9797" i="3"/>
  <c r="Y9798" i="3"/>
  <c r="Y9799" i="3"/>
  <c r="Y9800" i="3"/>
  <c r="Y9801" i="3"/>
  <c r="Y9802" i="3"/>
  <c r="Y9803" i="3"/>
  <c r="Y9804" i="3"/>
  <c r="Y9805" i="3"/>
  <c r="Y9806" i="3"/>
  <c r="Y9807" i="3"/>
  <c r="Y9808" i="3"/>
  <c r="Y9809" i="3"/>
  <c r="Y9810" i="3"/>
  <c r="Y9811" i="3"/>
  <c r="Y9812" i="3"/>
  <c r="Y9813" i="3"/>
  <c r="Y9814" i="3"/>
  <c r="Y9815" i="3"/>
  <c r="Y9816" i="3"/>
  <c r="Y9817" i="3"/>
  <c r="Y9818" i="3"/>
  <c r="Y9819" i="3"/>
  <c r="Y9820" i="3"/>
  <c r="Y9821" i="3"/>
  <c r="Y9822" i="3"/>
  <c r="Y9823" i="3"/>
  <c r="Y9824" i="3"/>
  <c r="Y9825" i="3"/>
  <c r="Y9826" i="3"/>
  <c r="Y9827" i="3"/>
  <c r="Y9828" i="3"/>
  <c r="Y9829" i="3"/>
  <c r="Y9830" i="3"/>
  <c r="Y9831" i="3"/>
  <c r="Y9832" i="3"/>
  <c r="Y9833" i="3"/>
  <c r="Y9834" i="3"/>
  <c r="Y9835" i="3"/>
  <c r="Y9836" i="3"/>
  <c r="Y9837" i="3"/>
  <c r="Y9838" i="3"/>
  <c r="Y9839" i="3"/>
  <c r="Y9840" i="3"/>
  <c r="Y9841" i="3"/>
  <c r="Y9842" i="3"/>
  <c r="Y9843" i="3"/>
  <c r="Y9844" i="3"/>
  <c r="Y9845" i="3"/>
  <c r="Y9846" i="3"/>
  <c r="Y9847" i="3"/>
  <c r="Y9848" i="3"/>
  <c r="Y9849" i="3"/>
  <c r="Y9850" i="3"/>
  <c r="Y9851" i="3"/>
  <c r="Y9852" i="3"/>
  <c r="Y9853" i="3"/>
  <c r="Y9854" i="3"/>
  <c r="Y9855" i="3"/>
  <c r="Y9856" i="3"/>
  <c r="Y9857" i="3"/>
  <c r="Y9858" i="3"/>
  <c r="Y9859" i="3"/>
  <c r="Y9860" i="3"/>
  <c r="Y9861" i="3"/>
  <c r="Y9862" i="3"/>
  <c r="Y9863" i="3"/>
  <c r="Y9864" i="3"/>
  <c r="Y9865" i="3"/>
  <c r="Y9866" i="3"/>
  <c r="Y9867" i="3"/>
  <c r="Y9868" i="3"/>
  <c r="Y9869" i="3"/>
  <c r="Y9870" i="3"/>
  <c r="Y9871" i="3"/>
  <c r="Y9872" i="3"/>
  <c r="Y9873" i="3"/>
  <c r="Y9874" i="3"/>
  <c r="Y9875" i="3"/>
  <c r="Y9876" i="3"/>
  <c r="Y9877" i="3"/>
  <c r="Y9878" i="3"/>
  <c r="Y9879" i="3"/>
  <c r="Y9880" i="3"/>
  <c r="Y9881" i="3"/>
  <c r="Y9882" i="3"/>
  <c r="Y9883" i="3"/>
  <c r="Y9884" i="3"/>
  <c r="Y9885" i="3"/>
  <c r="Y9886" i="3"/>
  <c r="Y9887" i="3"/>
  <c r="Y9888" i="3"/>
  <c r="Y9889" i="3"/>
  <c r="Y9890" i="3"/>
  <c r="Y9891" i="3"/>
  <c r="Y9892" i="3"/>
  <c r="Y9893" i="3"/>
  <c r="Y9894" i="3"/>
  <c r="Y9895" i="3"/>
  <c r="Y9896" i="3"/>
  <c r="Y9897" i="3"/>
  <c r="Y9898" i="3"/>
  <c r="Y9899" i="3"/>
  <c r="Y9900" i="3"/>
  <c r="Y9901" i="3"/>
  <c r="Y9902" i="3"/>
  <c r="Y9903" i="3"/>
  <c r="Y9904" i="3"/>
  <c r="Y9905" i="3"/>
  <c r="Y9906" i="3"/>
  <c r="Y9907" i="3"/>
  <c r="Y9908" i="3"/>
  <c r="Y9909" i="3"/>
  <c r="Y9910" i="3"/>
  <c r="Y9911" i="3"/>
  <c r="Y9912" i="3"/>
  <c r="Y9913" i="3"/>
  <c r="Y9914" i="3"/>
  <c r="Y9915" i="3"/>
  <c r="Y9916" i="3"/>
  <c r="Y9917" i="3"/>
  <c r="Y9918" i="3"/>
  <c r="Y9919" i="3"/>
  <c r="Y9920" i="3"/>
  <c r="Y9921" i="3"/>
  <c r="Y9922" i="3"/>
  <c r="Y9923" i="3"/>
  <c r="Y9924" i="3"/>
  <c r="Y9925" i="3"/>
  <c r="Y9926" i="3"/>
  <c r="Y9927" i="3"/>
  <c r="Y9928" i="3"/>
  <c r="Y9929" i="3"/>
  <c r="Y9930" i="3"/>
  <c r="Y9931" i="3"/>
  <c r="Y9932" i="3"/>
  <c r="Y9933" i="3"/>
  <c r="Y9934" i="3"/>
  <c r="Y9935" i="3"/>
  <c r="Y9936" i="3"/>
  <c r="Y9937" i="3"/>
  <c r="Y9938" i="3"/>
  <c r="Y9939" i="3"/>
  <c r="Y9940" i="3"/>
  <c r="Y9941" i="3"/>
  <c r="Y9942" i="3"/>
  <c r="Y9943" i="3"/>
  <c r="Y9944" i="3"/>
  <c r="Y9945" i="3"/>
  <c r="Y9946" i="3"/>
  <c r="Y9947" i="3"/>
  <c r="Y9948" i="3"/>
  <c r="Y9949" i="3"/>
  <c r="Y9950" i="3"/>
  <c r="Y9951" i="3"/>
  <c r="Y9952" i="3"/>
  <c r="Y9953" i="3"/>
  <c r="Y9954" i="3"/>
  <c r="Y9955" i="3"/>
  <c r="Y9956" i="3"/>
  <c r="Y9957" i="3"/>
  <c r="Y9958" i="3"/>
  <c r="Y9959" i="3"/>
  <c r="Y9960" i="3"/>
  <c r="Y9961" i="3"/>
  <c r="Y9962" i="3"/>
  <c r="Y9963" i="3"/>
  <c r="Y9964" i="3"/>
  <c r="Y9965" i="3"/>
  <c r="Y9966" i="3"/>
  <c r="Y9967" i="3"/>
  <c r="Y9968" i="3"/>
  <c r="Y9969" i="3"/>
  <c r="Y9970" i="3"/>
  <c r="Y9971" i="3"/>
  <c r="Y9972" i="3"/>
  <c r="Y9973" i="3"/>
  <c r="Y9974" i="3"/>
  <c r="Y9975" i="3"/>
  <c r="Y9976" i="3"/>
  <c r="Y9977" i="3"/>
  <c r="Y9978" i="3"/>
  <c r="Y9979" i="3"/>
  <c r="Y9980" i="3"/>
  <c r="Y9981" i="3"/>
  <c r="Y9982" i="3"/>
  <c r="Y9983" i="3"/>
  <c r="Y9984" i="3"/>
  <c r="Y9985" i="3"/>
  <c r="Y9986" i="3"/>
  <c r="Y9987" i="3"/>
  <c r="Y9988" i="3"/>
  <c r="Y9989" i="3"/>
  <c r="Y9990" i="3"/>
  <c r="Y9991" i="3"/>
  <c r="Y9992" i="3"/>
  <c r="Y9993" i="3"/>
  <c r="Y9994" i="3"/>
  <c r="Y9995" i="3"/>
  <c r="Y9996" i="3"/>
  <c r="Y9997" i="3"/>
  <c r="Y9998" i="3"/>
  <c r="Y9999" i="3"/>
  <c r="Y10000" i="3"/>
  <c r="Y10001" i="3"/>
  <c r="Y10002" i="3"/>
  <c r="Y10003" i="3"/>
  <c r="Y10004" i="3"/>
  <c r="Y10005" i="3"/>
  <c r="Y10006" i="3"/>
  <c r="Y10007" i="3"/>
  <c r="Y10008" i="3"/>
  <c r="Y10009" i="3"/>
  <c r="Y10010" i="3"/>
  <c r="Y10011" i="3"/>
  <c r="Y10012" i="3"/>
  <c r="Y10013" i="3"/>
  <c r="Y10014" i="3"/>
  <c r="Y10015" i="3"/>
  <c r="Y10016" i="3"/>
  <c r="Y10017" i="3"/>
  <c r="Y10018" i="3"/>
  <c r="Y10019" i="3"/>
  <c r="Y10020" i="3"/>
  <c r="Y10021" i="3"/>
  <c r="Y10022" i="3"/>
  <c r="Y10023" i="3"/>
  <c r="Y10024" i="3"/>
  <c r="Y10025" i="3"/>
  <c r="Y10026" i="3"/>
  <c r="Y10027" i="3"/>
  <c r="Y10028" i="3"/>
  <c r="Y10029" i="3"/>
  <c r="Y10030" i="3"/>
  <c r="Y10031" i="3"/>
  <c r="Y10032" i="3"/>
  <c r="Y10033" i="3"/>
  <c r="Y10034" i="3"/>
  <c r="Y10035" i="3"/>
  <c r="Y10036" i="3"/>
  <c r="Y10037" i="3"/>
  <c r="Y10038" i="3"/>
  <c r="Y10039" i="3"/>
  <c r="Y10040" i="3"/>
  <c r="Y10041" i="3"/>
  <c r="Y10042" i="3"/>
  <c r="Y10043" i="3"/>
  <c r="Y10044" i="3"/>
  <c r="Y10045" i="3"/>
  <c r="Y10046" i="3"/>
  <c r="Y10047" i="3"/>
  <c r="Y10048" i="3"/>
  <c r="Y10049" i="3"/>
  <c r="Y10050" i="3"/>
  <c r="Y10051" i="3"/>
  <c r="Y10052" i="3"/>
  <c r="Y10053" i="3"/>
  <c r="Y10054" i="3"/>
  <c r="Y10055" i="3"/>
  <c r="Y10056" i="3"/>
  <c r="Y10057" i="3"/>
  <c r="Y10058" i="3"/>
  <c r="Y10059" i="3"/>
  <c r="Y10060" i="3"/>
  <c r="Y10061" i="3"/>
  <c r="Y10062" i="3"/>
  <c r="Y10063" i="3"/>
  <c r="Y10064" i="3"/>
  <c r="Y10065" i="3"/>
  <c r="Y10066" i="3"/>
  <c r="Y10067" i="3"/>
  <c r="Y10068" i="3"/>
  <c r="Y10069" i="3"/>
  <c r="Y10070" i="3"/>
  <c r="Y10071" i="3"/>
  <c r="Y10072" i="3"/>
  <c r="Y10073" i="3"/>
  <c r="Y10074" i="3"/>
  <c r="Y10075" i="3"/>
  <c r="Y10076" i="3"/>
  <c r="Y10077" i="3"/>
  <c r="Y10078" i="3"/>
  <c r="Y10079" i="3"/>
  <c r="Y10080" i="3"/>
  <c r="Y10081" i="3"/>
  <c r="Y10082" i="3"/>
  <c r="Y10083" i="3"/>
  <c r="Y10084" i="3"/>
  <c r="Y10085" i="3"/>
  <c r="Y10086" i="3"/>
  <c r="Y10087" i="3"/>
  <c r="Y10088" i="3"/>
  <c r="Y10089" i="3"/>
  <c r="Y10090" i="3"/>
  <c r="Y10091" i="3"/>
  <c r="Y10092" i="3"/>
  <c r="Y10093" i="3"/>
  <c r="Y10094" i="3"/>
  <c r="Y10095" i="3"/>
  <c r="Y10096" i="3"/>
  <c r="Y10097" i="3"/>
  <c r="Y10098" i="3"/>
  <c r="Y10099" i="3"/>
  <c r="Y10100" i="3"/>
  <c r="Y10101" i="3"/>
  <c r="Y10102" i="3"/>
  <c r="Y10103" i="3"/>
  <c r="Y10104" i="3"/>
  <c r="Y10105" i="3"/>
  <c r="Y10106" i="3"/>
  <c r="Y10107" i="3"/>
  <c r="Y10108" i="3"/>
  <c r="Y10109" i="3"/>
  <c r="Y10110" i="3"/>
  <c r="Y10111" i="3"/>
  <c r="Y10112" i="3"/>
  <c r="Y10113" i="3"/>
  <c r="Y10114" i="3"/>
  <c r="Y10115" i="3"/>
  <c r="Y10116" i="3"/>
  <c r="Y10117" i="3"/>
  <c r="Y10118" i="3"/>
  <c r="Y10119" i="3"/>
  <c r="Y10120" i="3"/>
  <c r="Y10121" i="3"/>
  <c r="Y10122" i="3"/>
  <c r="Y10123" i="3"/>
  <c r="Y10124" i="3"/>
  <c r="Y10125" i="3"/>
  <c r="Y10126" i="3"/>
  <c r="Y10127" i="3"/>
  <c r="Y10128" i="3"/>
  <c r="Y10129" i="3"/>
  <c r="Y10130" i="3"/>
  <c r="Y10131" i="3"/>
  <c r="Y10132" i="3"/>
  <c r="Y10133" i="3"/>
  <c r="Y10134" i="3"/>
  <c r="Y10135" i="3"/>
  <c r="Y10136" i="3"/>
  <c r="Y10137" i="3"/>
  <c r="Y10138" i="3"/>
  <c r="Y10139" i="3"/>
  <c r="Y10140" i="3"/>
  <c r="Y10141" i="3"/>
  <c r="Y10142" i="3"/>
  <c r="Y10143" i="3"/>
  <c r="Y10144" i="3"/>
  <c r="Y10145" i="3"/>
  <c r="Y10146" i="3"/>
  <c r="Y10147" i="3"/>
  <c r="Y10148" i="3"/>
  <c r="Y10149" i="3"/>
  <c r="Y10150" i="3"/>
  <c r="Y10151" i="3"/>
  <c r="Y10152" i="3"/>
  <c r="Y10153" i="3"/>
  <c r="Y10154" i="3"/>
  <c r="Y10155" i="3"/>
  <c r="Y10156" i="3"/>
  <c r="Y10157" i="3"/>
  <c r="Y10158" i="3"/>
  <c r="Y10159" i="3"/>
  <c r="Y10160" i="3"/>
  <c r="Y10161" i="3"/>
  <c r="Y10162" i="3"/>
  <c r="Y10163" i="3"/>
  <c r="Y10164" i="3"/>
  <c r="Y10165" i="3"/>
  <c r="Y10166" i="3"/>
  <c r="Y10167" i="3"/>
  <c r="Y10168" i="3"/>
  <c r="Y10169" i="3"/>
  <c r="Y10170" i="3"/>
  <c r="Y10171" i="3"/>
  <c r="Y10172" i="3"/>
  <c r="Y10173" i="3"/>
  <c r="Y10174" i="3"/>
  <c r="Y10175" i="3"/>
  <c r="Y10176" i="3"/>
  <c r="Y10177" i="3"/>
  <c r="Y10178" i="3"/>
  <c r="Y10179" i="3"/>
  <c r="Y10180" i="3"/>
  <c r="Y10181" i="3"/>
  <c r="Y10182" i="3"/>
  <c r="Y10183" i="3"/>
  <c r="Y10184" i="3"/>
  <c r="Y10185" i="3"/>
  <c r="Y10186" i="3"/>
  <c r="Y10187" i="3"/>
  <c r="Y10188" i="3"/>
  <c r="Y10189" i="3"/>
  <c r="Y10190" i="3"/>
  <c r="Y10191" i="3"/>
  <c r="Y10192" i="3"/>
  <c r="Y10193" i="3"/>
  <c r="Y10194" i="3"/>
  <c r="Y10195" i="3"/>
  <c r="Y10196" i="3"/>
  <c r="Y10197" i="3"/>
  <c r="Y10198" i="3"/>
  <c r="Y10199" i="3"/>
  <c r="Y10200" i="3"/>
  <c r="Y10201" i="3"/>
  <c r="Y10202" i="3"/>
  <c r="Y10203" i="3"/>
  <c r="Y10204" i="3"/>
  <c r="Y10205" i="3"/>
  <c r="Y10206" i="3"/>
  <c r="Y10207" i="3"/>
  <c r="Y10208" i="3"/>
  <c r="Y10209" i="3"/>
  <c r="Y10210" i="3"/>
  <c r="Y10211" i="3"/>
  <c r="Y10212" i="3"/>
  <c r="Y10213" i="3"/>
  <c r="Y10214" i="3"/>
  <c r="Y10215" i="3"/>
  <c r="Y10216" i="3"/>
  <c r="Y10217" i="3"/>
  <c r="Y10218" i="3"/>
  <c r="Y10219" i="3"/>
  <c r="Y10220" i="3"/>
  <c r="Y10221" i="3"/>
  <c r="Y10222" i="3"/>
  <c r="Y10223" i="3"/>
  <c r="Y10224" i="3"/>
  <c r="Y10225" i="3"/>
  <c r="Y10226" i="3"/>
  <c r="Y10227" i="3"/>
  <c r="Y10228" i="3"/>
  <c r="Y10229" i="3"/>
  <c r="Y10230" i="3"/>
  <c r="Y10231" i="3"/>
  <c r="Y10232" i="3"/>
  <c r="Y10233" i="3"/>
  <c r="Y10234" i="3"/>
  <c r="Y10235" i="3"/>
  <c r="Y10236" i="3"/>
  <c r="Y10237" i="3"/>
  <c r="Y10238" i="3"/>
  <c r="Y10239" i="3"/>
  <c r="Y10240" i="3"/>
  <c r="Y10241" i="3"/>
  <c r="Y10242" i="3"/>
  <c r="Y10243" i="3"/>
  <c r="Y10244" i="3"/>
  <c r="Y10245" i="3"/>
  <c r="Y10246" i="3"/>
  <c r="Y10247" i="3"/>
  <c r="Y10248" i="3"/>
  <c r="Y10249" i="3"/>
  <c r="Y10250" i="3"/>
  <c r="Y10251" i="3"/>
  <c r="Y10252" i="3"/>
  <c r="Y10253" i="3"/>
  <c r="Y10254" i="3"/>
  <c r="Y10255" i="3"/>
  <c r="Y10256" i="3"/>
  <c r="Y10257" i="3"/>
  <c r="Y10258" i="3"/>
  <c r="Y10259" i="3"/>
  <c r="Y10260" i="3"/>
  <c r="Y10261" i="3"/>
  <c r="Y10262" i="3"/>
  <c r="Y10263" i="3"/>
  <c r="Y10264" i="3"/>
  <c r="Y10265" i="3"/>
  <c r="Y10266" i="3"/>
  <c r="Y10267" i="3"/>
  <c r="Y10268" i="3"/>
  <c r="Y10269" i="3"/>
  <c r="Y10270" i="3"/>
  <c r="Y10271" i="3"/>
  <c r="Y10272" i="3"/>
  <c r="Y10273" i="3"/>
  <c r="Y10274" i="3"/>
  <c r="Y10275" i="3"/>
  <c r="Y10276" i="3"/>
  <c r="Y10277" i="3"/>
  <c r="Y10278" i="3"/>
  <c r="Y10279" i="3"/>
  <c r="Y10280" i="3"/>
  <c r="Y10281" i="3"/>
  <c r="Y10282" i="3"/>
  <c r="Y10283" i="3"/>
  <c r="Y10284" i="3"/>
  <c r="Y10285" i="3"/>
  <c r="Y10286" i="3"/>
  <c r="Y10287" i="3"/>
  <c r="Y10288" i="3"/>
  <c r="Y10289" i="3"/>
  <c r="Y10290" i="3"/>
  <c r="Y10291" i="3"/>
  <c r="Y10292" i="3"/>
  <c r="Y10293" i="3"/>
  <c r="Y10294" i="3"/>
  <c r="Y10295" i="3"/>
  <c r="Y10296" i="3"/>
  <c r="Y10297" i="3"/>
  <c r="Y10298" i="3"/>
  <c r="Y10299" i="3"/>
  <c r="Y10300" i="3"/>
  <c r="Y10301" i="3"/>
  <c r="Y10302" i="3"/>
  <c r="Y10303" i="3"/>
  <c r="Y10304" i="3"/>
  <c r="Y10305" i="3"/>
  <c r="Y10306" i="3"/>
  <c r="Y10307" i="3"/>
  <c r="Y10308" i="3"/>
  <c r="Y10309" i="3"/>
  <c r="Y10310" i="3"/>
  <c r="Y10311" i="3"/>
  <c r="Y10312" i="3"/>
  <c r="Y10313" i="3"/>
  <c r="Y10314" i="3"/>
  <c r="Y10315" i="3"/>
  <c r="Y10316" i="3"/>
  <c r="Y10317" i="3"/>
  <c r="Y10318" i="3"/>
  <c r="Y10319" i="3"/>
  <c r="Y10320" i="3"/>
  <c r="Y10321" i="3"/>
  <c r="Y10322" i="3"/>
  <c r="Y10323" i="3"/>
  <c r="Y10324" i="3"/>
  <c r="Y10325" i="3"/>
  <c r="Y10326" i="3"/>
  <c r="Y10327" i="3"/>
  <c r="Y10328" i="3"/>
  <c r="Y10329" i="3"/>
  <c r="Y10330" i="3"/>
  <c r="Y10331" i="3"/>
  <c r="Y10332" i="3"/>
  <c r="Y10333" i="3"/>
  <c r="Y10334" i="3"/>
  <c r="Y10335" i="3"/>
  <c r="Y10336" i="3"/>
  <c r="Y10337" i="3"/>
  <c r="Y10338" i="3"/>
  <c r="Y10339" i="3"/>
  <c r="Y10340" i="3"/>
  <c r="Y10341" i="3"/>
  <c r="Y10342" i="3"/>
  <c r="Y10343" i="3"/>
  <c r="Y10344" i="3"/>
  <c r="Y10345" i="3"/>
  <c r="Y10346" i="3"/>
  <c r="Y10347" i="3"/>
  <c r="Y10348" i="3"/>
  <c r="Y10349" i="3"/>
  <c r="Y10350" i="3"/>
  <c r="Y10351" i="3"/>
  <c r="Y10352" i="3"/>
  <c r="Y10353" i="3"/>
  <c r="Y10354" i="3"/>
  <c r="Y10355" i="3"/>
  <c r="Y10356" i="3"/>
  <c r="Y10357" i="3"/>
  <c r="Y10358" i="3"/>
  <c r="Y10359" i="3"/>
  <c r="Y10360" i="3"/>
  <c r="Y10361" i="3"/>
  <c r="Y10362" i="3"/>
  <c r="Y10363" i="3"/>
  <c r="Y10364" i="3"/>
  <c r="Y10365" i="3"/>
  <c r="Y10366" i="3"/>
  <c r="Y10367" i="3"/>
  <c r="Y10368" i="3"/>
  <c r="Y10369" i="3"/>
  <c r="Y10370" i="3"/>
  <c r="Y10371" i="3"/>
  <c r="Y10372" i="3"/>
  <c r="Y10373" i="3"/>
  <c r="Y10374" i="3"/>
  <c r="Y10375" i="3"/>
  <c r="Y10376" i="3"/>
  <c r="Y10377" i="3"/>
  <c r="Y10378" i="3"/>
  <c r="Y10379" i="3"/>
  <c r="Y10380" i="3"/>
  <c r="Y10381" i="3"/>
  <c r="Y10382" i="3"/>
  <c r="Y10383" i="3"/>
  <c r="Y10384" i="3"/>
  <c r="Y10385" i="3"/>
  <c r="Y10386" i="3"/>
  <c r="Y10387" i="3"/>
  <c r="Y10388" i="3"/>
  <c r="Y10389" i="3"/>
  <c r="Y10390" i="3"/>
  <c r="Y10391" i="3"/>
  <c r="Y10392" i="3"/>
  <c r="Y10393" i="3"/>
  <c r="Y10394" i="3"/>
  <c r="Y10395" i="3"/>
  <c r="Y10396" i="3"/>
  <c r="Y10397" i="3"/>
  <c r="Y10398" i="3"/>
  <c r="Y10399" i="3"/>
  <c r="Y10400" i="3"/>
  <c r="Y10401" i="3"/>
  <c r="Y10402" i="3"/>
  <c r="Y10403" i="3"/>
  <c r="Y10404" i="3"/>
  <c r="Y10405" i="3"/>
  <c r="Y10406" i="3"/>
  <c r="Y10407" i="3"/>
  <c r="Y10408" i="3"/>
  <c r="Y10409" i="3"/>
  <c r="Y10410" i="3"/>
  <c r="Y10411" i="3"/>
  <c r="Y10412" i="3"/>
  <c r="Y10413" i="3"/>
  <c r="Y10414" i="3"/>
  <c r="Y10415" i="3"/>
  <c r="Y10416" i="3"/>
  <c r="Y10417" i="3"/>
  <c r="Y10418" i="3"/>
  <c r="Y10419" i="3"/>
  <c r="Y10420" i="3"/>
  <c r="Y10421" i="3"/>
  <c r="Y10422" i="3"/>
  <c r="Y10423" i="3"/>
  <c r="Y10424" i="3"/>
  <c r="Y10425" i="3"/>
  <c r="Y10426" i="3"/>
  <c r="Y10427" i="3"/>
  <c r="Y10428" i="3"/>
  <c r="Y10429" i="3"/>
  <c r="Y10430" i="3"/>
  <c r="Y10431" i="3"/>
  <c r="Y10432" i="3"/>
  <c r="Y10433" i="3"/>
  <c r="Y10434" i="3"/>
  <c r="Y10435" i="3"/>
  <c r="Y10436" i="3"/>
  <c r="Y10437" i="3"/>
  <c r="Y10438" i="3"/>
  <c r="Y10439" i="3"/>
  <c r="Y10440" i="3"/>
  <c r="Y10441" i="3"/>
  <c r="Y10442" i="3"/>
  <c r="Y10443" i="3"/>
  <c r="Y10444" i="3"/>
  <c r="Y10445" i="3"/>
  <c r="Y10446" i="3"/>
  <c r="Y10447" i="3"/>
  <c r="Y10448" i="3"/>
  <c r="Y10449" i="3"/>
  <c r="Y10450" i="3"/>
  <c r="Y10451" i="3"/>
  <c r="Y10452" i="3"/>
  <c r="Y10453" i="3"/>
  <c r="Y10454" i="3"/>
  <c r="Y10455" i="3"/>
  <c r="Y10456" i="3"/>
  <c r="Y10457" i="3"/>
  <c r="Y10458" i="3"/>
  <c r="Y10459" i="3"/>
  <c r="Y10460" i="3"/>
  <c r="Y10461" i="3"/>
  <c r="Y10462" i="3"/>
  <c r="Y10463" i="3"/>
  <c r="Y10464" i="3"/>
  <c r="Y10465" i="3"/>
  <c r="Y10466" i="3"/>
  <c r="Y10467" i="3"/>
  <c r="Y10468" i="3"/>
  <c r="Y10469" i="3"/>
  <c r="Y10470" i="3"/>
  <c r="Y10471" i="3"/>
  <c r="Y10472" i="3"/>
  <c r="Y10473" i="3"/>
  <c r="Y10474" i="3"/>
  <c r="Y10475" i="3"/>
  <c r="Y10476" i="3"/>
  <c r="Y10477" i="3"/>
  <c r="Y10478" i="3"/>
  <c r="Y10479" i="3"/>
  <c r="Y10480" i="3"/>
  <c r="Y10481" i="3"/>
  <c r="Y10482" i="3"/>
  <c r="Y10483" i="3"/>
  <c r="Y10484" i="3"/>
  <c r="Y10485" i="3"/>
  <c r="Y10486" i="3"/>
  <c r="Y10487" i="3"/>
  <c r="Y10488" i="3"/>
  <c r="Y10489" i="3"/>
  <c r="Y10490" i="3"/>
  <c r="Y10491" i="3"/>
  <c r="Y10492" i="3"/>
  <c r="Y10493" i="3"/>
  <c r="Y10494" i="3"/>
  <c r="Y10495" i="3"/>
  <c r="Y10496" i="3"/>
  <c r="Y10497" i="3"/>
  <c r="Y10498" i="3"/>
  <c r="Y10499" i="3"/>
  <c r="Y10500" i="3"/>
  <c r="Y10501" i="3"/>
  <c r="Y10502" i="3"/>
  <c r="Y10503" i="3"/>
  <c r="Y10504" i="3"/>
  <c r="Y10505" i="3"/>
  <c r="Y10506" i="3"/>
  <c r="Y10507" i="3"/>
  <c r="Y10508" i="3"/>
  <c r="Y10509" i="3"/>
  <c r="Y10510" i="3"/>
  <c r="Y10511" i="3"/>
  <c r="Y10512" i="3"/>
  <c r="Y10513" i="3"/>
  <c r="Y10514" i="3"/>
  <c r="Y10515" i="3"/>
  <c r="Y10516" i="3"/>
  <c r="Y10517" i="3"/>
  <c r="Y10518" i="3"/>
  <c r="Y10519" i="3"/>
  <c r="Y10520" i="3"/>
  <c r="Y10521" i="3"/>
  <c r="Y10522" i="3"/>
  <c r="Y10523" i="3"/>
  <c r="Y10524" i="3"/>
  <c r="Y10525" i="3"/>
  <c r="Y10526" i="3"/>
  <c r="Y10527" i="3"/>
  <c r="Y10528" i="3"/>
  <c r="Y10529" i="3"/>
  <c r="Y10530" i="3"/>
  <c r="Y10531" i="3"/>
  <c r="Y10532" i="3"/>
  <c r="Y10533" i="3"/>
  <c r="Y10534" i="3"/>
  <c r="Y10535" i="3"/>
  <c r="Y10536" i="3"/>
  <c r="Y10537" i="3"/>
  <c r="Y10538" i="3"/>
  <c r="Y10539" i="3"/>
  <c r="Y10540" i="3"/>
  <c r="Y10541" i="3"/>
  <c r="Y10542" i="3"/>
  <c r="Y10543" i="3"/>
  <c r="Y10544" i="3"/>
  <c r="Y10545" i="3"/>
  <c r="Y10546" i="3"/>
  <c r="Y10547" i="3"/>
  <c r="Y10548" i="3"/>
  <c r="Y10549" i="3"/>
  <c r="Y10550" i="3"/>
  <c r="Y10551" i="3"/>
  <c r="Y10552" i="3"/>
  <c r="Y10553" i="3"/>
  <c r="Y10554" i="3"/>
  <c r="Y10555" i="3"/>
  <c r="Y10556" i="3"/>
  <c r="Y10557" i="3"/>
  <c r="Y10558" i="3"/>
  <c r="Y10559" i="3"/>
  <c r="Y10560" i="3"/>
  <c r="Y10561" i="3"/>
  <c r="Y10562" i="3"/>
  <c r="Y10563" i="3"/>
  <c r="Y10564" i="3"/>
  <c r="Y10565" i="3"/>
  <c r="Y10566" i="3"/>
  <c r="Y10567" i="3"/>
  <c r="Y10568" i="3"/>
  <c r="Y10569" i="3"/>
  <c r="Y10570" i="3"/>
  <c r="Y10571" i="3"/>
  <c r="Y10572" i="3"/>
  <c r="Y10573" i="3"/>
  <c r="Y10574" i="3"/>
  <c r="Y10575" i="3"/>
  <c r="Y10576" i="3"/>
  <c r="Y10577" i="3"/>
  <c r="Y10578" i="3"/>
  <c r="Y10579" i="3"/>
  <c r="Y10580" i="3"/>
  <c r="Y10581" i="3"/>
  <c r="Y10582" i="3"/>
  <c r="Y10583" i="3"/>
  <c r="Y10584" i="3"/>
  <c r="Y10585" i="3"/>
  <c r="Y10586" i="3"/>
  <c r="Y10587" i="3"/>
  <c r="Y10588" i="3"/>
  <c r="Y10589" i="3"/>
  <c r="Y10590" i="3"/>
  <c r="Y10591" i="3"/>
  <c r="Y10592" i="3"/>
  <c r="Y10593" i="3"/>
  <c r="Y10594" i="3"/>
  <c r="Y10595" i="3"/>
  <c r="Y10596" i="3"/>
  <c r="Y10597" i="3"/>
  <c r="Y10598" i="3"/>
  <c r="Y10599" i="3"/>
  <c r="Y10600" i="3"/>
  <c r="Y10601" i="3"/>
  <c r="Y10602" i="3"/>
  <c r="Y10603" i="3"/>
  <c r="Y10604" i="3"/>
  <c r="Y10605" i="3"/>
  <c r="Y10606" i="3"/>
  <c r="Y10607" i="3"/>
  <c r="Y10608" i="3"/>
  <c r="Y10609" i="3"/>
  <c r="Y10610" i="3"/>
  <c r="Y10611" i="3"/>
  <c r="Y10612" i="3"/>
  <c r="Y10613" i="3"/>
  <c r="Y10614" i="3"/>
  <c r="Y10615" i="3"/>
  <c r="Y10616" i="3"/>
  <c r="Y10617" i="3"/>
  <c r="Y10618" i="3"/>
  <c r="Y10619" i="3"/>
  <c r="Y10620" i="3"/>
  <c r="Y10621" i="3"/>
  <c r="Y10622" i="3"/>
  <c r="Y10623" i="3"/>
  <c r="Y10624" i="3"/>
  <c r="Y10625" i="3"/>
  <c r="Y10626" i="3"/>
  <c r="Y10627" i="3"/>
  <c r="Y10628" i="3"/>
  <c r="Y10629" i="3"/>
  <c r="Y10630" i="3"/>
  <c r="Y10631" i="3"/>
  <c r="Y10632" i="3"/>
  <c r="Y10633" i="3"/>
  <c r="Y10634" i="3"/>
  <c r="Y10635" i="3"/>
  <c r="Y10636" i="3"/>
  <c r="Y10637" i="3"/>
  <c r="Y10638" i="3"/>
  <c r="Y10639" i="3"/>
  <c r="Y10640" i="3"/>
  <c r="Y10641" i="3"/>
  <c r="Y10642" i="3"/>
  <c r="Y10643" i="3"/>
  <c r="Y10644" i="3"/>
  <c r="Y10645" i="3"/>
  <c r="Y10646" i="3"/>
  <c r="Y10647" i="3"/>
  <c r="Y10648" i="3"/>
  <c r="Y10649" i="3"/>
  <c r="Y10650" i="3"/>
  <c r="Y10651" i="3"/>
  <c r="Y10652" i="3"/>
  <c r="Y10653" i="3"/>
  <c r="Y10654" i="3"/>
  <c r="Y10655" i="3"/>
  <c r="Y10656" i="3"/>
  <c r="Y10657" i="3"/>
  <c r="Y10658" i="3"/>
  <c r="Y10659" i="3"/>
  <c r="Y10660" i="3"/>
  <c r="Y10661" i="3"/>
  <c r="Y10662" i="3"/>
  <c r="Y10663" i="3"/>
  <c r="Y10664" i="3"/>
  <c r="Y10665" i="3"/>
  <c r="Y10666" i="3"/>
  <c r="Y10667" i="3"/>
  <c r="Y10668" i="3"/>
  <c r="Y10669" i="3"/>
  <c r="Y10670" i="3"/>
  <c r="Y10671" i="3"/>
  <c r="Y10672" i="3"/>
  <c r="Y10673" i="3"/>
  <c r="Y10674" i="3"/>
  <c r="Y10675" i="3"/>
  <c r="Y10676" i="3"/>
  <c r="Y10677" i="3"/>
  <c r="Y10678" i="3"/>
  <c r="Y10679" i="3"/>
  <c r="Y10680" i="3"/>
  <c r="Y10681" i="3"/>
  <c r="Y10682" i="3"/>
  <c r="Y10683" i="3"/>
  <c r="Y10684" i="3"/>
  <c r="Y10685" i="3"/>
  <c r="Y10686" i="3"/>
  <c r="Y10687" i="3"/>
  <c r="Y10688" i="3"/>
  <c r="Y10689" i="3"/>
  <c r="Y10690" i="3"/>
  <c r="Y10691" i="3"/>
  <c r="Y10692" i="3"/>
  <c r="Y10693" i="3"/>
  <c r="Y10694" i="3"/>
  <c r="Y10695" i="3"/>
  <c r="Y10696" i="3"/>
  <c r="Y10697" i="3"/>
  <c r="Y10698" i="3"/>
  <c r="Y10699" i="3"/>
  <c r="Y10700" i="3"/>
  <c r="Y10701" i="3"/>
  <c r="Y10702" i="3"/>
  <c r="Y10703" i="3"/>
  <c r="Y10704" i="3"/>
  <c r="Y10705" i="3"/>
  <c r="Y10706" i="3"/>
  <c r="Y10707" i="3"/>
  <c r="Y10708" i="3"/>
  <c r="Y10709" i="3"/>
  <c r="Y10710" i="3"/>
  <c r="Y10711" i="3"/>
  <c r="Y10712" i="3"/>
  <c r="Y10713" i="3"/>
  <c r="Y10714" i="3"/>
  <c r="Y10715" i="3"/>
  <c r="Y10716" i="3"/>
  <c r="Y10717" i="3"/>
  <c r="Y10718" i="3"/>
  <c r="Y10719" i="3"/>
  <c r="Y10720" i="3"/>
  <c r="Y10721" i="3"/>
  <c r="Y10722" i="3"/>
  <c r="Y10723" i="3"/>
  <c r="Y10724" i="3"/>
  <c r="Y10725" i="3"/>
  <c r="Y10726" i="3"/>
  <c r="Y10727" i="3"/>
  <c r="Y10728" i="3"/>
  <c r="Y10729" i="3"/>
  <c r="Y10730" i="3"/>
  <c r="Y10731" i="3"/>
  <c r="Y10732" i="3"/>
  <c r="Y10733" i="3"/>
  <c r="Y10734" i="3"/>
  <c r="Y10735" i="3"/>
  <c r="Y10736" i="3"/>
  <c r="Y10737" i="3"/>
  <c r="Y10738" i="3"/>
  <c r="Y10739" i="3"/>
  <c r="Y10740" i="3"/>
  <c r="Y10741" i="3"/>
  <c r="Y10742" i="3"/>
  <c r="Y10743" i="3"/>
  <c r="Y10744" i="3"/>
  <c r="Y10745" i="3"/>
  <c r="Y10746" i="3"/>
  <c r="Y10747" i="3"/>
  <c r="Y10748" i="3"/>
  <c r="Y10749" i="3"/>
  <c r="Y10750" i="3"/>
  <c r="Y10751" i="3"/>
  <c r="Y10752" i="3"/>
  <c r="Y10753" i="3"/>
  <c r="Y10754" i="3"/>
  <c r="Y10755" i="3"/>
  <c r="Y10756" i="3"/>
  <c r="Y10757" i="3"/>
  <c r="Y10758" i="3"/>
  <c r="Y10759" i="3"/>
  <c r="Y10760" i="3"/>
  <c r="Y10761" i="3"/>
  <c r="Y10762" i="3"/>
  <c r="Y10763" i="3"/>
  <c r="Y10764" i="3"/>
  <c r="Y10765" i="3"/>
  <c r="Y10766" i="3"/>
  <c r="Y10767" i="3"/>
  <c r="Y10768" i="3"/>
  <c r="Y10769" i="3"/>
  <c r="Y10770" i="3"/>
  <c r="Y10771" i="3"/>
  <c r="Y10772" i="3"/>
  <c r="Y10773" i="3"/>
  <c r="Y10774" i="3"/>
  <c r="Y10775" i="3"/>
  <c r="Y10776" i="3"/>
  <c r="Y10777" i="3"/>
  <c r="Y10778" i="3"/>
  <c r="Y10779" i="3"/>
  <c r="Y10780" i="3"/>
  <c r="Y10781" i="3"/>
  <c r="Y10782" i="3"/>
  <c r="Y10783" i="3"/>
  <c r="Y10784" i="3"/>
  <c r="Y10785" i="3"/>
  <c r="Y10786" i="3"/>
  <c r="Y10787" i="3"/>
  <c r="Y10788" i="3"/>
  <c r="Y10789" i="3"/>
  <c r="Y10790" i="3"/>
  <c r="Y10791" i="3"/>
  <c r="Y10792" i="3"/>
  <c r="Y10793" i="3"/>
  <c r="Y10794" i="3"/>
  <c r="Y10795" i="3"/>
  <c r="Y10796" i="3"/>
  <c r="Y10797" i="3"/>
  <c r="Y10798" i="3"/>
  <c r="Y10799" i="3"/>
  <c r="Y10800" i="3"/>
  <c r="Y10801" i="3"/>
  <c r="Y10802" i="3"/>
  <c r="Y10803" i="3"/>
  <c r="Y10804" i="3"/>
  <c r="Y10805" i="3"/>
  <c r="Y10806" i="3"/>
  <c r="Y10807" i="3"/>
  <c r="Y10808" i="3"/>
  <c r="Y10809" i="3"/>
  <c r="Y10810" i="3"/>
  <c r="Y10811" i="3"/>
  <c r="Y10812" i="3"/>
  <c r="Y10813" i="3"/>
  <c r="Y10814" i="3"/>
  <c r="Y10815" i="3"/>
  <c r="Y10816" i="3"/>
  <c r="Y10817" i="3"/>
  <c r="Y10818" i="3"/>
  <c r="Y10819" i="3"/>
  <c r="Y10820" i="3"/>
  <c r="Y10821" i="3"/>
  <c r="Y10822" i="3"/>
  <c r="Y10823" i="3"/>
  <c r="Y10824" i="3"/>
  <c r="Y10825" i="3"/>
  <c r="Y10826" i="3"/>
  <c r="Y10827" i="3"/>
  <c r="Y10828" i="3"/>
  <c r="Y10829" i="3"/>
  <c r="Y10830" i="3"/>
  <c r="Y10831" i="3"/>
  <c r="Y10832" i="3"/>
  <c r="Y10833" i="3"/>
  <c r="Y10834" i="3"/>
  <c r="Y10835" i="3"/>
  <c r="Y10836" i="3"/>
  <c r="Y10837" i="3"/>
  <c r="Y10838" i="3"/>
  <c r="Y10839" i="3"/>
  <c r="Y10840" i="3"/>
  <c r="Y10841" i="3"/>
  <c r="Y10842" i="3"/>
  <c r="Y10843" i="3"/>
  <c r="Y10844" i="3"/>
  <c r="Y10845" i="3"/>
  <c r="Y10846" i="3"/>
  <c r="Y10847" i="3"/>
  <c r="Y10848" i="3"/>
  <c r="Y10849" i="3"/>
  <c r="Y10850" i="3"/>
  <c r="Y10851" i="3"/>
  <c r="Y10852" i="3"/>
  <c r="Y10853" i="3"/>
  <c r="Y10854" i="3"/>
  <c r="Y10855" i="3"/>
  <c r="Y10856" i="3"/>
  <c r="Y10857" i="3"/>
  <c r="Y10858" i="3"/>
  <c r="Y10859" i="3"/>
  <c r="Y10860" i="3"/>
  <c r="Y10861" i="3"/>
  <c r="Y10862" i="3"/>
  <c r="Y10863" i="3"/>
  <c r="Y10864" i="3"/>
  <c r="Y10865" i="3"/>
  <c r="Y10866" i="3"/>
  <c r="Y10867" i="3"/>
  <c r="Y10868" i="3"/>
  <c r="Y10869" i="3"/>
  <c r="Y10870" i="3"/>
  <c r="Y10871" i="3"/>
  <c r="Y10872" i="3"/>
  <c r="Y10873" i="3"/>
  <c r="Y10874" i="3"/>
  <c r="Y10875" i="3"/>
  <c r="Y10876" i="3"/>
  <c r="Y10877" i="3"/>
  <c r="Y10878" i="3"/>
  <c r="Y10879" i="3"/>
  <c r="Y10880" i="3"/>
  <c r="Y10881" i="3"/>
  <c r="Y10882" i="3"/>
  <c r="Y10883" i="3"/>
  <c r="Y10884" i="3"/>
  <c r="Y10885" i="3"/>
  <c r="Y10886" i="3"/>
  <c r="Y10887" i="3"/>
  <c r="Y10888" i="3"/>
  <c r="Y10889" i="3"/>
  <c r="Y10890" i="3"/>
  <c r="Y10891" i="3"/>
  <c r="Y10892" i="3"/>
  <c r="Y10893" i="3"/>
  <c r="Y10894" i="3"/>
  <c r="Y10895" i="3"/>
  <c r="Y10896" i="3"/>
  <c r="Y10897" i="3"/>
  <c r="Y10898" i="3"/>
  <c r="Y10899" i="3"/>
  <c r="Y10900" i="3"/>
  <c r="Y10901" i="3"/>
  <c r="Y10902" i="3"/>
  <c r="Y10903" i="3"/>
  <c r="Y10904" i="3"/>
  <c r="Y10905" i="3"/>
  <c r="Y10906" i="3"/>
  <c r="Y10907" i="3"/>
  <c r="Y10908" i="3"/>
  <c r="Y10909" i="3"/>
  <c r="Y10910" i="3"/>
  <c r="Y10911" i="3"/>
  <c r="Y10912" i="3"/>
  <c r="Y10913" i="3"/>
  <c r="Y10914" i="3"/>
  <c r="Y10915" i="3"/>
  <c r="Y10916" i="3"/>
  <c r="Y10917" i="3"/>
  <c r="Y10918" i="3"/>
  <c r="Y10919" i="3"/>
  <c r="Y10920" i="3"/>
  <c r="Y10921" i="3"/>
  <c r="Y10922" i="3"/>
  <c r="Y10923" i="3"/>
  <c r="Y10924" i="3"/>
  <c r="Y10925" i="3"/>
  <c r="Y10926" i="3"/>
  <c r="Y10927" i="3"/>
  <c r="Y10928" i="3"/>
  <c r="Y10929" i="3"/>
  <c r="Y10930" i="3"/>
  <c r="Y10931" i="3"/>
  <c r="Y10932" i="3"/>
  <c r="Y10933" i="3"/>
  <c r="Y10934" i="3"/>
  <c r="Y10935" i="3"/>
  <c r="Y10936" i="3"/>
  <c r="Y10937" i="3"/>
  <c r="Y10938" i="3"/>
  <c r="Y10939" i="3"/>
  <c r="Y10940" i="3"/>
  <c r="Y10941" i="3"/>
  <c r="Y10942" i="3"/>
  <c r="Y10943" i="3"/>
  <c r="Y10944" i="3"/>
  <c r="Y10945" i="3"/>
  <c r="Y10946" i="3"/>
  <c r="Y10947" i="3"/>
  <c r="Y10948" i="3"/>
  <c r="Y10949" i="3"/>
  <c r="Y10950" i="3"/>
  <c r="Y10951" i="3"/>
  <c r="Y10952" i="3"/>
  <c r="Y10953" i="3"/>
  <c r="Y10954" i="3"/>
  <c r="Y10955" i="3"/>
  <c r="Y10956" i="3"/>
  <c r="Y10957" i="3"/>
  <c r="Y10958" i="3"/>
  <c r="Y10959" i="3"/>
  <c r="Y10960" i="3"/>
  <c r="Y10961" i="3"/>
  <c r="Y10962" i="3"/>
  <c r="Y10963" i="3"/>
  <c r="Y10964" i="3"/>
  <c r="Y10965" i="3"/>
  <c r="Y10966" i="3"/>
  <c r="Y10967" i="3"/>
  <c r="Y10968" i="3"/>
  <c r="Y10969" i="3"/>
  <c r="Y10970" i="3"/>
  <c r="Y10971" i="3"/>
  <c r="Y10972" i="3"/>
  <c r="Y10973" i="3"/>
  <c r="Y10974" i="3"/>
  <c r="Y10975" i="3"/>
  <c r="Y10976" i="3"/>
  <c r="Y10977" i="3"/>
  <c r="Y10978" i="3"/>
  <c r="Y10979" i="3"/>
  <c r="Y10980" i="3"/>
  <c r="Y10981" i="3"/>
  <c r="Y10982" i="3"/>
  <c r="Y10983" i="3"/>
  <c r="Y10984" i="3"/>
  <c r="Y10985" i="3"/>
  <c r="Y10986" i="3"/>
  <c r="Y10987" i="3"/>
  <c r="Y10988" i="3"/>
  <c r="Y10989" i="3"/>
  <c r="Y10990" i="3"/>
  <c r="Y10991" i="3"/>
  <c r="Y10992" i="3"/>
  <c r="Y10993" i="3"/>
  <c r="Y10994" i="3"/>
  <c r="Y10995" i="3"/>
  <c r="Y10996" i="3"/>
  <c r="Y10997" i="3"/>
  <c r="Y10998" i="3"/>
  <c r="Y10999" i="3"/>
  <c r="Y11000" i="3"/>
  <c r="Y11001" i="3"/>
  <c r="Y11002" i="3"/>
  <c r="Y11003" i="3"/>
  <c r="Y11004" i="3"/>
  <c r="Y11005" i="3"/>
  <c r="Y11006" i="3"/>
  <c r="Y11007" i="3"/>
  <c r="Y11008" i="3"/>
  <c r="Y11009" i="3"/>
  <c r="Y11010" i="3"/>
  <c r="Y11011" i="3"/>
  <c r="Y11012" i="3"/>
  <c r="Y11013" i="3"/>
  <c r="Y11014" i="3"/>
  <c r="Y11015" i="3"/>
  <c r="Y11016" i="3"/>
  <c r="Y11017" i="3"/>
  <c r="Y11018" i="3"/>
  <c r="Y11019" i="3"/>
  <c r="Y11020" i="3"/>
  <c r="Y11021" i="3"/>
  <c r="Y11022" i="3"/>
  <c r="Y11023" i="3"/>
  <c r="Y11024" i="3"/>
  <c r="Y11025" i="3"/>
  <c r="Y11026" i="3"/>
  <c r="Y11027" i="3"/>
  <c r="Y11028" i="3"/>
  <c r="Y11029" i="3"/>
  <c r="Y11030" i="3"/>
  <c r="Y11031" i="3"/>
  <c r="Y11032" i="3"/>
  <c r="Y11033" i="3"/>
  <c r="Y11034" i="3"/>
  <c r="Y11035" i="3"/>
  <c r="Y11036" i="3"/>
  <c r="Y11037" i="3"/>
  <c r="Y11038" i="3"/>
  <c r="Y11039" i="3"/>
  <c r="Y11040" i="3"/>
  <c r="Y11041" i="3"/>
  <c r="Y11042" i="3"/>
  <c r="Y11043" i="3"/>
  <c r="Y11044" i="3"/>
  <c r="Y11045" i="3"/>
  <c r="Y11046" i="3"/>
  <c r="Y11047" i="3"/>
  <c r="Y11048" i="3"/>
  <c r="Y11049" i="3"/>
  <c r="Y11050" i="3"/>
  <c r="Y11051" i="3"/>
  <c r="Y11052" i="3"/>
  <c r="Y11053" i="3"/>
  <c r="Y11054" i="3"/>
  <c r="Y11055" i="3"/>
  <c r="Y11056" i="3"/>
  <c r="Y11057" i="3"/>
  <c r="Y11058" i="3"/>
  <c r="Y11059" i="3"/>
  <c r="Y11060" i="3"/>
  <c r="Y11061" i="3"/>
  <c r="Y11062" i="3"/>
  <c r="Y11063" i="3"/>
  <c r="Y11064" i="3"/>
  <c r="Y11065" i="3"/>
  <c r="Y11066" i="3"/>
  <c r="Y11067" i="3"/>
  <c r="Y11068" i="3"/>
  <c r="Y11069" i="3"/>
  <c r="Y11070" i="3"/>
  <c r="Y11071" i="3"/>
  <c r="Y11072" i="3"/>
  <c r="Y11073" i="3"/>
  <c r="Y11074" i="3"/>
  <c r="Y11075" i="3"/>
  <c r="Y11076" i="3"/>
  <c r="Y11077" i="3"/>
  <c r="Y11078" i="3"/>
  <c r="Y11079" i="3"/>
  <c r="Y11080" i="3"/>
  <c r="Y11081" i="3"/>
  <c r="Y11082" i="3"/>
  <c r="Y11083" i="3"/>
  <c r="Y11084" i="3"/>
  <c r="Y11085" i="3"/>
  <c r="Y11086" i="3"/>
  <c r="Y11087" i="3"/>
  <c r="Y11088" i="3"/>
  <c r="Y11089" i="3"/>
  <c r="Y11090" i="3"/>
  <c r="Y11091" i="3"/>
  <c r="Y11092" i="3"/>
  <c r="Y11093" i="3"/>
  <c r="Y11094" i="3"/>
  <c r="Y11095" i="3"/>
  <c r="Y11096" i="3"/>
  <c r="Y11097" i="3"/>
  <c r="Y11098" i="3"/>
  <c r="Y11099" i="3"/>
  <c r="Y11100" i="3"/>
  <c r="Y11101" i="3"/>
  <c r="Y11102" i="3"/>
  <c r="Y11103" i="3"/>
  <c r="Y11104" i="3"/>
  <c r="Y11105" i="3"/>
  <c r="Y11106" i="3"/>
  <c r="Y11107" i="3"/>
  <c r="Y11108" i="3"/>
  <c r="Y11109" i="3"/>
  <c r="Y11110" i="3"/>
  <c r="Y11111" i="3"/>
  <c r="Y11112" i="3"/>
  <c r="Y11113" i="3"/>
  <c r="Y11114" i="3"/>
  <c r="Y11115" i="3"/>
  <c r="Y11116" i="3"/>
  <c r="Y11117" i="3"/>
  <c r="Y11118" i="3"/>
  <c r="Y11119" i="3"/>
  <c r="Y11120" i="3"/>
  <c r="Y11121" i="3"/>
  <c r="Y11122" i="3"/>
  <c r="Y11123" i="3"/>
  <c r="Y11124" i="3"/>
  <c r="Y11125" i="3"/>
  <c r="Y11126" i="3"/>
  <c r="Y11127" i="3"/>
  <c r="Y11128" i="3"/>
  <c r="Y11129" i="3"/>
  <c r="Y11130" i="3"/>
  <c r="Y11131" i="3"/>
  <c r="Y11132" i="3"/>
  <c r="Y11133" i="3"/>
  <c r="Y11134" i="3"/>
  <c r="Y11135" i="3"/>
  <c r="Y11136" i="3"/>
  <c r="Y11137" i="3"/>
  <c r="Y11138" i="3"/>
  <c r="Y11139" i="3"/>
  <c r="Y11140" i="3"/>
  <c r="Y11141" i="3"/>
  <c r="Y11142" i="3"/>
  <c r="Y11143" i="3"/>
  <c r="Y11144" i="3"/>
  <c r="Y11145" i="3"/>
  <c r="Y11146" i="3"/>
  <c r="Y11147" i="3"/>
  <c r="Y11148" i="3"/>
  <c r="Y11149" i="3"/>
  <c r="Y11150" i="3"/>
  <c r="Y11151" i="3"/>
  <c r="Y11152" i="3"/>
  <c r="Y11153" i="3"/>
  <c r="Y11154" i="3"/>
  <c r="Y11155" i="3"/>
  <c r="Y11156" i="3"/>
  <c r="Y11157" i="3"/>
  <c r="Y11158" i="3"/>
  <c r="Y11159" i="3"/>
  <c r="Y11160" i="3"/>
  <c r="Y11161" i="3"/>
  <c r="Y11162" i="3"/>
  <c r="Y11163" i="3"/>
  <c r="Y11164" i="3"/>
  <c r="Y11165" i="3"/>
  <c r="Y11166" i="3"/>
  <c r="Y11167" i="3"/>
  <c r="Y11168" i="3"/>
  <c r="Y11169" i="3"/>
  <c r="Y11170" i="3"/>
  <c r="Y11171" i="3"/>
  <c r="Y11172" i="3"/>
  <c r="Y11173" i="3"/>
  <c r="Y11174" i="3"/>
  <c r="Y11175" i="3"/>
  <c r="Y11176" i="3"/>
  <c r="Y11177" i="3"/>
  <c r="Y11178" i="3"/>
  <c r="Y11179" i="3"/>
  <c r="Y11180" i="3"/>
  <c r="Y11181" i="3"/>
  <c r="Y11182" i="3"/>
  <c r="Y11183" i="3"/>
  <c r="Y11184" i="3"/>
  <c r="Y11185" i="3"/>
  <c r="Y11186" i="3"/>
  <c r="Y11187" i="3"/>
  <c r="Y11188" i="3"/>
  <c r="Y11189" i="3"/>
  <c r="Y11190" i="3"/>
  <c r="Y11191" i="3"/>
  <c r="Y11192" i="3"/>
  <c r="Y11193" i="3"/>
  <c r="Y11194" i="3"/>
  <c r="Y11195" i="3"/>
  <c r="Y11196" i="3"/>
  <c r="Y11197" i="3"/>
  <c r="Y11198" i="3"/>
  <c r="Y11199" i="3"/>
  <c r="Y11200" i="3"/>
  <c r="Y11201" i="3"/>
  <c r="Y11202" i="3"/>
  <c r="Y11203" i="3"/>
  <c r="Y11204" i="3"/>
  <c r="Y11205" i="3"/>
  <c r="Y11206" i="3"/>
  <c r="Y11207" i="3"/>
  <c r="Y11208" i="3"/>
  <c r="Y11209" i="3"/>
  <c r="Y11210" i="3"/>
  <c r="Y11211" i="3"/>
  <c r="Y11212" i="3"/>
  <c r="Y11213" i="3"/>
  <c r="Y11214" i="3"/>
  <c r="Y11215" i="3"/>
  <c r="Y11216" i="3"/>
  <c r="Y11217" i="3"/>
  <c r="Y11218" i="3"/>
  <c r="Y11219" i="3"/>
  <c r="Y11220" i="3"/>
  <c r="Y11221" i="3"/>
  <c r="Y11222" i="3"/>
  <c r="Y11223" i="3"/>
  <c r="Y11224" i="3"/>
  <c r="Y11225" i="3"/>
  <c r="Y11226" i="3"/>
  <c r="Y11227" i="3"/>
  <c r="Y11228" i="3"/>
  <c r="Y11229" i="3"/>
  <c r="Y11230" i="3"/>
  <c r="Y11231" i="3"/>
  <c r="Y11232" i="3"/>
  <c r="Y11233" i="3"/>
  <c r="Y11234" i="3"/>
  <c r="Y11235" i="3"/>
  <c r="Y11236" i="3"/>
  <c r="Y11237" i="3"/>
  <c r="Y11238" i="3"/>
  <c r="Y11239" i="3"/>
  <c r="Y11240" i="3"/>
  <c r="Y11241" i="3"/>
  <c r="Y11242" i="3"/>
  <c r="Y11243" i="3"/>
  <c r="Y11244" i="3"/>
  <c r="Y11245" i="3"/>
  <c r="Y11246" i="3"/>
  <c r="Y11247" i="3"/>
  <c r="Y11248" i="3"/>
  <c r="Y11249" i="3"/>
  <c r="Y11250" i="3"/>
  <c r="Y11251" i="3"/>
  <c r="Y11252" i="3"/>
  <c r="Y11253" i="3"/>
  <c r="Y11254" i="3"/>
  <c r="Y11255" i="3"/>
  <c r="Y11256" i="3"/>
  <c r="Y11257" i="3"/>
  <c r="Y11258" i="3"/>
  <c r="Y11259" i="3"/>
  <c r="Y11260" i="3"/>
  <c r="Y11261" i="3"/>
  <c r="Y11262" i="3"/>
  <c r="Y11263" i="3"/>
  <c r="Y11264" i="3"/>
  <c r="Y11265" i="3"/>
  <c r="Y11266" i="3"/>
  <c r="Y11267" i="3"/>
  <c r="Y11268" i="3"/>
  <c r="Y11269" i="3"/>
  <c r="Y11270" i="3"/>
  <c r="Y11271" i="3"/>
  <c r="Y11272" i="3"/>
  <c r="Y11273" i="3"/>
  <c r="Y11274" i="3"/>
  <c r="Y11275" i="3"/>
  <c r="Y11276" i="3"/>
  <c r="Y11277" i="3"/>
  <c r="Y11278" i="3"/>
  <c r="Y11279" i="3"/>
  <c r="Y11280" i="3"/>
  <c r="Y11281" i="3"/>
  <c r="Y11282" i="3"/>
  <c r="Y11283" i="3"/>
  <c r="Y11284" i="3"/>
  <c r="Y11285" i="3"/>
  <c r="Y11286" i="3"/>
  <c r="Y11287" i="3"/>
  <c r="Y11288" i="3"/>
  <c r="Y11289" i="3"/>
  <c r="Y11290" i="3"/>
  <c r="Y11291" i="3"/>
  <c r="Y11292" i="3"/>
  <c r="Y11293" i="3"/>
  <c r="Y11294" i="3"/>
  <c r="Y11295" i="3"/>
  <c r="Y11296" i="3"/>
  <c r="Y11297" i="3"/>
  <c r="Y11298" i="3"/>
  <c r="Y11299" i="3"/>
  <c r="Y11300" i="3"/>
  <c r="Y11301" i="3"/>
  <c r="Y11302" i="3"/>
  <c r="Y11303" i="3"/>
  <c r="Y11304" i="3"/>
  <c r="Y11305" i="3"/>
  <c r="Y11306" i="3"/>
  <c r="Y11307" i="3"/>
  <c r="Y11308" i="3"/>
  <c r="Y11309" i="3"/>
  <c r="Y11310" i="3"/>
  <c r="Y11311" i="3"/>
  <c r="Y11312" i="3"/>
  <c r="Y11313" i="3"/>
  <c r="Y11314" i="3"/>
  <c r="Y11315" i="3"/>
  <c r="Y11316" i="3"/>
  <c r="Y11317" i="3"/>
  <c r="Y11318" i="3"/>
  <c r="Y11319" i="3"/>
  <c r="Y11320" i="3"/>
  <c r="Y11321" i="3"/>
  <c r="Y11322" i="3"/>
  <c r="Y11323" i="3"/>
  <c r="Y11324" i="3"/>
  <c r="Y11325" i="3"/>
  <c r="Y11326" i="3"/>
  <c r="Y11327" i="3"/>
  <c r="Y11328" i="3"/>
  <c r="Y11329" i="3"/>
  <c r="Y11330" i="3"/>
  <c r="Y11331" i="3"/>
  <c r="Y11332" i="3"/>
  <c r="Y11333" i="3"/>
  <c r="Y11334" i="3"/>
  <c r="Y11335" i="3"/>
  <c r="Y11336" i="3"/>
  <c r="Y11337" i="3"/>
  <c r="Y11338" i="3"/>
  <c r="Y11339" i="3"/>
  <c r="Y11340" i="3"/>
  <c r="Y11341" i="3"/>
  <c r="Y11342" i="3"/>
  <c r="Y11343" i="3"/>
  <c r="Y11344" i="3"/>
  <c r="Y11345" i="3"/>
  <c r="Y11346" i="3"/>
  <c r="Y11347" i="3"/>
  <c r="Y11348" i="3"/>
  <c r="Y11349" i="3"/>
  <c r="Y11350" i="3"/>
  <c r="Y11351" i="3"/>
  <c r="Y11352" i="3"/>
  <c r="Y11353" i="3"/>
  <c r="Y11354" i="3"/>
  <c r="Y11355" i="3"/>
  <c r="Y11356" i="3"/>
  <c r="Y11357" i="3"/>
  <c r="Y11358" i="3"/>
  <c r="Y11359" i="3"/>
  <c r="Y11360" i="3"/>
  <c r="Y11361" i="3"/>
  <c r="Y11362" i="3"/>
  <c r="Y11363" i="3"/>
  <c r="Y11364" i="3"/>
  <c r="Y11365" i="3"/>
  <c r="Y11366" i="3"/>
  <c r="Y11367" i="3"/>
  <c r="Y11368" i="3"/>
  <c r="Y11369" i="3"/>
  <c r="Y11370" i="3"/>
  <c r="Y11371" i="3"/>
  <c r="Y11372" i="3"/>
  <c r="Y11373" i="3"/>
  <c r="Y11374" i="3"/>
  <c r="Y11375" i="3"/>
  <c r="Y11376" i="3"/>
  <c r="Y11377" i="3"/>
  <c r="Y11378" i="3"/>
  <c r="Y11379" i="3"/>
  <c r="Y11380" i="3"/>
  <c r="Y11381" i="3"/>
  <c r="Y11382" i="3"/>
  <c r="Y11383" i="3"/>
  <c r="Y11384" i="3"/>
  <c r="Y11385" i="3"/>
  <c r="Y11386" i="3"/>
  <c r="Y11387" i="3"/>
  <c r="Y11388" i="3"/>
  <c r="Y11389" i="3"/>
  <c r="Y11390" i="3"/>
  <c r="Y11391" i="3"/>
  <c r="Y11392" i="3"/>
  <c r="Y11393" i="3"/>
  <c r="Y11394" i="3"/>
  <c r="Y11395" i="3"/>
  <c r="Y11396" i="3"/>
  <c r="Y11397" i="3"/>
  <c r="Y11398" i="3"/>
  <c r="Y11399" i="3"/>
  <c r="Y11400" i="3"/>
  <c r="Y11401" i="3"/>
  <c r="Y11402" i="3"/>
  <c r="Y11403" i="3"/>
  <c r="Y11404" i="3"/>
  <c r="Y11405" i="3"/>
  <c r="Y11406" i="3"/>
  <c r="Y11407" i="3"/>
  <c r="Y11408" i="3"/>
  <c r="Y11409" i="3"/>
  <c r="Y11410" i="3"/>
  <c r="Y11411" i="3"/>
  <c r="Y11412" i="3"/>
  <c r="Y11413" i="3"/>
  <c r="Y11414" i="3"/>
  <c r="Y11415" i="3"/>
  <c r="Y11416" i="3"/>
  <c r="Y11417" i="3"/>
  <c r="Y11418" i="3"/>
  <c r="Y11419" i="3"/>
  <c r="Y11420" i="3"/>
  <c r="Y11421" i="3"/>
  <c r="Y11422" i="3"/>
  <c r="Y11423" i="3"/>
  <c r="Y11424" i="3"/>
  <c r="Y11425" i="3"/>
  <c r="Y11426" i="3"/>
  <c r="Y11427" i="3"/>
  <c r="Y11428" i="3"/>
  <c r="Y11429" i="3"/>
  <c r="Y11430" i="3"/>
  <c r="Y11431" i="3"/>
  <c r="Y11432" i="3"/>
  <c r="Y11433" i="3"/>
  <c r="Y11434" i="3"/>
  <c r="Y11435" i="3"/>
  <c r="Y11436" i="3"/>
  <c r="Y11437" i="3"/>
  <c r="Y11438" i="3"/>
  <c r="Y11439" i="3"/>
  <c r="Y11440" i="3"/>
  <c r="Y11441" i="3"/>
  <c r="Y11442" i="3"/>
  <c r="Y11443" i="3"/>
  <c r="Y11444" i="3"/>
  <c r="Y11445" i="3"/>
  <c r="Y11446" i="3"/>
  <c r="Y11447" i="3"/>
  <c r="Y11448" i="3"/>
  <c r="Y11449" i="3"/>
  <c r="Y11450" i="3"/>
  <c r="Y11451" i="3"/>
  <c r="Y11452" i="3"/>
  <c r="Y11453" i="3"/>
  <c r="Y11454" i="3"/>
  <c r="Y11455" i="3"/>
  <c r="Y11456" i="3"/>
  <c r="Y11457" i="3"/>
  <c r="Y11458" i="3"/>
  <c r="Y11459" i="3"/>
  <c r="Y11460" i="3"/>
  <c r="Y11461" i="3"/>
  <c r="Y11462" i="3"/>
  <c r="Y11463" i="3"/>
  <c r="Y11464" i="3"/>
  <c r="Y11465" i="3"/>
  <c r="Y11466" i="3"/>
  <c r="Y11467" i="3"/>
  <c r="Y11468" i="3"/>
  <c r="Y11469" i="3"/>
  <c r="Y11470" i="3"/>
  <c r="Y11471" i="3"/>
  <c r="Y11472" i="3"/>
  <c r="Y11473" i="3"/>
  <c r="Y11474" i="3"/>
  <c r="Y11475" i="3"/>
  <c r="Y11476" i="3"/>
  <c r="Y11477" i="3"/>
  <c r="Y11478" i="3"/>
  <c r="Y11479" i="3"/>
  <c r="Y11480" i="3"/>
  <c r="Y11481" i="3"/>
  <c r="Y11482" i="3"/>
  <c r="Y11483" i="3"/>
  <c r="Y11484" i="3"/>
  <c r="Y11485" i="3"/>
  <c r="Y11486" i="3"/>
  <c r="Y11487" i="3"/>
  <c r="Y11488" i="3"/>
  <c r="Y11489" i="3"/>
  <c r="Y11490" i="3"/>
  <c r="Y11491" i="3"/>
  <c r="Y11492" i="3"/>
  <c r="Y11493" i="3"/>
  <c r="Y11494" i="3"/>
  <c r="Y11495" i="3"/>
  <c r="Y11496" i="3"/>
  <c r="Y11497" i="3"/>
  <c r="Y11498" i="3"/>
  <c r="Y11499" i="3"/>
  <c r="Y11500" i="3"/>
  <c r="Y11501" i="3"/>
  <c r="Y11502" i="3"/>
  <c r="Y11503" i="3"/>
  <c r="Y11504" i="3"/>
  <c r="Y11505" i="3"/>
  <c r="Y11506" i="3"/>
  <c r="Y11507" i="3"/>
  <c r="Y11508" i="3"/>
  <c r="Y11509" i="3"/>
  <c r="Y11510" i="3"/>
  <c r="Y11511" i="3"/>
  <c r="Y11512" i="3"/>
  <c r="Y11513" i="3"/>
  <c r="Y11514" i="3"/>
  <c r="Y11515" i="3"/>
  <c r="Y11516" i="3"/>
  <c r="Y11517" i="3"/>
  <c r="Y11518" i="3"/>
  <c r="Y11519" i="3"/>
  <c r="Y11520" i="3"/>
  <c r="Y11521" i="3"/>
  <c r="Y11522" i="3"/>
  <c r="Y11523" i="3"/>
  <c r="Y11524" i="3"/>
  <c r="Y11525" i="3"/>
  <c r="Y11526" i="3"/>
  <c r="Y11527" i="3"/>
  <c r="Y11528" i="3"/>
  <c r="Y11529" i="3"/>
  <c r="Y11530" i="3"/>
  <c r="Y11531" i="3"/>
  <c r="Y11532" i="3"/>
  <c r="Y11533" i="3"/>
  <c r="Y11534" i="3"/>
  <c r="Y11535" i="3"/>
  <c r="Y11536" i="3"/>
  <c r="Y11537" i="3"/>
  <c r="Y11538" i="3"/>
  <c r="Y11539" i="3"/>
  <c r="Y11540" i="3"/>
  <c r="Y11541" i="3"/>
  <c r="Y11542" i="3"/>
  <c r="Y11543" i="3"/>
  <c r="Y11544" i="3"/>
  <c r="Y11545" i="3"/>
  <c r="Y11546" i="3"/>
  <c r="Y11547" i="3"/>
  <c r="Y11548" i="3"/>
  <c r="Y11549" i="3"/>
  <c r="Y11550" i="3"/>
  <c r="Y11551" i="3"/>
  <c r="Y11552" i="3"/>
  <c r="Y11553" i="3"/>
  <c r="Y11554" i="3"/>
  <c r="Y11555" i="3"/>
  <c r="Y11556" i="3"/>
  <c r="Y11557" i="3"/>
  <c r="Y11558" i="3"/>
  <c r="Y11559" i="3"/>
  <c r="Y11560" i="3"/>
  <c r="Y11561" i="3"/>
  <c r="Y11562" i="3"/>
  <c r="Y11563" i="3"/>
  <c r="Y11564" i="3"/>
  <c r="Y11565" i="3"/>
  <c r="Y11566" i="3"/>
  <c r="Y11567" i="3"/>
  <c r="Y11568" i="3"/>
  <c r="Y11569" i="3"/>
  <c r="Y11570" i="3"/>
  <c r="Y11571" i="3"/>
  <c r="Y11572" i="3"/>
  <c r="Y11573" i="3"/>
  <c r="Y11574" i="3"/>
  <c r="Y11575" i="3"/>
  <c r="Y11576" i="3"/>
  <c r="Y11577" i="3"/>
  <c r="Y11578" i="3"/>
  <c r="Y11579" i="3"/>
  <c r="Y11580" i="3"/>
  <c r="Y11581" i="3"/>
  <c r="Y11582" i="3"/>
  <c r="Y11583" i="3"/>
  <c r="Y11584" i="3"/>
  <c r="Y11585" i="3"/>
  <c r="Y11586" i="3"/>
  <c r="Y11587" i="3"/>
  <c r="Y11588" i="3"/>
  <c r="Y11589" i="3"/>
  <c r="Y11590" i="3"/>
  <c r="Y11591" i="3"/>
  <c r="Y11592" i="3"/>
  <c r="Y11593" i="3"/>
  <c r="Y11594" i="3"/>
  <c r="Y11595" i="3"/>
  <c r="Y11596" i="3"/>
  <c r="Y11597" i="3"/>
  <c r="Y11598" i="3"/>
  <c r="Y11599" i="3"/>
  <c r="Y11600" i="3"/>
  <c r="Y11601" i="3"/>
  <c r="Y11602" i="3"/>
  <c r="Y11603" i="3"/>
  <c r="Y11604" i="3"/>
  <c r="Y11605" i="3"/>
  <c r="Y11606" i="3"/>
  <c r="Y11607" i="3"/>
  <c r="Y11608" i="3"/>
  <c r="Y11609" i="3"/>
  <c r="Y11610" i="3"/>
  <c r="Y11611" i="3"/>
  <c r="Y11612" i="3"/>
  <c r="Y11613" i="3"/>
  <c r="Y11614" i="3"/>
  <c r="Y11615" i="3"/>
  <c r="Y11616" i="3"/>
  <c r="Y11617" i="3"/>
  <c r="Y11618" i="3"/>
  <c r="Y11619" i="3"/>
  <c r="Y11620" i="3"/>
  <c r="Y11621" i="3"/>
  <c r="Y11622" i="3"/>
  <c r="Y11623" i="3"/>
  <c r="Y11624" i="3"/>
  <c r="Y11625" i="3"/>
  <c r="Y11626" i="3"/>
  <c r="Y11627" i="3"/>
  <c r="Y11628" i="3"/>
  <c r="Y11629" i="3"/>
  <c r="Y11630" i="3"/>
  <c r="Y11631" i="3"/>
  <c r="Y11632" i="3"/>
  <c r="Y11633" i="3"/>
  <c r="Y11634" i="3"/>
  <c r="Y11635" i="3"/>
  <c r="Y11636" i="3"/>
  <c r="Y11637" i="3"/>
  <c r="Y11638" i="3"/>
  <c r="Y11639" i="3"/>
  <c r="Y11640" i="3"/>
  <c r="Y11641" i="3"/>
  <c r="Y11642" i="3"/>
  <c r="Y11643" i="3"/>
  <c r="Y11644" i="3"/>
  <c r="Y11645" i="3"/>
  <c r="Y11646" i="3"/>
  <c r="Y11647" i="3"/>
  <c r="Y11648" i="3"/>
  <c r="Y11649" i="3"/>
  <c r="Y11650" i="3"/>
  <c r="Y11651" i="3"/>
  <c r="Y11652" i="3"/>
  <c r="Y11653" i="3"/>
  <c r="Y11654" i="3"/>
  <c r="Y11655" i="3"/>
  <c r="Y11656" i="3"/>
  <c r="Y11657" i="3"/>
  <c r="Y11658" i="3"/>
  <c r="Y11659" i="3"/>
  <c r="Y11660" i="3"/>
  <c r="Y11661" i="3"/>
  <c r="Y11662" i="3"/>
  <c r="Y11663" i="3"/>
  <c r="Y11664" i="3"/>
  <c r="Y11665" i="3"/>
  <c r="Y11666" i="3"/>
  <c r="Y11667" i="3"/>
  <c r="Y11668" i="3"/>
  <c r="Y11669" i="3"/>
  <c r="Y11670" i="3"/>
  <c r="Y11671" i="3"/>
  <c r="Y11672" i="3"/>
  <c r="Y11673" i="3"/>
  <c r="Y11674" i="3"/>
  <c r="Y11675" i="3"/>
  <c r="Y11676" i="3"/>
  <c r="Y11677" i="3"/>
  <c r="Y11678" i="3"/>
  <c r="Y11679" i="3"/>
  <c r="Y11680" i="3"/>
  <c r="Y11681" i="3"/>
  <c r="Y11682" i="3"/>
  <c r="Y11683" i="3"/>
  <c r="Y11684" i="3"/>
  <c r="Y11685" i="3"/>
  <c r="Y11686" i="3"/>
  <c r="Y11687" i="3"/>
  <c r="Y11688" i="3"/>
  <c r="Y11689" i="3"/>
  <c r="Y11690" i="3"/>
  <c r="Y11691" i="3"/>
  <c r="Y11692" i="3"/>
  <c r="Y11693" i="3"/>
  <c r="Y11694" i="3"/>
  <c r="Y11695" i="3"/>
  <c r="Y11696" i="3"/>
  <c r="Y11697" i="3"/>
  <c r="Y11698" i="3"/>
  <c r="Y11699" i="3"/>
  <c r="Y11700" i="3"/>
  <c r="Y11701" i="3"/>
  <c r="Y11702" i="3"/>
  <c r="Y11703" i="3"/>
  <c r="Y11704" i="3"/>
  <c r="Y11705" i="3"/>
  <c r="Y11706" i="3"/>
  <c r="Y11707" i="3"/>
  <c r="Y11708" i="3"/>
  <c r="Y11709" i="3"/>
  <c r="Y11710" i="3"/>
  <c r="Y11711" i="3"/>
  <c r="Y11712" i="3"/>
  <c r="Y11713" i="3"/>
  <c r="Y11714" i="3"/>
  <c r="Y11715" i="3"/>
  <c r="Y11716" i="3"/>
  <c r="Y11717" i="3"/>
  <c r="Y11718" i="3"/>
  <c r="Y11719" i="3"/>
  <c r="Y11720" i="3"/>
  <c r="Y11721" i="3"/>
  <c r="Y11722" i="3"/>
  <c r="Y11723" i="3"/>
  <c r="Y11724" i="3"/>
  <c r="Y11725" i="3"/>
  <c r="Y11726" i="3"/>
  <c r="Y11727" i="3"/>
  <c r="Y11728" i="3"/>
  <c r="Y11729" i="3"/>
  <c r="Y11730" i="3"/>
  <c r="Y11731" i="3"/>
  <c r="Y11732" i="3"/>
  <c r="Y11733" i="3"/>
  <c r="Y11734" i="3"/>
  <c r="Y11735" i="3"/>
  <c r="Y11736" i="3"/>
  <c r="Y11737" i="3"/>
  <c r="Y11738" i="3"/>
  <c r="Y11739" i="3"/>
  <c r="Y11740" i="3"/>
  <c r="Y11741" i="3"/>
  <c r="Y11742" i="3"/>
  <c r="Y11743" i="3"/>
  <c r="Y11744" i="3"/>
  <c r="Y11745" i="3"/>
  <c r="Y11746" i="3"/>
  <c r="Y11747" i="3"/>
  <c r="Y11748" i="3"/>
  <c r="Y11749" i="3"/>
  <c r="Y11750" i="3"/>
  <c r="Y11751" i="3"/>
  <c r="Y11752" i="3"/>
  <c r="Y11753" i="3"/>
  <c r="Y11754" i="3"/>
  <c r="Y11755" i="3"/>
  <c r="Y11756" i="3"/>
  <c r="Y11757" i="3"/>
  <c r="Y11758" i="3"/>
  <c r="Y11759" i="3"/>
  <c r="Y11760" i="3"/>
  <c r="Y11761" i="3"/>
  <c r="Y11762" i="3"/>
  <c r="Y11763" i="3"/>
  <c r="Y11764" i="3"/>
  <c r="Y11765" i="3"/>
  <c r="Y11766" i="3"/>
  <c r="Y11767" i="3"/>
  <c r="Y11768" i="3"/>
  <c r="Y11769" i="3"/>
  <c r="Y11770" i="3"/>
  <c r="Y11771" i="3"/>
  <c r="Y11772" i="3"/>
  <c r="Y11773" i="3"/>
  <c r="Y11774" i="3"/>
  <c r="Y11775" i="3"/>
  <c r="Y11776" i="3"/>
  <c r="Y11777" i="3"/>
  <c r="Y11778" i="3"/>
  <c r="Y11779" i="3"/>
  <c r="Y11780" i="3"/>
  <c r="Y11781" i="3"/>
  <c r="Y11782" i="3"/>
  <c r="Y11783" i="3"/>
  <c r="Y11784" i="3"/>
  <c r="Y11785" i="3"/>
  <c r="Y11786" i="3"/>
  <c r="Y11787" i="3"/>
  <c r="Y11788" i="3"/>
  <c r="Y11789" i="3"/>
  <c r="Y11790" i="3"/>
  <c r="Y11791" i="3"/>
  <c r="Y11792" i="3"/>
  <c r="Y11793" i="3"/>
  <c r="Y11794" i="3"/>
  <c r="Y11795" i="3"/>
  <c r="Y11796" i="3"/>
  <c r="Y11797" i="3"/>
  <c r="Y11798" i="3"/>
  <c r="Y11799" i="3"/>
  <c r="Y11800" i="3"/>
  <c r="Y11801" i="3"/>
  <c r="Y11802" i="3"/>
  <c r="Y11803" i="3"/>
  <c r="Y11804" i="3"/>
  <c r="Y11805" i="3"/>
  <c r="Y11806" i="3"/>
  <c r="Y11807" i="3"/>
  <c r="Y11808" i="3"/>
  <c r="Y11809" i="3"/>
  <c r="Y11810" i="3"/>
  <c r="Y11811" i="3"/>
  <c r="Y11812" i="3"/>
  <c r="Y11813" i="3"/>
  <c r="Y11814" i="3"/>
  <c r="Y11815" i="3"/>
  <c r="Y11816" i="3"/>
  <c r="Y11817" i="3"/>
  <c r="Y11818" i="3"/>
  <c r="Y11819" i="3"/>
  <c r="Y11820" i="3"/>
  <c r="Y11821" i="3"/>
  <c r="Y11822" i="3"/>
  <c r="Y11823" i="3"/>
  <c r="Y11824" i="3"/>
  <c r="Y11825" i="3"/>
  <c r="Y11826" i="3"/>
  <c r="Y11827" i="3"/>
  <c r="Y11828" i="3"/>
  <c r="Y11829" i="3"/>
  <c r="Y11830" i="3"/>
  <c r="Y11831" i="3"/>
  <c r="Y11832" i="3"/>
  <c r="Y11833" i="3"/>
  <c r="Y11834" i="3"/>
  <c r="Y11835" i="3"/>
  <c r="Y11836" i="3"/>
  <c r="Y11837" i="3"/>
  <c r="Y11838" i="3"/>
  <c r="Y11839" i="3"/>
  <c r="Y11840" i="3"/>
  <c r="Y11841" i="3"/>
  <c r="Y11842" i="3"/>
  <c r="Y11843" i="3"/>
  <c r="Y11844" i="3"/>
  <c r="Y11845" i="3"/>
  <c r="Y11846" i="3"/>
  <c r="Y11847" i="3"/>
  <c r="Y11848" i="3"/>
  <c r="Y11849" i="3"/>
  <c r="Y11850" i="3"/>
  <c r="Y11851" i="3"/>
  <c r="Y11852" i="3"/>
  <c r="Y11853" i="3"/>
  <c r="Y11854" i="3"/>
  <c r="Y11855" i="3"/>
  <c r="Y11856" i="3"/>
  <c r="Y11857" i="3"/>
  <c r="Y11858" i="3"/>
  <c r="Y11859" i="3"/>
  <c r="Y11860" i="3"/>
  <c r="Y11861" i="3"/>
  <c r="Y11862" i="3"/>
  <c r="Y11863" i="3"/>
  <c r="Y11864" i="3"/>
  <c r="Y11865" i="3"/>
  <c r="Y11866" i="3"/>
  <c r="Y11867" i="3"/>
  <c r="Y11868" i="3"/>
  <c r="Y11869" i="3"/>
  <c r="Y11870" i="3"/>
  <c r="Y11871" i="3"/>
  <c r="Y11872" i="3"/>
  <c r="Y11873" i="3"/>
  <c r="Y11874" i="3"/>
  <c r="Y11875" i="3"/>
  <c r="Y11876" i="3"/>
  <c r="Y11877" i="3"/>
  <c r="Y11878" i="3"/>
  <c r="Y11879" i="3"/>
  <c r="Y11880" i="3"/>
  <c r="Y11881" i="3"/>
  <c r="Y11882" i="3"/>
  <c r="Y11883" i="3"/>
  <c r="Y11884" i="3"/>
  <c r="Y11885" i="3"/>
  <c r="Y11886" i="3"/>
  <c r="Y11887" i="3"/>
  <c r="Y11888" i="3"/>
  <c r="Y11889" i="3"/>
  <c r="Y11890" i="3"/>
  <c r="Y11891" i="3"/>
  <c r="Y11892" i="3"/>
  <c r="Y11893" i="3"/>
  <c r="Y11894" i="3"/>
  <c r="Y11895" i="3"/>
  <c r="Y11896" i="3"/>
  <c r="Y11897" i="3"/>
  <c r="Y11898" i="3"/>
  <c r="Y11899" i="3"/>
  <c r="Y11900" i="3"/>
  <c r="Y11901" i="3"/>
  <c r="Y11902" i="3"/>
  <c r="Y11903" i="3"/>
  <c r="Y11904" i="3"/>
  <c r="Y11905" i="3"/>
  <c r="Y11906" i="3"/>
  <c r="Y11907" i="3"/>
  <c r="Y11908" i="3"/>
  <c r="Y11909" i="3"/>
  <c r="Y11910" i="3"/>
  <c r="Y11911" i="3"/>
  <c r="Y11912" i="3"/>
  <c r="Y11913" i="3"/>
  <c r="Y11914" i="3"/>
  <c r="Y11915" i="3"/>
  <c r="Y11916" i="3"/>
  <c r="Y11917" i="3"/>
  <c r="Y11918" i="3"/>
  <c r="Y11919" i="3"/>
  <c r="Y11920" i="3"/>
  <c r="Y11921" i="3"/>
  <c r="Y11922" i="3"/>
  <c r="Y11923" i="3"/>
  <c r="Y11924" i="3"/>
  <c r="Y11925" i="3"/>
  <c r="Y11926" i="3"/>
  <c r="Y11927" i="3"/>
  <c r="Y11928" i="3"/>
  <c r="Y11929" i="3"/>
  <c r="Y11930" i="3"/>
  <c r="Y11931" i="3"/>
  <c r="Y11932" i="3"/>
  <c r="Y11933" i="3"/>
  <c r="Y11934" i="3"/>
  <c r="Y11935" i="3"/>
  <c r="Y11936" i="3"/>
  <c r="Y11937" i="3"/>
  <c r="Y11938" i="3"/>
  <c r="Y11939" i="3"/>
  <c r="Y11940" i="3"/>
  <c r="Y11941" i="3"/>
  <c r="Y11942" i="3"/>
  <c r="Y11943" i="3"/>
  <c r="Y11944" i="3"/>
  <c r="Y11945" i="3"/>
  <c r="Y11946" i="3"/>
  <c r="Y11947" i="3"/>
  <c r="Y11948" i="3"/>
  <c r="Y11949" i="3"/>
  <c r="Y11950" i="3"/>
  <c r="Y11951" i="3"/>
  <c r="Y11952" i="3"/>
  <c r="Y11953" i="3"/>
  <c r="Y11954" i="3"/>
  <c r="Y11955" i="3"/>
  <c r="Y11956" i="3"/>
  <c r="Y11957" i="3"/>
  <c r="Y11958" i="3"/>
  <c r="Y11959" i="3"/>
  <c r="Y11960" i="3"/>
  <c r="Y11961" i="3"/>
  <c r="Y11962" i="3"/>
  <c r="Y11963" i="3"/>
  <c r="Y11964" i="3"/>
  <c r="Y11965" i="3"/>
  <c r="Y11966" i="3"/>
  <c r="Y11967" i="3"/>
  <c r="Y11968" i="3"/>
  <c r="Y11969" i="3"/>
  <c r="Y11970" i="3"/>
  <c r="Y11971" i="3"/>
  <c r="Y11972" i="3"/>
  <c r="Y11973" i="3"/>
  <c r="Y11974" i="3"/>
  <c r="Y11975" i="3"/>
  <c r="Y11976" i="3"/>
  <c r="Y11977" i="3"/>
  <c r="Y11978" i="3"/>
  <c r="Y11979" i="3"/>
  <c r="Y11980" i="3"/>
  <c r="Y11981" i="3"/>
  <c r="Y11982" i="3"/>
  <c r="Y11983" i="3"/>
  <c r="Y11984" i="3"/>
  <c r="Y11985" i="3"/>
  <c r="Y11986" i="3"/>
  <c r="Y11987" i="3"/>
  <c r="Y11988" i="3"/>
  <c r="Y11989" i="3"/>
  <c r="Y11990" i="3"/>
  <c r="Y11991" i="3"/>
  <c r="Y11992" i="3"/>
  <c r="Y11993" i="3"/>
  <c r="Y11994" i="3"/>
  <c r="Y11995" i="3"/>
  <c r="Y11996" i="3"/>
  <c r="Y11997" i="3"/>
  <c r="Y11998" i="3"/>
  <c r="Y11999" i="3"/>
  <c r="Y12000" i="3"/>
  <c r="Y12001" i="3"/>
  <c r="Y12002" i="3"/>
  <c r="Y12003" i="3"/>
  <c r="Y12004" i="3"/>
  <c r="Y12005" i="3"/>
  <c r="Y12006" i="3"/>
  <c r="Y12007" i="3"/>
  <c r="Y12008" i="3"/>
  <c r="Y12009" i="3"/>
  <c r="Y12010" i="3"/>
  <c r="Y12011" i="3"/>
  <c r="Y12012" i="3"/>
  <c r="Y12013" i="3"/>
  <c r="Y12014" i="3"/>
  <c r="Y12015" i="3"/>
  <c r="Y12016" i="3"/>
  <c r="Y12017" i="3"/>
  <c r="Y12018" i="3"/>
  <c r="Y12019" i="3"/>
  <c r="Y12020" i="3"/>
  <c r="Y12021" i="3"/>
  <c r="Y12022" i="3"/>
  <c r="Y12023" i="3"/>
  <c r="Y12024" i="3"/>
  <c r="Y12025" i="3"/>
  <c r="Y12026" i="3"/>
  <c r="Y12027" i="3"/>
  <c r="Y12028" i="3"/>
  <c r="Y12029" i="3"/>
  <c r="Y12030" i="3"/>
  <c r="Y12031" i="3"/>
  <c r="Y12032" i="3"/>
  <c r="Y12033" i="3"/>
  <c r="Y12034" i="3"/>
  <c r="Y12035" i="3"/>
  <c r="Y12036" i="3"/>
  <c r="Y12037" i="3"/>
  <c r="Y12038" i="3"/>
  <c r="Y12039" i="3"/>
  <c r="Y12040" i="3"/>
  <c r="Y12041" i="3"/>
  <c r="Y12042" i="3"/>
  <c r="Y12043" i="3"/>
  <c r="Y12044" i="3"/>
  <c r="Y12045" i="3"/>
  <c r="Y12046" i="3"/>
  <c r="Y12047" i="3"/>
  <c r="Y12048" i="3"/>
  <c r="Y12049" i="3"/>
  <c r="Y12050" i="3"/>
  <c r="Y12051" i="3"/>
  <c r="Y12052" i="3"/>
  <c r="Y12053" i="3"/>
  <c r="Y12054" i="3"/>
  <c r="Y12055" i="3"/>
  <c r="Y12056" i="3"/>
  <c r="Y12057" i="3"/>
  <c r="Y12058" i="3"/>
  <c r="Y12059" i="3"/>
  <c r="Y12060" i="3"/>
  <c r="Y12061" i="3"/>
  <c r="Y12062" i="3"/>
  <c r="Y12063" i="3"/>
  <c r="Y12064" i="3"/>
  <c r="Y12065" i="3"/>
  <c r="Y12066" i="3"/>
  <c r="Y12067" i="3"/>
  <c r="Y12068" i="3"/>
  <c r="Y12069" i="3"/>
  <c r="Y12070" i="3"/>
  <c r="Y12071" i="3"/>
  <c r="Y12072" i="3"/>
  <c r="Y12073" i="3"/>
  <c r="Y12074" i="3"/>
  <c r="Y12075" i="3"/>
  <c r="Y12076" i="3"/>
  <c r="Y12077" i="3"/>
  <c r="Y12078" i="3"/>
  <c r="Y12079" i="3"/>
  <c r="Y12080" i="3"/>
  <c r="Y12081" i="3"/>
  <c r="Y12082" i="3"/>
  <c r="Y12083" i="3"/>
  <c r="Y12084" i="3"/>
  <c r="Y12085" i="3"/>
  <c r="Y12086" i="3"/>
  <c r="Y12087" i="3"/>
  <c r="Y12088" i="3"/>
  <c r="Y12089" i="3"/>
  <c r="Y12090" i="3"/>
  <c r="Y12091" i="3"/>
  <c r="Y12092" i="3"/>
  <c r="Y12093" i="3"/>
  <c r="Y12094" i="3"/>
  <c r="Y12095" i="3"/>
  <c r="Y12096" i="3"/>
  <c r="Y12097" i="3"/>
  <c r="Y12098" i="3"/>
  <c r="Y12099" i="3"/>
  <c r="Y12100" i="3"/>
  <c r="Y12101" i="3"/>
  <c r="Y12102" i="3"/>
  <c r="Y12103" i="3"/>
  <c r="Y12104" i="3"/>
  <c r="Y12105" i="3"/>
  <c r="Y12106" i="3"/>
  <c r="Y12107" i="3"/>
  <c r="Y12108" i="3"/>
  <c r="Y12109" i="3"/>
  <c r="Y12110" i="3"/>
  <c r="Y12111" i="3"/>
  <c r="Y12112" i="3"/>
  <c r="Y12113" i="3"/>
  <c r="Y12114" i="3"/>
  <c r="Y12115" i="3"/>
  <c r="Y12116" i="3"/>
  <c r="Y12117" i="3"/>
  <c r="Y12118" i="3"/>
  <c r="Y12119" i="3"/>
  <c r="Y12120" i="3"/>
  <c r="Y12121" i="3"/>
  <c r="Y12122" i="3"/>
  <c r="Y12123" i="3"/>
  <c r="Y12124" i="3"/>
  <c r="Y12125" i="3"/>
  <c r="Y12126" i="3"/>
  <c r="Y12127" i="3"/>
  <c r="Y12128" i="3"/>
  <c r="Y12129" i="3"/>
  <c r="Y12130" i="3"/>
  <c r="Y12131" i="3"/>
  <c r="Y12132" i="3"/>
  <c r="Y12133" i="3"/>
  <c r="Y12134" i="3"/>
  <c r="Y12135" i="3"/>
  <c r="Y12136" i="3"/>
  <c r="Y12137" i="3"/>
  <c r="Y12138" i="3"/>
  <c r="Y12139" i="3"/>
  <c r="Y12140" i="3"/>
  <c r="Y12141" i="3"/>
  <c r="Y12142" i="3"/>
  <c r="Y12143" i="3"/>
  <c r="Y12144" i="3"/>
  <c r="Y12145" i="3"/>
  <c r="Y12146" i="3"/>
  <c r="Y12147" i="3"/>
  <c r="Y12148" i="3"/>
  <c r="Y12149" i="3"/>
  <c r="Y12150" i="3"/>
  <c r="Y12151" i="3"/>
  <c r="Y12152" i="3"/>
  <c r="Y12153" i="3"/>
  <c r="Y12154" i="3"/>
  <c r="Y12155" i="3"/>
  <c r="Y12156" i="3"/>
  <c r="Y12157" i="3"/>
  <c r="Y12158" i="3"/>
  <c r="Y12159" i="3"/>
  <c r="Y12160" i="3"/>
  <c r="Y12161" i="3"/>
  <c r="Y12162" i="3"/>
  <c r="Y12163" i="3"/>
  <c r="Y12164" i="3"/>
  <c r="Y12165" i="3"/>
  <c r="Y12166" i="3"/>
  <c r="Y12167" i="3"/>
  <c r="Y12168" i="3"/>
  <c r="Y12169" i="3"/>
  <c r="Y12170" i="3"/>
  <c r="Y12171" i="3"/>
  <c r="Y12172" i="3"/>
  <c r="Y12173" i="3"/>
  <c r="Y12174" i="3"/>
  <c r="Y12175" i="3"/>
  <c r="Y12176" i="3"/>
  <c r="Y12177" i="3"/>
  <c r="Y12178" i="3"/>
  <c r="Y12179" i="3"/>
  <c r="Y12180" i="3"/>
  <c r="Y12181" i="3"/>
  <c r="Y12182" i="3"/>
  <c r="Y12183" i="3"/>
  <c r="Y12184" i="3"/>
  <c r="Y12185" i="3"/>
  <c r="Y12186" i="3"/>
  <c r="Y12187" i="3"/>
  <c r="Y12188" i="3"/>
  <c r="Y12189" i="3"/>
  <c r="Y12190" i="3"/>
  <c r="Y12191" i="3"/>
  <c r="Y12192" i="3"/>
  <c r="Y12193" i="3"/>
  <c r="Y12194" i="3"/>
  <c r="Y12195" i="3"/>
  <c r="Y12196" i="3"/>
  <c r="Y12197" i="3"/>
  <c r="Y12198" i="3"/>
  <c r="Y12199" i="3"/>
  <c r="Y12200" i="3"/>
  <c r="Y12201" i="3"/>
  <c r="Y12202" i="3"/>
  <c r="Y12203" i="3"/>
  <c r="Y12204" i="3"/>
  <c r="Y12205" i="3"/>
  <c r="Y12206" i="3"/>
  <c r="Y12207" i="3"/>
  <c r="Y12208" i="3"/>
  <c r="Y12209" i="3"/>
  <c r="Y12210" i="3"/>
  <c r="Y12211" i="3"/>
  <c r="Y12212" i="3"/>
  <c r="Y12213" i="3"/>
  <c r="Y12214" i="3"/>
  <c r="Y12215" i="3"/>
  <c r="Y12216" i="3"/>
  <c r="Y12217" i="3"/>
  <c r="Y12218" i="3"/>
  <c r="Y12219" i="3"/>
  <c r="Y12220" i="3"/>
  <c r="Y12221" i="3"/>
  <c r="Y12222" i="3"/>
  <c r="Y12223" i="3"/>
  <c r="Y12224" i="3"/>
  <c r="Y12225" i="3"/>
  <c r="Y12226" i="3"/>
  <c r="Y12227" i="3"/>
  <c r="Y12228" i="3"/>
  <c r="Y12229" i="3"/>
  <c r="Y12230" i="3"/>
  <c r="Y12231" i="3"/>
  <c r="Y12232" i="3"/>
  <c r="Y12233" i="3"/>
  <c r="Y12234" i="3"/>
  <c r="Y12235" i="3"/>
  <c r="Y12236" i="3"/>
  <c r="Y12237" i="3"/>
  <c r="Y12238" i="3"/>
  <c r="Y12239" i="3"/>
  <c r="Y12240" i="3"/>
  <c r="Y12241" i="3"/>
  <c r="Y12242" i="3"/>
  <c r="Y12243" i="3"/>
  <c r="Y12244" i="3"/>
  <c r="Y12245" i="3"/>
  <c r="Y12246" i="3"/>
  <c r="Y12247" i="3"/>
  <c r="Y12248" i="3"/>
  <c r="Y12249" i="3"/>
  <c r="Y12250" i="3"/>
  <c r="Y12251" i="3"/>
  <c r="Y12252" i="3"/>
  <c r="Y12253" i="3"/>
  <c r="Y12254" i="3"/>
  <c r="Y12255" i="3"/>
  <c r="Y12256" i="3"/>
  <c r="Y12257" i="3"/>
  <c r="Y12258" i="3"/>
  <c r="Y12259" i="3"/>
  <c r="Y12260" i="3"/>
  <c r="Y12261" i="3"/>
  <c r="Y12262" i="3"/>
  <c r="Y12263" i="3"/>
  <c r="Y12264" i="3"/>
  <c r="Y12265" i="3"/>
  <c r="Y12266" i="3"/>
  <c r="Y12267" i="3"/>
  <c r="Y12268" i="3"/>
  <c r="Y12269" i="3"/>
  <c r="Y12270" i="3"/>
  <c r="Y12271" i="3"/>
  <c r="Y12272" i="3"/>
  <c r="Y12273" i="3"/>
  <c r="Y12274" i="3"/>
  <c r="Y12275" i="3"/>
  <c r="Y12276" i="3"/>
  <c r="Y12277" i="3"/>
  <c r="Y12278" i="3"/>
  <c r="Y12279" i="3"/>
  <c r="Y12280" i="3"/>
  <c r="Y12281" i="3"/>
  <c r="Y12282" i="3"/>
  <c r="Y12283" i="3"/>
  <c r="Y12284" i="3"/>
  <c r="Y12285" i="3"/>
  <c r="Y12286" i="3"/>
  <c r="Y12287" i="3"/>
  <c r="Y12288" i="3"/>
  <c r="Y12289" i="3"/>
  <c r="Y12290" i="3"/>
  <c r="Y12291" i="3"/>
  <c r="Y12292" i="3"/>
  <c r="Y12293" i="3"/>
  <c r="Y12294" i="3"/>
  <c r="Y12295" i="3"/>
  <c r="Y12296" i="3"/>
  <c r="Y12297" i="3"/>
  <c r="Y12298" i="3"/>
  <c r="Y12299" i="3"/>
  <c r="Y12300" i="3"/>
  <c r="Y12301" i="3"/>
  <c r="Y12302" i="3"/>
  <c r="Y12303" i="3"/>
  <c r="Y12304" i="3"/>
  <c r="Y12305" i="3"/>
  <c r="Y12306" i="3"/>
  <c r="Y12307" i="3"/>
  <c r="Y12308" i="3"/>
  <c r="Y12309" i="3"/>
  <c r="Y12310" i="3"/>
  <c r="Y12311" i="3"/>
  <c r="Y12312" i="3"/>
  <c r="Y12313" i="3"/>
  <c r="Y12314" i="3"/>
  <c r="Y12315" i="3"/>
  <c r="Y12316" i="3"/>
  <c r="Y12317" i="3"/>
  <c r="Y12318" i="3"/>
  <c r="Y12319" i="3"/>
  <c r="Y12320" i="3"/>
  <c r="Y12321" i="3"/>
  <c r="Y12322" i="3"/>
  <c r="Y12323" i="3"/>
  <c r="Y12324" i="3"/>
  <c r="Y12325" i="3"/>
  <c r="Y12326" i="3"/>
  <c r="Y12327" i="3"/>
  <c r="Y12328" i="3"/>
  <c r="Y12329" i="3"/>
  <c r="Y12330" i="3"/>
  <c r="Y12331" i="3"/>
  <c r="Y12332" i="3"/>
  <c r="Y12333" i="3"/>
  <c r="Y12334" i="3"/>
  <c r="Y12335" i="3"/>
  <c r="Y12336" i="3"/>
  <c r="Y12337" i="3"/>
  <c r="Y12338" i="3"/>
  <c r="Y12339" i="3"/>
  <c r="Y12340" i="3"/>
  <c r="Y12341" i="3"/>
  <c r="Y12342" i="3"/>
  <c r="Y12343" i="3"/>
  <c r="Y12344" i="3"/>
  <c r="Y12345" i="3"/>
  <c r="Y12346" i="3"/>
  <c r="Y12347" i="3"/>
  <c r="Y12348" i="3"/>
  <c r="Y12349" i="3"/>
  <c r="Y12350" i="3"/>
  <c r="Y12351" i="3"/>
  <c r="Y12352" i="3"/>
  <c r="Y12353" i="3"/>
  <c r="Y12354" i="3"/>
  <c r="Y12355" i="3"/>
  <c r="Y12356" i="3"/>
  <c r="Y12357" i="3"/>
  <c r="Y12358" i="3"/>
  <c r="Y12359" i="3"/>
  <c r="Y12360" i="3"/>
  <c r="Y12361" i="3"/>
  <c r="Y12362" i="3"/>
  <c r="Y12363" i="3"/>
  <c r="Y12364" i="3"/>
  <c r="Y12365" i="3"/>
  <c r="Y12366" i="3"/>
  <c r="Y12367" i="3"/>
  <c r="Y12368" i="3"/>
  <c r="Y12369" i="3"/>
  <c r="Y12370" i="3"/>
  <c r="Y12371" i="3"/>
  <c r="Y12372" i="3"/>
  <c r="Y12373" i="3"/>
  <c r="Y12374" i="3"/>
  <c r="Y12375" i="3"/>
  <c r="Y12376" i="3"/>
  <c r="Y12377" i="3"/>
  <c r="Y12378" i="3"/>
  <c r="Y12379" i="3"/>
  <c r="Y12380" i="3"/>
  <c r="Y12381" i="3"/>
  <c r="Y12382" i="3"/>
  <c r="Y12383" i="3"/>
  <c r="Y12384" i="3"/>
  <c r="Y12385" i="3"/>
  <c r="Y12386" i="3"/>
  <c r="Y12387" i="3"/>
  <c r="Y12388" i="3"/>
  <c r="Y12389" i="3"/>
  <c r="Y12390" i="3"/>
  <c r="Y12391" i="3"/>
  <c r="Y12392" i="3"/>
  <c r="Y12393" i="3"/>
  <c r="Y12394" i="3"/>
  <c r="Y12395" i="3"/>
  <c r="Y12396" i="3"/>
  <c r="Y12397" i="3"/>
  <c r="Y12398" i="3"/>
  <c r="Y12399" i="3"/>
  <c r="Y12400" i="3"/>
  <c r="Y12401" i="3"/>
  <c r="Y12402" i="3"/>
  <c r="Y12403" i="3"/>
  <c r="Y12404" i="3"/>
  <c r="Y12405" i="3"/>
  <c r="Y12406" i="3"/>
  <c r="Y12407" i="3"/>
  <c r="Y12408" i="3"/>
  <c r="Y12409" i="3"/>
  <c r="Y12410" i="3"/>
  <c r="Y12411" i="3"/>
  <c r="Y12412" i="3"/>
  <c r="Y12413" i="3"/>
  <c r="Y12414" i="3"/>
  <c r="Y12415" i="3"/>
  <c r="Y12416" i="3"/>
  <c r="Y12417" i="3"/>
  <c r="Y12418" i="3"/>
  <c r="Y12419" i="3"/>
  <c r="Y12420" i="3"/>
  <c r="Y12421" i="3"/>
  <c r="Y12422" i="3"/>
  <c r="Y12423" i="3"/>
  <c r="Y12424" i="3"/>
  <c r="Y12425" i="3"/>
  <c r="Y12426" i="3"/>
  <c r="Y12427" i="3"/>
  <c r="Y12428" i="3"/>
  <c r="Y12429" i="3"/>
  <c r="Y12430" i="3"/>
  <c r="Y12431" i="3"/>
  <c r="Y12432" i="3"/>
  <c r="Y12433" i="3"/>
  <c r="Y12434" i="3"/>
  <c r="Y12435" i="3"/>
  <c r="Y12436" i="3"/>
  <c r="Y12437" i="3"/>
  <c r="Y12438" i="3"/>
  <c r="Y12439" i="3"/>
  <c r="Y12440" i="3"/>
  <c r="Y12441" i="3"/>
  <c r="Y12442" i="3"/>
  <c r="Y12443" i="3"/>
  <c r="Y12444" i="3"/>
  <c r="Y12445" i="3"/>
  <c r="Y12446" i="3"/>
  <c r="Y12447" i="3"/>
  <c r="Y12448" i="3"/>
  <c r="Y12449" i="3"/>
  <c r="Y12450" i="3"/>
  <c r="Y12451" i="3"/>
  <c r="Y12452" i="3"/>
  <c r="Y12453" i="3"/>
  <c r="Y12454" i="3"/>
  <c r="Y12455" i="3"/>
  <c r="Y12456" i="3"/>
  <c r="Y12457" i="3"/>
  <c r="Y12458" i="3"/>
  <c r="Y12459" i="3"/>
  <c r="Y12460" i="3"/>
  <c r="Y12461" i="3"/>
  <c r="Y12462" i="3"/>
  <c r="Y12463" i="3"/>
  <c r="Y12464" i="3"/>
  <c r="Y12465" i="3"/>
  <c r="Y12466" i="3"/>
  <c r="Y12467" i="3"/>
  <c r="Y12468" i="3"/>
  <c r="Y12469" i="3"/>
  <c r="Y12470" i="3"/>
  <c r="Y12471" i="3"/>
  <c r="Y12472" i="3"/>
  <c r="Y12473" i="3"/>
  <c r="Y12474" i="3"/>
  <c r="Y12475" i="3"/>
  <c r="Y12476" i="3"/>
  <c r="Y12477" i="3"/>
  <c r="Y12478" i="3"/>
  <c r="Y12479" i="3"/>
  <c r="Y12480" i="3"/>
  <c r="Y12481" i="3"/>
  <c r="Y12482" i="3"/>
  <c r="Y12483" i="3"/>
  <c r="Y12484" i="3"/>
  <c r="Y12485" i="3"/>
  <c r="Y12486" i="3"/>
  <c r="Y12487" i="3"/>
  <c r="Y12488" i="3"/>
  <c r="Y12489" i="3"/>
  <c r="Y12490" i="3"/>
  <c r="Y12491" i="3"/>
  <c r="Y12492" i="3"/>
  <c r="Y12493" i="3"/>
  <c r="Y12494" i="3"/>
  <c r="Y12495" i="3"/>
  <c r="Y12496" i="3"/>
  <c r="Y12497" i="3"/>
  <c r="Y12498" i="3"/>
  <c r="Y12499" i="3"/>
  <c r="Y12500" i="3"/>
  <c r="Y12501" i="3"/>
  <c r="Y12502" i="3"/>
  <c r="Y12503" i="3"/>
  <c r="Y12504" i="3"/>
  <c r="Y12505" i="3"/>
  <c r="Y12506" i="3"/>
  <c r="Y12507" i="3"/>
  <c r="Y12508" i="3"/>
  <c r="Y12509" i="3"/>
  <c r="Y12510" i="3"/>
  <c r="Y12511" i="3"/>
  <c r="Y12512" i="3"/>
  <c r="Y12513" i="3"/>
  <c r="Y12514" i="3"/>
  <c r="Y12515" i="3"/>
  <c r="Y12516" i="3"/>
  <c r="Y12517" i="3"/>
  <c r="Y12518" i="3"/>
  <c r="Y12519" i="3"/>
  <c r="Y12520" i="3"/>
  <c r="Y12521" i="3"/>
  <c r="Y12522" i="3"/>
  <c r="Y12523" i="3"/>
  <c r="Y12524" i="3"/>
  <c r="Y12525" i="3"/>
  <c r="Y12526" i="3"/>
  <c r="Y12527" i="3"/>
  <c r="Y12528" i="3"/>
  <c r="Y12529" i="3"/>
  <c r="Y12530" i="3"/>
  <c r="Y12531" i="3"/>
  <c r="Y12532" i="3"/>
  <c r="Y12533" i="3"/>
  <c r="Y12534" i="3"/>
  <c r="Y12535" i="3"/>
  <c r="Y12536" i="3"/>
  <c r="Y12537" i="3"/>
  <c r="Y12538" i="3"/>
  <c r="Y12539" i="3"/>
  <c r="Y12540" i="3"/>
  <c r="Y12541" i="3"/>
  <c r="Y12542" i="3"/>
  <c r="Y12543" i="3"/>
  <c r="Y12544" i="3"/>
  <c r="Y12545" i="3"/>
  <c r="Y12546" i="3"/>
  <c r="Y12547" i="3"/>
  <c r="Y12548" i="3"/>
  <c r="Y12549" i="3"/>
  <c r="Y12550" i="3"/>
  <c r="Y12551" i="3"/>
  <c r="Y12552" i="3"/>
  <c r="Y12553" i="3"/>
  <c r="Y12554" i="3"/>
  <c r="Y12555" i="3"/>
  <c r="Y12556" i="3"/>
  <c r="Y12557" i="3"/>
  <c r="Y12558" i="3"/>
  <c r="Y12559" i="3"/>
  <c r="Y12560" i="3"/>
  <c r="Y12561" i="3"/>
  <c r="Y12562" i="3"/>
  <c r="Y12563" i="3"/>
  <c r="Y12564" i="3"/>
  <c r="Y12565" i="3"/>
  <c r="Y12566" i="3"/>
  <c r="Y12567" i="3"/>
  <c r="Y12568" i="3"/>
  <c r="Y12569" i="3"/>
  <c r="Y12570" i="3"/>
  <c r="Y12571" i="3"/>
  <c r="Y12572" i="3"/>
  <c r="Y12573" i="3"/>
  <c r="Y12574" i="3"/>
  <c r="Y12575" i="3"/>
  <c r="Y12576" i="3"/>
  <c r="Y12577" i="3"/>
  <c r="Y12578" i="3"/>
  <c r="Y12579" i="3"/>
  <c r="Y12580" i="3"/>
  <c r="Y12581" i="3"/>
  <c r="Y12582" i="3"/>
  <c r="Y12583" i="3"/>
  <c r="Y12584" i="3"/>
  <c r="Y12585" i="3"/>
  <c r="Y12586" i="3"/>
  <c r="Y12587" i="3"/>
  <c r="Y12588" i="3"/>
  <c r="Y12589" i="3"/>
  <c r="Y12590" i="3"/>
  <c r="Y12591" i="3"/>
  <c r="Y12592" i="3"/>
  <c r="Y12593" i="3"/>
  <c r="Y12594" i="3"/>
  <c r="Y12595" i="3"/>
  <c r="Y12596" i="3"/>
  <c r="Y12597" i="3"/>
  <c r="Y12598" i="3"/>
  <c r="Y12599" i="3"/>
  <c r="Y12600" i="3"/>
  <c r="Y12601" i="3"/>
  <c r="Y12602" i="3"/>
  <c r="Y12603" i="3"/>
  <c r="Y12604" i="3"/>
  <c r="Y12605" i="3"/>
  <c r="Y12606" i="3"/>
  <c r="Y12607" i="3"/>
  <c r="Y12608" i="3"/>
  <c r="Y12609" i="3"/>
  <c r="Y12610" i="3"/>
  <c r="Y12611" i="3"/>
  <c r="Y12612" i="3"/>
  <c r="Y12613" i="3"/>
  <c r="Y12614" i="3"/>
  <c r="Y12615" i="3"/>
  <c r="Y12616" i="3"/>
  <c r="Y12617" i="3"/>
  <c r="Y12618" i="3"/>
  <c r="Y12619" i="3"/>
  <c r="Y12620" i="3"/>
  <c r="Y12621" i="3"/>
  <c r="Y12622" i="3"/>
  <c r="Y12623" i="3"/>
  <c r="Y12624" i="3"/>
  <c r="Y12625" i="3"/>
  <c r="Y12626" i="3"/>
  <c r="Y12627" i="3"/>
  <c r="Y12628" i="3"/>
  <c r="Y12629" i="3"/>
  <c r="Y12630" i="3"/>
  <c r="Y12631" i="3"/>
  <c r="Y12632" i="3"/>
  <c r="Y12633" i="3"/>
  <c r="Y12634" i="3"/>
  <c r="Y12635" i="3"/>
  <c r="Y12636" i="3"/>
  <c r="Y12637" i="3"/>
  <c r="Y12638" i="3"/>
  <c r="Y12639" i="3"/>
  <c r="Y12640" i="3"/>
  <c r="Y12641" i="3"/>
  <c r="Y12642" i="3"/>
  <c r="Y12643" i="3"/>
  <c r="Y12644" i="3"/>
  <c r="Y12645" i="3"/>
  <c r="Y12646" i="3"/>
  <c r="Y12647" i="3"/>
  <c r="Y12648" i="3"/>
  <c r="Y12649" i="3"/>
  <c r="Y12650" i="3"/>
  <c r="Y12651" i="3"/>
  <c r="Y12652" i="3"/>
  <c r="Y12653" i="3"/>
  <c r="Y12654" i="3"/>
  <c r="Y12655" i="3"/>
  <c r="Y12656" i="3"/>
  <c r="Y12657" i="3"/>
  <c r="Y12658" i="3"/>
  <c r="Y12659" i="3"/>
  <c r="Y12660" i="3"/>
  <c r="Y12661" i="3"/>
  <c r="Y12662" i="3"/>
  <c r="Y12663" i="3"/>
  <c r="Y12664" i="3"/>
  <c r="Y12665" i="3"/>
  <c r="Y12666" i="3"/>
  <c r="Y12667" i="3"/>
  <c r="Y12668" i="3"/>
  <c r="Y12669" i="3"/>
  <c r="Y12670" i="3"/>
  <c r="Y12671" i="3"/>
  <c r="Y12672" i="3"/>
  <c r="Y12673" i="3"/>
  <c r="Y12674" i="3"/>
  <c r="Y12675" i="3"/>
  <c r="Y12676" i="3"/>
  <c r="Y12677" i="3"/>
  <c r="Y12678" i="3"/>
  <c r="Y12679" i="3"/>
  <c r="Y12680" i="3"/>
  <c r="Y12681" i="3"/>
  <c r="Y12682" i="3"/>
  <c r="Y12683" i="3"/>
  <c r="Y12684" i="3"/>
  <c r="Y12685" i="3"/>
  <c r="Y12686" i="3"/>
  <c r="Y12687" i="3"/>
  <c r="Y12688" i="3"/>
  <c r="Y12689" i="3"/>
  <c r="Y12690" i="3"/>
  <c r="Y12691" i="3"/>
  <c r="Y12692" i="3"/>
  <c r="Y12693" i="3"/>
  <c r="Y12694" i="3"/>
  <c r="Y12695" i="3"/>
  <c r="Y12696" i="3"/>
  <c r="Y12697" i="3"/>
  <c r="Y12698" i="3"/>
  <c r="Y12699" i="3"/>
  <c r="Y12700" i="3"/>
  <c r="Y12701" i="3"/>
  <c r="Y12702" i="3"/>
  <c r="Y12703" i="3"/>
  <c r="Y12704" i="3"/>
  <c r="Y12705" i="3"/>
  <c r="Y12706" i="3"/>
  <c r="Y12707" i="3"/>
  <c r="Y12708" i="3"/>
  <c r="Y12709" i="3"/>
  <c r="Y12710" i="3"/>
  <c r="Y12711" i="3"/>
  <c r="Y12712" i="3"/>
  <c r="Y12713" i="3"/>
  <c r="Y12714" i="3"/>
  <c r="Y12715" i="3"/>
  <c r="Y12716" i="3"/>
  <c r="Y12717" i="3"/>
  <c r="Y12718" i="3"/>
  <c r="Y12719" i="3"/>
  <c r="Y12720" i="3"/>
  <c r="Y12721" i="3"/>
  <c r="Y12722" i="3"/>
  <c r="Y12723" i="3"/>
  <c r="Y12724" i="3"/>
  <c r="Y12725" i="3"/>
  <c r="Y12726" i="3"/>
  <c r="Y12727" i="3"/>
  <c r="Y12728" i="3"/>
  <c r="Y12729" i="3"/>
  <c r="Y12730" i="3"/>
  <c r="Y12731" i="3"/>
  <c r="Y12732" i="3"/>
  <c r="Y12733" i="3"/>
  <c r="Y12734" i="3"/>
  <c r="Y12735" i="3"/>
  <c r="Y12736" i="3"/>
  <c r="Y12737" i="3"/>
  <c r="Y12738" i="3"/>
  <c r="Y12739" i="3"/>
  <c r="Y12740" i="3"/>
  <c r="Y12741" i="3"/>
  <c r="Y12742" i="3"/>
  <c r="Y12743" i="3"/>
  <c r="Y12744" i="3"/>
  <c r="Y12745" i="3"/>
  <c r="Y12746" i="3"/>
  <c r="Y12747" i="3"/>
  <c r="Y12748" i="3"/>
  <c r="Y12749" i="3"/>
  <c r="Y12750" i="3"/>
  <c r="Y12751" i="3"/>
  <c r="Y12752" i="3"/>
  <c r="Y12753" i="3"/>
  <c r="Y12754" i="3"/>
  <c r="Y12755" i="3"/>
  <c r="Y12756" i="3"/>
  <c r="Y12757" i="3"/>
  <c r="Y12758" i="3"/>
  <c r="Y12759" i="3"/>
  <c r="Y12760" i="3"/>
  <c r="Y12761" i="3"/>
  <c r="Y12762" i="3"/>
  <c r="Y12763" i="3"/>
  <c r="Y12764" i="3"/>
  <c r="Y12765" i="3"/>
  <c r="Y12766" i="3"/>
  <c r="Y12767" i="3"/>
  <c r="Y12768" i="3"/>
  <c r="Y12769" i="3"/>
  <c r="Y12770" i="3"/>
  <c r="Y12771" i="3"/>
  <c r="Y12772" i="3"/>
  <c r="Y12773" i="3"/>
  <c r="Y12774" i="3"/>
  <c r="Y12775" i="3"/>
  <c r="Y12776" i="3"/>
  <c r="Y12777" i="3"/>
  <c r="Y12778" i="3"/>
  <c r="Y12779" i="3"/>
  <c r="Y12780" i="3"/>
  <c r="Y12781" i="3"/>
  <c r="Y12782" i="3"/>
  <c r="Y12783" i="3"/>
  <c r="Y12784" i="3"/>
  <c r="Y12785" i="3"/>
  <c r="Y12786" i="3"/>
  <c r="Y12787" i="3"/>
  <c r="Y12788" i="3"/>
  <c r="Y12789" i="3"/>
  <c r="Y12790" i="3"/>
  <c r="Y12791" i="3"/>
  <c r="Y12792" i="3"/>
  <c r="Y12793" i="3"/>
  <c r="Y12794" i="3"/>
  <c r="Y12795" i="3"/>
  <c r="Y12796" i="3"/>
  <c r="Y12797" i="3"/>
  <c r="Y12798" i="3"/>
  <c r="Y12799" i="3"/>
  <c r="Y12800" i="3"/>
  <c r="Y12801" i="3"/>
  <c r="Y12802" i="3"/>
  <c r="Y12803" i="3"/>
  <c r="Y12804" i="3"/>
  <c r="Y12805" i="3"/>
  <c r="Y12806" i="3"/>
  <c r="Y12807" i="3"/>
  <c r="Y12808" i="3"/>
  <c r="Y12809" i="3"/>
  <c r="Y12810" i="3"/>
  <c r="Y12811" i="3"/>
  <c r="Y12812" i="3"/>
  <c r="Y12813" i="3"/>
  <c r="Y12814" i="3"/>
  <c r="Y12815" i="3"/>
  <c r="Y12816" i="3"/>
  <c r="Y12817" i="3"/>
  <c r="Y12818" i="3"/>
  <c r="Y12819" i="3"/>
  <c r="Y12820" i="3"/>
  <c r="Y12821" i="3"/>
  <c r="Y12822" i="3"/>
  <c r="Y12823" i="3"/>
  <c r="Y12824" i="3"/>
  <c r="Y12825" i="3"/>
  <c r="Y12826" i="3"/>
  <c r="Y12827" i="3"/>
  <c r="Y12828" i="3"/>
  <c r="Y12829" i="3"/>
  <c r="Y12830" i="3"/>
  <c r="Y12831" i="3"/>
  <c r="Y12832" i="3"/>
  <c r="Y12833" i="3"/>
  <c r="Y12834" i="3"/>
  <c r="Y12835" i="3"/>
  <c r="Y12836" i="3"/>
  <c r="Y12837" i="3"/>
  <c r="Y12838" i="3"/>
  <c r="Y12839" i="3"/>
  <c r="Y12840" i="3"/>
  <c r="Y12841" i="3"/>
  <c r="Y12842" i="3"/>
  <c r="Y12843" i="3"/>
  <c r="Y12844" i="3"/>
  <c r="Y12845" i="3"/>
  <c r="Y12846" i="3"/>
  <c r="Y12847" i="3"/>
  <c r="Y12848" i="3"/>
  <c r="Y12849" i="3"/>
  <c r="Y12850" i="3"/>
  <c r="Y12851" i="3"/>
  <c r="Y12852" i="3"/>
  <c r="Y12853" i="3"/>
  <c r="Y12854" i="3"/>
  <c r="Y12855" i="3"/>
  <c r="Y12856" i="3"/>
  <c r="Y12857" i="3"/>
  <c r="Y12858" i="3"/>
  <c r="Y12859" i="3"/>
  <c r="Y12860" i="3"/>
  <c r="Y12861" i="3"/>
  <c r="Y12862" i="3"/>
  <c r="Y12863" i="3"/>
  <c r="Y12864" i="3"/>
  <c r="Y12865" i="3"/>
  <c r="Y12866" i="3"/>
  <c r="Y12867" i="3"/>
  <c r="Y12868" i="3"/>
  <c r="Y12869" i="3"/>
  <c r="Y12870" i="3"/>
  <c r="Y12871" i="3"/>
  <c r="Y12872" i="3"/>
  <c r="Y12873" i="3"/>
  <c r="Y12874" i="3"/>
  <c r="Y12875" i="3"/>
  <c r="Y12876" i="3"/>
  <c r="Y12877" i="3"/>
  <c r="Y12878" i="3"/>
  <c r="Y12879" i="3"/>
  <c r="Y12880" i="3"/>
  <c r="Y12881" i="3"/>
  <c r="Y12882" i="3"/>
  <c r="Y12883" i="3"/>
  <c r="Y12884" i="3"/>
  <c r="Y12885" i="3"/>
  <c r="Y12886" i="3"/>
  <c r="Y12887" i="3"/>
  <c r="Y12888" i="3"/>
  <c r="Y12889" i="3"/>
  <c r="Y12890" i="3"/>
  <c r="Y12891" i="3"/>
  <c r="Y12892" i="3"/>
  <c r="Y12893" i="3"/>
  <c r="Y12894" i="3"/>
  <c r="Y12895" i="3"/>
  <c r="Y12896" i="3"/>
  <c r="Y12897" i="3"/>
  <c r="Y12898" i="3"/>
  <c r="Y12899" i="3"/>
  <c r="Y12900" i="3"/>
  <c r="Y12901" i="3"/>
  <c r="Y12902" i="3"/>
  <c r="Y12903" i="3"/>
  <c r="Y12904" i="3"/>
  <c r="Y12905" i="3"/>
  <c r="Y12906" i="3"/>
  <c r="Y12907" i="3"/>
  <c r="Y12908" i="3"/>
  <c r="Y12909" i="3"/>
  <c r="Y12910" i="3"/>
  <c r="Y12911" i="3"/>
  <c r="Y12912" i="3"/>
  <c r="Y12913" i="3"/>
  <c r="Y12914" i="3"/>
  <c r="Y12915" i="3"/>
  <c r="Y12916" i="3"/>
  <c r="Y12917" i="3"/>
  <c r="Y12918" i="3"/>
  <c r="Y12919" i="3"/>
  <c r="Y12920" i="3"/>
  <c r="Y12921" i="3"/>
  <c r="Y12922" i="3"/>
  <c r="Y12923" i="3"/>
  <c r="Y12924" i="3"/>
  <c r="Y12925" i="3"/>
  <c r="Y12926" i="3"/>
  <c r="Y12927" i="3"/>
  <c r="Y12928" i="3"/>
  <c r="Y12929" i="3"/>
  <c r="Y12930" i="3"/>
  <c r="Y12931" i="3"/>
  <c r="Y12932" i="3"/>
  <c r="Y12933" i="3"/>
  <c r="Y12934" i="3"/>
  <c r="Y12935" i="3"/>
  <c r="Y12936" i="3"/>
  <c r="Y12937" i="3"/>
  <c r="Y12938" i="3"/>
  <c r="Y12939" i="3"/>
  <c r="Y12940" i="3"/>
  <c r="Y12941" i="3"/>
  <c r="Y12942" i="3"/>
  <c r="Y12943" i="3"/>
  <c r="Y12944" i="3"/>
  <c r="Y12945" i="3"/>
  <c r="Y12946" i="3"/>
  <c r="Y12947" i="3"/>
  <c r="Y12948" i="3"/>
  <c r="Y12949" i="3"/>
  <c r="Y12950" i="3"/>
  <c r="Y12951" i="3"/>
  <c r="Y12952" i="3"/>
  <c r="Y12953" i="3"/>
  <c r="Y12954" i="3"/>
  <c r="Y12955" i="3"/>
  <c r="Y12956" i="3"/>
  <c r="Y12957" i="3"/>
  <c r="Y12958" i="3"/>
  <c r="Y12959" i="3"/>
  <c r="Y12960" i="3"/>
  <c r="Y12961" i="3"/>
  <c r="Y12962" i="3"/>
  <c r="Y12963" i="3"/>
  <c r="Y12964" i="3"/>
  <c r="Y12965" i="3"/>
  <c r="Y12966" i="3"/>
  <c r="Y12967" i="3"/>
  <c r="Y12968" i="3"/>
  <c r="Y12969" i="3"/>
  <c r="Y12970" i="3"/>
  <c r="Y12971" i="3"/>
  <c r="Y12972" i="3"/>
  <c r="Y12973" i="3"/>
  <c r="Y12974" i="3"/>
  <c r="Y12975" i="3"/>
  <c r="Y12976" i="3"/>
  <c r="Y12977" i="3"/>
  <c r="Y12978" i="3"/>
  <c r="Y12979" i="3"/>
  <c r="Y12980" i="3"/>
  <c r="Y12981" i="3"/>
  <c r="Y12982" i="3"/>
  <c r="Y12983" i="3"/>
  <c r="Y12984" i="3"/>
  <c r="Y12985" i="3"/>
  <c r="Y12986" i="3"/>
  <c r="Y12987" i="3"/>
  <c r="Y12988" i="3"/>
  <c r="Y12989" i="3"/>
  <c r="Y12990" i="3"/>
  <c r="Y12991" i="3"/>
  <c r="Y12992" i="3"/>
  <c r="Y12993" i="3"/>
  <c r="Y12994" i="3"/>
  <c r="Y12995" i="3"/>
  <c r="Y12996" i="3"/>
  <c r="Y12997" i="3"/>
  <c r="Y12998" i="3"/>
  <c r="Y12999" i="3"/>
  <c r="Y13000" i="3"/>
  <c r="Y13001" i="3"/>
  <c r="Y13002" i="3"/>
  <c r="Y13003" i="3"/>
  <c r="Y13004" i="3"/>
  <c r="Y13005" i="3"/>
  <c r="Y13006" i="3"/>
  <c r="Y13007" i="3"/>
  <c r="Y13008" i="3"/>
  <c r="Y13009" i="3"/>
  <c r="Y13010" i="3"/>
  <c r="Y13011" i="3"/>
  <c r="Y13012" i="3"/>
  <c r="Y13013" i="3"/>
  <c r="Y13014" i="3"/>
  <c r="Y13015" i="3"/>
  <c r="Y13016" i="3"/>
  <c r="Y13017" i="3"/>
  <c r="Y13018" i="3"/>
  <c r="Y13019" i="3"/>
  <c r="Y13020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09" i="3"/>
  <c r="X110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175" i="3"/>
  <c r="X176" i="3"/>
  <c r="X177" i="3"/>
  <c r="X178" i="3"/>
  <c r="X179" i="3"/>
  <c r="X180" i="3"/>
  <c r="X181" i="3"/>
  <c r="X182" i="3"/>
  <c r="X183" i="3"/>
  <c r="X184" i="3"/>
  <c r="X185" i="3"/>
  <c r="X186" i="3"/>
  <c r="X187" i="3"/>
  <c r="X188" i="3"/>
  <c r="X189" i="3"/>
  <c r="X190" i="3"/>
  <c r="X191" i="3"/>
  <c r="X192" i="3"/>
  <c r="X193" i="3"/>
  <c r="X194" i="3"/>
  <c r="X195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214" i="3"/>
  <c r="X215" i="3"/>
  <c r="X216" i="3"/>
  <c r="X217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3" i="3"/>
  <c r="X234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49" i="3"/>
  <c r="X250" i="3"/>
  <c r="X251" i="3"/>
  <c r="X252" i="3"/>
  <c r="X253" i="3"/>
  <c r="X254" i="3"/>
  <c r="X255" i="3"/>
  <c r="X256" i="3"/>
  <c r="X257" i="3"/>
  <c r="X258" i="3"/>
  <c r="X259" i="3"/>
  <c r="X260" i="3"/>
  <c r="X261" i="3"/>
  <c r="X262" i="3"/>
  <c r="X263" i="3"/>
  <c r="X264" i="3"/>
  <c r="X265" i="3"/>
  <c r="X266" i="3"/>
  <c r="X267" i="3"/>
  <c r="X268" i="3"/>
  <c r="X269" i="3"/>
  <c r="X270" i="3"/>
  <c r="X271" i="3"/>
  <c r="X272" i="3"/>
  <c r="X273" i="3"/>
  <c r="X274" i="3"/>
  <c r="X275" i="3"/>
  <c r="X276" i="3"/>
  <c r="X277" i="3"/>
  <c r="X278" i="3"/>
  <c r="X279" i="3"/>
  <c r="X280" i="3"/>
  <c r="X281" i="3"/>
  <c r="X282" i="3"/>
  <c r="X283" i="3"/>
  <c r="X284" i="3"/>
  <c r="X285" i="3"/>
  <c r="X286" i="3"/>
  <c r="X287" i="3"/>
  <c r="X288" i="3"/>
  <c r="X289" i="3"/>
  <c r="X290" i="3"/>
  <c r="X291" i="3"/>
  <c r="X292" i="3"/>
  <c r="X293" i="3"/>
  <c r="X294" i="3"/>
  <c r="X295" i="3"/>
  <c r="X296" i="3"/>
  <c r="X297" i="3"/>
  <c r="X298" i="3"/>
  <c r="X299" i="3"/>
  <c r="X300" i="3"/>
  <c r="X301" i="3"/>
  <c r="X302" i="3"/>
  <c r="X303" i="3"/>
  <c r="X304" i="3"/>
  <c r="X305" i="3"/>
  <c r="X306" i="3"/>
  <c r="X307" i="3"/>
  <c r="X308" i="3"/>
  <c r="X309" i="3"/>
  <c r="X310" i="3"/>
  <c r="X311" i="3"/>
  <c r="X312" i="3"/>
  <c r="X313" i="3"/>
  <c r="X314" i="3"/>
  <c r="X315" i="3"/>
  <c r="X316" i="3"/>
  <c r="X317" i="3"/>
  <c r="X318" i="3"/>
  <c r="X319" i="3"/>
  <c r="X320" i="3"/>
  <c r="X321" i="3"/>
  <c r="X322" i="3"/>
  <c r="X323" i="3"/>
  <c r="X324" i="3"/>
  <c r="X325" i="3"/>
  <c r="X326" i="3"/>
  <c r="X327" i="3"/>
  <c r="X328" i="3"/>
  <c r="X329" i="3"/>
  <c r="X330" i="3"/>
  <c r="X331" i="3"/>
  <c r="X332" i="3"/>
  <c r="X333" i="3"/>
  <c r="X334" i="3"/>
  <c r="X335" i="3"/>
  <c r="X336" i="3"/>
  <c r="X337" i="3"/>
  <c r="X338" i="3"/>
  <c r="X339" i="3"/>
  <c r="X340" i="3"/>
  <c r="X341" i="3"/>
  <c r="X342" i="3"/>
  <c r="X343" i="3"/>
  <c r="X344" i="3"/>
  <c r="X345" i="3"/>
  <c r="X346" i="3"/>
  <c r="X347" i="3"/>
  <c r="X348" i="3"/>
  <c r="X349" i="3"/>
  <c r="X350" i="3"/>
  <c r="X351" i="3"/>
  <c r="X352" i="3"/>
  <c r="X353" i="3"/>
  <c r="X354" i="3"/>
  <c r="X355" i="3"/>
  <c r="X356" i="3"/>
  <c r="X357" i="3"/>
  <c r="X358" i="3"/>
  <c r="X359" i="3"/>
  <c r="X360" i="3"/>
  <c r="X361" i="3"/>
  <c r="X362" i="3"/>
  <c r="X363" i="3"/>
  <c r="X364" i="3"/>
  <c r="X365" i="3"/>
  <c r="X366" i="3"/>
  <c r="X367" i="3"/>
  <c r="X368" i="3"/>
  <c r="X369" i="3"/>
  <c r="X370" i="3"/>
  <c r="X371" i="3"/>
  <c r="X372" i="3"/>
  <c r="X373" i="3"/>
  <c r="X374" i="3"/>
  <c r="X375" i="3"/>
  <c r="X376" i="3"/>
  <c r="X377" i="3"/>
  <c r="X378" i="3"/>
  <c r="X379" i="3"/>
  <c r="X380" i="3"/>
  <c r="X381" i="3"/>
  <c r="X382" i="3"/>
  <c r="X383" i="3"/>
  <c r="X384" i="3"/>
  <c r="X385" i="3"/>
  <c r="X386" i="3"/>
  <c r="X387" i="3"/>
  <c r="X388" i="3"/>
  <c r="X389" i="3"/>
  <c r="X390" i="3"/>
  <c r="X391" i="3"/>
  <c r="X392" i="3"/>
  <c r="X393" i="3"/>
  <c r="X394" i="3"/>
  <c r="X395" i="3"/>
  <c r="X396" i="3"/>
  <c r="X397" i="3"/>
  <c r="X398" i="3"/>
  <c r="X399" i="3"/>
  <c r="X400" i="3"/>
  <c r="X401" i="3"/>
  <c r="X402" i="3"/>
  <c r="X403" i="3"/>
  <c r="X404" i="3"/>
  <c r="X405" i="3"/>
  <c r="X406" i="3"/>
  <c r="X407" i="3"/>
  <c r="X408" i="3"/>
  <c r="X409" i="3"/>
  <c r="X410" i="3"/>
  <c r="X411" i="3"/>
  <c r="X412" i="3"/>
  <c r="X413" i="3"/>
  <c r="X414" i="3"/>
  <c r="X415" i="3"/>
  <c r="X416" i="3"/>
  <c r="X417" i="3"/>
  <c r="X418" i="3"/>
  <c r="X419" i="3"/>
  <c r="X420" i="3"/>
  <c r="X421" i="3"/>
  <c r="X422" i="3"/>
  <c r="X423" i="3"/>
  <c r="X424" i="3"/>
  <c r="X425" i="3"/>
  <c r="X426" i="3"/>
  <c r="X427" i="3"/>
  <c r="X428" i="3"/>
  <c r="X429" i="3"/>
  <c r="X430" i="3"/>
  <c r="X431" i="3"/>
  <c r="X432" i="3"/>
  <c r="X433" i="3"/>
  <c r="X434" i="3"/>
  <c r="X435" i="3"/>
  <c r="X436" i="3"/>
  <c r="X437" i="3"/>
  <c r="X438" i="3"/>
  <c r="X439" i="3"/>
  <c r="X440" i="3"/>
  <c r="X441" i="3"/>
  <c r="X442" i="3"/>
  <c r="X443" i="3"/>
  <c r="X444" i="3"/>
  <c r="X445" i="3"/>
  <c r="X446" i="3"/>
  <c r="X447" i="3"/>
  <c r="X448" i="3"/>
  <c r="X449" i="3"/>
  <c r="X450" i="3"/>
  <c r="X451" i="3"/>
  <c r="X452" i="3"/>
  <c r="X453" i="3"/>
  <c r="X454" i="3"/>
  <c r="X455" i="3"/>
  <c r="X456" i="3"/>
  <c r="X457" i="3"/>
  <c r="X458" i="3"/>
  <c r="X459" i="3"/>
  <c r="X460" i="3"/>
  <c r="X461" i="3"/>
  <c r="X462" i="3"/>
  <c r="X463" i="3"/>
  <c r="X464" i="3"/>
  <c r="X465" i="3"/>
  <c r="X466" i="3"/>
  <c r="X467" i="3"/>
  <c r="X468" i="3"/>
  <c r="X469" i="3"/>
  <c r="X470" i="3"/>
  <c r="X471" i="3"/>
  <c r="X472" i="3"/>
  <c r="X473" i="3"/>
  <c r="X474" i="3"/>
  <c r="X475" i="3"/>
  <c r="X476" i="3"/>
  <c r="X477" i="3"/>
  <c r="X478" i="3"/>
  <c r="X479" i="3"/>
  <c r="X480" i="3"/>
  <c r="X481" i="3"/>
  <c r="X482" i="3"/>
  <c r="X483" i="3"/>
  <c r="X484" i="3"/>
  <c r="X485" i="3"/>
  <c r="X486" i="3"/>
  <c r="X487" i="3"/>
  <c r="X488" i="3"/>
  <c r="X489" i="3"/>
  <c r="X490" i="3"/>
  <c r="X491" i="3"/>
  <c r="X492" i="3"/>
  <c r="X493" i="3"/>
  <c r="X494" i="3"/>
  <c r="X495" i="3"/>
  <c r="X496" i="3"/>
  <c r="X497" i="3"/>
  <c r="X498" i="3"/>
  <c r="X499" i="3"/>
  <c r="X500" i="3"/>
  <c r="X501" i="3"/>
  <c r="X502" i="3"/>
  <c r="X503" i="3"/>
  <c r="X504" i="3"/>
  <c r="X505" i="3"/>
  <c r="X506" i="3"/>
  <c r="X507" i="3"/>
  <c r="X508" i="3"/>
  <c r="X509" i="3"/>
  <c r="X510" i="3"/>
  <c r="X511" i="3"/>
  <c r="X512" i="3"/>
  <c r="X513" i="3"/>
  <c r="X514" i="3"/>
  <c r="X515" i="3"/>
  <c r="X516" i="3"/>
  <c r="X517" i="3"/>
  <c r="X518" i="3"/>
  <c r="X519" i="3"/>
  <c r="X520" i="3"/>
  <c r="X521" i="3"/>
  <c r="X522" i="3"/>
  <c r="X523" i="3"/>
  <c r="X524" i="3"/>
  <c r="X525" i="3"/>
  <c r="X526" i="3"/>
  <c r="X527" i="3"/>
  <c r="X528" i="3"/>
  <c r="X529" i="3"/>
  <c r="X530" i="3"/>
  <c r="X531" i="3"/>
  <c r="X532" i="3"/>
  <c r="X533" i="3"/>
  <c r="X534" i="3"/>
  <c r="X535" i="3"/>
  <c r="X536" i="3"/>
  <c r="X537" i="3"/>
  <c r="X538" i="3"/>
  <c r="X539" i="3"/>
  <c r="X540" i="3"/>
  <c r="X541" i="3"/>
  <c r="X542" i="3"/>
  <c r="X543" i="3"/>
  <c r="X544" i="3"/>
  <c r="X545" i="3"/>
  <c r="X546" i="3"/>
  <c r="X547" i="3"/>
  <c r="X548" i="3"/>
  <c r="X549" i="3"/>
  <c r="X550" i="3"/>
  <c r="X551" i="3"/>
  <c r="X552" i="3"/>
  <c r="X553" i="3"/>
  <c r="X554" i="3"/>
  <c r="X555" i="3"/>
  <c r="X556" i="3"/>
  <c r="X557" i="3"/>
  <c r="X558" i="3"/>
  <c r="X559" i="3"/>
  <c r="X560" i="3"/>
  <c r="X561" i="3"/>
  <c r="X562" i="3"/>
  <c r="X563" i="3"/>
  <c r="X564" i="3"/>
  <c r="X565" i="3"/>
  <c r="X566" i="3"/>
  <c r="X567" i="3"/>
  <c r="X568" i="3"/>
  <c r="X569" i="3"/>
  <c r="X570" i="3"/>
  <c r="X571" i="3"/>
  <c r="X572" i="3"/>
  <c r="X573" i="3"/>
  <c r="X574" i="3"/>
  <c r="X575" i="3"/>
  <c r="X576" i="3"/>
  <c r="X577" i="3"/>
  <c r="X578" i="3"/>
  <c r="X579" i="3"/>
  <c r="X580" i="3"/>
  <c r="X581" i="3"/>
  <c r="X582" i="3"/>
  <c r="X583" i="3"/>
  <c r="X584" i="3"/>
  <c r="X585" i="3"/>
  <c r="X586" i="3"/>
  <c r="X587" i="3"/>
  <c r="X588" i="3"/>
  <c r="X589" i="3"/>
  <c r="X590" i="3"/>
  <c r="X591" i="3"/>
  <c r="X592" i="3"/>
  <c r="X593" i="3"/>
  <c r="X594" i="3"/>
  <c r="X595" i="3"/>
  <c r="X596" i="3"/>
  <c r="X597" i="3"/>
  <c r="X598" i="3"/>
  <c r="X599" i="3"/>
  <c r="X600" i="3"/>
  <c r="X601" i="3"/>
  <c r="X602" i="3"/>
  <c r="X603" i="3"/>
  <c r="X604" i="3"/>
  <c r="X605" i="3"/>
  <c r="X606" i="3"/>
  <c r="X607" i="3"/>
  <c r="X608" i="3"/>
  <c r="X609" i="3"/>
  <c r="X610" i="3"/>
  <c r="X611" i="3"/>
  <c r="X612" i="3"/>
  <c r="X613" i="3"/>
  <c r="X614" i="3"/>
  <c r="X615" i="3"/>
  <c r="X616" i="3"/>
  <c r="X617" i="3"/>
  <c r="X618" i="3"/>
  <c r="X619" i="3"/>
  <c r="X620" i="3"/>
  <c r="X621" i="3"/>
  <c r="X622" i="3"/>
  <c r="X623" i="3"/>
  <c r="X624" i="3"/>
  <c r="X625" i="3"/>
  <c r="X626" i="3"/>
  <c r="X627" i="3"/>
  <c r="X628" i="3"/>
  <c r="X629" i="3"/>
  <c r="X630" i="3"/>
  <c r="X631" i="3"/>
  <c r="X632" i="3"/>
  <c r="X633" i="3"/>
  <c r="X634" i="3"/>
  <c r="X635" i="3"/>
  <c r="X636" i="3"/>
  <c r="X637" i="3"/>
  <c r="X638" i="3"/>
  <c r="X639" i="3"/>
  <c r="X640" i="3"/>
  <c r="X641" i="3"/>
  <c r="X642" i="3"/>
  <c r="X643" i="3"/>
  <c r="X644" i="3"/>
  <c r="X645" i="3"/>
  <c r="X646" i="3"/>
  <c r="X647" i="3"/>
  <c r="X648" i="3"/>
  <c r="X649" i="3"/>
  <c r="X650" i="3"/>
  <c r="X651" i="3"/>
  <c r="X652" i="3"/>
  <c r="X653" i="3"/>
  <c r="X654" i="3"/>
  <c r="X655" i="3"/>
  <c r="X656" i="3"/>
  <c r="X657" i="3"/>
  <c r="X658" i="3"/>
  <c r="X659" i="3"/>
  <c r="X660" i="3"/>
  <c r="X661" i="3"/>
  <c r="X662" i="3"/>
  <c r="X663" i="3"/>
  <c r="X664" i="3"/>
  <c r="X665" i="3"/>
  <c r="X666" i="3"/>
  <c r="X667" i="3"/>
  <c r="X668" i="3"/>
  <c r="X669" i="3"/>
  <c r="X670" i="3"/>
  <c r="X671" i="3"/>
  <c r="X672" i="3"/>
  <c r="X673" i="3"/>
  <c r="X674" i="3"/>
  <c r="X675" i="3"/>
  <c r="X676" i="3"/>
  <c r="X677" i="3"/>
  <c r="X678" i="3"/>
  <c r="X679" i="3"/>
  <c r="X680" i="3"/>
  <c r="X681" i="3"/>
  <c r="X682" i="3"/>
  <c r="X683" i="3"/>
  <c r="X684" i="3"/>
  <c r="X685" i="3"/>
  <c r="X686" i="3"/>
  <c r="X687" i="3"/>
  <c r="X688" i="3"/>
  <c r="X689" i="3"/>
  <c r="X690" i="3"/>
  <c r="X691" i="3"/>
  <c r="X692" i="3"/>
  <c r="X693" i="3"/>
  <c r="X694" i="3"/>
  <c r="X695" i="3"/>
  <c r="X696" i="3"/>
  <c r="X697" i="3"/>
  <c r="X698" i="3"/>
  <c r="X699" i="3"/>
  <c r="X700" i="3"/>
  <c r="X701" i="3"/>
  <c r="X702" i="3"/>
  <c r="X703" i="3"/>
  <c r="X704" i="3"/>
  <c r="X705" i="3"/>
  <c r="X706" i="3"/>
  <c r="X707" i="3"/>
  <c r="X708" i="3"/>
  <c r="X709" i="3"/>
  <c r="X710" i="3"/>
  <c r="X711" i="3"/>
  <c r="X712" i="3"/>
  <c r="X713" i="3"/>
  <c r="X714" i="3"/>
  <c r="X715" i="3"/>
  <c r="X716" i="3"/>
  <c r="X717" i="3"/>
  <c r="X718" i="3"/>
  <c r="X719" i="3"/>
  <c r="X720" i="3"/>
  <c r="X721" i="3"/>
  <c r="X722" i="3"/>
  <c r="X723" i="3"/>
  <c r="X724" i="3"/>
  <c r="X725" i="3"/>
  <c r="X726" i="3"/>
  <c r="X727" i="3"/>
  <c r="X728" i="3"/>
  <c r="X729" i="3"/>
  <c r="X730" i="3"/>
  <c r="X731" i="3"/>
  <c r="X732" i="3"/>
  <c r="X733" i="3"/>
  <c r="X734" i="3"/>
  <c r="X735" i="3"/>
  <c r="X736" i="3"/>
  <c r="X737" i="3"/>
  <c r="X738" i="3"/>
  <c r="X739" i="3"/>
  <c r="X740" i="3"/>
  <c r="X741" i="3"/>
  <c r="X742" i="3"/>
  <c r="X743" i="3"/>
  <c r="X744" i="3"/>
  <c r="X745" i="3"/>
  <c r="X746" i="3"/>
  <c r="X747" i="3"/>
  <c r="X748" i="3"/>
  <c r="X749" i="3"/>
  <c r="X750" i="3"/>
  <c r="X751" i="3"/>
  <c r="X752" i="3"/>
  <c r="X753" i="3"/>
  <c r="X754" i="3"/>
  <c r="X755" i="3"/>
  <c r="X756" i="3"/>
  <c r="X757" i="3"/>
  <c r="X758" i="3"/>
  <c r="X759" i="3"/>
  <c r="X760" i="3"/>
  <c r="X761" i="3"/>
  <c r="X762" i="3"/>
  <c r="X763" i="3"/>
  <c r="X764" i="3"/>
  <c r="X765" i="3"/>
  <c r="X766" i="3"/>
  <c r="X767" i="3"/>
  <c r="X768" i="3"/>
  <c r="X769" i="3"/>
  <c r="X770" i="3"/>
  <c r="X771" i="3"/>
  <c r="X772" i="3"/>
  <c r="X773" i="3"/>
  <c r="X774" i="3"/>
  <c r="X775" i="3"/>
  <c r="X776" i="3"/>
  <c r="X777" i="3"/>
  <c r="X778" i="3"/>
  <c r="X779" i="3"/>
  <c r="X780" i="3"/>
  <c r="X781" i="3"/>
  <c r="X782" i="3"/>
  <c r="X783" i="3"/>
  <c r="X784" i="3"/>
  <c r="X785" i="3"/>
  <c r="X786" i="3"/>
  <c r="X787" i="3"/>
  <c r="X788" i="3"/>
  <c r="X789" i="3"/>
  <c r="X790" i="3"/>
  <c r="X791" i="3"/>
  <c r="X792" i="3"/>
  <c r="X793" i="3"/>
  <c r="X794" i="3"/>
  <c r="X795" i="3"/>
  <c r="X796" i="3"/>
  <c r="X797" i="3"/>
  <c r="X798" i="3"/>
  <c r="X799" i="3"/>
  <c r="X800" i="3"/>
  <c r="X801" i="3"/>
  <c r="X802" i="3"/>
  <c r="X803" i="3"/>
  <c r="X804" i="3"/>
  <c r="X805" i="3"/>
  <c r="X806" i="3"/>
  <c r="X807" i="3"/>
  <c r="X808" i="3"/>
  <c r="X809" i="3"/>
  <c r="X810" i="3"/>
  <c r="X811" i="3"/>
  <c r="X812" i="3"/>
  <c r="X813" i="3"/>
  <c r="X814" i="3"/>
  <c r="X815" i="3"/>
  <c r="X816" i="3"/>
  <c r="X817" i="3"/>
  <c r="X818" i="3"/>
  <c r="X819" i="3"/>
  <c r="X820" i="3"/>
  <c r="X821" i="3"/>
  <c r="X822" i="3"/>
  <c r="X823" i="3"/>
  <c r="X824" i="3"/>
  <c r="X825" i="3"/>
  <c r="X826" i="3"/>
  <c r="X827" i="3"/>
  <c r="X828" i="3"/>
  <c r="X829" i="3"/>
  <c r="X830" i="3"/>
  <c r="X831" i="3"/>
  <c r="X832" i="3"/>
  <c r="X833" i="3"/>
  <c r="X834" i="3"/>
  <c r="X835" i="3"/>
  <c r="X836" i="3"/>
  <c r="X837" i="3"/>
  <c r="X838" i="3"/>
  <c r="X839" i="3"/>
  <c r="X840" i="3"/>
  <c r="X841" i="3"/>
  <c r="X842" i="3"/>
  <c r="X843" i="3"/>
  <c r="X844" i="3"/>
  <c r="X845" i="3"/>
  <c r="X846" i="3"/>
  <c r="X847" i="3"/>
  <c r="X848" i="3"/>
  <c r="X849" i="3"/>
  <c r="X850" i="3"/>
  <c r="X851" i="3"/>
  <c r="X852" i="3"/>
  <c r="X853" i="3"/>
  <c r="X854" i="3"/>
  <c r="X855" i="3"/>
  <c r="X856" i="3"/>
  <c r="X857" i="3"/>
  <c r="X858" i="3"/>
  <c r="X859" i="3"/>
  <c r="X860" i="3"/>
  <c r="X861" i="3"/>
  <c r="X862" i="3"/>
  <c r="X863" i="3"/>
  <c r="X864" i="3"/>
  <c r="X865" i="3"/>
  <c r="X866" i="3"/>
  <c r="X867" i="3"/>
  <c r="X868" i="3"/>
  <c r="X869" i="3"/>
  <c r="X870" i="3"/>
  <c r="X871" i="3"/>
  <c r="X872" i="3"/>
  <c r="X873" i="3"/>
  <c r="X874" i="3"/>
  <c r="X875" i="3"/>
  <c r="X876" i="3"/>
  <c r="X877" i="3"/>
  <c r="X878" i="3"/>
  <c r="X879" i="3"/>
  <c r="X880" i="3"/>
  <c r="X881" i="3"/>
  <c r="X882" i="3"/>
  <c r="X883" i="3"/>
  <c r="X884" i="3"/>
  <c r="X885" i="3"/>
  <c r="X886" i="3"/>
  <c r="X887" i="3"/>
  <c r="X888" i="3"/>
  <c r="X889" i="3"/>
  <c r="X890" i="3"/>
  <c r="X891" i="3"/>
  <c r="X892" i="3"/>
  <c r="X893" i="3"/>
  <c r="X894" i="3"/>
  <c r="X895" i="3"/>
  <c r="X896" i="3"/>
  <c r="X897" i="3"/>
  <c r="X898" i="3"/>
  <c r="X899" i="3"/>
  <c r="X900" i="3"/>
  <c r="X901" i="3"/>
  <c r="X902" i="3"/>
  <c r="X903" i="3"/>
  <c r="X904" i="3"/>
  <c r="X905" i="3"/>
  <c r="X906" i="3"/>
  <c r="X907" i="3"/>
  <c r="X908" i="3"/>
  <c r="X909" i="3"/>
  <c r="X910" i="3"/>
  <c r="X911" i="3"/>
  <c r="X912" i="3"/>
  <c r="X913" i="3"/>
  <c r="X914" i="3"/>
  <c r="X915" i="3"/>
  <c r="X916" i="3"/>
  <c r="X917" i="3"/>
  <c r="X918" i="3"/>
  <c r="X919" i="3"/>
  <c r="X920" i="3"/>
  <c r="X921" i="3"/>
  <c r="X922" i="3"/>
  <c r="X923" i="3"/>
  <c r="X924" i="3"/>
  <c r="X925" i="3"/>
  <c r="X926" i="3"/>
  <c r="X927" i="3"/>
  <c r="X928" i="3"/>
  <c r="X929" i="3"/>
  <c r="X930" i="3"/>
  <c r="X931" i="3"/>
  <c r="X932" i="3"/>
  <c r="X933" i="3"/>
  <c r="X934" i="3"/>
  <c r="X935" i="3"/>
  <c r="X936" i="3"/>
  <c r="X937" i="3"/>
  <c r="X938" i="3"/>
  <c r="X939" i="3"/>
  <c r="X940" i="3"/>
  <c r="X941" i="3"/>
  <c r="X942" i="3"/>
  <c r="X943" i="3"/>
  <c r="X944" i="3"/>
  <c r="X945" i="3"/>
  <c r="X946" i="3"/>
  <c r="X947" i="3"/>
  <c r="X948" i="3"/>
  <c r="X949" i="3"/>
  <c r="X950" i="3"/>
  <c r="X951" i="3"/>
  <c r="X952" i="3"/>
  <c r="X953" i="3"/>
  <c r="X954" i="3"/>
  <c r="X955" i="3"/>
  <c r="X956" i="3"/>
  <c r="X957" i="3"/>
  <c r="X958" i="3"/>
  <c r="X959" i="3"/>
  <c r="X960" i="3"/>
  <c r="X961" i="3"/>
  <c r="X962" i="3"/>
  <c r="X963" i="3"/>
  <c r="X964" i="3"/>
  <c r="X965" i="3"/>
  <c r="X966" i="3"/>
  <c r="X967" i="3"/>
  <c r="X968" i="3"/>
  <c r="X969" i="3"/>
  <c r="X970" i="3"/>
  <c r="X971" i="3"/>
  <c r="X972" i="3"/>
  <c r="X973" i="3"/>
  <c r="X974" i="3"/>
  <c r="X975" i="3"/>
  <c r="X976" i="3"/>
  <c r="X977" i="3"/>
  <c r="X978" i="3"/>
  <c r="X979" i="3"/>
  <c r="X980" i="3"/>
  <c r="X981" i="3"/>
  <c r="X982" i="3"/>
  <c r="X983" i="3"/>
  <c r="X984" i="3"/>
  <c r="X985" i="3"/>
  <c r="X986" i="3"/>
  <c r="X987" i="3"/>
  <c r="X988" i="3"/>
  <c r="X989" i="3"/>
  <c r="X990" i="3"/>
  <c r="X991" i="3"/>
  <c r="X992" i="3"/>
  <c r="X993" i="3"/>
  <c r="X994" i="3"/>
  <c r="X995" i="3"/>
  <c r="X996" i="3"/>
  <c r="X997" i="3"/>
  <c r="X998" i="3"/>
  <c r="X999" i="3"/>
  <c r="X1000" i="3"/>
  <c r="X1001" i="3"/>
  <c r="X1002" i="3"/>
  <c r="X1003" i="3"/>
  <c r="X1004" i="3"/>
  <c r="X1005" i="3"/>
  <c r="X1006" i="3"/>
  <c r="X1007" i="3"/>
  <c r="X1008" i="3"/>
  <c r="X1009" i="3"/>
  <c r="X1010" i="3"/>
  <c r="X1011" i="3"/>
  <c r="X1012" i="3"/>
  <c r="X1013" i="3"/>
  <c r="X1014" i="3"/>
  <c r="X1015" i="3"/>
  <c r="X1016" i="3"/>
  <c r="X1017" i="3"/>
  <c r="X1018" i="3"/>
  <c r="X1019" i="3"/>
  <c r="X1020" i="3"/>
  <c r="X1021" i="3"/>
  <c r="X1022" i="3"/>
  <c r="X1023" i="3"/>
  <c r="X1024" i="3"/>
  <c r="X1025" i="3"/>
  <c r="X1026" i="3"/>
  <c r="X1027" i="3"/>
  <c r="X1028" i="3"/>
  <c r="X1029" i="3"/>
  <c r="X1030" i="3"/>
  <c r="X1031" i="3"/>
  <c r="X1032" i="3"/>
  <c r="X1033" i="3"/>
  <c r="X1034" i="3"/>
  <c r="X1035" i="3"/>
  <c r="X1036" i="3"/>
  <c r="X1037" i="3"/>
  <c r="X1038" i="3"/>
  <c r="X1039" i="3"/>
  <c r="X1040" i="3"/>
  <c r="X1041" i="3"/>
  <c r="X1042" i="3"/>
  <c r="X1043" i="3"/>
  <c r="X1044" i="3"/>
  <c r="X1045" i="3"/>
  <c r="X1046" i="3"/>
  <c r="X1047" i="3"/>
  <c r="X1048" i="3"/>
  <c r="X1049" i="3"/>
  <c r="X1050" i="3"/>
  <c r="X1051" i="3"/>
  <c r="X1052" i="3"/>
  <c r="X1053" i="3"/>
  <c r="X1054" i="3"/>
  <c r="X1055" i="3"/>
  <c r="X1056" i="3"/>
  <c r="X1057" i="3"/>
  <c r="X1058" i="3"/>
  <c r="X1059" i="3"/>
  <c r="X1060" i="3"/>
  <c r="X1061" i="3"/>
  <c r="X1062" i="3"/>
  <c r="X1063" i="3"/>
  <c r="X1064" i="3"/>
  <c r="X1065" i="3"/>
  <c r="X1066" i="3"/>
  <c r="X1067" i="3"/>
  <c r="X1068" i="3"/>
  <c r="X1069" i="3"/>
  <c r="X1070" i="3"/>
  <c r="X1071" i="3"/>
  <c r="X1072" i="3"/>
  <c r="X1073" i="3"/>
  <c r="X1074" i="3"/>
  <c r="X1075" i="3"/>
  <c r="X1076" i="3"/>
  <c r="X1077" i="3"/>
  <c r="X1078" i="3"/>
  <c r="X1079" i="3"/>
  <c r="X1080" i="3"/>
  <c r="X1081" i="3"/>
  <c r="X1082" i="3"/>
  <c r="X1083" i="3"/>
  <c r="X1084" i="3"/>
  <c r="X1085" i="3"/>
  <c r="X1086" i="3"/>
  <c r="X1087" i="3"/>
  <c r="X1088" i="3"/>
  <c r="X1089" i="3"/>
  <c r="X1090" i="3"/>
  <c r="X1091" i="3"/>
  <c r="X1092" i="3"/>
  <c r="X1093" i="3"/>
  <c r="X1094" i="3"/>
  <c r="X1095" i="3"/>
  <c r="X1096" i="3"/>
  <c r="X1097" i="3"/>
  <c r="X1098" i="3"/>
  <c r="X1099" i="3"/>
  <c r="X1100" i="3"/>
  <c r="X1101" i="3"/>
  <c r="X1102" i="3"/>
  <c r="X1103" i="3"/>
  <c r="X1104" i="3"/>
  <c r="X1105" i="3"/>
  <c r="X1106" i="3"/>
  <c r="X1107" i="3"/>
  <c r="X1108" i="3"/>
  <c r="X1109" i="3"/>
  <c r="X1110" i="3"/>
  <c r="X1111" i="3"/>
  <c r="X1112" i="3"/>
  <c r="X1113" i="3"/>
  <c r="X1114" i="3"/>
  <c r="X1115" i="3"/>
  <c r="X1116" i="3"/>
  <c r="X1117" i="3"/>
  <c r="X1118" i="3"/>
  <c r="X1119" i="3"/>
  <c r="X1120" i="3"/>
  <c r="X1121" i="3"/>
  <c r="X1122" i="3"/>
  <c r="X1123" i="3"/>
  <c r="X1124" i="3"/>
  <c r="X1125" i="3"/>
  <c r="X1126" i="3"/>
  <c r="X1127" i="3"/>
  <c r="X1128" i="3"/>
  <c r="X1129" i="3"/>
  <c r="X1130" i="3"/>
  <c r="X1131" i="3"/>
  <c r="X1132" i="3"/>
  <c r="X1133" i="3"/>
  <c r="X1134" i="3"/>
  <c r="X1135" i="3"/>
  <c r="X1136" i="3"/>
  <c r="X1137" i="3"/>
  <c r="X1138" i="3"/>
  <c r="X1139" i="3"/>
  <c r="X1140" i="3"/>
  <c r="X1141" i="3"/>
  <c r="X1142" i="3"/>
  <c r="X1143" i="3"/>
  <c r="X1144" i="3"/>
  <c r="X1145" i="3"/>
  <c r="X1146" i="3"/>
  <c r="X1147" i="3"/>
  <c r="X1148" i="3"/>
  <c r="X1149" i="3"/>
  <c r="X1150" i="3"/>
  <c r="X1151" i="3"/>
  <c r="X1152" i="3"/>
  <c r="X1153" i="3"/>
  <c r="X1154" i="3"/>
  <c r="X1155" i="3"/>
  <c r="X1156" i="3"/>
  <c r="X1157" i="3"/>
  <c r="X1158" i="3"/>
  <c r="X1159" i="3"/>
  <c r="X1160" i="3"/>
  <c r="X1161" i="3"/>
  <c r="X1162" i="3"/>
  <c r="X1163" i="3"/>
  <c r="X1164" i="3"/>
  <c r="X1165" i="3"/>
  <c r="X1166" i="3"/>
  <c r="X1167" i="3"/>
  <c r="X1168" i="3"/>
  <c r="X1169" i="3"/>
  <c r="X1170" i="3"/>
  <c r="X1171" i="3"/>
  <c r="X1172" i="3"/>
  <c r="X1173" i="3"/>
  <c r="X1174" i="3"/>
  <c r="X1175" i="3"/>
  <c r="X1176" i="3"/>
  <c r="X1177" i="3"/>
  <c r="X1178" i="3"/>
  <c r="X1179" i="3"/>
  <c r="X1180" i="3"/>
  <c r="X1181" i="3"/>
  <c r="X1182" i="3"/>
  <c r="X1183" i="3"/>
  <c r="X1184" i="3"/>
  <c r="X1185" i="3"/>
  <c r="X1186" i="3"/>
  <c r="X1187" i="3"/>
  <c r="X1188" i="3"/>
  <c r="X1189" i="3"/>
  <c r="X1190" i="3"/>
  <c r="X1191" i="3"/>
  <c r="X1192" i="3"/>
  <c r="X1193" i="3"/>
  <c r="X1194" i="3"/>
  <c r="X1195" i="3"/>
  <c r="X1196" i="3"/>
  <c r="X1197" i="3"/>
  <c r="X1198" i="3"/>
  <c r="X1199" i="3"/>
  <c r="X1200" i="3"/>
  <c r="X1201" i="3"/>
  <c r="X1202" i="3"/>
  <c r="X1203" i="3"/>
  <c r="X1204" i="3"/>
  <c r="X1205" i="3"/>
  <c r="X1206" i="3"/>
  <c r="X1207" i="3"/>
  <c r="X1208" i="3"/>
  <c r="X1209" i="3"/>
  <c r="X1210" i="3"/>
  <c r="X1211" i="3"/>
  <c r="X1212" i="3"/>
  <c r="X1213" i="3"/>
  <c r="X1214" i="3"/>
  <c r="X1215" i="3"/>
  <c r="X1216" i="3"/>
  <c r="X1217" i="3"/>
  <c r="X1218" i="3"/>
  <c r="X1219" i="3"/>
  <c r="X1220" i="3"/>
  <c r="X1221" i="3"/>
  <c r="X1222" i="3"/>
  <c r="X1223" i="3"/>
  <c r="X1224" i="3"/>
  <c r="X1225" i="3"/>
  <c r="X1226" i="3"/>
  <c r="X1227" i="3"/>
  <c r="X1228" i="3"/>
  <c r="X1229" i="3"/>
  <c r="X1230" i="3"/>
  <c r="X1231" i="3"/>
  <c r="X1232" i="3"/>
  <c r="X1233" i="3"/>
  <c r="X1234" i="3"/>
  <c r="X1235" i="3"/>
  <c r="X1236" i="3"/>
  <c r="X1237" i="3"/>
  <c r="X1238" i="3"/>
  <c r="X1239" i="3"/>
  <c r="X1240" i="3"/>
  <c r="X1241" i="3"/>
  <c r="X1242" i="3"/>
  <c r="X1243" i="3"/>
  <c r="X1244" i="3"/>
  <c r="X1245" i="3"/>
  <c r="X1246" i="3"/>
  <c r="X1247" i="3"/>
  <c r="X1248" i="3"/>
  <c r="X1249" i="3"/>
  <c r="X1250" i="3"/>
  <c r="X1251" i="3"/>
  <c r="X1252" i="3"/>
  <c r="X1253" i="3"/>
  <c r="X1254" i="3"/>
  <c r="X1255" i="3"/>
  <c r="X1256" i="3"/>
  <c r="X1257" i="3"/>
  <c r="X1258" i="3"/>
  <c r="X1259" i="3"/>
  <c r="X1260" i="3"/>
  <c r="X1261" i="3"/>
  <c r="X1262" i="3"/>
  <c r="X1263" i="3"/>
  <c r="X1264" i="3"/>
  <c r="X1265" i="3"/>
  <c r="X1266" i="3"/>
  <c r="X1267" i="3"/>
  <c r="X1268" i="3"/>
  <c r="X1269" i="3"/>
  <c r="X1270" i="3"/>
  <c r="X1271" i="3"/>
  <c r="X1272" i="3"/>
  <c r="X1273" i="3"/>
  <c r="X1274" i="3"/>
  <c r="X1275" i="3"/>
  <c r="X1276" i="3"/>
  <c r="X1277" i="3"/>
  <c r="X1278" i="3"/>
  <c r="X1279" i="3"/>
  <c r="X1280" i="3"/>
  <c r="X1281" i="3"/>
  <c r="X1282" i="3"/>
  <c r="X1283" i="3"/>
  <c r="X1284" i="3"/>
  <c r="X1285" i="3"/>
  <c r="X1286" i="3"/>
  <c r="X1287" i="3"/>
  <c r="X1288" i="3"/>
  <c r="X1289" i="3"/>
  <c r="X1290" i="3"/>
  <c r="X1291" i="3"/>
  <c r="X1292" i="3"/>
  <c r="X1293" i="3"/>
  <c r="X1294" i="3"/>
  <c r="X1295" i="3"/>
  <c r="X1296" i="3"/>
  <c r="X1297" i="3"/>
  <c r="X1298" i="3"/>
  <c r="X1299" i="3"/>
  <c r="X1300" i="3"/>
  <c r="X1301" i="3"/>
  <c r="X1302" i="3"/>
  <c r="X1303" i="3"/>
  <c r="X1304" i="3"/>
  <c r="X1305" i="3"/>
  <c r="X1306" i="3"/>
  <c r="X1307" i="3"/>
  <c r="X1308" i="3"/>
  <c r="X1309" i="3"/>
  <c r="X1310" i="3"/>
  <c r="X1311" i="3"/>
  <c r="X1312" i="3"/>
  <c r="X1313" i="3"/>
  <c r="X1314" i="3"/>
  <c r="X1315" i="3"/>
  <c r="X1316" i="3"/>
  <c r="X1317" i="3"/>
  <c r="X1318" i="3"/>
  <c r="X1319" i="3"/>
  <c r="X1320" i="3"/>
  <c r="X1321" i="3"/>
  <c r="X1322" i="3"/>
  <c r="X1323" i="3"/>
  <c r="X1324" i="3"/>
  <c r="X1325" i="3"/>
  <c r="X1326" i="3"/>
  <c r="X1327" i="3"/>
  <c r="X1328" i="3"/>
  <c r="X1329" i="3"/>
  <c r="X1330" i="3"/>
  <c r="X1331" i="3"/>
  <c r="X1332" i="3"/>
  <c r="X1333" i="3"/>
  <c r="X1334" i="3"/>
  <c r="X1335" i="3"/>
  <c r="X1336" i="3"/>
  <c r="X1337" i="3"/>
  <c r="X1338" i="3"/>
  <c r="X1339" i="3"/>
  <c r="X1340" i="3"/>
  <c r="X1341" i="3"/>
  <c r="X1342" i="3"/>
  <c r="X1343" i="3"/>
  <c r="X1344" i="3"/>
  <c r="X1345" i="3"/>
  <c r="X1346" i="3"/>
  <c r="X1347" i="3"/>
  <c r="X1348" i="3"/>
  <c r="X1349" i="3"/>
  <c r="X1350" i="3"/>
  <c r="X1351" i="3"/>
  <c r="X1352" i="3"/>
  <c r="X1353" i="3"/>
  <c r="X1354" i="3"/>
  <c r="X1355" i="3"/>
  <c r="X1356" i="3"/>
  <c r="X1357" i="3"/>
  <c r="X1358" i="3"/>
  <c r="X1359" i="3"/>
  <c r="X1360" i="3"/>
  <c r="X1361" i="3"/>
  <c r="X1362" i="3"/>
  <c r="X1363" i="3"/>
  <c r="X1364" i="3"/>
  <c r="X1365" i="3"/>
  <c r="X1366" i="3"/>
  <c r="X1367" i="3"/>
  <c r="X1368" i="3"/>
  <c r="X1369" i="3"/>
  <c r="X1370" i="3"/>
  <c r="X1371" i="3"/>
  <c r="X1372" i="3"/>
  <c r="X1373" i="3"/>
  <c r="X1374" i="3"/>
  <c r="X1375" i="3"/>
  <c r="X1376" i="3"/>
  <c r="X1377" i="3"/>
  <c r="X1378" i="3"/>
  <c r="X1379" i="3"/>
  <c r="X1380" i="3"/>
  <c r="X1381" i="3"/>
  <c r="X1382" i="3"/>
  <c r="X1383" i="3"/>
  <c r="X1384" i="3"/>
  <c r="X1385" i="3"/>
  <c r="X1386" i="3"/>
  <c r="X1387" i="3"/>
  <c r="X1388" i="3"/>
  <c r="X1389" i="3"/>
  <c r="X1390" i="3"/>
  <c r="X1391" i="3"/>
  <c r="X1392" i="3"/>
  <c r="X1393" i="3"/>
  <c r="X1394" i="3"/>
  <c r="X1395" i="3"/>
  <c r="X1396" i="3"/>
  <c r="X1397" i="3"/>
  <c r="X1398" i="3"/>
  <c r="X1399" i="3"/>
  <c r="X1400" i="3"/>
  <c r="X1401" i="3"/>
  <c r="X1402" i="3"/>
  <c r="X1403" i="3"/>
  <c r="X1404" i="3"/>
  <c r="X1405" i="3"/>
  <c r="X1406" i="3"/>
  <c r="X1407" i="3"/>
  <c r="X1408" i="3"/>
  <c r="X1409" i="3"/>
  <c r="X1410" i="3"/>
  <c r="X1411" i="3"/>
  <c r="X1412" i="3"/>
  <c r="X1413" i="3"/>
  <c r="X1414" i="3"/>
  <c r="X1415" i="3"/>
  <c r="X1416" i="3"/>
  <c r="X1417" i="3"/>
  <c r="X1418" i="3"/>
  <c r="X1419" i="3"/>
  <c r="X1420" i="3"/>
  <c r="X1421" i="3"/>
  <c r="X1422" i="3"/>
  <c r="X1423" i="3"/>
  <c r="X1424" i="3"/>
  <c r="X1425" i="3"/>
  <c r="X1426" i="3"/>
  <c r="X1427" i="3"/>
  <c r="X1428" i="3"/>
  <c r="X1429" i="3"/>
  <c r="X1430" i="3"/>
  <c r="X1431" i="3"/>
  <c r="X1432" i="3"/>
  <c r="X1433" i="3"/>
  <c r="X1434" i="3"/>
  <c r="X1435" i="3"/>
  <c r="X1436" i="3"/>
  <c r="X1437" i="3"/>
  <c r="X1438" i="3"/>
  <c r="X1439" i="3"/>
  <c r="X1440" i="3"/>
  <c r="X1441" i="3"/>
  <c r="X1442" i="3"/>
  <c r="X1443" i="3"/>
  <c r="X1444" i="3"/>
  <c r="X1445" i="3"/>
  <c r="X1446" i="3"/>
  <c r="X1447" i="3"/>
  <c r="X1448" i="3"/>
  <c r="X1449" i="3"/>
  <c r="X1450" i="3"/>
  <c r="X1451" i="3"/>
  <c r="X1452" i="3"/>
  <c r="X1453" i="3"/>
  <c r="X1454" i="3"/>
  <c r="X1455" i="3"/>
  <c r="X1456" i="3"/>
  <c r="X1457" i="3"/>
  <c r="X1458" i="3"/>
  <c r="X1459" i="3"/>
  <c r="X1460" i="3"/>
  <c r="X1461" i="3"/>
  <c r="X1462" i="3"/>
  <c r="X1463" i="3"/>
  <c r="X1464" i="3"/>
  <c r="X1465" i="3"/>
  <c r="X1466" i="3"/>
  <c r="X1467" i="3"/>
  <c r="X1468" i="3"/>
  <c r="X1469" i="3"/>
  <c r="X1470" i="3"/>
  <c r="X1471" i="3"/>
  <c r="X1472" i="3"/>
  <c r="X1473" i="3"/>
  <c r="X1474" i="3"/>
  <c r="X1475" i="3"/>
  <c r="X1476" i="3"/>
  <c r="X1477" i="3"/>
  <c r="X1478" i="3"/>
  <c r="X1479" i="3"/>
  <c r="X1480" i="3"/>
  <c r="X1481" i="3"/>
  <c r="X1482" i="3"/>
  <c r="X1483" i="3"/>
  <c r="X1484" i="3"/>
  <c r="X1485" i="3"/>
  <c r="X1486" i="3"/>
  <c r="X1487" i="3"/>
  <c r="X1488" i="3"/>
  <c r="X1489" i="3"/>
  <c r="X1490" i="3"/>
  <c r="X1491" i="3"/>
  <c r="X1492" i="3"/>
  <c r="X1493" i="3"/>
  <c r="X1494" i="3"/>
  <c r="X1495" i="3"/>
  <c r="X1496" i="3"/>
  <c r="X1497" i="3"/>
  <c r="X1498" i="3"/>
  <c r="X1499" i="3"/>
  <c r="X1500" i="3"/>
  <c r="X1501" i="3"/>
  <c r="X1502" i="3"/>
  <c r="X1503" i="3"/>
  <c r="X1504" i="3"/>
  <c r="X1505" i="3"/>
  <c r="X1506" i="3"/>
  <c r="X1507" i="3"/>
  <c r="X1508" i="3"/>
  <c r="X1509" i="3"/>
  <c r="X1510" i="3"/>
  <c r="X1511" i="3"/>
  <c r="X1512" i="3"/>
  <c r="X1513" i="3"/>
  <c r="X1514" i="3"/>
  <c r="X1515" i="3"/>
  <c r="X1516" i="3"/>
  <c r="X1517" i="3"/>
  <c r="X1518" i="3"/>
  <c r="X1519" i="3"/>
  <c r="X1520" i="3"/>
  <c r="X1521" i="3"/>
  <c r="X1522" i="3"/>
  <c r="X1523" i="3"/>
  <c r="X1524" i="3"/>
  <c r="X1525" i="3"/>
  <c r="X1526" i="3"/>
  <c r="X1527" i="3"/>
  <c r="X1528" i="3"/>
  <c r="X1529" i="3"/>
  <c r="X1530" i="3"/>
  <c r="X1531" i="3"/>
  <c r="X1532" i="3"/>
  <c r="X1533" i="3"/>
  <c r="X1534" i="3"/>
  <c r="X1535" i="3"/>
  <c r="X1536" i="3"/>
  <c r="X1537" i="3"/>
  <c r="X1538" i="3"/>
  <c r="X1539" i="3"/>
  <c r="X1540" i="3"/>
  <c r="X1541" i="3"/>
  <c r="X1542" i="3"/>
  <c r="X1543" i="3"/>
  <c r="X1544" i="3"/>
  <c r="X1545" i="3"/>
  <c r="X1546" i="3"/>
  <c r="X1547" i="3"/>
  <c r="X1548" i="3"/>
  <c r="X1549" i="3"/>
  <c r="X1550" i="3"/>
  <c r="X1551" i="3"/>
  <c r="X1552" i="3"/>
  <c r="X1553" i="3"/>
  <c r="X1554" i="3"/>
  <c r="X1555" i="3"/>
  <c r="X1556" i="3"/>
  <c r="X1557" i="3"/>
  <c r="X1558" i="3"/>
  <c r="X1559" i="3"/>
  <c r="X1560" i="3"/>
  <c r="X1561" i="3"/>
  <c r="X1562" i="3"/>
  <c r="X1563" i="3"/>
  <c r="X1564" i="3"/>
  <c r="X1565" i="3"/>
  <c r="X1566" i="3"/>
  <c r="X1567" i="3"/>
  <c r="X1568" i="3"/>
  <c r="X1569" i="3"/>
  <c r="X1570" i="3"/>
  <c r="X1571" i="3"/>
  <c r="X1572" i="3"/>
  <c r="X1573" i="3"/>
  <c r="X1574" i="3"/>
  <c r="X1575" i="3"/>
  <c r="X1576" i="3"/>
  <c r="X1577" i="3"/>
  <c r="X1578" i="3"/>
  <c r="X1579" i="3"/>
  <c r="X1580" i="3"/>
  <c r="X1581" i="3"/>
  <c r="X1582" i="3"/>
  <c r="X1583" i="3"/>
  <c r="X1584" i="3"/>
  <c r="X1585" i="3"/>
  <c r="X1586" i="3"/>
  <c r="X1587" i="3"/>
  <c r="X1588" i="3"/>
  <c r="X1589" i="3"/>
  <c r="X1590" i="3"/>
  <c r="X1591" i="3"/>
  <c r="X1592" i="3"/>
  <c r="X1593" i="3"/>
  <c r="X1594" i="3"/>
  <c r="X1595" i="3"/>
  <c r="X1596" i="3"/>
  <c r="X1597" i="3"/>
  <c r="X1598" i="3"/>
  <c r="X1599" i="3"/>
  <c r="X1600" i="3"/>
  <c r="X1601" i="3"/>
  <c r="X1602" i="3"/>
  <c r="X1603" i="3"/>
  <c r="X1604" i="3"/>
  <c r="X1605" i="3"/>
  <c r="X1606" i="3"/>
  <c r="X1607" i="3"/>
  <c r="X1608" i="3"/>
  <c r="X1609" i="3"/>
  <c r="X1610" i="3"/>
  <c r="X1611" i="3"/>
  <c r="X1612" i="3"/>
  <c r="X1613" i="3"/>
  <c r="X1614" i="3"/>
  <c r="X1615" i="3"/>
  <c r="X1616" i="3"/>
  <c r="X1617" i="3"/>
  <c r="X1618" i="3"/>
  <c r="X1619" i="3"/>
  <c r="X1620" i="3"/>
  <c r="X1621" i="3"/>
  <c r="X1622" i="3"/>
  <c r="X1623" i="3"/>
  <c r="X1624" i="3"/>
  <c r="X1625" i="3"/>
  <c r="X1626" i="3"/>
  <c r="X1627" i="3"/>
  <c r="X1628" i="3"/>
  <c r="X1629" i="3"/>
  <c r="X1630" i="3"/>
  <c r="X1631" i="3"/>
  <c r="X1632" i="3"/>
  <c r="X1633" i="3"/>
  <c r="X1634" i="3"/>
  <c r="X1635" i="3"/>
  <c r="X1636" i="3"/>
  <c r="X1637" i="3"/>
  <c r="X1638" i="3"/>
  <c r="X1639" i="3"/>
  <c r="X1640" i="3"/>
  <c r="X1641" i="3"/>
  <c r="X1642" i="3"/>
  <c r="X1643" i="3"/>
  <c r="X1644" i="3"/>
  <c r="X1645" i="3"/>
  <c r="X1646" i="3"/>
  <c r="X1647" i="3"/>
  <c r="X1648" i="3"/>
  <c r="X1649" i="3"/>
  <c r="X1650" i="3"/>
  <c r="X1651" i="3"/>
  <c r="X1652" i="3"/>
  <c r="X1653" i="3"/>
  <c r="X1654" i="3"/>
  <c r="X1655" i="3"/>
  <c r="X1656" i="3"/>
  <c r="X1657" i="3"/>
  <c r="X1658" i="3"/>
  <c r="X1659" i="3"/>
  <c r="X1660" i="3"/>
  <c r="X1661" i="3"/>
  <c r="X1662" i="3"/>
  <c r="X1663" i="3"/>
  <c r="X1664" i="3"/>
  <c r="X1665" i="3"/>
  <c r="X1666" i="3"/>
  <c r="X1667" i="3"/>
  <c r="X1668" i="3"/>
  <c r="X1669" i="3"/>
  <c r="X1670" i="3"/>
  <c r="X1671" i="3"/>
  <c r="X1672" i="3"/>
  <c r="X1673" i="3"/>
  <c r="X1674" i="3"/>
  <c r="X1675" i="3"/>
  <c r="X1676" i="3"/>
  <c r="X1677" i="3"/>
  <c r="X1678" i="3"/>
  <c r="X1679" i="3"/>
  <c r="X1680" i="3"/>
  <c r="X1681" i="3"/>
  <c r="X1682" i="3"/>
  <c r="X1683" i="3"/>
  <c r="X1684" i="3"/>
  <c r="X1685" i="3"/>
  <c r="X1686" i="3"/>
  <c r="X1687" i="3"/>
  <c r="X1688" i="3"/>
  <c r="X1689" i="3"/>
  <c r="X1690" i="3"/>
  <c r="X1691" i="3"/>
  <c r="X1692" i="3"/>
  <c r="X1693" i="3"/>
  <c r="X1694" i="3"/>
  <c r="X1695" i="3"/>
  <c r="X1696" i="3"/>
  <c r="X1697" i="3"/>
  <c r="X1698" i="3"/>
  <c r="X1699" i="3"/>
  <c r="X1700" i="3"/>
  <c r="X1701" i="3"/>
  <c r="X1702" i="3"/>
  <c r="X1703" i="3"/>
  <c r="X1704" i="3"/>
  <c r="X1705" i="3"/>
  <c r="X1706" i="3"/>
  <c r="X1707" i="3"/>
  <c r="X1708" i="3"/>
  <c r="X1709" i="3"/>
  <c r="X1710" i="3"/>
  <c r="X1711" i="3"/>
  <c r="X1712" i="3"/>
  <c r="X1713" i="3"/>
  <c r="X1714" i="3"/>
  <c r="X1715" i="3"/>
  <c r="X1716" i="3"/>
  <c r="X1717" i="3"/>
  <c r="X1718" i="3"/>
  <c r="X1719" i="3"/>
  <c r="X1720" i="3"/>
  <c r="X1721" i="3"/>
  <c r="X1722" i="3"/>
  <c r="X1723" i="3"/>
  <c r="X1724" i="3"/>
  <c r="X1725" i="3"/>
  <c r="X1726" i="3"/>
  <c r="X1727" i="3"/>
  <c r="X1728" i="3"/>
  <c r="X1729" i="3"/>
  <c r="X1730" i="3"/>
  <c r="X1731" i="3"/>
  <c r="X1732" i="3"/>
  <c r="X1733" i="3"/>
  <c r="X1734" i="3"/>
  <c r="X1735" i="3"/>
  <c r="X1736" i="3"/>
  <c r="X1737" i="3"/>
  <c r="X1738" i="3"/>
  <c r="X1739" i="3"/>
  <c r="X1740" i="3"/>
  <c r="X1741" i="3"/>
  <c r="X1742" i="3"/>
  <c r="X1743" i="3"/>
  <c r="X1744" i="3"/>
  <c r="X1745" i="3"/>
  <c r="X1746" i="3"/>
  <c r="X1747" i="3"/>
  <c r="X1748" i="3"/>
  <c r="X1749" i="3"/>
  <c r="X1750" i="3"/>
  <c r="X1751" i="3"/>
  <c r="X1752" i="3"/>
  <c r="X1753" i="3"/>
  <c r="X1754" i="3"/>
  <c r="X1755" i="3"/>
  <c r="X1756" i="3"/>
  <c r="X1757" i="3"/>
  <c r="X1758" i="3"/>
  <c r="X1759" i="3"/>
  <c r="X1760" i="3"/>
  <c r="X1761" i="3"/>
  <c r="X1762" i="3"/>
  <c r="X1763" i="3"/>
  <c r="X1764" i="3"/>
  <c r="X1765" i="3"/>
  <c r="X1766" i="3"/>
  <c r="X1767" i="3"/>
  <c r="X1768" i="3"/>
  <c r="X1769" i="3"/>
  <c r="X1770" i="3"/>
  <c r="X1771" i="3"/>
  <c r="X1772" i="3"/>
  <c r="X1773" i="3"/>
  <c r="X1774" i="3"/>
  <c r="X1775" i="3"/>
  <c r="X1776" i="3"/>
  <c r="X1777" i="3"/>
  <c r="X1778" i="3"/>
  <c r="X1779" i="3"/>
  <c r="X1780" i="3"/>
  <c r="X1781" i="3"/>
  <c r="X1782" i="3"/>
  <c r="X1783" i="3"/>
  <c r="X1784" i="3"/>
  <c r="X1785" i="3"/>
  <c r="X1786" i="3"/>
  <c r="X1787" i="3"/>
  <c r="X1788" i="3"/>
  <c r="X1789" i="3"/>
  <c r="X1790" i="3"/>
  <c r="X1791" i="3"/>
  <c r="X1792" i="3"/>
  <c r="X1793" i="3"/>
  <c r="X1794" i="3"/>
  <c r="X1795" i="3"/>
  <c r="X1796" i="3"/>
  <c r="X1797" i="3"/>
  <c r="X1798" i="3"/>
  <c r="X1799" i="3"/>
  <c r="X1800" i="3"/>
  <c r="X1801" i="3"/>
  <c r="X1802" i="3"/>
  <c r="X1803" i="3"/>
  <c r="X1804" i="3"/>
  <c r="X1805" i="3"/>
  <c r="X1806" i="3"/>
  <c r="X1807" i="3"/>
  <c r="X1808" i="3"/>
  <c r="X1809" i="3"/>
  <c r="X1810" i="3"/>
  <c r="X1811" i="3"/>
  <c r="X1812" i="3"/>
  <c r="X1813" i="3"/>
  <c r="X1814" i="3"/>
  <c r="X1815" i="3"/>
  <c r="X1816" i="3"/>
  <c r="X1817" i="3"/>
  <c r="X1818" i="3"/>
  <c r="X1819" i="3"/>
  <c r="X1820" i="3"/>
  <c r="X1821" i="3"/>
  <c r="X1822" i="3"/>
  <c r="X1823" i="3"/>
  <c r="X1824" i="3"/>
  <c r="X1825" i="3"/>
  <c r="X1826" i="3"/>
  <c r="X1827" i="3"/>
  <c r="X1828" i="3"/>
  <c r="X1829" i="3"/>
  <c r="X1830" i="3"/>
  <c r="X1831" i="3"/>
  <c r="X1832" i="3"/>
  <c r="X1833" i="3"/>
  <c r="X1834" i="3"/>
  <c r="X1835" i="3"/>
  <c r="X1836" i="3"/>
  <c r="X1837" i="3"/>
  <c r="X1838" i="3"/>
  <c r="X1839" i="3"/>
  <c r="X1840" i="3"/>
  <c r="X1841" i="3"/>
  <c r="X1842" i="3"/>
  <c r="X1843" i="3"/>
  <c r="X1844" i="3"/>
  <c r="X1845" i="3"/>
  <c r="X1846" i="3"/>
  <c r="X1847" i="3"/>
  <c r="X1848" i="3"/>
  <c r="X1849" i="3"/>
  <c r="X1850" i="3"/>
  <c r="X1851" i="3"/>
  <c r="X1852" i="3"/>
  <c r="X1853" i="3"/>
  <c r="X1854" i="3"/>
  <c r="X1855" i="3"/>
  <c r="X1856" i="3"/>
  <c r="X1857" i="3"/>
  <c r="X1858" i="3"/>
  <c r="X1859" i="3"/>
  <c r="X1860" i="3"/>
  <c r="X1861" i="3"/>
  <c r="X1862" i="3"/>
  <c r="X1863" i="3"/>
  <c r="X1864" i="3"/>
  <c r="X1865" i="3"/>
  <c r="X1866" i="3"/>
  <c r="X1867" i="3"/>
  <c r="X1868" i="3"/>
  <c r="X1869" i="3"/>
  <c r="X1870" i="3"/>
  <c r="X1871" i="3"/>
  <c r="X1872" i="3"/>
  <c r="X1873" i="3"/>
  <c r="X1874" i="3"/>
  <c r="X1875" i="3"/>
  <c r="X1876" i="3"/>
  <c r="X1877" i="3"/>
  <c r="X1878" i="3"/>
  <c r="X1879" i="3"/>
  <c r="X1880" i="3"/>
  <c r="X1881" i="3"/>
  <c r="X1882" i="3"/>
  <c r="X1883" i="3"/>
  <c r="X1884" i="3"/>
  <c r="X1885" i="3"/>
  <c r="X1886" i="3"/>
  <c r="X1887" i="3"/>
  <c r="X1888" i="3"/>
  <c r="X1889" i="3"/>
  <c r="X1890" i="3"/>
  <c r="X1891" i="3"/>
  <c r="X1892" i="3"/>
  <c r="X1893" i="3"/>
  <c r="X1894" i="3"/>
  <c r="X1895" i="3"/>
  <c r="X1896" i="3"/>
  <c r="X1897" i="3"/>
  <c r="X1898" i="3"/>
  <c r="X1899" i="3"/>
  <c r="X1900" i="3"/>
  <c r="X1901" i="3"/>
  <c r="X1902" i="3"/>
  <c r="X1903" i="3"/>
  <c r="X1904" i="3"/>
  <c r="X1905" i="3"/>
  <c r="X1906" i="3"/>
  <c r="X1907" i="3"/>
  <c r="X1908" i="3"/>
  <c r="X1909" i="3"/>
  <c r="X1910" i="3"/>
  <c r="X1911" i="3"/>
  <c r="X1912" i="3"/>
  <c r="X1913" i="3"/>
  <c r="X1914" i="3"/>
  <c r="X1915" i="3"/>
  <c r="X1916" i="3"/>
  <c r="X1917" i="3"/>
  <c r="X1918" i="3"/>
  <c r="X1919" i="3"/>
  <c r="X1920" i="3"/>
  <c r="X1921" i="3"/>
  <c r="X1922" i="3"/>
  <c r="X1923" i="3"/>
  <c r="X1924" i="3"/>
  <c r="X1925" i="3"/>
  <c r="X1926" i="3"/>
  <c r="X1927" i="3"/>
  <c r="X1928" i="3"/>
  <c r="X1929" i="3"/>
  <c r="X1930" i="3"/>
  <c r="X1931" i="3"/>
  <c r="X1932" i="3"/>
  <c r="X1933" i="3"/>
  <c r="X1934" i="3"/>
  <c r="X1935" i="3"/>
  <c r="X1936" i="3"/>
  <c r="X1937" i="3"/>
  <c r="X1938" i="3"/>
  <c r="X1939" i="3"/>
  <c r="X1940" i="3"/>
  <c r="X1941" i="3"/>
  <c r="X1942" i="3"/>
  <c r="X1943" i="3"/>
  <c r="X1944" i="3"/>
  <c r="X1945" i="3"/>
  <c r="X1946" i="3"/>
  <c r="X1947" i="3"/>
  <c r="X1948" i="3"/>
  <c r="X1949" i="3"/>
  <c r="X1950" i="3"/>
  <c r="X1951" i="3"/>
  <c r="X1952" i="3"/>
  <c r="X1953" i="3"/>
  <c r="X1954" i="3"/>
  <c r="X1955" i="3"/>
  <c r="X1956" i="3"/>
  <c r="X1957" i="3"/>
  <c r="X1958" i="3"/>
  <c r="X1959" i="3"/>
  <c r="X1960" i="3"/>
  <c r="X1961" i="3"/>
  <c r="X1962" i="3"/>
  <c r="X1963" i="3"/>
  <c r="X1964" i="3"/>
  <c r="X1965" i="3"/>
  <c r="X1966" i="3"/>
  <c r="X1967" i="3"/>
  <c r="X1968" i="3"/>
  <c r="X1969" i="3"/>
  <c r="X1970" i="3"/>
  <c r="X1971" i="3"/>
  <c r="X1972" i="3"/>
  <c r="X1973" i="3"/>
  <c r="X1974" i="3"/>
  <c r="X1975" i="3"/>
  <c r="X1976" i="3"/>
  <c r="X1977" i="3"/>
  <c r="X1978" i="3"/>
  <c r="X1979" i="3"/>
  <c r="X1980" i="3"/>
  <c r="X1981" i="3"/>
  <c r="X1982" i="3"/>
  <c r="X1983" i="3"/>
  <c r="X1984" i="3"/>
  <c r="X1985" i="3"/>
  <c r="X1986" i="3"/>
  <c r="X1987" i="3"/>
  <c r="X1988" i="3"/>
  <c r="X1989" i="3"/>
  <c r="X1990" i="3"/>
  <c r="X1991" i="3"/>
  <c r="X1992" i="3"/>
  <c r="X1993" i="3"/>
  <c r="X1994" i="3"/>
  <c r="X1995" i="3"/>
  <c r="X1996" i="3"/>
  <c r="X1997" i="3"/>
  <c r="X1998" i="3"/>
  <c r="X1999" i="3"/>
  <c r="X2000" i="3"/>
  <c r="X2001" i="3"/>
  <c r="X2002" i="3"/>
  <c r="X2003" i="3"/>
  <c r="X2004" i="3"/>
  <c r="X2005" i="3"/>
  <c r="X2006" i="3"/>
  <c r="X2007" i="3"/>
  <c r="X2008" i="3"/>
  <c r="X2009" i="3"/>
  <c r="X2010" i="3"/>
  <c r="X2011" i="3"/>
  <c r="X2012" i="3"/>
  <c r="X2013" i="3"/>
  <c r="X2014" i="3"/>
  <c r="X2015" i="3"/>
  <c r="X2016" i="3"/>
  <c r="X2017" i="3"/>
  <c r="X2018" i="3"/>
  <c r="X2019" i="3"/>
  <c r="X2020" i="3"/>
  <c r="X2021" i="3"/>
  <c r="X2022" i="3"/>
  <c r="X2023" i="3"/>
  <c r="X2024" i="3"/>
  <c r="X2025" i="3"/>
  <c r="X2026" i="3"/>
  <c r="X2027" i="3"/>
  <c r="X2028" i="3"/>
  <c r="X2029" i="3"/>
  <c r="X2030" i="3"/>
  <c r="X2031" i="3"/>
  <c r="X2032" i="3"/>
  <c r="X2033" i="3"/>
  <c r="X2034" i="3"/>
  <c r="X2035" i="3"/>
  <c r="X2036" i="3"/>
  <c r="X2037" i="3"/>
  <c r="X2038" i="3"/>
  <c r="X2039" i="3"/>
  <c r="X2040" i="3"/>
  <c r="X2041" i="3"/>
  <c r="X2042" i="3"/>
  <c r="X2043" i="3"/>
  <c r="X2044" i="3"/>
  <c r="X2045" i="3"/>
  <c r="X2046" i="3"/>
  <c r="X2047" i="3"/>
  <c r="X2048" i="3"/>
  <c r="X2049" i="3"/>
  <c r="X2050" i="3"/>
  <c r="X2051" i="3"/>
  <c r="X2052" i="3"/>
  <c r="X2053" i="3"/>
  <c r="X2054" i="3"/>
  <c r="X2055" i="3"/>
  <c r="X2056" i="3"/>
  <c r="X2057" i="3"/>
  <c r="X2058" i="3"/>
  <c r="X2059" i="3"/>
  <c r="X2060" i="3"/>
  <c r="X2061" i="3"/>
  <c r="X2062" i="3"/>
  <c r="X2063" i="3"/>
  <c r="X2064" i="3"/>
  <c r="X2065" i="3"/>
  <c r="X2066" i="3"/>
  <c r="X2067" i="3"/>
  <c r="X2068" i="3"/>
  <c r="X2069" i="3"/>
  <c r="X2070" i="3"/>
  <c r="X2071" i="3"/>
  <c r="X2072" i="3"/>
  <c r="X2073" i="3"/>
  <c r="X2074" i="3"/>
  <c r="X2075" i="3"/>
  <c r="X2076" i="3"/>
  <c r="X2077" i="3"/>
  <c r="X2078" i="3"/>
  <c r="X2079" i="3"/>
  <c r="X2080" i="3"/>
  <c r="X2081" i="3"/>
  <c r="X2082" i="3"/>
  <c r="X2083" i="3"/>
  <c r="X2084" i="3"/>
  <c r="X2085" i="3"/>
  <c r="X2086" i="3"/>
  <c r="X2087" i="3"/>
  <c r="X2088" i="3"/>
  <c r="X2089" i="3"/>
  <c r="X2090" i="3"/>
  <c r="X2091" i="3"/>
  <c r="X2092" i="3"/>
  <c r="X2093" i="3"/>
  <c r="X2094" i="3"/>
  <c r="X2095" i="3"/>
  <c r="X2096" i="3"/>
  <c r="X2097" i="3"/>
  <c r="X2098" i="3"/>
  <c r="X2099" i="3"/>
  <c r="X2100" i="3"/>
  <c r="X2101" i="3"/>
  <c r="X2102" i="3"/>
  <c r="X2103" i="3"/>
  <c r="X2104" i="3"/>
  <c r="X2105" i="3"/>
  <c r="X2106" i="3"/>
  <c r="X2107" i="3"/>
  <c r="X2108" i="3"/>
  <c r="X2109" i="3"/>
  <c r="X2110" i="3"/>
  <c r="X2111" i="3"/>
  <c r="X2112" i="3"/>
  <c r="X2113" i="3"/>
  <c r="X2114" i="3"/>
  <c r="X2115" i="3"/>
  <c r="X2116" i="3"/>
  <c r="X2117" i="3"/>
  <c r="X2118" i="3"/>
  <c r="X2119" i="3"/>
  <c r="X2120" i="3"/>
  <c r="X2121" i="3"/>
  <c r="X2122" i="3"/>
  <c r="X2123" i="3"/>
  <c r="X2124" i="3"/>
  <c r="X2125" i="3"/>
  <c r="X2126" i="3"/>
  <c r="X2127" i="3"/>
  <c r="X2128" i="3"/>
  <c r="X2129" i="3"/>
  <c r="X2130" i="3"/>
  <c r="X2131" i="3"/>
  <c r="X2132" i="3"/>
  <c r="X2133" i="3"/>
  <c r="X2134" i="3"/>
  <c r="X2135" i="3"/>
  <c r="X2136" i="3"/>
  <c r="X2137" i="3"/>
  <c r="X2138" i="3"/>
  <c r="X2139" i="3"/>
  <c r="X2140" i="3"/>
  <c r="X2141" i="3"/>
  <c r="X2142" i="3"/>
  <c r="X2143" i="3"/>
  <c r="X2144" i="3"/>
  <c r="X2145" i="3"/>
  <c r="X2146" i="3"/>
  <c r="X2147" i="3"/>
  <c r="X2148" i="3"/>
  <c r="X2149" i="3"/>
  <c r="X2150" i="3"/>
  <c r="X2151" i="3"/>
  <c r="X2152" i="3"/>
  <c r="X2153" i="3"/>
  <c r="X2154" i="3"/>
  <c r="X2155" i="3"/>
  <c r="X2156" i="3"/>
  <c r="X2157" i="3"/>
  <c r="X2158" i="3"/>
  <c r="X2159" i="3"/>
  <c r="X2160" i="3"/>
  <c r="X2161" i="3"/>
  <c r="X2162" i="3"/>
  <c r="X2163" i="3"/>
  <c r="X2164" i="3"/>
  <c r="X2165" i="3"/>
  <c r="X2166" i="3"/>
  <c r="X2167" i="3"/>
  <c r="X2168" i="3"/>
  <c r="X2169" i="3"/>
  <c r="X2170" i="3"/>
  <c r="X2171" i="3"/>
  <c r="X2172" i="3"/>
  <c r="X2173" i="3"/>
  <c r="X2174" i="3"/>
  <c r="X2175" i="3"/>
  <c r="X2176" i="3"/>
  <c r="X2177" i="3"/>
  <c r="X2178" i="3"/>
  <c r="X2179" i="3"/>
  <c r="X2180" i="3"/>
  <c r="X2181" i="3"/>
  <c r="X2182" i="3"/>
  <c r="X2183" i="3"/>
  <c r="X2184" i="3"/>
  <c r="X2185" i="3"/>
  <c r="X2186" i="3"/>
  <c r="X2187" i="3"/>
  <c r="X2188" i="3"/>
  <c r="X2189" i="3"/>
  <c r="X2190" i="3"/>
  <c r="X2191" i="3"/>
  <c r="X2192" i="3"/>
  <c r="X2193" i="3"/>
  <c r="X2194" i="3"/>
  <c r="X2195" i="3"/>
  <c r="X2196" i="3"/>
  <c r="X2197" i="3"/>
  <c r="X2198" i="3"/>
  <c r="X2199" i="3"/>
  <c r="X2200" i="3"/>
  <c r="X2201" i="3"/>
  <c r="X2202" i="3"/>
  <c r="X2203" i="3"/>
  <c r="X2204" i="3"/>
  <c r="X2205" i="3"/>
  <c r="X2206" i="3"/>
  <c r="X2207" i="3"/>
  <c r="X2208" i="3"/>
  <c r="X2209" i="3"/>
  <c r="X2210" i="3"/>
  <c r="X2211" i="3"/>
  <c r="X2212" i="3"/>
  <c r="X2213" i="3"/>
  <c r="X2214" i="3"/>
  <c r="X2215" i="3"/>
  <c r="X2216" i="3"/>
  <c r="X2217" i="3"/>
  <c r="X2218" i="3"/>
  <c r="X2219" i="3"/>
  <c r="X2220" i="3"/>
  <c r="X2221" i="3"/>
  <c r="X2222" i="3"/>
  <c r="X2223" i="3"/>
  <c r="X2224" i="3"/>
  <c r="X2225" i="3"/>
  <c r="X2226" i="3"/>
  <c r="X2227" i="3"/>
  <c r="X2228" i="3"/>
  <c r="X2229" i="3"/>
  <c r="X2230" i="3"/>
  <c r="X2231" i="3"/>
  <c r="X2232" i="3"/>
  <c r="X2233" i="3"/>
  <c r="X2234" i="3"/>
  <c r="X2235" i="3"/>
  <c r="X2236" i="3"/>
  <c r="X2237" i="3"/>
  <c r="X2238" i="3"/>
  <c r="X2239" i="3"/>
  <c r="X2240" i="3"/>
  <c r="X2241" i="3"/>
  <c r="X2242" i="3"/>
  <c r="X2243" i="3"/>
  <c r="X2244" i="3"/>
  <c r="X2245" i="3"/>
  <c r="X2246" i="3"/>
  <c r="X2247" i="3"/>
  <c r="X2248" i="3"/>
  <c r="X2249" i="3"/>
  <c r="X2250" i="3"/>
  <c r="X2251" i="3"/>
  <c r="X2252" i="3"/>
  <c r="X2253" i="3"/>
  <c r="X2254" i="3"/>
  <c r="X2255" i="3"/>
  <c r="X2256" i="3"/>
  <c r="X2257" i="3"/>
  <c r="X2258" i="3"/>
  <c r="X2259" i="3"/>
  <c r="X2260" i="3"/>
  <c r="X2261" i="3"/>
  <c r="X2262" i="3"/>
  <c r="X2263" i="3"/>
  <c r="X2264" i="3"/>
  <c r="X2265" i="3"/>
  <c r="X2266" i="3"/>
  <c r="X2267" i="3"/>
  <c r="X2268" i="3"/>
  <c r="X2269" i="3"/>
  <c r="X2270" i="3"/>
  <c r="X2271" i="3"/>
  <c r="X2272" i="3"/>
  <c r="X2273" i="3"/>
  <c r="X2274" i="3"/>
  <c r="X2275" i="3"/>
  <c r="X2276" i="3"/>
  <c r="X2277" i="3"/>
  <c r="X2278" i="3"/>
  <c r="X2279" i="3"/>
  <c r="X2280" i="3"/>
  <c r="X2281" i="3"/>
  <c r="X2282" i="3"/>
  <c r="X2283" i="3"/>
  <c r="X2284" i="3"/>
  <c r="X2285" i="3"/>
  <c r="X2286" i="3"/>
  <c r="X2287" i="3"/>
  <c r="X2288" i="3"/>
  <c r="X2289" i="3"/>
  <c r="X2290" i="3"/>
  <c r="X2291" i="3"/>
  <c r="X2292" i="3"/>
  <c r="X2293" i="3"/>
  <c r="X2294" i="3"/>
  <c r="X2295" i="3"/>
  <c r="X2296" i="3"/>
  <c r="X2297" i="3"/>
  <c r="X2298" i="3"/>
  <c r="X2299" i="3"/>
  <c r="X2300" i="3"/>
  <c r="X2301" i="3"/>
  <c r="X2302" i="3"/>
  <c r="X2303" i="3"/>
  <c r="X2304" i="3"/>
  <c r="X2305" i="3"/>
  <c r="X2306" i="3"/>
  <c r="X2307" i="3"/>
  <c r="X2308" i="3"/>
  <c r="X2309" i="3"/>
  <c r="X2310" i="3"/>
  <c r="X2311" i="3"/>
  <c r="X2312" i="3"/>
  <c r="X2313" i="3"/>
  <c r="X2314" i="3"/>
  <c r="X2315" i="3"/>
  <c r="X2316" i="3"/>
  <c r="X2317" i="3"/>
  <c r="X2318" i="3"/>
  <c r="X2319" i="3"/>
  <c r="X2320" i="3"/>
  <c r="X2321" i="3"/>
  <c r="X2322" i="3"/>
  <c r="X2323" i="3"/>
  <c r="X2324" i="3"/>
  <c r="X2325" i="3"/>
  <c r="X2326" i="3"/>
  <c r="X2327" i="3"/>
  <c r="X2328" i="3"/>
  <c r="X2329" i="3"/>
  <c r="X2330" i="3"/>
  <c r="X2331" i="3"/>
  <c r="X2332" i="3"/>
  <c r="X2333" i="3"/>
  <c r="X2334" i="3"/>
  <c r="X2335" i="3"/>
  <c r="X2336" i="3"/>
  <c r="X2337" i="3"/>
  <c r="X2338" i="3"/>
  <c r="X2339" i="3"/>
  <c r="X2340" i="3"/>
  <c r="X2341" i="3"/>
  <c r="X2342" i="3"/>
  <c r="X2343" i="3"/>
  <c r="X2344" i="3"/>
  <c r="X2345" i="3"/>
  <c r="X2346" i="3"/>
  <c r="X2347" i="3"/>
  <c r="X2348" i="3"/>
  <c r="X2349" i="3"/>
  <c r="X2350" i="3"/>
  <c r="X2351" i="3"/>
  <c r="X2352" i="3"/>
  <c r="X2353" i="3"/>
  <c r="X2354" i="3"/>
  <c r="X2355" i="3"/>
  <c r="X2356" i="3"/>
  <c r="X2357" i="3"/>
  <c r="X2358" i="3"/>
  <c r="X2359" i="3"/>
  <c r="X2360" i="3"/>
  <c r="X2361" i="3"/>
  <c r="X2362" i="3"/>
  <c r="X2363" i="3"/>
  <c r="X2364" i="3"/>
  <c r="X2365" i="3"/>
  <c r="X2366" i="3"/>
  <c r="X2367" i="3"/>
  <c r="X2368" i="3"/>
  <c r="X2369" i="3"/>
  <c r="X2370" i="3"/>
  <c r="X2371" i="3"/>
  <c r="X2372" i="3"/>
  <c r="X2373" i="3"/>
  <c r="X2374" i="3"/>
  <c r="X2375" i="3"/>
  <c r="X2376" i="3"/>
  <c r="X2377" i="3"/>
  <c r="X2378" i="3"/>
  <c r="X2379" i="3"/>
  <c r="X2380" i="3"/>
  <c r="X2381" i="3"/>
  <c r="X2382" i="3"/>
  <c r="X2383" i="3"/>
  <c r="X2384" i="3"/>
  <c r="X2385" i="3"/>
  <c r="X2386" i="3"/>
  <c r="X2387" i="3"/>
  <c r="X2388" i="3"/>
  <c r="X2389" i="3"/>
  <c r="X2390" i="3"/>
  <c r="X2391" i="3"/>
  <c r="X2392" i="3"/>
  <c r="X2393" i="3"/>
  <c r="X2394" i="3"/>
  <c r="X2395" i="3"/>
  <c r="X2396" i="3"/>
  <c r="X2397" i="3"/>
  <c r="X2398" i="3"/>
  <c r="X2399" i="3"/>
  <c r="X2400" i="3"/>
  <c r="X2401" i="3"/>
  <c r="X2402" i="3"/>
  <c r="X2403" i="3"/>
  <c r="X2404" i="3"/>
  <c r="X2405" i="3"/>
  <c r="X2406" i="3"/>
  <c r="X2407" i="3"/>
  <c r="X2408" i="3"/>
  <c r="X2409" i="3"/>
  <c r="X2410" i="3"/>
  <c r="X2411" i="3"/>
  <c r="X2412" i="3"/>
  <c r="X2413" i="3"/>
  <c r="X2414" i="3"/>
  <c r="X2415" i="3"/>
  <c r="X2416" i="3"/>
  <c r="X2417" i="3"/>
  <c r="X2418" i="3"/>
  <c r="X2419" i="3"/>
  <c r="X2420" i="3"/>
  <c r="X2421" i="3"/>
  <c r="X2422" i="3"/>
  <c r="X2423" i="3"/>
  <c r="X2424" i="3"/>
  <c r="X2425" i="3"/>
  <c r="X2426" i="3"/>
  <c r="X2427" i="3"/>
  <c r="X2428" i="3"/>
  <c r="X2429" i="3"/>
  <c r="X2430" i="3"/>
  <c r="X2431" i="3"/>
  <c r="X2432" i="3"/>
  <c r="X2433" i="3"/>
  <c r="X2434" i="3"/>
  <c r="X2435" i="3"/>
  <c r="X2436" i="3"/>
  <c r="X2437" i="3"/>
  <c r="X2438" i="3"/>
  <c r="X2439" i="3"/>
  <c r="X2440" i="3"/>
  <c r="X2441" i="3"/>
  <c r="X2442" i="3"/>
  <c r="X2443" i="3"/>
  <c r="X2444" i="3"/>
  <c r="X2445" i="3"/>
  <c r="X2446" i="3"/>
  <c r="X2447" i="3"/>
  <c r="X2448" i="3"/>
  <c r="X2449" i="3"/>
  <c r="X2450" i="3"/>
  <c r="X2451" i="3"/>
  <c r="X2452" i="3"/>
  <c r="X2453" i="3"/>
  <c r="X2454" i="3"/>
  <c r="X2455" i="3"/>
  <c r="X2456" i="3"/>
  <c r="X2457" i="3"/>
  <c r="X2458" i="3"/>
  <c r="X2459" i="3"/>
  <c r="X2460" i="3"/>
  <c r="X2461" i="3"/>
  <c r="X2462" i="3"/>
  <c r="X2463" i="3"/>
  <c r="X2464" i="3"/>
  <c r="X2465" i="3"/>
  <c r="X2466" i="3"/>
  <c r="X2467" i="3"/>
  <c r="X2468" i="3"/>
  <c r="X2469" i="3"/>
  <c r="X2470" i="3"/>
  <c r="X2471" i="3"/>
  <c r="X2472" i="3"/>
  <c r="X2473" i="3"/>
  <c r="X2474" i="3"/>
  <c r="X2475" i="3"/>
  <c r="X2476" i="3"/>
  <c r="X2477" i="3"/>
  <c r="X2478" i="3"/>
  <c r="X2479" i="3"/>
  <c r="X2480" i="3"/>
  <c r="X2481" i="3"/>
  <c r="X2482" i="3"/>
  <c r="X2483" i="3"/>
  <c r="X2484" i="3"/>
  <c r="X2485" i="3"/>
  <c r="X2486" i="3"/>
  <c r="X2487" i="3"/>
  <c r="X2488" i="3"/>
  <c r="X2489" i="3"/>
  <c r="X2490" i="3"/>
  <c r="X2491" i="3"/>
  <c r="X2492" i="3"/>
  <c r="X2493" i="3"/>
  <c r="X2494" i="3"/>
  <c r="X2495" i="3"/>
  <c r="X2496" i="3"/>
  <c r="X2497" i="3"/>
  <c r="X2498" i="3"/>
  <c r="X2499" i="3"/>
  <c r="X2500" i="3"/>
  <c r="X2501" i="3"/>
  <c r="X2502" i="3"/>
  <c r="X2503" i="3"/>
  <c r="X2504" i="3"/>
  <c r="X2505" i="3"/>
  <c r="X2506" i="3"/>
  <c r="X2507" i="3"/>
  <c r="X2508" i="3"/>
  <c r="X2509" i="3"/>
  <c r="X2510" i="3"/>
  <c r="X2511" i="3"/>
  <c r="X2512" i="3"/>
  <c r="X2513" i="3"/>
  <c r="X2514" i="3"/>
  <c r="X2515" i="3"/>
  <c r="X2516" i="3"/>
  <c r="X2517" i="3"/>
  <c r="X2518" i="3"/>
  <c r="X2519" i="3"/>
  <c r="X2520" i="3"/>
  <c r="X2521" i="3"/>
  <c r="X2522" i="3"/>
  <c r="X2523" i="3"/>
  <c r="X2524" i="3"/>
  <c r="X2525" i="3"/>
  <c r="X2526" i="3"/>
  <c r="X2527" i="3"/>
  <c r="X2528" i="3"/>
  <c r="X2529" i="3"/>
  <c r="X2530" i="3"/>
  <c r="X2531" i="3"/>
  <c r="X2532" i="3"/>
  <c r="X2533" i="3"/>
  <c r="X2534" i="3"/>
  <c r="X2535" i="3"/>
  <c r="X2536" i="3"/>
  <c r="X2537" i="3"/>
  <c r="X2538" i="3"/>
  <c r="X2539" i="3"/>
  <c r="X2540" i="3"/>
  <c r="X2541" i="3"/>
  <c r="X2542" i="3"/>
  <c r="X2543" i="3"/>
  <c r="X2544" i="3"/>
  <c r="X2545" i="3"/>
  <c r="X2546" i="3"/>
  <c r="X2547" i="3"/>
  <c r="X2548" i="3"/>
  <c r="X2549" i="3"/>
  <c r="X2550" i="3"/>
  <c r="X2551" i="3"/>
  <c r="X2552" i="3"/>
  <c r="X2553" i="3"/>
  <c r="X2554" i="3"/>
  <c r="X2555" i="3"/>
  <c r="X2556" i="3"/>
  <c r="X2557" i="3"/>
  <c r="X2558" i="3"/>
  <c r="X2559" i="3"/>
  <c r="X2560" i="3"/>
  <c r="X2561" i="3"/>
  <c r="X2562" i="3"/>
  <c r="X2563" i="3"/>
  <c r="X2564" i="3"/>
  <c r="X2565" i="3"/>
  <c r="X2566" i="3"/>
  <c r="X2567" i="3"/>
  <c r="X2568" i="3"/>
  <c r="X2569" i="3"/>
  <c r="X2570" i="3"/>
  <c r="X2571" i="3"/>
  <c r="X2572" i="3"/>
  <c r="X2573" i="3"/>
  <c r="X2574" i="3"/>
  <c r="X2575" i="3"/>
  <c r="X2576" i="3"/>
  <c r="X2577" i="3"/>
  <c r="X2578" i="3"/>
  <c r="X2579" i="3"/>
  <c r="X2580" i="3"/>
  <c r="X2581" i="3"/>
  <c r="X2582" i="3"/>
  <c r="X2583" i="3"/>
  <c r="X2584" i="3"/>
  <c r="X2585" i="3"/>
  <c r="X2586" i="3"/>
  <c r="X2587" i="3"/>
  <c r="X2588" i="3"/>
  <c r="X2589" i="3"/>
  <c r="X2590" i="3"/>
  <c r="X2591" i="3"/>
  <c r="X2592" i="3"/>
  <c r="X2593" i="3"/>
  <c r="X2594" i="3"/>
  <c r="X2595" i="3"/>
  <c r="X2596" i="3"/>
  <c r="X2597" i="3"/>
  <c r="X2598" i="3"/>
  <c r="X2599" i="3"/>
  <c r="X2600" i="3"/>
  <c r="X2601" i="3"/>
  <c r="X2602" i="3"/>
  <c r="X2603" i="3"/>
  <c r="X2604" i="3"/>
  <c r="X2605" i="3"/>
  <c r="X2606" i="3"/>
  <c r="X2607" i="3"/>
  <c r="X2608" i="3"/>
  <c r="X2609" i="3"/>
  <c r="X2610" i="3"/>
  <c r="X2611" i="3"/>
  <c r="X2612" i="3"/>
  <c r="X2613" i="3"/>
  <c r="X2614" i="3"/>
  <c r="X2615" i="3"/>
  <c r="X2616" i="3"/>
  <c r="X2617" i="3"/>
  <c r="X2618" i="3"/>
  <c r="X2619" i="3"/>
  <c r="X2620" i="3"/>
  <c r="X2621" i="3"/>
  <c r="X2622" i="3"/>
  <c r="X2623" i="3"/>
  <c r="X2624" i="3"/>
  <c r="X2625" i="3"/>
  <c r="X2626" i="3"/>
  <c r="X2627" i="3"/>
  <c r="X2628" i="3"/>
  <c r="X2629" i="3"/>
  <c r="X2630" i="3"/>
  <c r="X2631" i="3"/>
  <c r="X2632" i="3"/>
  <c r="X2633" i="3"/>
  <c r="X2634" i="3"/>
  <c r="X2635" i="3"/>
  <c r="X2636" i="3"/>
  <c r="X2637" i="3"/>
  <c r="X2638" i="3"/>
  <c r="X2639" i="3"/>
  <c r="X2640" i="3"/>
  <c r="X2641" i="3"/>
  <c r="X2642" i="3"/>
  <c r="X2643" i="3"/>
  <c r="X2644" i="3"/>
  <c r="X2645" i="3"/>
  <c r="X2646" i="3"/>
  <c r="X2647" i="3"/>
  <c r="X2648" i="3"/>
  <c r="X2649" i="3"/>
  <c r="X2650" i="3"/>
  <c r="X2651" i="3"/>
  <c r="X2652" i="3"/>
  <c r="X2653" i="3"/>
  <c r="X2654" i="3"/>
  <c r="X2655" i="3"/>
  <c r="X2656" i="3"/>
  <c r="X2657" i="3"/>
  <c r="X2658" i="3"/>
  <c r="X2659" i="3"/>
  <c r="X2660" i="3"/>
  <c r="X2661" i="3"/>
  <c r="X2662" i="3"/>
  <c r="X2663" i="3"/>
  <c r="X2664" i="3"/>
  <c r="X2665" i="3"/>
  <c r="X2666" i="3"/>
  <c r="X2667" i="3"/>
  <c r="X2668" i="3"/>
  <c r="X2669" i="3"/>
  <c r="X2670" i="3"/>
  <c r="X2671" i="3"/>
  <c r="X2672" i="3"/>
  <c r="X2673" i="3"/>
  <c r="X2674" i="3"/>
  <c r="X2675" i="3"/>
  <c r="X2676" i="3"/>
  <c r="X2677" i="3"/>
  <c r="X2678" i="3"/>
  <c r="X2679" i="3"/>
  <c r="X2680" i="3"/>
  <c r="X2681" i="3"/>
  <c r="X2682" i="3"/>
  <c r="X2683" i="3"/>
  <c r="X2684" i="3"/>
  <c r="X2685" i="3"/>
  <c r="X2686" i="3"/>
  <c r="X2687" i="3"/>
  <c r="X2688" i="3"/>
  <c r="X2689" i="3"/>
  <c r="X2690" i="3"/>
  <c r="X2691" i="3"/>
  <c r="X2692" i="3"/>
  <c r="X2693" i="3"/>
  <c r="X2694" i="3"/>
  <c r="X2695" i="3"/>
  <c r="X2696" i="3"/>
  <c r="X2697" i="3"/>
  <c r="X2698" i="3"/>
  <c r="X2699" i="3"/>
  <c r="X2700" i="3"/>
  <c r="X2701" i="3"/>
  <c r="X2702" i="3"/>
  <c r="X2703" i="3"/>
  <c r="X2704" i="3"/>
  <c r="X2705" i="3"/>
  <c r="X2706" i="3"/>
  <c r="X2707" i="3"/>
  <c r="X2708" i="3"/>
  <c r="X2709" i="3"/>
  <c r="X2710" i="3"/>
  <c r="X2711" i="3"/>
  <c r="X2712" i="3"/>
  <c r="X2713" i="3"/>
  <c r="X2714" i="3"/>
  <c r="X2715" i="3"/>
  <c r="X2716" i="3"/>
  <c r="X2717" i="3"/>
  <c r="X2718" i="3"/>
  <c r="X2719" i="3"/>
  <c r="X2720" i="3"/>
  <c r="X2721" i="3"/>
  <c r="X2722" i="3"/>
  <c r="X2723" i="3"/>
  <c r="X2724" i="3"/>
  <c r="X2725" i="3"/>
  <c r="X2726" i="3"/>
  <c r="X2727" i="3"/>
  <c r="X2728" i="3"/>
  <c r="X2729" i="3"/>
  <c r="X2730" i="3"/>
  <c r="X2731" i="3"/>
  <c r="X2732" i="3"/>
  <c r="X2733" i="3"/>
  <c r="X2734" i="3"/>
  <c r="X2735" i="3"/>
  <c r="X2736" i="3"/>
  <c r="X2737" i="3"/>
  <c r="X2738" i="3"/>
  <c r="X2739" i="3"/>
  <c r="X2740" i="3"/>
  <c r="X2741" i="3"/>
  <c r="X2742" i="3"/>
  <c r="X2743" i="3"/>
  <c r="X2744" i="3"/>
  <c r="X2745" i="3"/>
  <c r="X2746" i="3"/>
  <c r="X2747" i="3"/>
  <c r="X2748" i="3"/>
  <c r="X2749" i="3"/>
  <c r="X2750" i="3"/>
  <c r="X2751" i="3"/>
  <c r="X2752" i="3"/>
  <c r="X2753" i="3"/>
  <c r="X2754" i="3"/>
  <c r="X2755" i="3"/>
  <c r="X2756" i="3"/>
  <c r="X2757" i="3"/>
  <c r="X2758" i="3"/>
  <c r="X2759" i="3"/>
  <c r="X2760" i="3"/>
  <c r="X2761" i="3"/>
  <c r="X2762" i="3"/>
  <c r="X2763" i="3"/>
  <c r="X2764" i="3"/>
  <c r="X2765" i="3"/>
  <c r="X2766" i="3"/>
  <c r="X2767" i="3"/>
  <c r="X2768" i="3"/>
  <c r="X2769" i="3"/>
  <c r="X2770" i="3"/>
  <c r="X2771" i="3"/>
  <c r="X2772" i="3"/>
  <c r="X2773" i="3"/>
  <c r="X2774" i="3"/>
  <c r="X2775" i="3"/>
  <c r="X2776" i="3"/>
  <c r="X2777" i="3"/>
  <c r="X2778" i="3"/>
  <c r="X2779" i="3"/>
  <c r="X2780" i="3"/>
  <c r="X2781" i="3"/>
  <c r="X2782" i="3"/>
  <c r="X2783" i="3"/>
  <c r="X2784" i="3"/>
  <c r="X2785" i="3"/>
  <c r="X2786" i="3"/>
  <c r="X2787" i="3"/>
  <c r="X2788" i="3"/>
  <c r="X2789" i="3"/>
  <c r="X2790" i="3"/>
  <c r="X2791" i="3"/>
  <c r="X2792" i="3"/>
  <c r="X2793" i="3"/>
  <c r="X2794" i="3"/>
  <c r="X2795" i="3"/>
  <c r="X2796" i="3"/>
  <c r="X2797" i="3"/>
  <c r="X2798" i="3"/>
  <c r="X2799" i="3"/>
  <c r="X2800" i="3"/>
  <c r="X2801" i="3"/>
  <c r="X2802" i="3"/>
  <c r="X2803" i="3"/>
  <c r="X2804" i="3"/>
  <c r="X2805" i="3"/>
  <c r="X2806" i="3"/>
  <c r="X2807" i="3"/>
  <c r="X2808" i="3"/>
  <c r="X2809" i="3"/>
  <c r="X2810" i="3"/>
  <c r="X2811" i="3"/>
  <c r="X2812" i="3"/>
  <c r="X2813" i="3"/>
  <c r="X2814" i="3"/>
  <c r="X2815" i="3"/>
  <c r="X2816" i="3"/>
  <c r="X2817" i="3"/>
  <c r="X2818" i="3"/>
  <c r="X2819" i="3"/>
  <c r="X2820" i="3"/>
  <c r="X2821" i="3"/>
  <c r="X2822" i="3"/>
  <c r="X2823" i="3"/>
  <c r="X2824" i="3"/>
  <c r="X2825" i="3"/>
  <c r="X2826" i="3"/>
  <c r="X2827" i="3"/>
  <c r="X2828" i="3"/>
  <c r="X2829" i="3"/>
  <c r="X2830" i="3"/>
  <c r="X2831" i="3"/>
  <c r="X2832" i="3"/>
  <c r="X2833" i="3"/>
  <c r="X2834" i="3"/>
  <c r="X2835" i="3"/>
  <c r="X2836" i="3"/>
  <c r="X2837" i="3"/>
  <c r="X2838" i="3"/>
  <c r="X2839" i="3"/>
  <c r="X2840" i="3"/>
  <c r="X2841" i="3"/>
  <c r="X2842" i="3"/>
  <c r="X2843" i="3"/>
  <c r="X2844" i="3"/>
  <c r="X2845" i="3"/>
  <c r="X2846" i="3"/>
  <c r="X2847" i="3"/>
  <c r="X2848" i="3"/>
  <c r="X2849" i="3"/>
  <c r="X2850" i="3"/>
  <c r="X2851" i="3"/>
  <c r="X2852" i="3"/>
  <c r="X2853" i="3"/>
  <c r="X2854" i="3"/>
  <c r="X2855" i="3"/>
  <c r="X2856" i="3"/>
  <c r="X2857" i="3"/>
  <c r="X2858" i="3"/>
  <c r="X2859" i="3"/>
  <c r="X2860" i="3"/>
  <c r="X2861" i="3"/>
  <c r="X2862" i="3"/>
  <c r="X2863" i="3"/>
  <c r="X2864" i="3"/>
  <c r="X2865" i="3"/>
  <c r="X2866" i="3"/>
  <c r="X2867" i="3"/>
  <c r="X2868" i="3"/>
  <c r="X2869" i="3"/>
  <c r="X2870" i="3"/>
  <c r="X2871" i="3"/>
  <c r="X2872" i="3"/>
  <c r="X2873" i="3"/>
  <c r="X2874" i="3"/>
  <c r="X2875" i="3"/>
  <c r="X2876" i="3"/>
  <c r="X2877" i="3"/>
  <c r="X2878" i="3"/>
  <c r="X2879" i="3"/>
  <c r="X2880" i="3"/>
  <c r="X2881" i="3"/>
  <c r="X2882" i="3"/>
  <c r="X2883" i="3"/>
  <c r="X2884" i="3"/>
  <c r="X2885" i="3"/>
  <c r="X2886" i="3"/>
  <c r="X2887" i="3"/>
  <c r="X2888" i="3"/>
  <c r="X2889" i="3"/>
  <c r="X2890" i="3"/>
  <c r="X2891" i="3"/>
  <c r="X2892" i="3"/>
  <c r="X2893" i="3"/>
  <c r="X2894" i="3"/>
  <c r="X2895" i="3"/>
  <c r="X2896" i="3"/>
  <c r="X2897" i="3"/>
  <c r="X2898" i="3"/>
  <c r="X2899" i="3"/>
  <c r="X2900" i="3"/>
  <c r="X2901" i="3"/>
  <c r="X2902" i="3"/>
  <c r="X2903" i="3"/>
  <c r="X2904" i="3"/>
  <c r="X2905" i="3"/>
  <c r="X2906" i="3"/>
  <c r="X2907" i="3"/>
  <c r="X2908" i="3"/>
  <c r="X2909" i="3"/>
  <c r="X2910" i="3"/>
  <c r="X2911" i="3"/>
  <c r="X2912" i="3"/>
  <c r="X2913" i="3"/>
  <c r="X2914" i="3"/>
  <c r="X2915" i="3"/>
  <c r="X2916" i="3"/>
  <c r="X2917" i="3"/>
  <c r="X2918" i="3"/>
  <c r="X2919" i="3"/>
  <c r="X2920" i="3"/>
  <c r="X2921" i="3"/>
  <c r="X2922" i="3"/>
  <c r="X2923" i="3"/>
  <c r="X2924" i="3"/>
  <c r="X2925" i="3"/>
  <c r="X2926" i="3"/>
  <c r="X2927" i="3"/>
  <c r="X2928" i="3"/>
  <c r="X2929" i="3"/>
  <c r="X2930" i="3"/>
  <c r="X2931" i="3"/>
  <c r="X2932" i="3"/>
  <c r="X2933" i="3"/>
  <c r="X2934" i="3"/>
  <c r="X2935" i="3"/>
  <c r="X2936" i="3"/>
  <c r="X2937" i="3"/>
  <c r="X2938" i="3"/>
  <c r="X2939" i="3"/>
  <c r="X2940" i="3"/>
  <c r="X2941" i="3"/>
  <c r="X2942" i="3"/>
  <c r="X2943" i="3"/>
  <c r="X2944" i="3"/>
  <c r="X2945" i="3"/>
  <c r="X2946" i="3"/>
  <c r="X2947" i="3"/>
  <c r="X2948" i="3"/>
  <c r="X2949" i="3"/>
  <c r="X2950" i="3"/>
  <c r="X2951" i="3"/>
  <c r="X2952" i="3"/>
  <c r="X2953" i="3"/>
  <c r="X2954" i="3"/>
  <c r="X2955" i="3"/>
  <c r="X2956" i="3"/>
  <c r="X2957" i="3"/>
  <c r="X2958" i="3"/>
  <c r="X2959" i="3"/>
  <c r="X2960" i="3"/>
  <c r="X2961" i="3"/>
  <c r="X2962" i="3"/>
  <c r="X2963" i="3"/>
  <c r="X2964" i="3"/>
  <c r="X2965" i="3"/>
  <c r="X2966" i="3"/>
  <c r="X2967" i="3"/>
  <c r="X2968" i="3"/>
  <c r="X2969" i="3"/>
  <c r="X2970" i="3"/>
  <c r="X2971" i="3"/>
  <c r="X2972" i="3"/>
  <c r="X2973" i="3"/>
  <c r="X2974" i="3"/>
  <c r="X2975" i="3"/>
  <c r="X2976" i="3"/>
  <c r="X2977" i="3"/>
  <c r="X2978" i="3"/>
  <c r="X2979" i="3"/>
  <c r="X2980" i="3"/>
  <c r="X2981" i="3"/>
  <c r="X2982" i="3"/>
  <c r="X2983" i="3"/>
  <c r="X2984" i="3"/>
  <c r="X2985" i="3"/>
  <c r="X2986" i="3"/>
  <c r="X2987" i="3"/>
  <c r="X2988" i="3"/>
  <c r="X2989" i="3"/>
  <c r="X2990" i="3"/>
  <c r="X2991" i="3"/>
  <c r="X2992" i="3"/>
  <c r="X2993" i="3"/>
  <c r="X2994" i="3"/>
  <c r="X2995" i="3"/>
  <c r="X2996" i="3"/>
  <c r="X2997" i="3"/>
  <c r="X2998" i="3"/>
  <c r="X2999" i="3"/>
  <c r="X3000" i="3"/>
  <c r="X3001" i="3"/>
  <c r="X3002" i="3"/>
  <c r="X3003" i="3"/>
  <c r="X3004" i="3"/>
  <c r="X3005" i="3"/>
  <c r="X3006" i="3"/>
  <c r="X3007" i="3"/>
  <c r="X3008" i="3"/>
  <c r="X3009" i="3"/>
  <c r="X3010" i="3"/>
  <c r="X3011" i="3"/>
  <c r="X3012" i="3"/>
  <c r="X3013" i="3"/>
  <c r="X3014" i="3"/>
  <c r="X3015" i="3"/>
  <c r="X3016" i="3"/>
  <c r="X3017" i="3"/>
  <c r="X3018" i="3"/>
  <c r="X3019" i="3"/>
  <c r="X3020" i="3"/>
  <c r="X3021" i="3"/>
  <c r="X3022" i="3"/>
  <c r="X3023" i="3"/>
  <c r="X3024" i="3"/>
  <c r="X3025" i="3"/>
  <c r="X3026" i="3"/>
  <c r="X3027" i="3"/>
  <c r="X3028" i="3"/>
  <c r="X3029" i="3"/>
  <c r="X3030" i="3"/>
  <c r="X3031" i="3"/>
  <c r="X3032" i="3"/>
  <c r="X3033" i="3"/>
  <c r="X3034" i="3"/>
  <c r="X3035" i="3"/>
  <c r="X3036" i="3"/>
  <c r="X3037" i="3"/>
  <c r="X3038" i="3"/>
  <c r="X3039" i="3"/>
  <c r="X3040" i="3"/>
  <c r="X3041" i="3"/>
  <c r="X3042" i="3"/>
  <c r="X3043" i="3"/>
  <c r="X3044" i="3"/>
  <c r="X3045" i="3"/>
  <c r="X3046" i="3"/>
  <c r="X3047" i="3"/>
  <c r="X3048" i="3"/>
  <c r="X3049" i="3"/>
  <c r="X3050" i="3"/>
  <c r="X3051" i="3"/>
  <c r="X3052" i="3"/>
  <c r="X3053" i="3"/>
  <c r="X3054" i="3"/>
  <c r="X3055" i="3"/>
  <c r="X3056" i="3"/>
  <c r="X3057" i="3"/>
  <c r="X3058" i="3"/>
  <c r="X3059" i="3"/>
  <c r="X3060" i="3"/>
  <c r="X3061" i="3"/>
  <c r="X3062" i="3"/>
  <c r="X3063" i="3"/>
  <c r="X3064" i="3"/>
  <c r="X3065" i="3"/>
  <c r="X3066" i="3"/>
  <c r="X3067" i="3"/>
  <c r="X3068" i="3"/>
  <c r="X3069" i="3"/>
  <c r="X3070" i="3"/>
  <c r="X3071" i="3"/>
  <c r="X3072" i="3"/>
  <c r="X3073" i="3"/>
  <c r="X3074" i="3"/>
  <c r="X3075" i="3"/>
  <c r="X3076" i="3"/>
  <c r="X3077" i="3"/>
  <c r="X3078" i="3"/>
  <c r="X3079" i="3"/>
  <c r="X3080" i="3"/>
  <c r="X3081" i="3"/>
  <c r="X3082" i="3"/>
  <c r="X3083" i="3"/>
  <c r="X3084" i="3"/>
  <c r="X3085" i="3"/>
  <c r="X3086" i="3"/>
  <c r="X3087" i="3"/>
  <c r="X3088" i="3"/>
  <c r="X3089" i="3"/>
  <c r="X3090" i="3"/>
  <c r="X3091" i="3"/>
  <c r="X3092" i="3"/>
  <c r="X3093" i="3"/>
  <c r="X3094" i="3"/>
  <c r="X3095" i="3"/>
  <c r="X3096" i="3"/>
  <c r="X3097" i="3"/>
  <c r="X3098" i="3"/>
  <c r="X3099" i="3"/>
  <c r="X3100" i="3"/>
  <c r="X3101" i="3"/>
  <c r="X3102" i="3"/>
  <c r="X3103" i="3"/>
  <c r="X3104" i="3"/>
  <c r="X3105" i="3"/>
  <c r="X3106" i="3"/>
  <c r="X3107" i="3"/>
  <c r="X3108" i="3"/>
  <c r="X3109" i="3"/>
  <c r="X3110" i="3"/>
  <c r="X3111" i="3"/>
  <c r="X3112" i="3"/>
  <c r="X3113" i="3"/>
  <c r="X3114" i="3"/>
  <c r="X3115" i="3"/>
  <c r="X3116" i="3"/>
  <c r="X3117" i="3"/>
  <c r="X3118" i="3"/>
  <c r="X3119" i="3"/>
  <c r="X3120" i="3"/>
  <c r="X3121" i="3"/>
  <c r="X3122" i="3"/>
  <c r="X3123" i="3"/>
  <c r="X3124" i="3"/>
  <c r="X3125" i="3"/>
  <c r="X3126" i="3"/>
  <c r="X3127" i="3"/>
  <c r="X3128" i="3"/>
  <c r="X3129" i="3"/>
  <c r="X3130" i="3"/>
  <c r="X3131" i="3"/>
  <c r="X3132" i="3"/>
  <c r="X3133" i="3"/>
  <c r="X3134" i="3"/>
  <c r="X3135" i="3"/>
  <c r="X3136" i="3"/>
  <c r="X3137" i="3"/>
  <c r="X3138" i="3"/>
  <c r="X3139" i="3"/>
  <c r="X3140" i="3"/>
  <c r="X3141" i="3"/>
  <c r="X3142" i="3"/>
  <c r="X3143" i="3"/>
  <c r="X3144" i="3"/>
  <c r="X3145" i="3"/>
  <c r="X3146" i="3"/>
  <c r="X3147" i="3"/>
  <c r="X3148" i="3"/>
  <c r="X3149" i="3"/>
  <c r="X3150" i="3"/>
  <c r="X3151" i="3"/>
  <c r="X3152" i="3"/>
  <c r="X3153" i="3"/>
  <c r="X3154" i="3"/>
  <c r="X3155" i="3"/>
  <c r="X3156" i="3"/>
  <c r="X3157" i="3"/>
  <c r="X3158" i="3"/>
  <c r="X3159" i="3"/>
  <c r="X3160" i="3"/>
  <c r="X3161" i="3"/>
  <c r="X3162" i="3"/>
  <c r="X3163" i="3"/>
  <c r="X3164" i="3"/>
  <c r="X3165" i="3"/>
  <c r="X3166" i="3"/>
  <c r="X3167" i="3"/>
  <c r="X3168" i="3"/>
  <c r="X3169" i="3"/>
  <c r="X3170" i="3"/>
  <c r="X3171" i="3"/>
  <c r="X3172" i="3"/>
  <c r="X3173" i="3"/>
  <c r="X3174" i="3"/>
  <c r="X3175" i="3"/>
  <c r="X3176" i="3"/>
  <c r="X3177" i="3"/>
  <c r="X3178" i="3"/>
  <c r="X3179" i="3"/>
  <c r="X3180" i="3"/>
  <c r="X3181" i="3"/>
  <c r="X3182" i="3"/>
  <c r="X3183" i="3"/>
  <c r="X3184" i="3"/>
  <c r="X3185" i="3"/>
  <c r="X3186" i="3"/>
  <c r="X3187" i="3"/>
  <c r="X3188" i="3"/>
  <c r="X3189" i="3"/>
  <c r="X3190" i="3"/>
  <c r="X3191" i="3"/>
  <c r="X3192" i="3"/>
  <c r="X3193" i="3"/>
  <c r="X3194" i="3"/>
  <c r="X3195" i="3"/>
  <c r="X3196" i="3"/>
  <c r="X3197" i="3"/>
  <c r="X3198" i="3"/>
  <c r="X3199" i="3"/>
  <c r="X3200" i="3"/>
  <c r="X3201" i="3"/>
  <c r="X3202" i="3"/>
  <c r="X3203" i="3"/>
  <c r="X3204" i="3"/>
  <c r="X3205" i="3"/>
  <c r="X3206" i="3"/>
  <c r="X3207" i="3"/>
  <c r="X3208" i="3"/>
  <c r="X3209" i="3"/>
  <c r="X3210" i="3"/>
  <c r="X3211" i="3"/>
  <c r="X3212" i="3"/>
  <c r="X3213" i="3"/>
  <c r="X3214" i="3"/>
  <c r="X3215" i="3"/>
  <c r="X3216" i="3"/>
  <c r="X3217" i="3"/>
  <c r="X3218" i="3"/>
  <c r="X3219" i="3"/>
  <c r="X3220" i="3"/>
  <c r="X3221" i="3"/>
  <c r="X3222" i="3"/>
  <c r="X3223" i="3"/>
  <c r="X3224" i="3"/>
  <c r="X3225" i="3"/>
  <c r="X3226" i="3"/>
  <c r="X3227" i="3"/>
  <c r="X3228" i="3"/>
  <c r="X3229" i="3"/>
  <c r="X3230" i="3"/>
  <c r="X3231" i="3"/>
  <c r="X3232" i="3"/>
  <c r="X3233" i="3"/>
  <c r="X3234" i="3"/>
  <c r="X3235" i="3"/>
  <c r="X3236" i="3"/>
  <c r="X3237" i="3"/>
  <c r="X3238" i="3"/>
  <c r="X3239" i="3"/>
  <c r="X3240" i="3"/>
  <c r="X3241" i="3"/>
  <c r="X3242" i="3"/>
  <c r="X3243" i="3"/>
  <c r="X3244" i="3"/>
  <c r="X3245" i="3"/>
  <c r="X3246" i="3"/>
  <c r="X3247" i="3"/>
  <c r="X3248" i="3"/>
  <c r="X3249" i="3"/>
  <c r="X3250" i="3"/>
  <c r="X3251" i="3"/>
  <c r="X3252" i="3"/>
  <c r="X3253" i="3"/>
  <c r="X3254" i="3"/>
  <c r="X3255" i="3"/>
  <c r="X3256" i="3"/>
  <c r="X3257" i="3"/>
  <c r="X3258" i="3"/>
  <c r="X3259" i="3"/>
  <c r="X3260" i="3"/>
  <c r="X3261" i="3"/>
  <c r="X3262" i="3"/>
  <c r="X3263" i="3"/>
  <c r="X3264" i="3"/>
  <c r="X3265" i="3"/>
  <c r="X3266" i="3"/>
  <c r="X3267" i="3"/>
  <c r="X3268" i="3"/>
  <c r="X3269" i="3"/>
  <c r="X3270" i="3"/>
  <c r="X3271" i="3"/>
  <c r="X3272" i="3"/>
  <c r="X3273" i="3"/>
  <c r="X3274" i="3"/>
  <c r="X3275" i="3"/>
  <c r="X3276" i="3"/>
  <c r="X3277" i="3"/>
  <c r="X3278" i="3"/>
  <c r="X3279" i="3"/>
  <c r="X3280" i="3"/>
  <c r="X3281" i="3"/>
  <c r="X3282" i="3"/>
  <c r="X3283" i="3"/>
  <c r="X3284" i="3"/>
  <c r="X3285" i="3"/>
  <c r="X3286" i="3"/>
  <c r="X3287" i="3"/>
  <c r="X3288" i="3"/>
  <c r="X3289" i="3"/>
  <c r="X3290" i="3"/>
  <c r="X3291" i="3"/>
  <c r="X3292" i="3"/>
  <c r="X3293" i="3"/>
  <c r="X3294" i="3"/>
  <c r="X3295" i="3"/>
  <c r="X3296" i="3"/>
  <c r="X3297" i="3"/>
  <c r="X3298" i="3"/>
  <c r="X3299" i="3"/>
  <c r="X3300" i="3"/>
  <c r="X3301" i="3"/>
  <c r="X3302" i="3"/>
  <c r="X3303" i="3"/>
  <c r="X3304" i="3"/>
  <c r="X3305" i="3"/>
  <c r="X3306" i="3"/>
  <c r="X3307" i="3"/>
  <c r="X3308" i="3"/>
  <c r="X3309" i="3"/>
  <c r="X3310" i="3"/>
  <c r="X3311" i="3"/>
  <c r="X3312" i="3"/>
  <c r="X3313" i="3"/>
  <c r="X3314" i="3"/>
  <c r="X3315" i="3"/>
  <c r="X3316" i="3"/>
  <c r="X3317" i="3"/>
  <c r="X3318" i="3"/>
  <c r="X3319" i="3"/>
  <c r="X3320" i="3"/>
  <c r="X3321" i="3"/>
  <c r="X3322" i="3"/>
  <c r="X3323" i="3"/>
  <c r="X3324" i="3"/>
  <c r="X3325" i="3"/>
  <c r="X3326" i="3"/>
  <c r="X3327" i="3"/>
  <c r="X3328" i="3"/>
  <c r="X3329" i="3"/>
  <c r="X3330" i="3"/>
  <c r="X3331" i="3"/>
  <c r="X3332" i="3"/>
  <c r="X3333" i="3"/>
  <c r="X3334" i="3"/>
  <c r="X3335" i="3"/>
  <c r="X3336" i="3"/>
  <c r="X3337" i="3"/>
  <c r="X3338" i="3"/>
  <c r="X3339" i="3"/>
  <c r="X3340" i="3"/>
  <c r="X3341" i="3"/>
  <c r="X3342" i="3"/>
  <c r="X3343" i="3"/>
  <c r="X3344" i="3"/>
  <c r="X3345" i="3"/>
  <c r="X3346" i="3"/>
  <c r="X3347" i="3"/>
  <c r="X3348" i="3"/>
  <c r="X3349" i="3"/>
  <c r="X3350" i="3"/>
  <c r="X3351" i="3"/>
  <c r="X3352" i="3"/>
  <c r="X3353" i="3"/>
  <c r="X3354" i="3"/>
  <c r="X3355" i="3"/>
  <c r="X3356" i="3"/>
  <c r="X3357" i="3"/>
  <c r="X3358" i="3"/>
  <c r="X3359" i="3"/>
  <c r="X3360" i="3"/>
  <c r="X3361" i="3"/>
  <c r="X3362" i="3"/>
  <c r="X3363" i="3"/>
  <c r="X3364" i="3"/>
  <c r="X3365" i="3"/>
  <c r="X3366" i="3"/>
  <c r="X3367" i="3"/>
  <c r="X3368" i="3"/>
  <c r="X3369" i="3"/>
  <c r="X3370" i="3"/>
  <c r="X3371" i="3"/>
  <c r="X3372" i="3"/>
  <c r="X3373" i="3"/>
  <c r="X3374" i="3"/>
  <c r="X3375" i="3"/>
  <c r="X3376" i="3"/>
  <c r="X3377" i="3"/>
  <c r="X3378" i="3"/>
  <c r="X3379" i="3"/>
  <c r="X3380" i="3"/>
  <c r="X3381" i="3"/>
  <c r="X3382" i="3"/>
  <c r="X3383" i="3"/>
  <c r="X3384" i="3"/>
  <c r="X3385" i="3"/>
  <c r="X3386" i="3"/>
  <c r="X3387" i="3"/>
  <c r="X3388" i="3"/>
  <c r="X3389" i="3"/>
  <c r="X3390" i="3"/>
  <c r="X3391" i="3"/>
  <c r="X3392" i="3"/>
  <c r="X3393" i="3"/>
  <c r="X3394" i="3"/>
  <c r="X3395" i="3"/>
  <c r="X3396" i="3"/>
  <c r="X3397" i="3"/>
  <c r="X3398" i="3"/>
  <c r="X3399" i="3"/>
  <c r="X3400" i="3"/>
  <c r="X3401" i="3"/>
  <c r="X3402" i="3"/>
  <c r="X3403" i="3"/>
  <c r="X3404" i="3"/>
  <c r="X3405" i="3"/>
  <c r="X3406" i="3"/>
  <c r="X3407" i="3"/>
  <c r="X3408" i="3"/>
  <c r="X3409" i="3"/>
  <c r="X3410" i="3"/>
  <c r="X3411" i="3"/>
  <c r="X3412" i="3"/>
  <c r="X3413" i="3"/>
  <c r="X3414" i="3"/>
  <c r="X3415" i="3"/>
  <c r="X3416" i="3"/>
  <c r="X3417" i="3"/>
  <c r="X3418" i="3"/>
  <c r="X3419" i="3"/>
  <c r="X3420" i="3"/>
  <c r="X3421" i="3"/>
  <c r="X3422" i="3"/>
  <c r="X3423" i="3"/>
  <c r="X3424" i="3"/>
  <c r="X3425" i="3"/>
  <c r="X3426" i="3"/>
  <c r="X3427" i="3"/>
  <c r="X3428" i="3"/>
  <c r="X3429" i="3"/>
  <c r="X3430" i="3"/>
  <c r="X3431" i="3"/>
  <c r="X3432" i="3"/>
  <c r="X3433" i="3"/>
  <c r="X3434" i="3"/>
  <c r="X3435" i="3"/>
  <c r="X3436" i="3"/>
  <c r="X3437" i="3"/>
  <c r="X3438" i="3"/>
  <c r="X3439" i="3"/>
  <c r="X3440" i="3"/>
  <c r="X3441" i="3"/>
  <c r="X3442" i="3"/>
  <c r="X3443" i="3"/>
  <c r="X3444" i="3"/>
  <c r="X3445" i="3"/>
  <c r="X3446" i="3"/>
  <c r="X3447" i="3"/>
  <c r="X3448" i="3"/>
  <c r="X3449" i="3"/>
  <c r="X3450" i="3"/>
  <c r="X3451" i="3"/>
  <c r="X3452" i="3"/>
  <c r="X3453" i="3"/>
  <c r="X3454" i="3"/>
  <c r="X3455" i="3"/>
  <c r="X3456" i="3"/>
  <c r="X3457" i="3"/>
  <c r="X3458" i="3"/>
  <c r="X3459" i="3"/>
  <c r="X3460" i="3"/>
  <c r="X3461" i="3"/>
  <c r="X3462" i="3"/>
  <c r="X3463" i="3"/>
  <c r="X3464" i="3"/>
  <c r="X3465" i="3"/>
  <c r="X3466" i="3"/>
  <c r="X3467" i="3"/>
  <c r="X3468" i="3"/>
  <c r="X3469" i="3"/>
  <c r="X3470" i="3"/>
  <c r="X3471" i="3"/>
  <c r="X3472" i="3"/>
  <c r="X3473" i="3"/>
  <c r="X3474" i="3"/>
  <c r="X3475" i="3"/>
  <c r="X3476" i="3"/>
  <c r="X3477" i="3"/>
  <c r="X3478" i="3"/>
  <c r="X3479" i="3"/>
  <c r="X3480" i="3"/>
  <c r="X3481" i="3"/>
  <c r="X3482" i="3"/>
  <c r="X3483" i="3"/>
  <c r="X3484" i="3"/>
  <c r="X3485" i="3"/>
  <c r="X3486" i="3"/>
  <c r="X3487" i="3"/>
  <c r="X3488" i="3"/>
  <c r="X3489" i="3"/>
  <c r="X3490" i="3"/>
  <c r="X3491" i="3"/>
  <c r="X3492" i="3"/>
  <c r="X3493" i="3"/>
  <c r="X3494" i="3"/>
  <c r="X3495" i="3"/>
  <c r="X3496" i="3"/>
  <c r="X3497" i="3"/>
  <c r="X3498" i="3"/>
  <c r="X3499" i="3"/>
  <c r="X3500" i="3"/>
  <c r="X3501" i="3"/>
  <c r="X3502" i="3"/>
  <c r="X3503" i="3"/>
  <c r="X3504" i="3"/>
  <c r="X3505" i="3"/>
  <c r="X3506" i="3"/>
  <c r="X3507" i="3"/>
  <c r="X3508" i="3"/>
  <c r="X3509" i="3"/>
  <c r="X3510" i="3"/>
  <c r="X3511" i="3"/>
  <c r="X3512" i="3"/>
  <c r="X3513" i="3"/>
  <c r="X3514" i="3"/>
  <c r="X3515" i="3"/>
  <c r="X3516" i="3"/>
  <c r="X3517" i="3"/>
  <c r="X3518" i="3"/>
  <c r="X3519" i="3"/>
  <c r="X3520" i="3"/>
  <c r="X3521" i="3"/>
  <c r="X3522" i="3"/>
  <c r="X3523" i="3"/>
  <c r="X3524" i="3"/>
  <c r="X3525" i="3"/>
  <c r="X3526" i="3"/>
  <c r="X3527" i="3"/>
  <c r="X3528" i="3"/>
  <c r="X3529" i="3"/>
  <c r="X3530" i="3"/>
  <c r="X3531" i="3"/>
  <c r="X3532" i="3"/>
  <c r="X3533" i="3"/>
  <c r="X3534" i="3"/>
  <c r="X3535" i="3"/>
  <c r="X3536" i="3"/>
  <c r="X3537" i="3"/>
  <c r="X3538" i="3"/>
  <c r="X3539" i="3"/>
  <c r="X3540" i="3"/>
  <c r="X3541" i="3"/>
  <c r="X3542" i="3"/>
  <c r="X3543" i="3"/>
  <c r="X3544" i="3"/>
  <c r="X3545" i="3"/>
  <c r="X3546" i="3"/>
  <c r="X3547" i="3"/>
  <c r="X3548" i="3"/>
  <c r="X3549" i="3"/>
  <c r="X3550" i="3"/>
  <c r="X3551" i="3"/>
  <c r="X3552" i="3"/>
  <c r="X3553" i="3"/>
  <c r="X3554" i="3"/>
  <c r="X3555" i="3"/>
  <c r="X3556" i="3"/>
  <c r="X3557" i="3"/>
  <c r="X3558" i="3"/>
  <c r="X3559" i="3"/>
  <c r="X3560" i="3"/>
  <c r="X3561" i="3"/>
  <c r="X3562" i="3"/>
  <c r="X3563" i="3"/>
  <c r="X3564" i="3"/>
  <c r="X3565" i="3"/>
  <c r="X3566" i="3"/>
  <c r="X3567" i="3"/>
  <c r="X3568" i="3"/>
  <c r="X3569" i="3"/>
  <c r="X3570" i="3"/>
  <c r="X3571" i="3"/>
  <c r="X3572" i="3"/>
  <c r="X3573" i="3"/>
  <c r="X3574" i="3"/>
  <c r="X3575" i="3"/>
  <c r="X3576" i="3"/>
  <c r="X3577" i="3"/>
  <c r="X3578" i="3"/>
  <c r="X3579" i="3"/>
  <c r="X3580" i="3"/>
  <c r="X3581" i="3"/>
  <c r="X3582" i="3"/>
  <c r="X3583" i="3"/>
  <c r="X3584" i="3"/>
  <c r="X3585" i="3"/>
  <c r="X3586" i="3"/>
  <c r="X3587" i="3"/>
  <c r="X3588" i="3"/>
  <c r="X3589" i="3"/>
  <c r="X3590" i="3"/>
  <c r="X3591" i="3"/>
  <c r="X3592" i="3"/>
  <c r="X3593" i="3"/>
  <c r="X3594" i="3"/>
  <c r="X3595" i="3"/>
  <c r="X3596" i="3"/>
  <c r="X3597" i="3"/>
  <c r="X3598" i="3"/>
  <c r="X3599" i="3"/>
  <c r="X3600" i="3"/>
  <c r="X3601" i="3"/>
  <c r="X3602" i="3"/>
  <c r="X3603" i="3"/>
  <c r="X3604" i="3"/>
  <c r="X3605" i="3"/>
  <c r="X3606" i="3"/>
  <c r="X3607" i="3"/>
  <c r="X3608" i="3"/>
  <c r="X3609" i="3"/>
  <c r="X3610" i="3"/>
  <c r="X3611" i="3"/>
  <c r="X3612" i="3"/>
  <c r="X3613" i="3"/>
  <c r="X3614" i="3"/>
  <c r="X3615" i="3"/>
  <c r="X3616" i="3"/>
  <c r="X3617" i="3"/>
  <c r="X3618" i="3"/>
  <c r="X3619" i="3"/>
  <c r="X3620" i="3"/>
  <c r="X3621" i="3"/>
  <c r="X3622" i="3"/>
  <c r="X3623" i="3"/>
  <c r="X3624" i="3"/>
  <c r="X3625" i="3"/>
  <c r="X3626" i="3"/>
  <c r="X3627" i="3"/>
  <c r="X3628" i="3"/>
  <c r="X3629" i="3"/>
  <c r="X3630" i="3"/>
  <c r="X3631" i="3"/>
  <c r="X3632" i="3"/>
  <c r="X3633" i="3"/>
  <c r="X3634" i="3"/>
  <c r="X3635" i="3"/>
  <c r="X3636" i="3"/>
  <c r="X3637" i="3"/>
  <c r="X3638" i="3"/>
  <c r="X3639" i="3"/>
  <c r="X3640" i="3"/>
  <c r="X3641" i="3"/>
  <c r="X3642" i="3"/>
  <c r="X3643" i="3"/>
  <c r="X3644" i="3"/>
  <c r="X3645" i="3"/>
  <c r="X3646" i="3"/>
  <c r="X3647" i="3"/>
  <c r="X3648" i="3"/>
  <c r="X3649" i="3"/>
  <c r="X3650" i="3"/>
  <c r="X3651" i="3"/>
  <c r="X3652" i="3"/>
  <c r="X3653" i="3"/>
  <c r="X3654" i="3"/>
  <c r="X3655" i="3"/>
  <c r="X3656" i="3"/>
  <c r="X3657" i="3"/>
  <c r="X3658" i="3"/>
  <c r="X3659" i="3"/>
  <c r="X3660" i="3"/>
  <c r="X3661" i="3"/>
  <c r="X3662" i="3"/>
  <c r="X3663" i="3"/>
  <c r="X3664" i="3"/>
  <c r="X3665" i="3"/>
  <c r="X3666" i="3"/>
  <c r="X3667" i="3"/>
  <c r="X3668" i="3"/>
  <c r="X3669" i="3"/>
  <c r="X3670" i="3"/>
  <c r="X3671" i="3"/>
  <c r="X3672" i="3"/>
  <c r="X3673" i="3"/>
  <c r="X3674" i="3"/>
  <c r="X3675" i="3"/>
  <c r="X3676" i="3"/>
  <c r="X3677" i="3"/>
  <c r="X3678" i="3"/>
  <c r="X3679" i="3"/>
  <c r="X3680" i="3"/>
  <c r="X3681" i="3"/>
  <c r="X3682" i="3"/>
  <c r="X3683" i="3"/>
  <c r="X3684" i="3"/>
  <c r="X3685" i="3"/>
  <c r="X3686" i="3"/>
  <c r="X3687" i="3"/>
  <c r="X3688" i="3"/>
  <c r="X3689" i="3"/>
  <c r="X3690" i="3"/>
  <c r="X3691" i="3"/>
  <c r="X3692" i="3"/>
  <c r="X3693" i="3"/>
  <c r="X3694" i="3"/>
  <c r="X3695" i="3"/>
  <c r="X3696" i="3"/>
  <c r="X3697" i="3"/>
  <c r="X3698" i="3"/>
  <c r="X3699" i="3"/>
  <c r="X3700" i="3"/>
  <c r="X3701" i="3"/>
  <c r="X3702" i="3"/>
  <c r="X3703" i="3"/>
  <c r="X3704" i="3"/>
  <c r="X3705" i="3"/>
  <c r="X3706" i="3"/>
  <c r="X3707" i="3"/>
  <c r="X3708" i="3"/>
  <c r="X3709" i="3"/>
  <c r="X3710" i="3"/>
  <c r="X3711" i="3"/>
  <c r="X3712" i="3"/>
  <c r="X3713" i="3"/>
  <c r="X3714" i="3"/>
  <c r="X3715" i="3"/>
  <c r="X3716" i="3"/>
  <c r="X3717" i="3"/>
  <c r="X3718" i="3"/>
  <c r="X3719" i="3"/>
  <c r="X3720" i="3"/>
  <c r="X3721" i="3"/>
  <c r="X3722" i="3"/>
  <c r="X3723" i="3"/>
  <c r="X3724" i="3"/>
  <c r="X3725" i="3"/>
  <c r="X3726" i="3"/>
  <c r="X3727" i="3"/>
  <c r="X3728" i="3"/>
  <c r="X3729" i="3"/>
  <c r="X3730" i="3"/>
  <c r="X3731" i="3"/>
  <c r="X3732" i="3"/>
  <c r="X3733" i="3"/>
  <c r="X3734" i="3"/>
  <c r="X3735" i="3"/>
  <c r="X3736" i="3"/>
  <c r="X3737" i="3"/>
  <c r="X3738" i="3"/>
  <c r="X3739" i="3"/>
  <c r="X3740" i="3"/>
  <c r="X3741" i="3"/>
  <c r="X3742" i="3"/>
  <c r="X3743" i="3"/>
  <c r="X3744" i="3"/>
  <c r="X3745" i="3"/>
  <c r="X3746" i="3"/>
  <c r="X3747" i="3"/>
  <c r="X3748" i="3"/>
  <c r="X3749" i="3"/>
  <c r="X3750" i="3"/>
  <c r="X3751" i="3"/>
  <c r="X3752" i="3"/>
  <c r="X3753" i="3"/>
  <c r="X3754" i="3"/>
  <c r="X3755" i="3"/>
  <c r="X3756" i="3"/>
  <c r="X3757" i="3"/>
  <c r="X3758" i="3"/>
  <c r="X3759" i="3"/>
  <c r="X3760" i="3"/>
  <c r="X3761" i="3"/>
  <c r="X3762" i="3"/>
  <c r="X3763" i="3"/>
  <c r="X3764" i="3"/>
  <c r="X3765" i="3"/>
  <c r="X3766" i="3"/>
  <c r="X3767" i="3"/>
  <c r="X3768" i="3"/>
  <c r="X3769" i="3"/>
  <c r="X3770" i="3"/>
  <c r="X3771" i="3"/>
  <c r="X3772" i="3"/>
  <c r="X3773" i="3"/>
  <c r="X3774" i="3"/>
  <c r="X3775" i="3"/>
  <c r="X3776" i="3"/>
  <c r="X3777" i="3"/>
  <c r="X3778" i="3"/>
  <c r="X3779" i="3"/>
  <c r="X3780" i="3"/>
  <c r="X3781" i="3"/>
  <c r="X3782" i="3"/>
  <c r="X3783" i="3"/>
  <c r="X3784" i="3"/>
  <c r="X3785" i="3"/>
  <c r="X3786" i="3"/>
  <c r="X3787" i="3"/>
  <c r="X3788" i="3"/>
  <c r="X3789" i="3"/>
  <c r="X3790" i="3"/>
  <c r="X3791" i="3"/>
  <c r="X3792" i="3"/>
  <c r="X3793" i="3"/>
  <c r="X3794" i="3"/>
  <c r="X3795" i="3"/>
  <c r="X3796" i="3"/>
  <c r="X3797" i="3"/>
  <c r="X3798" i="3"/>
  <c r="X3799" i="3"/>
  <c r="X3800" i="3"/>
  <c r="X3801" i="3"/>
  <c r="X3802" i="3"/>
  <c r="X3803" i="3"/>
  <c r="X3804" i="3"/>
  <c r="X3805" i="3"/>
  <c r="X3806" i="3"/>
  <c r="X3807" i="3"/>
  <c r="X3808" i="3"/>
  <c r="X3809" i="3"/>
  <c r="X3810" i="3"/>
  <c r="X3811" i="3"/>
  <c r="X3812" i="3"/>
  <c r="X3813" i="3"/>
  <c r="X3814" i="3"/>
  <c r="X3815" i="3"/>
  <c r="X3816" i="3"/>
  <c r="X3817" i="3"/>
  <c r="X3818" i="3"/>
  <c r="X3819" i="3"/>
  <c r="X3820" i="3"/>
  <c r="X3821" i="3"/>
  <c r="X3822" i="3"/>
  <c r="X3823" i="3"/>
  <c r="X3824" i="3"/>
  <c r="X3825" i="3"/>
  <c r="X3826" i="3"/>
  <c r="X3827" i="3"/>
  <c r="X3828" i="3"/>
  <c r="X3829" i="3"/>
  <c r="X3830" i="3"/>
  <c r="X3831" i="3"/>
  <c r="X3832" i="3"/>
  <c r="X3833" i="3"/>
  <c r="X3834" i="3"/>
  <c r="X3835" i="3"/>
  <c r="X3836" i="3"/>
  <c r="X3837" i="3"/>
  <c r="X3838" i="3"/>
  <c r="X3839" i="3"/>
  <c r="X3840" i="3"/>
  <c r="X3841" i="3"/>
  <c r="X3842" i="3"/>
  <c r="X3843" i="3"/>
  <c r="X3844" i="3"/>
  <c r="X3845" i="3"/>
  <c r="X3846" i="3"/>
  <c r="X3847" i="3"/>
  <c r="X3848" i="3"/>
  <c r="X3849" i="3"/>
  <c r="X3850" i="3"/>
  <c r="X3851" i="3"/>
  <c r="X3852" i="3"/>
  <c r="X3853" i="3"/>
  <c r="X3854" i="3"/>
  <c r="X3855" i="3"/>
  <c r="X3856" i="3"/>
  <c r="X3857" i="3"/>
  <c r="X3858" i="3"/>
  <c r="X3859" i="3"/>
  <c r="X3860" i="3"/>
  <c r="X3861" i="3"/>
  <c r="X3862" i="3"/>
  <c r="X3863" i="3"/>
  <c r="X3864" i="3"/>
  <c r="X3865" i="3"/>
  <c r="X3866" i="3"/>
  <c r="X3867" i="3"/>
  <c r="X3868" i="3"/>
  <c r="X3869" i="3"/>
  <c r="X3870" i="3"/>
  <c r="X3871" i="3"/>
  <c r="X3872" i="3"/>
  <c r="X3873" i="3"/>
  <c r="X3874" i="3"/>
  <c r="X3875" i="3"/>
  <c r="X3876" i="3"/>
  <c r="X3877" i="3"/>
  <c r="X3878" i="3"/>
  <c r="X3879" i="3"/>
  <c r="X3880" i="3"/>
  <c r="X3881" i="3"/>
  <c r="X3882" i="3"/>
  <c r="X3883" i="3"/>
  <c r="X3884" i="3"/>
  <c r="X3885" i="3"/>
  <c r="X3886" i="3"/>
  <c r="X3887" i="3"/>
  <c r="X3888" i="3"/>
  <c r="X3889" i="3"/>
  <c r="X3890" i="3"/>
  <c r="X3891" i="3"/>
  <c r="X3892" i="3"/>
  <c r="X3893" i="3"/>
  <c r="X3894" i="3"/>
  <c r="X3895" i="3"/>
  <c r="X3896" i="3"/>
  <c r="X3897" i="3"/>
  <c r="X3898" i="3"/>
  <c r="X3899" i="3"/>
  <c r="X3900" i="3"/>
  <c r="X3901" i="3"/>
  <c r="X3902" i="3"/>
  <c r="X3903" i="3"/>
  <c r="X3904" i="3"/>
  <c r="X3905" i="3"/>
  <c r="X3906" i="3"/>
  <c r="X3907" i="3"/>
  <c r="X3908" i="3"/>
  <c r="X3909" i="3"/>
  <c r="X3910" i="3"/>
  <c r="X3911" i="3"/>
  <c r="X3912" i="3"/>
  <c r="X3913" i="3"/>
  <c r="X3914" i="3"/>
  <c r="X3915" i="3"/>
  <c r="X3916" i="3"/>
  <c r="X3917" i="3"/>
  <c r="X3918" i="3"/>
  <c r="X3919" i="3"/>
  <c r="X3920" i="3"/>
  <c r="X3921" i="3"/>
  <c r="X3922" i="3"/>
  <c r="X3923" i="3"/>
  <c r="X3924" i="3"/>
  <c r="X3925" i="3"/>
  <c r="X3926" i="3"/>
  <c r="X3927" i="3"/>
  <c r="X3928" i="3"/>
  <c r="X3929" i="3"/>
  <c r="X3930" i="3"/>
  <c r="X3931" i="3"/>
  <c r="X3932" i="3"/>
  <c r="X3933" i="3"/>
  <c r="X3934" i="3"/>
  <c r="X3935" i="3"/>
  <c r="X3936" i="3"/>
  <c r="X3937" i="3"/>
  <c r="X3938" i="3"/>
  <c r="X3939" i="3"/>
  <c r="X3940" i="3"/>
  <c r="X3941" i="3"/>
  <c r="X3942" i="3"/>
  <c r="X3943" i="3"/>
  <c r="X3944" i="3"/>
  <c r="X3945" i="3"/>
  <c r="X3946" i="3"/>
  <c r="X3947" i="3"/>
  <c r="X3948" i="3"/>
  <c r="X3949" i="3"/>
  <c r="X3950" i="3"/>
  <c r="X3951" i="3"/>
  <c r="X3952" i="3"/>
  <c r="X3953" i="3"/>
  <c r="X3954" i="3"/>
  <c r="X3955" i="3"/>
  <c r="X3956" i="3"/>
  <c r="X3957" i="3"/>
  <c r="X3958" i="3"/>
  <c r="X3959" i="3"/>
  <c r="X3960" i="3"/>
  <c r="X3961" i="3"/>
  <c r="X3962" i="3"/>
  <c r="X3963" i="3"/>
  <c r="X3964" i="3"/>
  <c r="X3965" i="3"/>
  <c r="X3966" i="3"/>
  <c r="X3967" i="3"/>
  <c r="X3968" i="3"/>
  <c r="X3969" i="3"/>
  <c r="X3970" i="3"/>
  <c r="X3971" i="3"/>
  <c r="X3972" i="3"/>
  <c r="X3973" i="3"/>
  <c r="X3974" i="3"/>
  <c r="X3975" i="3"/>
  <c r="X3976" i="3"/>
  <c r="X3977" i="3"/>
  <c r="X3978" i="3"/>
  <c r="X3979" i="3"/>
  <c r="X3980" i="3"/>
  <c r="X3981" i="3"/>
  <c r="X3982" i="3"/>
  <c r="X3983" i="3"/>
  <c r="X3984" i="3"/>
  <c r="X3985" i="3"/>
  <c r="X3986" i="3"/>
  <c r="X3987" i="3"/>
  <c r="X3988" i="3"/>
  <c r="X3989" i="3"/>
  <c r="X3990" i="3"/>
  <c r="X3991" i="3"/>
  <c r="X3992" i="3"/>
  <c r="X3993" i="3"/>
  <c r="X3994" i="3"/>
  <c r="X3995" i="3"/>
  <c r="X3996" i="3"/>
  <c r="X3997" i="3"/>
  <c r="X3998" i="3"/>
  <c r="X3999" i="3"/>
  <c r="X4000" i="3"/>
  <c r="X4001" i="3"/>
  <c r="X4002" i="3"/>
  <c r="X4003" i="3"/>
  <c r="X4004" i="3"/>
  <c r="X4005" i="3"/>
  <c r="X4006" i="3"/>
  <c r="X4007" i="3"/>
  <c r="X4008" i="3"/>
  <c r="X4009" i="3"/>
  <c r="X4010" i="3"/>
  <c r="X4011" i="3"/>
  <c r="X4012" i="3"/>
  <c r="X4013" i="3"/>
  <c r="X4014" i="3"/>
  <c r="X4015" i="3"/>
  <c r="X4016" i="3"/>
  <c r="X4017" i="3"/>
  <c r="X4018" i="3"/>
  <c r="X4019" i="3"/>
  <c r="X4020" i="3"/>
  <c r="X4021" i="3"/>
  <c r="X4022" i="3"/>
  <c r="X4023" i="3"/>
  <c r="X4024" i="3"/>
  <c r="X4025" i="3"/>
  <c r="X4026" i="3"/>
  <c r="X4027" i="3"/>
  <c r="X4028" i="3"/>
  <c r="X4029" i="3"/>
  <c r="X4030" i="3"/>
  <c r="X4031" i="3"/>
  <c r="X4032" i="3"/>
  <c r="X4033" i="3"/>
  <c r="X4034" i="3"/>
  <c r="X4035" i="3"/>
  <c r="X4036" i="3"/>
  <c r="X4037" i="3"/>
  <c r="X4038" i="3"/>
  <c r="X4039" i="3"/>
  <c r="X4040" i="3"/>
  <c r="X4041" i="3"/>
  <c r="X4042" i="3"/>
  <c r="X4043" i="3"/>
  <c r="X4044" i="3"/>
  <c r="X4045" i="3"/>
  <c r="X4046" i="3"/>
  <c r="X4047" i="3"/>
  <c r="X4048" i="3"/>
  <c r="X4049" i="3"/>
  <c r="X4050" i="3"/>
  <c r="X4051" i="3"/>
  <c r="X4052" i="3"/>
  <c r="X4053" i="3"/>
  <c r="X4054" i="3"/>
  <c r="X4055" i="3"/>
  <c r="X4056" i="3"/>
  <c r="X4057" i="3"/>
  <c r="X4058" i="3"/>
  <c r="X4059" i="3"/>
  <c r="X4060" i="3"/>
  <c r="X4061" i="3"/>
  <c r="X4062" i="3"/>
  <c r="X4063" i="3"/>
  <c r="X4064" i="3"/>
  <c r="X4065" i="3"/>
  <c r="X4066" i="3"/>
  <c r="X4067" i="3"/>
  <c r="X4068" i="3"/>
  <c r="X4069" i="3"/>
  <c r="X4070" i="3"/>
  <c r="X4071" i="3"/>
  <c r="X4072" i="3"/>
  <c r="X4073" i="3"/>
  <c r="X4074" i="3"/>
  <c r="X4075" i="3"/>
  <c r="X4076" i="3"/>
  <c r="X4077" i="3"/>
  <c r="X4078" i="3"/>
  <c r="X4079" i="3"/>
  <c r="X4080" i="3"/>
  <c r="X4081" i="3"/>
  <c r="X4082" i="3"/>
  <c r="X4083" i="3"/>
  <c r="X4084" i="3"/>
  <c r="X4085" i="3"/>
  <c r="X4086" i="3"/>
  <c r="X4087" i="3"/>
  <c r="X4088" i="3"/>
  <c r="X4089" i="3"/>
  <c r="X4090" i="3"/>
  <c r="X4091" i="3"/>
  <c r="X4092" i="3"/>
  <c r="X4093" i="3"/>
  <c r="X4094" i="3"/>
  <c r="X4095" i="3"/>
  <c r="X4096" i="3"/>
  <c r="X4097" i="3"/>
  <c r="X4098" i="3"/>
  <c r="X4099" i="3"/>
  <c r="X4100" i="3"/>
  <c r="X4101" i="3"/>
  <c r="X4102" i="3"/>
  <c r="X4103" i="3"/>
  <c r="X4104" i="3"/>
  <c r="X4105" i="3"/>
  <c r="X4106" i="3"/>
  <c r="X4107" i="3"/>
  <c r="X4108" i="3"/>
  <c r="X4109" i="3"/>
  <c r="X4110" i="3"/>
  <c r="X4111" i="3"/>
  <c r="X4112" i="3"/>
  <c r="X4113" i="3"/>
  <c r="X4114" i="3"/>
  <c r="X4115" i="3"/>
  <c r="X4116" i="3"/>
  <c r="X4117" i="3"/>
  <c r="X4118" i="3"/>
  <c r="X4119" i="3"/>
  <c r="X4120" i="3"/>
  <c r="X4121" i="3"/>
  <c r="X4122" i="3"/>
  <c r="X4123" i="3"/>
  <c r="X4124" i="3"/>
  <c r="X4125" i="3"/>
  <c r="X4126" i="3"/>
  <c r="X4127" i="3"/>
  <c r="X4128" i="3"/>
  <c r="X4129" i="3"/>
  <c r="X4130" i="3"/>
  <c r="X4131" i="3"/>
  <c r="X4132" i="3"/>
  <c r="X4133" i="3"/>
  <c r="X4134" i="3"/>
  <c r="X4135" i="3"/>
  <c r="X4136" i="3"/>
  <c r="X4137" i="3"/>
  <c r="X4138" i="3"/>
  <c r="X4139" i="3"/>
  <c r="X4140" i="3"/>
  <c r="X4141" i="3"/>
  <c r="X4142" i="3"/>
  <c r="X4143" i="3"/>
  <c r="X4144" i="3"/>
  <c r="X4145" i="3"/>
  <c r="X4146" i="3"/>
  <c r="X4147" i="3"/>
  <c r="X4148" i="3"/>
  <c r="X4149" i="3"/>
  <c r="X4150" i="3"/>
  <c r="X4151" i="3"/>
  <c r="X4152" i="3"/>
  <c r="X4153" i="3"/>
  <c r="X4154" i="3"/>
  <c r="X4155" i="3"/>
  <c r="X4156" i="3"/>
  <c r="X4157" i="3"/>
  <c r="X4158" i="3"/>
  <c r="X4159" i="3"/>
  <c r="X4160" i="3"/>
  <c r="X4161" i="3"/>
  <c r="X4162" i="3"/>
  <c r="X4163" i="3"/>
  <c r="X4164" i="3"/>
  <c r="X4165" i="3"/>
  <c r="X4166" i="3"/>
  <c r="X4167" i="3"/>
  <c r="X4168" i="3"/>
  <c r="X4169" i="3"/>
  <c r="X4170" i="3"/>
  <c r="X4171" i="3"/>
  <c r="X4172" i="3"/>
  <c r="X4173" i="3"/>
  <c r="X4174" i="3"/>
  <c r="X4175" i="3"/>
  <c r="X4176" i="3"/>
  <c r="X4177" i="3"/>
  <c r="X4178" i="3"/>
  <c r="X4179" i="3"/>
  <c r="X4180" i="3"/>
  <c r="X4181" i="3"/>
  <c r="X4182" i="3"/>
  <c r="X4183" i="3"/>
  <c r="X4184" i="3"/>
  <c r="X4185" i="3"/>
  <c r="X4186" i="3"/>
  <c r="X4187" i="3"/>
  <c r="X4188" i="3"/>
  <c r="X4189" i="3"/>
  <c r="X4190" i="3"/>
  <c r="X4191" i="3"/>
  <c r="X4192" i="3"/>
  <c r="X4193" i="3"/>
  <c r="X4194" i="3"/>
  <c r="X4195" i="3"/>
  <c r="X4196" i="3"/>
  <c r="X4197" i="3"/>
  <c r="X4198" i="3"/>
  <c r="X4199" i="3"/>
  <c r="X4200" i="3"/>
  <c r="X4201" i="3"/>
  <c r="X4202" i="3"/>
  <c r="X4203" i="3"/>
  <c r="X4204" i="3"/>
  <c r="X4205" i="3"/>
  <c r="X4206" i="3"/>
  <c r="X4207" i="3"/>
  <c r="X4208" i="3"/>
  <c r="X4209" i="3"/>
  <c r="X4210" i="3"/>
  <c r="X4211" i="3"/>
  <c r="X4212" i="3"/>
  <c r="X4213" i="3"/>
  <c r="X4214" i="3"/>
  <c r="X4215" i="3"/>
  <c r="X4216" i="3"/>
  <c r="X4217" i="3"/>
  <c r="X4218" i="3"/>
  <c r="X4219" i="3"/>
  <c r="X4220" i="3"/>
  <c r="X4221" i="3"/>
  <c r="X4222" i="3"/>
  <c r="X4223" i="3"/>
  <c r="X4224" i="3"/>
  <c r="X4225" i="3"/>
  <c r="X4226" i="3"/>
  <c r="X4227" i="3"/>
  <c r="X4228" i="3"/>
  <c r="X4229" i="3"/>
  <c r="X4230" i="3"/>
  <c r="X4231" i="3"/>
  <c r="X4232" i="3"/>
  <c r="X4233" i="3"/>
  <c r="X4234" i="3"/>
  <c r="X4235" i="3"/>
  <c r="X4236" i="3"/>
  <c r="X4237" i="3"/>
  <c r="X4238" i="3"/>
  <c r="X4239" i="3"/>
  <c r="X4240" i="3"/>
  <c r="X4241" i="3"/>
  <c r="X4242" i="3"/>
  <c r="X4243" i="3"/>
  <c r="X4244" i="3"/>
  <c r="X4245" i="3"/>
  <c r="X4246" i="3"/>
  <c r="X4247" i="3"/>
  <c r="X4248" i="3"/>
  <c r="X4249" i="3"/>
  <c r="X4250" i="3"/>
  <c r="X4251" i="3"/>
  <c r="X4252" i="3"/>
  <c r="X4253" i="3"/>
  <c r="X4254" i="3"/>
  <c r="X4255" i="3"/>
  <c r="X4256" i="3"/>
  <c r="X4257" i="3"/>
  <c r="X4258" i="3"/>
  <c r="X4259" i="3"/>
  <c r="X4260" i="3"/>
  <c r="X4261" i="3"/>
  <c r="X4262" i="3"/>
  <c r="X4263" i="3"/>
  <c r="X4264" i="3"/>
  <c r="X4265" i="3"/>
  <c r="X4266" i="3"/>
  <c r="X4267" i="3"/>
  <c r="X4268" i="3"/>
  <c r="X4269" i="3"/>
  <c r="X4270" i="3"/>
  <c r="X4271" i="3"/>
  <c r="X4272" i="3"/>
  <c r="X4273" i="3"/>
  <c r="X4274" i="3"/>
  <c r="X4275" i="3"/>
  <c r="X4276" i="3"/>
  <c r="X4277" i="3"/>
  <c r="X4278" i="3"/>
  <c r="X4279" i="3"/>
  <c r="X4280" i="3"/>
  <c r="X4281" i="3"/>
  <c r="X4282" i="3"/>
  <c r="X4283" i="3"/>
  <c r="X4284" i="3"/>
  <c r="X4285" i="3"/>
  <c r="X4286" i="3"/>
  <c r="X4287" i="3"/>
  <c r="X4288" i="3"/>
  <c r="X4289" i="3"/>
  <c r="X4290" i="3"/>
  <c r="X4291" i="3"/>
  <c r="X4292" i="3"/>
  <c r="X4293" i="3"/>
  <c r="X4294" i="3"/>
  <c r="X4295" i="3"/>
  <c r="X4296" i="3"/>
  <c r="X4297" i="3"/>
  <c r="X4298" i="3"/>
  <c r="X4299" i="3"/>
  <c r="X4300" i="3"/>
  <c r="X4301" i="3"/>
  <c r="X4302" i="3"/>
  <c r="X4303" i="3"/>
  <c r="X4304" i="3"/>
  <c r="X4305" i="3"/>
  <c r="X4306" i="3"/>
  <c r="X4307" i="3"/>
  <c r="X4308" i="3"/>
  <c r="X4309" i="3"/>
  <c r="X4310" i="3"/>
  <c r="X4311" i="3"/>
  <c r="X4312" i="3"/>
  <c r="X4313" i="3"/>
  <c r="X4314" i="3"/>
  <c r="X4315" i="3"/>
  <c r="X4316" i="3"/>
  <c r="X4317" i="3"/>
  <c r="X4318" i="3"/>
  <c r="X4319" i="3"/>
  <c r="X4320" i="3"/>
  <c r="X4321" i="3"/>
  <c r="X4322" i="3"/>
  <c r="X4323" i="3"/>
  <c r="X4324" i="3"/>
  <c r="X4325" i="3"/>
  <c r="X4326" i="3"/>
  <c r="X4327" i="3"/>
  <c r="X4328" i="3"/>
  <c r="X4329" i="3"/>
  <c r="X4330" i="3"/>
  <c r="X4331" i="3"/>
  <c r="X4332" i="3"/>
  <c r="X4333" i="3"/>
  <c r="X4334" i="3"/>
  <c r="X4335" i="3"/>
  <c r="X4336" i="3"/>
  <c r="X4337" i="3"/>
  <c r="X4338" i="3"/>
  <c r="X4339" i="3"/>
  <c r="X4340" i="3"/>
  <c r="X4341" i="3"/>
  <c r="X4342" i="3"/>
  <c r="X4343" i="3"/>
  <c r="X4344" i="3"/>
  <c r="X4345" i="3"/>
  <c r="X4346" i="3"/>
  <c r="X4347" i="3"/>
  <c r="X4348" i="3"/>
  <c r="X4349" i="3"/>
  <c r="X4350" i="3"/>
  <c r="X4351" i="3"/>
  <c r="X4352" i="3"/>
  <c r="X4353" i="3"/>
  <c r="X4354" i="3"/>
  <c r="X4355" i="3"/>
  <c r="X4356" i="3"/>
  <c r="X4357" i="3"/>
  <c r="X4358" i="3"/>
  <c r="X4359" i="3"/>
  <c r="X4360" i="3"/>
  <c r="X4361" i="3"/>
  <c r="X4362" i="3"/>
  <c r="X4363" i="3"/>
  <c r="X4364" i="3"/>
  <c r="X4365" i="3"/>
  <c r="X4366" i="3"/>
  <c r="X4367" i="3"/>
  <c r="X4368" i="3"/>
  <c r="X4369" i="3"/>
  <c r="X4370" i="3"/>
  <c r="X4371" i="3"/>
  <c r="X4372" i="3"/>
  <c r="X4373" i="3"/>
  <c r="X4374" i="3"/>
  <c r="X4375" i="3"/>
  <c r="X4376" i="3"/>
  <c r="X4377" i="3"/>
  <c r="X4378" i="3"/>
  <c r="X4379" i="3"/>
  <c r="X4380" i="3"/>
  <c r="X4381" i="3"/>
  <c r="X4382" i="3"/>
  <c r="X4383" i="3"/>
  <c r="X4384" i="3"/>
  <c r="X4385" i="3"/>
  <c r="X4386" i="3"/>
  <c r="X4387" i="3"/>
  <c r="X4388" i="3"/>
  <c r="X4389" i="3"/>
  <c r="X4390" i="3"/>
  <c r="X4391" i="3"/>
  <c r="X4392" i="3"/>
  <c r="X4393" i="3"/>
  <c r="X4394" i="3"/>
  <c r="X4395" i="3"/>
  <c r="X4396" i="3"/>
  <c r="X4397" i="3"/>
  <c r="X4398" i="3"/>
  <c r="X4399" i="3"/>
  <c r="X4400" i="3"/>
  <c r="X4401" i="3"/>
  <c r="X4402" i="3"/>
  <c r="X4403" i="3"/>
  <c r="X4404" i="3"/>
  <c r="X4405" i="3"/>
  <c r="X4406" i="3"/>
  <c r="X4407" i="3"/>
  <c r="X4408" i="3"/>
  <c r="X4409" i="3"/>
  <c r="X4410" i="3"/>
  <c r="X4411" i="3"/>
  <c r="X4412" i="3"/>
  <c r="X4413" i="3"/>
  <c r="X4414" i="3"/>
  <c r="X4415" i="3"/>
  <c r="X4416" i="3"/>
  <c r="X4417" i="3"/>
  <c r="X4418" i="3"/>
  <c r="X4419" i="3"/>
  <c r="X4420" i="3"/>
  <c r="X4421" i="3"/>
  <c r="X4422" i="3"/>
  <c r="X4423" i="3"/>
  <c r="X4424" i="3"/>
  <c r="X4425" i="3"/>
  <c r="X4426" i="3"/>
  <c r="X4427" i="3"/>
  <c r="X4428" i="3"/>
  <c r="X4429" i="3"/>
  <c r="X4430" i="3"/>
  <c r="X4431" i="3"/>
  <c r="X4432" i="3"/>
  <c r="X4433" i="3"/>
  <c r="X4434" i="3"/>
  <c r="X4435" i="3"/>
  <c r="X4436" i="3"/>
  <c r="X4437" i="3"/>
  <c r="X4438" i="3"/>
  <c r="X4439" i="3"/>
  <c r="X4440" i="3"/>
  <c r="X4441" i="3"/>
  <c r="X4442" i="3"/>
  <c r="X4443" i="3"/>
  <c r="X4444" i="3"/>
  <c r="X4445" i="3"/>
  <c r="X4446" i="3"/>
  <c r="X4447" i="3"/>
  <c r="X4448" i="3"/>
  <c r="X4449" i="3"/>
  <c r="X4450" i="3"/>
  <c r="X4451" i="3"/>
  <c r="X4452" i="3"/>
  <c r="X4453" i="3"/>
  <c r="X4454" i="3"/>
  <c r="X4455" i="3"/>
  <c r="X4456" i="3"/>
  <c r="X4457" i="3"/>
  <c r="X4458" i="3"/>
  <c r="X4459" i="3"/>
  <c r="X4460" i="3"/>
  <c r="X4461" i="3"/>
  <c r="X4462" i="3"/>
  <c r="X4463" i="3"/>
  <c r="X4464" i="3"/>
  <c r="X4465" i="3"/>
  <c r="X4466" i="3"/>
  <c r="X4467" i="3"/>
  <c r="X4468" i="3"/>
  <c r="X4469" i="3"/>
  <c r="X4470" i="3"/>
  <c r="X4471" i="3"/>
  <c r="X4472" i="3"/>
  <c r="X4473" i="3"/>
  <c r="X4474" i="3"/>
  <c r="X4475" i="3"/>
  <c r="X4476" i="3"/>
  <c r="X4477" i="3"/>
  <c r="X4478" i="3"/>
  <c r="X4479" i="3"/>
  <c r="X4480" i="3"/>
  <c r="X4481" i="3"/>
  <c r="X4482" i="3"/>
  <c r="X4483" i="3"/>
  <c r="X4484" i="3"/>
  <c r="X4485" i="3"/>
  <c r="X4486" i="3"/>
  <c r="X4487" i="3"/>
  <c r="X4488" i="3"/>
  <c r="X4489" i="3"/>
  <c r="X4490" i="3"/>
  <c r="X4491" i="3"/>
  <c r="X4492" i="3"/>
  <c r="X4493" i="3"/>
  <c r="X4494" i="3"/>
  <c r="X4495" i="3"/>
  <c r="X4496" i="3"/>
  <c r="X4497" i="3"/>
  <c r="X4498" i="3"/>
  <c r="X4499" i="3"/>
  <c r="X4500" i="3"/>
  <c r="X4501" i="3"/>
  <c r="X4502" i="3"/>
  <c r="X4503" i="3"/>
  <c r="X4504" i="3"/>
  <c r="X4505" i="3"/>
  <c r="X4506" i="3"/>
  <c r="X4507" i="3"/>
  <c r="X4508" i="3"/>
  <c r="X4509" i="3"/>
  <c r="X4510" i="3"/>
  <c r="X4511" i="3"/>
  <c r="X4512" i="3"/>
  <c r="X4513" i="3"/>
  <c r="X4514" i="3"/>
  <c r="X4515" i="3"/>
  <c r="X4516" i="3"/>
  <c r="X4517" i="3"/>
  <c r="X4518" i="3"/>
  <c r="X4519" i="3"/>
  <c r="X4520" i="3"/>
  <c r="X4521" i="3"/>
  <c r="X4522" i="3"/>
  <c r="X4523" i="3"/>
  <c r="X4524" i="3"/>
  <c r="X4525" i="3"/>
  <c r="X4526" i="3"/>
  <c r="X4527" i="3"/>
  <c r="X4528" i="3"/>
  <c r="X4529" i="3"/>
  <c r="X4530" i="3"/>
  <c r="X4531" i="3"/>
  <c r="X4532" i="3"/>
  <c r="X4533" i="3"/>
  <c r="X4534" i="3"/>
  <c r="X4535" i="3"/>
  <c r="X4536" i="3"/>
  <c r="X4537" i="3"/>
  <c r="X4538" i="3"/>
  <c r="X4539" i="3"/>
  <c r="X4540" i="3"/>
  <c r="X4541" i="3"/>
  <c r="X4542" i="3"/>
  <c r="X4543" i="3"/>
  <c r="X4544" i="3"/>
  <c r="X4545" i="3"/>
  <c r="X4546" i="3"/>
  <c r="X4547" i="3"/>
  <c r="X4548" i="3"/>
  <c r="X4549" i="3"/>
  <c r="X4550" i="3"/>
  <c r="X4551" i="3"/>
  <c r="X4552" i="3"/>
  <c r="X4553" i="3"/>
  <c r="X4554" i="3"/>
  <c r="X4555" i="3"/>
  <c r="X4556" i="3"/>
  <c r="X4557" i="3"/>
  <c r="X4558" i="3"/>
  <c r="X4559" i="3"/>
  <c r="X4560" i="3"/>
  <c r="X4561" i="3"/>
  <c r="X4562" i="3"/>
  <c r="X4563" i="3"/>
  <c r="X4564" i="3"/>
  <c r="X4565" i="3"/>
  <c r="X4566" i="3"/>
  <c r="X4567" i="3"/>
  <c r="X4568" i="3"/>
  <c r="X4569" i="3"/>
  <c r="X4570" i="3"/>
  <c r="X4571" i="3"/>
  <c r="X4572" i="3"/>
  <c r="X4573" i="3"/>
  <c r="X4574" i="3"/>
  <c r="X4575" i="3"/>
  <c r="X4576" i="3"/>
  <c r="X4577" i="3"/>
  <c r="X4578" i="3"/>
  <c r="X4579" i="3"/>
  <c r="X4580" i="3"/>
  <c r="X4581" i="3"/>
  <c r="X4582" i="3"/>
  <c r="X4583" i="3"/>
  <c r="X4584" i="3"/>
  <c r="X4585" i="3"/>
  <c r="X4586" i="3"/>
  <c r="X4587" i="3"/>
  <c r="X4588" i="3"/>
  <c r="X4589" i="3"/>
  <c r="X4590" i="3"/>
  <c r="X4591" i="3"/>
  <c r="X4592" i="3"/>
  <c r="X4593" i="3"/>
  <c r="X4594" i="3"/>
  <c r="X4595" i="3"/>
  <c r="X4596" i="3"/>
  <c r="X4597" i="3"/>
  <c r="X4598" i="3"/>
  <c r="X4599" i="3"/>
  <c r="X4600" i="3"/>
  <c r="X4601" i="3"/>
  <c r="X4602" i="3"/>
  <c r="X4603" i="3"/>
  <c r="X4604" i="3"/>
  <c r="X4605" i="3"/>
  <c r="X4606" i="3"/>
  <c r="X4607" i="3"/>
  <c r="X4608" i="3"/>
  <c r="X4609" i="3"/>
  <c r="X4610" i="3"/>
  <c r="X4611" i="3"/>
  <c r="X4612" i="3"/>
  <c r="X4613" i="3"/>
  <c r="X4614" i="3"/>
  <c r="X4615" i="3"/>
  <c r="X4616" i="3"/>
  <c r="X4617" i="3"/>
  <c r="X4618" i="3"/>
  <c r="X4619" i="3"/>
  <c r="X4620" i="3"/>
  <c r="X4621" i="3"/>
  <c r="X4622" i="3"/>
  <c r="X4623" i="3"/>
  <c r="X4624" i="3"/>
  <c r="X4625" i="3"/>
  <c r="X4626" i="3"/>
  <c r="X4627" i="3"/>
  <c r="X4628" i="3"/>
  <c r="X4629" i="3"/>
  <c r="X4630" i="3"/>
  <c r="X4631" i="3"/>
  <c r="X4632" i="3"/>
  <c r="X4633" i="3"/>
  <c r="X4634" i="3"/>
  <c r="X4635" i="3"/>
  <c r="X4636" i="3"/>
  <c r="X4637" i="3"/>
  <c r="X4638" i="3"/>
  <c r="X4639" i="3"/>
  <c r="X4640" i="3"/>
  <c r="X4641" i="3"/>
  <c r="X4642" i="3"/>
  <c r="X4643" i="3"/>
  <c r="X4644" i="3"/>
  <c r="X4645" i="3"/>
  <c r="X4646" i="3"/>
  <c r="X4647" i="3"/>
  <c r="X4648" i="3"/>
  <c r="X4649" i="3"/>
  <c r="X4650" i="3"/>
  <c r="X4651" i="3"/>
  <c r="X4652" i="3"/>
  <c r="X4653" i="3"/>
  <c r="X4654" i="3"/>
  <c r="X4655" i="3"/>
  <c r="X4656" i="3"/>
  <c r="X4657" i="3"/>
  <c r="X4658" i="3"/>
  <c r="X4659" i="3"/>
  <c r="X4660" i="3"/>
  <c r="X4661" i="3"/>
  <c r="X4662" i="3"/>
  <c r="X4663" i="3"/>
  <c r="X4664" i="3"/>
  <c r="X4665" i="3"/>
  <c r="X4666" i="3"/>
  <c r="X4667" i="3"/>
  <c r="X4668" i="3"/>
  <c r="X4669" i="3"/>
  <c r="X4670" i="3"/>
  <c r="X4671" i="3"/>
  <c r="X4672" i="3"/>
  <c r="X4673" i="3"/>
  <c r="X4674" i="3"/>
  <c r="X4675" i="3"/>
  <c r="X4676" i="3"/>
  <c r="X4677" i="3"/>
  <c r="X4678" i="3"/>
  <c r="X4679" i="3"/>
  <c r="X4680" i="3"/>
  <c r="X4681" i="3"/>
  <c r="X4682" i="3"/>
  <c r="X4683" i="3"/>
  <c r="X4684" i="3"/>
  <c r="X4685" i="3"/>
  <c r="X4686" i="3"/>
  <c r="X4687" i="3"/>
  <c r="X4688" i="3"/>
  <c r="X4689" i="3"/>
  <c r="X4690" i="3"/>
  <c r="X4691" i="3"/>
  <c r="X4692" i="3"/>
  <c r="X4693" i="3"/>
  <c r="X4694" i="3"/>
  <c r="X4695" i="3"/>
  <c r="X4696" i="3"/>
  <c r="X4697" i="3"/>
  <c r="X4698" i="3"/>
  <c r="X4699" i="3"/>
  <c r="X4700" i="3"/>
  <c r="X4701" i="3"/>
  <c r="X4702" i="3"/>
  <c r="X4703" i="3"/>
  <c r="X4704" i="3"/>
  <c r="X4705" i="3"/>
  <c r="X4706" i="3"/>
  <c r="X4707" i="3"/>
  <c r="X4708" i="3"/>
  <c r="X4709" i="3"/>
  <c r="X4710" i="3"/>
  <c r="X4711" i="3"/>
  <c r="X4712" i="3"/>
  <c r="X4713" i="3"/>
  <c r="X4714" i="3"/>
  <c r="X4715" i="3"/>
  <c r="X4716" i="3"/>
  <c r="X4717" i="3"/>
  <c r="X4718" i="3"/>
  <c r="X4719" i="3"/>
  <c r="X4720" i="3"/>
  <c r="X4721" i="3"/>
  <c r="X4722" i="3"/>
  <c r="X4723" i="3"/>
  <c r="X4724" i="3"/>
  <c r="X4725" i="3"/>
  <c r="X4726" i="3"/>
  <c r="X4727" i="3"/>
  <c r="X4728" i="3"/>
  <c r="X4729" i="3"/>
  <c r="X4730" i="3"/>
  <c r="X4731" i="3"/>
  <c r="X4732" i="3"/>
  <c r="X4733" i="3"/>
  <c r="X4734" i="3"/>
  <c r="X4735" i="3"/>
  <c r="X4736" i="3"/>
  <c r="X4737" i="3"/>
  <c r="X4738" i="3"/>
  <c r="X4739" i="3"/>
  <c r="X4740" i="3"/>
  <c r="X4741" i="3"/>
  <c r="X4742" i="3"/>
  <c r="X4743" i="3"/>
  <c r="X4744" i="3"/>
  <c r="X4745" i="3"/>
  <c r="X4746" i="3"/>
  <c r="X4747" i="3"/>
  <c r="X4748" i="3"/>
  <c r="X4749" i="3"/>
  <c r="X4750" i="3"/>
  <c r="X4751" i="3"/>
  <c r="X4752" i="3"/>
  <c r="X4753" i="3"/>
  <c r="X4754" i="3"/>
  <c r="X4755" i="3"/>
  <c r="X4756" i="3"/>
  <c r="X4757" i="3"/>
  <c r="X4758" i="3"/>
  <c r="X4759" i="3"/>
  <c r="X4760" i="3"/>
  <c r="X4761" i="3"/>
  <c r="X4762" i="3"/>
  <c r="X4763" i="3"/>
  <c r="X4764" i="3"/>
  <c r="X4765" i="3"/>
  <c r="X4766" i="3"/>
  <c r="X4767" i="3"/>
  <c r="X4768" i="3"/>
  <c r="X4769" i="3"/>
  <c r="X4770" i="3"/>
  <c r="X4771" i="3"/>
  <c r="X4772" i="3"/>
  <c r="X4773" i="3"/>
  <c r="X4774" i="3"/>
  <c r="X4775" i="3"/>
  <c r="X4776" i="3"/>
  <c r="X4777" i="3"/>
  <c r="X4778" i="3"/>
  <c r="X4779" i="3"/>
  <c r="X4780" i="3"/>
  <c r="X4781" i="3"/>
  <c r="X4782" i="3"/>
  <c r="X4783" i="3"/>
  <c r="X4784" i="3"/>
  <c r="X4785" i="3"/>
  <c r="X4786" i="3"/>
  <c r="X4787" i="3"/>
  <c r="X4788" i="3"/>
  <c r="X4789" i="3"/>
  <c r="X4790" i="3"/>
  <c r="X4791" i="3"/>
  <c r="X4792" i="3"/>
  <c r="X4793" i="3"/>
  <c r="X4794" i="3"/>
  <c r="X4795" i="3"/>
  <c r="X4796" i="3"/>
  <c r="X4797" i="3"/>
  <c r="X4798" i="3"/>
  <c r="X4799" i="3"/>
  <c r="X4800" i="3"/>
  <c r="X4801" i="3"/>
  <c r="X4802" i="3"/>
  <c r="X4803" i="3"/>
  <c r="X4804" i="3"/>
  <c r="X4805" i="3"/>
  <c r="X4806" i="3"/>
  <c r="X4807" i="3"/>
  <c r="X4808" i="3"/>
  <c r="X4809" i="3"/>
  <c r="X4810" i="3"/>
  <c r="X4811" i="3"/>
  <c r="X4812" i="3"/>
  <c r="X4813" i="3"/>
  <c r="X4814" i="3"/>
  <c r="X4815" i="3"/>
  <c r="X4816" i="3"/>
  <c r="X4817" i="3"/>
  <c r="X4818" i="3"/>
  <c r="X4819" i="3"/>
  <c r="X4820" i="3"/>
  <c r="X4821" i="3"/>
  <c r="X4822" i="3"/>
  <c r="X4823" i="3"/>
  <c r="X4824" i="3"/>
  <c r="X4825" i="3"/>
  <c r="X4826" i="3"/>
  <c r="X4827" i="3"/>
  <c r="X4828" i="3"/>
  <c r="X4829" i="3"/>
  <c r="X4830" i="3"/>
  <c r="X4831" i="3"/>
  <c r="X4832" i="3"/>
  <c r="X4833" i="3"/>
  <c r="X4834" i="3"/>
  <c r="X4835" i="3"/>
  <c r="X4836" i="3"/>
  <c r="X4837" i="3"/>
  <c r="X4838" i="3"/>
  <c r="X4839" i="3"/>
  <c r="X4840" i="3"/>
  <c r="X4841" i="3"/>
  <c r="X4842" i="3"/>
  <c r="X4843" i="3"/>
  <c r="X4844" i="3"/>
  <c r="X4845" i="3"/>
  <c r="X4846" i="3"/>
  <c r="X4847" i="3"/>
  <c r="X4848" i="3"/>
  <c r="X4849" i="3"/>
  <c r="X4850" i="3"/>
  <c r="X4851" i="3"/>
  <c r="X4852" i="3"/>
  <c r="X4853" i="3"/>
  <c r="X4854" i="3"/>
  <c r="X4855" i="3"/>
  <c r="X4856" i="3"/>
  <c r="X4857" i="3"/>
  <c r="X4858" i="3"/>
  <c r="X4859" i="3"/>
  <c r="X4860" i="3"/>
  <c r="X4861" i="3"/>
  <c r="X4862" i="3"/>
  <c r="X4863" i="3"/>
  <c r="X4864" i="3"/>
  <c r="X4865" i="3"/>
  <c r="X4866" i="3"/>
  <c r="X4867" i="3"/>
  <c r="X4868" i="3"/>
  <c r="X4869" i="3"/>
  <c r="X4870" i="3"/>
  <c r="X4871" i="3"/>
  <c r="X4872" i="3"/>
  <c r="X4873" i="3"/>
  <c r="X4874" i="3"/>
  <c r="X4875" i="3"/>
  <c r="X4876" i="3"/>
  <c r="X4877" i="3"/>
  <c r="X4878" i="3"/>
  <c r="X4879" i="3"/>
  <c r="X4880" i="3"/>
  <c r="X4881" i="3"/>
  <c r="X4882" i="3"/>
  <c r="X4883" i="3"/>
  <c r="X4884" i="3"/>
  <c r="X4885" i="3"/>
  <c r="X4886" i="3"/>
  <c r="X4887" i="3"/>
  <c r="X4888" i="3"/>
  <c r="X4889" i="3"/>
  <c r="X4890" i="3"/>
  <c r="X4891" i="3"/>
  <c r="X4892" i="3"/>
  <c r="X4893" i="3"/>
  <c r="X4894" i="3"/>
  <c r="X4895" i="3"/>
  <c r="X4896" i="3"/>
  <c r="X4897" i="3"/>
  <c r="X4898" i="3"/>
  <c r="X4899" i="3"/>
  <c r="X4900" i="3"/>
  <c r="X4901" i="3"/>
  <c r="X4902" i="3"/>
  <c r="X4903" i="3"/>
  <c r="X4904" i="3"/>
  <c r="X4905" i="3"/>
  <c r="X4906" i="3"/>
  <c r="X4907" i="3"/>
  <c r="X4908" i="3"/>
  <c r="X4909" i="3"/>
  <c r="X4910" i="3"/>
  <c r="X4911" i="3"/>
  <c r="X4912" i="3"/>
  <c r="X4913" i="3"/>
  <c r="X4914" i="3"/>
  <c r="X4915" i="3"/>
  <c r="X4916" i="3"/>
  <c r="X4917" i="3"/>
  <c r="X4918" i="3"/>
  <c r="X4919" i="3"/>
  <c r="X4920" i="3"/>
  <c r="X4921" i="3"/>
  <c r="X4922" i="3"/>
  <c r="X4923" i="3"/>
  <c r="X4924" i="3"/>
  <c r="X4925" i="3"/>
  <c r="X4926" i="3"/>
  <c r="X4927" i="3"/>
  <c r="X4928" i="3"/>
  <c r="X4929" i="3"/>
  <c r="X4930" i="3"/>
  <c r="X4931" i="3"/>
  <c r="X4932" i="3"/>
  <c r="X4933" i="3"/>
  <c r="X4934" i="3"/>
  <c r="X4935" i="3"/>
  <c r="X4936" i="3"/>
  <c r="X4937" i="3"/>
  <c r="X4938" i="3"/>
  <c r="X4939" i="3"/>
  <c r="X4940" i="3"/>
  <c r="X4941" i="3"/>
  <c r="X4942" i="3"/>
  <c r="X4943" i="3"/>
  <c r="X4944" i="3"/>
  <c r="X4945" i="3"/>
  <c r="X4946" i="3"/>
  <c r="X4947" i="3"/>
  <c r="X4948" i="3"/>
  <c r="X4949" i="3"/>
  <c r="X4950" i="3"/>
  <c r="X4951" i="3"/>
  <c r="X4952" i="3"/>
  <c r="X4953" i="3"/>
  <c r="X4954" i="3"/>
  <c r="X4955" i="3"/>
  <c r="X4956" i="3"/>
  <c r="X4957" i="3"/>
  <c r="X4958" i="3"/>
  <c r="X4959" i="3"/>
  <c r="X4960" i="3"/>
  <c r="X4961" i="3"/>
  <c r="X4962" i="3"/>
  <c r="X4963" i="3"/>
  <c r="X4964" i="3"/>
  <c r="X4965" i="3"/>
  <c r="X4966" i="3"/>
  <c r="X4967" i="3"/>
  <c r="X4968" i="3"/>
  <c r="X4969" i="3"/>
  <c r="X4970" i="3"/>
  <c r="X4971" i="3"/>
  <c r="X4972" i="3"/>
  <c r="X4973" i="3"/>
  <c r="X4974" i="3"/>
  <c r="X4975" i="3"/>
  <c r="X4976" i="3"/>
  <c r="X4977" i="3"/>
  <c r="X4978" i="3"/>
  <c r="X4979" i="3"/>
  <c r="X4980" i="3"/>
  <c r="X4981" i="3"/>
  <c r="X4982" i="3"/>
  <c r="X4983" i="3"/>
  <c r="X4984" i="3"/>
  <c r="X4985" i="3"/>
  <c r="X4986" i="3"/>
  <c r="X4987" i="3"/>
  <c r="X4988" i="3"/>
  <c r="X4989" i="3"/>
  <c r="X4990" i="3"/>
  <c r="X4991" i="3"/>
  <c r="X4992" i="3"/>
  <c r="X4993" i="3"/>
  <c r="X4994" i="3"/>
  <c r="X4995" i="3"/>
  <c r="X4996" i="3"/>
  <c r="X4997" i="3"/>
  <c r="X4998" i="3"/>
  <c r="X4999" i="3"/>
  <c r="X5000" i="3"/>
  <c r="X5001" i="3"/>
  <c r="X5002" i="3"/>
  <c r="X5003" i="3"/>
  <c r="X5004" i="3"/>
  <c r="X5005" i="3"/>
  <c r="X5006" i="3"/>
  <c r="X5007" i="3"/>
  <c r="X5008" i="3"/>
  <c r="X5009" i="3"/>
  <c r="X5010" i="3"/>
  <c r="X5011" i="3"/>
  <c r="X5012" i="3"/>
  <c r="X5013" i="3"/>
  <c r="X5014" i="3"/>
  <c r="X5015" i="3"/>
  <c r="X5016" i="3"/>
  <c r="X5017" i="3"/>
  <c r="X5018" i="3"/>
  <c r="X5019" i="3"/>
  <c r="X5020" i="3"/>
  <c r="X5021" i="3"/>
  <c r="X5022" i="3"/>
  <c r="X5023" i="3"/>
  <c r="X5024" i="3"/>
  <c r="X5025" i="3"/>
  <c r="X5026" i="3"/>
  <c r="X5027" i="3"/>
  <c r="X5028" i="3"/>
  <c r="X5029" i="3"/>
  <c r="X5030" i="3"/>
  <c r="X5031" i="3"/>
  <c r="X5032" i="3"/>
  <c r="X5033" i="3"/>
  <c r="X5034" i="3"/>
  <c r="X5035" i="3"/>
  <c r="X5036" i="3"/>
  <c r="X5037" i="3"/>
  <c r="X5038" i="3"/>
  <c r="X5039" i="3"/>
  <c r="X5040" i="3"/>
  <c r="X5041" i="3"/>
  <c r="X5042" i="3"/>
  <c r="X5043" i="3"/>
  <c r="X5044" i="3"/>
  <c r="X5045" i="3"/>
  <c r="X5046" i="3"/>
  <c r="X5047" i="3"/>
  <c r="X5048" i="3"/>
  <c r="X5049" i="3"/>
  <c r="X5050" i="3"/>
  <c r="X5051" i="3"/>
  <c r="X5052" i="3"/>
  <c r="X5053" i="3"/>
  <c r="X5054" i="3"/>
  <c r="X5055" i="3"/>
  <c r="X5056" i="3"/>
  <c r="X5057" i="3"/>
  <c r="X5058" i="3"/>
  <c r="X5059" i="3"/>
  <c r="X5060" i="3"/>
  <c r="X5061" i="3"/>
  <c r="X5062" i="3"/>
  <c r="X5063" i="3"/>
  <c r="X5064" i="3"/>
  <c r="X5065" i="3"/>
  <c r="X5066" i="3"/>
  <c r="X5067" i="3"/>
  <c r="X5068" i="3"/>
  <c r="X5069" i="3"/>
  <c r="X5070" i="3"/>
  <c r="X5071" i="3"/>
  <c r="X5072" i="3"/>
  <c r="X5073" i="3"/>
  <c r="X5074" i="3"/>
  <c r="X5075" i="3"/>
  <c r="X5076" i="3"/>
  <c r="X5077" i="3"/>
  <c r="X5078" i="3"/>
  <c r="X5079" i="3"/>
  <c r="X5080" i="3"/>
  <c r="X5081" i="3"/>
  <c r="X5082" i="3"/>
  <c r="X5083" i="3"/>
  <c r="X5084" i="3"/>
  <c r="X5085" i="3"/>
  <c r="X5086" i="3"/>
  <c r="X5087" i="3"/>
  <c r="X5088" i="3"/>
  <c r="X5089" i="3"/>
  <c r="X5090" i="3"/>
  <c r="X5091" i="3"/>
  <c r="X5092" i="3"/>
  <c r="X5093" i="3"/>
  <c r="X5094" i="3"/>
  <c r="X5095" i="3"/>
  <c r="X5096" i="3"/>
  <c r="X5097" i="3"/>
  <c r="X5098" i="3"/>
  <c r="X5099" i="3"/>
  <c r="X5100" i="3"/>
  <c r="X5101" i="3"/>
  <c r="X5102" i="3"/>
  <c r="X5103" i="3"/>
  <c r="X5104" i="3"/>
  <c r="X5105" i="3"/>
  <c r="X5106" i="3"/>
  <c r="X5107" i="3"/>
  <c r="X5108" i="3"/>
  <c r="X5109" i="3"/>
  <c r="X5110" i="3"/>
  <c r="X5111" i="3"/>
  <c r="X5112" i="3"/>
  <c r="X5113" i="3"/>
  <c r="X5114" i="3"/>
  <c r="X5115" i="3"/>
  <c r="X5116" i="3"/>
  <c r="X5117" i="3"/>
  <c r="X5118" i="3"/>
  <c r="X5119" i="3"/>
  <c r="X5120" i="3"/>
  <c r="X5121" i="3"/>
  <c r="X5122" i="3"/>
  <c r="X5123" i="3"/>
  <c r="X5124" i="3"/>
  <c r="X5125" i="3"/>
  <c r="X5126" i="3"/>
  <c r="X5127" i="3"/>
  <c r="X5128" i="3"/>
  <c r="X5129" i="3"/>
  <c r="X5130" i="3"/>
  <c r="X5131" i="3"/>
  <c r="X5132" i="3"/>
  <c r="X5133" i="3"/>
  <c r="X5134" i="3"/>
  <c r="X5135" i="3"/>
  <c r="X5136" i="3"/>
  <c r="X5137" i="3"/>
  <c r="X5138" i="3"/>
  <c r="X5139" i="3"/>
  <c r="X5140" i="3"/>
  <c r="X5141" i="3"/>
  <c r="X5142" i="3"/>
  <c r="X5143" i="3"/>
  <c r="X5144" i="3"/>
  <c r="X5145" i="3"/>
  <c r="X5146" i="3"/>
  <c r="X5147" i="3"/>
  <c r="X5148" i="3"/>
  <c r="X5149" i="3"/>
  <c r="X5150" i="3"/>
  <c r="X5151" i="3"/>
  <c r="X5152" i="3"/>
  <c r="X5153" i="3"/>
  <c r="X5154" i="3"/>
  <c r="X5155" i="3"/>
  <c r="X5156" i="3"/>
  <c r="X5157" i="3"/>
  <c r="X5158" i="3"/>
  <c r="X5159" i="3"/>
  <c r="X5160" i="3"/>
  <c r="X5161" i="3"/>
  <c r="X5162" i="3"/>
  <c r="X5163" i="3"/>
  <c r="X5164" i="3"/>
  <c r="X5165" i="3"/>
  <c r="X5166" i="3"/>
  <c r="X5167" i="3"/>
  <c r="X5168" i="3"/>
  <c r="X5169" i="3"/>
  <c r="X5170" i="3"/>
  <c r="X5171" i="3"/>
  <c r="X5172" i="3"/>
  <c r="X5173" i="3"/>
  <c r="X5174" i="3"/>
  <c r="X5175" i="3"/>
  <c r="X5176" i="3"/>
  <c r="X5177" i="3"/>
  <c r="X5178" i="3"/>
  <c r="X5179" i="3"/>
  <c r="X5180" i="3"/>
  <c r="X5181" i="3"/>
  <c r="X5182" i="3"/>
  <c r="X5183" i="3"/>
  <c r="X5184" i="3"/>
  <c r="X5185" i="3"/>
  <c r="X5186" i="3"/>
  <c r="X5187" i="3"/>
  <c r="X5188" i="3"/>
  <c r="X5189" i="3"/>
  <c r="X5190" i="3"/>
  <c r="X5191" i="3"/>
  <c r="X5192" i="3"/>
  <c r="X5193" i="3"/>
  <c r="X5194" i="3"/>
  <c r="X5195" i="3"/>
  <c r="X5196" i="3"/>
  <c r="X5197" i="3"/>
  <c r="X5198" i="3"/>
  <c r="X5199" i="3"/>
  <c r="X5200" i="3"/>
  <c r="X5201" i="3"/>
  <c r="X5202" i="3"/>
  <c r="X5203" i="3"/>
  <c r="X5204" i="3"/>
  <c r="X5205" i="3"/>
  <c r="X5206" i="3"/>
  <c r="X5207" i="3"/>
  <c r="X5208" i="3"/>
  <c r="X5209" i="3"/>
  <c r="X5210" i="3"/>
  <c r="X5211" i="3"/>
  <c r="X5212" i="3"/>
  <c r="X5213" i="3"/>
  <c r="X5214" i="3"/>
  <c r="X5215" i="3"/>
  <c r="X5216" i="3"/>
  <c r="X5217" i="3"/>
  <c r="X5218" i="3"/>
  <c r="X5219" i="3"/>
  <c r="X5220" i="3"/>
  <c r="X5221" i="3"/>
  <c r="X5222" i="3"/>
  <c r="X5223" i="3"/>
  <c r="X5224" i="3"/>
  <c r="X5225" i="3"/>
  <c r="X5226" i="3"/>
  <c r="X5227" i="3"/>
  <c r="X5228" i="3"/>
  <c r="X5229" i="3"/>
  <c r="X5230" i="3"/>
  <c r="X5231" i="3"/>
  <c r="X5232" i="3"/>
  <c r="X5233" i="3"/>
  <c r="X5234" i="3"/>
  <c r="X5235" i="3"/>
  <c r="X5236" i="3"/>
  <c r="X5237" i="3"/>
  <c r="X5238" i="3"/>
  <c r="X5239" i="3"/>
  <c r="X5240" i="3"/>
  <c r="X5241" i="3"/>
  <c r="X5242" i="3"/>
  <c r="X5243" i="3"/>
  <c r="X5244" i="3"/>
  <c r="X5245" i="3"/>
  <c r="X5246" i="3"/>
  <c r="X5247" i="3"/>
  <c r="X5248" i="3"/>
  <c r="X5249" i="3"/>
  <c r="X5250" i="3"/>
  <c r="X5251" i="3"/>
  <c r="X5252" i="3"/>
  <c r="X5253" i="3"/>
  <c r="X5254" i="3"/>
  <c r="X5255" i="3"/>
  <c r="X5256" i="3"/>
  <c r="X5257" i="3"/>
  <c r="X5258" i="3"/>
  <c r="X5259" i="3"/>
  <c r="X5260" i="3"/>
  <c r="X5261" i="3"/>
  <c r="X5262" i="3"/>
  <c r="X5263" i="3"/>
  <c r="X5264" i="3"/>
  <c r="X5265" i="3"/>
  <c r="X5266" i="3"/>
  <c r="X5267" i="3"/>
  <c r="X5268" i="3"/>
  <c r="X5269" i="3"/>
  <c r="X5270" i="3"/>
  <c r="X5271" i="3"/>
  <c r="X5272" i="3"/>
  <c r="X5273" i="3"/>
  <c r="X5274" i="3"/>
  <c r="X5275" i="3"/>
  <c r="X5276" i="3"/>
  <c r="X5277" i="3"/>
  <c r="X5278" i="3"/>
  <c r="X5279" i="3"/>
  <c r="X5280" i="3"/>
  <c r="X5281" i="3"/>
  <c r="X5282" i="3"/>
  <c r="X5283" i="3"/>
  <c r="X5284" i="3"/>
  <c r="X5285" i="3"/>
  <c r="X5286" i="3"/>
  <c r="X5287" i="3"/>
  <c r="X5288" i="3"/>
  <c r="X5289" i="3"/>
  <c r="X5290" i="3"/>
  <c r="X5291" i="3"/>
  <c r="X5292" i="3"/>
  <c r="X5293" i="3"/>
  <c r="X5294" i="3"/>
  <c r="X5295" i="3"/>
  <c r="X5296" i="3"/>
  <c r="X5297" i="3"/>
  <c r="X5298" i="3"/>
  <c r="X5299" i="3"/>
  <c r="X5300" i="3"/>
  <c r="X5301" i="3"/>
  <c r="X5302" i="3"/>
  <c r="X5303" i="3"/>
  <c r="X5304" i="3"/>
  <c r="X5305" i="3"/>
  <c r="X5306" i="3"/>
  <c r="X5307" i="3"/>
  <c r="X5308" i="3"/>
  <c r="X5309" i="3"/>
  <c r="X5310" i="3"/>
  <c r="X5311" i="3"/>
  <c r="X5312" i="3"/>
  <c r="X5313" i="3"/>
  <c r="X5314" i="3"/>
  <c r="X5315" i="3"/>
  <c r="X5316" i="3"/>
  <c r="X5317" i="3"/>
  <c r="X5318" i="3"/>
  <c r="X5319" i="3"/>
  <c r="X5320" i="3"/>
  <c r="X5321" i="3"/>
  <c r="X5322" i="3"/>
  <c r="X5323" i="3"/>
  <c r="X5324" i="3"/>
  <c r="X5325" i="3"/>
  <c r="X5326" i="3"/>
  <c r="X5327" i="3"/>
  <c r="X5328" i="3"/>
  <c r="X5329" i="3"/>
  <c r="X5330" i="3"/>
  <c r="X5331" i="3"/>
  <c r="X5332" i="3"/>
  <c r="X5333" i="3"/>
  <c r="X5334" i="3"/>
  <c r="X5335" i="3"/>
  <c r="X5336" i="3"/>
  <c r="X5337" i="3"/>
  <c r="X5338" i="3"/>
  <c r="X5339" i="3"/>
  <c r="X5340" i="3"/>
  <c r="X5341" i="3"/>
  <c r="X5342" i="3"/>
  <c r="X5343" i="3"/>
  <c r="X5344" i="3"/>
  <c r="X5345" i="3"/>
  <c r="X5346" i="3"/>
  <c r="X5347" i="3"/>
  <c r="X5348" i="3"/>
  <c r="X5349" i="3"/>
  <c r="X5350" i="3"/>
  <c r="X5351" i="3"/>
  <c r="X5352" i="3"/>
  <c r="X5353" i="3"/>
  <c r="X5354" i="3"/>
  <c r="X5355" i="3"/>
  <c r="X5356" i="3"/>
  <c r="X5357" i="3"/>
  <c r="X5358" i="3"/>
  <c r="X5359" i="3"/>
  <c r="X5360" i="3"/>
  <c r="X5361" i="3"/>
  <c r="X5362" i="3"/>
  <c r="X5363" i="3"/>
  <c r="X5364" i="3"/>
  <c r="X5365" i="3"/>
  <c r="X5366" i="3"/>
  <c r="X5367" i="3"/>
  <c r="X5368" i="3"/>
  <c r="X5369" i="3"/>
  <c r="X5370" i="3"/>
  <c r="X5371" i="3"/>
  <c r="X5372" i="3"/>
  <c r="X5373" i="3"/>
  <c r="X5374" i="3"/>
  <c r="X5375" i="3"/>
  <c r="X5376" i="3"/>
  <c r="X5377" i="3"/>
  <c r="X5378" i="3"/>
  <c r="X5379" i="3"/>
  <c r="X5380" i="3"/>
  <c r="X5381" i="3"/>
  <c r="X5382" i="3"/>
  <c r="X5383" i="3"/>
  <c r="X5384" i="3"/>
  <c r="X5385" i="3"/>
  <c r="X5386" i="3"/>
  <c r="X5387" i="3"/>
  <c r="X5388" i="3"/>
  <c r="X5389" i="3"/>
  <c r="X5390" i="3"/>
  <c r="X5391" i="3"/>
  <c r="X5392" i="3"/>
  <c r="X5393" i="3"/>
  <c r="X5394" i="3"/>
  <c r="X5395" i="3"/>
  <c r="X5396" i="3"/>
  <c r="X5397" i="3"/>
  <c r="X5398" i="3"/>
  <c r="X5399" i="3"/>
  <c r="X5400" i="3"/>
  <c r="X5401" i="3"/>
  <c r="X5402" i="3"/>
  <c r="X5403" i="3"/>
  <c r="X5404" i="3"/>
  <c r="X5405" i="3"/>
  <c r="X5406" i="3"/>
  <c r="X5407" i="3"/>
  <c r="X5408" i="3"/>
  <c r="X5409" i="3"/>
  <c r="X5410" i="3"/>
  <c r="X5411" i="3"/>
  <c r="X5412" i="3"/>
  <c r="X5413" i="3"/>
  <c r="X5414" i="3"/>
  <c r="X5415" i="3"/>
  <c r="X5416" i="3"/>
  <c r="X5417" i="3"/>
  <c r="X5418" i="3"/>
  <c r="X5419" i="3"/>
  <c r="X5420" i="3"/>
  <c r="X5421" i="3"/>
  <c r="X5422" i="3"/>
  <c r="X5423" i="3"/>
  <c r="X5424" i="3"/>
  <c r="X5425" i="3"/>
  <c r="X5426" i="3"/>
  <c r="X5427" i="3"/>
  <c r="X5428" i="3"/>
  <c r="X5429" i="3"/>
  <c r="X5430" i="3"/>
  <c r="X5431" i="3"/>
  <c r="X5432" i="3"/>
  <c r="X5433" i="3"/>
  <c r="X5434" i="3"/>
  <c r="X5435" i="3"/>
  <c r="X5436" i="3"/>
  <c r="X5437" i="3"/>
  <c r="X5438" i="3"/>
  <c r="X5439" i="3"/>
  <c r="X5440" i="3"/>
  <c r="X5441" i="3"/>
  <c r="X5442" i="3"/>
  <c r="X5443" i="3"/>
  <c r="X5444" i="3"/>
  <c r="X5445" i="3"/>
  <c r="X5446" i="3"/>
  <c r="X5447" i="3"/>
  <c r="X5448" i="3"/>
  <c r="X5449" i="3"/>
  <c r="X5450" i="3"/>
  <c r="X5451" i="3"/>
  <c r="X5452" i="3"/>
  <c r="X5453" i="3"/>
  <c r="X5454" i="3"/>
  <c r="X5455" i="3"/>
  <c r="X5456" i="3"/>
  <c r="X5457" i="3"/>
  <c r="X5458" i="3"/>
  <c r="X5459" i="3"/>
  <c r="X5460" i="3"/>
  <c r="X5461" i="3"/>
  <c r="X5462" i="3"/>
  <c r="X5463" i="3"/>
  <c r="X5464" i="3"/>
  <c r="X5465" i="3"/>
  <c r="X5466" i="3"/>
  <c r="X5467" i="3"/>
  <c r="X5468" i="3"/>
  <c r="X5469" i="3"/>
  <c r="X5470" i="3"/>
  <c r="X5471" i="3"/>
  <c r="X5472" i="3"/>
  <c r="X5473" i="3"/>
  <c r="X5474" i="3"/>
  <c r="X5475" i="3"/>
  <c r="X5476" i="3"/>
  <c r="X5477" i="3"/>
  <c r="X5478" i="3"/>
  <c r="X5479" i="3"/>
  <c r="X5480" i="3"/>
  <c r="X5481" i="3"/>
  <c r="X5482" i="3"/>
  <c r="X5483" i="3"/>
  <c r="X5484" i="3"/>
  <c r="X5485" i="3"/>
  <c r="X5486" i="3"/>
  <c r="X5487" i="3"/>
  <c r="X5488" i="3"/>
  <c r="X5489" i="3"/>
  <c r="X5490" i="3"/>
  <c r="X5491" i="3"/>
  <c r="X5492" i="3"/>
  <c r="X5493" i="3"/>
  <c r="X5494" i="3"/>
  <c r="X5495" i="3"/>
  <c r="X5496" i="3"/>
  <c r="X5497" i="3"/>
  <c r="X5498" i="3"/>
  <c r="X5499" i="3"/>
  <c r="X5500" i="3"/>
  <c r="X5501" i="3"/>
  <c r="X5502" i="3"/>
  <c r="X5503" i="3"/>
  <c r="X5504" i="3"/>
  <c r="X5505" i="3"/>
  <c r="X5506" i="3"/>
  <c r="X5507" i="3"/>
  <c r="X5508" i="3"/>
  <c r="X5509" i="3"/>
  <c r="X5510" i="3"/>
  <c r="X5511" i="3"/>
  <c r="X5512" i="3"/>
  <c r="X5513" i="3"/>
  <c r="X5514" i="3"/>
  <c r="X5515" i="3"/>
  <c r="X5516" i="3"/>
  <c r="X5517" i="3"/>
  <c r="X5518" i="3"/>
  <c r="X5519" i="3"/>
  <c r="X5520" i="3"/>
  <c r="X5521" i="3"/>
  <c r="X5522" i="3"/>
  <c r="X5523" i="3"/>
  <c r="X5524" i="3"/>
  <c r="X5525" i="3"/>
  <c r="X5526" i="3"/>
  <c r="X5527" i="3"/>
  <c r="X5528" i="3"/>
  <c r="X5529" i="3"/>
  <c r="X5530" i="3"/>
  <c r="X5531" i="3"/>
  <c r="X5532" i="3"/>
  <c r="X5533" i="3"/>
  <c r="X5534" i="3"/>
  <c r="X5535" i="3"/>
  <c r="X5536" i="3"/>
  <c r="X5537" i="3"/>
  <c r="X5538" i="3"/>
  <c r="X5539" i="3"/>
  <c r="X5540" i="3"/>
  <c r="X5541" i="3"/>
  <c r="X5542" i="3"/>
  <c r="X5543" i="3"/>
  <c r="X5544" i="3"/>
  <c r="X5545" i="3"/>
  <c r="X5546" i="3"/>
  <c r="X5547" i="3"/>
  <c r="X5548" i="3"/>
  <c r="X5549" i="3"/>
  <c r="X5550" i="3"/>
  <c r="X5551" i="3"/>
  <c r="X5552" i="3"/>
  <c r="X5553" i="3"/>
  <c r="X5554" i="3"/>
  <c r="X5555" i="3"/>
  <c r="X5556" i="3"/>
  <c r="X5557" i="3"/>
  <c r="X5558" i="3"/>
  <c r="X5559" i="3"/>
  <c r="X5560" i="3"/>
  <c r="X5561" i="3"/>
  <c r="X5562" i="3"/>
  <c r="X5563" i="3"/>
  <c r="X5564" i="3"/>
  <c r="X5565" i="3"/>
  <c r="X5566" i="3"/>
  <c r="X5567" i="3"/>
  <c r="X5568" i="3"/>
  <c r="X5569" i="3"/>
  <c r="X5570" i="3"/>
  <c r="X5571" i="3"/>
  <c r="X5572" i="3"/>
  <c r="X5573" i="3"/>
  <c r="X5574" i="3"/>
  <c r="X5575" i="3"/>
  <c r="X5576" i="3"/>
  <c r="X5577" i="3"/>
  <c r="X5578" i="3"/>
  <c r="X5579" i="3"/>
  <c r="X5580" i="3"/>
  <c r="X5581" i="3"/>
  <c r="X5582" i="3"/>
  <c r="X5583" i="3"/>
  <c r="X5584" i="3"/>
  <c r="X5585" i="3"/>
  <c r="X5586" i="3"/>
  <c r="X5587" i="3"/>
  <c r="X5588" i="3"/>
  <c r="X5589" i="3"/>
  <c r="X5590" i="3"/>
  <c r="X5591" i="3"/>
  <c r="X5592" i="3"/>
  <c r="X5593" i="3"/>
  <c r="X5594" i="3"/>
  <c r="X5595" i="3"/>
  <c r="X5596" i="3"/>
  <c r="X5597" i="3"/>
  <c r="X5598" i="3"/>
  <c r="X5599" i="3"/>
  <c r="X5600" i="3"/>
  <c r="X5601" i="3"/>
  <c r="X5602" i="3"/>
  <c r="X5603" i="3"/>
  <c r="X5604" i="3"/>
  <c r="X5605" i="3"/>
  <c r="X5606" i="3"/>
  <c r="X5607" i="3"/>
  <c r="X5608" i="3"/>
  <c r="X5609" i="3"/>
  <c r="X5610" i="3"/>
  <c r="X5611" i="3"/>
  <c r="X5612" i="3"/>
  <c r="X5613" i="3"/>
  <c r="X5614" i="3"/>
  <c r="X5615" i="3"/>
  <c r="X5616" i="3"/>
  <c r="X5617" i="3"/>
  <c r="X5618" i="3"/>
  <c r="X5619" i="3"/>
  <c r="X5620" i="3"/>
  <c r="X5621" i="3"/>
  <c r="X5622" i="3"/>
  <c r="X5623" i="3"/>
  <c r="X5624" i="3"/>
  <c r="X5625" i="3"/>
  <c r="X5626" i="3"/>
  <c r="X5627" i="3"/>
  <c r="X5628" i="3"/>
  <c r="X5629" i="3"/>
  <c r="X5630" i="3"/>
  <c r="X5631" i="3"/>
  <c r="X5632" i="3"/>
  <c r="X5633" i="3"/>
  <c r="X5634" i="3"/>
  <c r="X5635" i="3"/>
  <c r="X5636" i="3"/>
  <c r="X5637" i="3"/>
  <c r="X5638" i="3"/>
  <c r="X5639" i="3"/>
  <c r="X5640" i="3"/>
  <c r="X5641" i="3"/>
  <c r="X5642" i="3"/>
  <c r="X5643" i="3"/>
  <c r="X5644" i="3"/>
  <c r="X5645" i="3"/>
  <c r="X5646" i="3"/>
  <c r="X5647" i="3"/>
  <c r="X5648" i="3"/>
  <c r="X5649" i="3"/>
  <c r="X5650" i="3"/>
  <c r="X5651" i="3"/>
  <c r="X5652" i="3"/>
  <c r="X5653" i="3"/>
  <c r="X5654" i="3"/>
  <c r="X5655" i="3"/>
  <c r="X5656" i="3"/>
  <c r="X5657" i="3"/>
  <c r="X5658" i="3"/>
  <c r="X5659" i="3"/>
  <c r="X5660" i="3"/>
  <c r="X5661" i="3"/>
  <c r="X5662" i="3"/>
  <c r="X5663" i="3"/>
  <c r="X5664" i="3"/>
  <c r="X5665" i="3"/>
  <c r="X5666" i="3"/>
  <c r="X5667" i="3"/>
  <c r="X5668" i="3"/>
  <c r="X5669" i="3"/>
  <c r="X5670" i="3"/>
  <c r="X5671" i="3"/>
  <c r="X5672" i="3"/>
  <c r="X5673" i="3"/>
  <c r="X5674" i="3"/>
  <c r="X5675" i="3"/>
  <c r="X5676" i="3"/>
  <c r="X5677" i="3"/>
  <c r="X5678" i="3"/>
  <c r="X5679" i="3"/>
  <c r="X5680" i="3"/>
  <c r="X5681" i="3"/>
  <c r="X5682" i="3"/>
  <c r="X5683" i="3"/>
  <c r="X5684" i="3"/>
  <c r="X5685" i="3"/>
  <c r="X5686" i="3"/>
  <c r="X5687" i="3"/>
  <c r="X5688" i="3"/>
  <c r="X5689" i="3"/>
  <c r="X5690" i="3"/>
  <c r="X5691" i="3"/>
  <c r="X5692" i="3"/>
  <c r="X5693" i="3"/>
  <c r="X5694" i="3"/>
  <c r="X5695" i="3"/>
  <c r="X5696" i="3"/>
  <c r="X5697" i="3"/>
  <c r="X5698" i="3"/>
  <c r="X5699" i="3"/>
  <c r="X5700" i="3"/>
  <c r="X5701" i="3"/>
  <c r="X5702" i="3"/>
  <c r="X5703" i="3"/>
  <c r="X5704" i="3"/>
  <c r="X5705" i="3"/>
  <c r="X5706" i="3"/>
  <c r="X5707" i="3"/>
  <c r="X5708" i="3"/>
  <c r="X5709" i="3"/>
  <c r="X5710" i="3"/>
  <c r="X5711" i="3"/>
  <c r="X5712" i="3"/>
  <c r="X5713" i="3"/>
  <c r="X5714" i="3"/>
  <c r="X5715" i="3"/>
  <c r="X5716" i="3"/>
  <c r="X5717" i="3"/>
  <c r="X5718" i="3"/>
  <c r="X5719" i="3"/>
  <c r="X5720" i="3"/>
  <c r="X5721" i="3"/>
  <c r="X5722" i="3"/>
  <c r="X5723" i="3"/>
  <c r="X5724" i="3"/>
  <c r="X5725" i="3"/>
  <c r="X5726" i="3"/>
  <c r="X5727" i="3"/>
  <c r="X5728" i="3"/>
  <c r="X5729" i="3"/>
  <c r="X5730" i="3"/>
  <c r="X5731" i="3"/>
  <c r="X5732" i="3"/>
  <c r="X5733" i="3"/>
  <c r="X5734" i="3"/>
  <c r="X5735" i="3"/>
  <c r="X5736" i="3"/>
  <c r="X5737" i="3"/>
  <c r="X5738" i="3"/>
  <c r="X5739" i="3"/>
  <c r="X5740" i="3"/>
  <c r="X5741" i="3"/>
  <c r="X5742" i="3"/>
  <c r="X5743" i="3"/>
  <c r="X5744" i="3"/>
  <c r="X5745" i="3"/>
  <c r="X5746" i="3"/>
  <c r="X5747" i="3"/>
  <c r="X5748" i="3"/>
  <c r="X5749" i="3"/>
  <c r="X5750" i="3"/>
  <c r="X5751" i="3"/>
  <c r="X5752" i="3"/>
  <c r="X5753" i="3"/>
  <c r="X5754" i="3"/>
  <c r="X5755" i="3"/>
  <c r="X5756" i="3"/>
  <c r="X5757" i="3"/>
  <c r="X5758" i="3"/>
  <c r="X5759" i="3"/>
  <c r="X5760" i="3"/>
  <c r="X5761" i="3"/>
  <c r="X5762" i="3"/>
  <c r="X5763" i="3"/>
  <c r="X5764" i="3"/>
  <c r="X5765" i="3"/>
  <c r="X5766" i="3"/>
  <c r="X5767" i="3"/>
  <c r="X5768" i="3"/>
  <c r="X5769" i="3"/>
  <c r="X5770" i="3"/>
  <c r="X5771" i="3"/>
  <c r="X5772" i="3"/>
  <c r="X5773" i="3"/>
  <c r="X5774" i="3"/>
  <c r="X5775" i="3"/>
  <c r="X5776" i="3"/>
  <c r="X5777" i="3"/>
  <c r="X5778" i="3"/>
  <c r="X5779" i="3"/>
  <c r="X5780" i="3"/>
  <c r="X5781" i="3"/>
  <c r="X5782" i="3"/>
  <c r="X5783" i="3"/>
  <c r="X5784" i="3"/>
  <c r="X5785" i="3"/>
  <c r="X5786" i="3"/>
  <c r="X5787" i="3"/>
  <c r="X5788" i="3"/>
  <c r="X5789" i="3"/>
  <c r="X5790" i="3"/>
  <c r="X5791" i="3"/>
  <c r="X5792" i="3"/>
  <c r="X5793" i="3"/>
  <c r="X5794" i="3"/>
  <c r="X5795" i="3"/>
  <c r="X5796" i="3"/>
  <c r="X5797" i="3"/>
  <c r="X5798" i="3"/>
  <c r="X5799" i="3"/>
  <c r="X5800" i="3"/>
  <c r="X5801" i="3"/>
  <c r="X5802" i="3"/>
  <c r="X5803" i="3"/>
  <c r="X5804" i="3"/>
  <c r="X5805" i="3"/>
  <c r="X5806" i="3"/>
  <c r="X5807" i="3"/>
  <c r="X5808" i="3"/>
  <c r="X5809" i="3"/>
  <c r="X5810" i="3"/>
  <c r="X5811" i="3"/>
  <c r="X5812" i="3"/>
  <c r="X5813" i="3"/>
  <c r="X5814" i="3"/>
  <c r="X5815" i="3"/>
  <c r="X5816" i="3"/>
  <c r="X5817" i="3"/>
  <c r="X5818" i="3"/>
  <c r="X5819" i="3"/>
  <c r="X5820" i="3"/>
  <c r="X5821" i="3"/>
  <c r="X5822" i="3"/>
  <c r="X5823" i="3"/>
  <c r="X5824" i="3"/>
  <c r="X5825" i="3"/>
  <c r="X5826" i="3"/>
  <c r="X5827" i="3"/>
  <c r="X5828" i="3"/>
  <c r="X5829" i="3"/>
  <c r="X5830" i="3"/>
  <c r="X5831" i="3"/>
  <c r="X5832" i="3"/>
  <c r="X5833" i="3"/>
  <c r="X5834" i="3"/>
  <c r="X5835" i="3"/>
  <c r="X5836" i="3"/>
  <c r="X5837" i="3"/>
  <c r="X5838" i="3"/>
  <c r="X5839" i="3"/>
  <c r="X5840" i="3"/>
  <c r="X5841" i="3"/>
  <c r="X5842" i="3"/>
  <c r="X5843" i="3"/>
  <c r="X5844" i="3"/>
  <c r="X5845" i="3"/>
  <c r="X5846" i="3"/>
  <c r="X5847" i="3"/>
  <c r="X5848" i="3"/>
  <c r="X5849" i="3"/>
  <c r="X5850" i="3"/>
  <c r="X5851" i="3"/>
  <c r="X5852" i="3"/>
  <c r="X5853" i="3"/>
  <c r="X5854" i="3"/>
  <c r="X5855" i="3"/>
  <c r="X5856" i="3"/>
  <c r="X5857" i="3"/>
  <c r="X5858" i="3"/>
  <c r="X5859" i="3"/>
  <c r="X5860" i="3"/>
  <c r="X5861" i="3"/>
  <c r="X5862" i="3"/>
  <c r="X5863" i="3"/>
  <c r="X5864" i="3"/>
  <c r="X5865" i="3"/>
  <c r="X5866" i="3"/>
  <c r="X5867" i="3"/>
  <c r="X5868" i="3"/>
  <c r="X5869" i="3"/>
  <c r="X5870" i="3"/>
  <c r="X5871" i="3"/>
  <c r="X5872" i="3"/>
  <c r="X5873" i="3"/>
  <c r="X5874" i="3"/>
  <c r="X5875" i="3"/>
  <c r="X5876" i="3"/>
  <c r="X5877" i="3"/>
  <c r="X5878" i="3"/>
  <c r="X5879" i="3"/>
  <c r="X5880" i="3"/>
  <c r="X5881" i="3"/>
  <c r="X5882" i="3"/>
  <c r="X5883" i="3"/>
  <c r="X5884" i="3"/>
  <c r="X5885" i="3"/>
  <c r="X5886" i="3"/>
  <c r="X5887" i="3"/>
  <c r="X5888" i="3"/>
  <c r="X5889" i="3"/>
  <c r="X5890" i="3"/>
  <c r="X5891" i="3"/>
  <c r="X5892" i="3"/>
  <c r="X5893" i="3"/>
  <c r="X5894" i="3"/>
  <c r="X5895" i="3"/>
  <c r="X5896" i="3"/>
  <c r="X5897" i="3"/>
  <c r="X5898" i="3"/>
  <c r="X5899" i="3"/>
  <c r="X5900" i="3"/>
  <c r="X5901" i="3"/>
  <c r="X5902" i="3"/>
  <c r="X5903" i="3"/>
  <c r="X5904" i="3"/>
  <c r="X5905" i="3"/>
  <c r="X5906" i="3"/>
  <c r="X5907" i="3"/>
  <c r="X5908" i="3"/>
  <c r="X5909" i="3"/>
  <c r="X5910" i="3"/>
  <c r="X5911" i="3"/>
  <c r="X5912" i="3"/>
  <c r="X5913" i="3"/>
  <c r="X5914" i="3"/>
  <c r="X5915" i="3"/>
  <c r="X5916" i="3"/>
  <c r="X5917" i="3"/>
  <c r="X5918" i="3"/>
  <c r="X5919" i="3"/>
  <c r="X5920" i="3"/>
  <c r="X5921" i="3"/>
  <c r="X5922" i="3"/>
  <c r="X5923" i="3"/>
  <c r="X5924" i="3"/>
  <c r="X5925" i="3"/>
  <c r="X5926" i="3"/>
  <c r="X5927" i="3"/>
  <c r="X5928" i="3"/>
  <c r="X5929" i="3"/>
  <c r="X5930" i="3"/>
  <c r="X5931" i="3"/>
  <c r="X5932" i="3"/>
  <c r="X5933" i="3"/>
  <c r="X5934" i="3"/>
  <c r="X5935" i="3"/>
  <c r="X5936" i="3"/>
  <c r="X5937" i="3"/>
  <c r="X5938" i="3"/>
  <c r="X5939" i="3"/>
  <c r="X5940" i="3"/>
  <c r="X5941" i="3"/>
  <c r="X5942" i="3"/>
  <c r="X5943" i="3"/>
  <c r="X5944" i="3"/>
  <c r="X5945" i="3"/>
  <c r="X5946" i="3"/>
  <c r="X5947" i="3"/>
  <c r="X5948" i="3"/>
  <c r="X5949" i="3"/>
  <c r="X5950" i="3"/>
  <c r="X5951" i="3"/>
  <c r="X5952" i="3"/>
  <c r="X5953" i="3"/>
  <c r="X5954" i="3"/>
  <c r="X5955" i="3"/>
  <c r="X5956" i="3"/>
  <c r="X5957" i="3"/>
  <c r="X5958" i="3"/>
  <c r="X5959" i="3"/>
  <c r="X5960" i="3"/>
  <c r="X5961" i="3"/>
  <c r="X5962" i="3"/>
  <c r="X5963" i="3"/>
  <c r="X5964" i="3"/>
  <c r="X5965" i="3"/>
  <c r="X5966" i="3"/>
  <c r="X5967" i="3"/>
  <c r="X5968" i="3"/>
  <c r="X5969" i="3"/>
  <c r="X5970" i="3"/>
  <c r="X5971" i="3"/>
  <c r="X5972" i="3"/>
  <c r="X5973" i="3"/>
  <c r="X5974" i="3"/>
  <c r="X5975" i="3"/>
  <c r="X5976" i="3"/>
  <c r="X5977" i="3"/>
  <c r="X5978" i="3"/>
  <c r="X5979" i="3"/>
  <c r="X5980" i="3"/>
  <c r="X5981" i="3"/>
  <c r="X5982" i="3"/>
  <c r="X5983" i="3"/>
  <c r="X5984" i="3"/>
  <c r="X5985" i="3"/>
  <c r="X5986" i="3"/>
  <c r="X5987" i="3"/>
  <c r="X5988" i="3"/>
  <c r="X5989" i="3"/>
  <c r="X5990" i="3"/>
  <c r="X5991" i="3"/>
  <c r="X5992" i="3"/>
  <c r="X5993" i="3"/>
  <c r="X5994" i="3"/>
  <c r="X5995" i="3"/>
  <c r="X5996" i="3"/>
  <c r="X5997" i="3"/>
  <c r="X5998" i="3"/>
  <c r="X5999" i="3"/>
  <c r="X6000" i="3"/>
  <c r="X6001" i="3"/>
  <c r="X6002" i="3"/>
  <c r="X6003" i="3"/>
  <c r="X6004" i="3"/>
  <c r="X6005" i="3"/>
  <c r="X6006" i="3"/>
  <c r="X6007" i="3"/>
  <c r="X6008" i="3"/>
  <c r="X6009" i="3"/>
  <c r="X6010" i="3"/>
  <c r="X6011" i="3"/>
  <c r="X6012" i="3"/>
  <c r="X6013" i="3"/>
  <c r="X6014" i="3"/>
  <c r="X6015" i="3"/>
  <c r="X6016" i="3"/>
  <c r="X6017" i="3"/>
  <c r="X6018" i="3"/>
  <c r="X6019" i="3"/>
  <c r="X6020" i="3"/>
  <c r="X6021" i="3"/>
  <c r="X6022" i="3"/>
  <c r="X6023" i="3"/>
  <c r="X6024" i="3"/>
  <c r="X6025" i="3"/>
  <c r="X6026" i="3"/>
  <c r="X6027" i="3"/>
  <c r="X6028" i="3"/>
  <c r="X6029" i="3"/>
  <c r="X6030" i="3"/>
  <c r="X6031" i="3"/>
  <c r="X6032" i="3"/>
  <c r="X6033" i="3"/>
  <c r="X6034" i="3"/>
  <c r="X6035" i="3"/>
  <c r="X6036" i="3"/>
  <c r="X6037" i="3"/>
  <c r="X6038" i="3"/>
  <c r="X6039" i="3"/>
  <c r="X6040" i="3"/>
  <c r="X6041" i="3"/>
  <c r="X6042" i="3"/>
  <c r="X6043" i="3"/>
  <c r="X6044" i="3"/>
  <c r="X6045" i="3"/>
  <c r="X6046" i="3"/>
  <c r="X6047" i="3"/>
  <c r="X6048" i="3"/>
  <c r="X6049" i="3"/>
  <c r="X6050" i="3"/>
  <c r="X6051" i="3"/>
  <c r="X6052" i="3"/>
  <c r="X6053" i="3"/>
  <c r="X6054" i="3"/>
  <c r="X6055" i="3"/>
  <c r="X6056" i="3"/>
  <c r="X6057" i="3"/>
  <c r="X6058" i="3"/>
  <c r="X6059" i="3"/>
  <c r="X6060" i="3"/>
  <c r="X6061" i="3"/>
  <c r="X6062" i="3"/>
  <c r="X6063" i="3"/>
  <c r="X6064" i="3"/>
  <c r="X6065" i="3"/>
  <c r="X6066" i="3"/>
  <c r="X6067" i="3"/>
  <c r="X6068" i="3"/>
  <c r="X6069" i="3"/>
  <c r="X6070" i="3"/>
  <c r="X6071" i="3"/>
  <c r="X6072" i="3"/>
  <c r="X6073" i="3"/>
  <c r="X6074" i="3"/>
  <c r="X6075" i="3"/>
  <c r="X6076" i="3"/>
  <c r="X6077" i="3"/>
  <c r="X6078" i="3"/>
  <c r="X6079" i="3"/>
  <c r="X6080" i="3"/>
  <c r="X6081" i="3"/>
  <c r="X6082" i="3"/>
  <c r="X6083" i="3"/>
  <c r="X6084" i="3"/>
  <c r="X6085" i="3"/>
  <c r="X6086" i="3"/>
  <c r="X6087" i="3"/>
  <c r="X6088" i="3"/>
  <c r="X6089" i="3"/>
  <c r="X6090" i="3"/>
  <c r="X6091" i="3"/>
  <c r="X6092" i="3"/>
  <c r="X6093" i="3"/>
  <c r="X6094" i="3"/>
  <c r="X6095" i="3"/>
  <c r="X6096" i="3"/>
  <c r="X6097" i="3"/>
  <c r="X6098" i="3"/>
  <c r="X6099" i="3"/>
  <c r="X6100" i="3"/>
  <c r="X6101" i="3"/>
  <c r="X6102" i="3"/>
  <c r="X6103" i="3"/>
  <c r="X6104" i="3"/>
  <c r="X6105" i="3"/>
  <c r="X6106" i="3"/>
  <c r="X6107" i="3"/>
  <c r="X6108" i="3"/>
  <c r="X6109" i="3"/>
  <c r="X6110" i="3"/>
  <c r="X6111" i="3"/>
  <c r="X6112" i="3"/>
  <c r="X6113" i="3"/>
  <c r="X6114" i="3"/>
  <c r="X6115" i="3"/>
  <c r="X6116" i="3"/>
  <c r="X6117" i="3"/>
  <c r="X6118" i="3"/>
  <c r="X6119" i="3"/>
  <c r="X6120" i="3"/>
  <c r="X6121" i="3"/>
  <c r="X6122" i="3"/>
  <c r="X6123" i="3"/>
  <c r="X6124" i="3"/>
  <c r="X6125" i="3"/>
  <c r="X6126" i="3"/>
  <c r="X6127" i="3"/>
  <c r="X6128" i="3"/>
  <c r="X6129" i="3"/>
  <c r="X6130" i="3"/>
  <c r="X6131" i="3"/>
  <c r="X6132" i="3"/>
  <c r="X6133" i="3"/>
  <c r="X6134" i="3"/>
  <c r="X6135" i="3"/>
  <c r="X6136" i="3"/>
  <c r="X6137" i="3"/>
  <c r="X6138" i="3"/>
  <c r="X6139" i="3"/>
  <c r="X6140" i="3"/>
  <c r="X6141" i="3"/>
  <c r="X6142" i="3"/>
  <c r="X6143" i="3"/>
  <c r="X6144" i="3"/>
  <c r="X6145" i="3"/>
  <c r="X6146" i="3"/>
  <c r="X6147" i="3"/>
  <c r="X6148" i="3"/>
  <c r="X6149" i="3"/>
  <c r="X6150" i="3"/>
  <c r="X6151" i="3"/>
  <c r="X6152" i="3"/>
  <c r="X6153" i="3"/>
  <c r="X6154" i="3"/>
  <c r="X6155" i="3"/>
  <c r="X6156" i="3"/>
  <c r="X6157" i="3"/>
  <c r="X6158" i="3"/>
  <c r="X6159" i="3"/>
  <c r="X6160" i="3"/>
  <c r="X6161" i="3"/>
  <c r="X6162" i="3"/>
  <c r="X6163" i="3"/>
  <c r="X6164" i="3"/>
  <c r="X6165" i="3"/>
  <c r="X6166" i="3"/>
  <c r="X6167" i="3"/>
  <c r="X6168" i="3"/>
  <c r="X6169" i="3"/>
  <c r="X6170" i="3"/>
  <c r="X6171" i="3"/>
  <c r="X6172" i="3"/>
  <c r="X6173" i="3"/>
  <c r="X6174" i="3"/>
  <c r="X6175" i="3"/>
  <c r="X6176" i="3"/>
  <c r="X6177" i="3"/>
  <c r="X6178" i="3"/>
  <c r="X6179" i="3"/>
  <c r="X6180" i="3"/>
  <c r="X6181" i="3"/>
  <c r="X6182" i="3"/>
  <c r="X6183" i="3"/>
  <c r="X6184" i="3"/>
  <c r="X6185" i="3"/>
  <c r="X6186" i="3"/>
  <c r="X6187" i="3"/>
  <c r="X6188" i="3"/>
  <c r="X6189" i="3"/>
  <c r="X6190" i="3"/>
  <c r="X6191" i="3"/>
  <c r="X6192" i="3"/>
  <c r="X6193" i="3"/>
  <c r="X6194" i="3"/>
  <c r="X6195" i="3"/>
  <c r="X6196" i="3"/>
  <c r="X6197" i="3"/>
  <c r="X6198" i="3"/>
  <c r="X6199" i="3"/>
  <c r="X6200" i="3"/>
  <c r="X6201" i="3"/>
  <c r="X6202" i="3"/>
  <c r="X6203" i="3"/>
  <c r="X6204" i="3"/>
  <c r="X6205" i="3"/>
  <c r="X6206" i="3"/>
  <c r="X6207" i="3"/>
  <c r="X6208" i="3"/>
  <c r="X6209" i="3"/>
  <c r="X6210" i="3"/>
  <c r="X6211" i="3"/>
  <c r="X6212" i="3"/>
  <c r="X6213" i="3"/>
  <c r="X6214" i="3"/>
  <c r="X6215" i="3"/>
  <c r="X6216" i="3"/>
  <c r="X6217" i="3"/>
  <c r="X6218" i="3"/>
  <c r="X6219" i="3"/>
  <c r="X6220" i="3"/>
  <c r="X6221" i="3"/>
  <c r="X6222" i="3"/>
  <c r="X6223" i="3"/>
  <c r="X6224" i="3"/>
  <c r="X6225" i="3"/>
  <c r="X6226" i="3"/>
  <c r="X6227" i="3"/>
  <c r="X6228" i="3"/>
  <c r="X6229" i="3"/>
  <c r="X6230" i="3"/>
  <c r="X6231" i="3"/>
  <c r="X6232" i="3"/>
  <c r="X6233" i="3"/>
  <c r="X6234" i="3"/>
  <c r="X6235" i="3"/>
  <c r="X6236" i="3"/>
  <c r="X6237" i="3"/>
  <c r="X6238" i="3"/>
  <c r="X6239" i="3"/>
  <c r="X6240" i="3"/>
  <c r="X6241" i="3"/>
  <c r="X6242" i="3"/>
  <c r="X6243" i="3"/>
  <c r="X6244" i="3"/>
  <c r="X6245" i="3"/>
  <c r="X6246" i="3"/>
  <c r="X6247" i="3"/>
  <c r="X6248" i="3"/>
  <c r="X6249" i="3"/>
  <c r="X6250" i="3"/>
  <c r="X6251" i="3"/>
  <c r="X6252" i="3"/>
  <c r="X6253" i="3"/>
  <c r="X6254" i="3"/>
  <c r="X6255" i="3"/>
  <c r="X6256" i="3"/>
  <c r="X6257" i="3"/>
  <c r="X6258" i="3"/>
  <c r="X6259" i="3"/>
  <c r="X6260" i="3"/>
  <c r="X6261" i="3"/>
  <c r="X6262" i="3"/>
  <c r="X6263" i="3"/>
  <c r="X6264" i="3"/>
  <c r="X6265" i="3"/>
  <c r="X6266" i="3"/>
  <c r="X6267" i="3"/>
  <c r="X6268" i="3"/>
  <c r="X6269" i="3"/>
  <c r="X6270" i="3"/>
  <c r="X6271" i="3"/>
  <c r="X6272" i="3"/>
  <c r="X6273" i="3"/>
  <c r="X6274" i="3"/>
  <c r="X6275" i="3"/>
  <c r="X6276" i="3"/>
  <c r="X6277" i="3"/>
  <c r="X6278" i="3"/>
  <c r="X6279" i="3"/>
  <c r="X6280" i="3"/>
  <c r="X6281" i="3"/>
  <c r="X6282" i="3"/>
  <c r="X6283" i="3"/>
  <c r="X6284" i="3"/>
  <c r="X6285" i="3"/>
  <c r="X6286" i="3"/>
  <c r="X6287" i="3"/>
  <c r="X6288" i="3"/>
  <c r="X6289" i="3"/>
  <c r="X6290" i="3"/>
  <c r="X6291" i="3"/>
  <c r="X6292" i="3"/>
  <c r="X6293" i="3"/>
  <c r="X6294" i="3"/>
  <c r="X6295" i="3"/>
  <c r="X6296" i="3"/>
  <c r="X6297" i="3"/>
  <c r="X6298" i="3"/>
  <c r="X6299" i="3"/>
  <c r="X6300" i="3"/>
  <c r="X6301" i="3"/>
  <c r="X6302" i="3"/>
  <c r="X6303" i="3"/>
  <c r="X6304" i="3"/>
  <c r="X6305" i="3"/>
  <c r="X6306" i="3"/>
  <c r="X6307" i="3"/>
  <c r="X6308" i="3"/>
  <c r="X6309" i="3"/>
  <c r="X6310" i="3"/>
  <c r="X6311" i="3"/>
  <c r="X6312" i="3"/>
  <c r="X6313" i="3"/>
  <c r="X6314" i="3"/>
  <c r="X6315" i="3"/>
  <c r="X6316" i="3"/>
  <c r="X6317" i="3"/>
  <c r="X6318" i="3"/>
  <c r="X6319" i="3"/>
  <c r="X6320" i="3"/>
  <c r="X6321" i="3"/>
  <c r="X6322" i="3"/>
  <c r="X6323" i="3"/>
  <c r="X6324" i="3"/>
  <c r="X6325" i="3"/>
  <c r="X6326" i="3"/>
  <c r="X6327" i="3"/>
  <c r="X6328" i="3"/>
  <c r="X6329" i="3"/>
  <c r="X6330" i="3"/>
  <c r="X6331" i="3"/>
  <c r="X6332" i="3"/>
  <c r="X6333" i="3"/>
  <c r="X6334" i="3"/>
  <c r="X6335" i="3"/>
  <c r="X6336" i="3"/>
  <c r="X6337" i="3"/>
  <c r="X6338" i="3"/>
  <c r="X6339" i="3"/>
  <c r="X6340" i="3"/>
  <c r="X6341" i="3"/>
  <c r="X6342" i="3"/>
  <c r="X6343" i="3"/>
  <c r="X6344" i="3"/>
  <c r="X6345" i="3"/>
  <c r="X6346" i="3"/>
  <c r="X6347" i="3"/>
  <c r="X6348" i="3"/>
  <c r="X6349" i="3"/>
  <c r="X6350" i="3"/>
  <c r="X6351" i="3"/>
  <c r="X6352" i="3"/>
  <c r="X6353" i="3"/>
  <c r="X6354" i="3"/>
  <c r="X6355" i="3"/>
  <c r="X6356" i="3"/>
  <c r="X6357" i="3"/>
  <c r="X6358" i="3"/>
  <c r="X6359" i="3"/>
  <c r="X6360" i="3"/>
  <c r="X6361" i="3"/>
  <c r="X6362" i="3"/>
  <c r="X6363" i="3"/>
  <c r="X6364" i="3"/>
  <c r="X6365" i="3"/>
  <c r="X6366" i="3"/>
  <c r="X6367" i="3"/>
  <c r="X6368" i="3"/>
  <c r="X6369" i="3"/>
  <c r="X6370" i="3"/>
  <c r="X6371" i="3"/>
  <c r="X6372" i="3"/>
  <c r="X6373" i="3"/>
  <c r="X6374" i="3"/>
  <c r="X6375" i="3"/>
  <c r="X6376" i="3"/>
  <c r="X6377" i="3"/>
  <c r="X6378" i="3"/>
  <c r="X6379" i="3"/>
  <c r="X6380" i="3"/>
  <c r="X6381" i="3"/>
  <c r="X6382" i="3"/>
  <c r="X6383" i="3"/>
  <c r="X6384" i="3"/>
  <c r="X6385" i="3"/>
  <c r="X6386" i="3"/>
  <c r="X6387" i="3"/>
  <c r="X6388" i="3"/>
  <c r="X6389" i="3"/>
  <c r="X6390" i="3"/>
  <c r="X6391" i="3"/>
  <c r="X6392" i="3"/>
  <c r="X6393" i="3"/>
  <c r="X6394" i="3"/>
  <c r="X6395" i="3"/>
  <c r="X6396" i="3"/>
  <c r="X6397" i="3"/>
  <c r="X6398" i="3"/>
  <c r="X6399" i="3"/>
  <c r="X6400" i="3"/>
  <c r="X6401" i="3"/>
  <c r="X6402" i="3"/>
  <c r="X6403" i="3"/>
  <c r="X6404" i="3"/>
  <c r="X6405" i="3"/>
  <c r="X6406" i="3"/>
  <c r="X6407" i="3"/>
  <c r="X6408" i="3"/>
  <c r="X6409" i="3"/>
  <c r="X6410" i="3"/>
  <c r="X6411" i="3"/>
  <c r="X6412" i="3"/>
  <c r="X6413" i="3"/>
  <c r="X6414" i="3"/>
  <c r="X6415" i="3"/>
  <c r="X6416" i="3"/>
  <c r="X6417" i="3"/>
  <c r="X6418" i="3"/>
  <c r="X6419" i="3"/>
  <c r="X6420" i="3"/>
  <c r="X6421" i="3"/>
  <c r="X6422" i="3"/>
  <c r="X6423" i="3"/>
  <c r="X6424" i="3"/>
  <c r="X6425" i="3"/>
  <c r="X6426" i="3"/>
  <c r="X6427" i="3"/>
  <c r="X6428" i="3"/>
  <c r="X6429" i="3"/>
  <c r="X6430" i="3"/>
  <c r="X6431" i="3"/>
  <c r="X6432" i="3"/>
  <c r="X6433" i="3"/>
  <c r="X6434" i="3"/>
  <c r="X6435" i="3"/>
  <c r="X6436" i="3"/>
  <c r="X6437" i="3"/>
  <c r="X6438" i="3"/>
  <c r="X6439" i="3"/>
  <c r="X6440" i="3"/>
  <c r="X6441" i="3"/>
  <c r="X6442" i="3"/>
  <c r="X6443" i="3"/>
  <c r="X6444" i="3"/>
  <c r="X6445" i="3"/>
  <c r="X6446" i="3"/>
  <c r="X6447" i="3"/>
  <c r="X6448" i="3"/>
  <c r="X6449" i="3"/>
  <c r="X6450" i="3"/>
  <c r="X6451" i="3"/>
  <c r="X6452" i="3"/>
  <c r="X6453" i="3"/>
  <c r="X6454" i="3"/>
  <c r="X6455" i="3"/>
  <c r="X6456" i="3"/>
  <c r="X6457" i="3"/>
  <c r="X6458" i="3"/>
  <c r="X6459" i="3"/>
  <c r="X6460" i="3"/>
  <c r="X6461" i="3"/>
  <c r="X6462" i="3"/>
  <c r="X6463" i="3"/>
  <c r="X6464" i="3"/>
  <c r="X6465" i="3"/>
  <c r="X6466" i="3"/>
  <c r="X6467" i="3"/>
  <c r="X6468" i="3"/>
  <c r="X6469" i="3"/>
  <c r="X6470" i="3"/>
  <c r="X6471" i="3"/>
  <c r="X6472" i="3"/>
  <c r="X6473" i="3"/>
  <c r="X6474" i="3"/>
  <c r="X6475" i="3"/>
  <c r="X6476" i="3"/>
  <c r="X6477" i="3"/>
  <c r="X6478" i="3"/>
  <c r="X6479" i="3"/>
  <c r="X6480" i="3"/>
  <c r="X6481" i="3"/>
  <c r="X6482" i="3"/>
  <c r="X6483" i="3"/>
  <c r="X6484" i="3"/>
  <c r="X6485" i="3"/>
  <c r="X6486" i="3"/>
  <c r="X6487" i="3"/>
  <c r="X6488" i="3"/>
  <c r="X6489" i="3"/>
  <c r="X6490" i="3"/>
  <c r="X6491" i="3"/>
  <c r="X6492" i="3"/>
  <c r="X6493" i="3"/>
  <c r="X6494" i="3"/>
  <c r="X6495" i="3"/>
  <c r="X6496" i="3"/>
  <c r="X6497" i="3"/>
  <c r="X6498" i="3"/>
  <c r="X6499" i="3"/>
  <c r="X6500" i="3"/>
  <c r="X6501" i="3"/>
  <c r="X6502" i="3"/>
  <c r="X6503" i="3"/>
  <c r="X6504" i="3"/>
  <c r="X6505" i="3"/>
  <c r="X6506" i="3"/>
  <c r="X6507" i="3"/>
  <c r="X6508" i="3"/>
  <c r="X6509" i="3"/>
  <c r="X6510" i="3"/>
  <c r="X6511" i="3"/>
  <c r="X6512" i="3"/>
  <c r="X6513" i="3"/>
  <c r="X6514" i="3"/>
  <c r="X6515" i="3"/>
  <c r="X6516" i="3"/>
  <c r="X6517" i="3"/>
  <c r="X6518" i="3"/>
  <c r="X6519" i="3"/>
  <c r="X6520" i="3"/>
  <c r="X6521" i="3"/>
  <c r="X6522" i="3"/>
  <c r="X6523" i="3"/>
  <c r="X6524" i="3"/>
  <c r="X6525" i="3"/>
  <c r="X6526" i="3"/>
  <c r="X6527" i="3"/>
  <c r="X6528" i="3"/>
  <c r="X6529" i="3"/>
  <c r="X6530" i="3"/>
  <c r="X6531" i="3"/>
  <c r="X6532" i="3"/>
  <c r="X6533" i="3"/>
  <c r="X6534" i="3"/>
  <c r="X6535" i="3"/>
  <c r="X6536" i="3"/>
  <c r="X6537" i="3"/>
  <c r="X6538" i="3"/>
  <c r="X6539" i="3"/>
  <c r="X6540" i="3"/>
  <c r="X6541" i="3"/>
  <c r="X6542" i="3"/>
  <c r="X6543" i="3"/>
  <c r="X6544" i="3"/>
  <c r="X6545" i="3"/>
  <c r="X6546" i="3"/>
  <c r="X6547" i="3"/>
  <c r="X6548" i="3"/>
  <c r="X6549" i="3"/>
  <c r="X6550" i="3"/>
  <c r="X6551" i="3"/>
  <c r="X6552" i="3"/>
  <c r="X6553" i="3"/>
  <c r="X6554" i="3"/>
  <c r="X6555" i="3"/>
  <c r="X6556" i="3"/>
  <c r="X6557" i="3"/>
  <c r="X6558" i="3"/>
  <c r="X6559" i="3"/>
  <c r="X6560" i="3"/>
  <c r="X6561" i="3"/>
  <c r="X6562" i="3"/>
  <c r="X6563" i="3"/>
  <c r="X6564" i="3"/>
  <c r="X6565" i="3"/>
  <c r="X6566" i="3"/>
  <c r="X6567" i="3"/>
  <c r="X6568" i="3"/>
  <c r="X6569" i="3"/>
  <c r="X6570" i="3"/>
  <c r="X6571" i="3"/>
  <c r="X6572" i="3"/>
  <c r="X6573" i="3"/>
  <c r="X6574" i="3"/>
  <c r="X6575" i="3"/>
  <c r="X6576" i="3"/>
  <c r="X6577" i="3"/>
  <c r="X6578" i="3"/>
  <c r="X6579" i="3"/>
  <c r="X6580" i="3"/>
  <c r="X6581" i="3"/>
  <c r="X6582" i="3"/>
  <c r="X6583" i="3"/>
  <c r="X6584" i="3"/>
  <c r="X6585" i="3"/>
  <c r="X6586" i="3"/>
  <c r="X6587" i="3"/>
  <c r="X6588" i="3"/>
  <c r="X6589" i="3"/>
  <c r="X6590" i="3"/>
  <c r="X6591" i="3"/>
  <c r="X6592" i="3"/>
  <c r="X6593" i="3"/>
  <c r="X6594" i="3"/>
  <c r="X6595" i="3"/>
  <c r="X6596" i="3"/>
  <c r="X6597" i="3"/>
  <c r="X6598" i="3"/>
  <c r="X6599" i="3"/>
  <c r="X6600" i="3"/>
  <c r="X6601" i="3"/>
  <c r="X6602" i="3"/>
  <c r="X6603" i="3"/>
  <c r="X6604" i="3"/>
  <c r="X6605" i="3"/>
  <c r="X6606" i="3"/>
  <c r="X6607" i="3"/>
  <c r="X6608" i="3"/>
  <c r="X6609" i="3"/>
  <c r="X6610" i="3"/>
  <c r="X6611" i="3"/>
  <c r="X6612" i="3"/>
  <c r="X6613" i="3"/>
  <c r="X6614" i="3"/>
  <c r="X6615" i="3"/>
  <c r="X6616" i="3"/>
  <c r="X6617" i="3"/>
  <c r="X6618" i="3"/>
  <c r="X6619" i="3"/>
  <c r="X6620" i="3"/>
  <c r="X6621" i="3"/>
  <c r="X6622" i="3"/>
  <c r="X6623" i="3"/>
  <c r="X6624" i="3"/>
  <c r="X6625" i="3"/>
  <c r="X6626" i="3"/>
  <c r="X6627" i="3"/>
  <c r="X6628" i="3"/>
  <c r="X6629" i="3"/>
  <c r="X6630" i="3"/>
  <c r="X6631" i="3"/>
  <c r="X6632" i="3"/>
  <c r="X6633" i="3"/>
  <c r="X6634" i="3"/>
  <c r="X6635" i="3"/>
  <c r="X6636" i="3"/>
  <c r="X6637" i="3"/>
  <c r="X6638" i="3"/>
  <c r="X6639" i="3"/>
  <c r="X6640" i="3"/>
  <c r="X6641" i="3"/>
  <c r="X6642" i="3"/>
  <c r="X6643" i="3"/>
  <c r="X6644" i="3"/>
  <c r="X6645" i="3"/>
  <c r="X6646" i="3"/>
  <c r="X6647" i="3"/>
  <c r="X6648" i="3"/>
  <c r="X6649" i="3"/>
  <c r="X6650" i="3"/>
  <c r="X6651" i="3"/>
  <c r="X6652" i="3"/>
  <c r="X6653" i="3"/>
  <c r="X6654" i="3"/>
  <c r="X6655" i="3"/>
  <c r="X6656" i="3"/>
  <c r="X6657" i="3"/>
  <c r="X6658" i="3"/>
  <c r="X6659" i="3"/>
  <c r="X6660" i="3"/>
  <c r="X6661" i="3"/>
  <c r="X6662" i="3"/>
  <c r="X6663" i="3"/>
  <c r="X6664" i="3"/>
  <c r="X6665" i="3"/>
  <c r="X6666" i="3"/>
  <c r="X6667" i="3"/>
  <c r="X6668" i="3"/>
  <c r="X6669" i="3"/>
  <c r="X6670" i="3"/>
  <c r="X6671" i="3"/>
  <c r="X6672" i="3"/>
  <c r="X6673" i="3"/>
  <c r="X6674" i="3"/>
  <c r="X6675" i="3"/>
  <c r="X6676" i="3"/>
  <c r="X6677" i="3"/>
  <c r="X6678" i="3"/>
  <c r="X6679" i="3"/>
  <c r="X6680" i="3"/>
  <c r="X6681" i="3"/>
  <c r="X6682" i="3"/>
  <c r="X6683" i="3"/>
  <c r="X6684" i="3"/>
  <c r="X6685" i="3"/>
  <c r="X6686" i="3"/>
  <c r="X6687" i="3"/>
  <c r="X6688" i="3"/>
  <c r="X6689" i="3"/>
  <c r="X6690" i="3"/>
  <c r="X6691" i="3"/>
  <c r="X6692" i="3"/>
  <c r="X6693" i="3"/>
  <c r="X6694" i="3"/>
  <c r="X6695" i="3"/>
  <c r="X6696" i="3"/>
  <c r="X6697" i="3"/>
  <c r="X6698" i="3"/>
  <c r="X6699" i="3"/>
  <c r="X6700" i="3"/>
  <c r="X6701" i="3"/>
  <c r="X6702" i="3"/>
  <c r="X6703" i="3"/>
  <c r="X6704" i="3"/>
  <c r="X6705" i="3"/>
  <c r="X6706" i="3"/>
  <c r="X6707" i="3"/>
  <c r="X6708" i="3"/>
  <c r="X6709" i="3"/>
  <c r="X6710" i="3"/>
  <c r="X6711" i="3"/>
  <c r="X6712" i="3"/>
  <c r="X6713" i="3"/>
  <c r="X6714" i="3"/>
  <c r="X6715" i="3"/>
  <c r="X6716" i="3"/>
  <c r="X6717" i="3"/>
  <c r="X6718" i="3"/>
  <c r="X6719" i="3"/>
  <c r="X6720" i="3"/>
  <c r="X6721" i="3"/>
  <c r="X6722" i="3"/>
  <c r="X6723" i="3"/>
  <c r="X6724" i="3"/>
  <c r="X6725" i="3"/>
  <c r="X6726" i="3"/>
  <c r="X6727" i="3"/>
  <c r="X6728" i="3"/>
  <c r="X6729" i="3"/>
  <c r="X6730" i="3"/>
  <c r="X6731" i="3"/>
  <c r="X6732" i="3"/>
  <c r="X6733" i="3"/>
  <c r="X6734" i="3"/>
  <c r="X6735" i="3"/>
  <c r="X6736" i="3"/>
  <c r="X6737" i="3"/>
  <c r="X6738" i="3"/>
  <c r="X6739" i="3"/>
  <c r="X6740" i="3"/>
  <c r="X6741" i="3"/>
  <c r="X6742" i="3"/>
  <c r="X6743" i="3"/>
  <c r="X6744" i="3"/>
  <c r="X6745" i="3"/>
  <c r="X6746" i="3"/>
  <c r="X6747" i="3"/>
  <c r="X6748" i="3"/>
  <c r="X6749" i="3"/>
  <c r="X6750" i="3"/>
  <c r="X6751" i="3"/>
  <c r="X6752" i="3"/>
  <c r="X6753" i="3"/>
  <c r="X6754" i="3"/>
  <c r="X6755" i="3"/>
  <c r="X6756" i="3"/>
  <c r="X6757" i="3"/>
  <c r="X6758" i="3"/>
  <c r="X6759" i="3"/>
  <c r="X6760" i="3"/>
  <c r="X6761" i="3"/>
  <c r="X6762" i="3"/>
  <c r="X6763" i="3"/>
  <c r="X6764" i="3"/>
  <c r="X6765" i="3"/>
  <c r="X6766" i="3"/>
  <c r="X6767" i="3"/>
  <c r="X6768" i="3"/>
  <c r="X6769" i="3"/>
  <c r="X6770" i="3"/>
  <c r="X6771" i="3"/>
  <c r="X6772" i="3"/>
  <c r="X6773" i="3"/>
  <c r="X6774" i="3"/>
  <c r="X6775" i="3"/>
  <c r="X6776" i="3"/>
  <c r="X6777" i="3"/>
  <c r="X6778" i="3"/>
  <c r="X6779" i="3"/>
  <c r="X6780" i="3"/>
  <c r="X6781" i="3"/>
  <c r="X6782" i="3"/>
  <c r="X6783" i="3"/>
  <c r="X6784" i="3"/>
  <c r="X6785" i="3"/>
  <c r="X6786" i="3"/>
  <c r="X6787" i="3"/>
  <c r="X6788" i="3"/>
  <c r="X6789" i="3"/>
  <c r="X6790" i="3"/>
  <c r="X6791" i="3"/>
  <c r="X6792" i="3"/>
  <c r="X6793" i="3"/>
  <c r="X6794" i="3"/>
  <c r="X6795" i="3"/>
  <c r="X6796" i="3"/>
  <c r="X6797" i="3"/>
  <c r="X6798" i="3"/>
  <c r="X6799" i="3"/>
  <c r="X6800" i="3"/>
  <c r="X6801" i="3"/>
  <c r="X6802" i="3"/>
  <c r="X6803" i="3"/>
  <c r="X6804" i="3"/>
  <c r="X6805" i="3"/>
  <c r="X6806" i="3"/>
  <c r="X6807" i="3"/>
  <c r="X6808" i="3"/>
  <c r="X6809" i="3"/>
  <c r="X6810" i="3"/>
  <c r="X6811" i="3"/>
  <c r="X6812" i="3"/>
  <c r="X6813" i="3"/>
  <c r="X6814" i="3"/>
  <c r="X6815" i="3"/>
  <c r="X6816" i="3"/>
  <c r="X6817" i="3"/>
  <c r="X6818" i="3"/>
  <c r="X6819" i="3"/>
  <c r="X6820" i="3"/>
  <c r="X6821" i="3"/>
  <c r="X6822" i="3"/>
  <c r="X6823" i="3"/>
  <c r="X6824" i="3"/>
  <c r="X6825" i="3"/>
  <c r="X6826" i="3"/>
  <c r="X6827" i="3"/>
  <c r="X6828" i="3"/>
  <c r="X6829" i="3"/>
  <c r="X6830" i="3"/>
  <c r="X6831" i="3"/>
  <c r="X6832" i="3"/>
  <c r="X6833" i="3"/>
  <c r="X6834" i="3"/>
  <c r="X6835" i="3"/>
  <c r="X6836" i="3"/>
  <c r="X6837" i="3"/>
  <c r="X6838" i="3"/>
  <c r="X6839" i="3"/>
  <c r="X6840" i="3"/>
  <c r="X6841" i="3"/>
  <c r="X6842" i="3"/>
  <c r="X6843" i="3"/>
  <c r="X6844" i="3"/>
  <c r="X6845" i="3"/>
  <c r="X6846" i="3"/>
  <c r="X6847" i="3"/>
  <c r="X6848" i="3"/>
  <c r="X6849" i="3"/>
  <c r="X6850" i="3"/>
  <c r="X6851" i="3"/>
  <c r="X6852" i="3"/>
  <c r="X6853" i="3"/>
  <c r="X6854" i="3"/>
  <c r="X6855" i="3"/>
  <c r="X6856" i="3"/>
  <c r="X6857" i="3"/>
  <c r="X6858" i="3"/>
  <c r="X6859" i="3"/>
  <c r="X6860" i="3"/>
  <c r="X6861" i="3"/>
  <c r="X6862" i="3"/>
  <c r="X6863" i="3"/>
  <c r="X6864" i="3"/>
  <c r="X6865" i="3"/>
  <c r="X6866" i="3"/>
  <c r="X6867" i="3"/>
  <c r="X6868" i="3"/>
  <c r="X6869" i="3"/>
  <c r="X6870" i="3"/>
  <c r="X6871" i="3"/>
  <c r="X6872" i="3"/>
  <c r="X6873" i="3"/>
  <c r="X6874" i="3"/>
  <c r="X6875" i="3"/>
  <c r="X6876" i="3"/>
  <c r="X6877" i="3"/>
  <c r="X6878" i="3"/>
  <c r="X6879" i="3"/>
  <c r="X6880" i="3"/>
  <c r="X6881" i="3"/>
  <c r="X6882" i="3"/>
  <c r="X6883" i="3"/>
  <c r="X6884" i="3"/>
  <c r="X6885" i="3"/>
  <c r="X6886" i="3"/>
  <c r="X6887" i="3"/>
  <c r="X6888" i="3"/>
  <c r="X6889" i="3"/>
  <c r="X6890" i="3"/>
  <c r="X6891" i="3"/>
  <c r="X6892" i="3"/>
  <c r="X6893" i="3"/>
  <c r="X6894" i="3"/>
  <c r="X6895" i="3"/>
  <c r="X6896" i="3"/>
  <c r="X6897" i="3"/>
  <c r="X6898" i="3"/>
  <c r="X6899" i="3"/>
  <c r="X6900" i="3"/>
  <c r="X6901" i="3"/>
  <c r="X6902" i="3"/>
  <c r="X6903" i="3"/>
  <c r="X6904" i="3"/>
  <c r="X6905" i="3"/>
  <c r="X6906" i="3"/>
  <c r="X6907" i="3"/>
  <c r="X6908" i="3"/>
  <c r="X6909" i="3"/>
  <c r="X6910" i="3"/>
  <c r="X6911" i="3"/>
  <c r="X6912" i="3"/>
  <c r="X6913" i="3"/>
  <c r="X6914" i="3"/>
  <c r="X6915" i="3"/>
  <c r="X6916" i="3"/>
  <c r="X6917" i="3"/>
  <c r="X6918" i="3"/>
  <c r="X6919" i="3"/>
  <c r="X6920" i="3"/>
  <c r="X6921" i="3"/>
  <c r="X6922" i="3"/>
  <c r="X6923" i="3"/>
  <c r="X6924" i="3"/>
  <c r="X6925" i="3"/>
  <c r="X6926" i="3"/>
  <c r="X6927" i="3"/>
  <c r="X6928" i="3"/>
  <c r="X6929" i="3"/>
  <c r="X6930" i="3"/>
  <c r="X6931" i="3"/>
  <c r="X6932" i="3"/>
  <c r="X6933" i="3"/>
  <c r="X6934" i="3"/>
  <c r="X6935" i="3"/>
  <c r="X6936" i="3"/>
  <c r="X6937" i="3"/>
  <c r="X6938" i="3"/>
  <c r="X6939" i="3"/>
  <c r="X6940" i="3"/>
  <c r="X6941" i="3"/>
  <c r="X6942" i="3"/>
  <c r="X6943" i="3"/>
  <c r="X6944" i="3"/>
  <c r="X6945" i="3"/>
  <c r="X6946" i="3"/>
  <c r="X6947" i="3"/>
  <c r="X6948" i="3"/>
  <c r="X6949" i="3"/>
  <c r="X6950" i="3"/>
  <c r="X6951" i="3"/>
  <c r="X6952" i="3"/>
  <c r="X6953" i="3"/>
  <c r="X6954" i="3"/>
  <c r="X6955" i="3"/>
  <c r="X6956" i="3"/>
  <c r="X6957" i="3"/>
  <c r="X6958" i="3"/>
  <c r="X6959" i="3"/>
  <c r="X6960" i="3"/>
  <c r="X6961" i="3"/>
  <c r="X6962" i="3"/>
  <c r="X6963" i="3"/>
  <c r="X6964" i="3"/>
  <c r="X6965" i="3"/>
  <c r="X6966" i="3"/>
  <c r="X6967" i="3"/>
  <c r="X6968" i="3"/>
  <c r="X6969" i="3"/>
  <c r="X6970" i="3"/>
  <c r="X6971" i="3"/>
  <c r="X6972" i="3"/>
  <c r="X6973" i="3"/>
  <c r="X6974" i="3"/>
  <c r="X6975" i="3"/>
  <c r="X6976" i="3"/>
  <c r="X6977" i="3"/>
  <c r="X6978" i="3"/>
  <c r="X6979" i="3"/>
  <c r="X6980" i="3"/>
  <c r="X6981" i="3"/>
  <c r="X6982" i="3"/>
  <c r="X6983" i="3"/>
  <c r="X6984" i="3"/>
  <c r="X6985" i="3"/>
  <c r="X6986" i="3"/>
  <c r="X6987" i="3"/>
  <c r="X6988" i="3"/>
  <c r="X6989" i="3"/>
  <c r="X6990" i="3"/>
  <c r="X6991" i="3"/>
  <c r="X6992" i="3"/>
  <c r="X6993" i="3"/>
  <c r="X6994" i="3"/>
  <c r="X6995" i="3"/>
  <c r="X6996" i="3"/>
  <c r="X6997" i="3"/>
  <c r="X6998" i="3"/>
  <c r="X6999" i="3"/>
  <c r="X7000" i="3"/>
  <c r="X7001" i="3"/>
  <c r="X7002" i="3"/>
  <c r="X7003" i="3"/>
  <c r="X7004" i="3"/>
  <c r="X7005" i="3"/>
  <c r="X7006" i="3"/>
  <c r="X7007" i="3"/>
  <c r="X7008" i="3"/>
  <c r="X7009" i="3"/>
  <c r="X7010" i="3"/>
  <c r="X7011" i="3"/>
  <c r="X7012" i="3"/>
  <c r="X7013" i="3"/>
  <c r="X7014" i="3"/>
  <c r="X7015" i="3"/>
  <c r="X7016" i="3"/>
  <c r="X7017" i="3"/>
  <c r="X7018" i="3"/>
  <c r="X7019" i="3"/>
  <c r="X7020" i="3"/>
  <c r="X7021" i="3"/>
  <c r="X7022" i="3"/>
  <c r="X7023" i="3"/>
  <c r="X7024" i="3"/>
  <c r="X7025" i="3"/>
  <c r="X7026" i="3"/>
  <c r="X7027" i="3"/>
  <c r="X7028" i="3"/>
  <c r="X7029" i="3"/>
  <c r="X7030" i="3"/>
  <c r="X7031" i="3"/>
  <c r="X7032" i="3"/>
  <c r="X7033" i="3"/>
  <c r="X7034" i="3"/>
  <c r="X7035" i="3"/>
  <c r="X7036" i="3"/>
  <c r="X7037" i="3"/>
  <c r="X7038" i="3"/>
  <c r="X7039" i="3"/>
  <c r="X7040" i="3"/>
  <c r="X7041" i="3"/>
  <c r="X7042" i="3"/>
  <c r="X7043" i="3"/>
  <c r="X7044" i="3"/>
  <c r="X7045" i="3"/>
  <c r="X7046" i="3"/>
  <c r="X7047" i="3"/>
  <c r="X7048" i="3"/>
  <c r="X7049" i="3"/>
  <c r="X7050" i="3"/>
  <c r="X7051" i="3"/>
  <c r="X7052" i="3"/>
  <c r="X7053" i="3"/>
  <c r="X7054" i="3"/>
  <c r="X7055" i="3"/>
  <c r="X7056" i="3"/>
  <c r="X7057" i="3"/>
  <c r="X7058" i="3"/>
  <c r="X7059" i="3"/>
  <c r="X7060" i="3"/>
  <c r="X7061" i="3"/>
  <c r="X7062" i="3"/>
  <c r="X7063" i="3"/>
  <c r="X7064" i="3"/>
  <c r="X7065" i="3"/>
  <c r="X7066" i="3"/>
  <c r="X7067" i="3"/>
  <c r="X7068" i="3"/>
  <c r="X7069" i="3"/>
  <c r="X7070" i="3"/>
  <c r="X7071" i="3"/>
  <c r="X7072" i="3"/>
  <c r="X7073" i="3"/>
  <c r="X7074" i="3"/>
  <c r="X7075" i="3"/>
  <c r="X7076" i="3"/>
  <c r="X7077" i="3"/>
  <c r="X7078" i="3"/>
  <c r="X7079" i="3"/>
  <c r="X7080" i="3"/>
  <c r="X7081" i="3"/>
  <c r="X7082" i="3"/>
  <c r="X7083" i="3"/>
  <c r="X7084" i="3"/>
  <c r="X7085" i="3"/>
  <c r="X7086" i="3"/>
  <c r="X7087" i="3"/>
  <c r="X7088" i="3"/>
  <c r="X7089" i="3"/>
  <c r="X7090" i="3"/>
  <c r="X7091" i="3"/>
  <c r="X7092" i="3"/>
  <c r="X7093" i="3"/>
  <c r="X7094" i="3"/>
  <c r="X7095" i="3"/>
  <c r="X7096" i="3"/>
  <c r="X7097" i="3"/>
  <c r="X7098" i="3"/>
  <c r="X7099" i="3"/>
  <c r="X7100" i="3"/>
  <c r="X7101" i="3"/>
  <c r="X7102" i="3"/>
  <c r="X7103" i="3"/>
  <c r="X7104" i="3"/>
  <c r="X7105" i="3"/>
  <c r="X7106" i="3"/>
  <c r="X7107" i="3"/>
  <c r="X7108" i="3"/>
  <c r="X7109" i="3"/>
  <c r="X7110" i="3"/>
  <c r="X7111" i="3"/>
  <c r="X7112" i="3"/>
  <c r="X7113" i="3"/>
  <c r="X7114" i="3"/>
  <c r="X7115" i="3"/>
  <c r="X7116" i="3"/>
  <c r="X7117" i="3"/>
  <c r="X7118" i="3"/>
  <c r="X7119" i="3"/>
  <c r="X7120" i="3"/>
  <c r="X7121" i="3"/>
  <c r="X7122" i="3"/>
  <c r="X7123" i="3"/>
  <c r="X7124" i="3"/>
  <c r="X7125" i="3"/>
  <c r="X7126" i="3"/>
  <c r="X7127" i="3"/>
  <c r="X7128" i="3"/>
  <c r="X7129" i="3"/>
  <c r="X7130" i="3"/>
  <c r="X7131" i="3"/>
  <c r="X7132" i="3"/>
  <c r="X7133" i="3"/>
  <c r="X7134" i="3"/>
  <c r="X7135" i="3"/>
  <c r="X7136" i="3"/>
  <c r="X7137" i="3"/>
  <c r="X7138" i="3"/>
  <c r="X7139" i="3"/>
  <c r="X7140" i="3"/>
  <c r="X7141" i="3"/>
  <c r="X7142" i="3"/>
  <c r="X7143" i="3"/>
  <c r="X7144" i="3"/>
  <c r="X7145" i="3"/>
  <c r="X7146" i="3"/>
  <c r="X7147" i="3"/>
  <c r="X7148" i="3"/>
  <c r="X7149" i="3"/>
  <c r="X7150" i="3"/>
  <c r="X7151" i="3"/>
  <c r="X7152" i="3"/>
  <c r="X7153" i="3"/>
  <c r="X7154" i="3"/>
  <c r="X7155" i="3"/>
  <c r="X7156" i="3"/>
  <c r="X7157" i="3"/>
  <c r="X7158" i="3"/>
  <c r="X7159" i="3"/>
  <c r="X7160" i="3"/>
  <c r="X7161" i="3"/>
  <c r="X7162" i="3"/>
  <c r="X7163" i="3"/>
  <c r="X7164" i="3"/>
  <c r="X7165" i="3"/>
  <c r="X7166" i="3"/>
  <c r="X7167" i="3"/>
  <c r="X7168" i="3"/>
  <c r="X7169" i="3"/>
  <c r="X7170" i="3"/>
  <c r="X7171" i="3"/>
  <c r="X7172" i="3"/>
  <c r="X7173" i="3"/>
  <c r="X7174" i="3"/>
  <c r="X7175" i="3"/>
  <c r="X7176" i="3"/>
  <c r="X7177" i="3"/>
  <c r="X7178" i="3"/>
  <c r="X7179" i="3"/>
  <c r="X7180" i="3"/>
  <c r="X7181" i="3"/>
  <c r="X7182" i="3"/>
  <c r="X7183" i="3"/>
  <c r="X7184" i="3"/>
  <c r="X7185" i="3"/>
  <c r="X7186" i="3"/>
  <c r="X7187" i="3"/>
  <c r="X7188" i="3"/>
  <c r="X7189" i="3"/>
  <c r="X7190" i="3"/>
  <c r="X7191" i="3"/>
  <c r="X7192" i="3"/>
  <c r="X7193" i="3"/>
  <c r="X7194" i="3"/>
  <c r="X7195" i="3"/>
  <c r="X7196" i="3"/>
  <c r="X7197" i="3"/>
  <c r="X7198" i="3"/>
  <c r="X7199" i="3"/>
  <c r="X7200" i="3"/>
  <c r="X7201" i="3"/>
  <c r="X7202" i="3"/>
  <c r="X7203" i="3"/>
  <c r="X7204" i="3"/>
  <c r="X7205" i="3"/>
  <c r="X7206" i="3"/>
  <c r="X7207" i="3"/>
  <c r="X7208" i="3"/>
  <c r="X7209" i="3"/>
  <c r="X7210" i="3"/>
  <c r="X7211" i="3"/>
  <c r="X7212" i="3"/>
  <c r="X7213" i="3"/>
  <c r="X7214" i="3"/>
  <c r="X7215" i="3"/>
  <c r="X7216" i="3"/>
  <c r="X7217" i="3"/>
  <c r="X7218" i="3"/>
  <c r="X7219" i="3"/>
  <c r="X7220" i="3"/>
  <c r="X7221" i="3"/>
  <c r="X7222" i="3"/>
  <c r="X7223" i="3"/>
  <c r="X7224" i="3"/>
  <c r="X7225" i="3"/>
  <c r="X7226" i="3"/>
  <c r="X7227" i="3"/>
  <c r="X7228" i="3"/>
  <c r="X7229" i="3"/>
  <c r="X7230" i="3"/>
  <c r="X7231" i="3"/>
  <c r="X7232" i="3"/>
  <c r="X7233" i="3"/>
  <c r="X7234" i="3"/>
  <c r="X7235" i="3"/>
  <c r="X7236" i="3"/>
  <c r="X7237" i="3"/>
  <c r="X7238" i="3"/>
  <c r="X7239" i="3"/>
  <c r="X7240" i="3"/>
  <c r="X7241" i="3"/>
  <c r="X7242" i="3"/>
  <c r="X7243" i="3"/>
  <c r="X7244" i="3"/>
  <c r="X7245" i="3"/>
  <c r="X7246" i="3"/>
  <c r="X7247" i="3"/>
  <c r="X7248" i="3"/>
  <c r="X7249" i="3"/>
  <c r="X7250" i="3"/>
  <c r="X7251" i="3"/>
  <c r="X7252" i="3"/>
  <c r="X7253" i="3"/>
  <c r="X7254" i="3"/>
  <c r="X7255" i="3"/>
  <c r="X7256" i="3"/>
  <c r="X7257" i="3"/>
  <c r="X7258" i="3"/>
  <c r="X7259" i="3"/>
  <c r="X7260" i="3"/>
  <c r="X7261" i="3"/>
  <c r="X7262" i="3"/>
  <c r="X7263" i="3"/>
  <c r="X7264" i="3"/>
  <c r="X7265" i="3"/>
  <c r="X7266" i="3"/>
  <c r="X7267" i="3"/>
  <c r="X7268" i="3"/>
  <c r="X7269" i="3"/>
  <c r="X7270" i="3"/>
  <c r="X7271" i="3"/>
  <c r="X7272" i="3"/>
  <c r="X7273" i="3"/>
  <c r="X7274" i="3"/>
  <c r="X7275" i="3"/>
  <c r="X7276" i="3"/>
  <c r="X7277" i="3"/>
  <c r="X7278" i="3"/>
  <c r="X7279" i="3"/>
  <c r="X7280" i="3"/>
  <c r="X7281" i="3"/>
  <c r="X7282" i="3"/>
  <c r="X7283" i="3"/>
  <c r="X7284" i="3"/>
  <c r="X7285" i="3"/>
  <c r="X7286" i="3"/>
  <c r="X7287" i="3"/>
  <c r="X7288" i="3"/>
  <c r="X7289" i="3"/>
  <c r="X7290" i="3"/>
  <c r="X7291" i="3"/>
  <c r="X7292" i="3"/>
  <c r="X7293" i="3"/>
  <c r="X7294" i="3"/>
  <c r="X7295" i="3"/>
  <c r="X7296" i="3"/>
  <c r="X7297" i="3"/>
  <c r="X7298" i="3"/>
  <c r="X7299" i="3"/>
  <c r="X7300" i="3"/>
  <c r="X7301" i="3"/>
  <c r="X7302" i="3"/>
  <c r="X7303" i="3"/>
  <c r="X7304" i="3"/>
  <c r="X7305" i="3"/>
  <c r="X7306" i="3"/>
  <c r="X7307" i="3"/>
  <c r="X7308" i="3"/>
  <c r="X7309" i="3"/>
  <c r="X7310" i="3"/>
  <c r="X7311" i="3"/>
  <c r="X7312" i="3"/>
  <c r="X7313" i="3"/>
  <c r="X7314" i="3"/>
  <c r="X7315" i="3"/>
  <c r="X7316" i="3"/>
  <c r="X7317" i="3"/>
  <c r="X7318" i="3"/>
  <c r="X7319" i="3"/>
  <c r="X7320" i="3"/>
  <c r="X7321" i="3"/>
  <c r="X7322" i="3"/>
  <c r="X7323" i="3"/>
  <c r="X7324" i="3"/>
  <c r="X7325" i="3"/>
  <c r="X7326" i="3"/>
  <c r="X7327" i="3"/>
  <c r="X7328" i="3"/>
  <c r="X7329" i="3"/>
  <c r="X7330" i="3"/>
  <c r="X7331" i="3"/>
  <c r="X7332" i="3"/>
  <c r="X7333" i="3"/>
  <c r="X7334" i="3"/>
  <c r="X7335" i="3"/>
  <c r="X7336" i="3"/>
  <c r="X7337" i="3"/>
  <c r="X7338" i="3"/>
  <c r="X7339" i="3"/>
  <c r="X7340" i="3"/>
  <c r="X7341" i="3"/>
  <c r="X7342" i="3"/>
  <c r="X7343" i="3"/>
  <c r="X7344" i="3"/>
  <c r="X7345" i="3"/>
  <c r="X7346" i="3"/>
  <c r="X7347" i="3"/>
  <c r="X7348" i="3"/>
  <c r="X7349" i="3"/>
  <c r="X7350" i="3"/>
  <c r="X7351" i="3"/>
  <c r="X7352" i="3"/>
  <c r="X7353" i="3"/>
  <c r="X7354" i="3"/>
  <c r="X7355" i="3"/>
  <c r="X7356" i="3"/>
  <c r="X7357" i="3"/>
  <c r="X7358" i="3"/>
  <c r="X7359" i="3"/>
  <c r="X7360" i="3"/>
  <c r="X7361" i="3"/>
  <c r="X7362" i="3"/>
  <c r="X7363" i="3"/>
  <c r="X7364" i="3"/>
  <c r="X7365" i="3"/>
  <c r="X7366" i="3"/>
  <c r="X7367" i="3"/>
  <c r="X7368" i="3"/>
  <c r="X7369" i="3"/>
  <c r="X7370" i="3"/>
  <c r="X7371" i="3"/>
  <c r="X7372" i="3"/>
  <c r="X7373" i="3"/>
  <c r="X7374" i="3"/>
  <c r="X7375" i="3"/>
  <c r="X7376" i="3"/>
  <c r="X7377" i="3"/>
  <c r="X7378" i="3"/>
  <c r="X7379" i="3"/>
  <c r="X7380" i="3"/>
  <c r="X7381" i="3"/>
  <c r="X7382" i="3"/>
  <c r="X7383" i="3"/>
  <c r="X7384" i="3"/>
  <c r="X7385" i="3"/>
  <c r="X7386" i="3"/>
  <c r="X7387" i="3"/>
  <c r="X7388" i="3"/>
  <c r="X7389" i="3"/>
  <c r="X7390" i="3"/>
  <c r="X7391" i="3"/>
  <c r="X7392" i="3"/>
  <c r="X7393" i="3"/>
  <c r="X7394" i="3"/>
  <c r="X7395" i="3"/>
  <c r="X7396" i="3"/>
  <c r="X7397" i="3"/>
  <c r="X7398" i="3"/>
  <c r="X7399" i="3"/>
  <c r="X7400" i="3"/>
  <c r="X7401" i="3"/>
  <c r="X7402" i="3"/>
  <c r="X7403" i="3"/>
  <c r="X7404" i="3"/>
  <c r="X7405" i="3"/>
  <c r="X7406" i="3"/>
  <c r="X7407" i="3"/>
  <c r="X7408" i="3"/>
  <c r="X7409" i="3"/>
  <c r="X7410" i="3"/>
  <c r="X7411" i="3"/>
  <c r="X7412" i="3"/>
  <c r="X7413" i="3"/>
  <c r="X7414" i="3"/>
  <c r="X7415" i="3"/>
  <c r="X7416" i="3"/>
  <c r="X7417" i="3"/>
  <c r="X7418" i="3"/>
  <c r="X7419" i="3"/>
  <c r="X7420" i="3"/>
  <c r="X7421" i="3"/>
  <c r="X7422" i="3"/>
  <c r="X7423" i="3"/>
  <c r="X7424" i="3"/>
  <c r="X7425" i="3"/>
  <c r="X7426" i="3"/>
  <c r="X7427" i="3"/>
  <c r="X7428" i="3"/>
  <c r="X7429" i="3"/>
  <c r="X7430" i="3"/>
  <c r="X7431" i="3"/>
  <c r="X7432" i="3"/>
  <c r="X7433" i="3"/>
  <c r="X7434" i="3"/>
  <c r="X7435" i="3"/>
  <c r="X7436" i="3"/>
  <c r="X7437" i="3"/>
  <c r="X7438" i="3"/>
  <c r="X7439" i="3"/>
  <c r="X7440" i="3"/>
  <c r="X7441" i="3"/>
  <c r="X7442" i="3"/>
  <c r="X7443" i="3"/>
  <c r="X7444" i="3"/>
  <c r="X7445" i="3"/>
  <c r="X7446" i="3"/>
  <c r="X7447" i="3"/>
  <c r="X7448" i="3"/>
  <c r="X7449" i="3"/>
  <c r="X7450" i="3"/>
  <c r="X7451" i="3"/>
  <c r="X7452" i="3"/>
  <c r="X7453" i="3"/>
  <c r="X7454" i="3"/>
  <c r="X7455" i="3"/>
  <c r="X7456" i="3"/>
  <c r="X7457" i="3"/>
  <c r="X7458" i="3"/>
  <c r="X7459" i="3"/>
  <c r="X7460" i="3"/>
  <c r="X7461" i="3"/>
  <c r="X7462" i="3"/>
  <c r="X7463" i="3"/>
  <c r="X7464" i="3"/>
  <c r="X7465" i="3"/>
  <c r="X7466" i="3"/>
  <c r="X7467" i="3"/>
  <c r="X7468" i="3"/>
  <c r="X7469" i="3"/>
  <c r="X7470" i="3"/>
  <c r="X7471" i="3"/>
  <c r="X7472" i="3"/>
  <c r="X7473" i="3"/>
  <c r="X7474" i="3"/>
  <c r="X7475" i="3"/>
  <c r="X7476" i="3"/>
  <c r="X7477" i="3"/>
  <c r="X7478" i="3"/>
  <c r="X7479" i="3"/>
  <c r="X7480" i="3"/>
  <c r="X7481" i="3"/>
  <c r="X7482" i="3"/>
  <c r="X7483" i="3"/>
  <c r="X7484" i="3"/>
  <c r="X7485" i="3"/>
  <c r="X7486" i="3"/>
  <c r="X7487" i="3"/>
  <c r="X7488" i="3"/>
  <c r="X7489" i="3"/>
  <c r="X7490" i="3"/>
  <c r="X7491" i="3"/>
  <c r="X7492" i="3"/>
  <c r="X7493" i="3"/>
  <c r="X7494" i="3"/>
  <c r="X7495" i="3"/>
  <c r="X7496" i="3"/>
  <c r="X7497" i="3"/>
  <c r="X7498" i="3"/>
  <c r="X7499" i="3"/>
  <c r="X7500" i="3"/>
  <c r="X7501" i="3"/>
  <c r="X7502" i="3"/>
  <c r="X7503" i="3"/>
  <c r="X7504" i="3"/>
  <c r="X7505" i="3"/>
  <c r="X7506" i="3"/>
  <c r="X7507" i="3"/>
  <c r="X7508" i="3"/>
  <c r="X7509" i="3"/>
  <c r="X7510" i="3"/>
  <c r="X7511" i="3"/>
  <c r="X7512" i="3"/>
  <c r="X7513" i="3"/>
  <c r="X7514" i="3"/>
  <c r="X7515" i="3"/>
  <c r="X7516" i="3"/>
  <c r="X7517" i="3"/>
  <c r="X7518" i="3"/>
  <c r="X7519" i="3"/>
  <c r="X7520" i="3"/>
  <c r="X7521" i="3"/>
  <c r="X7522" i="3"/>
  <c r="X7523" i="3"/>
  <c r="X7524" i="3"/>
  <c r="X7525" i="3"/>
  <c r="X7526" i="3"/>
  <c r="X7527" i="3"/>
  <c r="X7528" i="3"/>
  <c r="X7529" i="3"/>
  <c r="X7530" i="3"/>
  <c r="X7531" i="3"/>
  <c r="X7532" i="3"/>
  <c r="X7533" i="3"/>
  <c r="X7534" i="3"/>
  <c r="X7535" i="3"/>
  <c r="X7536" i="3"/>
  <c r="X7537" i="3"/>
  <c r="X7538" i="3"/>
  <c r="X7539" i="3"/>
  <c r="X7540" i="3"/>
  <c r="X7541" i="3"/>
  <c r="X7542" i="3"/>
  <c r="X7543" i="3"/>
  <c r="X7544" i="3"/>
  <c r="X7545" i="3"/>
  <c r="X7546" i="3"/>
  <c r="X7547" i="3"/>
  <c r="X7548" i="3"/>
  <c r="X7549" i="3"/>
  <c r="X7550" i="3"/>
  <c r="X7551" i="3"/>
  <c r="X7552" i="3"/>
  <c r="X7553" i="3"/>
  <c r="X7554" i="3"/>
  <c r="X7555" i="3"/>
  <c r="X7556" i="3"/>
  <c r="X7557" i="3"/>
  <c r="X7558" i="3"/>
  <c r="X7559" i="3"/>
  <c r="X7560" i="3"/>
  <c r="X7561" i="3"/>
  <c r="X7562" i="3"/>
  <c r="X7563" i="3"/>
  <c r="X7564" i="3"/>
  <c r="X7565" i="3"/>
  <c r="X7566" i="3"/>
  <c r="X7567" i="3"/>
  <c r="X7568" i="3"/>
  <c r="X7569" i="3"/>
  <c r="X7570" i="3"/>
  <c r="X7571" i="3"/>
  <c r="X7572" i="3"/>
  <c r="X7573" i="3"/>
  <c r="X7574" i="3"/>
  <c r="X7575" i="3"/>
  <c r="X7576" i="3"/>
  <c r="X7577" i="3"/>
  <c r="X7578" i="3"/>
  <c r="X7579" i="3"/>
  <c r="X7580" i="3"/>
  <c r="X7581" i="3"/>
  <c r="X7582" i="3"/>
  <c r="X7583" i="3"/>
  <c r="X7584" i="3"/>
  <c r="X7585" i="3"/>
  <c r="X7586" i="3"/>
  <c r="X7587" i="3"/>
  <c r="X7588" i="3"/>
  <c r="X7589" i="3"/>
  <c r="X7590" i="3"/>
  <c r="X7591" i="3"/>
  <c r="X7592" i="3"/>
  <c r="X7593" i="3"/>
  <c r="X7594" i="3"/>
  <c r="X7595" i="3"/>
  <c r="X7596" i="3"/>
  <c r="X7597" i="3"/>
  <c r="X7598" i="3"/>
  <c r="X7599" i="3"/>
  <c r="X7600" i="3"/>
  <c r="X7601" i="3"/>
  <c r="X7602" i="3"/>
  <c r="X7603" i="3"/>
  <c r="X7604" i="3"/>
  <c r="X7605" i="3"/>
  <c r="X7606" i="3"/>
  <c r="X7607" i="3"/>
  <c r="X7608" i="3"/>
  <c r="X7609" i="3"/>
  <c r="X7610" i="3"/>
  <c r="X7611" i="3"/>
  <c r="X7612" i="3"/>
  <c r="X7613" i="3"/>
  <c r="X7614" i="3"/>
  <c r="X7615" i="3"/>
  <c r="X7616" i="3"/>
  <c r="X7617" i="3"/>
  <c r="X7618" i="3"/>
  <c r="X7619" i="3"/>
  <c r="X7620" i="3"/>
  <c r="X7621" i="3"/>
  <c r="X7622" i="3"/>
  <c r="X7623" i="3"/>
  <c r="X7624" i="3"/>
  <c r="X7625" i="3"/>
  <c r="X7626" i="3"/>
  <c r="X7627" i="3"/>
  <c r="X7628" i="3"/>
  <c r="X7629" i="3"/>
  <c r="X7630" i="3"/>
  <c r="X7631" i="3"/>
  <c r="X7632" i="3"/>
  <c r="X7633" i="3"/>
  <c r="X7634" i="3"/>
  <c r="X7635" i="3"/>
  <c r="X7636" i="3"/>
  <c r="X7637" i="3"/>
  <c r="X7638" i="3"/>
  <c r="X7639" i="3"/>
  <c r="X7640" i="3"/>
  <c r="X7641" i="3"/>
  <c r="X7642" i="3"/>
  <c r="X7643" i="3"/>
  <c r="X7644" i="3"/>
  <c r="X7645" i="3"/>
  <c r="X7646" i="3"/>
  <c r="X7647" i="3"/>
  <c r="X7648" i="3"/>
  <c r="X7649" i="3"/>
  <c r="X7650" i="3"/>
  <c r="X7651" i="3"/>
  <c r="X7652" i="3"/>
  <c r="X7653" i="3"/>
  <c r="X7654" i="3"/>
  <c r="X7655" i="3"/>
  <c r="X7656" i="3"/>
  <c r="X7657" i="3"/>
  <c r="X7658" i="3"/>
  <c r="X7659" i="3"/>
  <c r="X7660" i="3"/>
  <c r="X7661" i="3"/>
  <c r="X7662" i="3"/>
  <c r="X7663" i="3"/>
  <c r="X7664" i="3"/>
  <c r="X7665" i="3"/>
  <c r="X7666" i="3"/>
  <c r="X7667" i="3"/>
  <c r="X7668" i="3"/>
  <c r="X7669" i="3"/>
  <c r="X7670" i="3"/>
  <c r="X7671" i="3"/>
  <c r="X7672" i="3"/>
  <c r="X7673" i="3"/>
  <c r="X7674" i="3"/>
  <c r="X7675" i="3"/>
  <c r="X7676" i="3"/>
  <c r="X7677" i="3"/>
  <c r="X7678" i="3"/>
  <c r="X7679" i="3"/>
  <c r="X7680" i="3"/>
  <c r="X7681" i="3"/>
  <c r="X7682" i="3"/>
  <c r="X7683" i="3"/>
  <c r="X7684" i="3"/>
  <c r="X7685" i="3"/>
  <c r="X7686" i="3"/>
  <c r="X7687" i="3"/>
  <c r="X7688" i="3"/>
  <c r="X7689" i="3"/>
  <c r="X7690" i="3"/>
  <c r="X7691" i="3"/>
  <c r="X7692" i="3"/>
  <c r="X7693" i="3"/>
  <c r="X7694" i="3"/>
  <c r="X7695" i="3"/>
  <c r="X7696" i="3"/>
  <c r="X7697" i="3"/>
  <c r="X7698" i="3"/>
  <c r="X7699" i="3"/>
  <c r="X7700" i="3"/>
  <c r="X7701" i="3"/>
  <c r="X7702" i="3"/>
  <c r="X7703" i="3"/>
  <c r="X7704" i="3"/>
  <c r="X7705" i="3"/>
  <c r="X7706" i="3"/>
  <c r="X7707" i="3"/>
  <c r="X7708" i="3"/>
  <c r="X7709" i="3"/>
  <c r="X7710" i="3"/>
  <c r="X7711" i="3"/>
  <c r="X7712" i="3"/>
  <c r="X7713" i="3"/>
  <c r="X7714" i="3"/>
  <c r="X7715" i="3"/>
  <c r="X7716" i="3"/>
  <c r="X7717" i="3"/>
  <c r="X7718" i="3"/>
  <c r="X7719" i="3"/>
  <c r="X7720" i="3"/>
  <c r="X7721" i="3"/>
  <c r="X7722" i="3"/>
  <c r="X7723" i="3"/>
  <c r="X7724" i="3"/>
  <c r="X7725" i="3"/>
  <c r="X7726" i="3"/>
  <c r="X7727" i="3"/>
  <c r="X7728" i="3"/>
  <c r="X7729" i="3"/>
  <c r="X7730" i="3"/>
  <c r="X7731" i="3"/>
  <c r="X7732" i="3"/>
  <c r="X7733" i="3"/>
  <c r="X7734" i="3"/>
  <c r="X7735" i="3"/>
  <c r="X7736" i="3"/>
  <c r="X7737" i="3"/>
  <c r="X7738" i="3"/>
  <c r="X7739" i="3"/>
  <c r="X7740" i="3"/>
  <c r="X7741" i="3"/>
  <c r="X7742" i="3"/>
  <c r="X7743" i="3"/>
  <c r="X7744" i="3"/>
  <c r="X7745" i="3"/>
  <c r="X7746" i="3"/>
  <c r="X7747" i="3"/>
  <c r="X7748" i="3"/>
  <c r="X7749" i="3"/>
  <c r="X7750" i="3"/>
  <c r="X7751" i="3"/>
  <c r="X7752" i="3"/>
  <c r="X7753" i="3"/>
  <c r="X7754" i="3"/>
  <c r="X7755" i="3"/>
  <c r="X7756" i="3"/>
  <c r="X7757" i="3"/>
  <c r="X7758" i="3"/>
  <c r="X7759" i="3"/>
  <c r="X7760" i="3"/>
  <c r="X7761" i="3"/>
  <c r="X7762" i="3"/>
  <c r="X7763" i="3"/>
  <c r="X7764" i="3"/>
  <c r="X7765" i="3"/>
  <c r="X7766" i="3"/>
  <c r="X7767" i="3"/>
  <c r="X7768" i="3"/>
  <c r="X7769" i="3"/>
  <c r="X7770" i="3"/>
  <c r="X7771" i="3"/>
  <c r="X7772" i="3"/>
  <c r="X7773" i="3"/>
  <c r="X7774" i="3"/>
  <c r="X7775" i="3"/>
  <c r="X7776" i="3"/>
  <c r="X7777" i="3"/>
  <c r="X7778" i="3"/>
  <c r="X7779" i="3"/>
  <c r="X7780" i="3"/>
  <c r="X7781" i="3"/>
  <c r="X7782" i="3"/>
  <c r="X7783" i="3"/>
  <c r="X7784" i="3"/>
  <c r="X7785" i="3"/>
  <c r="X7786" i="3"/>
  <c r="X7787" i="3"/>
  <c r="X7788" i="3"/>
  <c r="X7789" i="3"/>
  <c r="X7790" i="3"/>
  <c r="X7791" i="3"/>
  <c r="X7792" i="3"/>
  <c r="X7793" i="3"/>
  <c r="X7794" i="3"/>
  <c r="X7795" i="3"/>
  <c r="X7796" i="3"/>
  <c r="X7797" i="3"/>
  <c r="X7798" i="3"/>
  <c r="X7799" i="3"/>
  <c r="X7800" i="3"/>
  <c r="X7801" i="3"/>
  <c r="X7802" i="3"/>
  <c r="X7803" i="3"/>
  <c r="X7804" i="3"/>
  <c r="X7805" i="3"/>
  <c r="X7806" i="3"/>
  <c r="X7807" i="3"/>
  <c r="X7808" i="3"/>
  <c r="X7809" i="3"/>
  <c r="X7810" i="3"/>
  <c r="X7811" i="3"/>
  <c r="X7812" i="3"/>
  <c r="X7813" i="3"/>
  <c r="X7814" i="3"/>
  <c r="X7815" i="3"/>
  <c r="X7816" i="3"/>
  <c r="X7817" i="3"/>
  <c r="X7818" i="3"/>
  <c r="X7819" i="3"/>
  <c r="X7820" i="3"/>
  <c r="X7821" i="3"/>
  <c r="X7822" i="3"/>
  <c r="X7823" i="3"/>
  <c r="X7824" i="3"/>
  <c r="X7825" i="3"/>
  <c r="X7826" i="3"/>
  <c r="X7827" i="3"/>
  <c r="X7828" i="3"/>
  <c r="X7829" i="3"/>
  <c r="X7830" i="3"/>
  <c r="X7831" i="3"/>
  <c r="X7832" i="3"/>
  <c r="X7833" i="3"/>
  <c r="X7834" i="3"/>
  <c r="X7835" i="3"/>
  <c r="X7836" i="3"/>
  <c r="X7837" i="3"/>
  <c r="X7838" i="3"/>
  <c r="X7839" i="3"/>
  <c r="X7840" i="3"/>
  <c r="X7841" i="3"/>
  <c r="X7842" i="3"/>
  <c r="X7843" i="3"/>
  <c r="X7844" i="3"/>
  <c r="X7845" i="3"/>
  <c r="X7846" i="3"/>
  <c r="X7847" i="3"/>
  <c r="X7848" i="3"/>
  <c r="X7849" i="3"/>
  <c r="X7850" i="3"/>
  <c r="X7851" i="3"/>
  <c r="X7852" i="3"/>
  <c r="X7853" i="3"/>
  <c r="X7854" i="3"/>
  <c r="X7855" i="3"/>
  <c r="X7856" i="3"/>
  <c r="X7857" i="3"/>
  <c r="X7858" i="3"/>
  <c r="X7859" i="3"/>
  <c r="X7860" i="3"/>
  <c r="X7861" i="3"/>
  <c r="X7862" i="3"/>
  <c r="X7863" i="3"/>
  <c r="X7864" i="3"/>
  <c r="X7865" i="3"/>
  <c r="X7866" i="3"/>
  <c r="X7867" i="3"/>
  <c r="X7868" i="3"/>
  <c r="X7869" i="3"/>
  <c r="X7870" i="3"/>
  <c r="X7871" i="3"/>
  <c r="X7872" i="3"/>
  <c r="X7873" i="3"/>
  <c r="X7874" i="3"/>
  <c r="X7875" i="3"/>
  <c r="X7876" i="3"/>
  <c r="X7877" i="3"/>
  <c r="X7878" i="3"/>
  <c r="X7879" i="3"/>
  <c r="X7880" i="3"/>
  <c r="X7881" i="3"/>
  <c r="X7882" i="3"/>
  <c r="X7883" i="3"/>
  <c r="X7884" i="3"/>
  <c r="X7885" i="3"/>
  <c r="X7886" i="3"/>
  <c r="X7887" i="3"/>
  <c r="X7888" i="3"/>
  <c r="X7889" i="3"/>
  <c r="X7890" i="3"/>
  <c r="X7891" i="3"/>
  <c r="X7892" i="3"/>
  <c r="X7893" i="3"/>
  <c r="X7894" i="3"/>
  <c r="X7895" i="3"/>
  <c r="X7896" i="3"/>
  <c r="X7897" i="3"/>
  <c r="X7898" i="3"/>
  <c r="X7899" i="3"/>
  <c r="X7900" i="3"/>
  <c r="X7901" i="3"/>
  <c r="X7902" i="3"/>
  <c r="X7903" i="3"/>
  <c r="X7904" i="3"/>
  <c r="X7905" i="3"/>
  <c r="X7906" i="3"/>
  <c r="X7907" i="3"/>
  <c r="X7908" i="3"/>
  <c r="X7909" i="3"/>
  <c r="X7910" i="3"/>
  <c r="X7911" i="3"/>
  <c r="X7912" i="3"/>
  <c r="X7913" i="3"/>
  <c r="X7914" i="3"/>
  <c r="X7915" i="3"/>
  <c r="X7916" i="3"/>
  <c r="X7917" i="3"/>
  <c r="X7918" i="3"/>
  <c r="X7919" i="3"/>
  <c r="X7920" i="3"/>
  <c r="X7921" i="3"/>
  <c r="X7922" i="3"/>
  <c r="X7923" i="3"/>
  <c r="X7924" i="3"/>
  <c r="X7925" i="3"/>
  <c r="X7926" i="3"/>
  <c r="X7927" i="3"/>
  <c r="X7928" i="3"/>
  <c r="X7929" i="3"/>
  <c r="X7930" i="3"/>
  <c r="X7931" i="3"/>
  <c r="X7932" i="3"/>
  <c r="X7933" i="3"/>
  <c r="X7934" i="3"/>
  <c r="X7935" i="3"/>
  <c r="X7936" i="3"/>
  <c r="X7937" i="3"/>
  <c r="X7938" i="3"/>
  <c r="X7939" i="3"/>
  <c r="X7940" i="3"/>
  <c r="X7941" i="3"/>
  <c r="X7942" i="3"/>
  <c r="X7943" i="3"/>
  <c r="X7944" i="3"/>
  <c r="X7945" i="3"/>
  <c r="X7946" i="3"/>
  <c r="X7947" i="3"/>
  <c r="X7948" i="3"/>
  <c r="X7949" i="3"/>
  <c r="X7950" i="3"/>
  <c r="X7951" i="3"/>
  <c r="X7952" i="3"/>
  <c r="X7953" i="3"/>
  <c r="X7954" i="3"/>
  <c r="X7955" i="3"/>
  <c r="X7956" i="3"/>
  <c r="X7957" i="3"/>
  <c r="X7958" i="3"/>
  <c r="X7959" i="3"/>
  <c r="X7960" i="3"/>
  <c r="X7961" i="3"/>
  <c r="X7962" i="3"/>
  <c r="X7963" i="3"/>
  <c r="X7964" i="3"/>
  <c r="X7965" i="3"/>
  <c r="X7966" i="3"/>
  <c r="X7967" i="3"/>
  <c r="X7968" i="3"/>
  <c r="X7969" i="3"/>
  <c r="X7970" i="3"/>
  <c r="X7971" i="3"/>
  <c r="X7972" i="3"/>
  <c r="X7973" i="3"/>
  <c r="X7974" i="3"/>
  <c r="X7975" i="3"/>
  <c r="X7976" i="3"/>
  <c r="X7977" i="3"/>
  <c r="X7978" i="3"/>
  <c r="X7979" i="3"/>
  <c r="X7980" i="3"/>
  <c r="X7981" i="3"/>
  <c r="X7982" i="3"/>
  <c r="X7983" i="3"/>
  <c r="X7984" i="3"/>
  <c r="X7985" i="3"/>
  <c r="X7986" i="3"/>
  <c r="X7987" i="3"/>
  <c r="X7988" i="3"/>
  <c r="X7989" i="3"/>
  <c r="X7990" i="3"/>
  <c r="X7991" i="3"/>
  <c r="X7992" i="3"/>
  <c r="X7993" i="3"/>
  <c r="X7994" i="3"/>
  <c r="X7995" i="3"/>
  <c r="X7996" i="3"/>
  <c r="X7997" i="3"/>
  <c r="X7998" i="3"/>
  <c r="X7999" i="3"/>
  <c r="X8000" i="3"/>
  <c r="X8001" i="3"/>
  <c r="X8002" i="3"/>
  <c r="X8003" i="3"/>
  <c r="X8004" i="3"/>
  <c r="X8005" i="3"/>
  <c r="X8006" i="3"/>
  <c r="X8007" i="3"/>
  <c r="X8008" i="3"/>
  <c r="X8009" i="3"/>
  <c r="X8010" i="3"/>
  <c r="X8011" i="3"/>
  <c r="X8012" i="3"/>
  <c r="X8013" i="3"/>
  <c r="X8014" i="3"/>
  <c r="X8015" i="3"/>
  <c r="X8016" i="3"/>
  <c r="X8017" i="3"/>
  <c r="X8018" i="3"/>
  <c r="X8019" i="3"/>
  <c r="X8020" i="3"/>
  <c r="X8021" i="3"/>
  <c r="X8022" i="3"/>
  <c r="X8023" i="3"/>
  <c r="X8024" i="3"/>
  <c r="X8025" i="3"/>
  <c r="X8026" i="3"/>
  <c r="X8027" i="3"/>
  <c r="X8028" i="3"/>
  <c r="X8029" i="3"/>
  <c r="X8030" i="3"/>
  <c r="X8031" i="3"/>
  <c r="X8032" i="3"/>
  <c r="X8033" i="3"/>
  <c r="X8034" i="3"/>
  <c r="X8035" i="3"/>
  <c r="X8036" i="3"/>
  <c r="X8037" i="3"/>
  <c r="X8038" i="3"/>
  <c r="X8039" i="3"/>
  <c r="X8040" i="3"/>
  <c r="X8041" i="3"/>
  <c r="X8042" i="3"/>
  <c r="X8043" i="3"/>
  <c r="X8044" i="3"/>
  <c r="X8045" i="3"/>
  <c r="X8046" i="3"/>
  <c r="X8047" i="3"/>
  <c r="X8048" i="3"/>
  <c r="X8049" i="3"/>
  <c r="X8050" i="3"/>
  <c r="X8051" i="3"/>
  <c r="X8052" i="3"/>
  <c r="X8053" i="3"/>
  <c r="X8054" i="3"/>
  <c r="X8055" i="3"/>
  <c r="X8056" i="3"/>
  <c r="X8057" i="3"/>
  <c r="X8058" i="3"/>
  <c r="X8059" i="3"/>
  <c r="X8060" i="3"/>
  <c r="X8061" i="3"/>
  <c r="X8062" i="3"/>
  <c r="X8063" i="3"/>
  <c r="X8064" i="3"/>
  <c r="X8065" i="3"/>
  <c r="X8066" i="3"/>
  <c r="X8067" i="3"/>
  <c r="X8068" i="3"/>
  <c r="X8069" i="3"/>
  <c r="X8070" i="3"/>
  <c r="X8071" i="3"/>
  <c r="X8072" i="3"/>
  <c r="X8073" i="3"/>
  <c r="X8074" i="3"/>
  <c r="X8075" i="3"/>
  <c r="X8076" i="3"/>
  <c r="X8077" i="3"/>
  <c r="X8078" i="3"/>
  <c r="X8079" i="3"/>
  <c r="X8080" i="3"/>
  <c r="X8081" i="3"/>
  <c r="X8082" i="3"/>
  <c r="X8083" i="3"/>
  <c r="X8084" i="3"/>
  <c r="X8085" i="3"/>
  <c r="X8086" i="3"/>
  <c r="X8087" i="3"/>
  <c r="X8088" i="3"/>
  <c r="X8089" i="3"/>
  <c r="X8090" i="3"/>
  <c r="X8091" i="3"/>
  <c r="X8092" i="3"/>
  <c r="X8093" i="3"/>
  <c r="X8094" i="3"/>
  <c r="X8095" i="3"/>
  <c r="X8096" i="3"/>
  <c r="X8097" i="3"/>
  <c r="X8098" i="3"/>
  <c r="X8099" i="3"/>
  <c r="X8100" i="3"/>
  <c r="X8101" i="3"/>
  <c r="X8102" i="3"/>
  <c r="X8103" i="3"/>
  <c r="X8104" i="3"/>
  <c r="X8105" i="3"/>
  <c r="X8106" i="3"/>
  <c r="X8107" i="3"/>
  <c r="X8108" i="3"/>
  <c r="X8109" i="3"/>
  <c r="X8110" i="3"/>
  <c r="X8111" i="3"/>
  <c r="X8112" i="3"/>
  <c r="X8113" i="3"/>
  <c r="X8114" i="3"/>
  <c r="X8115" i="3"/>
  <c r="X8116" i="3"/>
  <c r="X8117" i="3"/>
  <c r="X8118" i="3"/>
  <c r="X8119" i="3"/>
  <c r="X8120" i="3"/>
  <c r="X8121" i="3"/>
  <c r="X8122" i="3"/>
  <c r="X8123" i="3"/>
  <c r="X8124" i="3"/>
  <c r="X8125" i="3"/>
  <c r="X8126" i="3"/>
  <c r="X8127" i="3"/>
  <c r="X8128" i="3"/>
  <c r="X8129" i="3"/>
  <c r="X8130" i="3"/>
  <c r="X8131" i="3"/>
  <c r="X8132" i="3"/>
  <c r="X8133" i="3"/>
  <c r="X8134" i="3"/>
  <c r="X8135" i="3"/>
  <c r="X8136" i="3"/>
  <c r="X8137" i="3"/>
  <c r="X8138" i="3"/>
  <c r="X8139" i="3"/>
  <c r="X8140" i="3"/>
  <c r="X8141" i="3"/>
  <c r="X8142" i="3"/>
  <c r="X8143" i="3"/>
  <c r="X8144" i="3"/>
  <c r="X8145" i="3"/>
  <c r="X8146" i="3"/>
  <c r="X8147" i="3"/>
  <c r="X8148" i="3"/>
  <c r="X8149" i="3"/>
  <c r="X8150" i="3"/>
  <c r="X8151" i="3"/>
  <c r="X8152" i="3"/>
  <c r="X8153" i="3"/>
  <c r="X8154" i="3"/>
  <c r="X8155" i="3"/>
  <c r="X8156" i="3"/>
  <c r="X8157" i="3"/>
  <c r="X8158" i="3"/>
  <c r="X8159" i="3"/>
  <c r="X8160" i="3"/>
  <c r="X8161" i="3"/>
  <c r="X8162" i="3"/>
  <c r="X8163" i="3"/>
  <c r="X8164" i="3"/>
  <c r="X8165" i="3"/>
  <c r="X8166" i="3"/>
  <c r="X8167" i="3"/>
  <c r="X8168" i="3"/>
  <c r="X8169" i="3"/>
  <c r="X8170" i="3"/>
  <c r="X8171" i="3"/>
  <c r="X8172" i="3"/>
  <c r="X8173" i="3"/>
  <c r="X8174" i="3"/>
  <c r="X8175" i="3"/>
  <c r="X8176" i="3"/>
  <c r="X8177" i="3"/>
  <c r="X8178" i="3"/>
  <c r="X8179" i="3"/>
  <c r="X8180" i="3"/>
  <c r="X8181" i="3"/>
  <c r="X8182" i="3"/>
  <c r="X8183" i="3"/>
  <c r="X8184" i="3"/>
  <c r="X8185" i="3"/>
  <c r="X8186" i="3"/>
  <c r="X8187" i="3"/>
  <c r="X8188" i="3"/>
  <c r="X8189" i="3"/>
  <c r="X8190" i="3"/>
  <c r="X8191" i="3"/>
  <c r="X8192" i="3"/>
  <c r="X8193" i="3"/>
  <c r="X8194" i="3"/>
  <c r="X8195" i="3"/>
  <c r="X8196" i="3"/>
  <c r="X8197" i="3"/>
  <c r="X8198" i="3"/>
  <c r="X8199" i="3"/>
  <c r="X8200" i="3"/>
  <c r="X8201" i="3"/>
  <c r="X8202" i="3"/>
  <c r="X8203" i="3"/>
  <c r="X8204" i="3"/>
  <c r="X8205" i="3"/>
  <c r="X8206" i="3"/>
  <c r="X8207" i="3"/>
  <c r="X8208" i="3"/>
  <c r="X8209" i="3"/>
  <c r="X8210" i="3"/>
  <c r="X8211" i="3"/>
  <c r="X8212" i="3"/>
  <c r="X8213" i="3"/>
  <c r="X8214" i="3"/>
  <c r="X8215" i="3"/>
  <c r="X8216" i="3"/>
  <c r="X8217" i="3"/>
  <c r="X8218" i="3"/>
  <c r="X8219" i="3"/>
  <c r="X8220" i="3"/>
  <c r="X8221" i="3"/>
  <c r="X8222" i="3"/>
  <c r="X8223" i="3"/>
  <c r="X8224" i="3"/>
  <c r="X8225" i="3"/>
  <c r="X8226" i="3"/>
  <c r="X8227" i="3"/>
  <c r="X8228" i="3"/>
  <c r="X8229" i="3"/>
  <c r="X8230" i="3"/>
  <c r="X8231" i="3"/>
  <c r="X8232" i="3"/>
  <c r="X8233" i="3"/>
  <c r="X8234" i="3"/>
  <c r="X8235" i="3"/>
  <c r="X8236" i="3"/>
  <c r="X8237" i="3"/>
  <c r="X8238" i="3"/>
  <c r="X8239" i="3"/>
  <c r="X8240" i="3"/>
  <c r="X8241" i="3"/>
  <c r="X8242" i="3"/>
  <c r="X8243" i="3"/>
  <c r="X8244" i="3"/>
  <c r="X8245" i="3"/>
  <c r="X8246" i="3"/>
  <c r="X8247" i="3"/>
  <c r="X8248" i="3"/>
  <c r="X8249" i="3"/>
  <c r="X8250" i="3"/>
  <c r="X8251" i="3"/>
  <c r="X8252" i="3"/>
  <c r="X8253" i="3"/>
  <c r="X8254" i="3"/>
  <c r="X8255" i="3"/>
  <c r="X8256" i="3"/>
  <c r="X8257" i="3"/>
  <c r="X8258" i="3"/>
  <c r="X8259" i="3"/>
  <c r="X8260" i="3"/>
  <c r="X8261" i="3"/>
  <c r="X8262" i="3"/>
  <c r="X8263" i="3"/>
  <c r="X8264" i="3"/>
  <c r="X8265" i="3"/>
  <c r="X8266" i="3"/>
  <c r="X8267" i="3"/>
  <c r="X8268" i="3"/>
  <c r="X8269" i="3"/>
  <c r="X8270" i="3"/>
  <c r="X8271" i="3"/>
  <c r="X8272" i="3"/>
  <c r="X8273" i="3"/>
  <c r="X8274" i="3"/>
  <c r="X8275" i="3"/>
  <c r="X8276" i="3"/>
  <c r="X8277" i="3"/>
  <c r="X8278" i="3"/>
  <c r="X8279" i="3"/>
  <c r="X8280" i="3"/>
  <c r="X8281" i="3"/>
  <c r="X8282" i="3"/>
  <c r="X8283" i="3"/>
  <c r="X8284" i="3"/>
  <c r="X8285" i="3"/>
  <c r="X8286" i="3"/>
  <c r="X8287" i="3"/>
  <c r="X8288" i="3"/>
  <c r="X8289" i="3"/>
  <c r="X8290" i="3"/>
  <c r="X8291" i="3"/>
  <c r="X8292" i="3"/>
  <c r="X8293" i="3"/>
  <c r="X8294" i="3"/>
  <c r="X8295" i="3"/>
  <c r="X8296" i="3"/>
  <c r="X8297" i="3"/>
  <c r="X8298" i="3"/>
  <c r="X8299" i="3"/>
  <c r="X8300" i="3"/>
  <c r="X8301" i="3"/>
  <c r="X8302" i="3"/>
  <c r="X8303" i="3"/>
  <c r="X8304" i="3"/>
  <c r="X8305" i="3"/>
  <c r="X8306" i="3"/>
  <c r="X8307" i="3"/>
  <c r="X8308" i="3"/>
  <c r="X8309" i="3"/>
  <c r="X8310" i="3"/>
  <c r="X8311" i="3"/>
  <c r="X8312" i="3"/>
  <c r="X8313" i="3"/>
  <c r="X8314" i="3"/>
  <c r="X8315" i="3"/>
  <c r="X8316" i="3"/>
  <c r="X8317" i="3"/>
  <c r="X8318" i="3"/>
  <c r="X8319" i="3"/>
  <c r="X8320" i="3"/>
  <c r="X8321" i="3"/>
  <c r="X8322" i="3"/>
  <c r="X8323" i="3"/>
  <c r="X8324" i="3"/>
  <c r="X8325" i="3"/>
  <c r="X8326" i="3"/>
  <c r="X8327" i="3"/>
  <c r="X8328" i="3"/>
  <c r="X8329" i="3"/>
  <c r="X8330" i="3"/>
  <c r="X8331" i="3"/>
  <c r="X8332" i="3"/>
  <c r="X8333" i="3"/>
  <c r="X8334" i="3"/>
  <c r="X8335" i="3"/>
  <c r="X8336" i="3"/>
  <c r="X8337" i="3"/>
  <c r="X8338" i="3"/>
  <c r="X8339" i="3"/>
  <c r="X8340" i="3"/>
  <c r="X8341" i="3"/>
  <c r="X8342" i="3"/>
  <c r="X8343" i="3"/>
  <c r="X8344" i="3"/>
  <c r="X8345" i="3"/>
  <c r="X8346" i="3"/>
  <c r="X8347" i="3"/>
  <c r="X8348" i="3"/>
  <c r="X8349" i="3"/>
  <c r="X8350" i="3"/>
  <c r="X8351" i="3"/>
  <c r="X8352" i="3"/>
  <c r="X8353" i="3"/>
  <c r="X8354" i="3"/>
  <c r="X8355" i="3"/>
  <c r="X8356" i="3"/>
  <c r="X8357" i="3"/>
  <c r="X8358" i="3"/>
  <c r="X8359" i="3"/>
  <c r="X8360" i="3"/>
  <c r="X8361" i="3"/>
  <c r="X8362" i="3"/>
  <c r="X8363" i="3"/>
  <c r="X8364" i="3"/>
  <c r="X8365" i="3"/>
  <c r="X8366" i="3"/>
  <c r="X8367" i="3"/>
  <c r="X8368" i="3"/>
  <c r="X8369" i="3"/>
  <c r="X8370" i="3"/>
  <c r="X8371" i="3"/>
  <c r="X8372" i="3"/>
  <c r="X8373" i="3"/>
  <c r="X8374" i="3"/>
  <c r="X8375" i="3"/>
  <c r="X8376" i="3"/>
  <c r="X8377" i="3"/>
  <c r="X8378" i="3"/>
  <c r="X8379" i="3"/>
  <c r="X8380" i="3"/>
  <c r="X8381" i="3"/>
  <c r="X8382" i="3"/>
  <c r="X8383" i="3"/>
  <c r="X8384" i="3"/>
  <c r="X8385" i="3"/>
  <c r="X8386" i="3"/>
  <c r="X8387" i="3"/>
  <c r="X8388" i="3"/>
  <c r="X8389" i="3"/>
  <c r="X8390" i="3"/>
  <c r="X8391" i="3"/>
  <c r="X8392" i="3"/>
  <c r="X8393" i="3"/>
  <c r="X8394" i="3"/>
  <c r="X8395" i="3"/>
  <c r="X8396" i="3"/>
  <c r="X8397" i="3"/>
  <c r="X8398" i="3"/>
  <c r="X8399" i="3"/>
  <c r="X8400" i="3"/>
  <c r="X8401" i="3"/>
  <c r="X8402" i="3"/>
  <c r="X8403" i="3"/>
  <c r="X8404" i="3"/>
  <c r="X8405" i="3"/>
  <c r="X8406" i="3"/>
  <c r="X8407" i="3"/>
  <c r="X8408" i="3"/>
  <c r="X8409" i="3"/>
  <c r="X8410" i="3"/>
  <c r="X8411" i="3"/>
  <c r="X8412" i="3"/>
  <c r="X8413" i="3"/>
  <c r="X8414" i="3"/>
  <c r="X8415" i="3"/>
  <c r="X8416" i="3"/>
  <c r="X8417" i="3"/>
  <c r="X8418" i="3"/>
  <c r="X8419" i="3"/>
  <c r="X8420" i="3"/>
  <c r="X8421" i="3"/>
  <c r="X8422" i="3"/>
  <c r="X8423" i="3"/>
  <c r="X8424" i="3"/>
  <c r="X8425" i="3"/>
  <c r="X8426" i="3"/>
  <c r="X8427" i="3"/>
  <c r="X8428" i="3"/>
  <c r="X8429" i="3"/>
  <c r="X8430" i="3"/>
  <c r="X8431" i="3"/>
  <c r="X8432" i="3"/>
  <c r="X8433" i="3"/>
  <c r="X8434" i="3"/>
  <c r="X8435" i="3"/>
  <c r="X8436" i="3"/>
  <c r="X8437" i="3"/>
  <c r="X8438" i="3"/>
  <c r="X8439" i="3"/>
  <c r="X8440" i="3"/>
  <c r="X8441" i="3"/>
  <c r="X8442" i="3"/>
  <c r="X8443" i="3"/>
  <c r="X8444" i="3"/>
  <c r="X8445" i="3"/>
  <c r="X8446" i="3"/>
  <c r="X8447" i="3"/>
  <c r="X8448" i="3"/>
  <c r="X8449" i="3"/>
  <c r="X8450" i="3"/>
  <c r="X8451" i="3"/>
  <c r="X8452" i="3"/>
  <c r="X8453" i="3"/>
  <c r="X8454" i="3"/>
  <c r="X8455" i="3"/>
  <c r="X8456" i="3"/>
  <c r="X8457" i="3"/>
  <c r="X8458" i="3"/>
  <c r="X8459" i="3"/>
  <c r="X8460" i="3"/>
  <c r="X8461" i="3"/>
  <c r="X8462" i="3"/>
  <c r="X8463" i="3"/>
  <c r="X8464" i="3"/>
  <c r="X8465" i="3"/>
  <c r="X8466" i="3"/>
  <c r="X8467" i="3"/>
  <c r="X8468" i="3"/>
  <c r="X8469" i="3"/>
  <c r="X8470" i="3"/>
  <c r="X8471" i="3"/>
  <c r="X8472" i="3"/>
  <c r="X8473" i="3"/>
  <c r="X8474" i="3"/>
  <c r="X8475" i="3"/>
  <c r="X8476" i="3"/>
  <c r="X8477" i="3"/>
  <c r="X8478" i="3"/>
  <c r="X8479" i="3"/>
  <c r="X8480" i="3"/>
  <c r="X8481" i="3"/>
  <c r="X8482" i="3"/>
  <c r="X8483" i="3"/>
  <c r="X8484" i="3"/>
  <c r="X8485" i="3"/>
  <c r="X8486" i="3"/>
  <c r="X8487" i="3"/>
  <c r="X8488" i="3"/>
  <c r="X8489" i="3"/>
  <c r="X8490" i="3"/>
  <c r="X8491" i="3"/>
  <c r="X8492" i="3"/>
  <c r="X8493" i="3"/>
  <c r="X8494" i="3"/>
  <c r="X8495" i="3"/>
  <c r="X8496" i="3"/>
  <c r="X8497" i="3"/>
  <c r="X8498" i="3"/>
  <c r="X8499" i="3"/>
  <c r="X8500" i="3"/>
  <c r="X8501" i="3"/>
  <c r="X8502" i="3"/>
  <c r="X8503" i="3"/>
  <c r="X8504" i="3"/>
  <c r="X8505" i="3"/>
  <c r="X8506" i="3"/>
  <c r="X8507" i="3"/>
  <c r="X8508" i="3"/>
  <c r="X8509" i="3"/>
  <c r="X8510" i="3"/>
  <c r="X8511" i="3"/>
  <c r="X8512" i="3"/>
  <c r="X8513" i="3"/>
  <c r="X8514" i="3"/>
  <c r="X8515" i="3"/>
  <c r="X8516" i="3"/>
  <c r="X8517" i="3"/>
  <c r="X8518" i="3"/>
  <c r="X8519" i="3"/>
  <c r="X8520" i="3"/>
  <c r="X8521" i="3"/>
  <c r="X8522" i="3"/>
  <c r="X8523" i="3"/>
  <c r="X8524" i="3"/>
  <c r="X8525" i="3"/>
  <c r="X8526" i="3"/>
  <c r="X8527" i="3"/>
  <c r="X8528" i="3"/>
  <c r="X8529" i="3"/>
  <c r="X8530" i="3"/>
  <c r="X8531" i="3"/>
  <c r="X8532" i="3"/>
  <c r="X8533" i="3"/>
  <c r="X8534" i="3"/>
  <c r="X8535" i="3"/>
  <c r="X8536" i="3"/>
  <c r="X8537" i="3"/>
  <c r="X8538" i="3"/>
  <c r="X8539" i="3"/>
  <c r="X8540" i="3"/>
  <c r="X8541" i="3"/>
  <c r="X8542" i="3"/>
  <c r="X8543" i="3"/>
  <c r="X8544" i="3"/>
  <c r="X8545" i="3"/>
  <c r="X8546" i="3"/>
  <c r="X8547" i="3"/>
  <c r="X8548" i="3"/>
  <c r="X8549" i="3"/>
  <c r="X8550" i="3"/>
  <c r="X8551" i="3"/>
  <c r="X8552" i="3"/>
  <c r="X8553" i="3"/>
  <c r="X8554" i="3"/>
  <c r="X8555" i="3"/>
  <c r="X8556" i="3"/>
  <c r="X8557" i="3"/>
  <c r="X8558" i="3"/>
  <c r="X8559" i="3"/>
  <c r="X8560" i="3"/>
  <c r="X8561" i="3"/>
  <c r="X8562" i="3"/>
  <c r="X8563" i="3"/>
  <c r="X8564" i="3"/>
  <c r="X8565" i="3"/>
  <c r="X8566" i="3"/>
  <c r="X8567" i="3"/>
  <c r="X8568" i="3"/>
  <c r="X8569" i="3"/>
  <c r="X8570" i="3"/>
  <c r="X8571" i="3"/>
  <c r="X8572" i="3"/>
  <c r="X8573" i="3"/>
  <c r="X8574" i="3"/>
  <c r="X8575" i="3"/>
  <c r="X8576" i="3"/>
  <c r="X8577" i="3"/>
  <c r="X8578" i="3"/>
  <c r="X8579" i="3"/>
  <c r="X8580" i="3"/>
  <c r="X8581" i="3"/>
  <c r="X8582" i="3"/>
  <c r="X8583" i="3"/>
  <c r="X8584" i="3"/>
  <c r="X8585" i="3"/>
  <c r="X8586" i="3"/>
  <c r="X8587" i="3"/>
  <c r="X8588" i="3"/>
  <c r="X8589" i="3"/>
  <c r="X8590" i="3"/>
  <c r="X8591" i="3"/>
  <c r="X8592" i="3"/>
  <c r="X8593" i="3"/>
  <c r="X8594" i="3"/>
  <c r="X8595" i="3"/>
  <c r="X8596" i="3"/>
  <c r="X8597" i="3"/>
  <c r="X8598" i="3"/>
  <c r="X8599" i="3"/>
  <c r="X8600" i="3"/>
  <c r="X8601" i="3"/>
  <c r="X8602" i="3"/>
  <c r="X8603" i="3"/>
  <c r="X8604" i="3"/>
  <c r="X8605" i="3"/>
  <c r="X8606" i="3"/>
  <c r="X8607" i="3"/>
  <c r="X8608" i="3"/>
  <c r="X8609" i="3"/>
  <c r="X8610" i="3"/>
  <c r="X8611" i="3"/>
  <c r="X8612" i="3"/>
  <c r="X8613" i="3"/>
  <c r="X8614" i="3"/>
  <c r="X8615" i="3"/>
  <c r="X8616" i="3"/>
  <c r="X8617" i="3"/>
  <c r="X8618" i="3"/>
  <c r="X8619" i="3"/>
  <c r="X8620" i="3"/>
  <c r="X8621" i="3"/>
  <c r="X8622" i="3"/>
  <c r="X8623" i="3"/>
  <c r="X8624" i="3"/>
  <c r="X8625" i="3"/>
  <c r="X8626" i="3"/>
  <c r="X8627" i="3"/>
  <c r="X8628" i="3"/>
  <c r="X8629" i="3"/>
  <c r="X8630" i="3"/>
  <c r="X8631" i="3"/>
  <c r="X8632" i="3"/>
  <c r="X8633" i="3"/>
  <c r="X8634" i="3"/>
  <c r="X8635" i="3"/>
  <c r="X8636" i="3"/>
  <c r="X8637" i="3"/>
  <c r="X8638" i="3"/>
  <c r="X8639" i="3"/>
  <c r="X8640" i="3"/>
  <c r="X8641" i="3"/>
  <c r="X8642" i="3"/>
  <c r="X8643" i="3"/>
  <c r="X8644" i="3"/>
  <c r="X8645" i="3"/>
  <c r="X8646" i="3"/>
  <c r="X8647" i="3"/>
  <c r="X8648" i="3"/>
  <c r="X8649" i="3"/>
  <c r="X8650" i="3"/>
  <c r="X8651" i="3"/>
  <c r="X8652" i="3"/>
  <c r="X8653" i="3"/>
  <c r="X8654" i="3"/>
  <c r="X8655" i="3"/>
  <c r="X8656" i="3"/>
  <c r="X8657" i="3"/>
  <c r="X8658" i="3"/>
  <c r="X8659" i="3"/>
  <c r="X8660" i="3"/>
  <c r="X8661" i="3"/>
  <c r="X8662" i="3"/>
  <c r="X8663" i="3"/>
  <c r="X8664" i="3"/>
  <c r="X8665" i="3"/>
  <c r="X8666" i="3"/>
  <c r="X8667" i="3"/>
  <c r="X8668" i="3"/>
  <c r="X8669" i="3"/>
  <c r="X8670" i="3"/>
  <c r="X8671" i="3"/>
  <c r="X8672" i="3"/>
  <c r="X8673" i="3"/>
  <c r="X8674" i="3"/>
  <c r="X8675" i="3"/>
  <c r="X8676" i="3"/>
  <c r="X8677" i="3"/>
  <c r="X8678" i="3"/>
  <c r="X8679" i="3"/>
  <c r="X8680" i="3"/>
  <c r="X8681" i="3"/>
  <c r="X8682" i="3"/>
  <c r="X8683" i="3"/>
  <c r="X8684" i="3"/>
  <c r="X8685" i="3"/>
  <c r="X8686" i="3"/>
  <c r="X8687" i="3"/>
  <c r="X8688" i="3"/>
  <c r="X8689" i="3"/>
  <c r="X8690" i="3"/>
  <c r="X8691" i="3"/>
  <c r="X8692" i="3"/>
  <c r="X8693" i="3"/>
  <c r="X8694" i="3"/>
  <c r="X8695" i="3"/>
  <c r="X8696" i="3"/>
  <c r="X8697" i="3"/>
  <c r="X8698" i="3"/>
  <c r="X8699" i="3"/>
  <c r="X8700" i="3"/>
  <c r="X8701" i="3"/>
  <c r="X8702" i="3"/>
  <c r="X8703" i="3"/>
  <c r="X8704" i="3"/>
  <c r="X8705" i="3"/>
  <c r="X8706" i="3"/>
  <c r="X8707" i="3"/>
  <c r="X8708" i="3"/>
  <c r="X8709" i="3"/>
  <c r="X8710" i="3"/>
  <c r="X8711" i="3"/>
  <c r="X8712" i="3"/>
  <c r="X8713" i="3"/>
  <c r="X8714" i="3"/>
  <c r="X8715" i="3"/>
  <c r="X8716" i="3"/>
  <c r="X8717" i="3"/>
  <c r="X8718" i="3"/>
  <c r="X8719" i="3"/>
  <c r="X8720" i="3"/>
  <c r="X8721" i="3"/>
  <c r="X8722" i="3"/>
  <c r="X8723" i="3"/>
  <c r="X8724" i="3"/>
  <c r="X8725" i="3"/>
  <c r="X8726" i="3"/>
  <c r="X8727" i="3"/>
  <c r="X8728" i="3"/>
  <c r="X8729" i="3"/>
  <c r="X8730" i="3"/>
  <c r="X8731" i="3"/>
  <c r="X8732" i="3"/>
  <c r="X8733" i="3"/>
  <c r="X8734" i="3"/>
  <c r="X8735" i="3"/>
  <c r="X8736" i="3"/>
  <c r="X8737" i="3"/>
  <c r="X8738" i="3"/>
  <c r="X8739" i="3"/>
  <c r="X8740" i="3"/>
  <c r="X8741" i="3"/>
  <c r="X8742" i="3"/>
  <c r="X8743" i="3"/>
  <c r="X8744" i="3"/>
  <c r="X8745" i="3"/>
  <c r="X8746" i="3"/>
  <c r="X8747" i="3"/>
  <c r="X8748" i="3"/>
  <c r="X8749" i="3"/>
  <c r="X8750" i="3"/>
  <c r="X8751" i="3"/>
  <c r="X8752" i="3"/>
  <c r="X8753" i="3"/>
  <c r="X8754" i="3"/>
  <c r="X8755" i="3"/>
  <c r="X8756" i="3"/>
  <c r="X8757" i="3"/>
  <c r="X8758" i="3"/>
  <c r="X8759" i="3"/>
  <c r="X8760" i="3"/>
  <c r="X8761" i="3"/>
  <c r="X8762" i="3"/>
  <c r="X8763" i="3"/>
  <c r="X8764" i="3"/>
  <c r="X8765" i="3"/>
  <c r="X8766" i="3"/>
  <c r="X8767" i="3"/>
  <c r="X8768" i="3"/>
  <c r="X8769" i="3"/>
  <c r="X8770" i="3"/>
  <c r="X8771" i="3"/>
  <c r="X8772" i="3"/>
  <c r="X8773" i="3"/>
  <c r="X8774" i="3"/>
  <c r="X8775" i="3"/>
  <c r="X8776" i="3"/>
  <c r="X8777" i="3"/>
  <c r="X8778" i="3"/>
  <c r="X8779" i="3"/>
  <c r="X8780" i="3"/>
  <c r="X8781" i="3"/>
  <c r="X8782" i="3"/>
  <c r="X8783" i="3"/>
  <c r="X8784" i="3"/>
  <c r="X8785" i="3"/>
  <c r="X8786" i="3"/>
  <c r="X8787" i="3"/>
  <c r="X8788" i="3"/>
  <c r="X8789" i="3"/>
  <c r="X8790" i="3"/>
  <c r="X8791" i="3"/>
  <c r="X8792" i="3"/>
  <c r="X8793" i="3"/>
  <c r="X8794" i="3"/>
  <c r="X8795" i="3"/>
  <c r="X8796" i="3"/>
  <c r="X8797" i="3"/>
  <c r="X8798" i="3"/>
  <c r="X8799" i="3"/>
  <c r="X8800" i="3"/>
  <c r="X8801" i="3"/>
  <c r="X8802" i="3"/>
  <c r="X8803" i="3"/>
  <c r="X8804" i="3"/>
  <c r="X8805" i="3"/>
  <c r="X8806" i="3"/>
  <c r="X8807" i="3"/>
  <c r="X8808" i="3"/>
  <c r="X8809" i="3"/>
  <c r="X8810" i="3"/>
  <c r="X8811" i="3"/>
  <c r="X8812" i="3"/>
  <c r="X8813" i="3"/>
  <c r="X8814" i="3"/>
  <c r="X8815" i="3"/>
  <c r="X8816" i="3"/>
  <c r="X8817" i="3"/>
  <c r="X8818" i="3"/>
  <c r="X8819" i="3"/>
  <c r="X8820" i="3"/>
  <c r="X8821" i="3"/>
  <c r="X8822" i="3"/>
  <c r="X8823" i="3"/>
  <c r="X8824" i="3"/>
  <c r="X8825" i="3"/>
  <c r="X8826" i="3"/>
  <c r="X8827" i="3"/>
  <c r="X8828" i="3"/>
  <c r="X8829" i="3"/>
  <c r="X8830" i="3"/>
  <c r="X8831" i="3"/>
  <c r="X8832" i="3"/>
  <c r="X8833" i="3"/>
  <c r="X8834" i="3"/>
  <c r="X8835" i="3"/>
  <c r="X8836" i="3"/>
  <c r="X8837" i="3"/>
  <c r="X8838" i="3"/>
  <c r="X8839" i="3"/>
  <c r="X8840" i="3"/>
  <c r="X8841" i="3"/>
  <c r="X8842" i="3"/>
  <c r="X8843" i="3"/>
  <c r="X8844" i="3"/>
  <c r="X8845" i="3"/>
  <c r="X8846" i="3"/>
  <c r="X8847" i="3"/>
  <c r="X8848" i="3"/>
  <c r="X8849" i="3"/>
  <c r="X8850" i="3"/>
  <c r="X8851" i="3"/>
  <c r="X8852" i="3"/>
  <c r="X8853" i="3"/>
  <c r="X8854" i="3"/>
  <c r="X8855" i="3"/>
  <c r="X8856" i="3"/>
  <c r="X8857" i="3"/>
  <c r="X8858" i="3"/>
  <c r="X8859" i="3"/>
  <c r="X8860" i="3"/>
  <c r="X8861" i="3"/>
  <c r="X8862" i="3"/>
  <c r="X8863" i="3"/>
  <c r="X8864" i="3"/>
  <c r="X8865" i="3"/>
  <c r="X8866" i="3"/>
  <c r="X8867" i="3"/>
  <c r="X8868" i="3"/>
  <c r="X8869" i="3"/>
  <c r="X8870" i="3"/>
  <c r="X8871" i="3"/>
  <c r="X8872" i="3"/>
  <c r="X8873" i="3"/>
  <c r="X8874" i="3"/>
  <c r="X8875" i="3"/>
  <c r="X8876" i="3"/>
  <c r="X8877" i="3"/>
  <c r="X8878" i="3"/>
  <c r="X8879" i="3"/>
  <c r="X8880" i="3"/>
  <c r="X8881" i="3"/>
  <c r="X8882" i="3"/>
  <c r="X8883" i="3"/>
  <c r="X8884" i="3"/>
  <c r="X8885" i="3"/>
  <c r="X8886" i="3"/>
  <c r="X8887" i="3"/>
  <c r="X8888" i="3"/>
  <c r="X8889" i="3"/>
  <c r="X8890" i="3"/>
  <c r="X8891" i="3"/>
  <c r="X8892" i="3"/>
  <c r="X8893" i="3"/>
  <c r="X8894" i="3"/>
  <c r="X8895" i="3"/>
  <c r="X8896" i="3"/>
  <c r="X8897" i="3"/>
  <c r="X8898" i="3"/>
  <c r="X8899" i="3"/>
  <c r="X8900" i="3"/>
  <c r="X8901" i="3"/>
  <c r="X8902" i="3"/>
  <c r="X8903" i="3"/>
  <c r="X8904" i="3"/>
  <c r="X8905" i="3"/>
  <c r="X8906" i="3"/>
  <c r="X8907" i="3"/>
  <c r="X8908" i="3"/>
  <c r="X8909" i="3"/>
  <c r="X8910" i="3"/>
  <c r="X8911" i="3"/>
  <c r="X8912" i="3"/>
  <c r="X8913" i="3"/>
  <c r="X8914" i="3"/>
  <c r="X8915" i="3"/>
  <c r="X8916" i="3"/>
  <c r="X8917" i="3"/>
  <c r="X8918" i="3"/>
  <c r="X8919" i="3"/>
  <c r="X8920" i="3"/>
  <c r="X8921" i="3"/>
  <c r="X8922" i="3"/>
  <c r="X8923" i="3"/>
  <c r="X8924" i="3"/>
  <c r="X8925" i="3"/>
  <c r="X8926" i="3"/>
  <c r="X8927" i="3"/>
  <c r="X8928" i="3"/>
  <c r="X8929" i="3"/>
  <c r="X8930" i="3"/>
  <c r="X8931" i="3"/>
  <c r="X8932" i="3"/>
  <c r="X8933" i="3"/>
  <c r="X8934" i="3"/>
  <c r="X8935" i="3"/>
  <c r="X8936" i="3"/>
  <c r="X8937" i="3"/>
  <c r="X8938" i="3"/>
  <c r="X8939" i="3"/>
  <c r="X8940" i="3"/>
  <c r="X8941" i="3"/>
  <c r="X8942" i="3"/>
  <c r="X8943" i="3"/>
  <c r="X8944" i="3"/>
  <c r="X8945" i="3"/>
  <c r="X8946" i="3"/>
  <c r="X8947" i="3"/>
  <c r="X8948" i="3"/>
  <c r="X8949" i="3"/>
  <c r="X8950" i="3"/>
  <c r="X8951" i="3"/>
  <c r="X8952" i="3"/>
  <c r="X8953" i="3"/>
  <c r="X8954" i="3"/>
  <c r="X8955" i="3"/>
  <c r="X8956" i="3"/>
  <c r="X8957" i="3"/>
  <c r="X8958" i="3"/>
  <c r="X8959" i="3"/>
  <c r="X8960" i="3"/>
  <c r="X8961" i="3"/>
  <c r="X8962" i="3"/>
  <c r="X8963" i="3"/>
  <c r="X8964" i="3"/>
  <c r="X8965" i="3"/>
  <c r="X8966" i="3"/>
  <c r="X8967" i="3"/>
  <c r="X8968" i="3"/>
  <c r="X8969" i="3"/>
  <c r="X8970" i="3"/>
  <c r="X8971" i="3"/>
  <c r="X8972" i="3"/>
  <c r="X8973" i="3"/>
  <c r="X8974" i="3"/>
  <c r="X8975" i="3"/>
  <c r="X8976" i="3"/>
  <c r="X8977" i="3"/>
  <c r="X8978" i="3"/>
  <c r="X8979" i="3"/>
  <c r="X8980" i="3"/>
  <c r="X8981" i="3"/>
  <c r="X8982" i="3"/>
  <c r="X8983" i="3"/>
  <c r="X8984" i="3"/>
  <c r="X8985" i="3"/>
  <c r="X8986" i="3"/>
  <c r="X8987" i="3"/>
  <c r="X8988" i="3"/>
  <c r="X8989" i="3"/>
  <c r="X8990" i="3"/>
  <c r="X8991" i="3"/>
  <c r="X8992" i="3"/>
  <c r="X8993" i="3"/>
  <c r="X8994" i="3"/>
  <c r="X8995" i="3"/>
  <c r="X8996" i="3"/>
  <c r="X8997" i="3"/>
  <c r="X8998" i="3"/>
  <c r="X8999" i="3"/>
  <c r="X9000" i="3"/>
  <c r="X9001" i="3"/>
  <c r="X9002" i="3"/>
  <c r="X9003" i="3"/>
  <c r="X9004" i="3"/>
  <c r="X9005" i="3"/>
  <c r="X9006" i="3"/>
  <c r="X9007" i="3"/>
  <c r="X9008" i="3"/>
  <c r="X9009" i="3"/>
  <c r="X9010" i="3"/>
  <c r="X9011" i="3"/>
  <c r="X9012" i="3"/>
  <c r="X9013" i="3"/>
  <c r="X9014" i="3"/>
  <c r="X9015" i="3"/>
  <c r="X9016" i="3"/>
  <c r="X9017" i="3"/>
  <c r="X9018" i="3"/>
  <c r="X9019" i="3"/>
  <c r="X9020" i="3"/>
  <c r="X9021" i="3"/>
  <c r="X9022" i="3"/>
  <c r="X9023" i="3"/>
  <c r="X9024" i="3"/>
  <c r="X9025" i="3"/>
  <c r="X9026" i="3"/>
  <c r="X9027" i="3"/>
  <c r="X9028" i="3"/>
  <c r="X9029" i="3"/>
  <c r="X9030" i="3"/>
  <c r="X9031" i="3"/>
  <c r="X9032" i="3"/>
  <c r="X9033" i="3"/>
  <c r="X9034" i="3"/>
  <c r="X9035" i="3"/>
  <c r="X9036" i="3"/>
  <c r="X9037" i="3"/>
  <c r="X9038" i="3"/>
  <c r="X9039" i="3"/>
  <c r="X9040" i="3"/>
  <c r="X9041" i="3"/>
  <c r="X9042" i="3"/>
  <c r="X9043" i="3"/>
  <c r="X9044" i="3"/>
  <c r="X9045" i="3"/>
  <c r="X9046" i="3"/>
  <c r="X9047" i="3"/>
  <c r="X9048" i="3"/>
  <c r="X9049" i="3"/>
  <c r="X9050" i="3"/>
  <c r="X9051" i="3"/>
  <c r="X9052" i="3"/>
  <c r="X9053" i="3"/>
  <c r="X9054" i="3"/>
  <c r="X9055" i="3"/>
  <c r="X9056" i="3"/>
  <c r="X9057" i="3"/>
  <c r="X9058" i="3"/>
  <c r="X9059" i="3"/>
  <c r="X9060" i="3"/>
  <c r="X9061" i="3"/>
  <c r="X9062" i="3"/>
  <c r="X9063" i="3"/>
  <c r="X9064" i="3"/>
  <c r="X9065" i="3"/>
  <c r="X9066" i="3"/>
  <c r="X9067" i="3"/>
  <c r="X9068" i="3"/>
  <c r="X9069" i="3"/>
  <c r="X9070" i="3"/>
  <c r="X9071" i="3"/>
  <c r="X9072" i="3"/>
  <c r="X9073" i="3"/>
  <c r="X9074" i="3"/>
  <c r="X9075" i="3"/>
  <c r="X9076" i="3"/>
  <c r="X9077" i="3"/>
  <c r="X9078" i="3"/>
  <c r="X9079" i="3"/>
  <c r="X9080" i="3"/>
  <c r="X9081" i="3"/>
  <c r="X9082" i="3"/>
  <c r="X9083" i="3"/>
  <c r="X9084" i="3"/>
  <c r="X9085" i="3"/>
  <c r="X9086" i="3"/>
  <c r="X9087" i="3"/>
  <c r="X9088" i="3"/>
  <c r="X9089" i="3"/>
  <c r="X9090" i="3"/>
  <c r="X9091" i="3"/>
  <c r="X9092" i="3"/>
  <c r="X9093" i="3"/>
  <c r="X9094" i="3"/>
  <c r="X9095" i="3"/>
  <c r="X9096" i="3"/>
  <c r="X9097" i="3"/>
  <c r="X9098" i="3"/>
  <c r="X9099" i="3"/>
  <c r="X9100" i="3"/>
  <c r="X9101" i="3"/>
  <c r="X9102" i="3"/>
  <c r="X9103" i="3"/>
  <c r="X9104" i="3"/>
  <c r="X9105" i="3"/>
  <c r="X9106" i="3"/>
  <c r="X9107" i="3"/>
  <c r="X9108" i="3"/>
  <c r="X9109" i="3"/>
  <c r="X9110" i="3"/>
  <c r="X9111" i="3"/>
  <c r="X9112" i="3"/>
  <c r="X9113" i="3"/>
  <c r="X9114" i="3"/>
  <c r="X9115" i="3"/>
  <c r="X9116" i="3"/>
  <c r="X9117" i="3"/>
  <c r="X9118" i="3"/>
  <c r="X9119" i="3"/>
  <c r="X9120" i="3"/>
  <c r="X9121" i="3"/>
  <c r="X9122" i="3"/>
  <c r="X9123" i="3"/>
  <c r="X9124" i="3"/>
  <c r="X9125" i="3"/>
  <c r="X9126" i="3"/>
  <c r="X9127" i="3"/>
  <c r="X9128" i="3"/>
  <c r="X9129" i="3"/>
  <c r="X9130" i="3"/>
  <c r="X9131" i="3"/>
  <c r="X9132" i="3"/>
  <c r="X9133" i="3"/>
  <c r="X9134" i="3"/>
  <c r="X9135" i="3"/>
  <c r="X9136" i="3"/>
  <c r="X9137" i="3"/>
  <c r="X9138" i="3"/>
  <c r="X9139" i="3"/>
  <c r="X9140" i="3"/>
  <c r="X9141" i="3"/>
  <c r="X9142" i="3"/>
  <c r="X9143" i="3"/>
  <c r="X9144" i="3"/>
  <c r="X9145" i="3"/>
  <c r="X9146" i="3"/>
  <c r="X9147" i="3"/>
  <c r="X9148" i="3"/>
  <c r="X9149" i="3"/>
  <c r="X9150" i="3"/>
  <c r="X9151" i="3"/>
  <c r="X9152" i="3"/>
  <c r="X9153" i="3"/>
  <c r="X9154" i="3"/>
  <c r="X9155" i="3"/>
  <c r="X9156" i="3"/>
  <c r="X9157" i="3"/>
  <c r="X9158" i="3"/>
  <c r="X9159" i="3"/>
  <c r="X9160" i="3"/>
  <c r="X9161" i="3"/>
  <c r="X9162" i="3"/>
  <c r="X9163" i="3"/>
  <c r="X9164" i="3"/>
  <c r="X9165" i="3"/>
  <c r="X9166" i="3"/>
  <c r="X9167" i="3"/>
  <c r="X9168" i="3"/>
  <c r="X9169" i="3"/>
  <c r="X9170" i="3"/>
  <c r="X9171" i="3"/>
  <c r="X9172" i="3"/>
  <c r="X9173" i="3"/>
  <c r="X9174" i="3"/>
  <c r="X9175" i="3"/>
  <c r="X9176" i="3"/>
  <c r="X9177" i="3"/>
  <c r="X9178" i="3"/>
  <c r="X9179" i="3"/>
  <c r="X9180" i="3"/>
  <c r="X9181" i="3"/>
  <c r="X9182" i="3"/>
  <c r="X9183" i="3"/>
  <c r="X9184" i="3"/>
  <c r="X9185" i="3"/>
  <c r="X9186" i="3"/>
  <c r="X9187" i="3"/>
  <c r="X9188" i="3"/>
  <c r="X9189" i="3"/>
  <c r="X9190" i="3"/>
  <c r="X9191" i="3"/>
  <c r="X9192" i="3"/>
  <c r="X9193" i="3"/>
  <c r="X9194" i="3"/>
  <c r="X9195" i="3"/>
  <c r="X9196" i="3"/>
  <c r="X9197" i="3"/>
  <c r="X9198" i="3"/>
  <c r="X9199" i="3"/>
  <c r="X9200" i="3"/>
  <c r="X9201" i="3"/>
  <c r="X9202" i="3"/>
  <c r="X9203" i="3"/>
  <c r="X9204" i="3"/>
  <c r="X9205" i="3"/>
  <c r="X9206" i="3"/>
  <c r="X9207" i="3"/>
  <c r="X9208" i="3"/>
  <c r="X9209" i="3"/>
  <c r="X9210" i="3"/>
  <c r="X9211" i="3"/>
  <c r="X9212" i="3"/>
  <c r="X9213" i="3"/>
  <c r="X9214" i="3"/>
  <c r="X9215" i="3"/>
  <c r="X9216" i="3"/>
  <c r="X9217" i="3"/>
  <c r="X9218" i="3"/>
  <c r="X9219" i="3"/>
  <c r="X9220" i="3"/>
  <c r="X9221" i="3"/>
  <c r="X9222" i="3"/>
  <c r="X9223" i="3"/>
  <c r="X9224" i="3"/>
  <c r="X9225" i="3"/>
  <c r="X9226" i="3"/>
  <c r="X9227" i="3"/>
  <c r="X9228" i="3"/>
  <c r="X9229" i="3"/>
  <c r="X9230" i="3"/>
  <c r="X9231" i="3"/>
  <c r="X9232" i="3"/>
  <c r="X9233" i="3"/>
  <c r="X9234" i="3"/>
  <c r="X9235" i="3"/>
  <c r="X9236" i="3"/>
  <c r="X9237" i="3"/>
  <c r="X9238" i="3"/>
  <c r="X9239" i="3"/>
  <c r="X9240" i="3"/>
  <c r="X9241" i="3"/>
  <c r="X9242" i="3"/>
  <c r="X9243" i="3"/>
  <c r="X9244" i="3"/>
  <c r="X9245" i="3"/>
  <c r="X9246" i="3"/>
  <c r="X9247" i="3"/>
  <c r="X9248" i="3"/>
  <c r="X9249" i="3"/>
  <c r="X9250" i="3"/>
  <c r="X9251" i="3"/>
  <c r="X9252" i="3"/>
  <c r="X9253" i="3"/>
  <c r="X9254" i="3"/>
  <c r="X9255" i="3"/>
  <c r="X9256" i="3"/>
  <c r="X9257" i="3"/>
  <c r="X9258" i="3"/>
  <c r="X9259" i="3"/>
  <c r="X9260" i="3"/>
  <c r="X9261" i="3"/>
  <c r="X9262" i="3"/>
  <c r="X9263" i="3"/>
  <c r="X9264" i="3"/>
  <c r="X9265" i="3"/>
  <c r="X9266" i="3"/>
  <c r="X9267" i="3"/>
  <c r="X9268" i="3"/>
  <c r="X9269" i="3"/>
  <c r="X9270" i="3"/>
  <c r="X9271" i="3"/>
  <c r="X9272" i="3"/>
  <c r="X9273" i="3"/>
  <c r="X9274" i="3"/>
  <c r="X9275" i="3"/>
  <c r="X9276" i="3"/>
  <c r="X9277" i="3"/>
  <c r="X9278" i="3"/>
  <c r="X9279" i="3"/>
  <c r="X9280" i="3"/>
  <c r="X9281" i="3"/>
  <c r="X9282" i="3"/>
  <c r="X9283" i="3"/>
  <c r="X9284" i="3"/>
  <c r="X9285" i="3"/>
  <c r="X9286" i="3"/>
  <c r="X9287" i="3"/>
  <c r="X9288" i="3"/>
  <c r="X9289" i="3"/>
  <c r="X9290" i="3"/>
  <c r="X9291" i="3"/>
  <c r="X9292" i="3"/>
  <c r="X9293" i="3"/>
  <c r="X9294" i="3"/>
  <c r="X9295" i="3"/>
  <c r="X9296" i="3"/>
  <c r="X9297" i="3"/>
  <c r="X9298" i="3"/>
  <c r="X9299" i="3"/>
  <c r="X9300" i="3"/>
  <c r="X9301" i="3"/>
  <c r="X9302" i="3"/>
  <c r="X9303" i="3"/>
  <c r="X9304" i="3"/>
  <c r="X9305" i="3"/>
  <c r="X9306" i="3"/>
  <c r="X9307" i="3"/>
  <c r="X9308" i="3"/>
  <c r="X9309" i="3"/>
  <c r="X9310" i="3"/>
  <c r="X9311" i="3"/>
  <c r="X9312" i="3"/>
  <c r="X9313" i="3"/>
  <c r="X9314" i="3"/>
  <c r="X9315" i="3"/>
  <c r="X9316" i="3"/>
  <c r="X9317" i="3"/>
  <c r="X9318" i="3"/>
  <c r="X9319" i="3"/>
  <c r="X9320" i="3"/>
  <c r="X9321" i="3"/>
  <c r="X9322" i="3"/>
  <c r="X9323" i="3"/>
  <c r="X9324" i="3"/>
  <c r="X9325" i="3"/>
  <c r="X9326" i="3"/>
  <c r="X9327" i="3"/>
  <c r="X9328" i="3"/>
  <c r="X9329" i="3"/>
  <c r="X9330" i="3"/>
  <c r="X9331" i="3"/>
  <c r="X9332" i="3"/>
  <c r="X9333" i="3"/>
  <c r="X9334" i="3"/>
  <c r="X9335" i="3"/>
  <c r="X9336" i="3"/>
  <c r="X9337" i="3"/>
  <c r="X9338" i="3"/>
  <c r="X9339" i="3"/>
  <c r="X9340" i="3"/>
  <c r="X9341" i="3"/>
  <c r="X9342" i="3"/>
  <c r="X9343" i="3"/>
  <c r="X9344" i="3"/>
  <c r="X9345" i="3"/>
  <c r="X9346" i="3"/>
  <c r="X9347" i="3"/>
  <c r="X9348" i="3"/>
  <c r="X9349" i="3"/>
  <c r="X9350" i="3"/>
  <c r="X9351" i="3"/>
  <c r="X9352" i="3"/>
  <c r="X9353" i="3"/>
  <c r="X9354" i="3"/>
  <c r="X9355" i="3"/>
  <c r="X9356" i="3"/>
  <c r="X9357" i="3"/>
  <c r="X9358" i="3"/>
  <c r="X9359" i="3"/>
  <c r="X9360" i="3"/>
  <c r="X9361" i="3"/>
  <c r="X9362" i="3"/>
  <c r="X9363" i="3"/>
  <c r="X9364" i="3"/>
  <c r="X9365" i="3"/>
  <c r="X9366" i="3"/>
  <c r="X9367" i="3"/>
  <c r="X9368" i="3"/>
  <c r="X9369" i="3"/>
  <c r="X9370" i="3"/>
  <c r="X9371" i="3"/>
  <c r="X9372" i="3"/>
  <c r="X9373" i="3"/>
  <c r="X9374" i="3"/>
  <c r="X9375" i="3"/>
  <c r="X9376" i="3"/>
  <c r="X9377" i="3"/>
  <c r="X9378" i="3"/>
  <c r="X9379" i="3"/>
  <c r="X9380" i="3"/>
  <c r="X9381" i="3"/>
  <c r="X9382" i="3"/>
  <c r="X9383" i="3"/>
  <c r="X9384" i="3"/>
  <c r="X9385" i="3"/>
  <c r="X9386" i="3"/>
  <c r="X9387" i="3"/>
  <c r="X9388" i="3"/>
  <c r="X9389" i="3"/>
  <c r="X9390" i="3"/>
  <c r="X9391" i="3"/>
  <c r="X9392" i="3"/>
  <c r="X9393" i="3"/>
  <c r="X9394" i="3"/>
  <c r="X9395" i="3"/>
  <c r="X9396" i="3"/>
  <c r="X9397" i="3"/>
  <c r="X9398" i="3"/>
  <c r="X9399" i="3"/>
  <c r="X9400" i="3"/>
  <c r="X9401" i="3"/>
  <c r="X9402" i="3"/>
  <c r="X9403" i="3"/>
  <c r="X9404" i="3"/>
  <c r="X9405" i="3"/>
  <c r="X9406" i="3"/>
  <c r="X9407" i="3"/>
  <c r="X9408" i="3"/>
  <c r="X9409" i="3"/>
  <c r="X9410" i="3"/>
  <c r="X9411" i="3"/>
  <c r="X9412" i="3"/>
  <c r="X9413" i="3"/>
  <c r="X9414" i="3"/>
  <c r="X9415" i="3"/>
  <c r="X9416" i="3"/>
  <c r="X9417" i="3"/>
  <c r="X9418" i="3"/>
  <c r="X9419" i="3"/>
  <c r="X9420" i="3"/>
  <c r="X9421" i="3"/>
  <c r="X9422" i="3"/>
  <c r="X9423" i="3"/>
  <c r="X9424" i="3"/>
  <c r="X9425" i="3"/>
  <c r="X9426" i="3"/>
  <c r="X9427" i="3"/>
  <c r="X9428" i="3"/>
  <c r="X9429" i="3"/>
  <c r="X9430" i="3"/>
  <c r="X9431" i="3"/>
  <c r="X9432" i="3"/>
  <c r="X9433" i="3"/>
  <c r="X9434" i="3"/>
  <c r="X9435" i="3"/>
  <c r="X9436" i="3"/>
  <c r="X9437" i="3"/>
  <c r="X9438" i="3"/>
  <c r="X9439" i="3"/>
  <c r="X9440" i="3"/>
  <c r="X9441" i="3"/>
  <c r="X9442" i="3"/>
  <c r="X9443" i="3"/>
  <c r="X9444" i="3"/>
  <c r="X9445" i="3"/>
  <c r="X9446" i="3"/>
  <c r="X9447" i="3"/>
  <c r="X9448" i="3"/>
  <c r="X9449" i="3"/>
  <c r="X9450" i="3"/>
  <c r="X9451" i="3"/>
  <c r="X9452" i="3"/>
  <c r="X9453" i="3"/>
  <c r="X9454" i="3"/>
  <c r="X9455" i="3"/>
  <c r="X9456" i="3"/>
  <c r="X9457" i="3"/>
  <c r="X9458" i="3"/>
  <c r="X9459" i="3"/>
  <c r="X9460" i="3"/>
  <c r="X9461" i="3"/>
  <c r="X9462" i="3"/>
  <c r="X9463" i="3"/>
  <c r="X9464" i="3"/>
  <c r="X9465" i="3"/>
  <c r="X9466" i="3"/>
  <c r="X9467" i="3"/>
  <c r="X9468" i="3"/>
  <c r="X9469" i="3"/>
  <c r="X9470" i="3"/>
  <c r="X9471" i="3"/>
  <c r="X9472" i="3"/>
  <c r="X9473" i="3"/>
  <c r="X9474" i="3"/>
  <c r="X9475" i="3"/>
  <c r="X9476" i="3"/>
  <c r="X9477" i="3"/>
  <c r="X9478" i="3"/>
  <c r="X9479" i="3"/>
  <c r="X9480" i="3"/>
  <c r="X9481" i="3"/>
  <c r="X9482" i="3"/>
  <c r="X9483" i="3"/>
  <c r="X9484" i="3"/>
  <c r="X9485" i="3"/>
  <c r="X9486" i="3"/>
  <c r="X9487" i="3"/>
  <c r="X9488" i="3"/>
  <c r="X9489" i="3"/>
  <c r="X9490" i="3"/>
  <c r="X9491" i="3"/>
  <c r="X9492" i="3"/>
  <c r="X9493" i="3"/>
  <c r="X9494" i="3"/>
  <c r="X9495" i="3"/>
  <c r="X9496" i="3"/>
  <c r="X9497" i="3"/>
  <c r="X9498" i="3"/>
  <c r="X9499" i="3"/>
  <c r="X9500" i="3"/>
  <c r="X9501" i="3"/>
  <c r="X9502" i="3"/>
  <c r="X9503" i="3"/>
  <c r="X9504" i="3"/>
  <c r="X9505" i="3"/>
  <c r="X9506" i="3"/>
  <c r="X9507" i="3"/>
  <c r="X9508" i="3"/>
  <c r="X9509" i="3"/>
  <c r="X9510" i="3"/>
  <c r="X9511" i="3"/>
  <c r="X9512" i="3"/>
  <c r="X9513" i="3"/>
  <c r="X9514" i="3"/>
  <c r="X9515" i="3"/>
  <c r="X9516" i="3"/>
  <c r="X9517" i="3"/>
  <c r="X9518" i="3"/>
  <c r="X9519" i="3"/>
  <c r="X9520" i="3"/>
  <c r="X9521" i="3"/>
  <c r="X9522" i="3"/>
  <c r="X9523" i="3"/>
  <c r="X9524" i="3"/>
  <c r="X9525" i="3"/>
  <c r="X9526" i="3"/>
  <c r="X9527" i="3"/>
  <c r="X9528" i="3"/>
  <c r="X9529" i="3"/>
  <c r="X9530" i="3"/>
  <c r="X9531" i="3"/>
  <c r="X9532" i="3"/>
  <c r="X9533" i="3"/>
  <c r="X9534" i="3"/>
  <c r="X9535" i="3"/>
  <c r="X9536" i="3"/>
  <c r="X9537" i="3"/>
  <c r="X9538" i="3"/>
  <c r="X9539" i="3"/>
  <c r="X9540" i="3"/>
  <c r="X9541" i="3"/>
  <c r="X9542" i="3"/>
  <c r="X9543" i="3"/>
  <c r="X9544" i="3"/>
  <c r="X9545" i="3"/>
  <c r="X9546" i="3"/>
  <c r="X9547" i="3"/>
  <c r="X9548" i="3"/>
  <c r="X9549" i="3"/>
  <c r="X9550" i="3"/>
  <c r="X9551" i="3"/>
  <c r="X9552" i="3"/>
  <c r="X9553" i="3"/>
  <c r="X9554" i="3"/>
  <c r="X9555" i="3"/>
  <c r="X9556" i="3"/>
  <c r="X9557" i="3"/>
  <c r="X9558" i="3"/>
  <c r="X9559" i="3"/>
  <c r="X9560" i="3"/>
  <c r="X9561" i="3"/>
  <c r="X9562" i="3"/>
  <c r="X9563" i="3"/>
  <c r="X9564" i="3"/>
  <c r="X9565" i="3"/>
  <c r="X9566" i="3"/>
  <c r="X9567" i="3"/>
  <c r="X9568" i="3"/>
  <c r="X9569" i="3"/>
  <c r="X9570" i="3"/>
  <c r="X9571" i="3"/>
  <c r="X9572" i="3"/>
  <c r="X9573" i="3"/>
  <c r="X9574" i="3"/>
  <c r="X9575" i="3"/>
  <c r="X9576" i="3"/>
  <c r="X9577" i="3"/>
  <c r="X9578" i="3"/>
  <c r="X9579" i="3"/>
  <c r="X9580" i="3"/>
  <c r="X9581" i="3"/>
  <c r="X9582" i="3"/>
  <c r="X9583" i="3"/>
  <c r="X9584" i="3"/>
  <c r="X9585" i="3"/>
  <c r="X9586" i="3"/>
  <c r="X9587" i="3"/>
  <c r="X9588" i="3"/>
  <c r="X9589" i="3"/>
  <c r="X9590" i="3"/>
  <c r="X9591" i="3"/>
  <c r="X9592" i="3"/>
  <c r="X9593" i="3"/>
  <c r="X9594" i="3"/>
  <c r="X9595" i="3"/>
  <c r="X9596" i="3"/>
  <c r="X9597" i="3"/>
  <c r="X9598" i="3"/>
  <c r="X9599" i="3"/>
  <c r="X9600" i="3"/>
  <c r="X9601" i="3"/>
  <c r="X9602" i="3"/>
  <c r="X9603" i="3"/>
  <c r="X9604" i="3"/>
  <c r="X9605" i="3"/>
  <c r="X9606" i="3"/>
  <c r="X9607" i="3"/>
  <c r="X9608" i="3"/>
  <c r="X9609" i="3"/>
  <c r="X9610" i="3"/>
  <c r="X9611" i="3"/>
  <c r="X9612" i="3"/>
  <c r="X9613" i="3"/>
  <c r="X9614" i="3"/>
  <c r="X9615" i="3"/>
  <c r="X9616" i="3"/>
  <c r="X9617" i="3"/>
  <c r="X9618" i="3"/>
  <c r="X9619" i="3"/>
  <c r="X9620" i="3"/>
  <c r="X9621" i="3"/>
  <c r="X9622" i="3"/>
  <c r="X9623" i="3"/>
  <c r="X9624" i="3"/>
  <c r="X9625" i="3"/>
  <c r="X9626" i="3"/>
  <c r="X9627" i="3"/>
  <c r="X9628" i="3"/>
  <c r="X9629" i="3"/>
  <c r="X9630" i="3"/>
  <c r="X9631" i="3"/>
  <c r="X9632" i="3"/>
  <c r="X9633" i="3"/>
  <c r="X9634" i="3"/>
  <c r="X9635" i="3"/>
  <c r="X9636" i="3"/>
  <c r="X9637" i="3"/>
  <c r="X9638" i="3"/>
  <c r="X9639" i="3"/>
  <c r="X9640" i="3"/>
  <c r="X9641" i="3"/>
  <c r="X9642" i="3"/>
  <c r="X9643" i="3"/>
  <c r="X9644" i="3"/>
  <c r="X9645" i="3"/>
  <c r="X9646" i="3"/>
  <c r="X9647" i="3"/>
  <c r="X9648" i="3"/>
  <c r="X9649" i="3"/>
  <c r="X9650" i="3"/>
  <c r="X9651" i="3"/>
  <c r="X9652" i="3"/>
  <c r="X9653" i="3"/>
  <c r="X9654" i="3"/>
  <c r="X9655" i="3"/>
  <c r="X9656" i="3"/>
  <c r="X9657" i="3"/>
  <c r="X9658" i="3"/>
  <c r="X9659" i="3"/>
  <c r="X9660" i="3"/>
  <c r="X9661" i="3"/>
  <c r="X9662" i="3"/>
  <c r="X9663" i="3"/>
  <c r="X9664" i="3"/>
  <c r="X9665" i="3"/>
  <c r="X9666" i="3"/>
  <c r="X9667" i="3"/>
  <c r="X9668" i="3"/>
  <c r="X9669" i="3"/>
  <c r="X9670" i="3"/>
  <c r="X9671" i="3"/>
  <c r="X9672" i="3"/>
  <c r="X9673" i="3"/>
  <c r="X9674" i="3"/>
  <c r="X9675" i="3"/>
  <c r="X9676" i="3"/>
  <c r="X9677" i="3"/>
  <c r="X9678" i="3"/>
  <c r="X9679" i="3"/>
  <c r="X9680" i="3"/>
  <c r="X9681" i="3"/>
  <c r="X9682" i="3"/>
  <c r="X9683" i="3"/>
  <c r="X9684" i="3"/>
  <c r="X9685" i="3"/>
  <c r="X9686" i="3"/>
  <c r="X9687" i="3"/>
  <c r="X9688" i="3"/>
  <c r="X9689" i="3"/>
  <c r="X9690" i="3"/>
  <c r="X9691" i="3"/>
  <c r="X9692" i="3"/>
  <c r="X9693" i="3"/>
  <c r="X9694" i="3"/>
  <c r="X9695" i="3"/>
  <c r="X9696" i="3"/>
  <c r="X9697" i="3"/>
  <c r="X9698" i="3"/>
  <c r="X9699" i="3"/>
  <c r="X9700" i="3"/>
  <c r="X9701" i="3"/>
  <c r="X9702" i="3"/>
  <c r="X9703" i="3"/>
  <c r="X9704" i="3"/>
  <c r="X9705" i="3"/>
  <c r="X9706" i="3"/>
  <c r="X9707" i="3"/>
  <c r="X9708" i="3"/>
  <c r="X9709" i="3"/>
  <c r="X9710" i="3"/>
  <c r="X9711" i="3"/>
  <c r="X9712" i="3"/>
  <c r="X9713" i="3"/>
  <c r="X9714" i="3"/>
  <c r="X9715" i="3"/>
  <c r="X9716" i="3"/>
  <c r="X9717" i="3"/>
  <c r="X9718" i="3"/>
  <c r="X9719" i="3"/>
  <c r="X9720" i="3"/>
  <c r="X9721" i="3"/>
  <c r="X9722" i="3"/>
  <c r="X9723" i="3"/>
  <c r="X9724" i="3"/>
  <c r="X9725" i="3"/>
  <c r="X9726" i="3"/>
  <c r="X9727" i="3"/>
  <c r="X9728" i="3"/>
  <c r="X9729" i="3"/>
  <c r="X9730" i="3"/>
  <c r="X9731" i="3"/>
  <c r="X9732" i="3"/>
  <c r="X9733" i="3"/>
  <c r="X9734" i="3"/>
  <c r="X9735" i="3"/>
  <c r="X9736" i="3"/>
  <c r="X9737" i="3"/>
  <c r="X9738" i="3"/>
  <c r="X9739" i="3"/>
  <c r="X9740" i="3"/>
  <c r="X9741" i="3"/>
  <c r="X9742" i="3"/>
  <c r="X9743" i="3"/>
  <c r="X9744" i="3"/>
  <c r="X9745" i="3"/>
  <c r="X9746" i="3"/>
  <c r="X9747" i="3"/>
  <c r="X9748" i="3"/>
  <c r="X9749" i="3"/>
  <c r="X9750" i="3"/>
  <c r="X9751" i="3"/>
  <c r="X9752" i="3"/>
  <c r="X9753" i="3"/>
  <c r="X9754" i="3"/>
  <c r="X9755" i="3"/>
  <c r="X9756" i="3"/>
  <c r="X9757" i="3"/>
  <c r="X9758" i="3"/>
  <c r="X9759" i="3"/>
  <c r="X9760" i="3"/>
  <c r="X9761" i="3"/>
  <c r="X9762" i="3"/>
  <c r="X9763" i="3"/>
  <c r="X9764" i="3"/>
  <c r="X9765" i="3"/>
  <c r="X9766" i="3"/>
  <c r="X9767" i="3"/>
  <c r="X9768" i="3"/>
  <c r="X9769" i="3"/>
  <c r="X9770" i="3"/>
  <c r="X9771" i="3"/>
  <c r="X9772" i="3"/>
  <c r="X9773" i="3"/>
  <c r="X9774" i="3"/>
  <c r="X9775" i="3"/>
  <c r="X9776" i="3"/>
  <c r="X9777" i="3"/>
  <c r="X9778" i="3"/>
  <c r="X9779" i="3"/>
  <c r="X9780" i="3"/>
  <c r="X9781" i="3"/>
  <c r="X9782" i="3"/>
  <c r="X9783" i="3"/>
  <c r="X9784" i="3"/>
  <c r="X9785" i="3"/>
  <c r="X9786" i="3"/>
  <c r="X9787" i="3"/>
  <c r="X9788" i="3"/>
  <c r="X9789" i="3"/>
  <c r="X9790" i="3"/>
  <c r="X9791" i="3"/>
  <c r="X9792" i="3"/>
  <c r="X9793" i="3"/>
  <c r="X9794" i="3"/>
  <c r="X9795" i="3"/>
  <c r="X9796" i="3"/>
  <c r="X9797" i="3"/>
  <c r="X9798" i="3"/>
  <c r="X9799" i="3"/>
  <c r="X9800" i="3"/>
  <c r="X9801" i="3"/>
  <c r="X9802" i="3"/>
  <c r="X9803" i="3"/>
  <c r="X9804" i="3"/>
  <c r="X9805" i="3"/>
  <c r="X9806" i="3"/>
  <c r="X9807" i="3"/>
  <c r="X9808" i="3"/>
  <c r="X9809" i="3"/>
  <c r="X9810" i="3"/>
  <c r="X9811" i="3"/>
  <c r="X9812" i="3"/>
  <c r="X9813" i="3"/>
  <c r="X9814" i="3"/>
  <c r="X9815" i="3"/>
  <c r="X9816" i="3"/>
  <c r="X9817" i="3"/>
  <c r="X9818" i="3"/>
  <c r="X9819" i="3"/>
  <c r="X9820" i="3"/>
  <c r="X9821" i="3"/>
  <c r="X9822" i="3"/>
  <c r="X9823" i="3"/>
  <c r="X9824" i="3"/>
  <c r="X9825" i="3"/>
  <c r="X9826" i="3"/>
  <c r="X9827" i="3"/>
  <c r="X9828" i="3"/>
  <c r="X9829" i="3"/>
  <c r="X9830" i="3"/>
  <c r="X9831" i="3"/>
  <c r="X9832" i="3"/>
  <c r="X9833" i="3"/>
  <c r="X9834" i="3"/>
  <c r="X9835" i="3"/>
  <c r="X9836" i="3"/>
  <c r="X9837" i="3"/>
  <c r="X9838" i="3"/>
  <c r="X9839" i="3"/>
  <c r="X9840" i="3"/>
  <c r="X9841" i="3"/>
  <c r="X9842" i="3"/>
  <c r="X9843" i="3"/>
  <c r="X9844" i="3"/>
  <c r="X9845" i="3"/>
  <c r="X9846" i="3"/>
  <c r="X9847" i="3"/>
  <c r="X9848" i="3"/>
  <c r="X9849" i="3"/>
  <c r="X9850" i="3"/>
  <c r="X9851" i="3"/>
  <c r="X9852" i="3"/>
  <c r="X9853" i="3"/>
  <c r="X9854" i="3"/>
  <c r="X9855" i="3"/>
  <c r="X9856" i="3"/>
  <c r="X9857" i="3"/>
  <c r="X9858" i="3"/>
  <c r="X9859" i="3"/>
  <c r="X9860" i="3"/>
  <c r="X9861" i="3"/>
  <c r="X9862" i="3"/>
  <c r="X9863" i="3"/>
  <c r="X9864" i="3"/>
  <c r="X9865" i="3"/>
  <c r="X9866" i="3"/>
  <c r="X9867" i="3"/>
  <c r="X9868" i="3"/>
  <c r="X9869" i="3"/>
  <c r="X9870" i="3"/>
  <c r="X9871" i="3"/>
  <c r="X9872" i="3"/>
  <c r="X9873" i="3"/>
  <c r="X9874" i="3"/>
  <c r="X9875" i="3"/>
  <c r="X9876" i="3"/>
  <c r="X9877" i="3"/>
  <c r="X9878" i="3"/>
  <c r="X9879" i="3"/>
  <c r="X9880" i="3"/>
  <c r="X9881" i="3"/>
  <c r="X9882" i="3"/>
  <c r="X9883" i="3"/>
  <c r="X9884" i="3"/>
  <c r="X9885" i="3"/>
  <c r="X9886" i="3"/>
  <c r="X9887" i="3"/>
  <c r="X9888" i="3"/>
  <c r="X9889" i="3"/>
  <c r="X9890" i="3"/>
  <c r="X9891" i="3"/>
  <c r="X9892" i="3"/>
  <c r="X9893" i="3"/>
  <c r="X9894" i="3"/>
  <c r="X9895" i="3"/>
  <c r="X9896" i="3"/>
  <c r="X9897" i="3"/>
  <c r="X9898" i="3"/>
  <c r="X9899" i="3"/>
  <c r="X9900" i="3"/>
  <c r="X9901" i="3"/>
  <c r="X9902" i="3"/>
  <c r="X9903" i="3"/>
  <c r="X9904" i="3"/>
  <c r="X9905" i="3"/>
  <c r="X9906" i="3"/>
  <c r="X9907" i="3"/>
  <c r="X9908" i="3"/>
  <c r="X9909" i="3"/>
  <c r="X9910" i="3"/>
  <c r="X9911" i="3"/>
  <c r="X9912" i="3"/>
  <c r="X9913" i="3"/>
  <c r="X9914" i="3"/>
  <c r="X9915" i="3"/>
  <c r="X9916" i="3"/>
  <c r="X9917" i="3"/>
  <c r="X9918" i="3"/>
  <c r="X9919" i="3"/>
  <c r="X9920" i="3"/>
  <c r="X9921" i="3"/>
  <c r="X9922" i="3"/>
  <c r="X9923" i="3"/>
  <c r="X9924" i="3"/>
  <c r="X9925" i="3"/>
  <c r="X9926" i="3"/>
  <c r="X9927" i="3"/>
  <c r="X9928" i="3"/>
  <c r="X9929" i="3"/>
  <c r="X9930" i="3"/>
  <c r="X9931" i="3"/>
  <c r="X9932" i="3"/>
  <c r="X9933" i="3"/>
  <c r="X9934" i="3"/>
  <c r="X9935" i="3"/>
  <c r="X9936" i="3"/>
  <c r="X9937" i="3"/>
  <c r="X9938" i="3"/>
  <c r="X9939" i="3"/>
  <c r="X9940" i="3"/>
  <c r="X9941" i="3"/>
  <c r="X9942" i="3"/>
  <c r="X9943" i="3"/>
  <c r="X9944" i="3"/>
  <c r="X9945" i="3"/>
  <c r="X9946" i="3"/>
  <c r="X9947" i="3"/>
  <c r="X9948" i="3"/>
  <c r="X9949" i="3"/>
  <c r="X9950" i="3"/>
  <c r="X9951" i="3"/>
  <c r="X9952" i="3"/>
  <c r="X9953" i="3"/>
  <c r="X9954" i="3"/>
  <c r="X9955" i="3"/>
  <c r="X9956" i="3"/>
  <c r="X9957" i="3"/>
  <c r="X9958" i="3"/>
  <c r="X9959" i="3"/>
  <c r="X9960" i="3"/>
  <c r="X9961" i="3"/>
  <c r="X9962" i="3"/>
  <c r="X9963" i="3"/>
  <c r="X9964" i="3"/>
  <c r="X9965" i="3"/>
  <c r="X9966" i="3"/>
  <c r="X9967" i="3"/>
  <c r="X9968" i="3"/>
  <c r="X9969" i="3"/>
  <c r="X9970" i="3"/>
  <c r="X9971" i="3"/>
  <c r="X9972" i="3"/>
  <c r="X9973" i="3"/>
  <c r="X9974" i="3"/>
  <c r="X9975" i="3"/>
  <c r="X9976" i="3"/>
  <c r="X9977" i="3"/>
  <c r="X9978" i="3"/>
  <c r="X9979" i="3"/>
  <c r="X9980" i="3"/>
  <c r="X9981" i="3"/>
  <c r="X9982" i="3"/>
  <c r="X9983" i="3"/>
  <c r="X9984" i="3"/>
  <c r="X9985" i="3"/>
  <c r="X9986" i="3"/>
  <c r="X9987" i="3"/>
  <c r="X9988" i="3"/>
  <c r="X9989" i="3"/>
  <c r="X9990" i="3"/>
  <c r="X9991" i="3"/>
  <c r="X9992" i="3"/>
  <c r="X9993" i="3"/>
  <c r="X9994" i="3"/>
  <c r="X9995" i="3"/>
  <c r="X9996" i="3"/>
  <c r="X9997" i="3"/>
  <c r="X9998" i="3"/>
  <c r="X9999" i="3"/>
  <c r="X10000" i="3"/>
  <c r="X10001" i="3"/>
  <c r="X10002" i="3"/>
  <c r="X10003" i="3"/>
  <c r="X10004" i="3"/>
  <c r="X10005" i="3"/>
  <c r="X10006" i="3"/>
  <c r="X10007" i="3"/>
  <c r="X10008" i="3"/>
  <c r="X10009" i="3"/>
  <c r="X10010" i="3"/>
  <c r="X10011" i="3"/>
  <c r="X10012" i="3"/>
  <c r="X10013" i="3"/>
  <c r="X10014" i="3"/>
  <c r="X10015" i="3"/>
  <c r="X10016" i="3"/>
  <c r="X10017" i="3"/>
  <c r="X10018" i="3"/>
  <c r="X10019" i="3"/>
  <c r="X10020" i="3"/>
  <c r="X10021" i="3"/>
  <c r="X10022" i="3"/>
  <c r="X10023" i="3"/>
  <c r="X10024" i="3"/>
  <c r="X10025" i="3"/>
  <c r="X10026" i="3"/>
  <c r="X10027" i="3"/>
  <c r="X10028" i="3"/>
  <c r="X10029" i="3"/>
  <c r="X10030" i="3"/>
  <c r="X10031" i="3"/>
  <c r="X10032" i="3"/>
  <c r="X10033" i="3"/>
  <c r="X10034" i="3"/>
  <c r="X10035" i="3"/>
  <c r="X10036" i="3"/>
  <c r="X10037" i="3"/>
  <c r="X10038" i="3"/>
  <c r="X10039" i="3"/>
  <c r="X10040" i="3"/>
  <c r="X10041" i="3"/>
  <c r="X10042" i="3"/>
  <c r="X10043" i="3"/>
  <c r="X10044" i="3"/>
  <c r="X10045" i="3"/>
  <c r="X10046" i="3"/>
  <c r="X10047" i="3"/>
  <c r="X10048" i="3"/>
  <c r="X10049" i="3"/>
  <c r="X10050" i="3"/>
  <c r="X10051" i="3"/>
  <c r="X10052" i="3"/>
  <c r="X10053" i="3"/>
  <c r="X10054" i="3"/>
  <c r="X10055" i="3"/>
  <c r="X10056" i="3"/>
  <c r="X10057" i="3"/>
  <c r="X10058" i="3"/>
  <c r="X10059" i="3"/>
  <c r="X10060" i="3"/>
  <c r="X10061" i="3"/>
  <c r="X10062" i="3"/>
  <c r="X10063" i="3"/>
  <c r="X10064" i="3"/>
  <c r="X10065" i="3"/>
  <c r="X10066" i="3"/>
  <c r="X10067" i="3"/>
  <c r="X10068" i="3"/>
  <c r="X10069" i="3"/>
  <c r="X10070" i="3"/>
  <c r="X10071" i="3"/>
  <c r="X10072" i="3"/>
  <c r="X10073" i="3"/>
  <c r="X10074" i="3"/>
  <c r="X10075" i="3"/>
  <c r="X10076" i="3"/>
  <c r="X10077" i="3"/>
  <c r="X10078" i="3"/>
  <c r="X10079" i="3"/>
  <c r="X10080" i="3"/>
  <c r="X10081" i="3"/>
  <c r="X10082" i="3"/>
  <c r="X10083" i="3"/>
  <c r="X10084" i="3"/>
  <c r="X10085" i="3"/>
  <c r="X10086" i="3"/>
  <c r="X10087" i="3"/>
  <c r="X10088" i="3"/>
  <c r="X10089" i="3"/>
  <c r="X10090" i="3"/>
  <c r="X10091" i="3"/>
  <c r="X10092" i="3"/>
  <c r="X10093" i="3"/>
  <c r="X10094" i="3"/>
  <c r="X10095" i="3"/>
  <c r="X10096" i="3"/>
  <c r="X10097" i="3"/>
  <c r="X10098" i="3"/>
  <c r="X10099" i="3"/>
  <c r="X10100" i="3"/>
  <c r="X10101" i="3"/>
  <c r="X10102" i="3"/>
  <c r="X10103" i="3"/>
  <c r="X10104" i="3"/>
  <c r="X10105" i="3"/>
  <c r="X10106" i="3"/>
  <c r="X10107" i="3"/>
  <c r="X10108" i="3"/>
  <c r="X10109" i="3"/>
  <c r="X10110" i="3"/>
  <c r="X10111" i="3"/>
  <c r="X10112" i="3"/>
  <c r="X10113" i="3"/>
  <c r="X10114" i="3"/>
  <c r="X10115" i="3"/>
  <c r="X10116" i="3"/>
  <c r="X10117" i="3"/>
  <c r="X10118" i="3"/>
  <c r="X10119" i="3"/>
  <c r="X10120" i="3"/>
  <c r="X10121" i="3"/>
  <c r="X10122" i="3"/>
  <c r="X10123" i="3"/>
  <c r="X10124" i="3"/>
  <c r="X10125" i="3"/>
  <c r="X10126" i="3"/>
  <c r="X10127" i="3"/>
  <c r="X10128" i="3"/>
  <c r="X10129" i="3"/>
  <c r="X10130" i="3"/>
  <c r="X10131" i="3"/>
  <c r="X10132" i="3"/>
  <c r="X10133" i="3"/>
  <c r="X10134" i="3"/>
  <c r="X10135" i="3"/>
  <c r="X10136" i="3"/>
  <c r="X10137" i="3"/>
  <c r="X10138" i="3"/>
  <c r="X10139" i="3"/>
  <c r="X10140" i="3"/>
  <c r="X10141" i="3"/>
  <c r="X10142" i="3"/>
  <c r="X10143" i="3"/>
  <c r="X10144" i="3"/>
  <c r="X10145" i="3"/>
  <c r="X10146" i="3"/>
  <c r="X10147" i="3"/>
  <c r="X10148" i="3"/>
  <c r="X10149" i="3"/>
  <c r="X10150" i="3"/>
  <c r="X10151" i="3"/>
  <c r="X10152" i="3"/>
  <c r="X10153" i="3"/>
  <c r="X10154" i="3"/>
  <c r="X10155" i="3"/>
  <c r="X10156" i="3"/>
  <c r="X10157" i="3"/>
  <c r="X10158" i="3"/>
  <c r="X10159" i="3"/>
  <c r="X10160" i="3"/>
  <c r="X10161" i="3"/>
  <c r="X10162" i="3"/>
  <c r="X10163" i="3"/>
  <c r="X10164" i="3"/>
  <c r="X10165" i="3"/>
  <c r="X10166" i="3"/>
  <c r="X10167" i="3"/>
  <c r="X10168" i="3"/>
  <c r="X10169" i="3"/>
  <c r="X10170" i="3"/>
  <c r="X10171" i="3"/>
  <c r="X10172" i="3"/>
  <c r="X10173" i="3"/>
  <c r="X10174" i="3"/>
  <c r="X10175" i="3"/>
  <c r="X10176" i="3"/>
  <c r="X10177" i="3"/>
  <c r="X10178" i="3"/>
  <c r="X10179" i="3"/>
  <c r="X10180" i="3"/>
  <c r="X10181" i="3"/>
  <c r="X10182" i="3"/>
  <c r="X10183" i="3"/>
  <c r="X10184" i="3"/>
  <c r="X10185" i="3"/>
  <c r="X10186" i="3"/>
  <c r="X10187" i="3"/>
  <c r="X10188" i="3"/>
  <c r="X10189" i="3"/>
  <c r="X10190" i="3"/>
  <c r="X10191" i="3"/>
  <c r="X10192" i="3"/>
  <c r="X10193" i="3"/>
  <c r="X10194" i="3"/>
  <c r="X10195" i="3"/>
  <c r="X10196" i="3"/>
  <c r="X10197" i="3"/>
  <c r="X10198" i="3"/>
  <c r="X10199" i="3"/>
  <c r="X10200" i="3"/>
  <c r="X10201" i="3"/>
  <c r="X10202" i="3"/>
  <c r="X10203" i="3"/>
  <c r="X10204" i="3"/>
  <c r="X10205" i="3"/>
  <c r="X10206" i="3"/>
  <c r="X10207" i="3"/>
  <c r="X10208" i="3"/>
  <c r="X10209" i="3"/>
  <c r="X10210" i="3"/>
  <c r="X10211" i="3"/>
  <c r="X10212" i="3"/>
  <c r="X10213" i="3"/>
  <c r="X10214" i="3"/>
  <c r="X10215" i="3"/>
  <c r="X10216" i="3"/>
  <c r="X10217" i="3"/>
  <c r="X10218" i="3"/>
  <c r="X10219" i="3"/>
  <c r="X10220" i="3"/>
  <c r="X10221" i="3"/>
  <c r="X10222" i="3"/>
  <c r="X10223" i="3"/>
  <c r="X10224" i="3"/>
  <c r="X10225" i="3"/>
  <c r="X10226" i="3"/>
  <c r="X10227" i="3"/>
  <c r="X10228" i="3"/>
  <c r="X10229" i="3"/>
  <c r="X10230" i="3"/>
  <c r="X10231" i="3"/>
  <c r="X10232" i="3"/>
  <c r="X10233" i="3"/>
  <c r="X10234" i="3"/>
  <c r="X10235" i="3"/>
  <c r="X10236" i="3"/>
  <c r="X10237" i="3"/>
  <c r="X10238" i="3"/>
  <c r="X10239" i="3"/>
  <c r="X10240" i="3"/>
  <c r="X10241" i="3"/>
  <c r="X10242" i="3"/>
  <c r="X10243" i="3"/>
  <c r="X10244" i="3"/>
  <c r="X10245" i="3"/>
  <c r="X10246" i="3"/>
  <c r="X10247" i="3"/>
  <c r="X10248" i="3"/>
  <c r="X10249" i="3"/>
  <c r="X10250" i="3"/>
  <c r="X10251" i="3"/>
  <c r="X10252" i="3"/>
  <c r="X10253" i="3"/>
  <c r="X10254" i="3"/>
  <c r="X10255" i="3"/>
  <c r="X10256" i="3"/>
  <c r="X10257" i="3"/>
  <c r="X10258" i="3"/>
  <c r="X10259" i="3"/>
  <c r="X10260" i="3"/>
  <c r="X10261" i="3"/>
  <c r="X10262" i="3"/>
  <c r="X10263" i="3"/>
  <c r="X10264" i="3"/>
  <c r="X10265" i="3"/>
  <c r="X10266" i="3"/>
  <c r="X10267" i="3"/>
  <c r="X10268" i="3"/>
  <c r="X10269" i="3"/>
  <c r="X10270" i="3"/>
  <c r="X10271" i="3"/>
  <c r="X10272" i="3"/>
  <c r="X10273" i="3"/>
  <c r="X10274" i="3"/>
  <c r="X10275" i="3"/>
  <c r="X10276" i="3"/>
  <c r="X10277" i="3"/>
  <c r="X10278" i="3"/>
  <c r="X10279" i="3"/>
  <c r="X10280" i="3"/>
  <c r="X10281" i="3"/>
  <c r="X10282" i="3"/>
  <c r="X10283" i="3"/>
  <c r="X10284" i="3"/>
  <c r="X10285" i="3"/>
  <c r="X10286" i="3"/>
  <c r="X10287" i="3"/>
  <c r="X10288" i="3"/>
  <c r="X10289" i="3"/>
  <c r="X10290" i="3"/>
  <c r="X10291" i="3"/>
  <c r="X10292" i="3"/>
  <c r="X10293" i="3"/>
  <c r="X10294" i="3"/>
  <c r="X10295" i="3"/>
  <c r="X10296" i="3"/>
  <c r="X10297" i="3"/>
  <c r="X10298" i="3"/>
  <c r="X10299" i="3"/>
  <c r="X10300" i="3"/>
  <c r="X10301" i="3"/>
  <c r="X10302" i="3"/>
  <c r="X10303" i="3"/>
  <c r="X10304" i="3"/>
  <c r="X10305" i="3"/>
  <c r="X10306" i="3"/>
  <c r="X10307" i="3"/>
  <c r="X10308" i="3"/>
  <c r="X10309" i="3"/>
  <c r="X10310" i="3"/>
  <c r="X10311" i="3"/>
  <c r="X10312" i="3"/>
  <c r="X10313" i="3"/>
  <c r="X10314" i="3"/>
  <c r="X10315" i="3"/>
  <c r="X10316" i="3"/>
  <c r="X10317" i="3"/>
  <c r="X10318" i="3"/>
  <c r="X10319" i="3"/>
  <c r="X10320" i="3"/>
  <c r="X10321" i="3"/>
  <c r="X10322" i="3"/>
  <c r="X10323" i="3"/>
  <c r="X10324" i="3"/>
  <c r="X10325" i="3"/>
  <c r="X10326" i="3"/>
  <c r="X10327" i="3"/>
  <c r="X10328" i="3"/>
  <c r="X10329" i="3"/>
  <c r="X10330" i="3"/>
  <c r="X10331" i="3"/>
  <c r="X10332" i="3"/>
  <c r="X10333" i="3"/>
  <c r="X10334" i="3"/>
  <c r="X10335" i="3"/>
  <c r="X10336" i="3"/>
  <c r="X10337" i="3"/>
  <c r="X10338" i="3"/>
  <c r="X10339" i="3"/>
  <c r="X10340" i="3"/>
  <c r="X10341" i="3"/>
  <c r="X10342" i="3"/>
  <c r="X10343" i="3"/>
  <c r="X10344" i="3"/>
  <c r="X10345" i="3"/>
  <c r="X10346" i="3"/>
  <c r="X10347" i="3"/>
  <c r="X10348" i="3"/>
  <c r="X10349" i="3"/>
  <c r="X10350" i="3"/>
  <c r="X10351" i="3"/>
  <c r="X10352" i="3"/>
  <c r="X10353" i="3"/>
  <c r="X10354" i="3"/>
  <c r="X10355" i="3"/>
  <c r="X10356" i="3"/>
  <c r="X10357" i="3"/>
  <c r="X10358" i="3"/>
  <c r="X10359" i="3"/>
  <c r="X10360" i="3"/>
  <c r="X10361" i="3"/>
  <c r="X10362" i="3"/>
  <c r="X10363" i="3"/>
  <c r="X10364" i="3"/>
  <c r="X10365" i="3"/>
  <c r="X10366" i="3"/>
  <c r="X10367" i="3"/>
  <c r="X10368" i="3"/>
  <c r="X10369" i="3"/>
  <c r="X10370" i="3"/>
  <c r="X10371" i="3"/>
  <c r="X10372" i="3"/>
  <c r="X10373" i="3"/>
  <c r="X10374" i="3"/>
  <c r="X10375" i="3"/>
  <c r="X10376" i="3"/>
  <c r="X10377" i="3"/>
  <c r="X10378" i="3"/>
  <c r="X10379" i="3"/>
  <c r="X10380" i="3"/>
  <c r="X10381" i="3"/>
  <c r="X10382" i="3"/>
  <c r="X10383" i="3"/>
  <c r="X10384" i="3"/>
  <c r="X10385" i="3"/>
  <c r="X10386" i="3"/>
  <c r="X10387" i="3"/>
  <c r="X10388" i="3"/>
  <c r="X10389" i="3"/>
  <c r="X10390" i="3"/>
  <c r="X10391" i="3"/>
  <c r="X10392" i="3"/>
  <c r="X10393" i="3"/>
  <c r="X10394" i="3"/>
  <c r="X10395" i="3"/>
  <c r="X10396" i="3"/>
  <c r="X10397" i="3"/>
  <c r="X10398" i="3"/>
  <c r="X10399" i="3"/>
  <c r="X10400" i="3"/>
  <c r="X10401" i="3"/>
  <c r="X10402" i="3"/>
  <c r="X10403" i="3"/>
  <c r="X10404" i="3"/>
  <c r="X10405" i="3"/>
  <c r="X10406" i="3"/>
  <c r="X10407" i="3"/>
  <c r="X10408" i="3"/>
  <c r="X10409" i="3"/>
  <c r="X10410" i="3"/>
  <c r="X10411" i="3"/>
  <c r="X10412" i="3"/>
  <c r="X10413" i="3"/>
  <c r="X10414" i="3"/>
  <c r="X10415" i="3"/>
  <c r="X10416" i="3"/>
  <c r="X10417" i="3"/>
  <c r="X10418" i="3"/>
  <c r="X10419" i="3"/>
  <c r="X10420" i="3"/>
  <c r="X10421" i="3"/>
  <c r="X10422" i="3"/>
  <c r="X10423" i="3"/>
  <c r="X10424" i="3"/>
  <c r="X10425" i="3"/>
  <c r="X10426" i="3"/>
  <c r="X10427" i="3"/>
  <c r="X10428" i="3"/>
  <c r="X10429" i="3"/>
  <c r="X10430" i="3"/>
  <c r="X10431" i="3"/>
  <c r="X10432" i="3"/>
  <c r="X10433" i="3"/>
  <c r="X10434" i="3"/>
  <c r="X10435" i="3"/>
  <c r="X10436" i="3"/>
  <c r="X10437" i="3"/>
  <c r="X10438" i="3"/>
  <c r="X10439" i="3"/>
  <c r="X10440" i="3"/>
  <c r="X10441" i="3"/>
  <c r="X10442" i="3"/>
  <c r="X10443" i="3"/>
  <c r="X10444" i="3"/>
  <c r="X10445" i="3"/>
  <c r="X10446" i="3"/>
  <c r="X10447" i="3"/>
  <c r="X10448" i="3"/>
  <c r="X10449" i="3"/>
  <c r="X10450" i="3"/>
  <c r="X10451" i="3"/>
  <c r="X10452" i="3"/>
  <c r="X10453" i="3"/>
  <c r="X10454" i="3"/>
  <c r="X10455" i="3"/>
  <c r="X10456" i="3"/>
  <c r="X10457" i="3"/>
  <c r="X10458" i="3"/>
  <c r="X10459" i="3"/>
  <c r="X10460" i="3"/>
  <c r="X10461" i="3"/>
  <c r="X10462" i="3"/>
  <c r="X10463" i="3"/>
  <c r="X10464" i="3"/>
  <c r="X10465" i="3"/>
  <c r="X10466" i="3"/>
  <c r="X10467" i="3"/>
  <c r="X10468" i="3"/>
  <c r="X10469" i="3"/>
  <c r="X10470" i="3"/>
  <c r="X10471" i="3"/>
  <c r="X10472" i="3"/>
  <c r="X10473" i="3"/>
  <c r="X10474" i="3"/>
  <c r="X10475" i="3"/>
  <c r="X10476" i="3"/>
  <c r="X10477" i="3"/>
  <c r="X10478" i="3"/>
  <c r="X10479" i="3"/>
  <c r="X10480" i="3"/>
  <c r="X10481" i="3"/>
  <c r="X10482" i="3"/>
  <c r="X10483" i="3"/>
  <c r="X10484" i="3"/>
  <c r="X10485" i="3"/>
  <c r="X10486" i="3"/>
  <c r="X10487" i="3"/>
  <c r="X10488" i="3"/>
  <c r="X10489" i="3"/>
  <c r="X10490" i="3"/>
  <c r="X10491" i="3"/>
  <c r="X10492" i="3"/>
  <c r="X10493" i="3"/>
  <c r="X10494" i="3"/>
  <c r="X10495" i="3"/>
  <c r="X10496" i="3"/>
  <c r="X10497" i="3"/>
  <c r="X10498" i="3"/>
  <c r="X10499" i="3"/>
  <c r="X10500" i="3"/>
  <c r="X10501" i="3"/>
  <c r="X10502" i="3"/>
  <c r="X10503" i="3"/>
  <c r="X10504" i="3"/>
  <c r="X10505" i="3"/>
  <c r="X10506" i="3"/>
  <c r="X10507" i="3"/>
  <c r="X10508" i="3"/>
  <c r="X10509" i="3"/>
  <c r="X10510" i="3"/>
  <c r="X10511" i="3"/>
  <c r="X10512" i="3"/>
  <c r="X10513" i="3"/>
  <c r="X10514" i="3"/>
  <c r="X10515" i="3"/>
  <c r="X10516" i="3"/>
  <c r="X10517" i="3"/>
  <c r="X10518" i="3"/>
  <c r="X10519" i="3"/>
  <c r="X10520" i="3"/>
  <c r="X10521" i="3"/>
  <c r="X10522" i="3"/>
  <c r="X10523" i="3"/>
  <c r="X10524" i="3"/>
  <c r="X10525" i="3"/>
  <c r="X10526" i="3"/>
  <c r="X10527" i="3"/>
  <c r="X10528" i="3"/>
  <c r="X10529" i="3"/>
  <c r="X10530" i="3"/>
  <c r="X10531" i="3"/>
  <c r="X10532" i="3"/>
  <c r="X10533" i="3"/>
  <c r="X10534" i="3"/>
  <c r="X10535" i="3"/>
  <c r="X10536" i="3"/>
  <c r="X10537" i="3"/>
  <c r="X10538" i="3"/>
  <c r="X10539" i="3"/>
  <c r="X10540" i="3"/>
  <c r="X10541" i="3"/>
  <c r="X10542" i="3"/>
  <c r="X10543" i="3"/>
  <c r="X10544" i="3"/>
  <c r="X10545" i="3"/>
  <c r="X10546" i="3"/>
  <c r="X10547" i="3"/>
  <c r="X10548" i="3"/>
  <c r="X10549" i="3"/>
  <c r="X10550" i="3"/>
  <c r="X10551" i="3"/>
  <c r="X10552" i="3"/>
  <c r="X10553" i="3"/>
  <c r="X10554" i="3"/>
  <c r="X10555" i="3"/>
  <c r="X10556" i="3"/>
  <c r="X10557" i="3"/>
  <c r="X10558" i="3"/>
  <c r="X10559" i="3"/>
  <c r="X10560" i="3"/>
  <c r="X10561" i="3"/>
  <c r="X10562" i="3"/>
  <c r="X10563" i="3"/>
  <c r="X10564" i="3"/>
  <c r="X10565" i="3"/>
  <c r="X10566" i="3"/>
  <c r="X10567" i="3"/>
  <c r="X10568" i="3"/>
  <c r="X10569" i="3"/>
  <c r="X10570" i="3"/>
  <c r="X10571" i="3"/>
  <c r="X10572" i="3"/>
  <c r="X10573" i="3"/>
  <c r="X10574" i="3"/>
  <c r="X10575" i="3"/>
  <c r="X10576" i="3"/>
  <c r="X10577" i="3"/>
  <c r="X10578" i="3"/>
  <c r="X10579" i="3"/>
  <c r="X10580" i="3"/>
  <c r="X10581" i="3"/>
  <c r="X10582" i="3"/>
  <c r="X10583" i="3"/>
  <c r="X10584" i="3"/>
  <c r="X10585" i="3"/>
  <c r="X10586" i="3"/>
  <c r="X10587" i="3"/>
  <c r="X10588" i="3"/>
  <c r="X10589" i="3"/>
  <c r="X10590" i="3"/>
  <c r="X10591" i="3"/>
  <c r="X10592" i="3"/>
  <c r="X10593" i="3"/>
  <c r="X10594" i="3"/>
  <c r="X10595" i="3"/>
  <c r="X10596" i="3"/>
  <c r="X10597" i="3"/>
  <c r="X10598" i="3"/>
  <c r="X10599" i="3"/>
  <c r="X10600" i="3"/>
  <c r="X10601" i="3"/>
  <c r="X10602" i="3"/>
  <c r="X10603" i="3"/>
  <c r="X10604" i="3"/>
  <c r="X10605" i="3"/>
  <c r="X10606" i="3"/>
  <c r="X10607" i="3"/>
  <c r="X10608" i="3"/>
  <c r="X10609" i="3"/>
  <c r="X10610" i="3"/>
  <c r="X10611" i="3"/>
  <c r="X10612" i="3"/>
  <c r="X10613" i="3"/>
  <c r="X10614" i="3"/>
  <c r="X10615" i="3"/>
  <c r="X10616" i="3"/>
  <c r="X10617" i="3"/>
  <c r="X10618" i="3"/>
  <c r="X10619" i="3"/>
  <c r="X10620" i="3"/>
  <c r="X10621" i="3"/>
  <c r="X10622" i="3"/>
  <c r="X10623" i="3"/>
  <c r="X10624" i="3"/>
  <c r="X10625" i="3"/>
  <c r="X10626" i="3"/>
  <c r="X10627" i="3"/>
  <c r="X10628" i="3"/>
  <c r="X10629" i="3"/>
  <c r="X10630" i="3"/>
  <c r="X10631" i="3"/>
  <c r="X10632" i="3"/>
  <c r="X10633" i="3"/>
  <c r="X10634" i="3"/>
  <c r="X10635" i="3"/>
  <c r="X10636" i="3"/>
  <c r="X10637" i="3"/>
  <c r="X10638" i="3"/>
  <c r="X10639" i="3"/>
  <c r="X10640" i="3"/>
  <c r="X10641" i="3"/>
  <c r="X10642" i="3"/>
  <c r="X10643" i="3"/>
  <c r="X10644" i="3"/>
  <c r="X10645" i="3"/>
  <c r="X10646" i="3"/>
  <c r="X10647" i="3"/>
  <c r="X10648" i="3"/>
  <c r="X10649" i="3"/>
  <c r="X10650" i="3"/>
  <c r="X10651" i="3"/>
  <c r="X10652" i="3"/>
  <c r="X10653" i="3"/>
  <c r="X10654" i="3"/>
  <c r="X10655" i="3"/>
  <c r="X10656" i="3"/>
  <c r="X10657" i="3"/>
  <c r="X10658" i="3"/>
  <c r="X10659" i="3"/>
  <c r="X10660" i="3"/>
  <c r="X10661" i="3"/>
  <c r="X10662" i="3"/>
  <c r="X10663" i="3"/>
  <c r="X10664" i="3"/>
  <c r="X10665" i="3"/>
  <c r="X10666" i="3"/>
  <c r="X10667" i="3"/>
  <c r="X10668" i="3"/>
  <c r="X10669" i="3"/>
  <c r="X10670" i="3"/>
  <c r="X10671" i="3"/>
  <c r="X10672" i="3"/>
  <c r="X10673" i="3"/>
  <c r="X10674" i="3"/>
  <c r="X10675" i="3"/>
  <c r="X10676" i="3"/>
  <c r="X10677" i="3"/>
  <c r="X10678" i="3"/>
  <c r="X10679" i="3"/>
  <c r="X10680" i="3"/>
  <c r="X10681" i="3"/>
  <c r="X10682" i="3"/>
  <c r="X10683" i="3"/>
  <c r="X10684" i="3"/>
  <c r="X10685" i="3"/>
  <c r="X10686" i="3"/>
  <c r="X10687" i="3"/>
  <c r="X10688" i="3"/>
  <c r="X10689" i="3"/>
  <c r="X10690" i="3"/>
  <c r="X10691" i="3"/>
  <c r="X10692" i="3"/>
  <c r="X10693" i="3"/>
  <c r="X10694" i="3"/>
  <c r="X10695" i="3"/>
  <c r="X10696" i="3"/>
  <c r="X10697" i="3"/>
  <c r="X10698" i="3"/>
  <c r="X10699" i="3"/>
  <c r="X10700" i="3"/>
  <c r="X10701" i="3"/>
  <c r="X10702" i="3"/>
  <c r="X10703" i="3"/>
  <c r="X10704" i="3"/>
  <c r="X10705" i="3"/>
  <c r="X10706" i="3"/>
  <c r="X10707" i="3"/>
  <c r="X10708" i="3"/>
  <c r="X10709" i="3"/>
  <c r="X10710" i="3"/>
  <c r="X10711" i="3"/>
  <c r="X10712" i="3"/>
  <c r="X10713" i="3"/>
  <c r="X10714" i="3"/>
  <c r="X10715" i="3"/>
  <c r="X10716" i="3"/>
  <c r="X10717" i="3"/>
  <c r="X10718" i="3"/>
  <c r="X10719" i="3"/>
  <c r="X10720" i="3"/>
  <c r="X10721" i="3"/>
  <c r="X10722" i="3"/>
  <c r="X10723" i="3"/>
  <c r="X10724" i="3"/>
  <c r="X10725" i="3"/>
  <c r="X10726" i="3"/>
  <c r="X10727" i="3"/>
  <c r="X10728" i="3"/>
  <c r="X10729" i="3"/>
  <c r="X10730" i="3"/>
  <c r="X10731" i="3"/>
  <c r="X10732" i="3"/>
  <c r="X10733" i="3"/>
  <c r="X10734" i="3"/>
  <c r="X10735" i="3"/>
  <c r="X10736" i="3"/>
  <c r="X10737" i="3"/>
  <c r="X10738" i="3"/>
  <c r="X10739" i="3"/>
  <c r="X10740" i="3"/>
  <c r="X10741" i="3"/>
  <c r="X10742" i="3"/>
  <c r="X10743" i="3"/>
  <c r="X10744" i="3"/>
  <c r="X10745" i="3"/>
  <c r="X10746" i="3"/>
  <c r="X10747" i="3"/>
  <c r="X10748" i="3"/>
  <c r="X10749" i="3"/>
  <c r="X10750" i="3"/>
  <c r="X10751" i="3"/>
  <c r="X10752" i="3"/>
  <c r="X10753" i="3"/>
  <c r="X10754" i="3"/>
  <c r="X10755" i="3"/>
  <c r="X10756" i="3"/>
  <c r="X10757" i="3"/>
  <c r="X10758" i="3"/>
  <c r="X10759" i="3"/>
  <c r="X10760" i="3"/>
  <c r="X10761" i="3"/>
  <c r="X10762" i="3"/>
  <c r="X10763" i="3"/>
  <c r="X10764" i="3"/>
  <c r="X10765" i="3"/>
  <c r="X10766" i="3"/>
  <c r="X10767" i="3"/>
  <c r="X10768" i="3"/>
  <c r="X10769" i="3"/>
  <c r="X10770" i="3"/>
  <c r="X10771" i="3"/>
  <c r="X10772" i="3"/>
  <c r="X10773" i="3"/>
  <c r="X10774" i="3"/>
  <c r="X10775" i="3"/>
  <c r="X10776" i="3"/>
  <c r="X10777" i="3"/>
  <c r="X10778" i="3"/>
  <c r="X10779" i="3"/>
  <c r="X10780" i="3"/>
  <c r="X10781" i="3"/>
  <c r="X10782" i="3"/>
  <c r="X10783" i="3"/>
  <c r="X10784" i="3"/>
  <c r="X10785" i="3"/>
  <c r="X10786" i="3"/>
  <c r="X10787" i="3"/>
  <c r="X10788" i="3"/>
  <c r="X10789" i="3"/>
  <c r="X10790" i="3"/>
  <c r="X10791" i="3"/>
  <c r="X10792" i="3"/>
  <c r="X10793" i="3"/>
  <c r="X10794" i="3"/>
  <c r="X10795" i="3"/>
  <c r="X10796" i="3"/>
  <c r="X10797" i="3"/>
  <c r="X10798" i="3"/>
  <c r="X10799" i="3"/>
  <c r="X10800" i="3"/>
  <c r="X10801" i="3"/>
  <c r="X10802" i="3"/>
  <c r="X10803" i="3"/>
  <c r="X10804" i="3"/>
  <c r="X10805" i="3"/>
  <c r="X10806" i="3"/>
  <c r="X10807" i="3"/>
  <c r="X10808" i="3"/>
  <c r="X10809" i="3"/>
  <c r="X10810" i="3"/>
  <c r="X10811" i="3"/>
  <c r="X10812" i="3"/>
  <c r="X10813" i="3"/>
  <c r="X10814" i="3"/>
  <c r="X10815" i="3"/>
  <c r="X10816" i="3"/>
  <c r="X10817" i="3"/>
  <c r="X10818" i="3"/>
  <c r="X10819" i="3"/>
  <c r="X10820" i="3"/>
  <c r="X10821" i="3"/>
  <c r="X10822" i="3"/>
  <c r="X10823" i="3"/>
  <c r="X10824" i="3"/>
  <c r="X10825" i="3"/>
  <c r="X10826" i="3"/>
  <c r="X10827" i="3"/>
  <c r="X10828" i="3"/>
  <c r="X10829" i="3"/>
  <c r="X10830" i="3"/>
  <c r="X10831" i="3"/>
  <c r="X10832" i="3"/>
  <c r="X10833" i="3"/>
  <c r="X10834" i="3"/>
  <c r="X10835" i="3"/>
  <c r="X10836" i="3"/>
  <c r="X10837" i="3"/>
  <c r="X10838" i="3"/>
  <c r="X10839" i="3"/>
  <c r="X10840" i="3"/>
  <c r="X10841" i="3"/>
  <c r="X10842" i="3"/>
  <c r="X10843" i="3"/>
  <c r="X10844" i="3"/>
  <c r="X10845" i="3"/>
  <c r="X10846" i="3"/>
  <c r="X10847" i="3"/>
  <c r="X10848" i="3"/>
  <c r="X10849" i="3"/>
  <c r="X10850" i="3"/>
  <c r="X10851" i="3"/>
  <c r="X10852" i="3"/>
  <c r="X10853" i="3"/>
  <c r="X10854" i="3"/>
  <c r="X10855" i="3"/>
  <c r="X10856" i="3"/>
  <c r="X10857" i="3"/>
  <c r="X10858" i="3"/>
  <c r="X10859" i="3"/>
  <c r="X10860" i="3"/>
  <c r="X10861" i="3"/>
  <c r="X10862" i="3"/>
  <c r="X10863" i="3"/>
  <c r="X10864" i="3"/>
  <c r="X10865" i="3"/>
  <c r="X10866" i="3"/>
  <c r="X10867" i="3"/>
  <c r="X10868" i="3"/>
  <c r="X10869" i="3"/>
  <c r="X10870" i="3"/>
  <c r="X10871" i="3"/>
  <c r="X10872" i="3"/>
  <c r="X10873" i="3"/>
  <c r="X10874" i="3"/>
  <c r="X10875" i="3"/>
  <c r="X10876" i="3"/>
  <c r="X10877" i="3"/>
  <c r="X10878" i="3"/>
  <c r="X10879" i="3"/>
  <c r="X10880" i="3"/>
  <c r="X10881" i="3"/>
  <c r="X10882" i="3"/>
  <c r="X10883" i="3"/>
  <c r="X10884" i="3"/>
  <c r="X10885" i="3"/>
  <c r="X10886" i="3"/>
  <c r="X10887" i="3"/>
  <c r="X10888" i="3"/>
  <c r="X10889" i="3"/>
  <c r="X10890" i="3"/>
  <c r="X10891" i="3"/>
  <c r="X10892" i="3"/>
  <c r="X10893" i="3"/>
  <c r="X10894" i="3"/>
  <c r="X10895" i="3"/>
  <c r="X10896" i="3"/>
  <c r="X10897" i="3"/>
  <c r="X10898" i="3"/>
  <c r="X10899" i="3"/>
  <c r="X10900" i="3"/>
  <c r="X10901" i="3"/>
  <c r="X10902" i="3"/>
  <c r="X10903" i="3"/>
  <c r="X10904" i="3"/>
  <c r="X10905" i="3"/>
  <c r="X10906" i="3"/>
  <c r="X10907" i="3"/>
  <c r="X10908" i="3"/>
  <c r="X10909" i="3"/>
  <c r="X10910" i="3"/>
  <c r="X10911" i="3"/>
  <c r="X10912" i="3"/>
  <c r="X10913" i="3"/>
  <c r="X10914" i="3"/>
  <c r="X10915" i="3"/>
  <c r="X10916" i="3"/>
  <c r="X10917" i="3"/>
  <c r="X10918" i="3"/>
  <c r="X10919" i="3"/>
  <c r="X10920" i="3"/>
  <c r="X10921" i="3"/>
  <c r="X10922" i="3"/>
  <c r="X10923" i="3"/>
  <c r="X10924" i="3"/>
  <c r="X10925" i="3"/>
  <c r="X10926" i="3"/>
  <c r="X10927" i="3"/>
  <c r="X10928" i="3"/>
  <c r="X10929" i="3"/>
  <c r="X10930" i="3"/>
  <c r="X10931" i="3"/>
  <c r="X10932" i="3"/>
  <c r="X10933" i="3"/>
  <c r="X10934" i="3"/>
  <c r="X10935" i="3"/>
  <c r="X10936" i="3"/>
  <c r="X10937" i="3"/>
  <c r="X10938" i="3"/>
  <c r="X10939" i="3"/>
  <c r="X10940" i="3"/>
  <c r="X10941" i="3"/>
  <c r="X10942" i="3"/>
  <c r="X10943" i="3"/>
  <c r="X10944" i="3"/>
  <c r="X10945" i="3"/>
  <c r="X10946" i="3"/>
  <c r="X10947" i="3"/>
  <c r="X10948" i="3"/>
  <c r="X10949" i="3"/>
  <c r="X10950" i="3"/>
  <c r="X10951" i="3"/>
  <c r="X10952" i="3"/>
  <c r="X10953" i="3"/>
  <c r="X10954" i="3"/>
  <c r="X10955" i="3"/>
  <c r="X10956" i="3"/>
  <c r="X10957" i="3"/>
  <c r="X10958" i="3"/>
  <c r="X10959" i="3"/>
  <c r="X10960" i="3"/>
  <c r="X10961" i="3"/>
  <c r="X10962" i="3"/>
  <c r="X10963" i="3"/>
  <c r="X10964" i="3"/>
  <c r="X10965" i="3"/>
  <c r="X10966" i="3"/>
  <c r="X10967" i="3"/>
  <c r="X10968" i="3"/>
  <c r="X10969" i="3"/>
  <c r="X10970" i="3"/>
  <c r="X10971" i="3"/>
  <c r="X10972" i="3"/>
  <c r="X10973" i="3"/>
  <c r="X10974" i="3"/>
  <c r="X10975" i="3"/>
  <c r="X10976" i="3"/>
  <c r="X10977" i="3"/>
  <c r="X10978" i="3"/>
  <c r="X10979" i="3"/>
  <c r="X10980" i="3"/>
  <c r="X10981" i="3"/>
  <c r="X10982" i="3"/>
  <c r="X10983" i="3"/>
  <c r="X10984" i="3"/>
  <c r="X10985" i="3"/>
  <c r="X10986" i="3"/>
  <c r="X10987" i="3"/>
  <c r="X10988" i="3"/>
  <c r="X10989" i="3"/>
  <c r="X10990" i="3"/>
  <c r="X10991" i="3"/>
  <c r="X10992" i="3"/>
  <c r="X10993" i="3"/>
  <c r="X10994" i="3"/>
  <c r="X10995" i="3"/>
  <c r="X10996" i="3"/>
  <c r="X10997" i="3"/>
  <c r="X10998" i="3"/>
  <c r="X10999" i="3"/>
  <c r="X11000" i="3"/>
  <c r="X11001" i="3"/>
  <c r="X11002" i="3"/>
  <c r="X11003" i="3"/>
  <c r="X11004" i="3"/>
  <c r="X11005" i="3"/>
  <c r="X11006" i="3"/>
  <c r="X11007" i="3"/>
  <c r="X11008" i="3"/>
  <c r="X11009" i="3"/>
  <c r="X11010" i="3"/>
  <c r="X11011" i="3"/>
  <c r="X11012" i="3"/>
  <c r="X11013" i="3"/>
  <c r="X11014" i="3"/>
  <c r="X11015" i="3"/>
  <c r="X11016" i="3"/>
  <c r="X11017" i="3"/>
  <c r="X11018" i="3"/>
  <c r="X11019" i="3"/>
  <c r="X11020" i="3"/>
  <c r="X11021" i="3"/>
  <c r="X11022" i="3"/>
  <c r="X11023" i="3"/>
  <c r="X11024" i="3"/>
  <c r="X11025" i="3"/>
  <c r="X11026" i="3"/>
  <c r="X11027" i="3"/>
  <c r="X11028" i="3"/>
  <c r="X11029" i="3"/>
  <c r="X11030" i="3"/>
  <c r="X11031" i="3"/>
  <c r="X11032" i="3"/>
  <c r="X11033" i="3"/>
  <c r="X11034" i="3"/>
  <c r="X11035" i="3"/>
  <c r="X11036" i="3"/>
  <c r="X11037" i="3"/>
  <c r="X11038" i="3"/>
  <c r="X11039" i="3"/>
  <c r="X11040" i="3"/>
  <c r="X11041" i="3"/>
  <c r="X11042" i="3"/>
  <c r="X11043" i="3"/>
  <c r="X11044" i="3"/>
  <c r="X11045" i="3"/>
  <c r="X11046" i="3"/>
  <c r="X11047" i="3"/>
  <c r="X11048" i="3"/>
  <c r="X11049" i="3"/>
  <c r="X11050" i="3"/>
  <c r="X11051" i="3"/>
  <c r="X11052" i="3"/>
  <c r="X11053" i="3"/>
  <c r="X11054" i="3"/>
  <c r="X11055" i="3"/>
  <c r="X11056" i="3"/>
  <c r="X11057" i="3"/>
  <c r="X11058" i="3"/>
  <c r="X11059" i="3"/>
  <c r="X11060" i="3"/>
  <c r="X11061" i="3"/>
  <c r="X11062" i="3"/>
  <c r="X11063" i="3"/>
  <c r="X11064" i="3"/>
  <c r="X11065" i="3"/>
  <c r="X11066" i="3"/>
  <c r="X11067" i="3"/>
  <c r="X11068" i="3"/>
  <c r="X11069" i="3"/>
  <c r="X11070" i="3"/>
  <c r="X11071" i="3"/>
  <c r="X11072" i="3"/>
  <c r="X11073" i="3"/>
  <c r="X11074" i="3"/>
  <c r="X11075" i="3"/>
  <c r="X11076" i="3"/>
  <c r="X11077" i="3"/>
  <c r="X11078" i="3"/>
  <c r="X11079" i="3"/>
  <c r="X11080" i="3"/>
  <c r="X11081" i="3"/>
  <c r="X11082" i="3"/>
  <c r="X11083" i="3"/>
  <c r="X11084" i="3"/>
  <c r="X11085" i="3"/>
  <c r="X11086" i="3"/>
  <c r="X11087" i="3"/>
  <c r="X11088" i="3"/>
  <c r="X11089" i="3"/>
  <c r="X11090" i="3"/>
  <c r="X11091" i="3"/>
  <c r="X11092" i="3"/>
  <c r="X11093" i="3"/>
  <c r="X11094" i="3"/>
  <c r="X11095" i="3"/>
  <c r="X11096" i="3"/>
  <c r="X11097" i="3"/>
  <c r="X11098" i="3"/>
  <c r="X11099" i="3"/>
  <c r="X11100" i="3"/>
  <c r="X11101" i="3"/>
  <c r="X11102" i="3"/>
  <c r="X11103" i="3"/>
  <c r="X11104" i="3"/>
  <c r="X11105" i="3"/>
  <c r="X11106" i="3"/>
  <c r="X11107" i="3"/>
  <c r="X11108" i="3"/>
  <c r="X11109" i="3"/>
  <c r="X11110" i="3"/>
  <c r="X11111" i="3"/>
  <c r="X11112" i="3"/>
  <c r="X11113" i="3"/>
  <c r="X11114" i="3"/>
  <c r="X11115" i="3"/>
  <c r="X11116" i="3"/>
  <c r="X11117" i="3"/>
  <c r="X11118" i="3"/>
  <c r="X11119" i="3"/>
  <c r="X11120" i="3"/>
  <c r="X11121" i="3"/>
  <c r="X11122" i="3"/>
  <c r="X11123" i="3"/>
  <c r="X11124" i="3"/>
  <c r="X11125" i="3"/>
  <c r="X11126" i="3"/>
  <c r="X11127" i="3"/>
  <c r="X11128" i="3"/>
  <c r="X11129" i="3"/>
  <c r="X11130" i="3"/>
  <c r="X11131" i="3"/>
  <c r="X11132" i="3"/>
  <c r="X11133" i="3"/>
  <c r="X11134" i="3"/>
  <c r="X11135" i="3"/>
  <c r="X11136" i="3"/>
  <c r="X11137" i="3"/>
  <c r="X11138" i="3"/>
  <c r="X11139" i="3"/>
  <c r="X11140" i="3"/>
  <c r="X11141" i="3"/>
  <c r="X11142" i="3"/>
  <c r="X11143" i="3"/>
  <c r="X11144" i="3"/>
  <c r="X11145" i="3"/>
  <c r="X11146" i="3"/>
  <c r="X11147" i="3"/>
  <c r="X11148" i="3"/>
  <c r="X11149" i="3"/>
  <c r="X11150" i="3"/>
  <c r="X11151" i="3"/>
  <c r="X11152" i="3"/>
  <c r="X11153" i="3"/>
  <c r="X11154" i="3"/>
  <c r="X11155" i="3"/>
  <c r="X11156" i="3"/>
  <c r="X11157" i="3"/>
  <c r="X11158" i="3"/>
  <c r="X11159" i="3"/>
  <c r="X11160" i="3"/>
  <c r="X11161" i="3"/>
  <c r="X11162" i="3"/>
  <c r="X11163" i="3"/>
  <c r="X11164" i="3"/>
  <c r="X11165" i="3"/>
  <c r="X11166" i="3"/>
  <c r="X11167" i="3"/>
  <c r="X11168" i="3"/>
  <c r="X11169" i="3"/>
  <c r="X11170" i="3"/>
  <c r="X11171" i="3"/>
  <c r="X11172" i="3"/>
  <c r="X11173" i="3"/>
  <c r="X11174" i="3"/>
  <c r="X11175" i="3"/>
  <c r="X11176" i="3"/>
  <c r="X11177" i="3"/>
  <c r="X11178" i="3"/>
  <c r="X11179" i="3"/>
  <c r="X11180" i="3"/>
  <c r="X11181" i="3"/>
  <c r="X11182" i="3"/>
  <c r="X11183" i="3"/>
  <c r="X11184" i="3"/>
  <c r="X11185" i="3"/>
  <c r="X11186" i="3"/>
  <c r="X11187" i="3"/>
  <c r="X11188" i="3"/>
  <c r="X11189" i="3"/>
  <c r="X11190" i="3"/>
  <c r="X11191" i="3"/>
  <c r="X11192" i="3"/>
  <c r="X11193" i="3"/>
  <c r="X11194" i="3"/>
  <c r="X11195" i="3"/>
  <c r="X11196" i="3"/>
  <c r="X11197" i="3"/>
  <c r="X11198" i="3"/>
  <c r="X11199" i="3"/>
  <c r="X11200" i="3"/>
  <c r="X11201" i="3"/>
  <c r="X11202" i="3"/>
  <c r="X11203" i="3"/>
  <c r="X11204" i="3"/>
  <c r="X11205" i="3"/>
  <c r="X11206" i="3"/>
  <c r="X11207" i="3"/>
  <c r="X11208" i="3"/>
  <c r="X11209" i="3"/>
  <c r="X11210" i="3"/>
  <c r="X11211" i="3"/>
  <c r="X11212" i="3"/>
  <c r="X11213" i="3"/>
  <c r="X11214" i="3"/>
  <c r="X11215" i="3"/>
  <c r="X11216" i="3"/>
  <c r="X11217" i="3"/>
  <c r="X11218" i="3"/>
  <c r="X11219" i="3"/>
  <c r="X11220" i="3"/>
  <c r="X11221" i="3"/>
  <c r="X11222" i="3"/>
  <c r="X11223" i="3"/>
  <c r="X11224" i="3"/>
  <c r="X11225" i="3"/>
  <c r="X11226" i="3"/>
  <c r="X11227" i="3"/>
  <c r="X11228" i="3"/>
  <c r="X11229" i="3"/>
  <c r="X11230" i="3"/>
  <c r="X11231" i="3"/>
  <c r="X11232" i="3"/>
  <c r="X11233" i="3"/>
  <c r="X11234" i="3"/>
  <c r="X11235" i="3"/>
  <c r="X11236" i="3"/>
  <c r="X11237" i="3"/>
  <c r="X11238" i="3"/>
  <c r="X11239" i="3"/>
  <c r="X11240" i="3"/>
  <c r="X11241" i="3"/>
  <c r="X11242" i="3"/>
  <c r="X11243" i="3"/>
  <c r="X11244" i="3"/>
  <c r="X11245" i="3"/>
  <c r="X11246" i="3"/>
  <c r="X11247" i="3"/>
  <c r="X11248" i="3"/>
  <c r="X11249" i="3"/>
  <c r="X11250" i="3"/>
  <c r="X11251" i="3"/>
  <c r="X11252" i="3"/>
  <c r="X11253" i="3"/>
  <c r="X11254" i="3"/>
  <c r="X11255" i="3"/>
  <c r="X11256" i="3"/>
  <c r="X11257" i="3"/>
  <c r="X11258" i="3"/>
  <c r="X11259" i="3"/>
  <c r="X11260" i="3"/>
  <c r="X11261" i="3"/>
  <c r="X11262" i="3"/>
  <c r="X11263" i="3"/>
  <c r="X11264" i="3"/>
  <c r="X11265" i="3"/>
  <c r="X11266" i="3"/>
  <c r="X11267" i="3"/>
  <c r="X11268" i="3"/>
  <c r="X11269" i="3"/>
  <c r="X11270" i="3"/>
  <c r="X11271" i="3"/>
  <c r="X11272" i="3"/>
  <c r="X11273" i="3"/>
  <c r="X11274" i="3"/>
  <c r="X11275" i="3"/>
  <c r="X11276" i="3"/>
  <c r="X11277" i="3"/>
  <c r="X11278" i="3"/>
  <c r="X11279" i="3"/>
  <c r="X11280" i="3"/>
  <c r="X11281" i="3"/>
  <c r="X11282" i="3"/>
  <c r="X11283" i="3"/>
  <c r="X11284" i="3"/>
  <c r="X11285" i="3"/>
  <c r="X11286" i="3"/>
  <c r="X11287" i="3"/>
  <c r="X11288" i="3"/>
  <c r="X11289" i="3"/>
  <c r="X11290" i="3"/>
  <c r="X11291" i="3"/>
  <c r="X11292" i="3"/>
  <c r="X11293" i="3"/>
  <c r="X11294" i="3"/>
  <c r="X11295" i="3"/>
  <c r="X11296" i="3"/>
  <c r="X11297" i="3"/>
  <c r="X11298" i="3"/>
  <c r="X11299" i="3"/>
  <c r="X11300" i="3"/>
  <c r="X11301" i="3"/>
  <c r="X11302" i="3"/>
  <c r="X11303" i="3"/>
  <c r="X11304" i="3"/>
  <c r="X11305" i="3"/>
  <c r="X11306" i="3"/>
  <c r="X11307" i="3"/>
  <c r="X11308" i="3"/>
  <c r="X11309" i="3"/>
  <c r="X11310" i="3"/>
  <c r="X11311" i="3"/>
  <c r="X11312" i="3"/>
  <c r="X11313" i="3"/>
  <c r="X11314" i="3"/>
  <c r="X11315" i="3"/>
  <c r="X11316" i="3"/>
  <c r="X11317" i="3"/>
  <c r="X11318" i="3"/>
  <c r="X11319" i="3"/>
  <c r="X11320" i="3"/>
  <c r="X11321" i="3"/>
  <c r="X11322" i="3"/>
  <c r="X11323" i="3"/>
  <c r="X11324" i="3"/>
  <c r="X11325" i="3"/>
  <c r="X11326" i="3"/>
  <c r="X11327" i="3"/>
  <c r="X11328" i="3"/>
  <c r="X11329" i="3"/>
  <c r="X11330" i="3"/>
  <c r="X11331" i="3"/>
  <c r="X11332" i="3"/>
  <c r="X11333" i="3"/>
  <c r="X11334" i="3"/>
  <c r="X11335" i="3"/>
  <c r="X11336" i="3"/>
  <c r="X11337" i="3"/>
  <c r="X11338" i="3"/>
  <c r="X11339" i="3"/>
  <c r="X11340" i="3"/>
  <c r="X11341" i="3"/>
  <c r="X11342" i="3"/>
  <c r="X11343" i="3"/>
  <c r="X11344" i="3"/>
  <c r="X11345" i="3"/>
  <c r="X11346" i="3"/>
  <c r="X11347" i="3"/>
  <c r="X11348" i="3"/>
  <c r="X11349" i="3"/>
  <c r="X11350" i="3"/>
  <c r="X11351" i="3"/>
  <c r="X11352" i="3"/>
  <c r="X11353" i="3"/>
  <c r="X11354" i="3"/>
  <c r="X11355" i="3"/>
  <c r="X11356" i="3"/>
  <c r="X11357" i="3"/>
  <c r="X11358" i="3"/>
  <c r="X11359" i="3"/>
  <c r="X11360" i="3"/>
  <c r="X11361" i="3"/>
  <c r="X11362" i="3"/>
  <c r="X11363" i="3"/>
  <c r="X11364" i="3"/>
  <c r="X11365" i="3"/>
  <c r="X11366" i="3"/>
  <c r="X11367" i="3"/>
  <c r="X11368" i="3"/>
  <c r="X11369" i="3"/>
  <c r="X11370" i="3"/>
  <c r="X11371" i="3"/>
  <c r="X11372" i="3"/>
  <c r="X11373" i="3"/>
  <c r="X11374" i="3"/>
  <c r="X11375" i="3"/>
  <c r="X11376" i="3"/>
  <c r="X11377" i="3"/>
  <c r="X11378" i="3"/>
  <c r="X11379" i="3"/>
  <c r="X11380" i="3"/>
  <c r="X11381" i="3"/>
  <c r="X11382" i="3"/>
  <c r="X11383" i="3"/>
  <c r="X11384" i="3"/>
  <c r="X11385" i="3"/>
  <c r="X11386" i="3"/>
  <c r="X11387" i="3"/>
  <c r="X11388" i="3"/>
  <c r="X11389" i="3"/>
  <c r="X11390" i="3"/>
  <c r="X11391" i="3"/>
  <c r="X11392" i="3"/>
  <c r="X11393" i="3"/>
  <c r="X11394" i="3"/>
  <c r="X11395" i="3"/>
  <c r="X11396" i="3"/>
  <c r="X11397" i="3"/>
  <c r="X11398" i="3"/>
  <c r="X11399" i="3"/>
  <c r="X11400" i="3"/>
  <c r="X11401" i="3"/>
  <c r="X11402" i="3"/>
  <c r="X11403" i="3"/>
  <c r="X11404" i="3"/>
  <c r="X11405" i="3"/>
  <c r="X11406" i="3"/>
  <c r="X11407" i="3"/>
  <c r="X11408" i="3"/>
  <c r="X11409" i="3"/>
  <c r="X11410" i="3"/>
  <c r="X11411" i="3"/>
  <c r="X11412" i="3"/>
  <c r="X11413" i="3"/>
  <c r="X11414" i="3"/>
  <c r="X11415" i="3"/>
  <c r="X11416" i="3"/>
  <c r="X11417" i="3"/>
  <c r="X11418" i="3"/>
  <c r="X11419" i="3"/>
  <c r="X11420" i="3"/>
  <c r="X11421" i="3"/>
  <c r="X11422" i="3"/>
  <c r="X11423" i="3"/>
  <c r="X11424" i="3"/>
  <c r="X11425" i="3"/>
  <c r="X11426" i="3"/>
  <c r="X11427" i="3"/>
  <c r="X11428" i="3"/>
  <c r="X11429" i="3"/>
  <c r="X11430" i="3"/>
  <c r="X11431" i="3"/>
  <c r="X11432" i="3"/>
  <c r="X11433" i="3"/>
  <c r="X11434" i="3"/>
  <c r="X11435" i="3"/>
  <c r="X11436" i="3"/>
  <c r="X11437" i="3"/>
  <c r="X11438" i="3"/>
  <c r="X11439" i="3"/>
  <c r="X11440" i="3"/>
  <c r="X11441" i="3"/>
  <c r="X11442" i="3"/>
  <c r="X11443" i="3"/>
  <c r="X11444" i="3"/>
  <c r="X11445" i="3"/>
  <c r="X11446" i="3"/>
  <c r="X11447" i="3"/>
  <c r="X11448" i="3"/>
  <c r="X11449" i="3"/>
  <c r="X11450" i="3"/>
  <c r="X11451" i="3"/>
  <c r="X11452" i="3"/>
  <c r="X11453" i="3"/>
  <c r="X11454" i="3"/>
  <c r="X11455" i="3"/>
  <c r="X11456" i="3"/>
  <c r="X11457" i="3"/>
  <c r="X11458" i="3"/>
  <c r="X11459" i="3"/>
  <c r="X11460" i="3"/>
  <c r="X11461" i="3"/>
  <c r="X11462" i="3"/>
  <c r="X11463" i="3"/>
  <c r="X11464" i="3"/>
  <c r="X11465" i="3"/>
  <c r="X11466" i="3"/>
  <c r="X11467" i="3"/>
  <c r="X11468" i="3"/>
  <c r="X11469" i="3"/>
  <c r="X11470" i="3"/>
  <c r="X11471" i="3"/>
  <c r="X11472" i="3"/>
  <c r="X11473" i="3"/>
  <c r="X11474" i="3"/>
  <c r="X11475" i="3"/>
  <c r="X11476" i="3"/>
  <c r="X11477" i="3"/>
  <c r="X11478" i="3"/>
  <c r="X11479" i="3"/>
  <c r="X11480" i="3"/>
  <c r="X11481" i="3"/>
  <c r="X11482" i="3"/>
  <c r="X11483" i="3"/>
  <c r="X11484" i="3"/>
  <c r="X11485" i="3"/>
  <c r="X11486" i="3"/>
  <c r="X11487" i="3"/>
  <c r="X11488" i="3"/>
  <c r="X11489" i="3"/>
  <c r="X11490" i="3"/>
  <c r="X11491" i="3"/>
  <c r="X11492" i="3"/>
  <c r="X11493" i="3"/>
  <c r="X11494" i="3"/>
  <c r="X11495" i="3"/>
  <c r="X11496" i="3"/>
  <c r="X11497" i="3"/>
  <c r="X11498" i="3"/>
  <c r="X11499" i="3"/>
  <c r="X11500" i="3"/>
  <c r="X11501" i="3"/>
  <c r="X11502" i="3"/>
  <c r="X11503" i="3"/>
  <c r="X11504" i="3"/>
  <c r="X11505" i="3"/>
  <c r="X11506" i="3"/>
  <c r="X11507" i="3"/>
  <c r="X11508" i="3"/>
  <c r="X11509" i="3"/>
  <c r="X11510" i="3"/>
  <c r="X11511" i="3"/>
  <c r="X11512" i="3"/>
  <c r="X11513" i="3"/>
  <c r="X11514" i="3"/>
  <c r="X11515" i="3"/>
  <c r="X11516" i="3"/>
  <c r="X11517" i="3"/>
  <c r="X11518" i="3"/>
  <c r="X11519" i="3"/>
  <c r="X11520" i="3"/>
  <c r="X11521" i="3"/>
  <c r="X11522" i="3"/>
  <c r="X11523" i="3"/>
  <c r="X11524" i="3"/>
  <c r="X11525" i="3"/>
  <c r="X11526" i="3"/>
  <c r="X11527" i="3"/>
  <c r="X11528" i="3"/>
  <c r="X11529" i="3"/>
  <c r="X11530" i="3"/>
  <c r="X11531" i="3"/>
  <c r="X11532" i="3"/>
  <c r="X11533" i="3"/>
  <c r="X11534" i="3"/>
  <c r="X11535" i="3"/>
  <c r="X11536" i="3"/>
  <c r="X11537" i="3"/>
  <c r="X11538" i="3"/>
  <c r="X11539" i="3"/>
  <c r="X11540" i="3"/>
  <c r="X11541" i="3"/>
  <c r="X11542" i="3"/>
  <c r="X11543" i="3"/>
  <c r="X11544" i="3"/>
  <c r="X11545" i="3"/>
  <c r="X11546" i="3"/>
  <c r="X11547" i="3"/>
  <c r="X11548" i="3"/>
  <c r="X11549" i="3"/>
  <c r="X11550" i="3"/>
  <c r="X11551" i="3"/>
  <c r="X11552" i="3"/>
  <c r="X11553" i="3"/>
  <c r="X11554" i="3"/>
  <c r="X11555" i="3"/>
  <c r="X11556" i="3"/>
  <c r="X11557" i="3"/>
  <c r="X11558" i="3"/>
  <c r="X11559" i="3"/>
  <c r="X11560" i="3"/>
  <c r="X11561" i="3"/>
  <c r="X11562" i="3"/>
  <c r="X11563" i="3"/>
  <c r="X11564" i="3"/>
  <c r="X11565" i="3"/>
  <c r="X11566" i="3"/>
  <c r="X11567" i="3"/>
  <c r="X11568" i="3"/>
  <c r="X11569" i="3"/>
  <c r="X11570" i="3"/>
  <c r="X11571" i="3"/>
  <c r="X11572" i="3"/>
  <c r="X11573" i="3"/>
  <c r="X11574" i="3"/>
  <c r="X11575" i="3"/>
  <c r="X11576" i="3"/>
  <c r="X11577" i="3"/>
  <c r="X11578" i="3"/>
  <c r="X11579" i="3"/>
  <c r="X11580" i="3"/>
  <c r="X11581" i="3"/>
  <c r="X11582" i="3"/>
  <c r="X11583" i="3"/>
  <c r="X11584" i="3"/>
  <c r="X11585" i="3"/>
  <c r="X11586" i="3"/>
  <c r="X11587" i="3"/>
  <c r="X11588" i="3"/>
  <c r="X11589" i="3"/>
  <c r="X11590" i="3"/>
  <c r="X11591" i="3"/>
  <c r="X11592" i="3"/>
  <c r="X11593" i="3"/>
  <c r="X11594" i="3"/>
  <c r="X11595" i="3"/>
  <c r="X11596" i="3"/>
  <c r="X11597" i="3"/>
  <c r="X11598" i="3"/>
  <c r="X11599" i="3"/>
  <c r="X11600" i="3"/>
  <c r="X11601" i="3"/>
  <c r="X11602" i="3"/>
  <c r="X11603" i="3"/>
  <c r="X11604" i="3"/>
  <c r="X11605" i="3"/>
  <c r="X11606" i="3"/>
  <c r="X11607" i="3"/>
  <c r="X11608" i="3"/>
  <c r="X11609" i="3"/>
  <c r="X11610" i="3"/>
  <c r="X11611" i="3"/>
  <c r="X11612" i="3"/>
  <c r="X11613" i="3"/>
  <c r="X11614" i="3"/>
  <c r="X11615" i="3"/>
  <c r="X11616" i="3"/>
  <c r="X11617" i="3"/>
  <c r="X11618" i="3"/>
  <c r="X11619" i="3"/>
  <c r="X11620" i="3"/>
  <c r="X11621" i="3"/>
  <c r="X11622" i="3"/>
  <c r="X11623" i="3"/>
  <c r="X11624" i="3"/>
  <c r="X11625" i="3"/>
  <c r="X11626" i="3"/>
  <c r="X11627" i="3"/>
  <c r="X11628" i="3"/>
  <c r="X11629" i="3"/>
  <c r="X11630" i="3"/>
  <c r="X11631" i="3"/>
  <c r="X11632" i="3"/>
  <c r="X11633" i="3"/>
  <c r="X11634" i="3"/>
  <c r="X11635" i="3"/>
  <c r="X11636" i="3"/>
  <c r="X11637" i="3"/>
  <c r="X11638" i="3"/>
  <c r="X11639" i="3"/>
  <c r="X11640" i="3"/>
  <c r="X11641" i="3"/>
  <c r="X11642" i="3"/>
  <c r="X11643" i="3"/>
  <c r="X11644" i="3"/>
  <c r="X11645" i="3"/>
  <c r="X11646" i="3"/>
  <c r="X11647" i="3"/>
  <c r="X11648" i="3"/>
  <c r="X11649" i="3"/>
  <c r="X11650" i="3"/>
  <c r="X11651" i="3"/>
  <c r="X11652" i="3"/>
  <c r="X11653" i="3"/>
  <c r="X11654" i="3"/>
  <c r="X11655" i="3"/>
  <c r="X11656" i="3"/>
  <c r="X11657" i="3"/>
  <c r="X11658" i="3"/>
  <c r="X11659" i="3"/>
  <c r="X11660" i="3"/>
  <c r="X11661" i="3"/>
  <c r="X11662" i="3"/>
  <c r="X11663" i="3"/>
  <c r="X11664" i="3"/>
  <c r="X11665" i="3"/>
  <c r="X11666" i="3"/>
  <c r="X11667" i="3"/>
  <c r="X11668" i="3"/>
  <c r="X11669" i="3"/>
  <c r="X11670" i="3"/>
  <c r="X11671" i="3"/>
  <c r="X11672" i="3"/>
  <c r="X11673" i="3"/>
  <c r="X11674" i="3"/>
  <c r="X11675" i="3"/>
  <c r="X11676" i="3"/>
  <c r="X11677" i="3"/>
  <c r="X11678" i="3"/>
  <c r="X11679" i="3"/>
  <c r="X11680" i="3"/>
  <c r="X11681" i="3"/>
  <c r="X11682" i="3"/>
  <c r="X11683" i="3"/>
  <c r="X11684" i="3"/>
  <c r="X11685" i="3"/>
  <c r="X11686" i="3"/>
  <c r="X11687" i="3"/>
  <c r="X11688" i="3"/>
  <c r="X11689" i="3"/>
  <c r="X11690" i="3"/>
  <c r="X11691" i="3"/>
  <c r="X11692" i="3"/>
  <c r="X11693" i="3"/>
  <c r="X11694" i="3"/>
  <c r="X11695" i="3"/>
  <c r="X11696" i="3"/>
  <c r="X11697" i="3"/>
  <c r="X11698" i="3"/>
  <c r="X11699" i="3"/>
  <c r="X11700" i="3"/>
  <c r="X11701" i="3"/>
  <c r="X11702" i="3"/>
  <c r="X11703" i="3"/>
  <c r="X11704" i="3"/>
  <c r="X11705" i="3"/>
  <c r="X11706" i="3"/>
  <c r="X11707" i="3"/>
  <c r="X11708" i="3"/>
  <c r="X11709" i="3"/>
  <c r="X11710" i="3"/>
  <c r="X11711" i="3"/>
  <c r="X11712" i="3"/>
  <c r="X11713" i="3"/>
  <c r="X11714" i="3"/>
  <c r="X11715" i="3"/>
  <c r="X11716" i="3"/>
  <c r="X11717" i="3"/>
  <c r="X11718" i="3"/>
  <c r="X11719" i="3"/>
  <c r="X11720" i="3"/>
  <c r="X11721" i="3"/>
  <c r="X11722" i="3"/>
  <c r="X11723" i="3"/>
  <c r="X11724" i="3"/>
  <c r="X11725" i="3"/>
  <c r="X11726" i="3"/>
  <c r="X11727" i="3"/>
  <c r="X11728" i="3"/>
  <c r="X11729" i="3"/>
  <c r="X11730" i="3"/>
  <c r="X11731" i="3"/>
  <c r="X11732" i="3"/>
  <c r="X11733" i="3"/>
  <c r="X11734" i="3"/>
  <c r="X11735" i="3"/>
  <c r="X11736" i="3"/>
  <c r="X11737" i="3"/>
  <c r="X11738" i="3"/>
  <c r="X11739" i="3"/>
  <c r="X11740" i="3"/>
  <c r="X11741" i="3"/>
  <c r="X11742" i="3"/>
  <c r="X11743" i="3"/>
  <c r="X11744" i="3"/>
  <c r="X11745" i="3"/>
  <c r="X11746" i="3"/>
  <c r="X11747" i="3"/>
  <c r="X11748" i="3"/>
  <c r="X11749" i="3"/>
  <c r="X11750" i="3"/>
  <c r="X11751" i="3"/>
  <c r="X11752" i="3"/>
  <c r="X11753" i="3"/>
  <c r="X11754" i="3"/>
  <c r="X11755" i="3"/>
  <c r="X11756" i="3"/>
  <c r="X11757" i="3"/>
  <c r="X11758" i="3"/>
  <c r="X11759" i="3"/>
  <c r="X11760" i="3"/>
  <c r="X11761" i="3"/>
  <c r="X11762" i="3"/>
  <c r="X11763" i="3"/>
  <c r="X11764" i="3"/>
  <c r="X11765" i="3"/>
  <c r="X11766" i="3"/>
  <c r="X11767" i="3"/>
  <c r="X11768" i="3"/>
  <c r="X11769" i="3"/>
  <c r="X11770" i="3"/>
  <c r="X11771" i="3"/>
  <c r="X11772" i="3"/>
  <c r="X11773" i="3"/>
  <c r="X11774" i="3"/>
  <c r="X11775" i="3"/>
  <c r="X11776" i="3"/>
  <c r="X11777" i="3"/>
  <c r="X11778" i="3"/>
  <c r="X11779" i="3"/>
  <c r="X11780" i="3"/>
  <c r="X11781" i="3"/>
  <c r="X11782" i="3"/>
  <c r="X11783" i="3"/>
  <c r="X11784" i="3"/>
  <c r="X11785" i="3"/>
  <c r="X11786" i="3"/>
  <c r="X11787" i="3"/>
  <c r="X11788" i="3"/>
  <c r="X11789" i="3"/>
  <c r="X11790" i="3"/>
  <c r="X11791" i="3"/>
  <c r="X11792" i="3"/>
  <c r="X11793" i="3"/>
  <c r="X11794" i="3"/>
  <c r="X11795" i="3"/>
  <c r="X11796" i="3"/>
  <c r="X11797" i="3"/>
  <c r="X11798" i="3"/>
  <c r="X11799" i="3"/>
  <c r="X11800" i="3"/>
  <c r="X11801" i="3"/>
  <c r="X11802" i="3"/>
  <c r="X11803" i="3"/>
  <c r="X11804" i="3"/>
  <c r="X11805" i="3"/>
  <c r="X11806" i="3"/>
  <c r="X11807" i="3"/>
  <c r="X11808" i="3"/>
  <c r="X11809" i="3"/>
  <c r="X11810" i="3"/>
  <c r="X11811" i="3"/>
  <c r="X11812" i="3"/>
  <c r="X11813" i="3"/>
  <c r="X11814" i="3"/>
  <c r="X11815" i="3"/>
  <c r="X11816" i="3"/>
  <c r="X11817" i="3"/>
  <c r="X11818" i="3"/>
  <c r="X11819" i="3"/>
  <c r="X11820" i="3"/>
  <c r="X11821" i="3"/>
  <c r="X11822" i="3"/>
  <c r="X11823" i="3"/>
  <c r="X11824" i="3"/>
  <c r="X11825" i="3"/>
  <c r="X11826" i="3"/>
  <c r="X11827" i="3"/>
  <c r="X11828" i="3"/>
  <c r="X11829" i="3"/>
  <c r="X11830" i="3"/>
  <c r="X11831" i="3"/>
  <c r="X11832" i="3"/>
  <c r="X11833" i="3"/>
  <c r="X11834" i="3"/>
  <c r="X11835" i="3"/>
  <c r="X11836" i="3"/>
  <c r="X11837" i="3"/>
  <c r="X11838" i="3"/>
  <c r="X11839" i="3"/>
  <c r="X11840" i="3"/>
  <c r="X11841" i="3"/>
  <c r="X11842" i="3"/>
  <c r="X11843" i="3"/>
  <c r="X11844" i="3"/>
  <c r="X11845" i="3"/>
  <c r="X11846" i="3"/>
  <c r="X11847" i="3"/>
  <c r="X11848" i="3"/>
  <c r="X11849" i="3"/>
  <c r="X11850" i="3"/>
  <c r="X11851" i="3"/>
  <c r="X11852" i="3"/>
  <c r="X11853" i="3"/>
  <c r="X11854" i="3"/>
  <c r="X11855" i="3"/>
  <c r="X11856" i="3"/>
  <c r="X11857" i="3"/>
  <c r="X11858" i="3"/>
  <c r="X11859" i="3"/>
  <c r="X11860" i="3"/>
  <c r="X11861" i="3"/>
  <c r="X11862" i="3"/>
  <c r="X11863" i="3"/>
  <c r="X11864" i="3"/>
  <c r="X11865" i="3"/>
  <c r="X11866" i="3"/>
  <c r="X11867" i="3"/>
  <c r="X11868" i="3"/>
  <c r="X11869" i="3"/>
  <c r="X11870" i="3"/>
  <c r="X11871" i="3"/>
  <c r="X11872" i="3"/>
  <c r="X11873" i="3"/>
  <c r="X11874" i="3"/>
  <c r="X11875" i="3"/>
  <c r="X11876" i="3"/>
  <c r="X11877" i="3"/>
  <c r="X11878" i="3"/>
  <c r="X11879" i="3"/>
  <c r="X11880" i="3"/>
  <c r="X11881" i="3"/>
  <c r="X11882" i="3"/>
  <c r="X11883" i="3"/>
  <c r="X11884" i="3"/>
  <c r="X11885" i="3"/>
  <c r="X11886" i="3"/>
  <c r="X11887" i="3"/>
  <c r="X11888" i="3"/>
  <c r="X11889" i="3"/>
  <c r="X11890" i="3"/>
  <c r="X11891" i="3"/>
  <c r="X11892" i="3"/>
  <c r="X11893" i="3"/>
  <c r="X11894" i="3"/>
  <c r="X11895" i="3"/>
  <c r="X11896" i="3"/>
  <c r="X11897" i="3"/>
  <c r="X11898" i="3"/>
  <c r="X11899" i="3"/>
  <c r="X11900" i="3"/>
  <c r="X11901" i="3"/>
  <c r="X11902" i="3"/>
  <c r="X11903" i="3"/>
  <c r="X11904" i="3"/>
  <c r="X11905" i="3"/>
  <c r="X11906" i="3"/>
  <c r="X11907" i="3"/>
  <c r="X11908" i="3"/>
  <c r="X11909" i="3"/>
  <c r="X11910" i="3"/>
  <c r="X11911" i="3"/>
  <c r="X11912" i="3"/>
  <c r="X11913" i="3"/>
  <c r="X11914" i="3"/>
  <c r="X11915" i="3"/>
  <c r="X11916" i="3"/>
  <c r="X11917" i="3"/>
  <c r="X11918" i="3"/>
  <c r="X11919" i="3"/>
  <c r="X11920" i="3"/>
  <c r="X11921" i="3"/>
  <c r="X11922" i="3"/>
  <c r="X11923" i="3"/>
  <c r="X11924" i="3"/>
  <c r="X11925" i="3"/>
  <c r="X11926" i="3"/>
  <c r="X11927" i="3"/>
  <c r="X11928" i="3"/>
  <c r="X11929" i="3"/>
  <c r="X11930" i="3"/>
  <c r="X11931" i="3"/>
  <c r="X11932" i="3"/>
  <c r="X11933" i="3"/>
  <c r="X11934" i="3"/>
  <c r="X11935" i="3"/>
  <c r="X11936" i="3"/>
  <c r="X11937" i="3"/>
  <c r="X11938" i="3"/>
  <c r="X11939" i="3"/>
  <c r="X11940" i="3"/>
  <c r="X11941" i="3"/>
  <c r="X11942" i="3"/>
  <c r="X11943" i="3"/>
  <c r="X11944" i="3"/>
  <c r="X11945" i="3"/>
  <c r="X11946" i="3"/>
  <c r="X11947" i="3"/>
  <c r="X11948" i="3"/>
  <c r="X11949" i="3"/>
  <c r="X11950" i="3"/>
  <c r="X11951" i="3"/>
  <c r="X11952" i="3"/>
  <c r="X11953" i="3"/>
  <c r="X11954" i="3"/>
  <c r="X11955" i="3"/>
  <c r="X11956" i="3"/>
  <c r="X11957" i="3"/>
  <c r="X11958" i="3"/>
  <c r="X11959" i="3"/>
  <c r="X11960" i="3"/>
  <c r="X11961" i="3"/>
  <c r="X11962" i="3"/>
  <c r="X11963" i="3"/>
  <c r="X11964" i="3"/>
  <c r="X11965" i="3"/>
  <c r="X11966" i="3"/>
  <c r="X11967" i="3"/>
  <c r="X11968" i="3"/>
  <c r="X11969" i="3"/>
  <c r="X11970" i="3"/>
  <c r="X11971" i="3"/>
  <c r="X11972" i="3"/>
  <c r="X11973" i="3"/>
  <c r="X11974" i="3"/>
  <c r="X11975" i="3"/>
  <c r="X11976" i="3"/>
  <c r="X11977" i="3"/>
  <c r="X11978" i="3"/>
  <c r="X11979" i="3"/>
  <c r="X11980" i="3"/>
  <c r="X11981" i="3"/>
  <c r="X11982" i="3"/>
  <c r="X11983" i="3"/>
  <c r="X11984" i="3"/>
  <c r="X11985" i="3"/>
  <c r="X11986" i="3"/>
  <c r="X11987" i="3"/>
  <c r="X11988" i="3"/>
  <c r="X11989" i="3"/>
  <c r="X11990" i="3"/>
  <c r="X11991" i="3"/>
  <c r="X11992" i="3"/>
  <c r="X11993" i="3"/>
  <c r="X11994" i="3"/>
  <c r="X11995" i="3"/>
  <c r="X11996" i="3"/>
  <c r="X11997" i="3"/>
  <c r="X11998" i="3"/>
  <c r="X11999" i="3"/>
  <c r="X12000" i="3"/>
  <c r="X12001" i="3"/>
  <c r="X12002" i="3"/>
  <c r="X12003" i="3"/>
  <c r="X12004" i="3"/>
  <c r="X12005" i="3"/>
  <c r="X12006" i="3"/>
  <c r="X12007" i="3"/>
  <c r="X12008" i="3"/>
  <c r="X12009" i="3"/>
  <c r="X12010" i="3"/>
  <c r="X12011" i="3"/>
  <c r="X12012" i="3"/>
  <c r="X12013" i="3"/>
  <c r="X12014" i="3"/>
  <c r="X12015" i="3"/>
  <c r="X12016" i="3"/>
  <c r="X12017" i="3"/>
  <c r="X12018" i="3"/>
  <c r="X12019" i="3"/>
  <c r="X12020" i="3"/>
  <c r="X12021" i="3"/>
  <c r="X12022" i="3"/>
  <c r="X12023" i="3"/>
  <c r="X12024" i="3"/>
  <c r="X12025" i="3"/>
  <c r="X12026" i="3"/>
  <c r="X12027" i="3"/>
  <c r="X12028" i="3"/>
  <c r="X12029" i="3"/>
  <c r="X12030" i="3"/>
  <c r="X12031" i="3"/>
  <c r="X12032" i="3"/>
  <c r="X12033" i="3"/>
  <c r="X12034" i="3"/>
  <c r="X12035" i="3"/>
  <c r="X12036" i="3"/>
  <c r="X12037" i="3"/>
  <c r="X12038" i="3"/>
  <c r="X12039" i="3"/>
  <c r="X12040" i="3"/>
  <c r="X12041" i="3"/>
  <c r="X12042" i="3"/>
  <c r="X12043" i="3"/>
  <c r="X12044" i="3"/>
  <c r="X12045" i="3"/>
  <c r="X12046" i="3"/>
  <c r="X12047" i="3"/>
  <c r="X12048" i="3"/>
  <c r="X12049" i="3"/>
  <c r="X12050" i="3"/>
  <c r="X12051" i="3"/>
  <c r="X12052" i="3"/>
  <c r="X12053" i="3"/>
  <c r="X12054" i="3"/>
  <c r="X12055" i="3"/>
  <c r="X12056" i="3"/>
  <c r="X12057" i="3"/>
  <c r="X12058" i="3"/>
  <c r="X12059" i="3"/>
  <c r="X12060" i="3"/>
  <c r="X12061" i="3"/>
  <c r="X12062" i="3"/>
  <c r="X12063" i="3"/>
  <c r="X12064" i="3"/>
  <c r="X12065" i="3"/>
  <c r="X12066" i="3"/>
  <c r="X12067" i="3"/>
  <c r="X12068" i="3"/>
  <c r="X12069" i="3"/>
  <c r="X12070" i="3"/>
  <c r="X12071" i="3"/>
  <c r="X12072" i="3"/>
  <c r="X12073" i="3"/>
  <c r="X12074" i="3"/>
  <c r="X12075" i="3"/>
  <c r="X12076" i="3"/>
  <c r="X12077" i="3"/>
  <c r="X12078" i="3"/>
  <c r="X12079" i="3"/>
  <c r="X12080" i="3"/>
  <c r="X12081" i="3"/>
  <c r="X12082" i="3"/>
  <c r="X12083" i="3"/>
  <c r="X12084" i="3"/>
  <c r="X12085" i="3"/>
  <c r="X12086" i="3"/>
  <c r="X12087" i="3"/>
  <c r="X12088" i="3"/>
  <c r="X12089" i="3"/>
  <c r="X12090" i="3"/>
  <c r="X12091" i="3"/>
  <c r="X12092" i="3"/>
  <c r="X12093" i="3"/>
  <c r="X12094" i="3"/>
  <c r="X12095" i="3"/>
  <c r="X12096" i="3"/>
  <c r="X12097" i="3"/>
  <c r="X12098" i="3"/>
  <c r="X12099" i="3"/>
  <c r="X12100" i="3"/>
  <c r="X12101" i="3"/>
  <c r="X12102" i="3"/>
  <c r="X12103" i="3"/>
  <c r="X12104" i="3"/>
  <c r="X12105" i="3"/>
  <c r="X12106" i="3"/>
  <c r="X12107" i="3"/>
  <c r="X12108" i="3"/>
  <c r="X12109" i="3"/>
  <c r="X12110" i="3"/>
  <c r="X12111" i="3"/>
  <c r="X12112" i="3"/>
  <c r="X12113" i="3"/>
  <c r="X12114" i="3"/>
  <c r="X12115" i="3"/>
  <c r="X12116" i="3"/>
  <c r="X12117" i="3"/>
  <c r="X12118" i="3"/>
  <c r="X12119" i="3"/>
  <c r="X12120" i="3"/>
  <c r="X12121" i="3"/>
  <c r="X12122" i="3"/>
  <c r="X12123" i="3"/>
  <c r="X12124" i="3"/>
  <c r="X12125" i="3"/>
  <c r="X12126" i="3"/>
  <c r="X12127" i="3"/>
  <c r="X12128" i="3"/>
  <c r="X12129" i="3"/>
  <c r="X12130" i="3"/>
  <c r="X12131" i="3"/>
  <c r="X12132" i="3"/>
  <c r="X12133" i="3"/>
  <c r="X12134" i="3"/>
  <c r="X12135" i="3"/>
  <c r="X12136" i="3"/>
  <c r="X12137" i="3"/>
  <c r="X12138" i="3"/>
  <c r="X12139" i="3"/>
  <c r="X12140" i="3"/>
  <c r="X12141" i="3"/>
  <c r="X12142" i="3"/>
  <c r="X12143" i="3"/>
  <c r="X12144" i="3"/>
  <c r="X12145" i="3"/>
  <c r="X12146" i="3"/>
  <c r="X12147" i="3"/>
  <c r="X12148" i="3"/>
  <c r="X12149" i="3"/>
  <c r="X12150" i="3"/>
  <c r="X12151" i="3"/>
  <c r="X12152" i="3"/>
  <c r="X12153" i="3"/>
  <c r="X12154" i="3"/>
  <c r="X12155" i="3"/>
  <c r="X12156" i="3"/>
  <c r="X12157" i="3"/>
  <c r="X12158" i="3"/>
  <c r="X12159" i="3"/>
  <c r="X12160" i="3"/>
  <c r="X12161" i="3"/>
  <c r="X12162" i="3"/>
  <c r="X12163" i="3"/>
  <c r="X12164" i="3"/>
  <c r="X12165" i="3"/>
  <c r="X12166" i="3"/>
  <c r="X12167" i="3"/>
  <c r="X12168" i="3"/>
  <c r="X12169" i="3"/>
  <c r="X12170" i="3"/>
  <c r="X12171" i="3"/>
  <c r="X12172" i="3"/>
  <c r="X12173" i="3"/>
  <c r="X12174" i="3"/>
  <c r="X12175" i="3"/>
  <c r="X12176" i="3"/>
  <c r="X12177" i="3"/>
  <c r="X12178" i="3"/>
  <c r="X12179" i="3"/>
  <c r="X12180" i="3"/>
  <c r="X12181" i="3"/>
  <c r="X12182" i="3"/>
  <c r="X12183" i="3"/>
  <c r="X12184" i="3"/>
  <c r="X12185" i="3"/>
  <c r="X12186" i="3"/>
  <c r="X12187" i="3"/>
  <c r="X12188" i="3"/>
  <c r="X12189" i="3"/>
  <c r="X12190" i="3"/>
  <c r="X12191" i="3"/>
  <c r="X12192" i="3"/>
  <c r="X12193" i="3"/>
  <c r="X12194" i="3"/>
  <c r="X12195" i="3"/>
  <c r="X12196" i="3"/>
  <c r="X12197" i="3"/>
  <c r="X12198" i="3"/>
  <c r="X12199" i="3"/>
  <c r="X12200" i="3"/>
  <c r="X12201" i="3"/>
  <c r="X12202" i="3"/>
  <c r="X12203" i="3"/>
  <c r="X12204" i="3"/>
  <c r="X12205" i="3"/>
  <c r="X12206" i="3"/>
  <c r="X12207" i="3"/>
  <c r="X12208" i="3"/>
  <c r="X12209" i="3"/>
  <c r="X12210" i="3"/>
  <c r="X12211" i="3"/>
  <c r="X12212" i="3"/>
  <c r="X12213" i="3"/>
  <c r="X12214" i="3"/>
  <c r="X12215" i="3"/>
  <c r="X12216" i="3"/>
  <c r="X12217" i="3"/>
  <c r="X12218" i="3"/>
  <c r="X12219" i="3"/>
  <c r="X12220" i="3"/>
  <c r="X12221" i="3"/>
  <c r="X12222" i="3"/>
  <c r="X12223" i="3"/>
  <c r="X12224" i="3"/>
  <c r="X12225" i="3"/>
  <c r="X12226" i="3"/>
  <c r="X12227" i="3"/>
  <c r="X12228" i="3"/>
  <c r="X12229" i="3"/>
  <c r="X12230" i="3"/>
  <c r="X12231" i="3"/>
  <c r="X12232" i="3"/>
  <c r="X12233" i="3"/>
  <c r="X12234" i="3"/>
  <c r="X12235" i="3"/>
  <c r="X12236" i="3"/>
  <c r="X12237" i="3"/>
  <c r="X12238" i="3"/>
  <c r="X12239" i="3"/>
  <c r="X12240" i="3"/>
  <c r="X12241" i="3"/>
  <c r="X12242" i="3"/>
  <c r="X12243" i="3"/>
  <c r="X12244" i="3"/>
  <c r="X12245" i="3"/>
  <c r="X12246" i="3"/>
  <c r="X12247" i="3"/>
  <c r="X12248" i="3"/>
  <c r="X12249" i="3"/>
  <c r="X12250" i="3"/>
  <c r="X12251" i="3"/>
  <c r="X12252" i="3"/>
  <c r="X12253" i="3"/>
  <c r="X12254" i="3"/>
  <c r="X12255" i="3"/>
  <c r="X12256" i="3"/>
  <c r="X12257" i="3"/>
  <c r="X12258" i="3"/>
  <c r="X12259" i="3"/>
  <c r="X12260" i="3"/>
  <c r="X12261" i="3"/>
  <c r="X12262" i="3"/>
  <c r="X12263" i="3"/>
  <c r="X12264" i="3"/>
  <c r="X12265" i="3"/>
  <c r="X12266" i="3"/>
  <c r="X12267" i="3"/>
  <c r="X12268" i="3"/>
  <c r="X12269" i="3"/>
  <c r="X12270" i="3"/>
  <c r="X12271" i="3"/>
  <c r="X12272" i="3"/>
  <c r="X12273" i="3"/>
  <c r="X12274" i="3"/>
  <c r="X12275" i="3"/>
  <c r="X12276" i="3"/>
  <c r="X12277" i="3"/>
  <c r="X12278" i="3"/>
  <c r="X12279" i="3"/>
  <c r="X12280" i="3"/>
  <c r="X12281" i="3"/>
  <c r="X12282" i="3"/>
  <c r="X12283" i="3"/>
  <c r="X12284" i="3"/>
  <c r="X12285" i="3"/>
  <c r="X12286" i="3"/>
  <c r="X12287" i="3"/>
  <c r="X12288" i="3"/>
  <c r="X12289" i="3"/>
  <c r="X12290" i="3"/>
  <c r="X12291" i="3"/>
  <c r="X12292" i="3"/>
  <c r="X12293" i="3"/>
  <c r="X12294" i="3"/>
  <c r="X12295" i="3"/>
  <c r="X12296" i="3"/>
  <c r="X12297" i="3"/>
  <c r="X12298" i="3"/>
  <c r="X12299" i="3"/>
  <c r="X12300" i="3"/>
  <c r="X12301" i="3"/>
  <c r="X12302" i="3"/>
  <c r="X12303" i="3"/>
  <c r="X12304" i="3"/>
  <c r="X12305" i="3"/>
  <c r="X12306" i="3"/>
  <c r="X12307" i="3"/>
  <c r="X12308" i="3"/>
  <c r="X12309" i="3"/>
  <c r="X12310" i="3"/>
  <c r="X12311" i="3"/>
  <c r="X12312" i="3"/>
  <c r="X12313" i="3"/>
  <c r="X12314" i="3"/>
  <c r="X12315" i="3"/>
  <c r="X12316" i="3"/>
  <c r="X12317" i="3"/>
  <c r="X12318" i="3"/>
  <c r="X12319" i="3"/>
  <c r="X12320" i="3"/>
  <c r="X12321" i="3"/>
  <c r="X12322" i="3"/>
  <c r="X12323" i="3"/>
  <c r="X12324" i="3"/>
  <c r="X12325" i="3"/>
  <c r="X12326" i="3"/>
  <c r="X12327" i="3"/>
  <c r="X12328" i="3"/>
  <c r="X12329" i="3"/>
  <c r="X12330" i="3"/>
  <c r="X12331" i="3"/>
  <c r="X12332" i="3"/>
  <c r="X12333" i="3"/>
  <c r="X12334" i="3"/>
  <c r="X12335" i="3"/>
  <c r="X12336" i="3"/>
  <c r="X12337" i="3"/>
  <c r="X12338" i="3"/>
  <c r="X12339" i="3"/>
  <c r="X12340" i="3"/>
  <c r="X12341" i="3"/>
  <c r="X12342" i="3"/>
  <c r="X12343" i="3"/>
  <c r="X12344" i="3"/>
  <c r="X12345" i="3"/>
  <c r="X12346" i="3"/>
  <c r="X12347" i="3"/>
  <c r="X12348" i="3"/>
  <c r="X12349" i="3"/>
  <c r="X12350" i="3"/>
  <c r="X12351" i="3"/>
  <c r="X12352" i="3"/>
  <c r="X12353" i="3"/>
  <c r="X12354" i="3"/>
  <c r="X12355" i="3"/>
  <c r="X12356" i="3"/>
  <c r="X12357" i="3"/>
  <c r="X12358" i="3"/>
  <c r="X12359" i="3"/>
  <c r="X12360" i="3"/>
  <c r="X12361" i="3"/>
  <c r="X12362" i="3"/>
  <c r="X12363" i="3"/>
  <c r="X12364" i="3"/>
  <c r="X12365" i="3"/>
  <c r="X12366" i="3"/>
  <c r="X12367" i="3"/>
  <c r="X12368" i="3"/>
  <c r="X12369" i="3"/>
  <c r="X12370" i="3"/>
  <c r="X12371" i="3"/>
  <c r="X12372" i="3"/>
  <c r="X12373" i="3"/>
  <c r="X12374" i="3"/>
  <c r="X12375" i="3"/>
  <c r="X12376" i="3"/>
  <c r="X12377" i="3"/>
  <c r="X12378" i="3"/>
  <c r="X12379" i="3"/>
  <c r="X12380" i="3"/>
  <c r="X12381" i="3"/>
  <c r="X12382" i="3"/>
  <c r="X12383" i="3"/>
  <c r="X12384" i="3"/>
  <c r="X12385" i="3"/>
  <c r="X12386" i="3"/>
  <c r="X12387" i="3"/>
  <c r="X12388" i="3"/>
  <c r="X12389" i="3"/>
  <c r="X12390" i="3"/>
  <c r="X12391" i="3"/>
  <c r="X12392" i="3"/>
  <c r="X12393" i="3"/>
  <c r="X12394" i="3"/>
  <c r="X12395" i="3"/>
  <c r="X12396" i="3"/>
  <c r="X12397" i="3"/>
  <c r="X12398" i="3"/>
  <c r="X12399" i="3"/>
  <c r="X12400" i="3"/>
  <c r="X12401" i="3"/>
  <c r="X12402" i="3"/>
  <c r="X12403" i="3"/>
  <c r="X12404" i="3"/>
  <c r="X12405" i="3"/>
  <c r="X12406" i="3"/>
  <c r="X12407" i="3"/>
  <c r="X12408" i="3"/>
  <c r="X12409" i="3"/>
  <c r="X12410" i="3"/>
  <c r="X12411" i="3"/>
  <c r="X12412" i="3"/>
  <c r="X12413" i="3"/>
  <c r="X12414" i="3"/>
  <c r="X12415" i="3"/>
  <c r="X12416" i="3"/>
  <c r="X12417" i="3"/>
  <c r="X12418" i="3"/>
  <c r="X12419" i="3"/>
  <c r="X12420" i="3"/>
  <c r="X12421" i="3"/>
  <c r="X12422" i="3"/>
  <c r="X12423" i="3"/>
  <c r="X12424" i="3"/>
  <c r="X12425" i="3"/>
  <c r="X12426" i="3"/>
  <c r="X12427" i="3"/>
  <c r="X12428" i="3"/>
  <c r="X12429" i="3"/>
  <c r="X12430" i="3"/>
  <c r="X12431" i="3"/>
  <c r="X12432" i="3"/>
  <c r="X12433" i="3"/>
  <c r="X12434" i="3"/>
  <c r="X12435" i="3"/>
  <c r="X12436" i="3"/>
  <c r="X12437" i="3"/>
  <c r="X12438" i="3"/>
  <c r="X12439" i="3"/>
  <c r="X12440" i="3"/>
  <c r="X12441" i="3"/>
  <c r="X12442" i="3"/>
  <c r="X12443" i="3"/>
  <c r="X12444" i="3"/>
  <c r="X12445" i="3"/>
  <c r="X12446" i="3"/>
  <c r="X12447" i="3"/>
  <c r="X12448" i="3"/>
  <c r="X12449" i="3"/>
  <c r="X12450" i="3"/>
  <c r="X12451" i="3"/>
  <c r="X12452" i="3"/>
  <c r="X12453" i="3"/>
  <c r="X12454" i="3"/>
  <c r="X12455" i="3"/>
  <c r="X12456" i="3"/>
  <c r="X12457" i="3"/>
  <c r="X12458" i="3"/>
  <c r="X12459" i="3"/>
  <c r="X12460" i="3"/>
  <c r="X12461" i="3"/>
  <c r="X12462" i="3"/>
  <c r="X12463" i="3"/>
  <c r="X12464" i="3"/>
  <c r="X12465" i="3"/>
  <c r="X12466" i="3"/>
  <c r="X12467" i="3"/>
  <c r="X12468" i="3"/>
  <c r="X12469" i="3"/>
  <c r="X12470" i="3"/>
  <c r="X12471" i="3"/>
  <c r="X12472" i="3"/>
  <c r="X12473" i="3"/>
  <c r="X12474" i="3"/>
  <c r="X12475" i="3"/>
  <c r="X12476" i="3"/>
  <c r="X12477" i="3"/>
  <c r="X12478" i="3"/>
  <c r="X12479" i="3"/>
  <c r="X12480" i="3"/>
  <c r="X12481" i="3"/>
  <c r="X12482" i="3"/>
  <c r="X12483" i="3"/>
  <c r="X12484" i="3"/>
  <c r="X12485" i="3"/>
  <c r="X12486" i="3"/>
  <c r="X12487" i="3"/>
  <c r="X12488" i="3"/>
  <c r="X12489" i="3"/>
  <c r="X12490" i="3"/>
  <c r="X12491" i="3"/>
  <c r="X12492" i="3"/>
  <c r="X12493" i="3"/>
  <c r="X12494" i="3"/>
  <c r="X12495" i="3"/>
  <c r="X12496" i="3"/>
  <c r="X12497" i="3"/>
  <c r="X12498" i="3"/>
  <c r="X12499" i="3"/>
  <c r="X12500" i="3"/>
  <c r="X12501" i="3"/>
  <c r="X12502" i="3"/>
  <c r="X12503" i="3"/>
  <c r="X12504" i="3"/>
  <c r="X12505" i="3"/>
  <c r="X12506" i="3"/>
  <c r="X12507" i="3"/>
  <c r="X12508" i="3"/>
  <c r="X12509" i="3"/>
  <c r="X12510" i="3"/>
  <c r="X12511" i="3"/>
  <c r="X12512" i="3"/>
  <c r="X12513" i="3"/>
  <c r="X12514" i="3"/>
  <c r="X12515" i="3"/>
  <c r="X12516" i="3"/>
  <c r="X12517" i="3"/>
  <c r="X12518" i="3"/>
  <c r="X12519" i="3"/>
  <c r="X12520" i="3"/>
  <c r="X12521" i="3"/>
  <c r="X12522" i="3"/>
  <c r="X12523" i="3"/>
  <c r="X12524" i="3"/>
  <c r="X12525" i="3"/>
  <c r="X12526" i="3"/>
  <c r="X12527" i="3"/>
  <c r="X12528" i="3"/>
  <c r="X12529" i="3"/>
  <c r="X12530" i="3"/>
  <c r="X12531" i="3"/>
  <c r="X12532" i="3"/>
  <c r="X12533" i="3"/>
  <c r="X12534" i="3"/>
  <c r="X12535" i="3"/>
  <c r="X12536" i="3"/>
  <c r="X12537" i="3"/>
  <c r="X12538" i="3"/>
  <c r="X12539" i="3"/>
  <c r="X12540" i="3"/>
  <c r="X12541" i="3"/>
  <c r="X12542" i="3"/>
  <c r="X12543" i="3"/>
  <c r="X12544" i="3"/>
  <c r="X12545" i="3"/>
  <c r="X12546" i="3"/>
  <c r="X12547" i="3"/>
  <c r="X12548" i="3"/>
  <c r="X12549" i="3"/>
  <c r="X12550" i="3"/>
  <c r="X12551" i="3"/>
  <c r="X12552" i="3"/>
  <c r="X12553" i="3"/>
  <c r="X12554" i="3"/>
  <c r="X12555" i="3"/>
  <c r="X12556" i="3"/>
  <c r="X12557" i="3"/>
  <c r="X12558" i="3"/>
  <c r="X12559" i="3"/>
  <c r="X12560" i="3"/>
  <c r="X12561" i="3"/>
  <c r="X12562" i="3"/>
  <c r="X12563" i="3"/>
  <c r="X12564" i="3"/>
  <c r="X12565" i="3"/>
  <c r="X12566" i="3"/>
  <c r="X12567" i="3"/>
  <c r="X12568" i="3"/>
  <c r="X12569" i="3"/>
  <c r="X12570" i="3"/>
  <c r="X12571" i="3"/>
  <c r="X12572" i="3"/>
  <c r="X12573" i="3"/>
  <c r="X12574" i="3"/>
  <c r="X12575" i="3"/>
  <c r="X12576" i="3"/>
  <c r="X12577" i="3"/>
  <c r="X12578" i="3"/>
  <c r="X12579" i="3"/>
  <c r="X12580" i="3"/>
  <c r="X12581" i="3"/>
  <c r="X12582" i="3"/>
  <c r="X12583" i="3"/>
  <c r="X12584" i="3"/>
  <c r="X12585" i="3"/>
  <c r="X12586" i="3"/>
  <c r="X12587" i="3"/>
  <c r="X12588" i="3"/>
  <c r="X12589" i="3"/>
  <c r="X12590" i="3"/>
  <c r="X12591" i="3"/>
  <c r="X12592" i="3"/>
  <c r="X12593" i="3"/>
  <c r="X12594" i="3"/>
  <c r="X12595" i="3"/>
  <c r="X12596" i="3"/>
  <c r="X12597" i="3"/>
  <c r="X12598" i="3"/>
  <c r="X12599" i="3"/>
  <c r="X12600" i="3"/>
  <c r="X12601" i="3"/>
  <c r="X12602" i="3"/>
  <c r="X12603" i="3"/>
  <c r="X12604" i="3"/>
  <c r="X12605" i="3"/>
  <c r="X12606" i="3"/>
  <c r="X12607" i="3"/>
  <c r="X12608" i="3"/>
  <c r="X12609" i="3"/>
  <c r="X12610" i="3"/>
  <c r="X12611" i="3"/>
  <c r="X12612" i="3"/>
  <c r="X12613" i="3"/>
  <c r="X12614" i="3"/>
  <c r="X12615" i="3"/>
  <c r="X12616" i="3"/>
  <c r="X12617" i="3"/>
  <c r="X12618" i="3"/>
  <c r="X12619" i="3"/>
  <c r="X12620" i="3"/>
  <c r="X12621" i="3"/>
  <c r="X12622" i="3"/>
  <c r="X12623" i="3"/>
  <c r="X12624" i="3"/>
  <c r="X12625" i="3"/>
  <c r="X12626" i="3"/>
  <c r="X12627" i="3"/>
  <c r="X12628" i="3"/>
  <c r="X12629" i="3"/>
  <c r="X12630" i="3"/>
  <c r="X12631" i="3"/>
  <c r="X12632" i="3"/>
  <c r="X12633" i="3"/>
  <c r="X12634" i="3"/>
  <c r="X12635" i="3"/>
  <c r="X12636" i="3"/>
  <c r="X12637" i="3"/>
  <c r="X12638" i="3"/>
  <c r="X12639" i="3"/>
  <c r="X12640" i="3"/>
  <c r="X12641" i="3"/>
  <c r="X12642" i="3"/>
  <c r="X12643" i="3"/>
  <c r="X12644" i="3"/>
  <c r="X12645" i="3"/>
  <c r="X12646" i="3"/>
  <c r="X12647" i="3"/>
  <c r="X12648" i="3"/>
  <c r="X12649" i="3"/>
  <c r="X12650" i="3"/>
  <c r="X12651" i="3"/>
  <c r="X12652" i="3"/>
  <c r="X12653" i="3"/>
  <c r="X12654" i="3"/>
  <c r="X12655" i="3"/>
  <c r="X12656" i="3"/>
  <c r="X12657" i="3"/>
  <c r="X12658" i="3"/>
  <c r="X12659" i="3"/>
  <c r="X12660" i="3"/>
  <c r="X12661" i="3"/>
  <c r="X12662" i="3"/>
  <c r="X12663" i="3"/>
  <c r="X12664" i="3"/>
  <c r="X12665" i="3"/>
  <c r="X12666" i="3"/>
  <c r="X12667" i="3"/>
  <c r="X12668" i="3"/>
  <c r="X12669" i="3"/>
  <c r="X12670" i="3"/>
  <c r="X12671" i="3"/>
  <c r="X12672" i="3"/>
  <c r="X12673" i="3"/>
  <c r="X12674" i="3"/>
  <c r="X12675" i="3"/>
  <c r="X12676" i="3"/>
  <c r="X12677" i="3"/>
  <c r="X12678" i="3"/>
  <c r="X12679" i="3"/>
  <c r="X12680" i="3"/>
  <c r="X12681" i="3"/>
  <c r="X12682" i="3"/>
  <c r="X12683" i="3"/>
  <c r="X12684" i="3"/>
  <c r="X12685" i="3"/>
  <c r="X12686" i="3"/>
  <c r="X12687" i="3"/>
  <c r="X12688" i="3"/>
  <c r="X12689" i="3"/>
  <c r="X12690" i="3"/>
  <c r="X12691" i="3"/>
  <c r="X12692" i="3"/>
  <c r="X12693" i="3"/>
  <c r="X12694" i="3"/>
  <c r="X12695" i="3"/>
  <c r="X12696" i="3"/>
  <c r="X12697" i="3"/>
  <c r="X12698" i="3"/>
  <c r="X12699" i="3"/>
  <c r="X12700" i="3"/>
  <c r="X12701" i="3"/>
  <c r="X12702" i="3"/>
  <c r="X12703" i="3"/>
  <c r="X12704" i="3"/>
  <c r="X12705" i="3"/>
  <c r="X12706" i="3"/>
  <c r="X12707" i="3"/>
  <c r="X12708" i="3"/>
  <c r="X12709" i="3"/>
  <c r="X12710" i="3"/>
  <c r="X12711" i="3"/>
  <c r="X12712" i="3"/>
  <c r="X12713" i="3"/>
  <c r="X12714" i="3"/>
  <c r="X12715" i="3"/>
  <c r="X12716" i="3"/>
  <c r="X12717" i="3"/>
  <c r="X12718" i="3"/>
  <c r="X12719" i="3"/>
  <c r="X12720" i="3"/>
  <c r="X12721" i="3"/>
  <c r="X12722" i="3"/>
  <c r="X12723" i="3"/>
  <c r="X12724" i="3"/>
  <c r="X12725" i="3"/>
  <c r="X12726" i="3"/>
  <c r="X12727" i="3"/>
  <c r="X12728" i="3"/>
  <c r="X12729" i="3"/>
  <c r="X12730" i="3"/>
  <c r="X12731" i="3"/>
  <c r="X12732" i="3"/>
  <c r="X12733" i="3"/>
  <c r="X12734" i="3"/>
  <c r="X12735" i="3"/>
  <c r="X12736" i="3"/>
  <c r="X12737" i="3"/>
  <c r="X12738" i="3"/>
  <c r="X12739" i="3"/>
  <c r="X12740" i="3"/>
  <c r="X12741" i="3"/>
  <c r="X12742" i="3"/>
  <c r="X12743" i="3"/>
  <c r="X12744" i="3"/>
  <c r="X12745" i="3"/>
  <c r="X12746" i="3"/>
  <c r="X12747" i="3"/>
  <c r="X12748" i="3"/>
  <c r="X12749" i="3"/>
  <c r="X12750" i="3"/>
  <c r="X12751" i="3"/>
  <c r="X12752" i="3"/>
  <c r="X12753" i="3"/>
  <c r="X12754" i="3"/>
  <c r="X12755" i="3"/>
  <c r="X12756" i="3"/>
  <c r="X12757" i="3"/>
  <c r="X12758" i="3"/>
  <c r="X12759" i="3"/>
  <c r="X12760" i="3"/>
  <c r="X12761" i="3"/>
  <c r="X12762" i="3"/>
  <c r="X12763" i="3"/>
  <c r="X12764" i="3"/>
  <c r="X12765" i="3"/>
  <c r="X12766" i="3"/>
  <c r="X12767" i="3"/>
  <c r="X12768" i="3"/>
  <c r="X12769" i="3"/>
  <c r="X12770" i="3"/>
  <c r="X12771" i="3"/>
  <c r="X12772" i="3"/>
  <c r="X12773" i="3"/>
  <c r="X12774" i="3"/>
  <c r="X12775" i="3"/>
  <c r="X12776" i="3"/>
  <c r="X12777" i="3"/>
  <c r="X12778" i="3"/>
  <c r="X12779" i="3"/>
  <c r="X12780" i="3"/>
  <c r="X12781" i="3"/>
  <c r="X12782" i="3"/>
  <c r="X12783" i="3"/>
  <c r="X12784" i="3"/>
  <c r="X12785" i="3"/>
  <c r="X12786" i="3"/>
  <c r="X12787" i="3"/>
  <c r="X12788" i="3"/>
  <c r="X12789" i="3"/>
  <c r="X12790" i="3"/>
  <c r="X12791" i="3"/>
  <c r="X12792" i="3"/>
  <c r="X12793" i="3"/>
  <c r="X12794" i="3"/>
  <c r="X12795" i="3"/>
  <c r="X12796" i="3"/>
  <c r="X12797" i="3"/>
  <c r="X12798" i="3"/>
  <c r="X12799" i="3"/>
  <c r="X12800" i="3"/>
  <c r="X12801" i="3"/>
  <c r="X12802" i="3"/>
  <c r="X12803" i="3"/>
  <c r="X12804" i="3"/>
  <c r="X12805" i="3"/>
  <c r="X12806" i="3"/>
  <c r="X12807" i="3"/>
  <c r="X12808" i="3"/>
  <c r="X12809" i="3"/>
  <c r="X12810" i="3"/>
  <c r="X12811" i="3"/>
  <c r="X12812" i="3"/>
  <c r="X12813" i="3"/>
  <c r="X12814" i="3"/>
  <c r="X12815" i="3"/>
  <c r="X12816" i="3"/>
  <c r="X12817" i="3"/>
  <c r="X12818" i="3"/>
  <c r="X12819" i="3"/>
  <c r="X12820" i="3"/>
  <c r="X12821" i="3"/>
  <c r="X12822" i="3"/>
  <c r="X12823" i="3"/>
  <c r="X12824" i="3"/>
  <c r="X12825" i="3"/>
  <c r="X12826" i="3"/>
  <c r="X12827" i="3"/>
  <c r="X12828" i="3"/>
  <c r="X12829" i="3"/>
  <c r="X12830" i="3"/>
  <c r="X12831" i="3"/>
  <c r="X12832" i="3"/>
  <c r="X12833" i="3"/>
  <c r="X12834" i="3"/>
  <c r="X12835" i="3"/>
  <c r="X12836" i="3"/>
  <c r="X12837" i="3"/>
  <c r="X12838" i="3"/>
  <c r="X12839" i="3"/>
  <c r="X12840" i="3"/>
  <c r="X12841" i="3"/>
  <c r="X12842" i="3"/>
  <c r="X12843" i="3"/>
  <c r="X12844" i="3"/>
  <c r="X12845" i="3"/>
  <c r="X12846" i="3"/>
  <c r="X12847" i="3"/>
  <c r="X12848" i="3"/>
  <c r="X12849" i="3"/>
  <c r="X12850" i="3"/>
  <c r="X12851" i="3"/>
  <c r="X12852" i="3"/>
  <c r="X12853" i="3"/>
  <c r="X12854" i="3"/>
  <c r="X12855" i="3"/>
  <c r="X12856" i="3"/>
  <c r="X12857" i="3"/>
  <c r="X12858" i="3"/>
  <c r="X12859" i="3"/>
  <c r="X12860" i="3"/>
  <c r="X12861" i="3"/>
  <c r="X12862" i="3"/>
  <c r="X12863" i="3"/>
  <c r="X12864" i="3"/>
  <c r="X12865" i="3"/>
  <c r="X12866" i="3"/>
  <c r="X12867" i="3"/>
  <c r="X12868" i="3"/>
  <c r="X12869" i="3"/>
  <c r="X12870" i="3"/>
  <c r="X12871" i="3"/>
  <c r="X12872" i="3"/>
  <c r="X12873" i="3"/>
  <c r="X12874" i="3"/>
  <c r="X12875" i="3"/>
  <c r="X12876" i="3"/>
  <c r="X12877" i="3"/>
  <c r="X12878" i="3"/>
  <c r="X12879" i="3"/>
  <c r="X12880" i="3"/>
  <c r="X12881" i="3"/>
  <c r="X12882" i="3"/>
  <c r="X12883" i="3"/>
  <c r="X12884" i="3"/>
  <c r="X12885" i="3"/>
  <c r="X12886" i="3"/>
  <c r="X12887" i="3"/>
  <c r="X12888" i="3"/>
  <c r="X12889" i="3"/>
  <c r="X12890" i="3"/>
  <c r="X12891" i="3"/>
  <c r="X12892" i="3"/>
  <c r="X12893" i="3"/>
  <c r="X12894" i="3"/>
  <c r="X12895" i="3"/>
  <c r="X12896" i="3"/>
  <c r="X12897" i="3"/>
  <c r="X12898" i="3"/>
  <c r="X12899" i="3"/>
  <c r="X12900" i="3"/>
  <c r="X12901" i="3"/>
  <c r="X12902" i="3"/>
  <c r="X12903" i="3"/>
  <c r="X12904" i="3"/>
  <c r="X12905" i="3"/>
  <c r="X12906" i="3"/>
  <c r="X12907" i="3"/>
  <c r="X12908" i="3"/>
  <c r="X12909" i="3"/>
  <c r="X12910" i="3"/>
  <c r="X12911" i="3"/>
  <c r="X12912" i="3"/>
  <c r="X12913" i="3"/>
  <c r="X12914" i="3"/>
  <c r="X12915" i="3"/>
  <c r="X12916" i="3"/>
  <c r="X12917" i="3"/>
  <c r="X12918" i="3"/>
  <c r="X12919" i="3"/>
  <c r="X12920" i="3"/>
  <c r="X12921" i="3"/>
  <c r="X12922" i="3"/>
  <c r="X12923" i="3"/>
  <c r="X12924" i="3"/>
  <c r="X12925" i="3"/>
  <c r="X12926" i="3"/>
  <c r="X12927" i="3"/>
  <c r="X12928" i="3"/>
  <c r="X12929" i="3"/>
  <c r="X12930" i="3"/>
  <c r="X12931" i="3"/>
  <c r="X12932" i="3"/>
  <c r="X12933" i="3"/>
  <c r="X12934" i="3"/>
  <c r="X12935" i="3"/>
  <c r="X12936" i="3"/>
  <c r="X12937" i="3"/>
  <c r="X12938" i="3"/>
  <c r="X12939" i="3"/>
  <c r="X12940" i="3"/>
  <c r="X12941" i="3"/>
  <c r="X12942" i="3"/>
  <c r="X12943" i="3"/>
  <c r="X12944" i="3"/>
  <c r="X12945" i="3"/>
  <c r="X12946" i="3"/>
  <c r="X12947" i="3"/>
  <c r="X12948" i="3"/>
  <c r="X12949" i="3"/>
  <c r="X12950" i="3"/>
  <c r="X12951" i="3"/>
  <c r="X12952" i="3"/>
  <c r="X12953" i="3"/>
  <c r="X12954" i="3"/>
  <c r="X12955" i="3"/>
  <c r="X12956" i="3"/>
  <c r="X12957" i="3"/>
  <c r="X12958" i="3"/>
  <c r="X12959" i="3"/>
  <c r="X12960" i="3"/>
  <c r="X12961" i="3"/>
  <c r="X12962" i="3"/>
  <c r="X12963" i="3"/>
  <c r="X12964" i="3"/>
  <c r="X12965" i="3"/>
  <c r="X12966" i="3"/>
  <c r="X12967" i="3"/>
  <c r="X12968" i="3"/>
  <c r="X12969" i="3"/>
  <c r="X12970" i="3"/>
  <c r="X12971" i="3"/>
  <c r="X12972" i="3"/>
  <c r="X12973" i="3"/>
  <c r="X12974" i="3"/>
  <c r="X12975" i="3"/>
  <c r="X12976" i="3"/>
  <c r="X12977" i="3"/>
  <c r="X12978" i="3"/>
  <c r="X12979" i="3"/>
  <c r="X12980" i="3"/>
  <c r="X12981" i="3"/>
  <c r="X12982" i="3"/>
  <c r="X12983" i="3"/>
  <c r="X12984" i="3"/>
  <c r="X12985" i="3"/>
  <c r="X12986" i="3"/>
  <c r="X12987" i="3"/>
  <c r="X12988" i="3"/>
  <c r="X12989" i="3"/>
  <c r="X12990" i="3"/>
  <c r="X12991" i="3"/>
  <c r="X12992" i="3"/>
  <c r="X12993" i="3"/>
  <c r="X12994" i="3"/>
  <c r="X12995" i="3"/>
  <c r="X12996" i="3"/>
  <c r="X12997" i="3"/>
  <c r="X12998" i="3"/>
  <c r="X12999" i="3"/>
  <c r="X13000" i="3"/>
  <c r="X13001" i="3"/>
  <c r="X13002" i="3"/>
  <c r="X13003" i="3"/>
  <c r="X13004" i="3"/>
  <c r="X13005" i="3"/>
  <c r="X13006" i="3"/>
  <c r="X13007" i="3"/>
  <c r="X13008" i="3"/>
  <c r="X13009" i="3"/>
  <c r="X13010" i="3"/>
  <c r="X13011" i="3"/>
  <c r="X13012" i="3"/>
  <c r="X13013" i="3"/>
  <c r="X13014" i="3"/>
  <c r="X13015" i="3"/>
  <c r="X13016" i="3"/>
  <c r="X13017" i="3"/>
  <c r="X13018" i="3"/>
  <c r="X13019" i="3"/>
  <c r="X13020" i="3"/>
  <c r="X9" i="3"/>
  <c r="X10" i="3"/>
  <c r="X11" i="3"/>
  <c r="X12" i="3"/>
  <c r="X13" i="3"/>
  <c r="X14" i="3"/>
  <c r="X15" i="3"/>
  <c r="X16" i="3"/>
  <c r="X17" i="3"/>
  <c r="X18" i="3"/>
  <c r="X19" i="3"/>
  <c r="X8" i="3"/>
  <c r="Z7" i="3"/>
  <c r="Z8" i="3" s="1"/>
  <c r="U22" i="3"/>
  <c r="U74" i="3"/>
  <c r="W74" i="3" s="1"/>
  <c r="U75" i="3"/>
  <c r="W75" i="3" s="1"/>
  <c r="U76" i="3"/>
  <c r="W76" i="3" s="1"/>
  <c r="U77" i="3"/>
  <c r="W77" i="3" s="1"/>
  <c r="U78" i="3"/>
  <c r="W78" i="3" s="1"/>
  <c r="U79" i="3"/>
  <c r="W79" i="3" s="1"/>
  <c r="AU20" i="3"/>
  <c r="AS20" i="3"/>
  <c r="AR19" i="3"/>
  <c r="AQ19" i="3"/>
  <c r="AP19" i="3"/>
  <c r="AA7" i="3" l="1"/>
  <c r="Z9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3" i="3"/>
  <c r="U24" i="3"/>
  <c r="U25" i="3"/>
  <c r="U26" i="3"/>
  <c r="U27" i="3"/>
  <c r="U20" i="3"/>
  <c r="U21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W41" i="3" s="1"/>
  <c r="U42" i="3"/>
  <c r="W42" i="3" s="1"/>
  <c r="U43" i="3"/>
  <c r="W43" i="3" s="1"/>
  <c r="U44" i="3"/>
  <c r="W44" i="3" s="1"/>
  <c r="U45" i="3"/>
  <c r="W45" i="3" s="1"/>
  <c r="U46" i="3"/>
  <c r="W46" i="3" s="1"/>
  <c r="U47" i="3"/>
  <c r="W47" i="3" s="1"/>
  <c r="U48" i="3"/>
  <c r="W48" i="3" s="1"/>
  <c r="U49" i="3"/>
  <c r="W49" i="3" s="1"/>
  <c r="U50" i="3"/>
  <c r="W50" i="3" s="1"/>
  <c r="U51" i="3"/>
  <c r="W51" i="3" s="1"/>
  <c r="U52" i="3"/>
  <c r="W52" i="3" s="1"/>
  <c r="U53" i="3"/>
  <c r="W53" i="3" s="1"/>
  <c r="U54" i="3"/>
  <c r="W54" i="3" s="1"/>
  <c r="U55" i="3"/>
  <c r="W55" i="3" s="1"/>
  <c r="U56" i="3"/>
  <c r="W56" i="3" s="1"/>
  <c r="U57" i="3"/>
  <c r="W57" i="3" s="1"/>
  <c r="U58" i="3"/>
  <c r="W58" i="3" s="1"/>
  <c r="U59" i="3"/>
  <c r="W59" i="3" s="1"/>
  <c r="U60" i="3"/>
  <c r="W60" i="3" s="1"/>
  <c r="U61" i="3"/>
  <c r="W61" i="3" s="1"/>
  <c r="U62" i="3"/>
  <c r="W62" i="3" s="1"/>
  <c r="U63" i="3"/>
  <c r="W63" i="3" s="1"/>
  <c r="U64" i="3"/>
  <c r="W64" i="3" s="1"/>
  <c r="U65" i="3"/>
  <c r="W65" i="3" s="1"/>
  <c r="U66" i="3"/>
  <c r="W66" i="3" s="1"/>
  <c r="U67" i="3"/>
  <c r="W67" i="3" s="1"/>
  <c r="U68" i="3"/>
  <c r="W68" i="3" s="1"/>
  <c r="U69" i="3"/>
  <c r="W69" i="3" s="1"/>
  <c r="U70" i="3"/>
  <c r="W70" i="3" s="1"/>
  <c r="U71" i="3"/>
  <c r="W71" i="3" s="1"/>
  <c r="U72" i="3"/>
  <c r="W72" i="3" s="1"/>
  <c r="U73" i="3"/>
  <c r="W73" i="3" s="1"/>
  <c r="U80" i="3"/>
  <c r="W80" i="3" s="1"/>
  <c r="U81" i="3"/>
  <c r="W81" i="3" s="1"/>
  <c r="U82" i="3"/>
  <c r="W82" i="3" s="1"/>
  <c r="U83" i="3"/>
  <c r="W83" i="3" s="1"/>
  <c r="U84" i="3"/>
  <c r="W84" i="3" s="1"/>
  <c r="U85" i="3"/>
  <c r="W85" i="3" s="1"/>
  <c r="U86" i="3"/>
  <c r="W86" i="3" s="1"/>
  <c r="U87" i="3"/>
  <c r="W87" i="3" s="1"/>
  <c r="U88" i="3"/>
  <c r="W88" i="3" s="1"/>
  <c r="U89" i="3"/>
  <c r="W89" i="3" s="1"/>
  <c r="U90" i="3"/>
  <c r="W90" i="3" s="1"/>
  <c r="U91" i="3"/>
  <c r="W91" i="3" s="1"/>
  <c r="U92" i="3"/>
  <c r="W92" i="3" s="1"/>
  <c r="U93" i="3"/>
  <c r="W93" i="3" s="1"/>
  <c r="U94" i="3"/>
  <c r="W94" i="3" s="1"/>
  <c r="U95" i="3"/>
  <c r="W95" i="3" s="1"/>
  <c r="U96" i="3"/>
  <c r="W96" i="3" s="1"/>
  <c r="U97" i="3"/>
  <c r="W97" i="3" s="1"/>
  <c r="U98" i="3"/>
  <c r="W98" i="3" s="1"/>
  <c r="U99" i="3"/>
  <c r="W99" i="3" s="1"/>
  <c r="U100" i="3"/>
  <c r="W100" i="3" s="1"/>
  <c r="U101" i="3"/>
  <c r="W101" i="3" s="1"/>
  <c r="U102" i="3"/>
  <c r="W102" i="3" s="1"/>
  <c r="U103" i="3"/>
  <c r="W103" i="3" s="1"/>
  <c r="U104" i="3"/>
  <c r="W104" i="3" s="1"/>
  <c r="U105" i="3"/>
  <c r="W105" i="3" s="1"/>
  <c r="U106" i="3"/>
  <c r="W106" i="3" s="1"/>
  <c r="U107" i="3"/>
  <c r="W107" i="3" s="1"/>
  <c r="U108" i="3"/>
  <c r="W108" i="3" s="1"/>
  <c r="U109" i="3"/>
  <c r="W109" i="3" s="1"/>
  <c r="U110" i="3"/>
  <c r="W110" i="3" s="1"/>
  <c r="U111" i="3"/>
  <c r="W111" i="3" s="1"/>
  <c r="U112" i="3"/>
  <c r="W112" i="3" s="1"/>
  <c r="U113" i="3"/>
  <c r="W113" i="3" s="1"/>
  <c r="U114" i="3"/>
  <c r="W114" i="3" s="1"/>
  <c r="U115" i="3"/>
  <c r="W115" i="3" s="1"/>
  <c r="U116" i="3"/>
  <c r="W116" i="3" s="1"/>
  <c r="U117" i="3"/>
  <c r="W117" i="3" s="1"/>
  <c r="U118" i="3"/>
  <c r="W118" i="3" s="1"/>
  <c r="U119" i="3"/>
  <c r="W119" i="3" s="1"/>
  <c r="U120" i="3"/>
  <c r="W120" i="3" s="1"/>
  <c r="U121" i="3"/>
  <c r="W121" i="3" s="1"/>
  <c r="U122" i="3"/>
  <c r="W122" i="3" s="1"/>
  <c r="U123" i="3"/>
  <c r="W123" i="3" s="1"/>
  <c r="U124" i="3"/>
  <c r="W124" i="3" s="1"/>
  <c r="U125" i="3"/>
  <c r="W125" i="3" s="1"/>
  <c r="U126" i="3"/>
  <c r="W126" i="3" s="1"/>
  <c r="U127" i="3"/>
  <c r="W127" i="3" s="1"/>
  <c r="U128" i="3"/>
  <c r="W128" i="3" s="1"/>
  <c r="U129" i="3"/>
  <c r="W129" i="3" s="1"/>
  <c r="U130" i="3"/>
  <c r="W130" i="3" s="1"/>
  <c r="U131" i="3"/>
  <c r="W131" i="3" s="1"/>
  <c r="U132" i="3"/>
  <c r="W132" i="3" s="1"/>
  <c r="U133" i="3"/>
  <c r="W133" i="3" s="1"/>
  <c r="U134" i="3"/>
  <c r="W134" i="3" s="1"/>
  <c r="U135" i="3"/>
  <c r="W135" i="3" s="1"/>
  <c r="U136" i="3"/>
  <c r="W136" i="3" s="1"/>
  <c r="U137" i="3"/>
  <c r="W137" i="3" s="1"/>
  <c r="U138" i="3"/>
  <c r="W138" i="3" s="1"/>
  <c r="U139" i="3"/>
  <c r="W139" i="3" s="1"/>
  <c r="U140" i="3"/>
  <c r="W140" i="3" s="1"/>
  <c r="U141" i="3"/>
  <c r="W141" i="3" s="1"/>
  <c r="U142" i="3"/>
  <c r="W142" i="3" s="1"/>
  <c r="U143" i="3"/>
  <c r="W143" i="3" s="1"/>
  <c r="U144" i="3"/>
  <c r="W144" i="3" s="1"/>
  <c r="U145" i="3"/>
  <c r="W145" i="3" s="1"/>
  <c r="U146" i="3"/>
  <c r="W146" i="3" s="1"/>
  <c r="U147" i="3"/>
  <c r="W147" i="3" s="1"/>
  <c r="U148" i="3"/>
  <c r="W148" i="3" s="1"/>
  <c r="U149" i="3"/>
  <c r="W149" i="3" s="1"/>
  <c r="U150" i="3"/>
  <c r="W150" i="3" s="1"/>
  <c r="U151" i="3"/>
  <c r="W151" i="3" s="1"/>
  <c r="U152" i="3"/>
  <c r="W152" i="3" s="1"/>
  <c r="U153" i="3"/>
  <c r="W153" i="3" s="1"/>
  <c r="U154" i="3"/>
  <c r="W154" i="3" s="1"/>
  <c r="U155" i="3"/>
  <c r="W155" i="3" s="1"/>
  <c r="U156" i="3"/>
  <c r="W156" i="3" s="1"/>
  <c r="U157" i="3"/>
  <c r="W157" i="3" s="1"/>
  <c r="U158" i="3"/>
  <c r="W158" i="3" s="1"/>
  <c r="U159" i="3"/>
  <c r="W159" i="3" s="1"/>
  <c r="U160" i="3"/>
  <c r="W160" i="3" s="1"/>
  <c r="U161" i="3"/>
  <c r="W161" i="3" s="1"/>
  <c r="U162" i="3"/>
  <c r="W162" i="3" s="1"/>
  <c r="U163" i="3"/>
  <c r="W163" i="3" s="1"/>
  <c r="U164" i="3"/>
  <c r="W164" i="3" s="1"/>
  <c r="U165" i="3"/>
  <c r="W165" i="3" s="1"/>
  <c r="U166" i="3"/>
  <c r="W166" i="3" s="1"/>
  <c r="U167" i="3"/>
  <c r="W167" i="3" s="1"/>
  <c r="U168" i="3"/>
  <c r="W168" i="3" s="1"/>
  <c r="U169" i="3"/>
  <c r="W169" i="3" s="1"/>
  <c r="U170" i="3"/>
  <c r="W170" i="3" s="1"/>
  <c r="U171" i="3"/>
  <c r="W171" i="3" s="1"/>
  <c r="U172" i="3"/>
  <c r="W172" i="3" s="1"/>
  <c r="U173" i="3"/>
  <c r="W173" i="3" s="1"/>
  <c r="U174" i="3"/>
  <c r="W174" i="3" s="1"/>
  <c r="U175" i="3"/>
  <c r="W175" i="3" s="1"/>
  <c r="U176" i="3"/>
  <c r="W176" i="3" s="1"/>
  <c r="U177" i="3"/>
  <c r="W177" i="3" s="1"/>
  <c r="U178" i="3"/>
  <c r="W178" i="3" s="1"/>
  <c r="U179" i="3"/>
  <c r="W179" i="3" s="1"/>
  <c r="U180" i="3"/>
  <c r="W180" i="3" s="1"/>
  <c r="U181" i="3"/>
  <c r="W181" i="3" s="1"/>
  <c r="U182" i="3"/>
  <c r="W182" i="3" s="1"/>
  <c r="U183" i="3"/>
  <c r="W183" i="3" s="1"/>
  <c r="U184" i="3"/>
  <c r="W184" i="3" s="1"/>
  <c r="U185" i="3"/>
  <c r="W185" i="3" s="1"/>
  <c r="U186" i="3"/>
  <c r="W186" i="3" s="1"/>
  <c r="U187" i="3"/>
  <c r="W187" i="3" s="1"/>
  <c r="U188" i="3"/>
  <c r="W188" i="3" s="1"/>
  <c r="U189" i="3"/>
  <c r="W189" i="3" s="1"/>
  <c r="U190" i="3"/>
  <c r="W190" i="3" s="1"/>
  <c r="U191" i="3"/>
  <c r="W191" i="3" s="1"/>
  <c r="U192" i="3"/>
  <c r="W192" i="3" s="1"/>
  <c r="U193" i="3"/>
  <c r="W193" i="3" s="1"/>
  <c r="U194" i="3"/>
  <c r="W194" i="3" s="1"/>
  <c r="U195" i="3"/>
  <c r="W195" i="3" s="1"/>
  <c r="U196" i="3"/>
  <c r="W196" i="3" s="1"/>
  <c r="U197" i="3"/>
  <c r="W197" i="3" s="1"/>
  <c r="U198" i="3"/>
  <c r="W198" i="3" s="1"/>
  <c r="U199" i="3"/>
  <c r="W199" i="3" s="1"/>
  <c r="U200" i="3"/>
  <c r="W200" i="3" s="1"/>
  <c r="U201" i="3"/>
  <c r="W201" i="3" s="1"/>
  <c r="U202" i="3"/>
  <c r="W202" i="3" s="1"/>
  <c r="U203" i="3"/>
  <c r="W203" i="3" s="1"/>
  <c r="U204" i="3"/>
  <c r="W204" i="3" s="1"/>
  <c r="U205" i="3"/>
  <c r="W205" i="3" s="1"/>
  <c r="U206" i="3"/>
  <c r="W206" i="3" s="1"/>
  <c r="U207" i="3"/>
  <c r="W207" i="3" s="1"/>
  <c r="U208" i="3"/>
  <c r="W208" i="3" s="1"/>
  <c r="U209" i="3"/>
  <c r="W209" i="3" s="1"/>
  <c r="U210" i="3"/>
  <c r="W210" i="3" s="1"/>
  <c r="U211" i="3"/>
  <c r="W211" i="3" s="1"/>
  <c r="U212" i="3"/>
  <c r="W212" i="3" s="1"/>
  <c r="U213" i="3"/>
  <c r="W213" i="3" s="1"/>
  <c r="U214" i="3"/>
  <c r="W214" i="3" s="1"/>
  <c r="U215" i="3"/>
  <c r="W215" i="3" s="1"/>
  <c r="U216" i="3"/>
  <c r="W216" i="3" s="1"/>
  <c r="U217" i="3"/>
  <c r="W217" i="3" s="1"/>
  <c r="U218" i="3"/>
  <c r="W218" i="3" s="1"/>
  <c r="U219" i="3"/>
  <c r="W219" i="3" s="1"/>
  <c r="U220" i="3"/>
  <c r="W220" i="3" s="1"/>
  <c r="U221" i="3"/>
  <c r="W221" i="3" s="1"/>
  <c r="U222" i="3"/>
  <c r="W222" i="3" s="1"/>
  <c r="U223" i="3"/>
  <c r="W223" i="3" s="1"/>
  <c r="U224" i="3"/>
  <c r="W224" i="3" s="1"/>
  <c r="U225" i="3"/>
  <c r="W225" i="3" s="1"/>
  <c r="U226" i="3"/>
  <c r="W226" i="3" s="1"/>
  <c r="U227" i="3"/>
  <c r="W227" i="3" s="1"/>
  <c r="U228" i="3"/>
  <c r="W228" i="3" s="1"/>
  <c r="U229" i="3"/>
  <c r="W229" i="3" s="1"/>
  <c r="U230" i="3"/>
  <c r="W230" i="3" s="1"/>
  <c r="U231" i="3"/>
  <c r="W231" i="3" s="1"/>
  <c r="U232" i="3"/>
  <c r="W232" i="3" s="1"/>
  <c r="U233" i="3"/>
  <c r="W233" i="3" s="1"/>
  <c r="U234" i="3"/>
  <c r="W234" i="3" s="1"/>
  <c r="U235" i="3"/>
  <c r="W235" i="3" s="1"/>
  <c r="U236" i="3"/>
  <c r="W236" i="3" s="1"/>
  <c r="U237" i="3"/>
  <c r="W237" i="3" s="1"/>
  <c r="U238" i="3"/>
  <c r="W238" i="3" s="1"/>
  <c r="U239" i="3"/>
  <c r="W239" i="3" s="1"/>
  <c r="U240" i="3"/>
  <c r="W240" i="3" s="1"/>
  <c r="U241" i="3"/>
  <c r="W241" i="3" s="1"/>
  <c r="U242" i="3"/>
  <c r="W242" i="3" s="1"/>
  <c r="U243" i="3"/>
  <c r="W243" i="3" s="1"/>
  <c r="U244" i="3"/>
  <c r="W244" i="3" s="1"/>
  <c r="U245" i="3"/>
  <c r="W245" i="3" s="1"/>
  <c r="U246" i="3"/>
  <c r="W246" i="3" s="1"/>
  <c r="U247" i="3"/>
  <c r="W247" i="3" s="1"/>
  <c r="U248" i="3"/>
  <c r="W248" i="3" s="1"/>
  <c r="U249" i="3"/>
  <c r="W249" i="3" s="1"/>
  <c r="U250" i="3"/>
  <c r="W250" i="3" s="1"/>
  <c r="U251" i="3"/>
  <c r="W251" i="3" s="1"/>
  <c r="U252" i="3"/>
  <c r="W252" i="3" s="1"/>
  <c r="U253" i="3"/>
  <c r="W253" i="3" s="1"/>
  <c r="U254" i="3"/>
  <c r="W254" i="3" s="1"/>
  <c r="U255" i="3"/>
  <c r="W255" i="3" s="1"/>
  <c r="U256" i="3"/>
  <c r="W256" i="3" s="1"/>
  <c r="U257" i="3"/>
  <c r="W257" i="3" s="1"/>
  <c r="U258" i="3"/>
  <c r="W258" i="3" s="1"/>
  <c r="U259" i="3"/>
  <c r="W259" i="3" s="1"/>
  <c r="U260" i="3"/>
  <c r="W260" i="3" s="1"/>
  <c r="U261" i="3"/>
  <c r="W261" i="3" s="1"/>
  <c r="U262" i="3"/>
  <c r="W262" i="3" s="1"/>
  <c r="U263" i="3"/>
  <c r="W263" i="3" s="1"/>
  <c r="U264" i="3"/>
  <c r="W264" i="3" s="1"/>
  <c r="U265" i="3"/>
  <c r="W265" i="3" s="1"/>
  <c r="U266" i="3"/>
  <c r="W266" i="3" s="1"/>
  <c r="U267" i="3"/>
  <c r="W267" i="3" s="1"/>
  <c r="U268" i="3"/>
  <c r="W268" i="3" s="1"/>
  <c r="U269" i="3"/>
  <c r="W269" i="3" s="1"/>
  <c r="U270" i="3"/>
  <c r="W270" i="3" s="1"/>
  <c r="U271" i="3"/>
  <c r="W271" i="3" s="1"/>
  <c r="U272" i="3"/>
  <c r="W272" i="3" s="1"/>
  <c r="U273" i="3"/>
  <c r="W273" i="3" s="1"/>
  <c r="U274" i="3"/>
  <c r="W274" i="3" s="1"/>
  <c r="U275" i="3"/>
  <c r="W275" i="3" s="1"/>
  <c r="U276" i="3"/>
  <c r="W276" i="3" s="1"/>
  <c r="U277" i="3"/>
  <c r="W277" i="3" s="1"/>
  <c r="U278" i="3"/>
  <c r="W278" i="3" s="1"/>
  <c r="U279" i="3"/>
  <c r="W279" i="3" s="1"/>
  <c r="U280" i="3"/>
  <c r="W280" i="3" s="1"/>
  <c r="U281" i="3"/>
  <c r="W281" i="3" s="1"/>
  <c r="U282" i="3"/>
  <c r="W282" i="3" s="1"/>
  <c r="U283" i="3"/>
  <c r="W283" i="3" s="1"/>
  <c r="U284" i="3"/>
  <c r="W284" i="3" s="1"/>
  <c r="U285" i="3"/>
  <c r="W285" i="3" s="1"/>
  <c r="U286" i="3"/>
  <c r="W286" i="3" s="1"/>
  <c r="U287" i="3"/>
  <c r="W287" i="3" s="1"/>
  <c r="U288" i="3"/>
  <c r="W288" i="3" s="1"/>
  <c r="U289" i="3"/>
  <c r="W289" i="3" s="1"/>
  <c r="U290" i="3"/>
  <c r="W290" i="3" s="1"/>
  <c r="U291" i="3"/>
  <c r="W291" i="3" s="1"/>
  <c r="U292" i="3"/>
  <c r="W292" i="3" s="1"/>
  <c r="U293" i="3"/>
  <c r="W293" i="3" s="1"/>
  <c r="U294" i="3"/>
  <c r="W294" i="3" s="1"/>
  <c r="U295" i="3"/>
  <c r="W295" i="3" s="1"/>
  <c r="U296" i="3"/>
  <c r="W296" i="3" s="1"/>
  <c r="U297" i="3"/>
  <c r="W297" i="3" s="1"/>
  <c r="U298" i="3"/>
  <c r="W298" i="3" s="1"/>
  <c r="U299" i="3"/>
  <c r="W299" i="3" s="1"/>
  <c r="U300" i="3"/>
  <c r="W300" i="3" s="1"/>
  <c r="U301" i="3"/>
  <c r="W301" i="3" s="1"/>
  <c r="U302" i="3"/>
  <c r="W302" i="3" s="1"/>
  <c r="U303" i="3"/>
  <c r="W303" i="3" s="1"/>
  <c r="U304" i="3"/>
  <c r="W304" i="3" s="1"/>
  <c r="U305" i="3"/>
  <c r="W305" i="3" s="1"/>
  <c r="U306" i="3"/>
  <c r="W306" i="3" s="1"/>
  <c r="U307" i="3"/>
  <c r="W307" i="3" s="1"/>
  <c r="U308" i="3"/>
  <c r="W308" i="3" s="1"/>
  <c r="U309" i="3"/>
  <c r="W309" i="3" s="1"/>
  <c r="U310" i="3"/>
  <c r="W310" i="3" s="1"/>
  <c r="U311" i="3"/>
  <c r="W311" i="3" s="1"/>
  <c r="U312" i="3"/>
  <c r="W312" i="3" s="1"/>
  <c r="U313" i="3"/>
  <c r="W313" i="3" s="1"/>
  <c r="U314" i="3"/>
  <c r="W314" i="3" s="1"/>
  <c r="U315" i="3"/>
  <c r="W315" i="3" s="1"/>
  <c r="U316" i="3"/>
  <c r="W316" i="3" s="1"/>
  <c r="U317" i="3"/>
  <c r="W317" i="3" s="1"/>
  <c r="U318" i="3"/>
  <c r="W318" i="3" s="1"/>
  <c r="U319" i="3"/>
  <c r="W319" i="3" s="1"/>
  <c r="U320" i="3"/>
  <c r="W320" i="3" s="1"/>
  <c r="U321" i="3"/>
  <c r="W321" i="3" s="1"/>
  <c r="U322" i="3"/>
  <c r="W322" i="3" s="1"/>
  <c r="U323" i="3"/>
  <c r="W323" i="3" s="1"/>
  <c r="U324" i="3"/>
  <c r="W324" i="3" s="1"/>
  <c r="U325" i="3"/>
  <c r="W325" i="3" s="1"/>
  <c r="U326" i="3"/>
  <c r="W326" i="3" s="1"/>
  <c r="U327" i="3"/>
  <c r="W327" i="3" s="1"/>
  <c r="U328" i="3"/>
  <c r="W328" i="3" s="1"/>
  <c r="U329" i="3"/>
  <c r="W329" i="3" s="1"/>
  <c r="U330" i="3"/>
  <c r="W330" i="3" s="1"/>
  <c r="U331" i="3"/>
  <c r="W331" i="3" s="1"/>
  <c r="U332" i="3"/>
  <c r="W332" i="3" s="1"/>
  <c r="U333" i="3"/>
  <c r="W333" i="3" s="1"/>
  <c r="U334" i="3"/>
  <c r="W334" i="3" s="1"/>
  <c r="U335" i="3"/>
  <c r="W335" i="3" s="1"/>
  <c r="U336" i="3"/>
  <c r="W336" i="3" s="1"/>
  <c r="U337" i="3"/>
  <c r="W337" i="3" s="1"/>
  <c r="U338" i="3"/>
  <c r="W338" i="3" s="1"/>
  <c r="U339" i="3"/>
  <c r="W339" i="3" s="1"/>
  <c r="U340" i="3"/>
  <c r="W340" i="3" s="1"/>
  <c r="U341" i="3"/>
  <c r="W341" i="3" s="1"/>
  <c r="U342" i="3"/>
  <c r="W342" i="3" s="1"/>
  <c r="U343" i="3"/>
  <c r="W343" i="3" s="1"/>
  <c r="U344" i="3"/>
  <c r="W344" i="3" s="1"/>
  <c r="U345" i="3"/>
  <c r="W345" i="3" s="1"/>
  <c r="U346" i="3"/>
  <c r="W346" i="3" s="1"/>
  <c r="U347" i="3"/>
  <c r="W347" i="3" s="1"/>
  <c r="U348" i="3"/>
  <c r="W348" i="3" s="1"/>
  <c r="U349" i="3"/>
  <c r="W349" i="3" s="1"/>
  <c r="U350" i="3"/>
  <c r="W350" i="3" s="1"/>
  <c r="U351" i="3"/>
  <c r="W351" i="3" s="1"/>
  <c r="U352" i="3"/>
  <c r="W352" i="3" s="1"/>
  <c r="U353" i="3"/>
  <c r="W353" i="3" s="1"/>
  <c r="U354" i="3"/>
  <c r="W354" i="3" s="1"/>
  <c r="U355" i="3"/>
  <c r="W355" i="3" s="1"/>
  <c r="U356" i="3"/>
  <c r="W356" i="3" s="1"/>
  <c r="U357" i="3"/>
  <c r="W357" i="3" s="1"/>
  <c r="U358" i="3"/>
  <c r="W358" i="3" s="1"/>
  <c r="U359" i="3"/>
  <c r="W359" i="3" s="1"/>
  <c r="U360" i="3"/>
  <c r="W360" i="3" s="1"/>
  <c r="U361" i="3"/>
  <c r="W361" i="3" s="1"/>
  <c r="U362" i="3"/>
  <c r="W362" i="3" s="1"/>
  <c r="U363" i="3"/>
  <c r="W363" i="3" s="1"/>
  <c r="U364" i="3"/>
  <c r="W364" i="3" s="1"/>
  <c r="U365" i="3"/>
  <c r="W365" i="3" s="1"/>
  <c r="U366" i="3"/>
  <c r="W366" i="3" s="1"/>
  <c r="U367" i="3"/>
  <c r="W367" i="3" s="1"/>
  <c r="U368" i="3"/>
  <c r="W368" i="3" s="1"/>
  <c r="U369" i="3"/>
  <c r="W369" i="3" s="1"/>
  <c r="U370" i="3"/>
  <c r="W370" i="3" s="1"/>
  <c r="U371" i="3"/>
  <c r="W371" i="3" s="1"/>
  <c r="U372" i="3"/>
  <c r="W372" i="3" s="1"/>
  <c r="U373" i="3"/>
  <c r="W373" i="3" s="1"/>
  <c r="U374" i="3"/>
  <c r="W374" i="3" s="1"/>
  <c r="U375" i="3"/>
  <c r="W375" i="3" s="1"/>
  <c r="U376" i="3"/>
  <c r="W376" i="3" s="1"/>
  <c r="U377" i="3"/>
  <c r="W377" i="3" s="1"/>
  <c r="U378" i="3"/>
  <c r="W378" i="3" s="1"/>
  <c r="U379" i="3"/>
  <c r="W379" i="3" s="1"/>
  <c r="U380" i="3"/>
  <c r="W380" i="3" s="1"/>
  <c r="U381" i="3"/>
  <c r="W381" i="3" s="1"/>
  <c r="U382" i="3"/>
  <c r="W382" i="3" s="1"/>
  <c r="U383" i="3"/>
  <c r="W383" i="3" s="1"/>
  <c r="U384" i="3"/>
  <c r="W384" i="3" s="1"/>
  <c r="U385" i="3"/>
  <c r="W385" i="3" s="1"/>
  <c r="U386" i="3"/>
  <c r="W386" i="3" s="1"/>
  <c r="U387" i="3"/>
  <c r="W387" i="3" s="1"/>
  <c r="U388" i="3"/>
  <c r="W388" i="3" s="1"/>
  <c r="U389" i="3"/>
  <c r="W389" i="3" s="1"/>
  <c r="U390" i="3"/>
  <c r="W390" i="3" s="1"/>
  <c r="U391" i="3"/>
  <c r="W391" i="3" s="1"/>
  <c r="U392" i="3"/>
  <c r="W392" i="3" s="1"/>
  <c r="U393" i="3"/>
  <c r="W393" i="3" s="1"/>
  <c r="U394" i="3"/>
  <c r="W394" i="3" s="1"/>
  <c r="U395" i="3"/>
  <c r="W395" i="3" s="1"/>
  <c r="U396" i="3"/>
  <c r="W396" i="3" s="1"/>
  <c r="U397" i="3"/>
  <c r="W397" i="3" s="1"/>
  <c r="U398" i="3"/>
  <c r="W398" i="3" s="1"/>
  <c r="U399" i="3"/>
  <c r="W399" i="3" s="1"/>
  <c r="U400" i="3"/>
  <c r="W400" i="3" s="1"/>
  <c r="U401" i="3"/>
  <c r="W401" i="3" s="1"/>
  <c r="U402" i="3"/>
  <c r="W402" i="3" s="1"/>
  <c r="U403" i="3"/>
  <c r="W403" i="3" s="1"/>
  <c r="U404" i="3"/>
  <c r="W404" i="3" s="1"/>
  <c r="U405" i="3"/>
  <c r="W405" i="3" s="1"/>
  <c r="U406" i="3"/>
  <c r="W406" i="3" s="1"/>
  <c r="U407" i="3"/>
  <c r="W407" i="3" s="1"/>
  <c r="U408" i="3"/>
  <c r="W408" i="3" s="1"/>
  <c r="U409" i="3"/>
  <c r="W409" i="3" s="1"/>
  <c r="U410" i="3"/>
  <c r="W410" i="3" s="1"/>
  <c r="U411" i="3"/>
  <c r="W411" i="3" s="1"/>
  <c r="U412" i="3"/>
  <c r="W412" i="3" s="1"/>
  <c r="U413" i="3"/>
  <c r="W413" i="3" s="1"/>
  <c r="U414" i="3"/>
  <c r="W414" i="3" s="1"/>
  <c r="U415" i="3"/>
  <c r="W415" i="3" s="1"/>
  <c r="U416" i="3"/>
  <c r="W416" i="3" s="1"/>
  <c r="U417" i="3"/>
  <c r="W417" i="3" s="1"/>
  <c r="U418" i="3"/>
  <c r="W418" i="3" s="1"/>
  <c r="U419" i="3"/>
  <c r="W419" i="3" s="1"/>
  <c r="U420" i="3"/>
  <c r="W420" i="3" s="1"/>
  <c r="U421" i="3"/>
  <c r="W421" i="3" s="1"/>
  <c r="U422" i="3"/>
  <c r="W422" i="3" s="1"/>
  <c r="U423" i="3"/>
  <c r="W423" i="3" s="1"/>
  <c r="U424" i="3"/>
  <c r="W424" i="3" s="1"/>
  <c r="U425" i="3"/>
  <c r="W425" i="3" s="1"/>
  <c r="U426" i="3"/>
  <c r="W426" i="3" s="1"/>
  <c r="U427" i="3"/>
  <c r="W427" i="3" s="1"/>
  <c r="U428" i="3"/>
  <c r="W428" i="3" s="1"/>
  <c r="U429" i="3"/>
  <c r="W429" i="3" s="1"/>
  <c r="U430" i="3"/>
  <c r="W430" i="3" s="1"/>
  <c r="U431" i="3"/>
  <c r="W431" i="3" s="1"/>
  <c r="U432" i="3"/>
  <c r="W432" i="3" s="1"/>
  <c r="U433" i="3"/>
  <c r="W433" i="3" s="1"/>
  <c r="U434" i="3"/>
  <c r="W434" i="3" s="1"/>
  <c r="U435" i="3"/>
  <c r="W435" i="3" s="1"/>
  <c r="U436" i="3"/>
  <c r="W436" i="3" s="1"/>
  <c r="U437" i="3"/>
  <c r="W437" i="3" s="1"/>
  <c r="U438" i="3"/>
  <c r="W438" i="3" s="1"/>
  <c r="U439" i="3"/>
  <c r="W439" i="3" s="1"/>
  <c r="U440" i="3"/>
  <c r="W440" i="3" s="1"/>
  <c r="U441" i="3"/>
  <c r="W441" i="3" s="1"/>
  <c r="U442" i="3"/>
  <c r="W442" i="3" s="1"/>
  <c r="U443" i="3"/>
  <c r="W443" i="3" s="1"/>
  <c r="U444" i="3"/>
  <c r="W444" i="3" s="1"/>
  <c r="U445" i="3"/>
  <c r="W445" i="3" s="1"/>
  <c r="U446" i="3"/>
  <c r="W446" i="3" s="1"/>
  <c r="U447" i="3"/>
  <c r="W447" i="3" s="1"/>
  <c r="U448" i="3"/>
  <c r="W448" i="3" s="1"/>
  <c r="U449" i="3"/>
  <c r="W449" i="3" s="1"/>
  <c r="U450" i="3"/>
  <c r="W450" i="3" s="1"/>
  <c r="U451" i="3"/>
  <c r="W451" i="3" s="1"/>
  <c r="U452" i="3"/>
  <c r="W452" i="3" s="1"/>
  <c r="U453" i="3"/>
  <c r="W453" i="3" s="1"/>
  <c r="U454" i="3"/>
  <c r="W454" i="3" s="1"/>
  <c r="U455" i="3"/>
  <c r="W455" i="3" s="1"/>
  <c r="U456" i="3"/>
  <c r="W456" i="3" s="1"/>
  <c r="U457" i="3"/>
  <c r="W457" i="3" s="1"/>
  <c r="U458" i="3"/>
  <c r="W458" i="3" s="1"/>
  <c r="U459" i="3"/>
  <c r="W459" i="3" s="1"/>
  <c r="U460" i="3"/>
  <c r="W460" i="3" s="1"/>
  <c r="U461" i="3"/>
  <c r="W461" i="3" s="1"/>
  <c r="U462" i="3"/>
  <c r="W462" i="3" s="1"/>
  <c r="U463" i="3"/>
  <c r="W463" i="3" s="1"/>
  <c r="U464" i="3"/>
  <c r="W464" i="3" s="1"/>
  <c r="U465" i="3"/>
  <c r="W465" i="3" s="1"/>
  <c r="U466" i="3"/>
  <c r="W466" i="3" s="1"/>
  <c r="U467" i="3"/>
  <c r="W467" i="3" s="1"/>
  <c r="U468" i="3"/>
  <c r="W468" i="3" s="1"/>
  <c r="U469" i="3"/>
  <c r="W469" i="3" s="1"/>
  <c r="U470" i="3"/>
  <c r="W470" i="3" s="1"/>
  <c r="U471" i="3"/>
  <c r="W471" i="3" s="1"/>
  <c r="U472" i="3"/>
  <c r="W472" i="3" s="1"/>
  <c r="U473" i="3"/>
  <c r="W473" i="3" s="1"/>
  <c r="U474" i="3"/>
  <c r="W474" i="3" s="1"/>
  <c r="U475" i="3"/>
  <c r="W475" i="3" s="1"/>
  <c r="U476" i="3"/>
  <c r="W476" i="3" s="1"/>
  <c r="U477" i="3"/>
  <c r="W477" i="3" s="1"/>
  <c r="U478" i="3"/>
  <c r="W478" i="3" s="1"/>
  <c r="U479" i="3"/>
  <c r="W479" i="3" s="1"/>
  <c r="U480" i="3"/>
  <c r="W480" i="3" s="1"/>
  <c r="U481" i="3"/>
  <c r="W481" i="3" s="1"/>
  <c r="U482" i="3"/>
  <c r="W482" i="3" s="1"/>
  <c r="U483" i="3"/>
  <c r="W483" i="3" s="1"/>
  <c r="U484" i="3"/>
  <c r="W484" i="3" s="1"/>
  <c r="U485" i="3"/>
  <c r="W485" i="3" s="1"/>
  <c r="U486" i="3"/>
  <c r="W486" i="3" s="1"/>
  <c r="U487" i="3"/>
  <c r="W487" i="3" s="1"/>
  <c r="U488" i="3"/>
  <c r="W488" i="3" s="1"/>
  <c r="U489" i="3"/>
  <c r="W489" i="3" s="1"/>
  <c r="U490" i="3"/>
  <c r="W490" i="3" s="1"/>
  <c r="U491" i="3"/>
  <c r="W491" i="3" s="1"/>
  <c r="U492" i="3"/>
  <c r="W492" i="3" s="1"/>
  <c r="U493" i="3"/>
  <c r="W493" i="3" s="1"/>
  <c r="U494" i="3"/>
  <c r="W494" i="3" s="1"/>
  <c r="U495" i="3"/>
  <c r="W495" i="3" s="1"/>
  <c r="U496" i="3"/>
  <c r="W496" i="3" s="1"/>
  <c r="U497" i="3"/>
  <c r="W497" i="3" s="1"/>
  <c r="U498" i="3"/>
  <c r="W498" i="3" s="1"/>
  <c r="U499" i="3"/>
  <c r="W499" i="3" s="1"/>
  <c r="U500" i="3"/>
  <c r="W500" i="3" s="1"/>
  <c r="U501" i="3"/>
  <c r="W501" i="3" s="1"/>
  <c r="U502" i="3"/>
  <c r="W502" i="3" s="1"/>
  <c r="U503" i="3"/>
  <c r="W503" i="3" s="1"/>
  <c r="U504" i="3"/>
  <c r="W504" i="3" s="1"/>
  <c r="U505" i="3"/>
  <c r="W505" i="3" s="1"/>
  <c r="U506" i="3"/>
  <c r="W506" i="3" s="1"/>
  <c r="U507" i="3"/>
  <c r="W507" i="3" s="1"/>
  <c r="U508" i="3"/>
  <c r="W508" i="3" s="1"/>
  <c r="U509" i="3"/>
  <c r="W509" i="3" s="1"/>
  <c r="U510" i="3"/>
  <c r="W510" i="3" s="1"/>
  <c r="U511" i="3"/>
  <c r="W511" i="3" s="1"/>
  <c r="U512" i="3"/>
  <c r="W512" i="3" s="1"/>
  <c r="U513" i="3"/>
  <c r="W513" i="3" s="1"/>
  <c r="U514" i="3"/>
  <c r="W514" i="3" s="1"/>
  <c r="U515" i="3"/>
  <c r="W515" i="3" s="1"/>
  <c r="U516" i="3"/>
  <c r="W516" i="3" s="1"/>
  <c r="U517" i="3"/>
  <c r="W517" i="3" s="1"/>
  <c r="U518" i="3"/>
  <c r="W518" i="3" s="1"/>
  <c r="U519" i="3"/>
  <c r="W519" i="3" s="1"/>
  <c r="U520" i="3"/>
  <c r="W520" i="3" s="1"/>
  <c r="U521" i="3"/>
  <c r="W521" i="3" s="1"/>
  <c r="U522" i="3"/>
  <c r="W522" i="3" s="1"/>
  <c r="U523" i="3"/>
  <c r="W523" i="3" s="1"/>
  <c r="U524" i="3"/>
  <c r="W524" i="3" s="1"/>
  <c r="U525" i="3"/>
  <c r="W525" i="3" s="1"/>
  <c r="U526" i="3"/>
  <c r="W526" i="3" s="1"/>
  <c r="U527" i="3"/>
  <c r="W527" i="3" s="1"/>
  <c r="U528" i="3"/>
  <c r="W528" i="3" s="1"/>
  <c r="U529" i="3"/>
  <c r="W529" i="3" s="1"/>
  <c r="U530" i="3"/>
  <c r="W530" i="3" s="1"/>
  <c r="U531" i="3"/>
  <c r="W531" i="3" s="1"/>
  <c r="U532" i="3"/>
  <c r="W532" i="3" s="1"/>
  <c r="U533" i="3"/>
  <c r="W533" i="3" s="1"/>
  <c r="U534" i="3"/>
  <c r="W534" i="3" s="1"/>
  <c r="U535" i="3"/>
  <c r="W535" i="3" s="1"/>
  <c r="U536" i="3"/>
  <c r="W536" i="3" s="1"/>
  <c r="U537" i="3"/>
  <c r="W537" i="3" s="1"/>
  <c r="U538" i="3"/>
  <c r="W538" i="3" s="1"/>
  <c r="U539" i="3"/>
  <c r="W539" i="3" s="1"/>
  <c r="U540" i="3"/>
  <c r="W540" i="3" s="1"/>
  <c r="U541" i="3"/>
  <c r="W541" i="3" s="1"/>
  <c r="U542" i="3"/>
  <c r="W542" i="3" s="1"/>
  <c r="U543" i="3"/>
  <c r="W543" i="3" s="1"/>
  <c r="U544" i="3"/>
  <c r="W544" i="3" s="1"/>
  <c r="U545" i="3"/>
  <c r="W545" i="3" s="1"/>
  <c r="U546" i="3"/>
  <c r="W546" i="3" s="1"/>
  <c r="U547" i="3"/>
  <c r="W547" i="3" s="1"/>
  <c r="U548" i="3"/>
  <c r="W548" i="3" s="1"/>
  <c r="U549" i="3"/>
  <c r="W549" i="3" s="1"/>
  <c r="U550" i="3"/>
  <c r="W550" i="3" s="1"/>
  <c r="U551" i="3"/>
  <c r="W551" i="3" s="1"/>
  <c r="U552" i="3"/>
  <c r="W552" i="3" s="1"/>
  <c r="U553" i="3"/>
  <c r="W553" i="3" s="1"/>
  <c r="U554" i="3"/>
  <c r="W554" i="3" s="1"/>
  <c r="U555" i="3"/>
  <c r="W555" i="3" s="1"/>
  <c r="U556" i="3"/>
  <c r="W556" i="3" s="1"/>
  <c r="U557" i="3"/>
  <c r="W557" i="3" s="1"/>
  <c r="U558" i="3"/>
  <c r="W558" i="3" s="1"/>
  <c r="U559" i="3"/>
  <c r="W559" i="3" s="1"/>
  <c r="U560" i="3"/>
  <c r="W560" i="3" s="1"/>
  <c r="U561" i="3"/>
  <c r="W561" i="3" s="1"/>
  <c r="U562" i="3"/>
  <c r="W562" i="3" s="1"/>
  <c r="U563" i="3"/>
  <c r="W563" i="3" s="1"/>
  <c r="U564" i="3"/>
  <c r="W564" i="3" s="1"/>
  <c r="U565" i="3"/>
  <c r="W565" i="3" s="1"/>
  <c r="U566" i="3"/>
  <c r="W566" i="3" s="1"/>
  <c r="U567" i="3"/>
  <c r="W567" i="3" s="1"/>
  <c r="U568" i="3"/>
  <c r="W568" i="3" s="1"/>
  <c r="U569" i="3"/>
  <c r="W569" i="3" s="1"/>
  <c r="U570" i="3"/>
  <c r="W570" i="3" s="1"/>
  <c r="U571" i="3"/>
  <c r="W571" i="3" s="1"/>
  <c r="U572" i="3"/>
  <c r="W572" i="3" s="1"/>
  <c r="U573" i="3"/>
  <c r="W573" i="3" s="1"/>
  <c r="U574" i="3"/>
  <c r="W574" i="3" s="1"/>
  <c r="U575" i="3"/>
  <c r="W575" i="3" s="1"/>
  <c r="U576" i="3"/>
  <c r="W576" i="3" s="1"/>
  <c r="U577" i="3"/>
  <c r="W577" i="3" s="1"/>
  <c r="U578" i="3"/>
  <c r="W578" i="3" s="1"/>
  <c r="U579" i="3"/>
  <c r="W579" i="3" s="1"/>
  <c r="U580" i="3"/>
  <c r="W580" i="3" s="1"/>
  <c r="U581" i="3"/>
  <c r="W581" i="3" s="1"/>
  <c r="U582" i="3"/>
  <c r="W582" i="3" s="1"/>
  <c r="U583" i="3"/>
  <c r="W583" i="3" s="1"/>
  <c r="U584" i="3"/>
  <c r="W584" i="3" s="1"/>
  <c r="U585" i="3"/>
  <c r="W585" i="3" s="1"/>
  <c r="U586" i="3"/>
  <c r="W586" i="3" s="1"/>
  <c r="U587" i="3"/>
  <c r="W587" i="3" s="1"/>
  <c r="U588" i="3"/>
  <c r="W588" i="3" s="1"/>
  <c r="U589" i="3"/>
  <c r="W589" i="3" s="1"/>
  <c r="U590" i="3"/>
  <c r="W590" i="3" s="1"/>
  <c r="U591" i="3"/>
  <c r="W591" i="3" s="1"/>
  <c r="U592" i="3"/>
  <c r="W592" i="3" s="1"/>
  <c r="U593" i="3"/>
  <c r="W593" i="3" s="1"/>
  <c r="U594" i="3"/>
  <c r="W594" i="3" s="1"/>
  <c r="U595" i="3"/>
  <c r="W595" i="3" s="1"/>
  <c r="U596" i="3"/>
  <c r="W596" i="3" s="1"/>
  <c r="U597" i="3"/>
  <c r="W597" i="3" s="1"/>
  <c r="U598" i="3"/>
  <c r="W598" i="3" s="1"/>
  <c r="U599" i="3"/>
  <c r="W599" i="3" s="1"/>
  <c r="U600" i="3"/>
  <c r="W600" i="3" s="1"/>
  <c r="U601" i="3"/>
  <c r="W601" i="3" s="1"/>
  <c r="U602" i="3"/>
  <c r="W602" i="3" s="1"/>
  <c r="U603" i="3"/>
  <c r="W603" i="3" s="1"/>
  <c r="U604" i="3"/>
  <c r="W604" i="3" s="1"/>
  <c r="U605" i="3"/>
  <c r="W605" i="3" s="1"/>
  <c r="U606" i="3"/>
  <c r="W606" i="3" s="1"/>
  <c r="U607" i="3"/>
  <c r="W607" i="3" s="1"/>
  <c r="U608" i="3"/>
  <c r="W608" i="3" s="1"/>
  <c r="U609" i="3"/>
  <c r="W609" i="3" s="1"/>
  <c r="U610" i="3"/>
  <c r="W610" i="3" s="1"/>
  <c r="U611" i="3"/>
  <c r="W611" i="3" s="1"/>
  <c r="U612" i="3"/>
  <c r="W612" i="3" s="1"/>
  <c r="U613" i="3"/>
  <c r="W613" i="3" s="1"/>
  <c r="U614" i="3"/>
  <c r="W614" i="3" s="1"/>
  <c r="U615" i="3"/>
  <c r="W615" i="3" s="1"/>
  <c r="U616" i="3"/>
  <c r="W616" i="3" s="1"/>
  <c r="U617" i="3"/>
  <c r="W617" i="3" s="1"/>
  <c r="U618" i="3"/>
  <c r="W618" i="3" s="1"/>
  <c r="U619" i="3"/>
  <c r="W619" i="3" s="1"/>
  <c r="U620" i="3"/>
  <c r="W620" i="3" s="1"/>
  <c r="U621" i="3"/>
  <c r="W621" i="3" s="1"/>
  <c r="U622" i="3"/>
  <c r="W622" i="3" s="1"/>
  <c r="U623" i="3"/>
  <c r="W623" i="3" s="1"/>
  <c r="U624" i="3"/>
  <c r="W624" i="3" s="1"/>
  <c r="U625" i="3"/>
  <c r="W625" i="3" s="1"/>
  <c r="U626" i="3"/>
  <c r="W626" i="3" s="1"/>
  <c r="U627" i="3"/>
  <c r="W627" i="3" s="1"/>
  <c r="U628" i="3"/>
  <c r="W628" i="3" s="1"/>
  <c r="U629" i="3"/>
  <c r="W629" i="3" s="1"/>
  <c r="U630" i="3"/>
  <c r="W630" i="3" s="1"/>
  <c r="U631" i="3"/>
  <c r="W631" i="3" s="1"/>
  <c r="U632" i="3"/>
  <c r="W632" i="3" s="1"/>
  <c r="U633" i="3"/>
  <c r="W633" i="3" s="1"/>
  <c r="U634" i="3"/>
  <c r="W634" i="3" s="1"/>
  <c r="U635" i="3"/>
  <c r="W635" i="3" s="1"/>
  <c r="U636" i="3"/>
  <c r="W636" i="3" s="1"/>
  <c r="U637" i="3"/>
  <c r="W637" i="3" s="1"/>
  <c r="U638" i="3"/>
  <c r="W638" i="3" s="1"/>
  <c r="U639" i="3"/>
  <c r="W639" i="3" s="1"/>
  <c r="U640" i="3"/>
  <c r="W640" i="3" s="1"/>
  <c r="U641" i="3"/>
  <c r="W641" i="3" s="1"/>
  <c r="U642" i="3"/>
  <c r="W642" i="3" s="1"/>
  <c r="U643" i="3"/>
  <c r="W643" i="3" s="1"/>
  <c r="U644" i="3"/>
  <c r="W644" i="3" s="1"/>
  <c r="U645" i="3"/>
  <c r="W645" i="3" s="1"/>
  <c r="U646" i="3"/>
  <c r="W646" i="3" s="1"/>
  <c r="U647" i="3"/>
  <c r="W647" i="3" s="1"/>
  <c r="U648" i="3"/>
  <c r="W648" i="3" s="1"/>
  <c r="U649" i="3"/>
  <c r="W649" i="3" s="1"/>
  <c r="U650" i="3"/>
  <c r="W650" i="3" s="1"/>
  <c r="U651" i="3"/>
  <c r="W651" i="3" s="1"/>
  <c r="U652" i="3"/>
  <c r="W652" i="3" s="1"/>
  <c r="U653" i="3"/>
  <c r="W653" i="3" s="1"/>
  <c r="U654" i="3"/>
  <c r="W654" i="3" s="1"/>
  <c r="U655" i="3"/>
  <c r="W655" i="3" s="1"/>
  <c r="U656" i="3"/>
  <c r="W656" i="3" s="1"/>
  <c r="U657" i="3"/>
  <c r="W657" i="3" s="1"/>
  <c r="U658" i="3"/>
  <c r="W658" i="3" s="1"/>
  <c r="U659" i="3"/>
  <c r="W659" i="3" s="1"/>
  <c r="U660" i="3"/>
  <c r="W660" i="3" s="1"/>
  <c r="U661" i="3"/>
  <c r="W661" i="3" s="1"/>
  <c r="U662" i="3"/>
  <c r="W662" i="3" s="1"/>
  <c r="U663" i="3"/>
  <c r="W663" i="3" s="1"/>
  <c r="U664" i="3"/>
  <c r="W664" i="3" s="1"/>
  <c r="U665" i="3"/>
  <c r="W665" i="3" s="1"/>
  <c r="U666" i="3"/>
  <c r="W666" i="3" s="1"/>
  <c r="U667" i="3"/>
  <c r="W667" i="3" s="1"/>
  <c r="U668" i="3"/>
  <c r="W668" i="3" s="1"/>
  <c r="U669" i="3"/>
  <c r="W669" i="3" s="1"/>
  <c r="U670" i="3"/>
  <c r="W670" i="3" s="1"/>
  <c r="U671" i="3"/>
  <c r="W671" i="3" s="1"/>
  <c r="U672" i="3"/>
  <c r="W672" i="3" s="1"/>
  <c r="U673" i="3"/>
  <c r="W673" i="3" s="1"/>
  <c r="U674" i="3"/>
  <c r="W674" i="3" s="1"/>
  <c r="U675" i="3"/>
  <c r="W675" i="3" s="1"/>
  <c r="U676" i="3"/>
  <c r="W676" i="3" s="1"/>
  <c r="U677" i="3"/>
  <c r="W677" i="3" s="1"/>
  <c r="U678" i="3"/>
  <c r="W678" i="3" s="1"/>
  <c r="U679" i="3"/>
  <c r="W679" i="3" s="1"/>
  <c r="U680" i="3"/>
  <c r="W680" i="3" s="1"/>
  <c r="U681" i="3"/>
  <c r="W681" i="3" s="1"/>
  <c r="U682" i="3"/>
  <c r="W682" i="3" s="1"/>
  <c r="U683" i="3"/>
  <c r="W683" i="3" s="1"/>
  <c r="U684" i="3"/>
  <c r="W684" i="3" s="1"/>
  <c r="U685" i="3"/>
  <c r="W685" i="3" s="1"/>
  <c r="U686" i="3"/>
  <c r="W686" i="3" s="1"/>
  <c r="U687" i="3"/>
  <c r="W687" i="3" s="1"/>
  <c r="U688" i="3"/>
  <c r="W688" i="3" s="1"/>
  <c r="U689" i="3"/>
  <c r="W689" i="3" s="1"/>
  <c r="U690" i="3"/>
  <c r="W690" i="3" s="1"/>
  <c r="U691" i="3"/>
  <c r="W691" i="3" s="1"/>
  <c r="U692" i="3"/>
  <c r="W692" i="3" s="1"/>
  <c r="U693" i="3"/>
  <c r="W693" i="3" s="1"/>
  <c r="U694" i="3"/>
  <c r="W694" i="3" s="1"/>
  <c r="U695" i="3"/>
  <c r="W695" i="3" s="1"/>
  <c r="U696" i="3"/>
  <c r="W696" i="3" s="1"/>
  <c r="U697" i="3"/>
  <c r="W697" i="3" s="1"/>
  <c r="U698" i="3"/>
  <c r="W698" i="3" s="1"/>
  <c r="U699" i="3"/>
  <c r="W699" i="3" s="1"/>
  <c r="U700" i="3"/>
  <c r="W700" i="3" s="1"/>
  <c r="U701" i="3"/>
  <c r="W701" i="3" s="1"/>
  <c r="U702" i="3"/>
  <c r="W702" i="3" s="1"/>
  <c r="U703" i="3"/>
  <c r="W703" i="3" s="1"/>
  <c r="U704" i="3"/>
  <c r="W704" i="3" s="1"/>
  <c r="U705" i="3"/>
  <c r="W705" i="3" s="1"/>
  <c r="U706" i="3"/>
  <c r="W706" i="3" s="1"/>
  <c r="U707" i="3"/>
  <c r="W707" i="3" s="1"/>
  <c r="U708" i="3"/>
  <c r="W708" i="3" s="1"/>
  <c r="U709" i="3"/>
  <c r="W709" i="3" s="1"/>
  <c r="U710" i="3"/>
  <c r="W710" i="3" s="1"/>
  <c r="U711" i="3"/>
  <c r="W711" i="3" s="1"/>
  <c r="U712" i="3"/>
  <c r="W712" i="3" s="1"/>
  <c r="U713" i="3"/>
  <c r="W713" i="3" s="1"/>
  <c r="U714" i="3"/>
  <c r="W714" i="3" s="1"/>
  <c r="U715" i="3"/>
  <c r="W715" i="3" s="1"/>
  <c r="U716" i="3"/>
  <c r="W716" i="3" s="1"/>
  <c r="U717" i="3"/>
  <c r="W717" i="3" s="1"/>
  <c r="U718" i="3"/>
  <c r="W718" i="3" s="1"/>
  <c r="U719" i="3"/>
  <c r="W719" i="3" s="1"/>
  <c r="U720" i="3"/>
  <c r="W720" i="3" s="1"/>
  <c r="U721" i="3"/>
  <c r="W721" i="3" s="1"/>
  <c r="U722" i="3"/>
  <c r="W722" i="3" s="1"/>
  <c r="U723" i="3"/>
  <c r="W723" i="3" s="1"/>
  <c r="U724" i="3"/>
  <c r="W724" i="3" s="1"/>
  <c r="U725" i="3"/>
  <c r="W725" i="3" s="1"/>
  <c r="U726" i="3"/>
  <c r="W726" i="3" s="1"/>
  <c r="U727" i="3"/>
  <c r="W727" i="3" s="1"/>
  <c r="U728" i="3"/>
  <c r="W728" i="3" s="1"/>
  <c r="U729" i="3"/>
  <c r="W729" i="3" s="1"/>
  <c r="U730" i="3"/>
  <c r="W730" i="3" s="1"/>
  <c r="U731" i="3"/>
  <c r="W731" i="3" s="1"/>
  <c r="U732" i="3"/>
  <c r="W732" i="3" s="1"/>
  <c r="U733" i="3"/>
  <c r="W733" i="3" s="1"/>
  <c r="U734" i="3"/>
  <c r="W734" i="3" s="1"/>
  <c r="U735" i="3"/>
  <c r="W735" i="3" s="1"/>
  <c r="U736" i="3"/>
  <c r="W736" i="3" s="1"/>
  <c r="U737" i="3"/>
  <c r="W737" i="3" s="1"/>
  <c r="U738" i="3"/>
  <c r="W738" i="3" s="1"/>
  <c r="U739" i="3"/>
  <c r="W739" i="3" s="1"/>
  <c r="U740" i="3"/>
  <c r="W740" i="3" s="1"/>
  <c r="U741" i="3"/>
  <c r="W741" i="3" s="1"/>
  <c r="U742" i="3"/>
  <c r="W742" i="3" s="1"/>
  <c r="U743" i="3"/>
  <c r="W743" i="3" s="1"/>
  <c r="U744" i="3"/>
  <c r="W744" i="3" s="1"/>
  <c r="U745" i="3"/>
  <c r="W745" i="3" s="1"/>
  <c r="U746" i="3"/>
  <c r="W746" i="3" s="1"/>
  <c r="U747" i="3"/>
  <c r="W747" i="3" s="1"/>
  <c r="U748" i="3"/>
  <c r="W748" i="3" s="1"/>
  <c r="U749" i="3"/>
  <c r="W749" i="3" s="1"/>
  <c r="U750" i="3"/>
  <c r="W750" i="3" s="1"/>
  <c r="U751" i="3"/>
  <c r="W751" i="3" s="1"/>
  <c r="U752" i="3"/>
  <c r="W752" i="3" s="1"/>
  <c r="U753" i="3"/>
  <c r="W753" i="3" s="1"/>
  <c r="U754" i="3"/>
  <c r="W754" i="3" s="1"/>
  <c r="U755" i="3"/>
  <c r="W755" i="3" s="1"/>
  <c r="U756" i="3"/>
  <c r="W756" i="3" s="1"/>
  <c r="U757" i="3"/>
  <c r="W757" i="3" s="1"/>
  <c r="U758" i="3"/>
  <c r="W758" i="3" s="1"/>
  <c r="U759" i="3"/>
  <c r="W759" i="3" s="1"/>
  <c r="U760" i="3"/>
  <c r="W760" i="3" s="1"/>
  <c r="U761" i="3"/>
  <c r="W761" i="3" s="1"/>
  <c r="U762" i="3"/>
  <c r="W762" i="3" s="1"/>
  <c r="U763" i="3"/>
  <c r="W763" i="3" s="1"/>
  <c r="U764" i="3"/>
  <c r="W764" i="3" s="1"/>
  <c r="U765" i="3"/>
  <c r="W765" i="3" s="1"/>
  <c r="U766" i="3"/>
  <c r="W766" i="3" s="1"/>
  <c r="U767" i="3"/>
  <c r="W767" i="3" s="1"/>
  <c r="U768" i="3"/>
  <c r="W768" i="3" s="1"/>
  <c r="U769" i="3"/>
  <c r="W769" i="3" s="1"/>
  <c r="U770" i="3"/>
  <c r="W770" i="3" s="1"/>
  <c r="U771" i="3"/>
  <c r="W771" i="3" s="1"/>
  <c r="U772" i="3"/>
  <c r="W772" i="3" s="1"/>
  <c r="U773" i="3"/>
  <c r="W773" i="3" s="1"/>
  <c r="U774" i="3"/>
  <c r="W774" i="3" s="1"/>
  <c r="U775" i="3"/>
  <c r="W775" i="3" s="1"/>
  <c r="U776" i="3"/>
  <c r="W776" i="3" s="1"/>
  <c r="U777" i="3"/>
  <c r="W777" i="3" s="1"/>
  <c r="U778" i="3"/>
  <c r="W778" i="3" s="1"/>
  <c r="U779" i="3"/>
  <c r="W779" i="3" s="1"/>
  <c r="U780" i="3"/>
  <c r="W780" i="3" s="1"/>
  <c r="U781" i="3"/>
  <c r="W781" i="3" s="1"/>
  <c r="U782" i="3"/>
  <c r="W782" i="3" s="1"/>
  <c r="U783" i="3"/>
  <c r="W783" i="3" s="1"/>
  <c r="U784" i="3"/>
  <c r="W784" i="3" s="1"/>
  <c r="U785" i="3"/>
  <c r="W785" i="3" s="1"/>
  <c r="U786" i="3"/>
  <c r="W786" i="3" s="1"/>
  <c r="U787" i="3"/>
  <c r="W787" i="3" s="1"/>
  <c r="U788" i="3"/>
  <c r="W788" i="3" s="1"/>
  <c r="U789" i="3"/>
  <c r="W789" i="3" s="1"/>
  <c r="U790" i="3"/>
  <c r="W790" i="3" s="1"/>
  <c r="U791" i="3"/>
  <c r="W791" i="3" s="1"/>
  <c r="U792" i="3"/>
  <c r="W792" i="3" s="1"/>
  <c r="U793" i="3"/>
  <c r="W793" i="3" s="1"/>
  <c r="U794" i="3"/>
  <c r="W794" i="3" s="1"/>
  <c r="U795" i="3"/>
  <c r="W795" i="3" s="1"/>
  <c r="U796" i="3"/>
  <c r="W796" i="3" s="1"/>
  <c r="U797" i="3"/>
  <c r="W797" i="3" s="1"/>
  <c r="U798" i="3"/>
  <c r="W798" i="3" s="1"/>
  <c r="U799" i="3"/>
  <c r="W799" i="3" s="1"/>
  <c r="U800" i="3"/>
  <c r="W800" i="3" s="1"/>
  <c r="U801" i="3"/>
  <c r="W801" i="3" s="1"/>
  <c r="U802" i="3"/>
  <c r="W802" i="3" s="1"/>
  <c r="U803" i="3"/>
  <c r="W803" i="3" s="1"/>
  <c r="U804" i="3"/>
  <c r="W804" i="3" s="1"/>
  <c r="U805" i="3"/>
  <c r="W805" i="3" s="1"/>
  <c r="U806" i="3"/>
  <c r="W806" i="3" s="1"/>
  <c r="U807" i="3"/>
  <c r="W807" i="3" s="1"/>
  <c r="U808" i="3"/>
  <c r="W808" i="3" s="1"/>
  <c r="U809" i="3"/>
  <c r="W809" i="3" s="1"/>
  <c r="U810" i="3"/>
  <c r="W810" i="3" s="1"/>
  <c r="U811" i="3"/>
  <c r="W811" i="3" s="1"/>
  <c r="U812" i="3"/>
  <c r="W812" i="3" s="1"/>
  <c r="U813" i="3"/>
  <c r="W813" i="3" s="1"/>
  <c r="U814" i="3"/>
  <c r="W814" i="3" s="1"/>
  <c r="U815" i="3"/>
  <c r="W815" i="3" s="1"/>
  <c r="U816" i="3"/>
  <c r="W816" i="3" s="1"/>
  <c r="U817" i="3"/>
  <c r="W817" i="3" s="1"/>
  <c r="U818" i="3"/>
  <c r="W818" i="3" s="1"/>
  <c r="U819" i="3"/>
  <c r="W819" i="3" s="1"/>
  <c r="U820" i="3"/>
  <c r="W820" i="3" s="1"/>
  <c r="U821" i="3"/>
  <c r="W821" i="3" s="1"/>
  <c r="U822" i="3"/>
  <c r="W822" i="3" s="1"/>
  <c r="U823" i="3"/>
  <c r="W823" i="3" s="1"/>
  <c r="U824" i="3"/>
  <c r="W824" i="3" s="1"/>
  <c r="U825" i="3"/>
  <c r="W825" i="3" s="1"/>
  <c r="U826" i="3"/>
  <c r="W826" i="3" s="1"/>
  <c r="U827" i="3"/>
  <c r="W827" i="3" s="1"/>
  <c r="U828" i="3"/>
  <c r="W828" i="3" s="1"/>
  <c r="U829" i="3"/>
  <c r="W829" i="3" s="1"/>
  <c r="U830" i="3"/>
  <c r="W830" i="3" s="1"/>
  <c r="U831" i="3"/>
  <c r="W831" i="3" s="1"/>
  <c r="U832" i="3"/>
  <c r="W832" i="3" s="1"/>
  <c r="U833" i="3"/>
  <c r="W833" i="3" s="1"/>
  <c r="U834" i="3"/>
  <c r="W834" i="3" s="1"/>
  <c r="U835" i="3"/>
  <c r="W835" i="3" s="1"/>
  <c r="U836" i="3"/>
  <c r="W836" i="3" s="1"/>
  <c r="U837" i="3"/>
  <c r="W837" i="3" s="1"/>
  <c r="U838" i="3"/>
  <c r="W838" i="3" s="1"/>
  <c r="U839" i="3"/>
  <c r="W839" i="3" s="1"/>
  <c r="U840" i="3"/>
  <c r="W840" i="3" s="1"/>
  <c r="U841" i="3"/>
  <c r="W841" i="3" s="1"/>
  <c r="U842" i="3"/>
  <c r="W842" i="3" s="1"/>
  <c r="U843" i="3"/>
  <c r="W843" i="3" s="1"/>
  <c r="U844" i="3"/>
  <c r="W844" i="3" s="1"/>
  <c r="U845" i="3"/>
  <c r="W845" i="3" s="1"/>
  <c r="U846" i="3"/>
  <c r="W846" i="3" s="1"/>
  <c r="U847" i="3"/>
  <c r="W847" i="3" s="1"/>
  <c r="U848" i="3"/>
  <c r="W848" i="3" s="1"/>
  <c r="U849" i="3"/>
  <c r="W849" i="3" s="1"/>
  <c r="U850" i="3"/>
  <c r="W850" i="3" s="1"/>
  <c r="U851" i="3"/>
  <c r="W851" i="3" s="1"/>
  <c r="U852" i="3"/>
  <c r="W852" i="3" s="1"/>
  <c r="U853" i="3"/>
  <c r="W853" i="3" s="1"/>
  <c r="U854" i="3"/>
  <c r="W854" i="3" s="1"/>
  <c r="U855" i="3"/>
  <c r="W855" i="3" s="1"/>
  <c r="U856" i="3"/>
  <c r="W856" i="3" s="1"/>
  <c r="U857" i="3"/>
  <c r="W857" i="3" s="1"/>
  <c r="U858" i="3"/>
  <c r="W858" i="3" s="1"/>
  <c r="U859" i="3"/>
  <c r="W859" i="3" s="1"/>
  <c r="U860" i="3"/>
  <c r="W860" i="3" s="1"/>
  <c r="U861" i="3"/>
  <c r="W861" i="3" s="1"/>
  <c r="U862" i="3"/>
  <c r="W862" i="3" s="1"/>
  <c r="U863" i="3"/>
  <c r="W863" i="3" s="1"/>
  <c r="U864" i="3"/>
  <c r="W864" i="3" s="1"/>
  <c r="U865" i="3"/>
  <c r="W865" i="3" s="1"/>
  <c r="U866" i="3"/>
  <c r="W866" i="3" s="1"/>
  <c r="U867" i="3"/>
  <c r="W867" i="3" s="1"/>
  <c r="U868" i="3"/>
  <c r="W868" i="3" s="1"/>
  <c r="U869" i="3"/>
  <c r="W869" i="3" s="1"/>
  <c r="U870" i="3"/>
  <c r="W870" i="3" s="1"/>
  <c r="U871" i="3"/>
  <c r="W871" i="3" s="1"/>
  <c r="U872" i="3"/>
  <c r="W872" i="3" s="1"/>
  <c r="U873" i="3"/>
  <c r="W873" i="3" s="1"/>
  <c r="U874" i="3"/>
  <c r="W874" i="3" s="1"/>
  <c r="U875" i="3"/>
  <c r="W875" i="3" s="1"/>
  <c r="U876" i="3"/>
  <c r="W876" i="3" s="1"/>
  <c r="U877" i="3"/>
  <c r="W877" i="3" s="1"/>
  <c r="U878" i="3"/>
  <c r="W878" i="3" s="1"/>
  <c r="U879" i="3"/>
  <c r="W879" i="3" s="1"/>
  <c r="U880" i="3"/>
  <c r="W880" i="3" s="1"/>
  <c r="U881" i="3"/>
  <c r="W881" i="3" s="1"/>
  <c r="U882" i="3"/>
  <c r="W882" i="3" s="1"/>
  <c r="U883" i="3"/>
  <c r="W883" i="3" s="1"/>
  <c r="U884" i="3"/>
  <c r="W884" i="3" s="1"/>
  <c r="U885" i="3"/>
  <c r="W885" i="3" s="1"/>
  <c r="U886" i="3"/>
  <c r="W886" i="3" s="1"/>
  <c r="U887" i="3"/>
  <c r="W887" i="3" s="1"/>
  <c r="U888" i="3"/>
  <c r="W888" i="3" s="1"/>
  <c r="U889" i="3"/>
  <c r="W889" i="3" s="1"/>
  <c r="U890" i="3"/>
  <c r="W890" i="3" s="1"/>
  <c r="U891" i="3"/>
  <c r="W891" i="3" s="1"/>
  <c r="U892" i="3"/>
  <c r="W892" i="3" s="1"/>
  <c r="U893" i="3"/>
  <c r="W893" i="3" s="1"/>
  <c r="U894" i="3"/>
  <c r="W894" i="3" s="1"/>
  <c r="U895" i="3"/>
  <c r="W895" i="3" s="1"/>
  <c r="U896" i="3"/>
  <c r="W896" i="3" s="1"/>
  <c r="U897" i="3"/>
  <c r="W897" i="3" s="1"/>
  <c r="U898" i="3"/>
  <c r="W898" i="3" s="1"/>
  <c r="U899" i="3"/>
  <c r="W899" i="3" s="1"/>
  <c r="U900" i="3"/>
  <c r="W900" i="3" s="1"/>
  <c r="U901" i="3"/>
  <c r="W901" i="3" s="1"/>
  <c r="U902" i="3"/>
  <c r="W902" i="3" s="1"/>
  <c r="U903" i="3"/>
  <c r="W903" i="3" s="1"/>
  <c r="U904" i="3"/>
  <c r="W904" i="3" s="1"/>
  <c r="U905" i="3"/>
  <c r="W905" i="3" s="1"/>
  <c r="U906" i="3"/>
  <c r="W906" i="3" s="1"/>
  <c r="U907" i="3"/>
  <c r="W907" i="3" s="1"/>
  <c r="U908" i="3"/>
  <c r="W908" i="3" s="1"/>
  <c r="U909" i="3"/>
  <c r="W909" i="3" s="1"/>
  <c r="U910" i="3"/>
  <c r="W910" i="3" s="1"/>
  <c r="U911" i="3"/>
  <c r="W911" i="3" s="1"/>
  <c r="U912" i="3"/>
  <c r="W912" i="3" s="1"/>
  <c r="U913" i="3"/>
  <c r="W913" i="3" s="1"/>
  <c r="U914" i="3"/>
  <c r="W914" i="3" s="1"/>
  <c r="U915" i="3"/>
  <c r="W915" i="3" s="1"/>
  <c r="U916" i="3"/>
  <c r="W916" i="3" s="1"/>
  <c r="U917" i="3"/>
  <c r="W917" i="3" s="1"/>
  <c r="U918" i="3"/>
  <c r="W918" i="3" s="1"/>
  <c r="U919" i="3"/>
  <c r="W919" i="3" s="1"/>
  <c r="U920" i="3"/>
  <c r="W920" i="3" s="1"/>
  <c r="U921" i="3"/>
  <c r="W921" i="3" s="1"/>
  <c r="U922" i="3"/>
  <c r="W922" i="3" s="1"/>
  <c r="U923" i="3"/>
  <c r="W923" i="3" s="1"/>
  <c r="U924" i="3"/>
  <c r="W924" i="3" s="1"/>
  <c r="U925" i="3"/>
  <c r="W925" i="3" s="1"/>
  <c r="U926" i="3"/>
  <c r="W926" i="3" s="1"/>
  <c r="U927" i="3"/>
  <c r="W927" i="3" s="1"/>
  <c r="U928" i="3"/>
  <c r="W928" i="3" s="1"/>
  <c r="U929" i="3"/>
  <c r="W929" i="3" s="1"/>
  <c r="U930" i="3"/>
  <c r="W930" i="3" s="1"/>
  <c r="U931" i="3"/>
  <c r="W931" i="3" s="1"/>
  <c r="U932" i="3"/>
  <c r="W932" i="3" s="1"/>
  <c r="U933" i="3"/>
  <c r="W933" i="3" s="1"/>
  <c r="U934" i="3"/>
  <c r="W934" i="3" s="1"/>
  <c r="U935" i="3"/>
  <c r="W935" i="3" s="1"/>
  <c r="U936" i="3"/>
  <c r="W936" i="3" s="1"/>
  <c r="U937" i="3"/>
  <c r="W937" i="3" s="1"/>
  <c r="U938" i="3"/>
  <c r="W938" i="3" s="1"/>
  <c r="U939" i="3"/>
  <c r="W939" i="3" s="1"/>
  <c r="U940" i="3"/>
  <c r="W940" i="3" s="1"/>
  <c r="U941" i="3"/>
  <c r="W941" i="3" s="1"/>
  <c r="U942" i="3"/>
  <c r="W942" i="3" s="1"/>
  <c r="U943" i="3"/>
  <c r="W943" i="3" s="1"/>
  <c r="U944" i="3"/>
  <c r="W944" i="3" s="1"/>
  <c r="U945" i="3"/>
  <c r="W945" i="3" s="1"/>
  <c r="U946" i="3"/>
  <c r="W946" i="3" s="1"/>
  <c r="U947" i="3"/>
  <c r="W947" i="3" s="1"/>
  <c r="U948" i="3"/>
  <c r="W948" i="3" s="1"/>
  <c r="U949" i="3"/>
  <c r="W949" i="3" s="1"/>
  <c r="U950" i="3"/>
  <c r="W950" i="3" s="1"/>
  <c r="U951" i="3"/>
  <c r="W951" i="3" s="1"/>
  <c r="U952" i="3"/>
  <c r="W952" i="3" s="1"/>
  <c r="U953" i="3"/>
  <c r="W953" i="3" s="1"/>
  <c r="U954" i="3"/>
  <c r="W954" i="3" s="1"/>
  <c r="U955" i="3"/>
  <c r="W955" i="3" s="1"/>
  <c r="U956" i="3"/>
  <c r="W956" i="3" s="1"/>
  <c r="U957" i="3"/>
  <c r="W957" i="3" s="1"/>
  <c r="U958" i="3"/>
  <c r="W958" i="3" s="1"/>
  <c r="U959" i="3"/>
  <c r="W959" i="3" s="1"/>
  <c r="U960" i="3"/>
  <c r="W960" i="3" s="1"/>
  <c r="U961" i="3"/>
  <c r="W961" i="3" s="1"/>
  <c r="U962" i="3"/>
  <c r="W962" i="3" s="1"/>
  <c r="U963" i="3"/>
  <c r="W963" i="3" s="1"/>
  <c r="U964" i="3"/>
  <c r="W964" i="3" s="1"/>
  <c r="U965" i="3"/>
  <c r="W965" i="3" s="1"/>
  <c r="U966" i="3"/>
  <c r="W966" i="3" s="1"/>
  <c r="U967" i="3"/>
  <c r="W967" i="3" s="1"/>
  <c r="U968" i="3"/>
  <c r="W968" i="3" s="1"/>
  <c r="U969" i="3"/>
  <c r="W969" i="3" s="1"/>
  <c r="U970" i="3"/>
  <c r="W970" i="3" s="1"/>
  <c r="U971" i="3"/>
  <c r="W971" i="3" s="1"/>
  <c r="U972" i="3"/>
  <c r="W972" i="3" s="1"/>
  <c r="U973" i="3"/>
  <c r="W973" i="3" s="1"/>
  <c r="U974" i="3"/>
  <c r="W974" i="3" s="1"/>
  <c r="U975" i="3"/>
  <c r="W975" i="3" s="1"/>
  <c r="U976" i="3"/>
  <c r="W976" i="3" s="1"/>
  <c r="U977" i="3"/>
  <c r="W977" i="3" s="1"/>
  <c r="U978" i="3"/>
  <c r="W978" i="3" s="1"/>
  <c r="U979" i="3"/>
  <c r="W979" i="3" s="1"/>
  <c r="U980" i="3"/>
  <c r="W980" i="3" s="1"/>
  <c r="U981" i="3"/>
  <c r="W981" i="3" s="1"/>
  <c r="U982" i="3"/>
  <c r="W982" i="3" s="1"/>
  <c r="U983" i="3"/>
  <c r="W983" i="3" s="1"/>
  <c r="U984" i="3"/>
  <c r="W984" i="3" s="1"/>
  <c r="U985" i="3"/>
  <c r="W985" i="3" s="1"/>
  <c r="U986" i="3"/>
  <c r="W986" i="3" s="1"/>
  <c r="U987" i="3"/>
  <c r="W987" i="3" s="1"/>
  <c r="U988" i="3"/>
  <c r="W988" i="3" s="1"/>
  <c r="U989" i="3"/>
  <c r="W989" i="3" s="1"/>
  <c r="U990" i="3"/>
  <c r="W990" i="3" s="1"/>
  <c r="U991" i="3"/>
  <c r="W991" i="3" s="1"/>
  <c r="U992" i="3"/>
  <c r="W992" i="3" s="1"/>
  <c r="U993" i="3"/>
  <c r="W993" i="3" s="1"/>
  <c r="U994" i="3"/>
  <c r="W994" i="3" s="1"/>
  <c r="U995" i="3"/>
  <c r="W995" i="3" s="1"/>
  <c r="U996" i="3"/>
  <c r="W996" i="3" s="1"/>
  <c r="U997" i="3"/>
  <c r="W997" i="3" s="1"/>
  <c r="U998" i="3"/>
  <c r="W998" i="3" s="1"/>
  <c r="U999" i="3"/>
  <c r="W999" i="3" s="1"/>
  <c r="U1000" i="3"/>
  <c r="W1000" i="3" s="1"/>
  <c r="U1001" i="3"/>
  <c r="W1001" i="3" s="1"/>
  <c r="U1002" i="3"/>
  <c r="W1002" i="3" s="1"/>
  <c r="U1003" i="3"/>
  <c r="W1003" i="3" s="1"/>
  <c r="U1004" i="3"/>
  <c r="W1004" i="3" s="1"/>
  <c r="U1005" i="3"/>
  <c r="W1005" i="3" s="1"/>
  <c r="U1006" i="3"/>
  <c r="W1006" i="3" s="1"/>
  <c r="U1007" i="3"/>
  <c r="W1007" i="3" s="1"/>
  <c r="U1008" i="3"/>
  <c r="W1008" i="3" s="1"/>
  <c r="U1009" i="3"/>
  <c r="W1009" i="3" s="1"/>
  <c r="U1010" i="3"/>
  <c r="W1010" i="3" s="1"/>
  <c r="U1011" i="3"/>
  <c r="W1011" i="3" s="1"/>
  <c r="U1012" i="3"/>
  <c r="W1012" i="3" s="1"/>
  <c r="U1013" i="3"/>
  <c r="W1013" i="3" s="1"/>
  <c r="U1014" i="3"/>
  <c r="W1014" i="3" s="1"/>
  <c r="U1015" i="3"/>
  <c r="W1015" i="3" s="1"/>
  <c r="U1016" i="3"/>
  <c r="W1016" i="3" s="1"/>
  <c r="U1017" i="3"/>
  <c r="W1017" i="3" s="1"/>
  <c r="U1018" i="3"/>
  <c r="W1018" i="3" s="1"/>
  <c r="U1019" i="3"/>
  <c r="W1019" i="3" s="1"/>
  <c r="U1020" i="3"/>
  <c r="W1020" i="3" s="1"/>
  <c r="U1021" i="3"/>
  <c r="W1021" i="3" s="1"/>
  <c r="U1022" i="3"/>
  <c r="W1022" i="3" s="1"/>
  <c r="U1023" i="3"/>
  <c r="W1023" i="3" s="1"/>
  <c r="U1024" i="3"/>
  <c r="W1024" i="3" s="1"/>
  <c r="U1025" i="3"/>
  <c r="W1025" i="3" s="1"/>
  <c r="U1026" i="3"/>
  <c r="W1026" i="3" s="1"/>
  <c r="U1027" i="3"/>
  <c r="W1027" i="3" s="1"/>
  <c r="U1028" i="3"/>
  <c r="W1028" i="3" s="1"/>
  <c r="U1029" i="3"/>
  <c r="W1029" i="3" s="1"/>
  <c r="U1030" i="3"/>
  <c r="W1030" i="3" s="1"/>
  <c r="U1031" i="3"/>
  <c r="W1031" i="3" s="1"/>
  <c r="U1032" i="3"/>
  <c r="W1032" i="3" s="1"/>
  <c r="U1033" i="3"/>
  <c r="W1033" i="3" s="1"/>
  <c r="U1034" i="3"/>
  <c r="W1034" i="3" s="1"/>
  <c r="U1035" i="3"/>
  <c r="W1035" i="3" s="1"/>
  <c r="U1036" i="3"/>
  <c r="W1036" i="3" s="1"/>
  <c r="U1037" i="3"/>
  <c r="W1037" i="3" s="1"/>
  <c r="U1038" i="3"/>
  <c r="W1038" i="3" s="1"/>
  <c r="U1039" i="3"/>
  <c r="W1039" i="3" s="1"/>
  <c r="U1040" i="3"/>
  <c r="W1040" i="3" s="1"/>
  <c r="U1041" i="3"/>
  <c r="W1041" i="3" s="1"/>
  <c r="U1042" i="3"/>
  <c r="W1042" i="3" s="1"/>
  <c r="U1043" i="3"/>
  <c r="W1043" i="3" s="1"/>
  <c r="U1044" i="3"/>
  <c r="W1044" i="3" s="1"/>
  <c r="U1045" i="3"/>
  <c r="W1045" i="3" s="1"/>
  <c r="U1046" i="3"/>
  <c r="W1046" i="3" s="1"/>
  <c r="U1047" i="3"/>
  <c r="W1047" i="3" s="1"/>
  <c r="U1048" i="3"/>
  <c r="W1048" i="3" s="1"/>
  <c r="U1049" i="3"/>
  <c r="W1049" i="3" s="1"/>
  <c r="U1050" i="3"/>
  <c r="W1050" i="3" s="1"/>
  <c r="U1051" i="3"/>
  <c r="W1051" i="3" s="1"/>
  <c r="U1052" i="3"/>
  <c r="W1052" i="3" s="1"/>
  <c r="U1053" i="3"/>
  <c r="W1053" i="3" s="1"/>
  <c r="U1054" i="3"/>
  <c r="W1054" i="3" s="1"/>
  <c r="U1055" i="3"/>
  <c r="W1055" i="3" s="1"/>
  <c r="U1056" i="3"/>
  <c r="W1056" i="3" s="1"/>
  <c r="U1057" i="3"/>
  <c r="W1057" i="3" s="1"/>
  <c r="U1058" i="3"/>
  <c r="W1058" i="3" s="1"/>
  <c r="U1059" i="3"/>
  <c r="W1059" i="3" s="1"/>
  <c r="U1060" i="3"/>
  <c r="W1060" i="3" s="1"/>
  <c r="U1061" i="3"/>
  <c r="W1061" i="3" s="1"/>
  <c r="U1062" i="3"/>
  <c r="W1062" i="3" s="1"/>
  <c r="U1063" i="3"/>
  <c r="W1063" i="3" s="1"/>
  <c r="U1064" i="3"/>
  <c r="W1064" i="3" s="1"/>
  <c r="U1065" i="3"/>
  <c r="W1065" i="3" s="1"/>
  <c r="U1066" i="3"/>
  <c r="W1066" i="3" s="1"/>
  <c r="U1067" i="3"/>
  <c r="W1067" i="3" s="1"/>
  <c r="U1068" i="3"/>
  <c r="W1068" i="3" s="1"/>
  <c r="U1069" i="3"/>
  <c r="W1069" i="3" s="1"/>
  <c r="U1070" i="3"/>
  <c r="W1070" i="3" s="1"/>
  <c r="U1071" i="3"/>
  <c r="W1071" i="3" s="1"/>
  <c r="U1072" i="3"/>
  <c r="W1072" i="3" s="1"/>
  <c r="U1073" i="3"/>
  <c r="W1073" i="3" s="1"/>
  <c r="U1074" i="3"/>
  <c r="W1074" i="3" s="1"/>
  <c r="U1075" i="3"/>
  <c r="W1075" i="3" s="1"/>
  <c r="U1076" i="3"/>
  <c r="W1076" i="3" s="1"/>
  <c r="U1077" i="3"/>
  <c r="W1077" i="3" s="1"/>
  <c r="U1078" i="3"/>
  <c r="W1078" i="3" s="1"/>
  <c r="U1079" i="3"/>
  <c r="W1079" i="3" s="1"/>
  <c r="U1080" i="3"/>
  <c r="W1080" i="3" s="1"/>
  <c r="U1081" i="3"/>
  <c r="W1081" i="3" s="1"/>
  <c r="U1082" i="3"/>
  <c r="W1082" i="3" s="1"/>
  <c r="U1083" i="3"/>
  <c r="W1083" i="3" s="1"/>
  <c r="U1084" i="3"/>
  <c r="W1084" i="3" s="1"/>
  <c r="U1085" i="3"/>
  <c r="W1085" i="3" s="1"/>
  <c r="U1086" i="3"/>
  <c r="W1086" i="3" s="1"/>
  <c r="U1087" i="3"/>
  <c r="W1087" i="3" s="1"/>
  <c r="U1088" i="3"/>
  <c r="W1088" i="3" s="1"/>
  <c r="U1089" i="3"/>
  <c r="W1089" i="3" s="1"/>
  <c r="U1090" i="3"/>
  <c r="W1090" i="3" s="1"/>
  <c r="U1091" i="3"/>
  <c r="W1091" i="3" s="1"/>
  <c r="U1092" i="3"/>
  <c r="W1092" i="3" s="1"/>
  <c r="U1093" i="3"/>
  <c r="W1093" i="3" s="1"/>
  <c r="U1094" i="3"/>
  <c r="W1094" i="3" s="1"/>
  <c r="U1095" i="3"/>
  <c r="W1095" i="3" s="1"/>
  <c r="U1096" i="3"/>
  <c r="W1096" i="3" s="1"/>
  <c r="U1097" i="3"/>
  <c r="W1097" i="3" s="1"/>
  <c r="U1098" i="3"/>
  <c r="W1098" i="3" s="1"/>
  <c r="U1099" i="3"/>
  <c r="W1099" i="3" s="1"/>
  <c r="U1100" i="3"/>
  <c r="W1100" i="3" s="1"/>
  <c r="U1101" i="3"/>
  <c r="W1101" i="3" s="1"/>
  <c r="U1102" i="3"/>
  <c r="W1102" i="3" s="1"/>
  <c r="U1103" i="3"/>
  <c r="W1103" i="3" s="1"/>
  <c r="U1104" i="3"/>
  <c r="W1104" i="3" s="1"/>
  <c r="U1105" i="3"/>
  <c r="W1105" i="3" s="1"/>
  <c r="U1106" i="3"/>
  <c r="W1106" i="3" s="1"/>
  <c r="U1107" i="3"/>
  <c r="W1107" i="3" s="1"/>
  <c r="U1108" i="3"/>
  <c r="W1108" i="3" s="1"/>
  <c r="U1109" i="3"/>
  <c r="W1109" i="3" s="1"/>
  <c r="U1110" i="3"/>
  <c r="W1110" i="3" s="1"/>
  <c r="U1111" i="3"/>
  <c r="W1111" i="3" s="1"/>
  <c r="U1112" i="3"/>
  <c r="W1112" i="3" s="1"/>
  <c r="U1113" i="3"/>
  <c r="W1113" i="3" s="1"/>
  <c r="U1114" i="3"/>
  <c r="W1114" i="3" s="1"/>
  <c r="U1115" i="3"/>
  <c r="W1115" i="3" s="1"/>
  <c r="U1116" i="3"/>
  <c r="W1116" i="3" s="1"/>
  <c r="U1117" i="3"/>
  <c r="W1117" i="3" s="1"/>
  <c r="U1118" i="3"/>
  <c r="W1118" i="3" s="1"/>
  <c r="U1119" i="3"/>
  <c r="W1119" i="3" s="1"/>
  <c r="U1120" i="3"/>
  <c r="W1120" i="3" s="1"/>
  <c r="U1121" i="3"/>
  <c r="W1121" i="3" s="1"/>
  <c r="U1122" i="3"/>
  <c r="W1122" i="3" s="1"/>
  <c r="U1123" i="3"/>
  <c r="W1123" i="3" s="1"/>
  <c r="U1124" i="3"/>
  <c r="W1124" i="3" s="1"/>
  <c r="U1125" i="3"/>
  <c r="W1125" i="3" s="1"/>
  <c r="U1126" i="3"/>
  <c r="W1126" i="3" s="1"/>
  <c r="U1127" i="3"/>
  <c r="W1127" i="3" s="1"/>
  <c r="U1128" i="3"/>
  <c r="W1128" i="3" s="1"/>
  <c r="U1129" i="3"/>
  <c r="W1129" i="3" s="1"/>
  <c r="U1130" i="3"/>
  <c r="W1130" i="3" s="1"/>
  <c r="U1131" i="3"/>
  <c r="W1131" i="3" s="1"/>
  <c r="U1132" i="3"/>
  <c r="W1132" i="3" s="1"/>
  <c r="U1133" i="3"/>
  <c r="W1133" i="3" s="1"/>
  <c r="U1134" i="3"/>
  <c r="W1134" i="3" s="1"/>
  <c r="U1135" i="3"/>
  <c r="W1135" i="3" s="1"/>
  <c r="U1136" i="3"/>
  <c r="W1136" i="3" s="1"/>
  <c r="U1137" i="3"/>
  <c r="W1137" i="3" s="1"/>
  <c r="U1138" i="3"/>
  <c r="W1138" i="3" s="1"/>
  <c r="U1139" i="3"/>
  <c r="W1139" i="3" s="1"/>
  <c r="U1140" i="3"/>
  <c r="W1140" i="3" s="1"/>
  <c r="U1141" i="3"/>
  <c r="W1141" i="3" s="1"/>
  <c r="U1142" i="3"/>
  <c r="W1142" i="3" s="1"/>
  <c r="U1143" i="3"/>
  <c r="W1143" i="3" s="1"/>
  <c r="U1144" i="3"/>
  <c r="W1144" i="3" s="1"/>
  <c r="U1145" i="3"/>
  <c r="W1145" i="3" s="1"/>
  <c r="U1146" i="3"/>
  <c r="W1146" i="3" s="1"/>
  <c r="U1147" i="3"/>
  <c r="W1147" i="3" s="1"/>
  <c r="U1148" i="3"/>
  <c r="W1148" i="3" s="1"/>
  <c r="U1149" i="3"/>
  <c r="W1149" i="3" s="1"/>
  <c r="U1150" i="3"/>
  <c r="W1150" i="3" s="1"/>
  <c r="U1151" i="3"/>
  <c r="W1151" i="3" s="1"/>
  <c r="U1152" i="3"/>
  <c r="W1152" i="3" s="1"/>
  <c r="U1153" i="3"/>
  <c r="W1153" i="3" s="1"/>
  <c r="U1154" i="3"/>
  <c r="W1154" i="3" s="1"/>
  <c r="U1155" i="3"/>
  <c r="W1155" i="3" s="1"/>
  <c r="U1156" i="3"/>
  <c r="W1156" i="3" s="1"/>
  <c r="U1157" i="3"/>
  <c r="W1157" i="3" s="1"/>
  <c r="U1158" i="3"/>
  <c r="W1158" i="3" s="1"/>
  <c r="U1159" i="3"/>
  <c r="W1159" i="3" s="1"/>
  <c r="U1160" i="3"/>
  <c r="W1160" i="3" s="1"/>
  <c r="U1161" i="3"/>
  <c r="W1161" i="3" s="1"/>
  <c r="U1162" i="3"/>
  <c r="W1162" i="3" s="1"/>
  <c r="U1163" i="3"/>
  <c r="W1163" i="3" s="1"/>
  <c r="U1164" i="3"/>
  <c r="W1164" i="3" s="1"/>
  <c r="U1165" i="3"/>
  <c r="W1165" i="3" s="1"/>
  <c r="U1166" i="3"/>
  <c r="W1166" i="3" s="1"/>
  <c r="U1167" i="3"/>
  <c r="W1167" i="3" s="1"/>
  <c r="U1168" i="3"/>
  <c r="W1168" i="3" s="1"/>
  <c r="U1169" i="3"/>
  <c r="W1169" i="3" s="1"/>
  <c r="U1170" i="3"/>
  <c r="W1170" i="3" s="1"/>
  <c r="U1171" i="3"/>
  <c r="W1171" i="3" s="1"/>
  <c r="U1172" i="3"/>
  <c r="W1172" i="3" s="1"/>
  <c r="U1173" i="3"/>
  <c r="W1173" i="3" s="1"/>
  <c r="U1174" i="3"/>
  <c r="W1174" i="3" s="1"/>
  <c r="U1175" i="3"/>
  <c r="W1175" i="3" s="1"/>
  <c r="U1176" i="3"/>
  <c r="W1176" i="3" s="1"/>
  <c r="U1177" i="3"/>
  <c r="W1177" i="3" s="1"/>
  <c r="U1178" i="3"/>
  <c r="W1178" i="3" s="1"/>
  <c r="U1179" i="3"/>
  <c r="W1179" i="3" s="1"/>
  <c r="U1180" i="3"/>
  <c r="W1180" i="3" s="1"/>
  <c r="U1181" i="3"/>
  <c r="W1181" i="3" s="1"/>
  <c r="U1182" i="3"/>
  <c r="W1182" i="3" s="1"/>
  <c r="U1183" i="3"/>
  <c r="W1183" i="3" s="1"/>
  <c r="U1184" i="3"/>
  <c r="W1184" i="3" s="1"/>
  <c r="U1185" i="3"/>
  <c r="W1185" i="3" s="1"/>
  <c r="U1186" i="3"/>
  <c r="W1186" i="3" s="1"/>
  <c r="U1187" i="3"/>
  <c r="W1187" i="3" s="1"/>
  <c r="U1188" i="3"/>
  <c r="W1188" i="3" s="1"/>
  <c r="U1189" i="3"/>
  <c r="W1189" i="3" s="1"/>
  <c r="U1190" i="3"/>
  <c r="W1190" i="3" s="1"/>
  <c r="U1191" i="3"/>
  <c r="W1191" i="3" s="1"/>
  <c r="U1192" i="3"/>
  <c r="W1192" i="3" s="1"/>
  <c r="U1193" i="3"/>
  <c r="W1193" i="3" s="1"/>
  <c r="U1194" i="3"/>
  <c r="W1194" i="3" s="1"/>
  <c r="U1195" i="3"/>
  <c r="W1195" i="3" s="1"/>
  <c r="U1196" i="3"/>
  <c r="W1196" i="3" s="1"/>
  <c r="U1197" i="3"/>
  <c r="W1197" i="3" s="1"/>
  <c r="U1198" i="3"/>
  <c r="W1198" i="3" s="1"/>
  <c r="U1199" i="3"/>
  <c r="W1199" i="3" s="1"/>
  <c r="U1200" i="3"/>
  <c r="W1200" i="3" s="1"/>
  <c r="U1201" i="3"/>
  <c r="W1201" i="3" s="1"/>
  <c r="U1202" i="3"/>
  <c r="W1202" i="3" s="1"/>
  <c r="U1203" i="3"/>
  <c r="W1203" i="3" s="1"/>
  <c r="U1204" i="3"/>
  <c r="W1204" i="3" s="1"/>
  <c r="U1205" i="3"/>
  <c r="W1205" i="3" s="1"/>
  <c r="U1206" i="3"/>
  <c r="W1206" i="3" s="1"/>
  <c r="U1207" i="3"/>
  <c r="W1207" i="3" s="1"/>
  <c r="U1208" i="3"/>
  <c r="W1208" i="3" s="1"/>
  <c r="U1209" i="3"/>
  <c r="W1209" i="3" s="1"/>
  <c r="U1210" i="3"/>
  <c r="W1210" i="3" s="1"/>
  <c r="U1211" i="3"/>
  <c r="W1211" i="3" s="1"/>
  <c r="U1212" i="3"/>
  <c r="W1212" i="3" s="1"/>
  <c r="U1213" i="3"/>
  <c r="W1213" i="3" s="1"/>
  <c r="U1214" i="3"/>
  <c r="W1214" i="3" s="1"/>
  <c r="U1215" i="3"/>
  <c r="W1215" i="3" s="1"/>
  <c r="U1216" i="3"/>
  <c r="W1216" i="3" s="1"/>
  <c r="U1217" i="3"/>
  <c r="W1217" i="3" s="1"/>
  <c r="U1218" i="3"/>
  <c r="W1218" i="3" s="1"/>
  <c r="U1219" i="3"/>
  <c r="W1219" i="3" s="1"/>
  <c r="U1220" i="3"/>
  <c r="W1220" i="3" s="1"/>
  <c r="U1221" i="3"/>
  <c r="W1221" i="3" s="1"/>
  <c r="U1222" i="3"/>
  <c r="W1222" i="3" s="1"/>
  <c r="U1223" i="3"/>
  <c r="W1223" i="3" s="1"/>
  <c r="U1224" i="3"/>
  <c r="W1224" i="3" s="1"/>
  <c r="U1225" i="3"/>
  <c r="W1225" i="3" s="1"/>
  <c r="U1226" i="3"/>
  <c r="W1226" i="3" s="1"/>
  <c r="U1227" i="3"/>
  <c r="W1227" i="3" s="1"/>
  <c r="U1228" i="3"/>
  <c r="W1228" i="3" s="1"/>
  <c r="U1229" i="3"/>
  <c r="W1229" i="3" s="1"/>
  <c r="U1230" i="3"/>
  <c r="W1230" i="3" s="1"/>
  <c r="U1231" i="3"/>
  <c r="W1231" i="3" s="1"/>
  <c r="U1232" i="3"/>
  <c r="W1232" i="3" s="1"/>
  <c r="U1233" i="3"/>
  <c r="W1233" i="3" s="1"/>
  <c r="U1234" i="3"/>
  <c r="W1234" i="3" s="1"/>
  <c r="U1235" i="3"/>
  <c r="W1235" i="3" s="1"/>
  <c r="U1236" i="3"/>
  <c r="W1236" i="3" s="1"/>
  <c r="U1237" i="3"/>
  <c r="W1237" i="3" s="1"/>
  <c r="U1238" i="3"/>
  <c r="W1238" i="3" s="1"/>
  <c r="U1239" i="3"/>
  <c r="W1239" i="3" s="1"/>
  <c r="U1240" i="3"/>
  <c r="W1240" i="3" s="1"/>
  <c r="U1241" i="3"/>
  <c r="W1241" i="3" s="1"/>
  <c r="U1242" i="3"/>
  <c r="W1242" i="3" s="1"/>
  <c r="U1243" i="3"/>
  <c r="W1243" i="3" s="1"/>
  <c r="U1244" i="3"/>
  <c r="W1244" i="3" s="1"/>
  <c r="U1245" i="3"/>
  <c r="W1245" i="3" s="1"/>
  <c r="U1246" i="3"/>
  <c r="W1246" i="3" s="1"/>
  <c r="U1247" i="3"/>
  <c r="W1247" i="3" s="1"/>
  <c r="U1248" i="3"/>
  <c r="W1248" i="3" s="1"/>
  <c r="U1249" i="3"/>
  <c r="W1249" i="3" s="1"/>
  <c r="U1250" i="3"/>
  <c r="W1250" i="3" s="1"/>
  <c r="U1251" i="3"/>
  <c r="W1251" i="3" s="1"/>
  <c r="U1252" i="3"/>
  <c r="W1252" i="3" s="1"/>
  <c r="U1253" i="3"/>
  <c r="W1253" i="3" s="1"/>
  <c r="U1254" i="3"/>
  <c r="W1254" i="3" s="1"/>
  <c r="U1255" i="3"/>
  <c r="W1255" i="3" s="1"/>
  <c r="U1256" i="3"/>
  <c r="W1256" i="3" s="1"/>
  <c r="U1257" i="3"/>
  <c r="W1257" i="3" s="1"/>
  <c r="U1258" i="3"/>
  <c r="W1258" i="3" s="1"/>
  <c r="U1259" i="3"/>
  <c r="W1259" i="3" s="1"/>
  <c r="U1260" i="3"/>
  <c r="W1260" i="3" s="1"/>
  <c r="U1261" i="3"/>
  <c r="W1261" i="3" s="1"/>
  <c r="U1262" i="3"/>
  <c r="W1262" i="3" s="1"/>
  <c r="U1263" i="3"/>
  <c r="W1263" i="3" s="1"/>
  <c r="U1264" i="3"/>
  <c r="W1264" i="3" s="1"/>
  <c r="U1265" i="3"/>
  <c r="W1265" i="3" s="1"/>
  <c r="U1266" i="3"/>
  <c r="W1266" i="3" s="1"/>
  <c r="U1267" i="3"/>
  <c r="W1267" i="3" s="1"/>
  <c r="U1268" i="3"/>
  <c r="W1268" i="3" s="1"/>
  <c r="U1269" i="3"/>
  <c r="W1269" i="3" s="1"/>
  <c r="U1270" i="3"/>
  <c r="W1270" i="3" s="1"/>
  <c r="U1271" i="3"/>
  <c r="W1271" i="3" s="1"/>
  <c r="U1272" i="3"/>
  <c r="W1272" i="3" s="1"/>
  <c r="U1273" i="3"/>
  <c r="W1273" i="3" s="1"/>
  <c r="U1274" i="3"/>
  <c r="W1274" i="3" s="1"/>
  <c r="U1275" i="3"/>
  <c r="W1275" i="3" s="1"/>
  <c r="U1276" i="3"/>
  <c r="W1276" i="3" s="1"/>
  <c r="U1277" i="3"/>
  <c r="W1277" i="3" s="1"/>
  <c r="U1278" i="3"/>
  <c r="W1278" i="3" s="1"/>
  <c r="U1279" i="3"/>
  <c r="W1279" i="3" s="1"/>
  <c r="U1280" i="3"/>
  <c r="W1280" i="3" s="1"/>
  <c r="U1281" i="3"/>
  <c r="W1281" i="3" s="1"/>
  <c r="U1282" i="3"/>
  <c r="W1282" i="3" s="1"/>
  <c r="U1283" i="3"/>
  <c r="W1283" i="3" s="1"/>
  <c r="U1284" i="3"/>
  <c r="W1284" i="3" s="1"/>
  <c r="U1285" i="3"/>
  <c r="W1285" i="3" s="1"/>
  <c r="U1286" i="3"/>
  <c r="W1286" i="3" s="1"/>
  <c r="U1287" i="3"/>
  <c r="W1287" i="3" s="1"/>
  <c r="U1288" i="3"/>
  <c r="W1288" i="3" s="1"/>
  <c r="U1289" i="3"/>
  <c r="W1289" i="3" s="1"/>
  <c r="U1290" i="3"/>
  <c r="W1290" i="3" s="1"/>
  <c r="U1291" i="3"/>
  <c r="W1291" i="3" s="1"/>
  <c r="U1292" i="3"/>
  <c r="W1292" i="3" s="1"/>
  <c r="U1293" i="3"/>
  <c r="W1293" i="3" s="1"/>
  <c r="U1294" i="3"/>
  <c r="W1294" i="3" s="1"/>
  <c r="U1295" i="3"/>
  <c r="W1295" i="3" s="1"/>
  <c r="U1296" i="3"/>
  <c r="W1296" i="3" s="1"/>
  <c r="U1297" i="3"/>
  <c r="W1297" i="3" s="1"/>
  <c r="U1298" i="3"/>
  <c r="W1298" i="3" s="1"/>
  <c r="U1299" i="3"/>
  <c r="W1299" i="3" s="1"/>
  <c r="U1300" i="3"/>
  <c r="W1300" i="3" s="1"/>
  <c r="U1301" i="3"/>
  <c r="W1301" i="3" s="1"/>
  <c r="U1302" i="3"/>
  <c r="W1302" i="3" s="1"/>
  <c r="U1303" i="3"/>
  <c r="W1303" i="3" s="1"/>
  <c r="U1304" i="3"/>
  <c r="W1304" i="3" s="1"/>
  <c r="U1305" i="3"/>
  <c r="W1305" i="3" s="1"/>
  <c r="U1306" i="3"/>
  <c r="W1306" i="3" s="1"/>
  <c r="U1307" i="3"/>
  <c r="W1307" i="3" s="1"/>
  <c r="U1308" i="3"/>
  <c r="W1308" i="3" s="1"/>
  <c r="U1309" i="3"/>
  <c r="W1309" i="3" s="1"/>
  <c r="U1310" i="3"/>
  <c r="W1310" i="3" s="1"/>
  <c r="U1311" i="3"/>
  <c r="W1311" i="3" s="1"/>
  <c r="U1312" i="3"/>
  <c r="W1312" i="3" s="1"/>
  <c r="U1313" i="3"/>
  <c r="W1313" i="3" s="1"/>
  <c r="U1314" i="3"/>
  <c r="W1314" i="3" s="1"/>
  <c r="U1315" i="3"/>
  <c r="W1315" i="3" s="1"/>
  <c r="U1316" i="3"/>
  <c r="W1316" i="3" s="1"/>
  <c r="U1317" i="3"/>
  <c r="W1317" i="3" s="1"/>
  <c r="U1318" i="3"/>
  <c r="W1318" i="3" s="1"/>
  <c r="U1319" i="3"/>
  <c r="W1319" i="3" s="1"/>
  <c r="U1320" i="3"/>
  <c r="W1320" i="3" s="1"/>
  <c r="U1321" i="3"/>
  <c r="W1321" i="3" s="1"/>
  <c r="U1322" i="3"/>
  <c r="W1322" i="3" s="1"/>
  <c r="U1323" i="3"/>
  <c r="W1323" i="3" s="1"/>
  <c r="U1324" i="3"/>
  <c r="W1324" i="3" s="1"/>
  <c r="U1325" i="3"/>
  <c r="W1325" i="3" s="1"/>
  <c r="U1326" i="3"/>
  <c r="W1326" i="3" s="1"/>
  <c r="U1327" i="3"/>
  <c r="W1327" i="3" s="1"/>
  <c r="U1328" i="3"/>
  <c r="W1328" i="3" s="1"/>
  <c r="U1329" i="3"/>
  <c r="W1329" i="3" s="1"/>
  <c r="U1330" i="3"/>
  <c r="W1330" i="3" s="1"/>
  <c r="U1331" i="3"/>
  <c r="W1331" i="3" s="1"/>
  <c r="U1332" i="3"/>
  <c r="W1332" i="3" s="1"/>
  <c r="U1333" i="3"/>
  <c r="W1333" i="3" s="1"/>
  <c r="U1334" i="3"/>
  <c r="W1334" i="3" s="1"/>
  <c r="U1335" i="3"/>
  <c r="W1335" i="3" s="1"/>
  <c r="U1336" i="3"/>
  <c r="W1336" i="3" s="1"/>
  <c r="U1337" i="3"/>
  <c r="W1337" i="3" s="1"/>
  <c r="U1338" i="3"/>
  <c r="W1338" i="3" s="1"/>
  <c r="U1339" i="3"/>
  <c r="W1339" i="3" s="1"/>
  <c r="U1340" i="3"/>
  <c r="W1340" i="3" s="1"/>
  <c r="U1341" i="3"/>
  <c r="W1341" i="3" s="1"/>
  <c r="U1342" i="3"/>
  <c r="W1342" i="3" s="1"/>
  <c r="U1343" i="3"/>
  <c r="W1343" i="3" s="1"/>
  <c r="U1344" i="3"/>
  <c r="W1344" i="3" s="1"/>
  <c r="U1345" i="3"/>
  <c r="W1345" i="3" s="1"/>
  <c r="U1346" i="3"/>
  <c r="W1346" i="3" s="1"/>
  <c r="U1347" i="3"/>
  <c r="W1347" i="3" s="1"/>
  <c r="U1348" i="3"/>
  <c r="W1348" i="3" s="1"/>
  <c r="U1349" i="3"/>
  <c r="W1349" i="3" s="1"/>
  <c r="U1350" i="3"/>
  <c r="W1350" i="3" s="1"/>
  <c r="U1351" i="3"/>
  <c r="W1351" i="3" s="1"/>
  <c r="U1352" i="3"/>
  <c r="W1352" i="3" s="1"/>
  <c r="U1353" i="3"/>
  <c r="W1353" i="3" s="1"/>
  <c r="U1354" i="3"/>
  <c r="W1354" i="3" s="1"/>
  <c r="U1355" i="3"/>
  <c r="W1355" i="3" s="1"/>
  <c r="U1356" i="3"/>
  <c r="W1356" i="3" s="1"/>
  <c r="U1357" i="3"/>
  <c r="W1357" i="3" s="1"/>
  <c r="U1358" i="3"/>
  <c r="W1358" i="3" s="1"/>
  <c r="U1359" i="3"/>
  <c r="W1359" i="3" s="1"/>
  <c r="U1360" i="3"/>
  <c r="W1360" i="3" s="1"/>
  <c r="U1361" i="3"/>
  <c r="W1361" i="3" s="1"/>
  <c r="U1362" i="3"/>
  <c r="W1362" i="3" s="1"/>
  <c r="U1363" i="3"/>
  <c r="W1363" i="3" s="1"/>
  <c r="U1364" i="3"/>
  <c r="W1364" i="3" s="1"/>
  <c r="U1365" i="3"/>
  <c r="W1365" i="3" s="1"/>
  <c r="U1366" i="3"/>
  <c r="W1366" i="3" s="1"/>
  <c r="U1367" i="3"/>
  <c r="W1367" i="3" s="1"/>
  <c r="U1368" i="3"/>
  <c r="W1368" i="3" s="1"/>
  <c r="U1369" i="3"/>
  <c r="W1369" i="3" s="1"/>
  <c r="U1370" i="3"/>
  <c r="W1370" i="3" s="1"/>
  <c r="U1371" i="3"/>
  <c r="W1371" i="3" s="1"/>
  <c r="U1372" i="3"/>
  <c r="W1372" i="3" s="1"/>
  <c r="U1373" i="3"/>
  <c r="W1373" i="3" s="1"/>
  <c r="U1374" i="3"/>
  <c r="W1374" i="3" s="1"/>
  <c r="U1375" i="3"/>
  <c r="W1375" i="3" s="1"/>
  <c r="U1376" i="3"/>
  <c r="W1376" i="3" s="1"/>
  <c r="U1377" i="3"/>
  <c r="W1377" i="3" s="1"/>
  <c r="U1378" i="3"/>
  <c r="W1378" i="3" s="1"/>
  <c r="U1379" i="3"/>
  <c r="W1379" i="3" s="1"/>
  <c r="U1380" i="3"/>
  <c r="W1380" i="3" s="1"/>
  <c r="U1381" i="3"/>
  <c r="W1381" i="3" s="1"/>
  <c r="U1382" i="3"/>
  <c r="W1382" i="3" s="1"/>
  <c r="U1383" i="3"/>
  <c r="W1383" i="3" s="1"/>
  <c r="U1384" i="3"/>
  <c r="W1384" i="3" s="1"/>
  <c r="U1385" i="3"/>
  <c r="W1385" i="3" s="1"/>
  <c r="U1386" i="3"/>
  <c r="W1386" i="3" s="1"/>
  <c r="U1387" i="3"/>
  <c r="W1387" i="3" s="1"/>
  <c r="U1388" i="3"/>
  <c r="W1388" i="3" s="1"/>
  <c r="U1389" i="3"/>
  <c r="W1389" i="3" s="1"/>
  <c r="U1390" i="3"/>
  <c r="W1390" i="3" s="1"/>
  <c r="U1391" i="3"/>
  <c r="W1391" i="3" s="1"/>
  <c r="U1392" i="3"/>
  <c r="W1392" i="3" s="1"/>
  <c r="U1393" i="3"/>
  <c r="W1393" i="3" s="1"/>
  <c r="U1394" i="3"/>
  <c r="W1394" i="3" s="1"/>
  <c r="U1395" i="3"/>
  <c r="W1395" i="3" s="1"/>
  <c r="U1396" i="3"/>
  <c r="W1396" i="3" s="1"/>
  <c r="U1397" i="3"/>
  <c r="W1397" i="3" s="1"/>
  <c r="U1398" i="3"/>
  <c r="W1398" i="3" s="1"/>
  <c r="U1399" i="3"/>
  <c r="W1399" i="3" s="1"/>
  <c r="U1400" i="3"/>
  <c r="W1400" i="3" s="1"/>
  <c r="U1401" i="3"/>
  <c r="W1401" i="3" s="1"/>
  <c r="U1402" i="3"/>
  <c r="W1402" i="3" s="1"/>
  <c r="U1403" i="3"/>
  <c r="W1403" i="3" s="1"/>
  <c r="U1404" i="3"/>
  <c r="W1404" i="3" s="1"/>
  <c r="U1405" i="3"/>
  <c r="W1405" i="3" s="1"/>
  <c r="U1406" i="3"/>
  <c r="W1406" i="3" s="1"/>
  <c r="U1407" i="3"/>
  <c r="W1407" i="3" s="1"/>
  <c r="U1408" i="3"/>
  <c r="W1408" i="3" s="1"/>
  <c r="U1409" i="3"/>
  <c r="W1409" i="3" s="1"/>
  <c r="U1410" i="3"/>
  <c r="W1410" i="3" s="1"/>
  <c r="U1411" i="3"/>
  <c r="W1411" i="3" s="1"/>
  <c r="U1412" i="3"/>
  <c r="W1412" i="3" s="1"/>
  <c r="U1413" i="3"/>
  <c r="W1413" i="3" s="1"/>
  <c r="U1414" i="3"/>
  <c r="W1414" i="3" s="1"/>
  <c r="U1415" i="3"/>
  <c r="W1415" i="3" s="1"/>
  <c r="U1416" i="3"/>
  <c r="W1416" i="3" s="1"/>
  <c r="U1417" i="3"/>
  <c r="W1417" i="3" s="1"/>
  <c r="U1418" i="3"/>
  <c r="W1418" i="3" s="1"/>
  <c r="U1419" i="3"/>
  <c r="W1419" i="3" s="1"/>
  <c r="U1420" i="3"/>
  <c r="W1420" i="3" s="1"/>
  <c r="U1421" i="3"/>
  <c r="W1421" i="3" s="1"/>
  <c r="U1422" i="3"/>
  <c r="W1422" i="3" s="1"/>
  <c r="U1423" i="3"/>
  <c r="W1423" i="3" s="1"/>
  <c r="U1424" i="3"/>
  <c r="W1424" i="3" s="1"/>
  <c r="U1425" i="3"/>
  <c r="W1425" i="3" s="1"/>
  <c r="U1426" i="3"/>
  <c r="W1426" i="3" s="1"/>
  <c r="U1427" i="3"/>
  <c r="W1427" i="3" s="1"/>
  <c r="U1428" i="3"/>
  <c r="W1428" i="3" s="1"/>
  <c r="U1429" i="3"/>
  <c r="W1429" i="3" s="1"/>
  <c r="U1430" i="3"/>
  <c r="W1430" i="3" s="1"/>
  <c r="U1431" i="3"/>
  <c r="W1431" i="3" s="1"/>
  <c r="U1432" i="3"/>
  <c r="W1432" i="3" s="1"/>
  <c r="U1433" i="3"/>
  <c r="W1433" i="3" s="1"/>
  <c r="U1434" i="3"/>
  <c r="W1434" i="3" s="1"/>
  <c r="U1435" i="3"/>
  <c r="W1435" i="3" s="1"/>
  <c r="U1436" i="3"/>
  <c r="W1436" i="3" s="1"/>
  <c r="U1437" i="3"/>
  <c r="W1437" i="3" s="1"/>
  <c r="U1438" i="3"/>
  <c r="W1438" i="3" s="1"/>
  <c r="U1439" i="3"/>
  <c r="W1439" i="3" s="1"/>
  <c r="U1440" i="3"/>
  <c r="W1440" i="3" s="1"/>
  <c r="U1441" i="3"/>
  <c r="W1441" i="3" s="1"/>
  <c r="U1442" i="3"/>
  <c r="W1442" i="3" s="1"/>
  <c r="U1443" i="3"/>
  <c r="W1443" i="3" s="1"/>
  <c r="U1444" i="3"/>
  <c r="W1444" i="3" s="1"/>
  <c r="U1445" i="3"/>
  <c r="W1445" i="3" s="1"/>
  <c r="U1446" i="3"/>
  <c r="W1446" i="3" s="1"/>
  <c r="U1447" i="3"/>
  <c r="W1447" i="3" s="1"/>
  <c r="U1448" i="3"/>
  <c r="W1448" i="3" s="1"/>
  <c r="U1449" i="3"/>
  <c r="W1449" i="3" s="1"/>
  <c r="U1450" i="3"/>
  <c r="W1450" i="3" s="1"/>
  <c r="U1451" i="3"/>
  <c r="W1451" i="3" s="1"/>
  <c r="U1452" i="3"/>
  <c r="W1452" i="3" s="1"/>
  <c r="U1453" i="3"/>
  <c r="W1453" i="3" s="1"/>
  <c r="U1454" i="3"/>
  <c r="W1454" i="3" s="1"/>
  <c r="U1455" i="3"/>
  <c r="W1455" i="3" s="1"/>
  <c r="U1456" i="3"/>
  <c r="W1456" i="3" s="1"/>
  <c r="U1457" i="3"/>
  <c r="W1457" i="3" s="1"/>
  <c r="U1458" i="3"/>
  <c r="W1458" i="3" s="1"/>
  <c r="U1459" i="3"/>
  <c r="W1459" i="3" s="1"/>
  <c r="U1460" i="3"/>
  <c r="W1460" i="3" s="1"/>
  <c r="U1461" i="3"/>
  <c r="W1461" i="3" s="1"/>
  <c r="U1462" i="3"/>
  <c r="W1462" i="3" s="1"/>
  <c r="U1463" i="3"/>
  <c r="W1463" i="3" s="1"/>
  <c r="U1464" i="3"/>
  <c r="W1464" i="3" s="1"/>
  <c r="U1465" i="3"/>
  <c r="W1465" i="3" s="1"/>
  <c r="U1466" i="3"/>
  <c r="W1466" i="3" s="1"/>
  <c r="U1467" i="3"/>
  <c r="W1467" i="3" s="1"/>
  <c r="U1468" i="3"/>
  <c r="W1468" i="3" s="1"/>
  <c r="U1469" i="3"/>
  <c r="W1469" i="3" s="1"/>
  <c r="U1470" i="3"/>
  <c r="W1470" i="3" s="1"/>
  <c r="U1471" i="3"/>
  <c r="W1471" i="3" s="1"/>
  <c r="U1472" i="3"/>
  <c r="W1472" i="3" s="1"/>
  <c r="U1473" i="3"/>
  <c r="W1473" i="3" s="1"/>
  <c r="U1474" i="3"/>
  <c r="W1474" i="3" s="1"/>
  <c r="U1475" i="3"/>
  <c r="W1475" i="3" s="1"/>
  <c r="U1476" i="3"/>
  <c r="W1476" i="3" s="1"/>
  <c r="U1477" i="3"/>
  <c r="W1477" i="3" s="1"/>
  <c r="U1478" i="3"/>
  <c r="W1478" i="3" s="1"/>
  <c r="U1479" i="3"/>
  <c r="W1479" i="3" s="1"/>
  <c r="U1480" i="3"/>
  <c r="W1480" i="3" s="1"/>
  <c r="U1481" i="3"/>
  <c r="W1481" i="3" s="1"/>
  <c r="U1482" i="3"/>
  <c r="W1482" i="3" s="1"/>
  <c r="U1483" i="3"/>
  <c r="W1483" i="3" s="1"/>
  <c r="U1484" i="3"/>
  <c r="W1484" i="3" s="1"/>
  <c r="U1485" i="3"/>
  <c r="W1485" i="3" s="1"/>
  <c r="U1486" i="3"/>
  <c r="W1486" i="3" s="1"/>
  <c r="U1487" i="3"/>
  <c r="W1487" i="3" s="1"/>
  <c r="U1488" i="3"/>
  <c r="W1488" i="3" s="1"/>
  <c r="U1489" i="3"/>
  <c r="W1489" i="3" s="1"/>
  <c r="U1490" i="3"/>
  <c r="W1490" i="3" s="1"/>
  <c r="U1491" i="3"/>
  <c r="W1491" i="3" s="1"/>
  <c r="U1492" i="3"/>
  <c r="W1492" i="3" s="1"/>
  <c r="U1493" i="3"/>
  <c r="W1493" i="3" s="1"/>
  <c r="U1494" i="3"/>
  <c r="W1494" i="3" s="1"/>
  <c r="U1495" i="3"/>
  <c r="W1495" i="3" s="1"/>
  <c r="U1496" i="3"/>
  <c r="W1496" i="3" s="1"/>
  <c r="U1497" i="3"/>
  <c r="W1497" i="3" s="1"/>
  <c r="U1498" i="3"/>
  <c r="W1498" i="3" s="1"/>
  <c r="U1499" i="3"/>
  <c r="W1499" i="3" s="1"/>
  <c r="U1500" i="3"/>
  <c r="W1500" i="3" s="1"/>
  <c r="U1501" i="3"/>
  <c r="W1501" i="3" s="1"/>
  <c r="U1502" i="3"/>
  <c r="W1502" i="3" s="1"/>
  <c r="U1503" i="3"/>
  <c r="W1503" i="3" s="1"/>
  <c r="U1504" i="3"/>
  <c r="W1504" i="3" s="1"/>
  <c r="U1505" i="3"/>
  <c r="W1505" i="3" s="1"/>
  <c r="U1506" i="3"/>
  <c r="W1506" i="3" s="1"/>
  <c r="U1507" i="3"/>
  <c r="W1507" i="3" s="1"/>
  <c r="U1508" i="3"/>
  <c r="W1508" i="3" s="1"/>
  <c r="U1509" i="3"/>
  <c r="W1509" i="3" s="1"/>
  <c r="U1510" i="3"/>
  <c r="W1510" i="3" s="1"/>
  <c r="U1511" i="3"/>
  <c r="W1511" i="3" s="1"/>
  <c r="U1512" i="3"/>
  <c r="W1512" i="3" s="1"/>
  <c r="U1513" i="3"/>
  <c r="W1513" i="3" s="1"/>
  <c r="U1514" i="3"/>
  <c r="W1514" i="3" s="1"/>
  <c r="U1515" i="3"/>
  <c r="W1515" i="3" s="1"/>
  <c r="U1516" i="3"/>
  <c r="W1516" i="3" s="1"/>
  <c r="U1517" i="3"/>
  <c r="W1517" i="3" s="1"/>
  <c r="U1518" i="3"/>
  <c r="W1518" i="3" s="1"/>
  <c r="U1519" i="3"/>
  <c r="W1519" i="3" s="1"/>
  <c r="U1520" i="3"/>
  <c r="W1520" i="3" s="1"/>
  <c r="U1521" i="3"/>
  <c r="W1521" i="3" s="1"/>
  <c r="U1522" i="3"/>
  <c r="W1522" i="3" s="1"/>
  <c r="U1523" i="3"/>
  <c r="W1523" i="3" s="1"/>
  <c r="U1524" i="3"/>
  <c r="W1524" i="3" s="1"/>
  <c r="U1525" i="3"/>
  <c r="W1525" i="3" s="1"/>
  <c r="U1526" i="3"/>
  <c r="W1526" i="3" s="1"/>
  <c r="U1527" i="3"/>
  <c r="W1527" i="3" s="1"/>
  <c r="U1528" i="3"/>
  <c r="W1528" i="3" s="1"/>
  <c r="U1529" i="3"/>
  <c r="W1529" i="3" s="1"/>
  <c r="U1530" i="3"/>
  <c r="W1530" i="3" s="1"/>
  <c r="U1531" i="3"/>
  <c r="W1531" i="3" s="1"/>
  <c r="U1532" i="3"/>
  <c r="W1532" i="3" s="1"/>
  <c r="U1533" i="3"/>
  <c r="W1533" i="3" s="1"/>
  <c r="U1534" i="3"/>
  <c r="W1534" i="3" s="1"/>
  <c r="U1535" i="3"/>
  <c r="W1535" i="3" s="1"/>
  <c r="U1536" i="3"/>
  <c r="W1536" i="3" s="1"/>
  <c r="U1537" i="3"/>
  <c r="W1537" i="3" s="1"/>
  <c r="U1538" i="3"/>
  <c r="W1538" i="3" s="1"/>
  <c r="U1539" i="3"/>
  <c r="W1539" i="3" s="1"/>
  <c r="U1540" i="3"/>
  <c r="W1540" i="3" s="1"/>
  <c r="U1541" i="3"/>
  <c r="W1541" i="3" s="1"/>
  <c r="U1542" i="3"/>
  <c r="W1542" i="3" s="1"/>
  <c r="U1543" i="3"/>
  <c r="W1543" i="3" s="1"/>
  <c r="U1544" i="3"/>
  <c r="W1544" i="3" s="1"/>
  <c r="U1545" i="3"/>
  <c r="W1545" i="3" s="1"/>
  <c r="U1546" i="3"/>
  <c r="W1546" i="3" s="1"/>
  <c r="U1547" i="3"/>
  <c r="W1547" i="3" s="1"/>
  <c r="U1548" i="3"/>
  <c r="W1548" i="3" s="1"/>
  <c r="U1549" i="3"/>
  <c r="W1549" i="3" s="1"/>
  <c r="U1550" i="3"/>
  <c r="W1550" i="3" s="1"/>
  <c r="U1551" i="3"/>
  <c r="W1551" i="3" s="1"/>
  <c r="U1552" i="3"/>
  <c r="W1552" i="3" s="1"/>
  <c r="U1553" i="3"/>
  <c r="W1553" i="3" s="1"/>
  <c r="U1554" i="3"/>
  <c r="W1554" i="3" s="1"/>
  <c r="U1555" i="3"/>
  <c r="W1555" i="3" s="1"/>
  <c r="U1556" i="3"/>
  <c r="W1556" i="3" s="1"/>
  <c r="U1557" i="3"/>
  <c r="W1557" i="3" s="1"/>
  <c r="U1558" i="3"/>
  <c r="W1558" i="3" s="1"/>
  <c r="U1559" i="3"/>
  <c r="W1559" i="3" s="1"/>
  <c r="U1560" i="3"/>
  <c r="W1560" i="3" s="1"/>
  <c r="U1561" i="3"/>
  <c r="W1561" i="3" s="1"/>
  <c r="U1562" i="3"/>
  <c r="W1562" i="3" s="1"/>
  <c r="U1563" i="3"/>
  <c r="W1563" i="3" s="1"/>
  <c r="U1564" i="3"/>
  <c r="W1564" i="3" s="1"/>
  <c r="U1565" i="3"/>
  <c r="W1565" i="3" s="1"/>
  <c r="U1566" i="3"/>
  <c r="W1566" i="3" s="1"/>
  <c r="U1567" i="3"/>
  <c r="W1567" i="3" s="1"/>
  <c r="U1568" i="3"/>
  <c r="W1568" i="3" s="1"/>
  <c r="U1569" i="3"/>
  <c r="W1569" i="3" s="1"/>
  <c r="U1570" i="3"/>
  <c r="W1570" i="3" s="1"/>
  <c r="U1571" i="3"/>
  <c r="W1571" i="3" s="1"/>
  <c r="U1572" i="3"/>
  <c r="W1572" i="3" s="1"/>
  <c r="U1573" i="3"/>
  <c r="W1573" i="3" s="1"/>
  <c r="U1574" i="3"/>
  <c r="W1574" i="3" s="1"/>
  <c r="U1575" i="3"/>
  <c r="W1575" i="3" s="1"/>
  <c r="U1576" i="3"/>
  <c r="W1576" i="3" s="1"/>
  <c r="U1577" i="3"/>
  <c r="W1577" i="3" s="1"/>
  <c r="U1578" i="3"/>
  <c r="W1578" i="3" s="1"/>
  <c r="U1579" i="3"/>
  <c r="W1579" i="3" s="1"/>
  <c r="U1580" i="3"/>
  <c r="W1580" i="3" s="1"/>
  <c r="U1581" i="3"/>
  <c r="W1581" i="3" s="1"/>
  <c r="U1582" i="3"/>
  <c r="W1582" i="3" s="1"/>
  <c r="U1583" i="3"/>
  <c r="W1583" i="3" s="1"/>
  <c r="U1584" i="3"/>
  <c r="W1584" i="3" s="1"/>
  <c r="U1585" i="3"/>
  <c r="W1585" i="3" s="1"/>
  <c r="U1586" i="3"/>
  <c r="W1586" i="3" s="1"/>
  <c r="U1587" i="3"/>
  <c r="W1587" i="3" s="1"/>
  <c r="U1588" i="3"/>
  <c r="W1588" i="3" s="1"/>
  <c r="U1589" i="3"/>
  <c r="W1589" i="3" s="1"/>
  <c r="U1590" i="3"/>
  <c r="W1590" i="3" s="1"/>
  <c r="U1591" i="3"/>
  <c r="W1591" i="3" s="1"/>
  <c r="U1592" i="3"/>
  <c r="W1592" i="3" s="1"/>
  <c r="U1593" i="3"/>
  <c r="W1593" i="3" s="1"/>
  <c r="U1594" i="3"/>
  <c r="W1594" i="3" s="1"/>
  <c r="U1595" i="3"/>
  <c r="W1595" i="3" s="1"/>
  <c r="U1596" i="3"/>
  <c r="W1596" i="3" s="1"/>
  <c r="U1597" i="3"/>
  <c r="W1597" i="3" s="1"/>
  <c r="U1598" i="3"/>
  <c r="W1598" i="3" s="1"/>
  <c r="U1599" i="3"/>
  <c r="W1599" i="3" s="1"/>
  <c r="U1600" i="3"/>
  <c r="W1600" i="3" s="1"/>
  <c r="U1601" i="3"/>
  <c r="W1601" i="3" s="1"/>
  <c r="U1602" i="3"/>
  <c r="W1602" i="3" s="1"/>
  <c r="U1603" i="3"/>
  <c r="W1603" i="3" s="1"/>
  <c r="U1604" i="3"/>
  <c r="W1604" i="3" s="1"/>
  <c r="U1605" i="3"/>
  <c r="W1605" i="3" s="1"/>
  <c r="U1606" i="3"/>
  <c r="W1606" i="3" s="1"/>
  <c r="U1607" i="3"/>
  <c r="W1607" i="3" s="1"/>
  <c r="U1608" i="3"/>
  <c r="W1608" i="3" s="1"/>
  <c r="U1609" i="3"/>
  <c r="W1609" i="3" s="1"/>
  <c r="U1610" i="3"/>
  <c r="W1610" i="3" s="1"/>
  <c r="U1611" i="3"/>
  <c r="W1611" i="3" s="1"/>
  <c r="U1612" i="3"/>
  <c r="W1612" i="3" s="1"/>
  <c r="U1613" i="3"/>
  <c r="W1613" i="3" s="1"/>
  <c r="U1614" i="3"/>
  <c r="W1614" i="3" s="1"/>
  <c r="U1615" i="3"/>
  <c r="W1615" i="3" s="1"/>
  <c r="U1616" i="3"/>
  <c r="W1616" i="3" s="1"/>
  <c r="U1617" i="3"/>
  <c r="W1617" i="3" s="1"/>
  <c r="U1618" i="3"/>
  <c r="W1618" i="3" s="1"/>
  <c r="U1619" i="3"/>
  <c r="W1619" i="3" s="1"/>
  <c r="U1620" i="3"/>
  <c r="W1620" i="3" s="1"/>
  <c r="U1621" i="3"/>
  <c r="W1621" i="3" s="1"/>
  <c r="U1622" i="3"/>
  <c r="W1622" i="3" s="1"/>
  <c r="U1623" i="3"/>
  <c r="W1623" i="3" s="1"/>
  <c r="U1624" i="3"/>
  <c r="W1624" i="3" s="1"/>
  <c r="U1625" i="3"/>
  <c r="W1625" i="3" s="1"/>
  <c r="U1626" i="3"/>
  <c r="W1626" i="3" s="1"/>
  <c r="U1627" i="3"/>
  <c r="W1627" i="3" s="1"/>
  <c r="U1628" i="3"/>
  <c r="W1628" i="3" s="1"/>
  <c r="U1629" i="3"/>
  <c r="W1629" i="3" s="1"/>
  <c r="U1630" i="3"/>
  <c r="W1630" i="3" s="1"/>
  <c r="U1631" i="3"/>
  <c r="W1631" i="3" s="1"/>
  <c r="U1632" i="3"/>
  <c r="W1632" i="3" s="1"/>
  <c r="U1633" i="3"/>
  <c r="W1633" i="3" s="1"/>
  <c r="U1634" i="3"/>
  <c r="W1634" i="3" s="1"/>
  <c r="U1635" i="3"/>
  <c r="W1635" i="3" s="1"/>
  <c r="U1636" i="3"/>
  <c r="W1636" i="3" s="1"/>
  <c r="U1637" i="3"/>
  <c r="W1637" i="3" s="1"/>
  <c r="U1638" i="3"/>
  <c r="W1638" i="3" s="1"/>
  <c r="U1639" i="3"/>
  <c r="W1639" i="3" s="1"/>
  <c r="U1640" i="3"/>
  <c r="W1640" i="3" s="1"/>
  <c r="U1641" i="3"/>
  <c r="W1641" i="3" s="1"/>
  <c r="U1642" i="3"/>
  <c r="W1642" i="3" s="1"/>
  <c r="U1643" i="3"/>
  <c r="W1643" i="3" s="1"/>
  <c r="U1644" i="3"/>
  <c r="W1644" i="3" s="1"/>
  <c r="U1645" i="3"/>
  <c r="W1645" i="3" s="1"/>
  <c r="U1646" i="3"/>
  <c r="W1646" i="3" s="1"/>
  <c r="U1647" i="3"/>
  <c r="W1647" i="3" s="1"/>
  <c r="U1648" i="3"/>
  <c r="W1648" i="3" s="1"/>
  <c r="U1649" i="3"/>
  <c r="W1649" i="3" s="1"/>
  <c r="U1650" i="3"/>
  <c r="W1650" i="3" s="1"/>
  <c r="U1651" i="3"/>
  <c r="W1651" i="3" s="1"/>
  <c r="U1652" i="3"/>
  <c r="W1652" i="3" s="1"/>
  <c r="U1653" i="3"/>
  <c r="W1653" i="3" s="1"/>
  <c r="U1654" i="3"/>
  <c r="W1654" i="3" s="1"/>
  <c r="U1655" i="3"/>
  <c r="W1655" i="3" s="1"/>
  <c r="U1656" i="3"/>
  <c r="W1656" i="3" s="1"/>
  <c r="U1657" i="3"/>
  <c r="W1657" i="3" s="1"/>
  <c r="U1658" i="3"/>
  <c r="W1658" i="3" s="1"/>
  <c r="U1659" i="3"/>
  <c r="W1659" i="3" s="1"/>
  <c r="U1660" i="3"/>
  <c r="W1660" i="3" s="1"/>
  <c r="U1661" i="3"/>
  <c r="W1661" i="3" s="1"/>
  <c r="U1662" i="3"/>
  <c r="W1662" i="3" s="1"/>
  <c r="U1663" i="3"/>
  <c r="W1663" i="3" s="1"/>
  <c r="U1664" i="3"/>
  <c r="W1664" i="3" s="1"/>
  <c r="U1665" i="3"/>
  <c r="W1665" i="3" s="1"/>
  <c r="U1666" i="3"/>
  <c r="W1666" i="3" s="1"/>
  <c r="U1667" i="3"/>
  <c r="W1667" i="3" s="1"/>
  <c r="U1668" i="3"/>
  <c r="W1668" i="3" s="1"/>
  <c r="U1669" i="3"/>
  <c r="W1669" i="3" s="1"/>
  <c r="U1670" i="3"/>
  <c r="W1670" i="3" s="1"/>
  <c r="U1671" i="3"/>
  <c r="W1671" i="3" s="1"/>
  <c r="U1672" i="3"/>
  <c r="W1672" i="3" s="1"/>
  <c r="U1673" i="3"/>
  <c r="W1673" i="3" s="1"/>
  <c r="U1674" i="3"/>
  <c r="W1674" i="3" s="1"/>
  <c r="U1675" i="3"/>
  <c r="W1675" i="3" s="1"/>
  <c r="U1676" i="3"/>
  <c r="W1676" i="3" s="1"/>
  <c r="U1677" i="3"/>
  <c r="W1677" i="3" s="1"/>
  <c r="U1678" i="3"/>
  <c r="W1678" i="3" s="1"/>
  <c r="U1679" i="3"/>
  <c r="W1679" i="3" s="1"/>
  <c r="U1680" i="3"/>
  <c r="W1680" i="3" s="1"/>
  <c r="U1681" i="3"/>
  <c r="W1681" i="3" s="1"/>
  <c r="U1682" i="3"/>
  <c r="W1682" i="3" s="1"/>
  <c r="U1683" i="3"/>
  <c r="W1683" i="3" s="1"/>
  <c r="U1684" i="3"/>
  <c r="W1684" i="3" s="1"/>
  <c r="U1685" i="3"/>
  <c r="W1685" i="3" s="1"/>
  <c r="U1686" i="3"/>
  <c r="W1686" i="3" s="1"/>
  <c r="U1687" i="3"/>
  <c r="W1687" i="3" s="1"/>
  <c r="U1688" i="3"/>
  <c r="W1688" i="3" s="1"/>
  <c r="U1689" i="3"/>
  <c r="W1689" i="3" s="1"/>
  <c r="U1690" i="3"/>
  <c r="W1690" i="3" s="1"/>
  <c r="U1691" i="3"/>
  <c r="W1691" i="3" s="1"/>
  <c r="U1692" i="3"/>
  <c r="W1692" i="3" s="1"/>
  <c r="U1693" i="3"/>
  <c r="W1693" i="3" s="1"/>
  <c r="U1694" i="3"/>
  <c r="W1694" i="3" s="1"/>
  <c r="U1695" i="3"/>
  <c r="W1695" i="3" s="1"/>
  <c r="U1696" i="3"/>
  <c r="W1696" i="3" s="1"/>
  <c r="U1697" i="3"/>
  <c r="W1697" i="3" s="1"/>
  <c r="U1698" i="3"/>
  <c r="W1698" i="3" s="1"/>
  <c r="U1699" i="3"/>
  <c r="W1699" i="3" s="1"/>
  <c r="U1700" i="3"/>
  <c r="W1700" i="3" s="1"/>
  <c r="U1701" i="3"/>
  <c r="W1701" i="3" s="1"/>
  <c r="U1702" i="3"/>
  <c r="W1702" i="3" s="1"/>
  <c r="U1703" i="3"/>
  <c r="W1703" i="3" s="1"/>
  <c r="U1704" i="3"/>
  <c r="W1704" i="3" s="1"/>
  <c r="U1705" i="3"/>
  <c r="W1705" i="3" s="1"/>
  <c r="U1706" i="3"/>
  <c r="W1706" i="3" s="1"/>
  <c r="U1707" i="3"/>
  <c r="W1707" i="3" s="1"/>
  <c r="U1708" i="3"/>
  <c r="W1708" i="3" s="1"/>
  <c r="U1709" i="3"/>
  <c r="W1709" i="3" s="1"/>
  <c r="U1710" i="3"/>
  <c r="W1710" i="3" s="1"/>
  <c r="U1711" i="3"/>
  <c r="W1711" i="3" s="1"/>
  <c r="U1712" i="3"/>
  <c r="W1712" i="3" s="1"/>
  <c r="U1713" i="3"/>
  <c r="W1713" i="3" s="1"/>
  <c r="U1714" i="3"/>
  <c r="W1714" i="3" s="1"/>
  <c r="U1715" i="3"/>
  <c r="W1715" i="3" s="1"/>
  <c r="U1716" i="3"/>
  <c r="W1716" i="3" s="1"/>
  <c r="U1717" i="3"/>
  <c r="W1717" i="3" s="1"/>
  <c r="U1718" i="3"/>
  <c r="W1718" i="3" s="1"/>
  <c r="U1719" i="3"/>
  <c r="W1719" i="3" s="1"/>
  <c r="U1720" i="3"/>
  <c r="W1720" i="3" s="1"/>
  <c r="U1721" i="3"/>
  <c r="W1721" i="3" s="1"/>
  <c r="U1722" i="3"/>
  <c r="W1722" i="3" s="1"/>
  <c r="U1723" i="3"/>
  <c r="W1723" i="3" s="1"/>
  <c r="U1724" i="3"/>
  <c r="W1724" i="3" s="1"/>
  <c r="U1725" i="3"/>
  <c r="W1725" i="3" s="1"/>
  <c r="U1726" i="3"/>
  <c r="W1726" i="3" s="1"/>
  <c r="U1727" i="3"/>
  <c r="W1727" i="3" s="1"/>
  <c r="U1728" i="3"/>
  <c r="W1728" i="3" s="1"/>
  <c r="U1729" i="3"/>
  <c r="W1729" i="3" s="1"/>
  <c r="U1730" i="3"/>
  <c r="W1730" i="3" s="1"/>
  <c r="U1731" i="3"/>
  <c r="W1731" i="3" s="1"/>
  <c r="U1732" i="3"/>
  <c r="W1732" i="3" s="1"/>
  <c r="U1733" i="3"/>
  <c r="W1733" i="3" s="1"/>
  <c r="U1734" i="3"/>
  <c r="W1734" i="3" s="1"/>
  <c r="U1735" i="3"/>
  <c r="W1735" i="3" s="1"/>
  <c r="U1736" i="3"/>
  <c r="W1736" i="3" s="1"/>
  <c r="U1737" i="3"/>
  <c r="W1737" i="3" s="1"/>
  <c r="U1738" i="3"/>
  <c r="W1738" i="3" s="1"/>
  <c r="U1739" i="3"/>
  <c r="W1739" i="3" s="1"/>
  <c r="U1740" i="3"/>
  <c r="W1740" i="3" s="1"/>
  <c r="U1741" i="3"/>
  <c r="W1741" i="3" s="1"/>
  <c r="U1742" i="3"/>
  <c r="W1742" i="3" s="1"/>
  <c r="U1743" i="3"/>
  <c r="W1743" i="3" s="1"/>
  <c r="U1744" i="3"/>
  <c r="W1744" i="3" s="1"/>
  <c r="U1745" i="3"/>
  <c r="W1745" i="3" s="1"/>
  <c r="U1746" i="3"/>
  <c r="W1746" i="3" s="1"/>
  <c r="U1747" i="3"/>
  <c r="W1747" i="3" s="1"/>
  <c r="U1748" i="3"/>
  <c r="W1748" i="3" s="1"/>
  <c r="U1749" i="3"/>
  <c r="W1749" i="3" s="1"/>
  <c r="U1750" i="3"/>
  <c r="W1750" i="3" s="1"/>
  <c r="U1751" i="3"/>
  <c r="W1751" i="3" s="1"/>
  <c r="U1752" i="3"/>
  <c r="W1752" i="3" s="1"/>
  <c r="U1753" i="3"/>
  <c r="W1753" i="3" s="1"/>
  <c r="U1754" i="3"/>
  <c r="W1754" i="3" s="1"/>
  <c r="U1755" i="3"/>
  <c r="W1755" i="3" s="1"/>
  <c r="U1756" i="3"/>
  <c r="W1756" i="3" s="1"/>
  <c r="U1757" i="3"/>
  <c r="W1757" i="3" s="1"/>
  <c r="U1758" i="3"/>
  <c r="W1758" i="3" s="1"/>
  <c r="U1759" i="3"/>
  <c r="W1759" i="3" s="1"/>
  <c r="U1760" i="3"/>
  <c r="W1760" i="3" s="1"/>
  <c r="U1761" i="3"/>
  <c r="W1761" i="3" s="1"/>
  <c r="U1762" i="3"/>
  <c r="W1762" i="3" s="1"/>
  <c r="U1763" i="3"/>
  <c r="W1763" i="3" s="1"/>
  <c r="U1764" i="3"/>
  <c r="W1764" i="3" s="1"/>
  <c r="U1765" i="3"/>
  <c r="W1765" i="3" s="1"/>
  <c r="U1766" i="3"/>
  <c r="W1766" i="3" s="1"/>
  <c r="U1767" i="3"/>
  <c r="W1767" i="3" s="1"/>
  <c r="U1768" i="3"/>
  <c r="W1768" i="3" s="1"/>
  <c r="U1769" i="3"/>
  <c r="W1769" i="3" s="1"/>
  <c r="U1770" i="3"/>
  <c r="W1770" i="3" s="1"/>
  <c r="U1771" i="3"/>
  <c r="W1771" i="3" s="1"/>
  <c r="U1772" i="3"/>
  <c r="W1772" i="3" s="1"/>
  <c r="U1773" i="3"/>
  <c r="W1773" i="3" s="1"/>
  <c r="U1774" i="3"/>
  <c r="W1774" i="3" s="1"/>
  <c r="U1775" i="3"/>
  <c r="W1775" i="3" s="1"/>
  <c r="U1776" i="3"/>
  <c r="W1776" i="3" s="1"/>
  <c r="U1777" i="3"/>
  <c r="W1777" i="3" s="1"/>
  <c r="U1778" i="3"/>
  <c r="W1778" i="3" s="1"/>
  <c r="U1779" i="3"/>
  <c r="W1779" i="3" s="1"/>
  <c r="U1780" i="3"/>
  <c r="W1780" i="3" s="1"/>
  <c r="U1781" i="3"/>
  <c r="W1781" i="3" s="1"/>
  <c r="U1782" i="3"/>
  <c r="W1782" i="3" s="1"/>
  <c r="U1783" i="3"/>
  <c r="W1783" i="3" s="1"/>
  <c r="U1784" i="3"/>
  <c r="W1784" i="3" s="1"/>
  <c r="U1785" i="3"/>
  <c r="W1785" i="3" s="1"/>
  <c r="U1786" i="3"/>
  <c r="W1786" i="3" s="1"/>
  <c r="U1787" i="3"/>
  <c r="W1787" i="3" s="1"/>
  <c r="U1788" i="3"/>
  <c r="W1788" i="3" s="1"/>
  <c r="U1789" i="3"/>
  <c r="W1789" i="3" s="1"/>
  <c r="U1790" i="3"/>
  <c r="W1790" i="3" s="1"/>
  <c r="U1791" i="3"/>
  <c r="W1791" i="3" s="1"/>
  <c r="U1792" i="3"/>
  <c r="W1792" i="3" s="1"/>
  <c r="U1793" i="3"/>
  <c r="W1793" i="3" s="1"/>
  <c r="U1794" i="3"/>
  <c r="W1794" i="3" s="1"/>
  <c r="U1795" i="3"/>
  <c r="W1795" i="3" s="1"/>
  <c r="U1796" i="3"/>
  <c r="W1796" i="3" s="1"/>
  <c r="U1797" i="3"/>
  <c r="W1797" i="3" s="1"/>
  <c r="U1798" i="3"/>
  <c r="W1798" i="3" s="1"/>
  <c r="U1799" i="3"/>
  <c r="W1799" i="3" s="1"/>
  <c r="U1800" i="3"/>
  <c r="W1800" i="3" s="1"/>
  <c r="U1801" i="3"/>
  <c r="W1801" i="3" s="1"/>
  <c r="U1802" i="3"/>
  <c r="W1802" i="3" s="1"/>
  <c r="U1803" i="3"/>
  <c r="W1803" i="3" s="1"/>
  <c r="U1804" i="3"/>
  <c r="W1804" i="3" s="1"/>
  <c r="U1805" i="3"/>
  <c r="W1805" i="3" s="1"/>
  <c r="U1806" i="3"/>
  <c r="W1806" i="3" s="1"/>
  <c r="U1807" i="3"/>
  <c r="W1807" i="3" s="1"/>
  <c r="U1808" i="3"/>
  <c r="W1808" i="3" s="1"/>
  <c r="U1809" i="3"/>
  <c r="W1809" i="3" s="1"/>
  <c r="U1810" i="3"/>
  <c r="W1810" i="3" s="1"/>
  <c r="U1811" i="3"/>
  <c r="W1811" i="3" s="1"/>
  <c r="U1812" i="3"/>
  <c r="W1812" i="3" s="1"/>
  <c r="U1813" i="3"/>
  <c r="W1813" i="3" s="1"/>
  <c r="U1814" i="3"/>
  <c r="W1814" i="3" s="1"/>
  <c r="U1815" i="3"/>
  <c r="W1815" i="3" s="1"/>
  <c r="U1816" i="3"/>
  <c r="W1816" i="3" s="1"/>
  <c r="U1817" i="3"/>
  <c r="W1817" i="3" s="1"/>
  <c r="U1818" i="3"/>
  <c r="W1818" i="3" s="1"/>
  <c r="U1819" i="3"/>
  <c r="W1819" i="3" s="1"/>
  <c r="U1820" i="3"/>
  <c r="W1820" i="3" s="1"/>
  <c r="U1821" i="3"/>
  <c r="W1821" i="3" s="1"/>
  <c r="U1822" i="3"/>
  <c r="W1822" i="3" s="1"/>
  <c r="U1823" i="3"/>
  <c r="W1823" i="3" s="1"/>
  <c r="U1824" i="3"/>
  <c r="W1824" i="3" s="1"/>
  <c r="U1825" i="3"/>
  <c r="W1825" i="3" s="1"/>
  <c r="U1826" i="3"/>
  <c r="W1826" i="3" s="1"/>
  <c r="U1827" i="3"/>
  <c r="W1827" i="3" s="1"/>
  <c r="U1828" i="3"/>
  <c r="W1828" i="3" s="1"/>
  <c r="U1829" i="3"/>
  <c r="W1829" i="3" s="1"/>
  <c r="U1830" i="3"/>
  <c r="W1830" i="3" s="1"/>
  <c r="U1831" i="3"/>
  <c r="W1831" i="3" s="1"/>
  <c r="U1832" i="3"/>
  <c r="W1832" i="3" s="1"/>
  <c r="U1833" i="3"/>
  <c r="W1833" i="3" s="1"/>
  <c r="U1834" i="3"/>
  <c r="W1834" i="3" s="1"/>
  <c r="U1835" i="3"/>
  <c r="W1835" i="3" s="1"/>
  <c r="U1836" i="3"/>
  <c r="W1836" i="3" s="1"/>
  <c r="U1837" i="3"/>
  <c r="W1837" i="3" s="1"/>
  <c r="U1838" i="3"/>
  <c r="W1838" i="3" s="1"/>
  <c r="U1839" i="3"/>
  <c r="W1839" i="3" s="1"/>
  <c r="U1840" i="3"/>
  <c r="W1840" i="3" s="1"/>
  <c r="U1841" i="3"/>
  <c r="W1841" i="3" s="1"/>
  <c r="U1842" i="3"/>
  <c r="W1842" i="3" s="1"/>
  <c r="U1843" i="3"/>
  <c r="W1843" i="3" s="1"/>
  <c r="U1844" i="3"/>
  <c r="W1844" i="3" s="1"/>
  <c r="U1845" i="3"/>
  <c r="W1845" i="3" s="1"/>
  <c r="U1846" i="3"/>
  <c r="W1846" i="3" s="1"/>
  <c r="U1847" i="3"/>
  <c r="W1847" i="3" s="1"/>
  <c r="U1848" i="3"/>
  <c r="W1848" i="3" s="1"/>
  <c r="U1849" i="3"/>
  <c r="W1849" i="3" s="1"/>
  <c r="U1850" i="3"/>
  <c r="W1850" i="3" s="1"/>
  <c r="U1851" i="3"/>
  <c r="W1851" i="3" s="1"/>
  <c r="U1852" i="3"/>
  <c r="W1852" i="3" s="1"/>
  <c r="U1853" i="3"/>
  <c r="W1853" i="3" s="1"/>
  <c r="U1854" i="3"/>
  <c r="W1854" i="3" s="1"/>
  <c r="U1855" i="3"/>
  <c r="W1855" i="3" s="1"/>
  <c r="U1856" i="3"/>
  <c r="W1856" i="3" s="1"/>
  <c r="U1857" i="3"/>
  <c r="W1857" i="3" s="1"/>
  <c r="U1858" i="3"/>
  <c r="W1858" i="3" s="1"/>
  <c r="U1859" i="3"/>
  <c r="W1859" i="3" s="1"/>
  <c r="U1860" i="3"/>
  <c r="W1860" i="3" s="1"/>
  <c r="U1861" i="3"/>
  <c r="W1861" i="3" s="1"/>
  <c r="U1862" i="3"/>
  <c r="W1862" i="3" s="1"/>
  <c r="U1863" i="3"/>
  <c r="W1863" i="3" s="1"/>
  <c r="U1864" i="3"/>
  <c r="W1864" i="3" s="1"/>
  <c r="U1865" i="3"/>
  <c r="W1865" i="3" s="1"/>
  <c r="U1866" i="3"/>
  <c r="W1866" i="3" s="1"/>
  <c r="U1867" i="3"/>
  <c r="W1867" i="3" s="1"/>
  <c r="U1868" i="3"/>
  <c r="W1868" i="3" s="1"/>
  <c r="U1869" i="3"/>
  <c r="W1869" i="3" s="1"/>
  <c r="U1870" i="3"/>
  <c r="W1870" i="3" s="1"/>
  <c r="U1871" i="3"/>
  <c r="W1871" i="3" s="1"/>
  <c r="U1872" i="3"/>
  <c r="W1872" i="3" s="1"/>
  <c r="U1873" i="3"/>
  <c r="W1873" i="3" s="1"/>
  <c r="U1874" i="3"/>
  <c r="W1874" i="3" s="1"/>
  <c r="U1875" i="3"/>
  <c r="W1875" i="3" s="1"/>
  <c r="U1876" i="3"/>
  <c r="W1876" i="3" s="1"/>
  <c r="U1877" i="3"/>
  <c r="W1877" i="3" s="1"/>
  <c r="U1878" i="3"/>
  <c r="W1878" i="3" s="1"/>
  <c r="U1879" i="3"/>
  <c r="W1879" i="3" s="1"/>
  <c r="U1880" i="3"/>
  <c r="W1880" i="3" s="1"/>
  <c r="U1881" i="3"/>
  <c r="W1881" i="3" s="1"/>
  <c r="U1882" i="3"/>
  <c r="W1882" i="3" s="1"/>
  <c r="U1883" i="3"/>
  <c r="W1883" i="3" s="1"/>
  <c r="U1884" i="3"/>
  <c r="W1884" i="3" s="1"/>
  <c r="U1885" i="3"/>
  <c r="W1885" i="3" s="1"/>
  <c r="U1886" i="3"/>
  <c r="W1886" i="3" s="1"/>
  <c r="U1887" i="3"/>
  <c r="W1887" i="3" s="1"/>
  <c r="U1888" i="3"/>
  <c r="W1888" i="3" s="1"/>
  <c r="U1889" i="3"/>
  <c r="W1889" i="3" s="1"/>
  <c r="U1890" i="3"/>
  <c r="W1890" i="3" s="1"/>
  <c r="U1891" i="3"/>
  <c r="W1891" i="3" s="1"/>
  <c r="U1892" i="3"/>
  <c r="W1892" i="3" s="1"/>
  <c r="U1893" i="3"/>
  <c r="W1893" i="3" s="1"/>
  <c r="U1894" i="3"/>
  <c r="W1894" i="3" s="1"/>
  <c r="U1895" i="3"/>
  <c r="W1895" i="3" s="1"/>
  <c r="U1896" i="3"/>
  <c r="W1896" i="3" s="1"/>
  <c r="U1897" i="3"/>
  <c r="W1897" i="3" s="1"/>
  <c r="U1898" i="3"/>
  <c r="W1898" i="3" s="1"/>
  <c r="U1899" i="3"/>
  <c r="W1899" i="3" s="1"/>
  <c r="U1900" i="3"/>
  <c r="W1900" i="3" s="1"/>
  <c r="U1901" i="3"/>
  <c r="W1901" i="3" s="1"/>
  <c r="U1902" i="3"/>
  <c r="W1902" i="3" s="1"/>
  <c r="U1903" i="3"/>
  <c r="W1903" i="3" s="1"/>
  <c r="U1904" i="3"/>
  <c r="W1904" i="3" s="1"/>
  <c r="U1905" i="3"/>
  <c r="W1905" i="3" s="1"/>
  <c r="U1906" i="3"/>
  <c r="W1906" i="3" s="1"/>
  <c r="U1907" i="3"/>
  <c r="W1907" i="3" s="1"/>
  <c r="U1908" i="3"/>
  <c r="W1908" i="3" s="1"/>
  <c r="U1909" i="3"/>
  <c r="W1909" i="3" s="1"/>
  <c r="U1910" i="3"/>
  <c r="W1910" i="3" s="1"/>
  <c r="U1911" i="3"/>
  <c r="W1911" i="3" s="1"/>
  <c r="U1912" i="3"/>
  <c r="W1912" i="3" s="1"/>
  <c r="U1913" i="3"/>
  <c r="W1913" i="3" s="1"/>
  <c r="U1914" i="3"/>
  <c r="W1914" i="3" s="1"/>
  <c r="U1915" i="3"/>
  <c r="W1915" i="3" s="1"/>
  <c r="U1916" i="3"/>
  <c r="W1916" i="3" s="1"/>
  <c r="U1917" i="3"/>
  <c r="W1917" i="3" s="1"/>
  <c r="U1918" i="3"/>
  <c r="W1918" i="3" s="1"/>
  <c r="U1919" i="3"/>
  <c r="W1919" i="3" s="1"/>
  <c r="U1920" i="3"/>
  <c r="W1920" i="3" s="1"/>
  <c r="U1921" i="3"/>
  <c r="W1921" i="3" s="1"/>
  <c r="U1922" i="3"/>
  <c r="W1922" i="3" s="1"/>
  <c r="U1923" i="3"/>
  <c r="W1923" i="3" s="1"/>
  <c r="U1924" i="3"/>
  <c r="W1924" i="3" s="1"/>
  <c r="U1925" i="3"/>
  <c r="W1925" i="3" s="1"/>
  <c r="U1926" i="3"/>
  <c r="W1926" i="3" s="1"/>
  <c r="U1927" i="3"/>
  <c r="W1927" i="3" s="1"/>
  <c r="U1928" i="3"/>
  <c r="W1928" i="3" s="1"/>
  <c r="U1929" i="3"/>
  <c r="W1929" i="3" s="1"/>
  <c r="U1930" i="3"/>
  <c r="W1930" i="3" s="1"/>
  <c r="U1931" i="3"/>
  <c r="W1931" i="3" s="1"/>
  <c r="U1932" i="3"/>
  <c r="W1932" i="3" s="1"/>
  <c r="U1933" i="3"/>
  <c r="W1933" i="3" s="1"/>
  <c r="U1934" i="3"/>
  <c r="W1934" i="3" s="1"/>
  <c r="U1935" i="3"/>
  <c r="W1935" i="3" s="1"/>
  <c r="U1936" i="3"/>
  <c r="W1936" i="3" s="1"/>
  <c r="U1937" i="3"/>
  <c r="W1937" i="3" s="1"/>
  <c r="U1938" i="3"/>
  <c r="W1938" i="3" s="1"/>
  <c r="U1939" i="3"/>
  <c r="W1939" i="3" s="1"/>
  <c r="U1940" i="3"/>
  <c r="W1940" i="3" s="1"/>
  <c r="U1941" i="3"/>
  <c r="W1941" i="3" s="1"/>
  <c r="U1942" i="3"/>
  <c r="W1942" i="3" s="1"/>
  <c r="U1943" i="3"/>
  <c r="W1943" i="3" s="1"/>
  <c r="U1944" i="3"/>
  <c r="W1944" i="3" s="1"/>
  <c r="U1945" i="3"/>
  <c r="W1945" i="3" s="1"/>
  <c r="U1946" i="3"/>
  <c r="W1946" i="3" s="1"/>
  <c r="U1947" i="3"/>
  <c r="W1947" i="3" s="1"/>
  <c r="U1948" i="3"/>
  <c r="W1948" i="3" s="1"/>
  <c r="U1949" i="3"/>
  <c r="W1949" i="3" s="1"/>
  <c r="U1950" i="3"/>
  <c r="W1950" i="3" s="1"/>
  <c r="U1951" i="3"/>
  <c r="W1951" i="3" s="1"/>
  <c r="U1952" i="3"/>
  <c r="W1952" i="3" s="1"/>
  <c r="U1953" i="3"/>
  <c r="W1953" i="3" s="1"/>
  <c r="U1954" i="3"/>
  <c r="W1954" i="3" s="1"/>
  <c r="U1955" i="3"/>
  <c r="W1955" i="3" s="1"/>
  <c r="U1956" i="3"/>
  <c r="W1956" i="3" s="1"/>
  <c r="U1957" i="3"/>
  <c r="W1957" i="3" s="1"/>
  <c r="U1958" i="3"/>
  <c r="W1958" i="3" s="1"/>
  <c r="U1959" i="3"/>
  <c r="W1959" i="3" s="1"/>
  <c r="U1960" i="3"/>
  <c r="W1960" i="3" s="1"/>
  <c r="U1961" i="3"/>
  <c r="W1961" i="3" s="1"/>
  <c r="U1962" i="3"/>
  <c r="W1962" i="3" s="1"/>
  <c r="U1963" i="3"/>
  <c r="W1963" i="3" s="1"/>
  <c r="U1964" i="3"/>
  <c r="W1964" i="3" s="1"/>
  <c r="U1965" i="3"/>
  <c r="W1965" i="3" s="1"/>
  <c r="U1966" i="3"/>
  <c r="W1966" i="3" s="1"/>
  <c r="U1967" i="3"/>
  <c r="W1967" i="3" s="1"/>
  <c r="U1968" i="3"/>
  <c r="W1968" i="3" s="1"/>
  <c r="U1969" i="3"/>
  <c r="W1969" i="3" s="1"/>
  <c r="U1970" i="3"/>
  <c r="W1970" i="3" s="1"/>
  <c r="U1971" i="3"/>
  <c r="W1971" i="3" s="1"/>
  <c r="U1972" i="3"/>
  <c r="W1972" i="3" s="1"/>
  <c r="U1973" i="3"/>
  <c r="W1973" i="3" s="1"/>
  <c r="U1974" i="3"/>
  <c r="W1974" i="3" s="1"/>
  <c r="U1975" i="3"/>
  <c r="W1975" i="3" s="1"/>
  <c r="U1976" i="3"/>
  <c r="W1976" i="3" s="1"/>
  <c r="U1977" i="3"/>
  <c r="W1977" i="3" s="1"/>
  <c r="U1978" i="3"/>
  <c r="W1978" i="3" s="1"/>
  <c r="U1979" i="3"/>
  <c r="W1979" i="3" s="1"/>
  <c r="U1980" i="3"/>
  <c r="W1980" i="3" s="1"/>
  <c r="U1981" i="3"/>
  <c r="W1981" i="3" s="1"/>
  <c r="U1982" i="3"/>
  <c r="W1982" i="3" s="1"/>
  <c r="U1983" i="3"/>
  <c r="W1983" i="3" s="1"/>
  <c r="U1984" i="3"/>
  <c r="W1984" i="3" s="1"/>
  <c r="U1985" i="3"/>
  <c r="W1985" i="3" s="1"/>
  <c r="U1986" i="3"/>
  <c r="W1986" i="3" s="1"/>
  <c r="U1987" i="3"/>
  <c r="W1987" i="3" s="1"/>
  <c r="U1988" i="3"/>
  <c r="W1988" i="3" s="1"/>
  <c r="U1989" i="3"/>
  <c r="W1989" i="3" s="1"/>
  <c r="U1990" i="3"/>
  <c r="W1990" i="3" s="1"/>
  <c r="U1991" i="3"/>
  <c r="W1991" i="3" s="1"/>
  <c r="U1992" i="3"/>
  <c r="W1992" i="3" s="1"/>
  <c r="U1993" i="3"/>
  <c r="W1993" i="3" s="1"/>
  <c r="U1994" i="3"/>
  <c r="W1994" i="3" s="1"/>
  <c r="U1995" i="3"/>
  <c r="W1995" i="3" s="1"/>
  <c r="U1996" i="3"/>
  <c r="W1996" i="3" s="1"/>
  <c r="U1997" i="3"/>
  <c r="W1997" i="3" s="1"/>
  <c r="U1998" i="3"/>
  <c r="W1998" i="3" s="1"/>
  <c r="U1999" i="3"/>
  <c r="W1999" i="3" s="1"/>
  <c r="U2000" i="3"/>
  <c r="W2000" i="3" s="1"/>
  <c r="U2001" i="3"/>
  <c r="W2001" i="3" s="1"/>
  <c r="U2002" i="3"/>
  <c r="W2002" i="3" s="1"/>
  <c r="U2003" i="3"/>
  <c r="W2003" i="3" s="1"/>
  <c r="U2004" i="3"/>
  <c r="W2004" i="3" s="1"/>
  <c r="U2005" i="3"/>
  <c r="W2005" i="3" s="1"/>
  <c r="U2006" i="3"/>
  <c r="W2006" i="3" s="1"/>
  <c r="U2007" i="3"/>
  <c r="W2007" i="3" s="1"/>
  <c r="U2008" i="3"/>
  <c r="W2008" i="3" s="1"/>
  <c r="U2009" i="3"/>
  <c r="W2009" i="3" s="1"/>
  <c r="U2010" i="3"/>
  <c r="W2010" i="3" s="1"/>
  <c r="U2011" i="3"/>
  <c r="W2011" i="3" s="1"/>
  <c r="U2012" i="3"/>
  <c r="W2012" i="3" s="1"/>
  <c r="U2013" i="3"/>
  <c r="W2013" i="3" s="1"/>
  <c r="U2014" i="3"/>
  <c r="W2014" i="3" s="1"/>
  <c r="U2015" i="3"/>
  <c r="W2015" i="3" s="1"/>
  <c r="U2016" i="3"/>
  <c r="W2016" i="3" s="1"/>
  <c r="U2017" i="3"/>
  <c r="W2017" i="3" s="1"/>
  <c r="U2018" i="3"/>
  <c r="W2018" i="3" s="1"/>
  <c r="U2019" i="3"/>
  <c r="W2019" i="3" s="1"/>
  <c r="U2020" i="3"/>
  <c r="W2020" i="3" s="1"/>
  <c r="U2021" i="3"/>
  <c r="W2021" i="3" s="1"/>
  <c r="U2022" i="3"/>
  <c r="W2022" i="3" s="1"/>
  <c r="U2023" i="3"/>
  <c r="W2023" i="3" s="1"/>
  <c r="U2024" i="3"/>
  <c r="W2024" i="3" s="1"/>
  <c r="U2025" i="3"/>
  <c r="W2025" i="3" s="1"/>
  <c r="U2026" i="3"/>
  <c r="W2026" i="3" s="1"/>
  <c r="U2027" i="3"/>
  <c r="W2027" i="3" s="1"/>
  <c r="U2028" i="3"/>
  <c r="W2028" i="3" s="1"/>
  <c r="U2029" i="3"/>
  <c r="W2029" i="3" s="1"/>
  <c r="U2030" i="3"/>
  <c r="W2030" i="3" s="1"/>
  <c r="U2031" i="3"/>
  <c r="W2031" i="3" s="1"/>
  <c r="U2032" i="3"/>
  <c r="W2032" i="3" s="1"/>
  <c r="U2033" i="3"/>
  <c r="W2033" i="3" s="1"/>
  <c r="U2034" i="3"/>
  <c r="W2034" i="3" s="1"/>
  <c r="U2035" i="3"/>
  <c r="W2035" i="3" s="1"/>
  <c r="U2036" i="3"/>
  <c r="W2036" i="3" s="1"/>
  <c r="U2037" i="3"/>
  <c r="W2037" i="3" s="1"/>
  <c r="U2038" i="3"/>
  <c r="W2038" i="3" s="1"/>
  <c r="U2039" i="3"/>
  <c r="W2039" i="3" s="1"/>
  <c r="U2040" i="3"/>
  <c r="W2040" i="3" s="1"/>
  <c r="U2041" i="3"/>
  <c r="W2041" i="3" s="1"/>
  <c r="U2042" i="3"/>
  <c r="W2042" i="3" s="1"/>
  <c r="U2043" i="3"/>
  <c r="W2043" i="3" s="1"/>
  <c r="U2044" i="3"/>
  <c r="W2044" i="3" s="1"/>
  <c r="U2045" i="3"/>
  <c r="W2045" i="3" s="1"/>
  <c r="U2046" i="3"/>
  <c r="W2046" i="3" s="1"/>
  <c r="U2047" i="3"/>
  <c r="W2047" i="3" s="1"/>
  <c r="U2048" i="3"/>
  <c r="W2048" i="3" s="1"/>
  <c r="U2049" i="3"/>
  <c r="W2049" i="3" s="1"/>
  <c r="U2050" i="3"/>
  <c r="W2050" i="3" s="1"/>
  <c r="U2051" i="3"/>
  <c r="W2051" i="3" s="1"/>
  <c r="U2052" i="3"/>
  <c r="W2052" i="3" s="1"/>
  <c r="U2053" i="3"/>
  <c r="W2053" i="3" s="1"/>
  <c r="U2054" i="3"/>
  <c r="W2054" i="3" s="1"/>
  <c r="U2055" i="3"/>
  <c r="W2055" i="3" s="1"/>
  <c r="U2056" i="3"/>
  <c r="W2056" i="3" s="1"/>
  <c r="U2057" i="3"/>
  <c r="W2057" i="3" s="1"/>
  <c r="U2058" i="3"/>
  <c r="W2058" i="3" s="1"/>
  <c r="U2059" i="3"/>
  <c r="W2059" i="3" s="1"/>
  <c r="U2060" i="3"/>
  <c r="W2060" i="3" s="1"/>
  <c r="U2061" i="3"/>
  <c r="W2061" i="3" s="1"/>
  <c r="U2062" i="3"/>
  <c r="W2062" i="3" s="1"/>
  <c r="U2063" i="3"/>
  <c r="W2063" i="3" s="1"/>
  <c r="U2064" i="3"/>
  <c r="W2064" i="3" s="1"/>
  <c r="U2065" i="3"/>
  <c r="W2065" i="3" s="1"/>
  <c r="U2066" i="3"/>
  <c r="W2066" i="3" s="1"/>
  <c r="U2067" i="3"/>
  <c r="W2067" i="3" s="1"/>
  <c r="U2068" i="3"/>
  <c r="W2068" i="3" s="1"/>
  <c r="U2069" i="3"/>
  <c r="W2069" i="3" s="1"/>
  <c r="U2070" i="3"/>
  <c r="W2070" i="3" s="1"/>
  <c r="U2071" i="3"/>
  <c r="W2071" i="3" s="1"/>
  <c r="U2072" i="3"/>
  <c r="W2072" i="3" s="1"/>
  <c r="U2073" i="3"/>
  <c r="W2073" i="3" s="1"/>
  <c r="U2074" i="3"/>
  <c r="W2074" i="3" s="1"/>
  <c r="U2075" i="3"/>
  <c r="W2075" i="3" s="1"/>
  <c r="U2076" i="3"/>
  <c r="W2076" i="3" s="1"/>
  <c r="U2077" i="3"/>
  <c r="W2077" i="3" s="1"/>
  <c r="U2078" i="3"/>
  <c r="W2078" i="3" s="1"/>
  <c r="U2079" i="3"/>
  <c r="W2079" i="3" s="1"/>
  <c r="U2080" i="3"/>
  <c r="W2080" i="3" s="1"/>
  <c r="U2081" i="3"/>
  <c r="W2081" i="3" s="1"/>
  <c r="U2082" i="3"/>
  <c r="W2082" i="3" s="1"/>
  <c r="U2083" i="3"/>
  <c r="W2083" i="3" s="1"/>
  <c r="U2084" i="3"/>
  <c r="W2084" i="3" s="1"/>
  <c r="U2085" i="3"/>
  <c r="W2085" i="3" s="1"/>
  <c r="U2086" i="3"/>
  <c r="W2086" i="3" s="1"/>
  <c r="U2087" i="3"/>
  <c r="W2087" i="3" s="1"/>
  <c r="U2088" i="3"/>
  <c r="W2088" i="3" s="1"/>
  <c r="U2089" i="3"/>
  <c r="W2089" i="3" s="1"/>
  <c r="U2090" i="3"/>
  <c r="W2090" i="3" s="1"/>
  <c r="U2091" i="3"/>
  <c r="W2091" i="3" s="1"/>
  <c r="U2092" i="3"/>
  <c r="W2092" i="3" s="1"/>
  <c r="U2093" i="3"/>
  <c r="W2093" i="3" s="1"/>
  <c r="U2094" i="3"/>
  <c r="W2094" i="3" s="1"/>
  <c r="U2095" i="3"/>
  <c r="W2095" i="3" s="1"/>
  <c r="U2096" i="3"/>
  <c r="W2096" i="3" s="1"/>
  <c r="U2097" i="3"/>
  <c r="W2097" i="3" s="1"/>
  <c r="U2098" i="3"/>
  <c r="W2098" i="3" s="1"/>
  <c r="U2099" i="3"/>
  <c r="W2099" i="3" s="1"/>
  <c r="U2100" i="3"/>
  <c r="W2100" i="3" s="1"/>
  <c r="U2101" i="3"/>
  <c r="W2101" i="3" s="1"/>
  <c r="U2102" i="3"/>
  <c r="W2102" i="3" s="1"/>
  <c r="U2103" i="3"/>
  <c r="W2103" i="3" s="1"/>
  <c r="U2104" i="3"/>
  <c r="W2104" i="3" s="1"/>
  <c r="U2105" i="3"/>
  <c r="W2105" i="3" s="1"/>
  <c r="U2106" i="3"/>
  <c r="W2106" i="3" s="1"/>
  <c r="U2107" i="3"/>
  <c r="W2107" i="3" s="1"/>
  <c r="U2108" i="3"/>
  <c r="W2108" i="3" s="1"/>
  <c r="U2109" i="3"/>
  <c r="W2109" i="3" s="1"/>
  <c r="U2110" i="3"/>
  <c r="W2110" i="3" s="1"/>
  <c r="U2111" i="3"/>
  <c r="W2111" i="3" s="1"/>
  <c r="U2112" i="3"/>
  <c r="W2112" i="3" s="1"/>
  <c r="U2113" i="3"/>
  <c r="W2113" i="3" s="1"/>
  <c r="U2114" i="3"/>
  <c r="W2114" i="3" s="1"/>
  <c r="U2115" i="3"/>
  <c r="W2115" i="3" s="1"/>
  <c r="U2116" i="3"/>
  <c r="W2116" i="3" s="1"/>
  <c r="U2117" i="3"/>
  <c r="W2117" i="3" s="1"/>
  <c r="U2118" i="3"/>
  <c r="W2118" i="3" s="1"/>
  <c r="U2119" i="3"/>
  <c r="W2119" i="3" s="1"/>
  <c r="U2120" i="3"/>
  <c r="W2120" i="3" s="1"/>
  <c r="U2121" i="3"/>
  <c r="W2121" i="3" s="1"/>
  <c r="U2122" i="3"/>
  <c r="W2122" i="3" s="1"/>
  <c r="U2123" i="3"/>
  <c r="W2123" i="3" s="1"/>
  <c r="U2124" i="3"/>
  <c r="W2124" i="3" s="1"/>
  <c r="U2125" i="3"/>
  <c r="W2125" i="3" s="1"/>
  <c r="U2126" i="3"/>
  <c r="W2126" i="3" s="1"/>
  <c r="U2127" i="3"/>
  <c r="W2127" i="3" s="1"/>
  <c r="U2128" i="3"/>
  <c r="W2128" i="3" s="1"/>
  <c r="U2129" i="3"/>
  <c r="W2129" i="3" s="1"/>
  <c r="U2130" i="3"/>
  <c r="W2130" i="3" s="1"/>
  <c r="U2131" i="3"/>
  <c r="W2131" i="3" s="1"/>
  <c r="U2132" i="3"/>
  <c r="W2132" i="3" s="1"/>
  <c r="U2133" i="3"/>
  <c r="W2133" i="3" s="1"/>
  <c r="U2134" i="3"/>
  <c r="W2134" i="3" s="1"/>
  <c r="U2135" i="3"/>
  <c r="W2135" i="3" s="1"/>
  <c r="U2136" i="3"/>
  <c r="W2136" i="3" s="1"/>
  <c r="U2137" i="3"/>
  <c r="W2137" i="3" s="1"/>
  <c r="U2138" i="3"/>
  <c r="W2138" i="3" s="1"/>
  <c r="U2139" i="3"/>
  <c r="W2139" i="3" s="1"/>
  <c r="U2140" i="3"/>
  <c r="W2140" i="3" s="1"/>
  <c r="U2141" i="3"/>
  <c r="W2141" i="3" s="1"/>
  <c r="U2142" i="3"/>
  <c r="W2142" i="3" s="1"/>
  <c r="U2143" i="3"/>
  <c r="W2143" i="3" s="1"/>
  <c r="U2144" i="3"/>
  <c r="W2144" i="3" s="1"/>
  <c r="U2145" i="3"/>
  <c r="W2145" i="3" s="1"/>
  <c r="U2146" i="3"/>
  <c r="W2146" i="3" s="1"/>
  <c r="U2147" i="3"/>
  <c r="W2147" i="3" s="1"/>
  <c r="U2148" i="3"/>
  <c r="W2148" i="3" s="1"/>
  <c r="U2149" i="3"/>
  <c r="W2149" i="3" s="1"/>
  <c r="U2150" i="3"/>
  <c r="W2150" i="3" s="1"/>
  <c r="U2151" i="3"/>
  <c r="W2151" i="3" s="1"/>
  <c r="U2152" i="3"/>
  <c r="W2152" i="3" s="1"/>
  <c r="U2153" i="3"/>
  <c r="W2153" i="3" s="1"/>
  <c r="U2154" i="3"/>
  <c r="W2154" i="3" s="1"/>
  <c r="U2155" i="3"/>
  <c r="W2155" i="3" s="1"/>
  <c r="U2156" i="3"/>
  <c r="W2156" i="3" s="1"/>
  <c r="U2157" i="3"/>
  <c r="W2157" i="3" s="1"/>
  <c r="U2158" i="3"/>
  <c r="W2158" i="3" s="1"/>
  <c r="U2159" i="3"/>
  <c r="W2159" i="3" s="1"/>
  <c r="U2160" i="3"/>
  <c r="W2160" i="3" s="1"/>
  <c r="U2161" i="3"/>
  <c r="W2161" i="3" s="1"/>
  <c r="U2162" i="3"/>
  <c r="W2162" i="3" s="1"/>
  <c r="U2163" i="3"/>
  <c r="W2163" i="3" s="1"/>
  <c r="U2164" i="3"/>
  <c r="W2164" i="3" s="1"/>
  <c r="U2165" i="3"/>
  <c r="W2165" i="3" s="1"/>
  <c r="U2166" i="3"/>
  <c r="W2166" i="3" s="1"/>
  <c r="U2167" i="3"/>
  <c r="W2167" i="3" s="1"/>
  <c r="U2168" i="3"/>
  <c r="W2168" i="3" s="1"/>
  <c r="U2169" i="3"/>
  <c r="W2169" i="3" s="1"/>
  <c r="U2170" i="3"/>
  <c r="W2170" i="3" s="1"/>
  <c r="U2171" i="3"/>
  <c r="W2171" i="3" s="1"/>
  <c r="U2172" i="3"/>
  <c r="W2172" i="3" s="1"/>
  <c r="U2173" i="3"/>
  <c r="W2173" i="3" s="1"/>
  <c r="U2174" i="3"/>
  <c r="W2174" i="3" s="1"/>
  <c r="U2175" i="3"/>
  <c r="W2175" i="3" s="1"/>
  <c r="U2176" i="3"/>
  <c r="W2176" i="3" s="1"/>
  <c r="U2177" i="3"/>
  <c r="W2177" i="3" s="1"/>
  <c r="U2178" i="3"/>
  <c r="W2178" i="3" s="1"/>
  <c r="U2179" i="3"/>
  <c r="W2179" i="3" s="1"/>
  <c r="U2180" i="3"/>
  <c r="W2180" i="3" s="1"/>
  <c r="U2181" i="3"/>
  <c r="W2181" i="3" s="1"/>
  <c r="U2182" i="3"/>
  <c r="W2182" i="3" s="1"/>
  <c r="U2183" i="3"/>
  <c r="W2183" i="3" s="1"/>
  <c r="U2184" i="3"/>
  <c r="W2184" i="3" s="1"/>
  <c r="U2185" i="3"/>
  <c r="W2185" i="3" s="1"/>
  <c r="U2186" i="3"/>
  <c r="W2186" i="3" s="1"/>
  <c r="U2187" i="3"/>
  <c r="W2187" i="3" s="1"/>
  <c r="U2188" i="3"/>
  <c r="W2188" i="3" s="1"/>
  <c r="U2189" i="3"/>
  <c r="W2189" i="3" s="1"/>
  <c r="U2190" i="3"/>
  <c r="W2190" i="3" s="1"/>
  <c r="U2191" i="3"/>
  <c r="W2191" i="3" s="1"/>
  <c r="U2192" i="3"/>
  <c r="W2192" i="3" s="1"/>
  <c r="U2193" i="3"/>
  <c r="W2193" i="3" s="1"/>
  <c r="U2194" i="3"/>
  <c r="W2194" i="3" s="1"/>
  <c r="U2195" i="3"/>
  <c r="W2195" i="3" s="1"/>
  <c r="U2196" i="3"/>
  <c r="W2196" i="3" s="1"/>
  <c r="U2197" i="3"/>
  <c r="W2197" i="3" s="1"/>
  <c r="U2198" i="3"/>
  <c r="W2198" i="3" s="1"/>
  <c r="U2199" i="3"/>
  <c r="W2199" i="3" s="1"/>
  <c r="U2200" i="3"/>
  <c r="W2200" i="3" s="1"/>
  <c r="U2201" i="3"/>
  <c r="W2201" i="3" s="1"/>
  <c r="U2202" i="3"/>
  <c r="W2202" i="3" s="1"/>
  <c r="U2203" i="3"/>
  <c r="W2203" i="3" s="1"/>
  <c r="U2204" i="3"/>
  <c r="W2204" i="3" s="1"/>
  <c r="U2205" i="3"/>
  <c r="W2205" i="3" s="1"/>
  <c r="U2206" i="3"/>
  <c r="W2206" i="3" s="1"/>
  <c r="U2207" i="3"/>
  <c r="W2207" i="3" s="1"/>
  <c r="U2208" i="3"/>
  <c r="W2208" i="3" s="1"/>
  <c r="U2209" i="3"/>
  <c r="W2209" i="3" s="1"/>
  <c r="U2210" i="3"/>
  <c r="W2210" i="3" s="1"/>
  <c r="U2211" i="3"/>
  <c r="W2211" i="3" s="1"/>
  <c r="U2212" i="3"/>
  <c r="W2212" i="3" s="1"/>
  <c r="U2213" i="3"/>
  <c r="W2213" i="3" s="1"/>
  <c r="U2214" i="3"/>
  <c r="W2214" i="3" s="1"/>
  <c r="U2215" i="3"/>
  <c r="W2215" i="3" s="1"/>
  <c r="U2216" i="3"/>
  <c r="W2216" i="3" s="1"/>
  <c r="U2217" i="3"/>
  <c r="W2217" i="3" s="1"/>
  <c r="U2218" i="3"/>
  <c r="W2218" i="3" s="1"/>
  <c r="U2219" i="3"/>
  <c r="W2219" i="3" s="1"/>
  <c r="U2220" i="3"/>
  <c r="W2220" i="3" s="1"/>
  <c r="U2221" i="3"/>
  <c r="W2221" i="3" s="1"/>
  <c r="U2222" i="3"/>
  <c r="W2222" i="3" s="1"/>
  <c r="U2223" i="3"/>
  <c r="W2223" i="3" s="1"/>
  <c r="U2224" i="3"/>
  <c r="W2224" i="3" s="1"/>
  <c r="U2225" i="3"/>
  <c r="W2225" i="3" s="1"/>
  <c r="U2226" i="3"/>
  <c r="W2226" i="3" s="1"/>
  <c r="U2227" i="3"/>
  <c r="W2227" i="3" s="1"/>
  <c r="U2228" i="3"/>
  <c r="W2228" i="3" s="1"/>
  <c r="U2229" i="3"/>
  <c r="W2229" i="3" s="1"/>
  <c r="U2230" i="3"/>
  <c r="W2230" i="3" s="1"/>
  <c r="U2231" i="3"/>
  <c r="W2231" i="3" s="1"/>
  <c r="U2232" i="3"/>
  <c r="W2232" i="3" s="1"/>
  <c r="U2233" i="3"/>
  <c r="W2233" i="3" s="1"/>
  <c r="U2234" i="3"/>
  <c r="W2234" i="3" s="1"/>
  <c r="U2235" i="3"/>
  <c r="W2235" i="3" s="1"/>
  <c r="U2236" i="3"/>
  <c r="W2236" i="3" s="1"/>
  <c r="U2237" i="3"/>
  <c r="W2237" i="3" s="1"/>
  <c r="U2238" i="3"/>
  <c r="W2238" i="3" s="1"/>
  <c r="U2239" i="3"/>
  <c r="W2239" i="3" s="1"/>
  <c r="U2240" i="3"/>
  <c r="W2240" i="3" s="1"/>
  <c r="U2241" i="3"/>
  <c r="W2241" i="3" s="1"/>
  <c r="U2242" i="3"/>
  <c r="W2242" i="3" s="1"/>
  <c r="U2243" i="3"/>
  <c r="W2243" i="3" s="1"/>
  <c r="U2244" i="3"/>
  <c r="W2244" i="3" s="1"/>
  <c r="U2245" i="3"/>
  <c r="W2245" i="3" s="1"/>
  <c r="U2246" i="3"/>
  <c r="W2246" i="3" s="1"/>
  <c r="U2247" i="3"/>
  <c r="W2247" i="3" s="1"/>
  <c r="U2248" i="3"/>
  <c r="W2248" i="3" s="1"/>
  <c r="U2249" i="3"/>
  <c r="W2249" i="3" s="1"/>
  <c r="U2250" i="3"/>
  <c r="W2250" i="3" s="1"/>
  <c r="U2251" i="3"/>
  <c r="W2251" i="3" s="1"/>
  <c r="U2252" i="3"/>
  <c r="W2252" i="3" s="1"/>
  <c r="U2253" i="3"/>
  <c r="W2253" i="3" s="1"/>
  <c r="U2254" i="3"/>
  <c r="W2254" i="3" s="1"/>
  <c r="U2255" i="3"/>
  <c r="W2255" i="3" s="1"/>
  <c r="U2256" i="3"/>
  <c r="W2256" i="3" s="1"/>
  <c r="U2257" i="3"/>
  <c r="W2257" i="3" s="1"/>
  <c r="U2258" i="3"/>
  <c r="W2258" i="3" s="1"/>
  <c r="U2259" i="3"/>
  <c r="W2259" i="3" s="1"/>
  <c r="U2260" i="3"/>
  <c r="W2260" i="3" s="1"/>
  <c r="U2261" i="3"/>
  <c r="W2261" i="3" s="1"/>
  <c r="U2262" i="3"/>
  <c r="W2262" i="3" s="1"/>
  <c r="U2263" i="3"/>
  <c r="W2263" i="3" s="1"/>
  <c r="U2264" i="3"/>
  <c r="W2264" i="3" s="1"/>
  <c r="U2265" i="3"/>
  <c r="W2265" i="3" s="1"/>
  <c r="U2266" i="3"/>
  <c r="W2266" i="3" s="1"/>
  <c r="U2267" i="3"/>
  <c r="W2267" i="3" s="1"/>
  <c r="U2268" i="3"/>
  <c r="W2268" i="3" s="1"/>
  <c r="U2269" i="3"/>
  <c r="W2269" i="3" s="1"/>
  <c r="U2270" i="3"/>
  <c r="W2270" i="3" s="1"/>
  <c r="U2271" i="3"/>
  <c r="W2271" i="3" s="1"/>
  <c r="U2272" i="3"/>
  <c r="W2272" i="3" s="1"/>
  <c r="U2273" i="3"/>
  <c r="W2273" i="3" s="1"/>
  <c r="U2274" i="3"/>
  <c r="W2274" i="3" s="1"/>
  <c r="U2275" i="3"/>
  <c r="W2275" i="3" s="1"/>
  <c r="U2276" i="3"/>
  <c r="W2276" i="3" s="1"/>
  <c r="U2277" i="3"/>
  <c r="W2277" i="3" s="1"/>
  <c r="U2278" i="3"/>
  <c r="W2278" i="3" s="1"/>
  <c r="U2279" i="3"/>
  <c r="W2279" i="3" s="1"/>
  <c r="U2280" i="3"/>
  <c r="W2280" i="3" s="1"/>
  <c r="U2281" i="3"/>
  <c r="W2281" i="3" s="1"/>
  <c r="U2282" i="3"/>
  <c r="W2282" i="3" s="1"/>
  <c r="U2283" i="3"/>
  <c r="W2283" i="3" s="1"/>
  <c r="U2284" i="3"/>
  <c r="W2284" i="3" s="1"/>
  <c r="U2285" i="3"/>
  <c r="W2285" i="3" s="1"/>
  <c r="U2286" i="3"/>
  <c r="W2286" i="3" s="1"/>
  <c r="U2287" i="3"/>
  <c r="W2287" i="3" s="1"/>
  <c r="U2288" i="3"/>
  <c r="W2288" i="3" s="1"/>
  <c r="U2289" i="3"/>
  <c r="W2289" i="3" s="1"/>
  <c r="U2290" i="3"/>
  <c r="W2290" i="3" s="1"/>
  <c r="U2291" i="3"/>
  <c r="W2291" i="3" s="1"/>
  <c r="U2292" i="3"/>
  <c r="W2292" i="3" s="1"/>
  <c r="U2293" i="3"/>
  <c r="W2293" i="3" s="1"/>
  <c r="U2294" i="3"/>
  <c r="W2294" i="3" s="1"/>
  <c r="U2295" i="3"/>
  <c r="W2295" i="3" s="1"/>
  <c r="U2296" i="3"/>
  <c r="W2296" i="3" s="1"/>
  <c r="U2297" i="3"/>
  <c r="W2297" i="3" s="1"/>
  <c r="U2298" i="3"/>
  <c r="W2298" i="3" s="1"/>
  <c r="U2299" i="3"/>
  <c r="W2299" i="3" s="1"/>
  <c r="U2300" i="3"/>
  <c r="W2300" i="3" s="1"/>
  <c r="U2301" i="3"/>
  <c r="W2301" i="3" s="1"/>
  <c r="U2302" i="3"/>
  <c r="W2302" i="3" s="1"/>
  <c r="U2303" i="3"/>
  <c r="W2303" i="3" s="1"/>
  <c r="U2304" i="3"/>
  <c r="W2304" i="3" s="1"/>
  <c r="U2305" i="3"/>
  <c r="W2305" i="3" s="1"/>
  <c r="U2306" i="3"/>
  <c r="W2306" i="3" s="1"/>
  <c r="U2307" i="3"/>
  <c r="W2307" i="3" s="1"/>
  <c r="U2308" i="3"/>
  <c r="W2308" i="3" s="1"/>
  <c r="U2309" i="3"/>
  <c r="W2309" i="3" s="1"/>
  <c r="U2310" i="3"/>
  <c r="W2310" i="3" s="1"/>
  <c r="U2311" i="3"/>
  <c r="W2311" i="3" s="1"/>
  <c r="U2312" i="3"/>
  <c r="W2312" i="3" s="1"/>
  <c r="U2313" i="3"/>
  <c r="W2313" i="3" s="1"/>
  <c r="U2314" i="3"/>
  <c r="W2314" i="3" s="1"/>
  <c r="U2315" i="3"/>
  <c r="W2315" i="3" s="1"/>
  <c r="U2316" i="3"/>
  <c r="W2316" i="3" s="1"/>
  <c r="U2317" i="3"/>
  <c r="W2317" i="3" s="1"/>
  <c r="U2318" i="3"/>
  <c r="W2318" i="3" s="1"/>
  <c r="U2319" i="3"/>
  <c r="W2319" i="3" s="1"/>
  <c r="U2320" i="3"/>
  <c r="W2320" i="3" s="1"/>
  <c r="U2321" i="3"/>
  <c r="W2321" i="3" s="1"/>
  <c r="U2322" i="3"/>
  <c r="W2322" i="3" s="1"/>
  <c r="U2323" i="3"/>
  <c r="W2323" i="3" s="1"/>
  <c r="U2324" i="3"/>
  <c r="W2324" i="3" s="1"/>
  <c r="U2325" i="3"/>
  <c r="W2325" i="3" s="1"/>
  <c r="U2326" i="3"/>
  <c r="W2326" i="3" s="1"/>
  <c r="U2327" i="3"/>
  <c r="W2327" i="3" s="1"/>
  <c r="U2328" i="3"/>
  <c r="W2328" i="3" s="1"/>
  <c r="U2329" i="3"/>
  <c r="W2329" i="3" s="1"/>
  <c r="U2330" i="3"/>
  <c r="W2330" i="3" s="1"/>
  <c r="U2331" i="3"/>
  <c r="W2331" i="3" s="1"/>
  <c r="U2332" i="3"/>
  <c r="W2332" i="3" s="1"/>
  <c r="U2333" i="3"/>
  <c r="W2333" i="3" s="1"/>
  <c r="U2334" i="3"/>
  <c r="W2334" i="3" s="1"/>
  <c r="U2335" i="3"/>
  <c r="W2335" i="3" s="1"/>
  <c r="U2336" i="3"/>
  <c r="W2336" i="3" s="1"/>
  <c r="U2337" i="3"/>
  <c r="W2337" i="3" s="1"/>
  <c r="U2338" i="3"/>
  <c r="W2338" i="3" s="1"/>
  <c r="U2339" i="3"/>
  <c r="W2339" i="3" s="1"/>
  <c r="U2340" i="3"/>
  <c r="W2340" i="3" s="1"/>
  <c r="U2341" i="3"/>
  <c r="W2341" i="3" s="1"/>
  <c r="U2342" i="3"/>
  <c r="W2342" i="3" s="1"/>
  <c r="U2343" i="3"/>
  <c r="W2343" i="3" s="1"/>
  <c r="U2344" i="3"/>
  <c r="W2344" i="3" s="1"/>
  <c r="U2345" i="3"/>
  <c r="W2345" i="3" s="1"/>
  <c r="U2346" i="3"/>
  <c r="W2346" i="3" s="1"/>
  <c r="U2347" i="3"/>
  <c r="W2347" i="3" s="1"/>
  <c r="U2348" i="3"/>
  <c r="W2348" i="3" s="1"/>
  <c r="U2349" i="3"/>
  <c r="W2349" i="3" s="1"/>
  <c r="U2350" i="3"/>
  <c r="W2350" i="3" s="1"/>
  <c r="U2351" i="3"/>
  <c r="W2351" i="3" s="1"/>
  <c r="U2352" i="3"/>
  <c r="W2352" i="3" s="1"/>
  <c r="U2353" i="3"/>
  <c r="W2353" i="3" s="1"/>
  <c r="U2354" i="3"/>
  <c r="W2354" i="3" s="1"/>
  <c r="U2355" i="3"/>
  <c r="W2355" i="3" s="1"/>
  <c r="U2356" i="3"/>
  <c r="W2356" i="3" s="1"/>
  <c r="U2357" i="3"/>
  <c r="W2357" i="3" s="1"/>
  <c r="U2358" i="3"/>
  <c r="W2358" i="3" s="1"/>
  <c r="U2359" i="3"/>
  <c r="W2359" i="3" s="1"/>
  <c r="U2360" i="3"/>
  <c r="W2360" i="3" s="1"/>
  <c r="U2361" i="3"/>
  <c r="W2361" i="3" s="1"/>
  <c r="U2362" i="3"/>
  <c r="W2362" i="3" s="1"/>
  <c r="U2363" i="3"/>
  <c r="W2363" i="3" s="1"/>
  <c r="U2364" i="3"/>
  <c r="W2364" i="3" s="1"/>
  <c r="U2365" i="3"/>
  <c r="W2365" i="3" s="1"/>
  <c r="U2366" i="3"/>
  <c r="W2366" i="3" s="1"/>
  <c r="U2367" i="3"/>
  <c r="W2367" i="3" s="1"/>
  <c r="U2368" i="3"/>
  <c r="W2368" i="3" s="1"/>
  <c r="U2369" i="3"/>
  <c r="W2369" i="3" s="1"/>
  <c r="U2370" i="3"/>
  <c r="W2370" i="3" s="1"/>
  <c r="U2371" i="3"/>
  <c r="W2371" i="3" s="1"/>
  <c r="U2372" i="3"/>
  <c r="W2372" i="3" s="1"/>
  <c r="U2373" i="3"/>
  <c r="W2373" i="3" s="1"/>
  <c r="U2374" i="3"/>
  <c r="W2374" i="3" s="1"/>
  <c r="U2375" i="3"/>
  <c r="W2375" i="3" s="1"/>
  <c r="U2376" i="3"/>
  <c r="W2376" i="3" s="1"/>
  <c r="U2377" i="3"/>
  <c r="W2377" i="3" s="1"/>
  <c r="U2378" i="3"/>
  <c r="W2378" i="3" s="1"/>
  <c r="U2379" i="3"/>
  <c r="W2379" i="3" s="1"/>
  <c r="U2380" i="3"/>
  <c r="W2380" i="3" s="1"/>
  <c r="U2381" i="3"/>
  <c r="W2381" i="3" s="1"/>
  <c r="U2382" i="3"/>
  <c r="W2382" i="3" s="1"/>
  <c r="U2383" i="3"/>
  <c r="W2383" i="3" s="1"/>
  <c r="U2384" i="3"/>
  <c r="W2384" i="3" s="1"/>
  <c r="U2385" i="3"/>
  <c r="W2385" i="3" s="1"/>
  <c r="U2386" i="3"/>
  <c r="W2386" i="3" s="1"/>
  <c r="U2387" i="3"/>
  <c r="W2387" i="3" s="1"/>
  <c r="U2388" i="3"/>
  <c r="W2388" i="3" s="1"/>
  <c r="U2389" i="3"/>
  <c r="W2389" i="3" s="1"/>
  <c r="U2390" i="3"/>
  <c r="W2390" i="3" s="1"/>
  <c r="U2391" i="3"/>
  <c r="W2391" i="3" s="1"/>
  <c r="U2392" i="3"/>
  <c r="W2392" i="3" s="1"/>
  <c r="U2393" i="3"/>
  <c r="W2393" i="3" s="1"/>
  <c r="U2394" i="3"/>
  <c r="W2394" i="3" s="1"/>
  <c r="U2395" i="3"/>
  <c r="W2395" i="3" s="1"/>
  <c r="U2396" i="3"/>
  <c r="W2396" i="3" s="1"/>
  <c r="U2397" i="3"/>
  <c r="W2397" i="3" s="1"/>
  <c r="U2398" i="3"/>
  <c r="W2398" i="3" s="1"/>
  <c r="U2399" i="3"/>
  <c r="W2399" i="3" s="1"/>
  <c r="U2400" i="3"/>
  <c r="W2400" i="3" s="1"/>
  <c r="U2401" i="3"/>
  <c r="W2401" i="3" s="1"/>
  <c r="U2402" i="3"/>
  <c r="W2402" i="3" s="1"/>
  <c r="U2403" i="3"/>
  <c r="W2403" i="3" s="1"/>
  <c r="U2404" i="3"/>
  <c r="W2404" i="3" s="1"/>
  <c r="U2405" i="3"/>
  <c r="W2405" i="3" s="1"/>
  <c r="U2406" i="3"/>
  <c r="W2406" i="3" s="1"/>
  <c r="U2407" i="3"/>
  <c r="W2407" i="3" s="1"/>
  <c r="U2408" i="3"/>
  <c r="W2408" i="3" s="1"/>
  <c r="U2409" i="3"/>
  <c r="W2409" i="3" s="1"/>
  <c r="U2410" i="3"/>
  <c r="W2410" i="3" s="1"/>
  <c r="U2411" i="3"/>
  <c r="W2411" i="3" s="1"/>
  <c r="U2412" i="3"/>
  <c r="W2412" i="3" s="1"/>
  <c r="U2413" i="3"/>
  <c r="W2413" i="3" s="1"/>
  <c r="U2414" i="3"/>
  <c r="W2414" i="3" s="1"/>
  <c r="U2415" i="3"/>
  <c r="W2415" i="3" s="1"/>
  <c r="U2416" i="3"/>
  <c r="W2416" i="3" s="1"/>
  <c r="U2417" i="3"/>
  <c r="W2417" i="3" s="1"/>
  <c r="U2418" i="3"/>
  <c r="W2418" i="3" s="1"/>
  <c r="U2419" i="3"/>
  <c r="W2419" i="3" s="1"/>
  <c r="U2420" i="3"/>
  <c r="W2420" i="3" s="1"/>
  <c r="U2421" i="3"/>
  <c r="W2421" i="3" s="1"/>
  <c r="U2422" i="3"/>
  <c r="W2422" i="3" s="1"/>
  <c r="U2423" i="3"/>
  <c r="W2423" i="3" s="1"/>
  <c r="U2424" i="3"/>
  <c r="W2424" i="3" s="1"/>
  <c r="U2425" i="3"/>
  <c r="W2425" i="3" s="1"/>
  <c r="U2426" i="3"/>
  <c r="W2426" i="3" s="1"/>
  <c r="U2427" i="3"/>
  <c r="W2427" i="3" s="1"/>
  <c r="U2428" i="3"/>
  <c r="W2428" i="3" s="1"/>
  <c r="U2429" i="3"/>
  <c r="W2429" i="3" s="1"/>
  <c r="U2430" i="3"/>
  <c r="W2430" i="3" s="1"/>
  <c r="U2431" i="3"/>
  <c r="W2431" i="3" s="1"/>
  <c r="U2432" i="3"/>
  <c r="W2432" i="3" s="1"/>
  <c r="U2433" i="3"/>
  <c r="W2433" i="3" s="1"/>
  <c r="U2434" i="3"/>
  <c r="W2434" i="3" s="1"/>
  <c r="U2435" i="3"/>
  <c r="W2435" i="3" s="1"/>
  <c r="U2436" i="3"/>
  <c r="W2436" i="3" s="1"/>
  <c r="U2437" i="3"/>
  <c r="W2437" i="3" s="1"/>
  <c r="U2438" i="3"/>
  <c r="W2438" i="3" s="1"/>
  <c r="U2439" i="3"/>
  <c r="W2439" i="3" s="1"/>
  <c r="U2440" i="3"/>
  <c r="W2440" i="3" s="1"/>
  <c r="U2441" i="3"/>
  <c r="W2441" i="3" s="1"/>
  <c r="U2442" i="3"/>
  <c r="W2442" i="3" s="1"/>
  <c r="U2443" i="3"/>
  <c r="W2443" i="3" s="1"/>
  <c r="U2444" i="3"/>
  <c r="W2444" i="3" s="1"/>
  <c r="U2445" i="3"/>
  <c r="W2445" i="3" s="1"/>
  <c r="U2446" i="3"/>
  <c r="W2446" i="3" s="1"/>
  <c r="U2447" i="3"/>
  <c r="W2447" i="3" s="1"/>
  <c r="U2448" i="3"/>
  <c r="W2448" i="3" s="1"/>
  <c r="U2449" i="3"/>
  <c r="W2449" i="3" s="1"/>
  <c r="U2450" i="3"/>
  <c r="W2450" i="3" s="1"/>
  <c r="U2451" i="3"/>
  <c r="W2451" i="3" s="1"/>
  <c r="U2452" i="3"/>
  <c r="W2452" i="3" s="1"/>
  <c r="U2453" i="3"/>
  <c r="W2453" i="3" s="1"/>
  <c r="U2454" i="3"/>
  <c r="W2454" i="3" s="1"/>
  <c r="U2455" i="3"/>
  <c r="W2455" i="3" s="1"/>
  <c r="U2456" i="3"/>
  <c r="W2456" i="3" s="1"/>
  <c r="U2457" i="3"/>
  <c r="W2457" i="3" s="1"/>
  <c r="U2458" i="3"/>
  <c r="W2458" i="3" s="1"/>
  <c r="U2459" i="3"/>
  <c r="W2459" i="3" s="1"/>
  <c r="U2460" i="3"/>
  <c r="W2460" i="3" s="1"/>
  <c r="U2461" i="3"/>
  <c r="W2461" i="3" s="1"/>
  <c r="U2462" i="3"/>
  <c r="W2462" i="3" s="1"/>
  <c r="U2463" i="3"/>
  <c r="W2463" i="3" s="1"/>
  <c r="U2464" i="3"/>
  <c r="W2464" i="3" s="1"/>
  <c r="U2465" i="3"/>
  <c r="W2465" i="3" s="1"/>
  <c r="U2466" i="3"/>
  <c r="W2466" i="3" s="1"/>
  <c r="U2467" i="3"/>
  <c r="W2467" i="3" s="1"/>
  <c r="U2468" i="3"/>
  <c r="W2468" i="3" s="1"/>
  <c r="U2469" i="3"/>
  <c r="W2469" i="3" s="1"/>
  <c r="U2470" i="3"/>
  <c r="W2470" i="3" s="1"/>
  <c r="U2471" i="3"/>
  <c r="W2471" i="3" s="1"/>
  <c r="U2472" i="3"/>
  <c r="W2472" i="3" s="1"/>
  <c r="U2473" i="3"/>
  <c r="W2473" i="3" s="1"/>
  <c r="U2474" i="3"/>
  <c r="W2474" i="3" s="1"/>
  <c r="U2475" i="3"/>
  <c r="W2475" i="3" s="1"/>
  <c r="U2476" i="3"/>
  <c r="W2476" i="3" s="1"/>
  <c r="U2477" i="3"/>
  <c r="W2477" i="3" s="1"/>
  <c r="U2478" i="3"/>
  <c r="W2478" i="3" s="1"/>
  <c r="U2479" i="3"/>
  <c r="W2479" i="3" s="1"/>
  <c r="U2480" i="3"/>
  <c r="W2480" i="3" s="1"/>
  <c r="U2481" i="3"/>
  <c r="W2481" i="3" s="1"/>
  <c r="U2482" i="3"/>
  <c r="W2482" i="3" s="1"/>
  <c r="U2483" i="3"/>
  <c r="W2483" i="3" s="1"/>
  <c r="U2484" i="3"/>
  <c r="W2484" i="3" s="1"/>
  <c r="U2485" i="3"/>
  <c r="W2485" i="3" s="1"/>
  <c r="U2486" i="3"/>
  <c r="W2486" i="3" s="1"/>
  <c r="U2487" i="3"/>
  <c r="W2487" i="3" s="1"/>
  <c r="U2488" i="3"/>
  <c r="W2488" i="3" s="1"/>
  <c r="U2489" i="3"/>
  <c r="W2489" i="3" s="1"/>
  <c r="U2490" i="3"/>
  <c r="W2490" i="3" s="1"/>
  <c r="U2491" i="3"/>
  <c r="W2491" i="3" s="1"/>
  <c r="U2492" i="3"/>
  <c r="W2492" i="3" s="1"/>
  <c r="U2493" i="3"/>
  <c r="W2493" i="3" s="1"/>
  <c r="U2494" i="3"/>
  <c r="W2494" i="3" s="1"/>
  <c r="U2495" i="3"/>
  <c r="W2495" i="3" s="1"/>
  <c r="U2496" i="3"/>
  <c r="W2496" i="3" s="1"/>
  <c r="U2497" i="3"/>
  <c r="W2497" i="3" s="1"/>
  <c r="U2498" i="3"/>
  <c r="W2498" i="3" s="1"/>
  <c r="U2499" i="3"/>
  <c r="W2499" i="3" s="1"/>
  <c r="U2500" i="3"/>
  <c r="W2500" i="3" s="1"/>
  <c r="U2501" i="3"/>
  <c r="W2501" i="3" s="1"/>
  <c r="U2502" i="3"/>
  <c r="W2502" i="3" s="1"/>
  <c r="U2503" i="3"/>
  <c r="W2503" i="3" s="1"/>
  <c r="U2504" i="3"/>
  <c r="W2504" i="3" s="1"/>
  <c r="U2505" i="3"/>
  <c r="W2505" i="3" s="1"/>
  <c r="U2506" i="3"/>
  <c r="W2506" i="3" s="1"/>
  <c r="U2507" i="3"/>
  <c r="W2507" i="3" s="1"/>
  <c r="U2508" i="3"/>
  <c r="W2508" i="3" s="1"/>
  <c r="U2509" i="3"/>
  <c r="W2509" i="3" s="1"/>
  <c r="U2510" i="3"/>
  <c r="W2510" i="3" s="1"/>
  <c r="U2511" i="3"/>
  <c r="W2511" i="3" s="1"/>
  <c r="U2512" i="3"/>
  <c r="W2512" i="3" s="1"/>
  <c r="U2513" i="3"/>
  <c r="W2513" i="3" s="1"/>
  <c r="U2514" i="3"/>
  <c r="W2514" i="3" s="1"/>
  <c r="U2515" i="3"/>
  <c r="W2515" i="3" s="1"/>
  <c r="U2516" i="3"/>
  <c r="W2516" i="3" s="1"/>
  <c r="U2517" i="3"/>
  <c r="W2517" i="3" s="1"/>
  <c r="U2518" i="3"/>
  <c r="W2518" i="3" s="1"/>
  <c r="U2519" i="3"/>
  <c r="W2519" i="3" s="1"/>
  <c r="U2520" i="3"/>
  <c r="W2520" i="3" s="1"/>
  <c r="U2521" i="3"/>
  <c r="W2521" i="3" s="1"/>
  <c r="U2522" i="3"/>
  <c r="W2522" i="3" s="1"/>
  <c r="U2523" i="3"/>
  <c r="W2523" i="3" s="1"/>
  <c r="U2524" i="3"/>
  <c r="W2524" i="3" s="1"/>
  <c r="U2525" i="3"/>
  <c r="W2525" i="3" s="1"/>
  <c r="U2526" i="3"/>
  <c r="W2526" i="3" s="1"/>
  <c r="U2527" i="3"/>
  <c r="W2527" i="3" s="1"/>
  <c r="U2528" i="3"/>
  <c r="W2528" i="3" s="1"/>
  <c r="U2529" i="3"/>
  <c r="W2529" i="3" s="1"/>
  <c r="U2530" i="3"/>
  <c r="W2530" i="3" s="1"/>
  <c r="U2531" i="3"/>
  <c r="W2531" i="3" s="1"/>
  <c r="U2532" i="3"/>
  <c r="W2532" i="3" s="1"/>
  <c r="U2533" i="3"/>
  <c r="W2533" i="3" s="1"/>
  <c r="U2534" i="3"/>
  <c r="W2534" i="3" s="1"/>
  <c r="U2535" i="3"/>
  <c r="W2535" i="3" s="1"/>
  <c r="U2536" i="3"/>
  <c r="W2536" i="3" s="1"/>
  <c r="U2537" i="3"/>
  <c r="W2537" i="3" s="1"/>
  <c r="U2538" i="3"/>
  <c r="W2538" i="3" s="1"/>
  <c r="U2539" i="3"/>
  <c r="W2539" i="3" s="1"/>
  <c r="U2540" i="3"/>
  <c r="W2540" i="3" s="1"/>
  <c r="U2541" i="3"/>
  <c r="W2541" i="3" s="1"/>
  <c r="U2542" i="3"/>
  <c r="W2542" i="3" s="1"/>
  <c r="U2543" i="3"/>
  <c r="W2543" i="3" s="1"/>
  <c r="U2544" i="3"/>
  <c r="W2544" i="3" s="1"/>
  <c r="U2545" i="3"/>
  <c r="W2545" i="3" s="1"/>
  <c r="U2546" i="3"/>
  <c r="W2546" i="3" s="1"/>
  <c r="U2547" i="3"/>
  <c r="W2547" i="3" s="1"/>
  <c r="U2548" i="3"/>
  <c r="W2548" i="3" s="1"/>
  <c r="U2549" i="3"/>
  <c r="W2549" i="3" s="1"/>
  <c r="U2550" i="3"/>
  <c r="W2550" i="3" s="1"/>
  <c r="U2551" i="3"/>
  <c r="W2551" i="3" s="1"/>
  <c r="U2552" i="3"/>
  <c r="W2552" i="3" s="1"/>
  <c r="U2553" i="3"/>
  <c r="W2553" i="3" s="1"/>
  <c r="U2554" i="3"/>
  <c r="W2554" i="3" s="1"/>
  <c r="U2555" i="3"/>
  <c r="W2555" i="3" s="1"/>
  <c r="U2556" i="3"/>
  <c r="W2556" i="3" s="1"/>
  <c r="U2557" i="3"/>
  <c r="W2557" i="3" s="1"/>
  <c r="U2558" i="3"/>
  <c r="W2558" i="3" s="1"/>
  <c r="U2559" i="3"/>
  <c r="W2559" i="3" s="1"/>
  <c r="U2560" i="3"/>
  <c r="W2560" i="3" s="1"/>
  <c r="U2561" i="3"/>
  <c r="W2561" i="3" s="1"/>
  <c r="U2562" i="3"/>
  <c r="W2562" i="3" s="1"/>
  <c r="U2563" i="3"/>
  <c r="W2563" i="3" s="1"/>
  <c r="U2564" i="3"/>
  <c r="W2564" i="3" s="1"/>
  <c r="U2565" i="3"/>
  <c r="W2565" i="3" s="1"/>
  <c r="U2566" i="3"/>
  <c r="W2566" i="3" s="1"/>
  <c r="U2567" i="3"/>
  <c r="W2567" i="3" s="1"/>
  <c r="U2568" i="3"/>
  <c r="W2568" i="3" s="1"/>
  <c r="U2569" i="3"/>
  <c r="W2569" i="3" s="1"/>
  <c r="U2570" i="3"/>
  <c r="W2570" i="3" s="1"/>
  <c r="U2571" i="3"/>
  <c r="W2571" i="3" s="1"/>
  <c r="U2572" i="3"/>
  <c r="W2572" i="3" s="1"/>
  <c r="U2573" i="3"/>
  <c r="W2573" i="3" s="1"/>
  <c r="U2574" i="3"/>
  <c r="W2574" i="3" s="1"/>
  <c r="U2575" i="3"/>
  <c r="W2575" i="3" s="1"/>
  <c r="U2576" i="3"/>
  <c r="W2576" i="3" s="1"/>
  <c r="U2577" i="3"/>
  <c r="W2577" i="3" s="1"/>
  <c r="U2578" i="3"/>
  <c r="W2578" i="3" s="1"/>
  <c r="U2579" i="3"/>
  <c r="W2579" i="3" s="1"/>
  <c r="U2580" i="3"/>
  <c r="W2580" i="3" s="1"/>
  <c r="U2581" i="3"/>
  <c r="W2581" i="3" s="1"/>
  <c r="U2582" i="3"/>
  <c r="W2582" i="3" s="1"/>
  <c r="U2583" i="3"/>
  <c r="W2583" i="3" s="1"/>
  <c r="U2584" i="3"/>
  <c r="W2584" i="3" s="1"/>
  <c r="U2585" i="3"/>
  <c r="W2585" i="3" s="1"/>
  <c r="U2586" i="3"/>
  <c r="W2586" i="3" s="1"/>
  <c r="U2587" i="3"/>
  <c r="W2587" i="3" s="1"/>
  <c r="U2588" i="3"/>
  <c r="W2588" i="3" s="1"/>
  <c r="U2589" i="3"/>
  <c r="W2589" i="3" s="1"/>
  <c r="U2590" i="3"/>
  <c r="W2590" i="3" s="1"/>
  <c r="U2591" i="3"/>
  <c r="W2591" i="3" s="1"/>
  <c r="U2592" i="3"/>
  <c r="W2592" i="3" s="1"/>
  <c r="U2593" i="3"/>
  <c r="W2593" i="3" s="1"/>
  <c r="U2594" i="3"/>
  <c r="W2594" i="3" s="1"/>
  <c r="U2595" i="3"/>
  <c r="W2595" i="3" s="1"/>
  <c r="U2596" i="3"/>
  <c r="W2596" i="3" s="1"/>
  <c r="U2597" i="3"/>
  <c r="W2597" i="3" s="1"/>
  <c r="U2598" i="3"/>
  <c r="W2598" i="3" s="1"/>
  <c r="U2599" i="3"/>
  <c r="W2599" i="3" s="1"/>
  <c r="U2600" i="3"/>
  <c r="W2600" i="3" s="1"/>
  <c r="U2601" i="3"/>
  <c r="W2601" i="3" s="1"/>
  <c r="U2602" i="3"/>
  <c r="W2602" i="3" s="1"/>
  <c r="U2603" i="3"/>
  <c r="W2603" i="3" s="1"/>
  <c r="U2604" i="3"/>
  <c r="W2604" i="3" s="1"/>
  <c r="U2605" i="3"/>
  <c r="W2605" i="3" s="1"/>
  <c r="U2606" i="3"/>
  <c r="W2606" i="3" s="1"/>
  <c r="U2607" i="3"/>
  <c r="W2607" i="3" s="1"/>
  <c r="U2608" i="3"/>
  <c r="W2608" i="3" s="1"/>
  <c r="U2609" i="3"/>
  <c r="W2609" i="3" s="1"/>
  <c r="U2610" i="3"/>
  <c r="W2610" i="3" s="1"/>
  <c r="U2611" i="3"/>
  <c r="W2611" i="3" s="1"/>
  <c r="U2612" i="3"/>
  <c r="W2612" i="3" s="1"/>
  <c r="U2613" i="3"/>
  <c r="W2613" i="3" s="1"/>
  <c r="U2614" i="3"/>
  <c r="W2614" i="3" s="1"/>
  <c r="U2615" i="3"/>
  <c r="W2615" i="3" s="1"/>
  <c r="U2616" i="3"/>
  <c r="W2616" i="3" s="1"/>
  <c r="U2617" i="3"/>
  <c r="W2617" i="3" s="1"/>
  <c r="U2618" i="3"/>
  <c r="W2618" i="3" s="1"/>
  <c r="U2619" i="3"/>
  <c r="W2619" i="3" s="1"/>
  <c r="U2620" i="3"/>
  <c r="W2620" i="3" s="1"/>
  <c r="U2621" i="3"/>
  <c r="W2621" i="3" s="1"/>
  <c r="U2622" i="3"/>
  <c r="W2622" i="3" s="1"/>
  <c r="U2623" i="3"/>
  <c r="W2623" i="3" s="1"/>
  <c r="U2624" i="3"/>
  <c r="W2624" i="3" s="1"/>
  <c r="U2625" i="3"/>
  <c r="W2625" i="3" s="1"/>
  <c r="U2626" i="3"/>
  <c r="W2626" i="3" s="1"/>
  <c r="U2627" i="3"/>
  <c r="W2627" i="3" s="1"/>
  <c r="U2628" i="3"/>
  <c r="W2628" i="3" s="1"/>
  <c r="U2629" i="3"/>
  <c r="W2629" i="3" s="1"/>
  <c r="U2630" i="3"/>
  <c r="W2630" i="3" s="1"/>
  <c r="U2631" i="3"/>
  <c r="W2631" i="3" s="1"/>
  <c r="U2632" i="3"/>
  <c r="W2632" i="3" s="1"/>
  <c r="U2633" i="3"/>
  <c r="W2633" i="3" s="1"/>
  <c r="U2634" i="3"/>
  <c r="W2634" i="3" s="1"/>
  <c r="U2635" i="3"/>
  <c r="W2635" i="3" s="1"/>
  <c r="U2636" i="3"/>
  <c r="W2636" i="3" s="1"/>
  <c r="U2637" i="3"/>
  <c r="W2637" i="3" s="1"/>
  <c r="U2638" i="3"/>
  <c r="W2638" i="3" s="1"/>
  <c r="U2639" i="3"/>
  <c r="W2639" i="3" s="1"/>
  <c r="U2640" i="3"/>
  <c r="W2640" i="3" s="1"/>
  <c r="U2641" i="3"/>
  <c r="W2641" i="3" s="1"/>
  <c r="U2642" i="3"/>
  <c r="W2642" i="3" s="1"/>
  <c r="U2643" i="3"/>
  <c r="W2643" i="3" s="1"/>
  <c r="U2644" i="3"/>
  <c r="W2644" i="3" s="1"/>
  <c r="U2645" i="3"/>
  <c r="W2645" i="3" s="1"/>
  <c r="U2646" i="3"/>
  <c r="W2646" i="3" s="1"/>
  <c r="U2647" i="3"/>
  <c r="W2647" i="3" s="1"/>
  <c r="U2648" i="3"/>
  <c r="W2648" i="3" s="1"/>
  <c r="U2649" i="3"/>
  <c r="W2649" i="3" s="1"/>
  <c r="U2650" i="3"/>
  <c r="W2650" i="3" s="1"/>
  <c r="U2651" i="3"/>
  <c r="W2651" i="3" s="1"/>
  <c r="U2652" i="3"/>
  <c r="W2652" i="3" s="1"/>
  <c r="U2653" i="3"/>
  <c r="W2653" i="3" s="1"/>
  <c r="U2654" i="3"/>
  <c r="W2654" i="3" s="1"/>
  <c r="U2655" i="3"/>
  <c r="W2655" i="3" s="1"/>
  <c r="U2656" i="3"/>
  <c r="W2656" i="3" s="1"/>
  <c r="U2657" i="3"/>
  <c r="W2657" i="3" s="1"/>
  <c r="U2658" i="3"/>
  <c r="W2658" i="3" s="1"/>
  <c r="U2659" i="3"/>
  <c r="W2659" i="3" s="1"/>
  <c r="U2660" i="3"/>
  <c r="W2660" i="3" s="1"/>
  <c r="U2661" i="3"/>
  <c r="W2661" i="3" s="1"/>
  <c r="U2662" i="3"/>
  <c r="W2662" i="3" s="1"/>
  <c r="U2663" i="3"/>
  <c r="W2663" i="3" s="1"/>
  <c r="U2664" i="3"/>
  <c r="W2664" i="3" s="1"/>
  <c r="U2665" i="3"/>
  <c r="W2665" i="3" s="1"/>
  <c r="U2666" i="3"/>
  <c r="W2666" i="3" s="1"/>
  <c r="U2667" i="3"/>
  <c r="W2667" i="3" s="1"/>
  <c r="U2668" i="3"/>
  <c r="W2668" i="3" s="1"/>
  <c r="U2669" i="3"/>
  <c r="W2669" i="3" s="1"/>
  <c r="U2670" i="3"/>
  <c r="W2670" i="3" s="1"/>
  <c r="U2671" i="3"/>
  <c r="W2671" i="3" s="1"/>
  <c r="U2672" i="3"/>
  <c r="W2672" i="3" s="1"/>
  <c r="U2673" i="3"/>
  <c r="W2673" i="3" s="1"/>
  <c r="U2674" i="3"/>
  <c r="W2674" i="3" s="1"/>
  <c r="U2675" i="3"/>
  <c r="W2675" i="3" s="1"/>
  <c r="U2676" i="3"/>
  <c r="W2676" i="3" s="1"/>
  <c r="U2677" i="3"/>
  <c r="W2677" i="3" s="1"/>
  <c r="U2678" i="3"/>
  <c r="W2678" i="3" s="1"/>
  <c r="U2679" i="3"/>
  <c r="W2679" i="3" s="1"/>
  <c r="U2680" i="3"/>
  <c r="W2680" i="3" s="1"/>
  <c r="U2681" i="3"/>
  <c r="W2681" i="3" s="1"/>
  <c r="U2682" i="3"/>
  <c r="W2682" i="3" s="1"/>
  <c r="U2683" i="3"/>
  <c r="W2683" i="3" s="1"/>
  <c r="U2684" i="3"/>
  <c r="W2684" i="3" s="1"/>
  <c r="U2685" i="3"/>
  <c r="W2685" i="3" s="1"/>
  <c r="U2686" i="3"/>
  <c r="W2686" i="3" s="1"/>
  <c r="U2687" i="3"/>
  <c r="W2687" i="3" s="1"/>
  <c r="U2688" i="3"/>
  <c r="W2688" i="3" s="1"/>
  <c r="U2689" i="3"/>
  <c r="W2689" i="3" s="1"/>
  <c r="U2690" i="3"/>
  <c r="W2690" i="3" s="1"/>
  <c r="U2691" i="3"/>
  <c r="W2691" i="3" s="1"/>
  <c r="U2692" i="3"/>
  <c r="W2692" i="3" s="1"/>
  <c r="U2693" i="3"/>
  <c r="W2693" i="3" s="1"/>
  <c r="U2694" i="3"/>
  <c r="W2694" i="3" s="1"/>
  <c r="U2695" i="3"/>
  <c r="W2695" i="3" s="1"/>
  <c r="U2696" i="3"/>
  <c r="W2696" i="3" s="1"/>
  <c r="U2697" i="3"/>
  <c r="W2697" i="3" s="1"/>
  <c r="U2698" i="3"/>
  <c r="W2698" i="3" s="1"/>
  <c r="U2699" i="3"/>
  <c r="W2699" i="3" s="1"/>
  <c r="U2700" i="3"/>
  <c r="W2700" i="3" s="1"/>
  <c r="U2701" i="3"/>
  <c r="W2701" i="3" s="1"/>
  <c r="U2702" i="3"/>
  <c r="W2702" i="3" s="1"/>
  <c r="U2703" i="3"/>
  <c r="W2703" i="3" s="1"/>
  <c r="U2704" i="3"/>
  <c r="W2704" i="3" s="1"/>
  <c r="U2705" i="3"/>
  <c r="W2705" i="3" s="1"/>
  <c r="U2706" i="3"/>
  <c r="W2706" i="3" s="1"/>
  <c r="U2707" i="3"/>
  <c r="W2707" i="3" s="1"/>
  <c r="U2708" i="3"/>
  <c r="W2708" i="3" s="1"/>
  <c r="U2709" i="3"/>
  <c r="W2709" i="3" s="1"/>
  <c r="U2710" i="3"/>
  <c r="W2710" i="3" s="1"/>
  <c r="U2711" i="3"/>
  <c r="W2711" i="3" s="1"/>
  <c r="U2712" i="3"/>
  <c r="W2712" i="3" s="1"/>
  <c r="U2713" i="3"/>
  <c r="W2713" i="3" s="1"/>
  <c r="U2714" i="3"/>
  <c r="W2714" i="3" s="1"/>
  <c r="U2715" i="3"/>
  <c r="W2715" i="3" s="1"/>
  <c r="U2716" i="3"/>
  <c r="W2716" i="3" s="1"/>
  <c r="U2717" i="3"/>
  <c r="W2717" i="3" s="1"/>
  <c r="U2718" i="3"/>
  <c r="W2718" i="3" s="1"/>
  <c r="U2719" i="3"/>
  <c r="W2719" i="3" s="1"/>
  <c r="U2720" i="3"/>
  <c r="W2720" i="3" s="1"/>
  <c r="U2721" i="3"/>
  <c r="W2721" i="3" s="1"/>
  <c r="U2722" i="3"/>
  <c r="W2722" i="3" s="1"/>
  <c r="U2723" i="3"/>
  <c r="W2723" i="3" s="1"/>
  <c r="U2724" i="3"/>
  <c r="W2724" i="3" s="1"/>
  <c r="U2725" i="3"/>
  <c r="W2725" i="3" s="1"/>
  <c r="U2726" i="3"/>
  <c r="W2726" i="3" s="1"/>
  <c r="U2727" i="3"/>
  <c r="W2727" i="3" s="1"/>
  <c r="U2728" i="3"/>
  <c r="W2728" i="3" s="1"/>
  <c r="U2729" i="3"/>
  <c r="W2729" i="3" s="1"/>
  <c r="U2730" i="3"/>
  <c r="W2730" i="3" s="1"/>
  <c r="U2731" i="3"/>
  <c r="W2731" i="3" s="1"/>
  <c r="U2732" i="3"/>
  <c r="W2732" i="3" s="1"/>
  <c r="U2733" i="3"/>
  <c r="W2733" i="3" s="1"/>
  <c r="U2734" i="3"/>
  <c r="W2734" i="3" s="1"/>
  <c r="U2735" i="3"/>
  <c r="W2735" i="3" s="1"/>
  <c r="U2736" i="3"/>
  <c r="W2736" i="3" s="1"/>
  <c r="U2737" i="3"/>
  <c r="W2737" i="3" s="1"/>
  <c r="U2738" i="3"/>
  <c r="W2738" i="3" s="1"/>
  <c r="U2739" i="3"/>
  <c r="W2739" i="3" s="1"/>
  <c r="U2740" i="3"/>
  <c r="W2740" i="3" s="1"/>
  <c r="U2741" i="3"/>
  <c r="W2741" i="3" s="1"/>
  <c r="U2742" i="3"/>
  <c r="W2742" i="3" s="1"/>
  <c r="U2743" i="3"/>
  <c r="W2743" i="3" s="1"/>
  <c r="U2744" i="3"/>
  <c r="W2744" i="3" s="1"/>
  <c r="U2745" i="3"/>
  <c r="W2745" i="3" s="1"/>
  <c r="U2746" i="3"/>
  <c r="W2746" i="3" s="1"/>
  <c r="U2747" i="3"/>
  <c r="W2747" i="3" s="1"/>
  <c r="U2748" i="3"/>
  <c r="W2748" i="3" s="1"/>
  <c r="U2749" i="3"/>
  <c r="W2749" i="3" s="1"/>
  <c r="U2750" i="3"/>
  <c r="W2750" i="3" s="1"/>
  <c r="U2751" i="3"/>
  <c r="W2751" i="3" s="1"/>
  <c r="U2752" i="3"/>
  <c r="W2752" i="3" s="1"/>
  <c r="U2753" i="3"/>
  <c r="W2753" i="3" s="1"/>
  <c r="U2754" i="3"/>
  <c r="W2754" i="3" s="1"/>
  <c r="U2755" i="3"/>
  <c r="W2755" i="3" s="1"/>
  <c r="U2756" i="3"/>
  <c r="W2756" i="3" s="1"/>
  <c r="U2757" i="3"/>
  <c r="W2757" i="3" s="1"/>
  <c r="U2758" i="3"/>
  <c r="W2758" i="3" s="1"/>
  <c r="U2759" i="3"/>
  <c r="W2759" i="3" s="1"/>
  <c r="U2760" i="3"/>
  <c r="W2760" i="3" s="1"/>
  <c r="U2761" i="3"/>
  <c r="W2761" i="3" s="1"/>
  <c r="U2762" i="3"/>
  <c r="W2762" i="3" s="1"/>
  <c r="U2763" i="3"/>
  <c r="W2763" i="3" s="1"/>
  <c r="U2764" i="3"/>
  <c r="W2764" i="3" s="1"/>
  <c r="U2765" i="3"/>
  <c r="W2765" i="3" s="1"/>
  <c r="U2766" i="3"/>
  <c r="W2766" i="3" s="1"/>
  <c r="U2767" i="3"/>
  <c r="W2767" i="3" s="1"/>
  <c r="U2768" i="3"/>
  <c r="W2768" i="3" s="1"/>
  <c r="U2769" i="3"/>
  <c r="W2769" i="3" s="1"/>
  <c r="U2770" i="3"/>
  <c r="W2770" i="3" s="1"/>
  <c r="U2771" i="3"/>
  <c r="W2771" i="3" s="1"/>
  <c r="U2772" i="3"/>
  <c r="W2772" i="3" s="1"/>
  <c r="U2773" i="3"/>
  <c r="W2773" i="3" s="1"/>
  <c r="U2774" i="3"/>
  <c r="W2774" i="3" s="1"/>
  <c r="U2775" i="3"/>
  <c r="W2775" i="3" s="1"/>
  <c r="U2776" i="3"/>
  <c r="W2776" i="3" s="1"/>
  <c r="U2777" i="3"/>
  <c r="W2777" i="3" s="1"/>
  <c r="U2778" i="3"/>
  <c r="W2778" i="3" s="1"/>
  <c r="U2779" i="3"/>
  <c r="W2779" i="3" s="1"/>
  <c r="U2780" i="3"/>
  <c r="W2780" i="3" s="1"/>
  <c r="U2781" i="3"/>
  <c r="W2781" i="3" s="1"/>
  <c r="U2782" i="3"/>
  <c r="W2782" i="3" s="1"/>
  <c r="U2783" i="3"/>
  <c r="W2783" i="3" s="1"/>
  <c r="U2784" i="3"/>
  <c r="W2784" i="3" s="1"/>
  <c r="U2785" i="3"/>
  <c r="W2785" i="3" s="1"/>
  <c r="U2786" i="3"/>
  <c r="W2786" i="3" s="1"/>
  <c r="U2787" i="3"/>
  <c r="W2787" i="3" s="1"/>
  <c r="U2788" i="3"/>
  <c r="W2788" i="3" s="1"/>
  <c r="U2789" i="3"/>
  <c r="W2789" i="3" s="1"/>
  <c r="U2790" i="3"/>
  <c r="W2790" i="3" s="1"/>
  <c r="U2791" i="3"/>
  <c r="W2791" i="3" s="1"/>
  <c r="U2792" i="3"/>
  <c r="W2792" i="3" s="1"/>
  <c r="U2793" i="3"/>
  <c r="W2793" i="3" s="1"/>
  <c r="U2794" i="3"/>
  <c r="W2794" i="3" s="1"/>
  <c r="U2795" i="3"/>
  <c r="W2795" i="3" s="1"/>
  <c r="U2796" i="3"/>
  <c r="W2796" i="3" s="1"/>
  <c r="U2797" i="3"/>
  <c r="W2797" i="3" s="1"/>
  <c r="U2798" i="3"/>
  <c r="W2798" i="3" s="1"/>
  <c r="U2799" i="3"/>
  <c r="W2799" i="3" s="1"/>
  <c r="U2800" i="3"/>
  <c r="W2800" i="3" s="1"/>
  <c r="U2801" i="3"/>
  <c r="W2801" i="3" s="1"/>
  <c r="U2802" i="3"/>
  <c r="W2802" i="3" s="1"/>
  <c r="U2803" i="3"/>
  <c r="W2803" i="3" s="1"/>
  <c r="U2804" i="3"/>
  <c r="W2804" i="3" s="1"/>
  <c r="U2805" i="3"/>
  <c r="W2805" i="3" s="1"/>
  <c r="U2806" i="3"/>
  <c r="W2806" i="3" s="1"/>
  <c r="U2807" i="3"/>
  <c r="W2807" i="3" s="1"/>
  <c r="U2808" i="3"/>
  <c r="W2808" i="3" s="1"/>
  <c r="U2809" i="3"/>
  <c r="W2809" i="3" s="1"/>
  <c r="U2810" i="3"/>
  <c r="W2810" i="3" s="1"/>
  <c r="U2811" i="3"/>
  <c r="W2811" i="3" s="1"/>
  <c r="U2812" i="3"/>
  <c r="W2812" i="3" s="1"/>
  <c r="U2813" i="3"/>
  <c r="W2813" i="3" s="1"/>
  <c r="U2814" i="3"/>
  <c r="W2814" i="3" s="1"/>
  <c r="U2815" i="3"/>
  <c r="W2815" i="3" s="1"/>
  <c r="U2816" i="3"/>
  <c r="W2816" i="3" s="1"/>
  <c r="U2817" i="3"/>
  <c r="W2817" i="3" s="1"/>
  <c r="U2818" i="3"/>
  <c r="W2818" i="3" s="1"/>
  <c r="U2819" i="3"/>
  <c r="W2819" i="3" s="1"/>
  <c r="U2820" i="3"/>
  <c r="W2820" i="3" s="1"/>
  <c r="U2821" i="3"/>
  <c r="W2821" i="3" s="1"/>
  <c r="U2822" i="3"/>
  <c r="W2822" i="3" s="1"/>
  <c r="U2823" i="3"/>
  <c r="W2823" i="3" s="1"/>
  <c r="U2824" i="3"/>
  <c r="W2824" i="3" s="1"/>
  <c r="U2825" i="3"/>
  <c r="W2825" i="3" s="1"/>
  <c r="U2826" i="3"/>
  <c r="W2826" i="3" s="1"/>
  <c r="U2827" i="3"/>
  <c r="W2827" i="3" s="1"/>
  <c r="U2828" i="3"/>
  <c r="W2828" i="3" s="1"/>
  <c r="U2829" i="3"/>
  <c r="W2829" i="3" s="1"/>
  <c r="U2830" i="3"/>
  <c r="W2830" i="3" s="1"/>
  <c r="U2831" i="3"/>
  <c r="W2831" i="3" s="1"/>
  <c r="U2832" i="3"/>
  <c r="W2832" i="3" s="1"/>
  <c r="U2833" i="3"/>
  <c r="W2833" i="3" s="1"/>
  <c r="U2834" i="3"/>
  <c r="W2834" i="3" s="1"/>
  <c r="U2835" i="3"/>
  <c r="W2835" i="3" s="1"/>
  <c r="U2836" i="3"/>
  <c r="W2836" i="3" s="1"/>
  <c r="U2837" i="3"/>
  <c r="W2837" i="3" s="1"/>
  <c r="U2838" i="3"/>
  <c r="W2838" i="3" s="1"/>
  <c r="U2839" i="3"/>
  <c r="W2839" i="3" s="1"/>
  <c r="U2840" i="3"/>
  <c r="W2840" i="3" s="1"/>
  <c r="U2841" i="3"/>
  <c r="W2841" i="3" s="1"/>
  <c r="U2842" i="3"/>
  <c r="W2842" i="3" s="1"/>
  <c r="U2843" i="3"/>
  <c r="W2843" i="3" s="1"/>
  <c r="U2844" i="3"/>
  <c r="W2844" i="3" s="1"/>
  <c r="U2845" i="3"/>
  <c r="W2845" i="3" s="1"/>
  <c r="U2846" i="3"/>
  <c r="W2846" i="3" s="1"/>
  <c r="U2847" i="3"/>
  <c r="W2847" i="3" s="1"/>
  <c r="U2848" i="3"/>
  <c r="W2848" i="3" s="1"/>
  <c r="U2849" i="3"/>
  <c r="W2849" i="3" s="1"/>
  <c r="U2850" i="3"/>
  <c r="W2850" i="3" s="1"/>
  <c r="U2851" i="3"/>
  <c r="W2851" i="3" s="1"/>
  <c r="U2852" i="3"/>
  <c r="W2852" i="3" s="1"/>
  <c r="U2853" i="3"/>
  <c r="W2853" i="3" s="1"/>
  <c r="U2854" i="3"/>
  <c r="W2854" i="3" s="1"/>
  <c r="U2855" i="3"/>
  <c r="W2855" i="3" s="1"/>
  <c r="U2856" i="3"/>
  <c r="W2856" i="3" s="1"/>
  <c r="U2857" i="3"/>
  <c r="W2857" i="3" s="1"/>
  <c r="U2858" i="3"/>
  <c r="W2858" i="3" s="1"/>
  <c r="U2859" i="3"/>
  <c r="W2859" i="3" s="1"/>
  <c r="U2860" i="3"/>
  <c r="W2860" i="3" s="1"/>
  <c r="U2861" i="3"/>
  <c r="W2861" i="3" s="1"/>
  <c r="U2862" i="3"/>
  <c r="W2862" i="3" s="1"/>
  <c r="U2863" i="3"/>
  <c r="W2863" i="3" s="1"/>
  <c r="U2864" i="3"/>
  <c r="W2864" i="3" s="1"/>
  <c r="U2865" i="3"/>
  <c r="W2865" i="3" s="1"/>
  <c r="U2866" i="3"/>
  <c r="W2866" i="3" s="1"/>
  <c r="U2867" i="3"/>
  <c r="W2867" i="3" s="1"/>
  <c r="U2868" i="3"/>
  <c r="W2868" i="3" s="1"/>
  <c r="U2869" i="3"/>
  <c r="W2869" i="3" s="1"/>
  <c r="U2870" i="3"/>
  <c r="W2870" i="3" s="1"/>
  <c r="U2871" i="3"/>
  <c r="W2871" i="3" s="1"/>
  <c r="U2872" i="3"/>
  <c r="W2872" i="3" s="1"/>
  <c r="U2873" i="3"/>
  <c r="W2873" i="3" s="1"/>
  <c r="U2874" i="3"/>
  <c r="W2874" i="3" s="1"/>
  <c r="U2875" i="3"/>
  <c r="W2875" i="3" s="1"/>
  <c r="U2876" i="3"/>
  <c r="W2876" i="3" s="1"/>
  <c r="U2877" i="3"/>
  <c r="W2877" i="3" s="1"/>
  <c r="U2878" i="3"/>
  <c r="W2878" i="3" s="1"/>
  <c r="U2879" i="3"/>
  <c r="W2879" i="3" s="1"/>
  <c r="U2880" i="3"/>
  <c r="W2880" i="3" s="1"/>
  <c r="U2881" i="3"/>
  <c r="W2881" i="3" s="1"/>
  <c r="U2882" i="3"/>
  <c r="W2882" i="3" s="1"/>
  <c r="U2883" i="3"/>
  <c r="W2883" i="3" s="1"/>
  <c r="U2884" i="3"/>
  <c r="W2884" i="3" s="1"/>
  <c r="U2885" i="3"/>
  <c r="W2885" i="3" s="1"/>
  <c r="U2886" i="3"/>
  <c r="W2886" i="3" s="1"/>
  <c r="U2887" i="3"/>
  <c r="W2887" i="3" s="1"/>
  <c r="U2888" i="3"/>
  <c r="W2888" i="3" s="1"/>
  <c r="U2889" i="3"/>
  <c r="W2889" i="3" s="1"/>
  <c r="U2890" i="3"/>
  <c r="W2890" i="3" s="1"/>
  <c r="U2891" i="3"/>
  <c r="W2891" i="3" s="1"/>
  <c r="U2892" i="3"/>
  <c r="W2892" i="3" s="1"/>
  <c r="U2893" i="3"/>
  <c r="W2893" i="3" s="1"/>
  <c r="U2894" i="3"/>
  <c r="W2894" i="3" s="1"/>
  <c r="U2895" i="3"/>
  <c r="W2895" i="3" s="1"/>
  <c r="U2896" i="3"/>
  <c r="W2896" i="3" s="1"/>
  <c r="U2897" i="3"/>
  <c r="W2897" i="3" s="1"/>
  <c r="U2898" i="3"/>
  <c r="W2898" i="3" s="1"/>
  <c r="U2899" i="3"/>
  <c r="W2899" i="3" s="1"/>
  <c r="U2900" i="3"/>
  <c r="W2900" i="3" s="1"/>
  <c r="U2901" i="3"/>
  <c r="W2901" i="3" s="1"/>
  <c r="U2902" i="3"/>
  <c r="W2902" i="3" s="1"/>
  <c r="U2903" i="3"/>
  <c r="W2903" i="3" s="1"/>
  <c r="U2904" i="3"/>
  <c r="W2904" i="3" s="1"/>
  <c r="U2905" i="3"/>
  <c r="W2905" i="3" s="1"/>
  <c r="U2906" i="3"/>
  <c r="W2906" i="3" s="1"/>
  <c r="U2907" i="3"/>
  <c r="W2907" i="3" s="1"/>
  <c r="U2908" i="3"/>
  <c r="W2908" i="3" s="1"/>
  <c r="U2909" i="3"/>
  <c r="W2909" i="3" s="1"/>
  <c r="U2910" i="3"/>
  <c r="W2910" i="3" s="1"/>
  <c r="U2911" i="3"/>
  <c r="W2911" i="3" s="1"/>
  <c r="U2912" i="3"/>
  <c r="W2912" i="3" s="1"/>
  <c r="U2913" i="3"/>
  <c r="W2913" i="3" s="1"/>
  <c r="U2914" i="3"/>
  <c r="W2914" i="3" s="1"/>
  <c r="U2915" i="3"/>
  <c r="W2915" i="3" s="1"/>
  <c r="U2916" i="3"/>
  <c r="W2916" i="3" s="1"/>
  <c r="U2917" i="3"/>
  <c r="W2917" i="3" s="1"/>
  <c r="U2918" i="3"/>
  <c r="W2918" i="3" s="1"/>
  <c r="U2919" i="3"/>
  <c r="W2919" i="3" s="1"/>
  <c r="U2920" i="3"/>
  <c r="W2920" i="3" s="1"/>
  <c r="U2921" i="3"/>
  <c r="W2921" i="3" s="1"/>
  <c r="U2922" i="3"/>
  <c r="W2922" i="3" s="1"/>
  <c r="U2923" i="3"/>
  <c r="W2923" i="3" s="1"/>
  <c r="U2924" i="3"/>
  <c r="W2924" i="3" s="1"/>
  <c r="U2925" i="3"/>
  <c r="W2925" i="3" s="1"/>
  <c r="U2926" i="3"/>
  <c r="W2926" i="3" s="1"/>
  <c r="U2927" i="3"/>
  <c r="W2927" i="3" s="1"/>
  <c r="U2928" i="3"/>
  <c r="W2928" i="3" s="1"/>
  <c r="U2929" i="3"/>
  <c r="W2929" i="3" s="1"/>
  <c r="U2930" i="3"/>
  <c r="W2930" i="3" s="1"/>
  <c r="U2931" i="3"/>
  <c r="W2931" i="3" s="1"/>
  <c r="U2932" i="3"/>
  <c r="W2932" i="3" s="1"/>
  <c r="U2933" i="3"/>
  <c r="W2933" i="3" s="1"/>
  <c r="U2934" i="3"/>
  <c r="W2934" i="3" s="1"/>
  <c r="U2935" i="3"/>
  <c r="W2935" i="3" s="1"/>
  <c r="U2936" i="3"/>
  <c r="W2936" i="3" s="1"/>
  <c r="U2937" i="3"/>
  <c r="W2937" i="3" s="1"/>
  <c r="U2938" i="3"/>
  <c r="W2938" i="3" s="1"/>
  <c r="U2939" i="3"/>
  <c r="W2939" i="3" s="1"/>
  <c r="U2940" i="3"/>
  <c r="W2940" i="3" s="1"/>
  <c r="U2941" i="3"/>
  <c r="W2941" i="3" s="1"/>
  <c r="U2942" i="3"/>
  <c r="W2942" i="3" s="1"/>
  <c r="U2943" i="3"/>
  <c r="W2943" i="3" s="1"/>
  <c r="U2944" i="3"/>
  <c r="W2944" i="3" s="1"/>
  <c r="U2945" i="3"/>
  <c r="W2945" i="3" s="1"/>
  <c r="U2946" i="3"/>
  <c r="W2946" i="3" s="1"/>
  <c r="U2947" i="3"/>
  <c r="W2947" i="3" s="1"/>
  <c r="U2948" i="3"/>
  <c r="W2948" i="3" s="1"/>
  <c r="U2949" i="3"/>
  <c r="W2949" i="3" s="1"/>
  <c r="U2950" i="3"/>
  <c r="W2950" i="3" s="1"/>
  <c r="U2951" i="3"/>
  <c r="W2951" i="3" s="1"/>
  <c r="U2952" i="3"/>
  <c r="W2952" i="3" s="1"/>
  <c r="U2953" i="3"/>
  <c r="W2953" i="3" s="1"/>
  <c r="U2954" i="3"/>
  <c r="W2954" i="3" s="1"/>
  <c r="U2955" i="3"/>
  <c r="W2955" i="3" s="1"/>
  <c r="U2956" i="3"/>
  <c r="W2956" i="3" s="1"/>
  <c r="U2957" i="3"/>
  <c r="W2957" i="3" s="1"/>
  <c r="U2958" i="3"/>
  <c r="W2958" i="3" s="1"/>
  <c r="U2959" i="3"/>
  <c r="W2959" i="3" s="1"/>
  <c r="U2960" i="3"/>
  <c r="W2960" i="3" s="1"/>
  <c r="U2961" i="3"/>
  <c r="W2961" i="3" s="1"/>
  <c r="U2962" i="3"/>
  <c r="W2962" i="3" s="1"/>
  <c r="U2963" i="3"/>
  <c r="W2963" i="3" s="1"/>
  <c r="U2964" i="3"/>
  <c r="W2964" i="3" s="1"/>
  <c r="U2965" i="3"/>
  <c r="W2965" i="3" s="1"/>
  <c r="U2966" i="3"/>
  <c r="W2966" i="3" s="1"/>
  <c r="U2967" i="3"/>
  <c r="W2967" i="3" s="1"/>
  <c r="U2968" i="3"/>
  <c r="W2968" i="3" s="1"/>
  <c r="U2969" i="3"/>
  <c r="W2969" i="3" s="1"/>
  <c r="U2970" i="3"/>
  <c r="W2970" i="3" s="1"/>
  <c r="U2971" i="3"/>
  <c r="W2971" i="3" s="1"/>
  <c r="U2972" i="3"/>
  <c r="W2972" i="3" s="1"/>
  <c r="U2973" i="3"/>
  <c r="W2973" i="3" s="1"/>
  <c r="U2974" i="3"/>
  <c r="W2974" i="3" s="1"/>
  <c r="U2975" i="3"/>
  <c r="W2975" i="3" s="1"/>
  <c r="U2976" i="3"/>
  <c r="W2976" i="3" s="1"/>
  <c r="U2977" i="3"/>
  <c r="W2977" i="3" s="1"/>
  <c r="U2978" i="3"/>
  <c r="W2978" i="3" s="1"/>
  <c r="U2979" i="3"/>
  <c r="W2979" i="3" s="1"/>
  <c r="U2980" i="3"/>
  <c r="W2980" i="3" s="1"/>
  <c r="U2981" i="3"/>
  <c r="W2981" i="3" s="1"/>
  <c r="U2982" i="3"/>
  <c r="W2982" i="3" s="1"/>
  <c r="U2983" i="3"/>
  <c r="W2983" i="3" s="1"/>
  <c r="U2984" i="3"/>
  <c r="W2984" i="3" s="1"/>
  <c r="U2985" i="3"/>
  <c r="W2985" i="3" s="1"/>
  <c r="U2986" i="3"/>
  <c r="W2986" i="3" s="1"/>
  <c r="U2987" i="3"/>
  <c r="W2987" i="3" s="1"/>
  <c r="U2988" i="3"/>
  <c r="W2988" i="3" s="1"/>
  <c r="U2989" i="3"/>
  <c r="W2989" i="3" s="1"/>
  <c r="U2990" i="3"/>
  <c r="W2990" i="3" s="1"/>
  <c r="U2991" i="3"/>
  <c r="W2991" i="3" s="1"/>
  <c r="U2992" i="3"/>
  <c r="W2992" i="3" s="1"/>
  <c r="U2993" i="3"/>
  <c r="W2993" i="3" s="1"/>
  <c r="U2994" i="3"/>
  <c r="W2994" i="3" s="1"/>
  <c r="U2995" i="3"/>
  <c r="W2995" i="3" s="1"/>
  <c r="U2996" i="3"/>
  <c r="W2996" i="3" s="1"/>
  <c r="U2997" i="3"/>
  <c r="W2997" i="3" s="1"/>
  <c r="U2998" i="3"/>
  <c r="W2998" i="3" s="1"/>
  <c r="U2999" i="3"/>
  <c r="W2999" i="3" s="1"/>
  <c r="U3000" i="3"/>
  <c r="W3000" i="3" s="1"/>
  <c r="U3001" i="3"/>
  <c r="W3001" i="3" s="1"/>
  <c r="U3002" i="3"/>
  <c r="W3002" i="3" s="1"/>
  <c r="U3003" i="3"/>
  <c r="W3003" i="3" s="1"/>
  <c r="U3004" i="3"/>
  <c r="W3004" i="3" s="1"/>
  <c r="U3005" i="3"/>
  <c r="W3005" i="3" s="1"/>
  <c r="U3006" i="3"/>
  <c r="W3006" i="3" s="1"/>
  <c r="U3007" i="3"/>
  <c r="W3007" i="3" s="1"/>
  <c r="U3008" i="3"/>
  <c r="W3008" i="3" s="1"/>
  <c r="U3009" i="3"/>
  <c r="W3009" i="3" s="1"/>
  <c r="U3010" i="3"/>
  <c r="W3010" i="3" s="1"/>
  <c r="U3011" i="3"/>
  <c r="W3011" i="3" s="1"/>
  <c r="U3012" i="3"/>
  <c r="W3012" i="3" s="1"/>
  <c r="U3013" i="3"/>
  <c r="W3013" i="3" s="1"/>
  <c r="U3014" i="3"/>
  <c r="W3014" i="3" s="1"/>
  <c r="U3015" i="3"/>
  <c r="W3015" i="3" s="1"/>
  <c r="U3016" i="3"/>
  <c r="W3016" i="3" s="1"/>
  <c r="U3017" i="3"/>
  <c r="W3017" i="3" s="1"/>
  <c r="U3018" i="3"/>
  <c r="W3018" i="3" s="1"/>
  <c r="U3019" i="3"/>
  <c r="W3019" i="3" s="1"/>
  <c r="U3020" i="3"/>
  <c r="W3020" i="3" s="1"/>
  <c r="U3021" i="3"/>
  <c r="W3021" i="3" s="1"/>
  <c r="U3022" i="3"/>
  <c r="W3022" i="3" s="1"/>
  <c r="U3023" i="3"/>
  <c r="W3023" i="3" s="1"/>
  <c r="U3024" i="3"/>
  <c r="W3024" i="3" s="1"/>
  <c r="U3025" i="3"/>
  <c r="W3025" i="3" s="1"/>
  <c r="U3026" i="3"/>
  <c r="W3026" i="3" s="1"/>
  <c r="U3027" i="3"/>
  <c r="W3027" i="3" s="1"/>
  <c r="U3028" i="3"/>
  <c r="W3028" i="3" s="1"/>
  <c r="U3029" i="3"/>
  <c r="W3029" i="3" s="1"/>
  <c r="U3030" i="3"/>
  <c r="W3030" i="3" s="1"/>
  <c r="U3031" i="3"/>
  <c r="W3031" i="3" s="1"/>
  <c r="U3032" i="3"/>
  <c r="W3032" i="3" s="1"/>
  <c r="U3033" i="3"/>
  <c r="W3033" i="3" s="1"/>
  <c r="U3034" i="3"/>
  <c r="W3034" i="3" s="1"/>
  <c r="U3035" i="3"/>
  <c r="W3035" i="3" s="1"/>
  <c r="U3036" i="3"/>
  <c r="W3036" i="3" s="1"/>
  <c r="U3037" i="3"/>
  <c r="W3037" i="3" s="1"/>
  <c r="U3038" i="3"/>
  <c r="W3038" i="3" s="1"/>
  <c r="U3039" i="3"/>
  <c r="W3039" i="3" s="1"/>
  <c r="U3040" i="3"/>
  <c r="W3040" i="3" s="1"/>
  <c r="U3041" i="3"/>
  <c r="W3041" i="3" s="1"/>
  <c r="U3042" i="3"/>
  <c r="W3042" i="3" s="1"/>
  <c r="U3043" i="3"/>
  <c r="W3043" i="3" s="1"/>
  <c r="U3044" i="3"/>
  <c r="W3044" i="3" s="1"/>
  <c r="U3045" i="3"/>
  <c r="W3045" i="3" s="1"/>
  <c r="U3046" i="3"/>
  <c r="W3046" i="3" s="1"/>
  <c r="U3047" i="3"/>
  <c r="W3047" i="3" s="1"/>
  <c r="U3048" i="3"/>
  <c r="W3048" i="3" s="1"/>
  <c r="U3049" i="3"/>
  <c r="W3049" i="3" s="1"/>
  <c r="U3050" i="3"/>
  <c r="W3050" i="3" s="1"/>
  <c r="U3051" i="3"/>
  <c r="W3051" i="3" s="1"/>
  <c r="U3052" i="3"/>
  <c r="W3052" i="3" s="1"/>
  <c r="U3053" i="3"/>
  <c r="W3053" i="3" s="1"/>
  <c r="U3054" i="3"/>
  <c r="W3054" i="3" s="1"/>
  <c r="U3055" i="3"/>
  <c r="W3055" i="3" s="1"/>
  <c r="U3056" i="3"/>
  <c r="W3056" i="3" s="1"/>
  <c r="U3057" i="3"/>
  <c r="W3057" i="3" s="1"/>
  <c r="U3058" i="3"/>
  <c r="W3058" i="3" s="1"/>
  <c r="U3059" i="3"/>
  <c r="W3059" i="3" s="1"/>
  <c r="U3060" i="3"/>
  <c r="W3060" i="3" s="1"/>
  <c r="U3061" i="3"/>
  <c r="W3061" i="3" s="1"/>
  <c r="U3062" i="3"/>
  <c r="W3062" i="3" s="1"/>
  <c r="U3063" i="3"/>
  <c r="W3063" i="3" s="1"/>
  <c r="U3064" i="3"/>
  <c r="W3064" i="3" s="1"/>
  <c r="U3065" i="3"/>
  <c r="W3065" i="3" s="1"/>
  <c r="U3066" i="3"/>
  <c r="W3066" i="3" s="1"/>
  <c r="U3067" i="3"/>
  <c r="W3067" i="3" s="1"/>
  <c r="U3068" i="3"/>
  <c r="W3068" i="3" s="1"/>
  <c r="U3069" i="3"/>
  <c r="W3069" i="3" s="1"/>
  <c r="U3070" i="3"/>
  <c r="W3070" i="3" s="1"/>
  <c r="U3071" i="3"/>
  <c r="W3071" i="3" s="1"/>
  <c r="U3072" i="3"/>
  <c r="W3072" i="3" s="1"/>
  <c r="U3073" i="3"/>
  <c r="W3073" i="3" s="1"/>
  <c r="U3074" i="3"/>
  <c r="W3074" i="3" s="1"/>
  <c r="U3075" i="3"/>
  <c r="W3075" i="3" s="1"/>
  <c r="U3076" i="3"/>
  <c r="W3076" i="3" s="1"/>
  <c r="U3077" i="3"/>
  <c r="W3077" i="3" s="1"/>
  <c r="U3078" i="3"/>
  <c r="W3078" i="3" s="1"/>
  <c r="U3079" i="3"/>
  <c r="W3079" i="3" s="1"/>
  <c r="U3080" i="3"/>
  <c r="W3080" i="3" s="1"/>
  <c r="U3081" i="3"/>
  <c r="W3081" i="3" s="1"/>
  <c r="U3082" i="3"/>
  <c r="W3082" i="3" s="1"/>
  <c r="U3083" i="3"/>
  <c r="W3083" i="3" s="1"/>
  <c r="U3084" i="3"/>
  <c r="W3084" i="3" s="1"/>
  <c r="U3085" i="3"/>
  <c r="W3085" i="3" s="1"/>
  <c r="U3086" i="3"/>
  <c r="W3086" i="3" s="1"/>
  <c r="U3087" i="3"/>
  <c r="W3087" i="3" s="1"/>
  <c r="U3088" i="3"/>
  <c r="W3088" i="3" s="1"/>
  <c r="U3089" i="3"/>
  <c r="W3089" i="3" s="1"/>
  <c r="U3090" i="3"/>
  <c r="W3090" i="3" s="1"/>
  <c r="U3091" i="3"/>
  <c r="W3091" i="3" s="1"/>
  <c r="U3092" i="3"/>
  <c r="W3092" i="3" s="1"/>
  <c r="U3093" i="3"/>
  <c r="W3093" i="3" s="1"/>
  <c r="U3094" i="3"/>
  <c r="W3094" i="3" s="1"/>
  <c r="U3095" i="3"/>
  <c r="W3095" i="3" s="1"/>
  <c r="U3096" i="3"/>
  <c r="W3096" i="3" s="1"/>
  <c r="U3097" i="3"/>
  <c r="W3097" i="3" s="1"/>
  <c r="U3098" i="3"/>
  <c r="W3098" i="3" s="1"/>
  <c r="U3099" i="3"/>
  <c r="W3099" i="3" s="1"/>
  <c r="U3100" i="3"/>
  <c r="W3100" i="3" s="1"/>
  <c r="U3101" i="3"/>
  <c r="W3101" i="3" s="1"/>
  <c r="U3102" i="3"/>
  <c r="W3102" i="3" s="1"/>
  <c r="U3103" i="3"/>
  <c r="W3103" i="3" s="1"/>
  <c r="U3104" i="3"/>
  <c r="W3104" i="3" s="1"/>
  <c r="U3105" i="3"/>
  <c r="W3105" i="3" s="1"/>
  <c r="U3106" i="3"/>
  <c r="W3106" i="3" s="1"/>
  <c r="U3107" i="3"/>
  <c r="W3107" i="3" s="1"/>
  <c r="U3108" i="3"/>
  <c r="W3108" i="3" s="1"/>
  <c r="U3109" i="3"/>
  <c r="W3109" i="3" s="1"/>
  <c r="U3110" i="3"/>
  <c r="W3110" i="3" s="1"/>
  <c r="U3111" i="3"/>
  <c r="W3111" i="3" s="1"/>
  <c r="U3112" i="3"/>
  <c r="W3112" i="3" s="1"/>
  <c r="U3113" i="3"/>
  <c r="W3113" i="3" s="1"/>
  <c r="U3114" i="3"/>
  <c r="W3114" i="3" s="1"/>
  <c r="U3115" i="3"/>
  <c r="W3115" i="3" s="1"/>
  <c r="U3116" i="3"/>
  <c r="W3116" i="3" s="1"/>
  <c r="U3117" i="3"/>
  <c r="W3117" i="3" s="1"/>
  <c r="U3118" i="3"/>
  <c r="W3118" i="3" s="1"/>
  <c r="U3119" i="3"/>
  <c r="W3119" i="3" s="1"/>
  <c r="U3120" i="3"/>
  <c r="W3120" i="3" s="1"/>
  <c r="U3121" i="3"/>
  <c r="W3121" i="3" s="1"/>
  <c r="U3122" i="3"/>
  <c r="W3122" i="3" s="1"/>
  <c r="U3123" i="3"/>
  <c r="W3123" i="3" s="1"/>
  <c r="U3124" i="3"/>
  <c r="W3124" i="3" s="1"/>
  <c r="U3125" i="3"/>
  <c r="W3125" i="3" s="1"/>
  <c r="U3126" i="3"/>
  <c r="W3126" i="3" s="1"/>
  <c r="U3127" i="3"/>
  <c r="W3127" i="3" s="1"/>
  <c r="U3128" i="3"/>
  <c r="W3128" i="3" s="1"/>
  <c r="U3129" i="3"/>
  <c r="W3129" i="3" s="1"/>
  <c r="U3130" i="3"/>
  <c r="W3130" i="3" s="1"/>
  <c r="U3131" i="3"/>
  <c r="W3131" i="3" s="1"/>
  <c r="U3132" i="3"/>
  <c r="W3132" i="3" s="1"/>
  <c r="U3133" i="3"/>
  <c r="W3133" i="3" s="1"/>
  <c r="U3134" i="3"/>
  <c r="W3134" i="3" s="1"/>
  <c r="U3135" i="3"/>
  <c r="W3135" i="3" s="1"/>
  <c r="U3136" i="3"/>
  <c r="W3136" i="3" s="1"/>
  <c r="U3137" i="3"/>
  <c r="W3137" i="3" s="1"/>
  <c r="U3138" i="3"/>
  <c r="W3138" i="3" s="1"/>
  <c r="U3139" i="3"/>
  <c r="W3139" i="3" s="1"/>
  <c r="U3140" i="3"/>
  <c r="W3140" i="3" s="1"/>
  <c r="U3141" i="3"/>
  <c r="W3141" i="3" s="1"/>
  <c r="U3142" i="3"/>
  <c r="W3142" i="3" s="1"/>
  <c r="U3143" i="3"/>
  <c r="W3143" i="3" s="1"/>
  <c r="U3144" i="3"/>
  <c r="W3144" i="3" s="1"/>
  <c r="U3145" i="3"/>
  <c r="W3145" i="3" s="1"/>
  <c r="U3146" i="3"/>
  <c r="W3146" i="3" s="1"/>
  <c r="U3147" i="3"/>
  <c r="W3147" i="3" s="1"/>
  <c r="U3148" i="3"/>
  <c r="W3148" i="3" s="1"/>
  <c r="U3149" i="3"/>
  <c r="W3149" i="3" s="1"/>
  <c r="U3150" i="3"/>
  <c r="W3150" i="3" s="1"/>
  <c r="U3151" i="3"/>
  <c r="W3151" i="3" s="1"/>
  <c r="U3152" i="3"/>
  <c r="W3152" i="3" s="1"/>
  <c r="U3153" i="3"/>
  <c r="W3153" i="3" s="1"/>
  <c r="U3154" i="3"/>
  <c r="W3154" i="3" s="1"/>
  <c r="U3155" i="3"/>
  <c r="W3155" i="3" s="1"/>
  <c r="U3156" i="3"/>
  <c r="W3156" i="3" s="1"/>
  <c r="U3157" i="3"/>
  <c r="W3157" i="3" s="1"/>
  <c r="U3158" i="3"/>
  <c r="W3158" i="3" s="1"/>
  <c r="U3159" i="3"/>
  <c r="W3159" i="3" s="1"/>
  <c r="U3160" i="3"/>
  <c r="W3160" i="3" s="1"/>
  <c r="U3161" i="3"/>
  <c r="W3161" i="3" s="1"/>
  <c r="U3162" i="3"/>
  <c r="W3162" i="3" s="1"/>
  <c r="U3163" i="3"/>
  <c r="W3163" i="3" s="1"/>
  <c r="U3164" i="3"/>
  <c r="W3164" i="3" s="1"/>
  <c r="U3165" i="3"/>
  <c r="W3165" i="3" s="1"/>
  <c r="U3166" i="3"/>
  <c r="W3166" i="3" s="1"/>
  <c r="U3167" i="3"/>
  <c r="W3167" i="3" s="1"/>
  <c r="U3168" i="3"/>
  <c r="W3168" i="3" s="1"/>
  <c r="U3169" i="3"/>
  <c r="W3169" i="3" s="1"/>
  <c r="U3170" i="3"/>
  <c r="W3170" i="3" s="1"/>
  <c r="U3171" i="3"/>
  <c r="W3171" i="3" s="1"/>
  <c r="U3172" i="3"/>
  <c r="W3172" i="3" s="1"/>
  <c r="U3173" i="3"/>
  <c r="W3173" i="3" s="1"/>
  <c r="U3174" i="3"/>
  <c r="W3174" i="3" s="1"/>
  <c r="U3175" i="3"/>
  <c r="W3175" i="3" s="1"/>
  <c r="U3176" i="3"/>
  <c r="W3176" i="3" s="1"/>
  <c r="U3177" i="3"/>
  <c r="W3177" i="3" s="1"/>
  <c r="U3178" i="3"/>
  <c r="W3178" i="3" s="1"/>
  <c r="U3179" i="3"/>
  <c r="W3179" i="3" s="1"/>
  <c r="U3180" i="3"/>
  <c r="W3180" i="3" s="1"/>
  <c r="U3181" i="3"/>
  <c r="W3181" i="3" s="1"/>
  <c r="U3182" i="3"/>
  <c r="W3182" i="3" s="1"/>
  <c r="U3183" i="3"/>
  <c r="W3183" i="3" s="1"/>
  <c r="U3184" i="3"/>
  <c r="W3184" i="3" s="1"/>
  <c r="U3185" i="3"/>
  <c r="W3185" i="3" s="1"/>
  <c r="U3186" i="3"/>
  <c r="W3186" i="3" s="1"/>
  <c r="U3187" i="3"/>
  <c r="W3187" i="3" s="1"/>
  <c r="U3188" i="3"/>
  <c r="W3188" i="3" s="1"/>
  <c r="U3189" i="3"/>
  <c r="W3189" i="3" s="1"/>
  <c r="U3190" i="3"/>
  <c r="W3190" i="3" s="1"/>
  <c r="U3191" i="3"/>
  <c r="W3191" i="3" s="1"/>
  <c r="U3192" i="3"/>
  <c r="W3192" i="3" s="1"/>
  <c r="U3193" i="3"/>
  <c r="W3193" i="3" s="1"/>
  <c r="U3194" i="3"/>
  <c r="W3194" i="3" s="1"/>
  <c r="U3195" i="3"/>
  <c r="W3195" i="3" s="1"/>
  <c r="U3196" i="3"/>
  <c r="W3196" i="3" s="1"/>
  <c r="U3197" i="3"/>
  <c r="W3197" i="3" s="1"/>
  <c r="U3198" i="3"/>
  <c r="W3198" i="3" s="1"/>
  <c r="U3199" i="3"/>
  <c r="W3199" i="3" s="1"/>
  <c r="U3200" i="3"/>
  <c r="W3200" i="3" s="1"/>
  <c r="U3201" i="3"/>
  <c r="W3201" i="3" s="1"/>
  <c r="U3202" i="3"/>
  <c r="W3202" i="3" s="1"/>
  <c r="U3203" i="3"/>
  <c r="W3203" i="3" s="1"/>
  <c r="U3204" i="3"/>
  <c r="W3204" i="3" s="1"/>
  <c r="U3205" i="3"/>
  <c r="W3205" i="3" s="1"/>
  <c r="U3206" i="3"/>
  <c r="W3206" i="3" s="1"/>
  <c r="U3207" i="3"/>
  <c r="W3207" i="3" s="1"/>
  <c r="U3208" i="3"/>
  <c r="W3208" i="3" s="1"/>
  <c r="U3209" i="3"/>
  <c r="W3209" i="3" s="1"/>
  <c r="U3210" i="3"/>
  <c r="W3210" i="3" s="1"/>
  <c r="U3211" i="3"/>
  <c r="W3211" i="3" s="1"/>
  <c r="U3212" i="3"/>
  <c r="W3212" i="3" s="1"/>
  <c r="U3213" i="3"/>
  <c r="W3213" i="3" s="1"/>
  <c r="U3214" i="3"/>
  <c r="W3214" i="3" s="1"/>
  <c r="U3215" i="3"/>
  <c r="W3215" i="3" s="1"/>
  <c r="U3216" i="3"/>
  <c r="W3216" i="3" s="1"/>
  <c r="U3217" i="3"/>
  <c r="W3217" i="3" s="1"/>
  <c r="U3218" i="3"/>
  <c r="W3218" i="3" s="1"/>
  <c r="U3219" i="3"/>
  <c r="W3219" i="3" s="1"/>
  <c r="U3220" i="3"/>
  <c r="W3220" i="3" s="1"/>
  <c r="U3221" i="3"/>
  <c r="W3221" i="3" s="1"/>
  <c r="U3222" i="3"/>
  <c r="W3222" i="3" s="1"/>
  <c r="U3223" i="3"/>
  <c r="W3223" i="3" s="1"/>
  <c r="U3224" i="3"/>
  <c r="W3224" i="3" s="1"/>
  <c r="U3225" i="3"/>
  <c r="W3225" i="3" s="1"/>
  <c r="U3226" i="3"/>
  <c r="W3226" i="3" s="1"/>
  <c r="U3227" i="3"/>
  <c r="W3227" i="3" s="1"/>
  <c r="U3228" i="3"/>
  <c r="W3228" i="3" s="1"/>
  <c r="U3229" i="3"/>
  <c r="W3229" i="3" s="1"/>
  <c r="U3230" i="3"/>
  <c r="W3230" i="3" s="1"/>
  <c r="U3231" i="3"/>
  <c r="W3231" i="3" s="1"/>
  <c r="U3232" i="3"/>
  <c r="W3232" i="3" s="1"/>
  <c r="U3233" i="3"/>
  <c r="W3233" i="3" s="1"/>
  <c r="U3234" i="3"/>
  <c r="W3234" i="3" s="1"/>
  <c r="U3235" i="3"/>
  <c r="W3235" i="3" s="1"/>
  <c r="U3236" i="3"/>
  <c r="W3236" i="3" s="1"/>
  <c r="U3237" i="3"/>
  <c r="W3237" i="3" s="1"/>
  <c r="U3238" i="3"/>
  <c r="W3238" i="3" s="1"/>
  <c r="U3239" i="3"/>
  <c r="W3239" i="3" s="1"/>
  <c r="U3240" i="3"/>
  <c r="W3240" i="3" s="1"/>
  <c r="U3241" i="3"/>
  <c r="W3241" i="3" s="1"/>
  <c r="U3242" i="3"/>
  <c r="W3242" i="3" s="1"/>
  <c r="U3243" i="3"/>
  <c r="W3243" i="3" s="1"/>
  <c r="U3244" i="3"/>
  <c r="W3244" i="3" s="1"/>
  <c r="U3245" i="3"/>
  <c r="W3245" i="3" s="1"/>
  <c r="U3246" i="3"/>
  <c r="W3246" i="3" s="1"/>
  <c r="U3247" i="3"/>
  <c r="W3247" i="3" s="1"/>
  <c r="U3248" i="3"/>
  <c r="W3248" i="3" s="1"/>
  <c r="U3249" i="3"/>
  <c r="W3249" i="3" s="1"/>
  <c r="U3250" i="3"/>
  <c r="W3250" i="3" s="1"/>
  <c r="U3251" i="3"/>
  <c r="W3251" i="3" s="1"/>
  <c r="U3252" i="3"/>
  <c r="W3252" i="3" s="1"/>
  <c r="U3253" i="3"/>
  <c r="W3253" i="3" s="1"/>
  <c r="U3254" i="3"/>
  <c r="W3254" i="3" s="1"/>
  <c r="U3255" i="3"/>
  <c r="W3255" i="3" s="1"/>
  <c r="U3256" i="3"/>
  <c r="W3256" i="3" s="1"/>
  <c r="U3257" i="3"/>
  <c r="W3257" i="3" s="1"/>
  <c r="U3258" i="3"/>
  <c r="W3258" i="3" s="1"/>
  <c r="U3259" i="3"/>
  <c r="W3259" i="3" s="1"/>
  <c r="U3260" i="3"/>
  <c r="W3260" i="3" s="1"/>
  <c r="U3261" i="3"/>
  <c r="W3261" i="3" s="1"/>
  <c r="U3262" i="3"/>
  <c r="W3262" i="3" s="1"/>
  <c r="U3263" i="3"/>
  <c r="W3263" i="3" s="1"/>
  <c r="U3264" i="3"/>
  <c r="W3264" i="3" s="1"/>
  <c r="U3265" i="3"/>
  <c r="W3265" i="3" s="1"/>
  <c r="U3266" i="3"/>
  <c r="W3266" i="3" s="1"/>
  <c r="U3267" i="3"/>
  <c r="W3267" i="3" s="1"/>
  <c r="U3268" i="3"/>
  <c r="W3268" i="3" s="1"/>
  <c r="U3269" i="3"/>
  <c r="W3269" i="3" s="1"/>
  <c r="U3270" i="3"/>
  <c r="W3270" i="3" s="1"/>
  <c r="U3271" i="3"/>
  <c r="W3271" i="3" s="1"/>
  <c r="U3272" i="3"/>
  <c r="W3272" i="3" s="1"/>
  <c r="U3273" i="3"/>
  <c r="W3273" i="3" s="1"/>
  <c r="U3274" i="3"/>
  <c r="W3274" i="3" s="1"/>
  <c r="U3275" i="3"/>
  <c r="W3275" i="3" s="1"/>
  <c r="U3276" i="3"/>
  <c r="W3276" i="3" s="1"/>
  <c r="U3277" i="3"/>
  <c r="W3277" i="3" s="1"/>
  <c r="U3278" i="3"/>
  <c r="W3278" i="3" s="1"/>
  <c r="U3279" i="3"/>
  <c r="W3279" i="3" s="1"/>
  <c r="U3280" i="3"/>
  <c r="W3280" i="3" s="1"/>
  <c r="U3281" i="3"/>
  <c r="W3281" i="3" s="1"/>
  <c r="U3282" i="3"/>
  <c r="W3282" i="3" s="1"/>
  <c r="U3283" i="3"/>
  <c r="W3283" i="3" s="1"/>
  <c r="U3284" i="3"/>
  <c r="W3284" i="3" s="1"/>
  <c r="U3285" i="3"/>
  <c r="W3285" i="3" s="1"/>
  <c r="U3286" i="3"/>
  <c r="W3286" i="3" s="1"/>
  <c r="U3287" i="3"/>
  <c r="W3287" i="3" s="1"/>
  <c r="U3288" i="3"/>
  <c r="W3288" i="3" s="1"/>
  <c r="U3289" i="3"/>
  <c r="W3289" i="3" s="1"/>
  <c r="U3290" i="3"/>
  <c r="W3290" i="3" s="1"/>
  <c r="U3291" i="3"/>
  <c r="W3291" i="3" s="1"/>
  <c r="U3292" i="3"/>
  <c r="W3292" i="3" s="1"/>
  <c r="U3293" i="3"/>
  <c r="W3293" i="3" s="1"/>
  <c r="U3294" i="3"/>
  <c r="W3294" i="3" s="1"/>
  <c r="U3295" i="3"/>
  <c r="W3295" i="3" s="1"/>
  <c r="U3296" i="3"/>
  <c r="W3296" i="3" s="1"/>
  <c r="U3297" i="3"/>
  <c r="W3297" i="3" s="1"/>
  <c r="U3298" i="3"/>
  <c r="W3298" i="3" s="1"/>
  <c r="U3299" i="3"/>
  <c r="W3299" i="3" s="1"/>
  <c r="U3300" i="3"/>
  <c r="W3300" i="3" s="1"/>
  <c r="U3301" i="3"/>
  <c r="W3301" i="3" s="1"/>
  <c r="U3302" i="3"/>
  <c r="W3302" i="3" s="1"/>
  <c r="U3303" i="3"/>
  <c r="W3303" i="3" s="1"/>
  <c r="U3304" i="3"/>
  <c r="W3304" i="3" s="1"/>
  <c r="U3305" i="3"/>
  <c r="W3305" i="3" s="1"/>
  <c r="U3306" i="3"/>
  <c r="W3306" i="3" s="1"/>
  <c r="U3307" i="3"/>
  <c r="W3307" i="3" s="1"/>
  <c r="U3308" i="3"/>
  <c r="W3308" i="3" s="1"/>
  <c r="U3309" i="3"/>
  <c r="W3309" i="3" s="1"/>
  <c r="U3310" i="3"/>
  <c r="W3310" i="3" s="1"/>
  <c r="U3311" i="3"/>
  <c r="W3311" i="3" s="1"/>
  <c r="U3312" i="3"/>
  <c r="W3312" i="3" s="1"/>
  <c r="U3313" i="3"/>
  <c r="W3313" i="3" s="1"/>
  <c r="U3314" i="3"/>
  <c r="W3314" i="3" s="1"/>
  <c r="U3315" i="3"/>
  <c r="W3315" i="3" s="1"/>
  <c r="U3316" i="3"/>
  <c r="W3316" i="3" s="1"/>
  <c r="U3317" i="3"/>
  <c r="W3317" i="3" s="1"/>
  <c r="U3318" i="3"/>
  <c r="W3318" i="3" s="1"/>
  <c r="U3319" i="3"/>
  <c r="W3319" i="3" s="1"/>
  <c r="U3320" i="3"/>
  <c r="W3320" i="3" s="1"/>
  <c r="U3321" i="3"/>
  <c r="W3321" i="3" s="1"/>
  <c r="U3322" i="3"/>
  <c r="W3322" i="3" s="1"/>
  <c r="U3323" i="3"/>
  <c r="W3323" i="3" s="1"/>
  <c r="U3324" i="3"/>
  <c r="W3324" i="3" s="1"/>
  <c r="U3325" i="3"/>
  <c r="W3325" i="3" s="1"/>
  <c r="U3326" i="3"/>
  <c r="W3326" i="3" s="1"/>
  <c r="U3327" i="3"/>
  <c r="W3327" i="3" s="1"/>
  <c r="U3328" i="3"/>
  <c r="W3328" i="3" s="1"/>
  <c r="U3329" i="3"/>
  <c r="W3329" i="3" s="1"/>
  <c r="U3330" i="3"/>
  <c r="W3330" i="3" s="1"/>
  <c r="U3331" i="3"/>
  <c r="W3331" i="3" s="1"/>
  <c r="U3332" i="3"/>
  <c r="W3332" i="3" s="1"/>
  <c r="U3333" i="3"/>
  <c r="W3333" i="3" s="1"/>
  <c r="U3334" i="3"/>
  <c r="W3334" i="3" s="1"/>
  <c r="U3335" i="3"/>
  <c r="W3335" i="3" s="1"/>
  <c r="U3336" i="3"/>
  <c r="W3336" i="3" s="1"/>
  <c r="U3337" i="3"/>
  <c r="W3337" i="3" s="1"/>
  <c r="U3338" i="3"/>
  <c r="W3338" i="3" s="1"/>
  <c r="U3339" i="3"/>
  <c r="W3339" i="3" s="1"/>
  <c r="U3340" i="3"/>
  <c r="W3340" i="3" s="1"/>
  <c r="U3341" i="3"/>
  <c r="W3341" i="3" s="1"/>
  <c r="U3342" i="3"/>
  <c r="W3342" i="3" s="1"/>
  <c r="U3343" i="3"/>
  <c r="W3343" i="3" s="1"/>
  <c r="U3344" i="3"/>
  <c r="W3344" i="3" s="1"/>
  <c r="U3345" i="3"/>
  <c r="W3345" i="3" s="1"/>
  <c r="U3346" i="3"/>
  <c r="W3346" i="3" s="1"/>
  <c r="U3347" i="3"/>
  <c r="W3347" i="3" s="1"/>
  <c r="U3348" i="3"/>
  <c r="W3348" i="3" s="1"/>
  <c r="U3349" i="3"/>
  <c r="W3349" i="3" s="1"/>
  <c r="U3350" i="3"/>
  <c r="W3350" i="3" s="1"/>
  <c r="U3351" i="3"/>
  <c r="W3351" i="3" s="1"/>
  <c r="U3352" i="3"/>
  <c r="W3352" i="3" s="1"/>
  <c r="U3353" i="3"/>
  <c r="W3353" i="3" s="1"/>
  <c r="U3354" i="3"/>
  <c r="W3354" i="3" s="1"/>
  <c r="U3355" i="3"/>
  <c r="W3355" i="3" s="1"/>
  <c r="U3356" i="3"/>
  <c r="W3356" i="3" s="1"/>
  <c r="U3357" i="3"/>
  <c r="W3357" i="3" s="1"/>
  <c r="U3358" i="3"/>
  <c r="W3358" i="3" s="1"/>
  <c r="U3359" i="3"/>
  <c r="W3359" i="3" s="1"/>
  <c r="U3360" i="3"/>
  <c r="W3360" i="3" s="1"/>
  <c r="U3361" i="3"/>
  <c r="W3361" i="3" s="1"/>
  <c r="U3362" i="3"/>
  <c r="W3362" i="3" s="1"/>
  <c r="U3363" i="3"/>
  <c r="W3363" i="3" s="1"/>
  <c r="U3364" i="3"/>
  <c r="W3364" i="3" s="1"/>
  <c r="U3365" i="3"/>
  <c r="W3365" i="3" s="1"/>
  <c r="U3366" i="3"/>
  <c r="W3366" i="3" s="1"/>
  <c r="U3367" i="3"/>
  <c r="W3367" i="3" s="1"/>
  <c r="U3368" i="3"/>
  <c r="W3368" i="3" s="1"/>
  <c r="U3369" i="3"/>
  <c r="W3369" i="3" s="1"/>
  <c r="U3370" i="3"/>
  <c r="W3370" i="3" s="1"/>
  <c r="U3371" i="3"/>
  <c r="W3371" i="3" s="1"/>
  <c r="U3372" i="3"/>
  <c r="W3372" i="3" s="1"/>
  <c r="U3373" i="3"/>
  <c r="W3373" i="3" s="1"/>
  <c r="U3374" i="3"/>
  <c r="W3374" i="3" s="1"/>
  <c r="U3375" i="3"/>
  <c r="W3375" i="3" s="1"/>
  <c r="U3376" i="3"/>
  <c r="W3376" i="3" s="1"/>
  <c r="U3377" i="3"/>
  <c r="W3377" i="3" s="1"/>
  <c r="U3378" i="3"/>
  <c r="W3378" i="3" s="1"/>
  <c r="U3379" i="3"/>
  <c r="W3379" i="3" s="1"/>
  <c r="U3380" i="3"/>
  <c r="W3380" i="3" s="1"/>
  <c r="U3381" i="3"/>
  <c r="W3381" i="3" s="1"/>
  <c r="U3382" i="3"/>
  <c r="W3382" i="3" s="1"/>
  <c r="U3383" i="3"/>
  <c r="W3383" i="3" s="1"/>
  <c r="U3384" i="3"/>
  <c r="W3384" i="3" s="1"/>
  <c r="U3385" i="3"/>
  <c r="W3385" i="3" s="1"/>
  <c r="U3386" i="3"/>
  <c r="W3386" i="3" s="1"/>
  <c r="U3387" i="3"/>
  <c r="W3387" i="3" s="1"/>
  <c r="U3388" i="3"/>
  <c r="W3388" i="3" s="1"/>
  <c r="U3389" i="3"/>
  <c r="W3389" i="3" s="1"/>
  <c r="U3390" i="3"/>
  <c r="W3390" i="3" s="1"/>
  <c r="U3391" i="3"/>
  <c r="W3391" i="3" s="1"/>
  <c r="U3392" i="3"/>
  <c r="W3392" i="3" s="1"/>
  <c r="U3393" i="3"/>
  <c r="W3393" i="3" s="1"/>
  <c r="U3394" i="3"/>
  <c r="W3394" i="3" s="1"/>
  <c r="U3395" i="3"/>
  <c r="W3395" i="3" s="1"/>
  <c r="U3396" i="3"/>
  <c r="W3396" i="3" s="1"/>
  <c r="U3397" i="3"/>
  <c r="W3397" i="3" s="1"/>
  <c r="U3398" i="3"/>
  <c r="W3398" i="3" s="1"/>
  <c r="U3399" i="3"/>
  <c r="W3399" i="3" s="1"/>
  <c r="U3400" i="3"/>
  <c r="W3400" i="3" s="1"/>
  <c r="U3401" i="3"/>
  <c r="W3401" i="3" s="1"/>
  <c r="U3402" i="3"/>
  <c r="W3402" i="3" s="1"/>
  <c r="U3403" i="3"/>
  <c r="W3403" i="3" s="1"/>
  <c r="U3404" i="3"/>
  <c r="W3404" i="3" s="1"/>
  <c r="U3405" i="3"/>
  <c r="W3405" i="3" s="1"/>
  <c r="U3406" i="3"/>
  <c r="W3406" i="3" s="1"/>
  <c r="U3407" i="3"/>
  <c r="W3407" i="3" s="1"/>
  <c r="U3408" i="3"/>
  <c r="W3408" i="3" s="1"/>
  <c r="U3409" i="3"/>
  <c r="W3409" i="3" s="1"/>
  <c r="U3410" i="3"/>
  <c r="W3410" i="3" s="1"/>
  <c r="U3411" i="3"/>
  <c r="W3411" i="3" s="1"/>
  <c r="U3412" i="3"/>
  <c r="W3412" i="3" s="1"/>
  <c r="U3413" i="3"/>
  <c r="W3413" i="3" s="1"/>
  <c r="U3414" i="3"/>
  <c r="W3414" i="3" s="1"/>
  <c r="U3415" i="3"/>
  <c r="W3415" i="3" s="1"/>
  <c r="U3416" i="3"/>
  <c r="W3416" i="3" s="1"/>
  <c r="U3417" i="3"/>
  <c r="W3417" i="3" s="1"/>
  <c r="U3418" i="3"/>
  <c r="W3418" i="3" s="1"/>
  <c r="U3419" i="3"/>
  <c r="W3419" i="3" s="1"/>
  <c r="U3420" i="3"/>
  <c r="W3420" i="3" s="1"/>
  <c r="U3421" i="3"/>
  <c r="W3421" i="3" s="1"/>
  <c r="U3422" i="3"/>
  <c r="W3422" i="3" s="1"/>
  <c r="U3423" i="3"/>
  <c r="W3423" i="3" s="1"/>
  <c r="U3424" i="3"/>
  <c r="W3424" i="3" s="1"/>
  <c r="U3425" i="3"/>
  <c r="W3425" i="3" s="1"/>
  <c r="U3426" i="3"/>
  <c r="W3426" i="3" s="1"/>
  <c r="U3427" i="3"/>
  <c r="W3427" i="3" s="1"/>
  <c r="U3428" i="3"/>
  <c r="W3428" i="3" s="1"/>
  <c r="U3429" i="3"/>
  <c r="W3429" i="3" s="1"/>
  <c r="U3430" i="3"/>
  <c r="W3430" i="3" s="1"/>
  <c r="U3431" i="3"/>
  <c r="W3431" i="3" s="1"/>
  <c r="U3432" i="3"/>
  <c r="W3432" i="3" s="1"/>
  <c r="U3433" i="3"/>
  <c r="W3433" i="3" s="1"/>
  <c r="U3434" i="3"/>
  <c r="W3434" i="3" s="1"/>
  <c r="U3435" i="3"/>
  <c r="W3435" i="3" s="1"/>
  <c r="U3436" i="3"/>
  <c r="W3436" i="3" s="1"/>
  <c r="U3437" i="3"/>
  <c r="W3437" i="3" s="1"/>
  <c r="U3438" i="3"/>
  <c r="W3438" i="3" s="1"/>
  <c r="U3439" i="3"/>
  <c r="W3439" i="3" s="1"/>
  <c r="U3440" i="3"/>
  <c r="W3440" i="3" s="1"/>
  <c r="U3441" i="3"/>
  <c r="W3441" i="3" s="1"/>
  <c r="U3442" i="3"/>
  <c r="W3442" i="3" s="1"/>
  <c r="U3443" i="3"/>
  <c r="W3443" i="3" s="1"/>
  <c r="U3444" i="3"/>
  <c r="W3444" i="3" s="1"/>
  <c r="U3445" i="3"/>
  <c r="W3445" i="3" s="1"/>
  <c r="U3446" i="3"/>
  <c r="W3446" i="3" s="1"/>
  <c r="U3447" i="3"/>
  <c r="W3447" i="3" s="1"/>
  <c r="U3448" i="3"/>
  <c r="W3448" i="3" s="1"/>
  <c r="U3449" i="3"/>
  <c r="W3449" i="3" s="1"/>
  <c r="U3450" i="3"/>
  <c r="W3450" i="3" s="1"/>
  <c r="U3451" i="3"/>
  <c r="W3451" i="3" s="1"/>
  <c r="U3452" i="3"/>
  <c r="W3452" i="3" s="1"/>
  <c r="U3453" i="3"/>
  <c r="W3453" i="3" s="1"/>
  <c r="U3454" i="3"/>
  <c r="W3454" i="3" s="1"/>
  <c r="U3455" i="3"/>
  <c r="W3455" i="3" s="1"/>
  <c r="U3456" i="3"/>
  <c r="W3456" i="3" s="1"/>
  <c r="U3457" i="3"/>
  <c r="W3457" i="3" s="1"/>
  <c r="U3458" i="3"/>
  <c r="W3458" i="3" s="1"/>
  <c r="U3459" i="3"/>
  <c r="W3459" i="3" s="1"/>
  <c r="U3460" i="3"/>
  <c r="W3460" i="3" s="1"/>
  <c r="U3461" i="3"/>
  <c r="W3461" i="3" s="1"/>
  <c r="U3462" i="3"/>
  <c r="W3462" i="3" s="1"/>
  <c r="U3463" i="3"/>
  <c r="W3463" i="3" s="1"/>
  <c r="U3464" i="3"/>
  <c r="W3464" i="3" s="1"/>
  <c r="U3465" i="3"/>
  <c r="W3465" i="3" s="1"/>
  <c r="U3466" i="3"/>
  <c r="W3466" i="3" s="1"/>
  <c r="U3467" i="3"/>
  <c r="W3467" i="3" s="1"/>
  <c r="U3468" i="3"/>
  <c r="W3468" i="3" s="1"/>
  <c r="U3469" i="3"/>
  <c r="W3469" i="3" s="1"/>
  <c r="U3470" i="3"/>
  <c r="W3470" i="3" s="1"/>
  <c r="U3471" i="3"/>
  <c r="W3471" i="3" s="1"/>
  <c r="U3472" i="3"/>
  <c r="W3472" i="3" s="1"/>
  <c r="U3473" i="3"/>
  <c r="W3473" i="3" s="1"/>
  <c r="U3474" i="3"/>
  <c r="W3474" i="3" s="1"/>
  <c r="U3475" i="3"/>
  <c r="W3475" i="3" s="1"/>
  <c r="U3476" i="3"/>
  <c r="W3476" i="3" s="1"/>
  <c r="U3477" i="3"/>
  <c r="W3477" i="3" s="1"/>
  <c r="U3478" i="3"/>
  <c r="W3478" i="3" s="1"/>
  <c r="U3479" i="3"/>
  <c r="W3479" i="3" s="1"/>
  <c r="U3480" i="3"/>
  <c r="W3480" i="3" s="1"/>
  <c r="U3481" i="3"/>
  <c r="W3481" i="3" s="1"/>
  <c r="U3482" i="3"/>
  <c r="W3482" i="3" s="1"/>
  <c r="U3483" i="3"/>
  <c r="W3483" i="3" s="1"/>
  <c r="U3484" i="3"/>
  <c r="W3484" i="3" s="1"/>
  <c r="U3485" i="3"/>
  <c r="W3485" i="3" s="1"/>
  <c r="U3486" i="3"/>
  <c r="W3486" i="3" s="1"/>
  <c r="U3487" i="3"/>
  <c r="W3487" i="3" s="1"/>
  <c r="U3488" i="3"/>
  <c r="W3488" i="3" s="1"/>
  <c r="U3489" i="3"/>
  <c r="W3489" i="3" s="1"/>
  <c r="U3490" i="3"/>
  <c r="W3490" i="3" s="1"/>
  <c r="U3491" i="3"/>
  <c r="W3491" i="3" s="1"/>
  <c r="U3492" i="3"/>
  <c r="W3492" i="3" s="1"/>
  <c r="U3493" i="3"/>
  <c r="W3493" i="3" s="1"/>
  <c r="U3494" i="3"/>
  <c r="W3494" i="3" s="1"/>
  <c r="U3495" i="3"/>
  <c r="W3495" i="3" s="1"/>
  <c r="U3496" i="3"/>
  <c r="W3496" i="3" s="1"/>
  <c r="U3497" i="3"/>
  <c r="W3497" i="3" s="1"/>
  <c r="U3498" i="3"/>
  <c r="W3498" i="3" s="1"/>
  <c r="U3499" i="3"/>
  <c r="W3499" i="3" s="1"/>
  <c r="U3500" i="3"/>
  <c r="W3500" i="3" s="1"/>
  <c r="U3501" i="3"/>
  <c r="W3501" i="3" s="1"/>
  <c r="U3502" i="3"/>
  <c r="W3502" i="3" s="1"/>
  <c r="U3503" i="3"/>
  <c r="W3503" i="3" s="1"/>
  <c r="U3504" i="3"/>
  <c r="W3504" i="3" s="1"/>
  <c r="U3505" i="3"/>
  <c r="W3505" i="3" s="1"/>
  <c r="U3506" i="3"/>
  <c r="W3506" i="3" s="1"/>
  <c r="U3507" i="3"/>
  <c r="W3507" i="3" s="1"/>
  <c r="U3508" i="3"/>
  <c r="W3508" i="3" s="1"/>
  <c r="U3509" i="3"/>
  <c r="W3509" i="3" s="1"/>
  <c r="U3510" i="3"/>
  <c r="W3510" i="3" s="1"/>
  <c r="U3511" i="3"/>
  <c r="W3511" i="3" s="1"/>
  <c r="U3512" i="3"/>
  <c r="W3512" i="3" s="1"/>
  <c r="U3513" i="3"/>
  <c r="W3513" i="3" s="1"/>
  <c r="U3514" i="3"/>
  <c r="W3514" i="3" s="1"/>
  <c r="U3515" i="3"/>
  <c r="W3515" i="3" s="1"/>
  <c r="U3516" i="3"/>
  <c r="W3516" i="3" s="1"/>
  <c r="U3517" i="3"/>
  <c r="W3517" i="3" s="1"/>
  <c r="U3518" i="3"/>
  <c r="W3518" i="3" s="1"/>
  <c r="U3519" i="3"/>
  <c r="W3519" i="3" s="1"/>
  <c r="U3520" i="3"/>
  <c r="W3520" i="3" s="1"/>
  <c r="U3521" i="3"/>
  <c r="W3521" i="3" s="1"/>
  <c r="U3522" i="3"/>
  <c r="W3522" i="3" s="1"/>
  <c r="U3523" i="3"/>
  <c r="W3523" i="3" s="1"/>
  <c r="U3524" i="3"/>
  <c r="W3524" i="3" s="1"/>
  <c r="U3525" i="3"/>
  <c r="W3525" i="3" s="1"/>
  <c r="U3526" i="3"/>
  <c r="W3526" i="3" s="1"/>
  <c r="U3527" i="3"/>
  <c r="W3527" i="3" s="1"/>
  <c r="U3528" i="3"/>
  <c r="W3528" i="3" s="1"/>
  <c r="U3529" i="3"/>
  <c r="W3529" i="3" s="1"/>
  <c r="U3530" i="3"/>
  <c r="W3530" i="3" s="1"/>
  <c r="U3531" i="3"/>
  <c r="W3531" i="3" s="1"/>
  <c r="U3532" i="3"/>
  <c r="W3532" i="3" s="1"/>
  <c r="U3533" i="3"/>
  <c r="W3533" i="3" s="1"/>
  <c r="U3534" i="3"/>
  <c r="W3534" i="3" s="1"/>
  <c r="U3535" i="3"/>
  <c r="W3535" i="3" s="1"/>
  <c r="U3536" i="3"/>
  <c r="W3536" i="3" s="1"/>
  <c r="U3537" i="3"/>
  <c r="W3537" i="3" s="1"/>
  <c r="U3538" i="3"/>
  <c r="W3538" i="3" s="1"/>
  <c r="U3539" i="3"/>
  <c r="W3539" i="3" s="1"/>
  <c r="U3540" i="3"/>
  <c r="W3540" i="3" s="1"/>
  <c r="U3541" i="3"/>
  <c r="W3541" i="3" s="1"/>
  <c r="U3542" i="3"/>
  <c r="W3542" i="3" s="1"/>
  <c r="U3543" i="3"/>
  <c r="W3543" i="3" s="1"/>
  <c r="U3544" i="3"/>
  <c r="W3544" i="3" s="1"/>
  <c r="U3545" i="3"/>
  <c r="W3545" i="3" s="1"/>
  <c r="U3546" i="3"/>
  <c r="W3546" i="3" s="1"/>
  <c r="U3547" i="3"/>
  <c r="W3547" i="3" s="1"/>
  <c r="U3548" i="3"/>
  <c r="W3548" i="3" s="1"/>
  <c r="U3549" i="3"/>
  <c r="W3549" i="3" s="1"/>
  <c r="U3550" i="3"/>
  <c r="W3550" i="3" s="1"/>
  <c r="U3551" i="3"/>
  <c r="W3551" i="3" s="1"/>
  <c r="U3552" i="3"/>
  <c r="W3552" i="3" s="1"/>
  <c r="U3553" i="3"/>
  <c r="W3553" i="3" s="1"/>
  <c r="U3554" i="3"/>
  <c r="W3554" i="3" s="1"/>
  <c r="U3555" i="3"/>
  <c r="W3555" i="3" s="1"/>
  <c r="U3556" i="3"/>
  <c r="W3556" i="3" s="1"/>
  <c r="U3557" i="3"/>
  <c r="W3557" i="3" s="1"/>
  <c r="U3558" i="3"/>
  <c r="W3558" i="3" s="1"/>
  <c r="U3559" i="3"/>
  <c r="W3559" i="3" s="1"/>
  <c r="U3560" i="3"/>
  <c r="W3560" i="3" s="1"/>
  <c r="U3561" i="3"/>
  <c r="W3561" i="3" s="1"/>
  <c r="U3562" i="3"/>
  <c r="W3562" i="3" s="1"/>
  <c r="U3563" i="3"/>
  <c r="W3563" i="3" s="1"/>
  <c r="U3564" i="3"/>
  <c r="W3564" i="3" s="1"/>
  <c r="U3565" i="3"/>
  <c r="W3565" i="3" s="1"/>
  <c r="U3566" i="3"/>
  <c r="W3566" i="3" s="1"/>
  <c r="U3567" i="3"/>
  <c r="W3567" i="3" s="1"/>
  <c r="U3568" i="3"/>
  <c r="W3568" i="3" s="1"/>
  <c r="U3569" i="3"/>
  <c r="W3569" i="3" s="1"/>
  <c r="U3570" i="3"/>
  <c r="W3570" i="3" s="1"/>
  <c r="U3571" i="3"/>
  <c r="W3571" i="3" s="1"/>
  <c r="U3572" i="3"/>
  <c r="W3572" i="3" s="1"/>
  <c r="U3573" i="3"/>
  <c r="W3573" i="3" s="1"/>
  <c r="U3574" i="3"/>
  <c r="W3574" i="3" s="1"/>
  <c r="U3575" i="3"/>
  <c r="W3575" i="3" s="1"/>
  <c r="U3576" i="3"/>
  <c r="W3576" i="3" s="1"/>
  <c r="U3577" i="3"/>
  <c r="W3577" i="3" s="1"/>
  <c r="U3578" i="3"/>
  <c r="W3578" i="3" s="1"/>
  <c r="U3579" i="3"/>
  <c r="W3579" i="3" s="1"/>
  <c r="U3580" i="3"/>
  <c r="W3580" i="3" s="1"/>
  <c r="U3581" i="3"/>
  <c r="W3581" i="3" s="1"/>
  <c r="U3582" i="3"/>
  <c r="W3582" i="3" s="1"/>
  <c r="U3583" i="3"/>
  <c r="W3583" i="3" s="1"/>
  <c r="U3584" i="3"/>
  <c r="W3584" i="3" s="1"/>
  <c r="U3585" i="3"/>
  <c r="W3585" i="3" s="1"/>
  <c r="U3586" i="3"/>
  <c r="W3586" i="3" s="1"/>
  <c r="U3587" i="3"/>
  <c r="W3587" i="3" s="1"/>
  <c r="U3588" i="3"/>
  <c r="W3588" i="3" s="1"/>
  <c r="U3589" i="3"/>
  <c r="W3589" i="3" s="1"/>
  <c r="U3590" i="3"/>
  <c r="W3590" i="3" s="1"/>
  <c r="U3591" i="3"/>
  <c r="W3591" i="3" s="1"/>
  <c r="U3592" i="3"/>
  <c r="W3592" i="3" s="1"/>
  <c r="U3593" i="3"/>
  <c r="W3593" i="3" s="1"/>
  <c r="U3594" i="3"/>
  <c r="W3594" i="3" s="1"/>
  <c r="U3595" i="3"/>
  <c r="W3595" i="3" s="1"/>
  <c r="U3596" i="3"/>
  <c r="W3596" i="3" s="1"/>
  <c r="U3597" i="3"/>
  <c r="W3597" i="3" s="1"/>
  <c r="U3598" i="3"/>
  <c r="W3598" i="3" s="1"/>
  <c r="U3599" i="3"/>
  <c r="W3599" i="3" s="1"/>
  <c r="U3600" i="3"/>
  <c r="W3600" i="3" s="1"/>
  <c r="U3601" i="3"/>
  <c r="W3601" i="3" s="1"/>
  <c r="U3602" i="3"/>
  <c r="W3602" i="3" s="1"/>
  <c r="U3603" i="3"/>
  <c r="W3603" i="3" s="1"/>
  <c r="U3604" i="3"/>
  <c r="W3604" i="3" s="1"/>
  <c r="U3605" i="3"/>
  <c r="W3605" i="3" s="1"/>
  <c r="U3606" i="3"/>
  <c r="W3606" i="3" s="1"/>
  <c r="U3607" i="3"/>
  <c r="W3607" i="3" s="1"/>
  <c r="U3608" i="3"/>
  <c r="W3608" i="3" s="1"/>
  <c r="U3609" i="3"/>
  <c r="W3609" i="3" s="1"/>
  <c r="U3610" i="3"/>
  <c r="W3610" i="3" s="1"/>
  <c r="U3611" i="3"/>
  <c r="W3611" i="3" s="1"/>
  <c r="U3612" i="3"/>
  <c r="W3612" i="3" s="1"/>
  <c r="U3613" i="3"/>
  <c r="W3613" i="3" s="1"/>
  <c r="U3614" i="3"/>
  <c r="W3614" i="3" s="1"/>
  <c r="U3615" i="3"/>
  <c r="W3615" i="3" s="1"/>
  <c r="U3616" i="3"/>
  <c r="W3616" i="3" s="1"/>
  <c r="U3617" i="3"/>
  <c r="W3617" i="3" s="1"/>
  <c r="U3618" i="3"/>
  <c r="W3618" i="3" s="1"/>
  <c r="U3619" i="3"/>
  <c r="W3619" i="3" s="1"/>
  <c r="U3620" i="3"/>
  <c r="W3620" i="3" s="1"/>
  <c r="U3621" i="3"/>
  <c r="W3621" i="3" s="1"/>
  <c r="U3622" i="3"/>
  <c r="W3622" i="3" s="1"/>
  <c r="U3623" i="3"/>
  <c r="W3623" i="3" s="1"/>
  <c r="U3624" i="3"/>
  <c r="W3624" i="3" s="1"/>
  <c r="U3625" i="3"/>
  <c r="W3625" i="3" s="1"/>
  <c r="U3626" i="3"/>
  <c r="W3626" i="3" s="1"/>
  <c r="U3627" i="3"/>
  <c r="W3627" i="3" s="1"/>
  <c r="U3628" i="3"/>
  <c r="W3628" i="3" s="1"/>
  <c r="U3629" i="3"/>
  <c r="W3629" i="3" s="1"/>
  <c r="U3630" i="3"/>
  <c r="W3630" i="3" s="1"/>
  <c r="U3631" i="3"/>
  <c r="W3631" i="3" s="1"/>
  <c r="U3632" i="3"/>
  <c r="W3632" i="3" s="1"/>
  <c r="U3633" i="3"/>
  <c r="W3633" i="3" s="1"/>
  <c r="U3634" i="3"/>
  <c r="W3634" i="3" s="1"/>
  <c r="U3635" i="3"/>
  <c r="W3635" i="3" s="1"/>
  <c r="U3636" i="3"/>
  <c r="W3636" i="3" s="1"/>
  <c r="U3637" i="3"/>
  <c r="W3637" i="3" s="1"/>
  <c r="U3638" i="3"/>
  <c r="W3638" i="3" s="1"/>
  <c r="U3639" i="3"/>
  <c r="W3639" i="3" s="1"/>
  <c r="U3640" i="3"/>
  <c r="W3640" i="3" s="1"/>
  <c r="U3641" i="3"/>
  <c r="W3641" i="3" s="1"/>
  <c r="U3642" i="3"/>
  <c r="W3642" i="3" s="1"/>
  <c r="U3643" i="3"/>
  <c r="W3643" i="3" s="1"/>
  <c r="U3644" i="3"/>
  <c r="W3644" i="3" s="1"/>
  <c r="U3645" i="3"/>
  <c r="W3645" i="3" s="1"/>
  <c r="U3646" i="3"/>
  <c r="W3646" i="3" s="1"/>
  <c r="U3647" i="3"/>
  <c r="W3647" i="3" s="1"/>
  <c r="U3648" i="3"/>
  <c r="W3648" i="3" s="1"/>
  <c r="U3649" i="3"/>
  <c r="W3649" i="3" s="1"/>
  <c r="U3650" i="3"/>
  <c r="W3650" i="3" s="1"/>
  <c r="U3651" i="3"/>
  <c r="W3651" i="3" s="1"/>
  <c r="U3652" i="3"/>
  <c r="W3652" i="3" s="1"/>
  <c r="U3653" i="3"/>
  <c r="W3653" i="3" s="1"/>
  <c r="U3654" i="3"/>
  <c r="W3654" i="3" s="1"/>
  <c r="U3655" i="3"/>
  <c r="W3655" i="3" s="1"/>
  <c r="U3656" i="3"/>
  <c r="W3656" i="3" s="1"/>
  <c r="U3657" i="3"/>
  <c r="W3657" i="3" s="1"/>
  <c r="U3658" i="3"/>
  <c r="W3658" i="3" s="1"/>
  <c r="U3659" i="3"/>
  <c r="W3659" i="3" s="1"/>
  <c r="U3660" i="3"/>
  <c r="W3660" i="3" s="1"/>
  <c r="U3661" i="3"/>
  <c r="W3661" i="3" s="1"/>
  <c r="U3662" i="3"/>
  <c r="W3662" i="3" s="1"/>
  <c r="U3663" i="3"/>
  <c r="W3663" i="3" s="1"/>
  <c r="U3664" i="3"/>
  <c r="W3664" i="3" s="1"/>
  <c r="U3665" i="3"/>
  <c r="W3665" i="3" s="1"/>
  <c r="U3666" i="3"/>
  <c r="W3666" i="3" s="1"/>
  <c r="U3667" i="3"/>
  <c r="W3667" i="3" s="1"/>
  <c r="U3668" i="3"/>
  <c r="W3668" i="3" s="1"/>
  <c r="U3669" i="3"/>
  <c r="W3669" i="3" s="1"/>
  <c r="U3670" i="3"/>
  <c r="W3670" i="3" s="1"/>
  <c r="U3671" i="3"/>
  <c r="W3671" i="3" s="1"/>
  <c r="U3672" i="3"/>
  <c r="W3672" i="3" s="1"/>
  <c r="U3673" i="3"/>
  <c r="W3673" i="3" s="1"/>
  <c r="U3674" i="3"/>
  <c r="W3674" i="3" s="1"/>
  <c r="U3675" i="3"/>
  <c r="W3675" i="3" s="1"/>
  <c r="U3676" i="3"/>
  <c r="W3676" i="3" s="1"/>
  <c r="U3677" i="3"/>
  <c r="W3677" i="3" s="1"/>
  <c r="U3678" i="3"/>
  <c r="W3678" i="3" s="1"/>
  <c r="U3679" i="3"/>
  <c r="W3679" i="3" s="1"/>
  <c r="U3680" i="3"/>
  <c r="W3680" i="3" s="1"/>
  <c r="U3681" i="3"/>
  <c r="W3681" i="3" s="1"/>
  <c r="U3682" i="3"/>
  <c r="W3682" i="3" s="1"/>
  <c r="U3683" i="3"/>
  <c r="W3683" i="3" s="1"/>
  <c r="U3684" i="3"/>
  <c r="W3684" i="3" s="1"/>
  <c r="U3685" i="3"/>
  <c r="W3685" i="3" s="1"/>
  <c r="U3686" i="3"/>
  <c r="W3686" i="3" s="1"/>
  <c r="U3687" i="3"/>
  <c r="W3687" i="3" s="1"/>
  <c r="U3688" i="3"/>
  <c r="W3688" i="3" s="1"/>
  <c r="U3689" i="3"/>
  <c r="W3689" i="3" s="1"/>
  <c r="U3690" i="3"/>
  <c r="W3690" i="3" s="1"/>
  <c r="U3691" i="3"/>
  <c r="W3691" i="3" s="1"/>
  <c r="U3692" i="3"/>
  <c r="W3692" i="3" s="1"/>
  <c r="U3693" i="3"/>
  <c r="W3693" i="3" s="1"/>
  <c r="U3694" i="3"/>
  <c r="W3694" i="3" s="1"/>
  <c r="U3695" i="3"/>
  <c r="W3695" i="3" s="1"/>
  <c r="U3696" i="3"/>
  <c r="W3696" i="3" s="1"/>
  <c r="U3697" i="3"/>
  <c r="W3697" i="3" s="1"/>
  <c r="U3698" i="3"/>
  <c r="W3698" i="3" s="1"/>
  <c r="U3699" i="3"/>
  <c r="W3699" i="3" s="1"/>
  <c r="U3700" i="3"/>
  <c r="W3700" i="3" s="1"/>
  <c r="U3701" i="3"/>
  <c r="W3701" i="3" s="1"/>
  <c r="U3702" i="3"/>
  <c r="W3702" i="3" s="1"/>
  <c r="U3703" i="3"/>
  <c r="W3703" i="3" s="1"/>
  <c r="U3704" i="3"/>
  <c r="W3704" i="3" s="1"/>
  <c r="U3705" i="3"/>
  <c r="W3705" i="3" s="1"/>
  <c r="U3706" i="3"/>
  <c r="W3706" i="3" s="1"/>
  <c r="U3707" i="3"/>
  <c r="W3707" i="3" s="1"/>
  <c r="U3708" i="3"/>
  <c r="W3708" i="3" s="1"/>
  <c r="U3709" i="3"/>
  <c r="W3709" i="3" s="1"/>
  <c r="U3710" i="3"/>
  <c r="W3710" i="3" s="1"/>
  <c r="U3711" i="3"/>
  <c r="W3711" i="3" s="1"/>
  <c r="U3712" i="3"/>
  <c r="W3712" i="3" s="1"/>
  <c r="U3713" i="3"/>
  <c r="W3713" i="3" s="1"/>
  <c r="U3714" i="3"/>
  <c r="W3714" i="3" s="1"/>
  <c r="U3715" i="3"/>
  <c r="W3715" i="3" s="1"/>
  <c r="U3716" i="3"/>
  <c r="W3716" i="3" s="1"/>
  <c r="U3717" i="3"/>
  <c r="W3717" i="3" s="1"/>
  <c r="U3718" i="3"/>
  <c r="W3718" i="3" s="1"/>
  <c r="U3719" i="3"/>
  <c r="W3719" i="3" s="1"/>
  <c r="U3720" i="3"/>
  <c r="W3720" i="3" s="1"/>
  <c r="U3721" i="3"/>
  <c r="W3721" i="3" s="1"/>
  <c r="U3722" i="3"/>
  <c r="W3722" i="3" s="1"/>
  <c r="U3723" i="3"/>
  <c r="W3723" i="3" s="1"/>
  <c r="U3724" i="3"/>
  <c r="W3724" i="3" s="1"/>
  <c r="U3725" i="3"/>
  <c r="W3725" i="3" s="1"/>
  <c r="U3726" i="3"/>
  <c r="W3726" i="3" s="1"/>
  <c r="U3727" i="3"/>
  <c r="W3727" i="3" s="1"/>
  <c r="U3728" i="3"/>
  <c r="W3728" i="3" s="1"/>
  <c r="U3729" i="3"/>
  <c r="W3729" i="3" s="1"/>
  <c r="U3730" i="3"/>
  <c r="W3730" i="3" s="1"/>
  <c r="U3731" i="3"/>
  <c r="W3731" i="3" s="1"/>
  <c r="U3732" i="3"/>
  <c r="W3732" i="3" s="1"/>
  <c r="U3733" i="3"/>
  <c r="W3733" i="3" s="1"/>
  <c r="U3734" i="3"/>
  <c r="W3734" i="3" s="1"/>
  <c r="U3735" i="3"/>
  <c r="W3735" i="3" s="1"/>
  <c r="U3736" i="3"/>
  <c r="W3736" i="3" s="1"/>
  <c r="U3737" i="3"/>
  <c r="W3737" i="3" s="1"/>
  <c r="U3738" i="3"/>
  <c r="W3738" i="3" s="1"/>
  <c r="U3739" i="3"/>
  <c r="W3739" i="3" s="1"/>
  <c r="U3740" i="3"/>
  <c r="W3740" i="3" s="1"/>
  <c r="U3741" i="3"/>
  <c r="W3741" i="3" s="1"/>
  <c r="U3742" i="3"/>
  <c r="W3742" i="3" s="1"/>
  <c r="U3743" i="3"/>
  <c r="W3743" i="3" s="1"/>
  <c r="U3744" i="3"/>
  <c r="W3744" i="3" s="1"/>
  <c r="U3745" i="3"/>
  <c r="W3745" i="3" s="1"/>
  <c r="U3746" i="3"/>
  <c r="W3746" i="3" s="1"/>
  <c r="U3747" i="3"/>
  <c r="W3747" i="3" s="1"/>
  <c r="U3748" i="3"/>
  <c r="W3748" i="3" s="1"/>
  <c r="U3749" i="3"/>
  <c r="W3749" i="3" s="1"/>
  <c r="U3750" i="3"/>
  <c r="W3750" i="3" s="1"/>
  <c r="U3751" i="3"/>
  <c r="W3751" i="3" s="1"/>
  <c r="U3752" i="3"/>
  <c r="W3752" i="3" s="1"/>
  <c r="U3753" i="3"/>
  <c r="W3753" i="3" s="1"/>
  <c r="U3754" i="3"/>
  <c r="W3754" i="3" s="1"/>
  <c r="U3755" i="3"/>
  <c r="W3755" i="3" s="1"/>
  <c r="U3756" i="3"/>
  <c r="W3756" i="3" s="1"/>
  <c r="U3757" i="3"/>
  <c r="W3757" i="3" s="1"/>
  <c r="U3758" i="3"/>
  <c r="W3758" i="3" s="1"/>
  <c r="U3759" i="3"/>
  <c r="W3759" i="3" s="1"/>
  <c r="U3760" i="3"/>
  <c r="W3760" i="3" s="1"/>
  <c r="U3761" i="3"/>
  <c r="W3761" i="3" s="1"/>
  <c r="U3762" i="3"/>
  <c r="W3762" i="3" s="1"/>
  <c r="U3763" i="3"/>
  <c r="W3763" i="3" s="1"/>
  <c r="U3764" i="3"/>
  <c r="W3764" i="3" s="1"/>
  <c r="U3765" i="3"/>
  <c r="W3765" i="3" s="1"/>
  <c r="U3766" i="3"/>
  <c r="W3766" i="3" s="1"/>
  <c r="U3767" i="3"/>
  <c r="W3767" i="3" s="1"/>
  <c r="U3768" i="3"/>
  <c r="W3768" i="3" s="1"/>
  <c r="U3769" i="3"/>
  <c r="W3769" i="3" s="1"/>
  <c r="U3770" i="3"/>
  <c r="W3770" i="3" s="1"/>
  <c r="U3771" i="3"/>
  <c r="W3771" i="3" s="1"/>
  <c r="U3772" i="3"/>
  <c r="W3772" i="3" s="1"/>
  <c r="U3773" i="3"/>
  <c r="W3773" i="3" s="1"/>
  <c r="U3774" i="3"/>
  <c r="W3774" i="3" s="1"/>
  <c r="U3775" i="3"/>
  <c r="W3775" i="3" s="1"/>
  <c r="U3776" i="3"/>
  <c r="W3776" i="3" s="1"/>
  <c r="U3777" i="3"/>
  <c r="W3777" i="3" s="1"/>
  <c r="U3778" i="3"/>
  <c r="W3778" i="3" s="1"/>
  <c r="U3779" i="3"/>
  <c r="W3779" i="3" s="1"/>
  <c r="U3780" i="3"/>
  <c r="W3780" i="3" s="1"/>
  <c r="U3781" i="3"/>
  <c r="W3781" i="3" s="1"/>
  <c r="U3782" i="3"/>
  <c r="W3782" i="3" s="1"/>
  <c r="U3783" i="3"/>
  <c r="W3783" i="3" s="1"/>
  <c r="U3784" i="3"/>
  <c r="W3784" i="3" s="1"/>
  <c r="U3785" i="3"/>
  <c r="W3785" i="3" s="1"/>
  <c r="U3786" i="3"/>
  <c r="W3786" i="3" s="1"/>
  <c r="U3787" i="3"/>
  <c r="W3787" i="3" s="1"/>
  <c r="U3788" i="3"/>
  <c r="W3788" i="3" s="1"/>
  <c r="U3789" i="3"/>
  <c r="W3789" i="3" s="1"/>
  <c r="U3790" i="3"/>
  <c r="W3790" i="3" s="1"/>
  <c r="U3791" i="3"/>
  <c r="W3791" i="3" s="1"/>
  <c r="U3792" i="3"/>
  <c r="W3792" i="3" s="1"/>
  <c r="U3793" i="3"/>
  <c r="W3793" i="3" s="1"/>
  <c r="U3794" i="3"/>
  <c r="W3794" i="3" s="1"/>
  <c r="U3795" i="3"/>
  <c r="W3795" i="3" s="1"/>
  <c r="U3796" i="3"/>
  <c r="W3796" i="3" s="1"/>
  <c r="U3797" i="3"/>
  <c r="W3797" i="3" s="1"/>
  <c r="U3798" i="3"/>
  <c r="W3798" i="3" s="1"/>
  <c r="U3799" i="3"/>
  <c r="W3799" i="3" s="1"/>
  <c r="U3800" i="3"/>
  <c r="W3800" i="3" s="1"/>
  <c r="U3801" i="3"/>
  <c r="W3801" i="3" s="1"/>
  <c r="U3802" i="3"/>
  <c r="W3802" i="3" s="1"/>
  <c r="U3803" i="3"/>
  <c r="W3803" i="3" s="1"/>
  <c r="U3804" i="3"/>
  <c r="W3804" i="3" s="1"/>
  <c r="U3805" i="3"/>
  <c r="W3805" i="3" s="1"/>
  <c r="U3806" i="3"/>
  <c r="W3806" i="3" s="1"/>
  <c r="U3807" i="3"/>
  <c r="W3807" i="3" s="1"/>
  <c r="U3808" i="3"/>
  <c r="W3808" i="3" s="1"/>
  <c r="U3809" i="3"/>
  <c r="W3809" i="3" s="1"/>
  <c r="U3810" i="3"/>
  <c r="W3810" i="3" s="1"/>
  <c r="U3811" i="3"/>
  <c r="W3811" i="3" s="1"/>
  <c r="U3812" i="3"/>
  <c r="W3812" i="3" s="1"/>
  <c r="U3813" i="3"/>
  <c r="W3813" i="3" s="1"/>
  <c r="U3814" i="3"/>
  <c r="W3814" i="3" s="1"/>
  <c r="U3815" i="3"/>
  <c r="W3815" i="3" s="1"/>
  <c r="U3816" i="3"/>
  <c r="W3816" i="3" s="1"/>
  <c r="U3817" i="3"/>
  <c r="W3817" i="3" s="1"/>
  <c r="U3818" i="3"/>
  <c r="W3818" i="3" s="1"/>
  <c r="U3819" i="3"/>
  <c r="W3819" i="3" s="1"/>
  <c r="U3820" i="3"/>
  <c r="W3820" i="3" s="1"/>
  <c r="U3821" i="3"/>
  <c r="W3821" i="3" s="1"/>
  <c r="U3822" i="3"/>
  <c r="W3822" i="3" s="1"/>
  <c r="U3823" i="3"/>
  <c r="W3823" i="3" s="1"/>
  <c r="U3824" i="3"/>
  <c r="W3824" i="3" s="1"/>
  <c r="U3825" i="3"/>
  <c r="W3825" i="3" s="1"/>
  <c r="U3826" i="3"/>
  <c r="W3826" i="3" s="1"/>
  <c r="U3827" i="3"/>
  <c r="W3827" i="3" s="1"/>
  <c r="U3828" i="3"/>
  <c r="W3828" i="3" s="1"/>
  <c r="U3829" i="3"/>
  <c r="W3829" i="3" s="1"/>
  <c r="U3830" i="3"/>
  <c r="W3830" i="3" s="1"/>
  <c r="U3831" i="3"/>
  <c r="W3831" i="3" s="1"/>
  <c r="U3832" i="3"/>
  <c r="W3832" i="3" s="1"/>
  <c r="U3833" i="3"/>
  <c r="W3833" i="3" s="1"/>
  <c r="U3834" i="3"/>
  <c r="W3834" i="3" s="1"/>
  <c r="U3835" i="3"/>
  <c r="W3835" i="3" s="1"/>
  <c r="U3836" i="3"/>
  <c r="W3836" i="3" s="1"/>
  <c r="U3837" i="3"/>
  <c r="W3837" i="3" s="1"/>
  <c r="U3838" i="3"/>
  <c r="W3838" i="3" s="1"/>
  <c r="U3839" i="3"/>
  <c r="W3839" i="3" s="1"/>
  <c r="U3840" i="3"/>
  <c r="W3840" i="3" s="1"/>
  <c r="U3841" i="3"/>
  <c r="W3841" i="3" s="1"/>
  <c r="U3842" i="3"/>
  <c r="W3842" i="3" s="1"/>
  <c r="U3843" i="3"/>
  <c r="W3843" i="3" s="1"/>
  <c r="U3844" i="3"/>
  <c r="W3844" i="3" s="1"/>
  <c r="U3845" i="3"/>
  <c r="W3845" i="3" s="1"/>
  <c r="U3846" i="3"/>
  <c r="W3846" i="3" s="1"/>
  <c r="U3847" i="3"/>
  <c r="W3847" i="3" s="1"/>
  <c r="U3848" i="3"/>
  <c r="W3848" i="3" s="1"/>
  <c r="U3849" i="3"/>
  <c r="W3849" i="3" s="1"/>
  <c r="U3850" i="3"/>
  <c r="W3850" i="3" s="1"/>
  <c r="U3851" i="3"/>
  <c r="W3851" i="3" s="1"/>
  <c r="U3852" i="3"/>
  <c r="W3852" i="3" s="1"/>
  <c r="U3853" i="3"/>
  <c r="W3853" i="3" s="1"/>
  <c r="U3854" i="3"/>
  <c r="W3854" i="3" s="1"/>
  <c r="U3855" i="3"/>
  <c r="W3855" i="3" s="1"/>
  <c r="U3856" i="3"/>
  <c r="W3856" i="3" s="1"/>
  <c r="U3857" i="3"/>
  <c r="W3857" i="3" s="1"/>
  <c r="U3858" i="3"/>
  <c r="W3858" i="3" s="1"/>
  <c r="U3859" i="3"/>
  <c r="W3859" i="3" s="1"/>
  <c r="U3860" i="3"/>
  <c r="W3860" i="3" s="1"/>
  <c r="U3861" i="3"/>
  <c r="W3861" i="3" s="1"/>
  <c r="U3862" i="3"/>
  <c r="W3862" i="3" s="1"/>
  <c r="U3863" i="3"/>
  <c r="W3863" i="3" s="1"/>
  <c r="U3864" i="3"/>
  <c r="W3864" i="3" s="1"/>
  <c r="U3865" i="3"/>
  <c r="W3865" i="3" s="1"/>
  <c r="U3866" i="3"/>
  <c r="W3866" i="3" s="1"/>
  <c r="U3867" i="3"/>
  <c r="W3867" i="3" s="1"/>
  <c r="U3868" i="3"/>
  <c r="W3868" i="3" s="1"/>
  <c r="U3869" i="3"/>
  <c r="W3869" i="3" s="1"/>
  <c r="U3870" i="3"/>
  <c r="W3870" i="3" s="1"/>
  <c r="U3871" i="3"/>
  <c r="W3871" i="3" s="1"/>
  <c r="U3872" i="3"/>
  <c r="W3872" i="3" s="1"/>
  <c r="U3873" i="3"/>
  <c r="W3873" i="3" s="1"/>
  <c r="U3874" i="3"/>
  <c r="W3874" i="3" s="1"/>
  <c r="U3875" i="3"/>
  <c r="W3875" i="3" s="1"/>
  <c r="U3876" i="3"/>
  <c r="W3876" i="3" s="1"/>
  <c r="U3877" i="3"/>
  <c r="W3877" i="3" s="1"/>
  <c r="U3878" i="3"/>
  <c r="W3878" i="3" s="1"/>
  <c r="U3879" i="3"/>
  <c r="W3879" i="3" s="1"/>
  <c r="U3880" i="3"/>
  <c r="W3880" i="3" s="1"/>
  <c r="U3881" i="3"/>
  <c r="W3881" i="3" s="1"/>
  <c r="U3882" i="3"/>
  <c r="W3882" i="3" s="1"/>
  <c r="U3883" i="3"/>
  <c r="W3883" i="3" s="1"/>
  <c r="U3884" i="3"/>
  <c r="W3884" i="3" s="1"/>
  <c r="U3885" i="3"/>
  <c r="W3885" i="3" s="1"/>
  <c r="U3886" i="3"/>
  <c r="W3886" i="3" s="1"/>
  <c r="U3887" i="3"/>
  <c r="W3887" i="3" s="1"/>
  <c r="U3888" i="3"/>
  <c r="W3888" i="3" s="1"/>
  <c r="U3889" i="3"/>
  <c r="W3889" i="3" s="1"/>
  <c r="U3890" i="3"/>
  <c r="W3890" i="3" s="1"/>
  <c r="U3891" i="3"/>
  <c r="W3891" i="3" s="1"/>
  <c r="U3892" i="3"/>
  <c r="W3892" i="3" s="1"/>
  <c r="U3893" i="3"/>
  <c r="W3893" i="3" s="1"/>
  <c r="U3894" i="3"/>
  <c r="W3894" i="3" s="1"/>
  <c r="U3895" i="3"/>
  <c r="W3895" i="3" s="1"/>
  <c r="U3896" i="3"/>
  <c r="W3896" i="3" s="1"/>
  <c r="U3897" i="3"/>
  <c r="W3897" i="3" s="1"/>
  <c r="U3898" i="3"/>
  <c r="W3898" i="3" s="1"/>
  <c r="U3899" i="3"/>
  <c r="W3899" i="3" s="1"/>
  <c r="U3900" i="3"/>
  <c r="W3900" i="3" s="1"/>
  <c r="U3901" i="3"/>
  <c r="W3901" i="3" s="1"/>
  <c r="U3902" i="3"/>
  <c r="W3902" i="3" s="1"/>
  <c r="U3903" i="3"/>
  <c r="W3903" i="3" s="1"/>
  <c r="U3904" i="3"/>
  <c r="W3904" i="3" s="1"/>
  <c r="U3905" i="3"/>
  <c r="W3905" i="3" s="1"/>
  <c r="U3906" i="3"/>
  <c r="W3906" i="3" s="1"/>
  <c r="U3907" i="3"/>
  <c r="W3907" i="3" s="1"/>
  <c r="U3908" i="3"/>
  <c r="W3908" i="3" s="1"/>
  <c r="U3909" i="3"/>
  <c r="W3909" i="3" s="1"/>
  <c r="U3910" i="3"/>
  <c r="W3910" i="3" s="1"/>
  <c r="U3911" i="3"/>
  <c r="W3911" i="3" s="1"/>
  <c r="U3912" i="3"/>
  <c r="W3912" i="3" s="1"/>
  <c r="U3913" i="3"/>
  <c r="W3913" i="3" s="1"/>
  <c r="U3914" i="3"/>
  <c r="W3914" i="3" s="1"/>
  <c r="U3915" i="3"/>
  <c r="W3915" i="3" s="1"/>
  <c r="U3916" i="3"/>
  <c r="W3916" i="3" s="1"/>
  <c r="U3917" i="3"/>
  <c r="W3917" i="3" s="1"/>
  <c r="U3918" i="3"/>
  <c r="W3918" i="3" s="1"/>
  <c r="U3919" i="3"/>
  <c r="W3919" i="3" s="1"/>
  <c r="U3920" i="3"/>
  <c r="W3920" i="3" s="1"/>
  <c r="U3921" i="3"/>
  <c r="W3921" i="3" s="1"/>
  <c r="U3922" i="3"/>
  <c r="W3922" i="3" s="1"/>
  <c r="U3923" i="3"/>
  <c r="W3923" i="3" s="1"/>
  <c r="U3924" i="3"/>
  <c r="W3924" i="3" s="1"/>
  <c r="U3925" i="3"/>
  <c r="W3925" i="3" s="1"/>
  <c r="U3926" i="3"/>
  <c r="W3926" i="3" s="1"/>
  <c r="U3927" i="3"/>
  <c r="W3927" i="3" s="1"/>
  <c r="U3928" i="3"/>
  <c r="W3928" i="3" s="1"/>
  <c r="U3929" i="3"/>
  <c r="W3929" i="3" s="1"/>
  <c r="U3930" i="3"/>
  <c r="W3930" i="3" s="1"/>
  <c r="U3931" i="3"/>
  <c r="W3931" i="3" s="1"/>
  <c r="U3932" i="3"/>
  <c r="W3932" i="3" s="1"/>
  <c r="U3933" i="3"/>
  <c r="W3933" i="3" s="1"/>
  <c r="U3934" i="3"/>
  <c r="W3934" i="3" s="1"/>
  <c r="U3935" i="3"/>
  <c r="W3935" i="3" s="1"/>
  <c r="U3936" i="3"/>
  <c r="W3936" i="3" s="1"/>
  <c r="U3937" i="3"/>
  <c r="W3937" i="3" s="1"/>
  <c r="U3938" i="3"/>
  <c r="W3938" i="3" s="1"/>
  <c r="U3939" i="3"/>
  <c r="W3939" i="3" s="1"/>
  <c r="U3940" i="3"/>
  <c r="W3940" i="3" s="1"/>
  <c r="U3941" i="3"/>
  <c r="W3941" i="3" s="1"/>
  <c r="U3942" i="3"/>
  <c r="W3942" i="3" s="1"/>
  <c r="U3943" i="3"/>
  <c r="W3943" i="3" s="1"/>
  <c r="U3944" i="3"/>
  <c r="W3944" i="3" s="1"/>
  <c r="U3945" i="3"/>
  <c r="W3945" i="3" s="1"/>
  <c r="U3946" i="3"/>
  <c r="W3946" i="3" s="1"/>
  <c r="U3947" i="3"/>
  <c r="W3947" i="3" s="1"/>
  <c r="U3948" i="3"/>
  <c r="W3948" i="3" s="1"/>
  <c r="U3949" i="3"/>
  <c r="W3949" i="3" s="1"/>
  <c r="U3950" i="3"/>
  <c r="W3950" i="3" s="1"/>
  <c r="U3951" i="3"/>
  <c r="W3951" i="3" s="1"/>
  <c r="U3952" i="3"/>
  <c r="W3952" i="3" s="1"/>
  <c r="U3953" i="3"/>
  <c r="W3953" i="3" s="1"/>
  <c r="U3954" i="3"/>
  <c r="W3954" i="3" s="1"/>
  <c r="U3955" i="3"/>
  <c r="W3955" i="3" s="1"/>
  <c r="U3956" i="3"/>
  <c r="W3956" i="3" s="1"/>
  <c r="U3957" i="3"/>
  <c r="W3957" i="3" s="1"/>
  <c r="U3958" i="3"/>
  <c r="W3958" i="3" s="1"/>
  <c r="U3959" i="3"/>
  <c r="W3959" i="3" s="1"/>
  <c r="U3960" i="3"/>
  <c r="W3960" i="3" s="1"/>
  <c r="U3961" i="3"/>
  <c r="W3961" i="3" s="1"/>
  <c r="U3962" i="3"/>
  <c r="W3962" i="3" s="1"/>
  <c r="U3963" i="3"/>
  <c r="W3963" i="3" s="1"/>
  <c r="U3964" i="3"/>
  <c r="W3964" i="3" s="1"/>
  <c r="U3965" i="3"/>
  <c r="W3965" i="3" s="1"/>
  <c r="U3966" i="3"/>
  <c r="W3966" i="3" s="1"/>
  <c r="U3967" i="3"/>
  <c r="W3967" i="3" s="1"/>
  <c r="U3968" i="3"/>
  <c r="W3968" i="3" s="1"/>
  <c r="U3969" i="3"/>
  <c r="W3969" i="3" s="1"/>
  <c r="U3970" i="3"/>
  <c r="W3970" i="3" s="1"/>
  <c r="U3971" i="3"/>
  <c r="W3971" i="3" s="1"/>
  <c r="U3972" i="3"/>
  <c r="W3972" i="3" s="1"/>
  <c r="U3973" i="3"/>
  <c r="W3973" i="3" s="1"/>
  <c r="U3974" i="3"/>
  <c r="W3974" i="3" s="1"/>
  <c r="U3975" i="3"/>
  <c r="W3975" i="3" s="1"/>
  <c r="U3976" i="3"/>
  <c r="W3976" i="3" s="1"/>
  <c r="U3977" i="3"/>
  <c r="W3977" i="3" s="1"/>
  <c r="U3978" i="3"/>
  <c r="W3978" i="3" s="1"/>
  <c r="U3979" i="3"/>
  <c r="W3979" i="3" s="1"/>
  <c r="U3980" i="3"/>
  <c r="W3980" i="3" s="1"/>
  <c r="U3981" i="3"/>
  <c r="W3981" i="3" s="1"/>
  <c r="U3982" i="3"/>
  <c r="W3982" i="3" s="1"/>
  <c r="U3983" i="3"/>
  <c r="W3983" i="3" s="1"/>
  <c r="U3984" i="3"/>
  <c r="W3984" i="3" s="1"/>
  <c r="U3985" i="3"/>
  <c r="W3985" i="3" s="1"/>
  <c r="U3986" i="3"/>
  <c r="W3986" i="3" s="1"/>
  <c r="U3987" i="3"/>
  <c r="W3987" i="3" s="1"/>
  <c r="U3988" i="3"/>
  <c r="W3988" i="3" s="1"/>
  <c r="U3989" i="3"/>
  <c r="W3989" i="3" s="1"/>
  <c r="U3990" i="3"/>
  <c r="W3990" i="3" s="1"/>
  <c r="U3991" i="3"/>
  <c r="W3991" i="3" s="1"/>
  <c r="U3992" i="3"/>
  <c r="W3992" i="3" s="1"/>
  <c r="U3993" i="3"/>
  <c r="W3993" i="3" s="1"/>
  <c r="U3994" i="3"/>
  <c r="W3994" i="3" s="1"/>
  <c r="U3995" i="3"/>
  <c r="W3995" i="3" s="1"/>
  <c r="U3996" i="3"/>
  <c r="W3996" i="3" s="1"/>
  <c r="U3997" i="3"/>
  <c r="W3997" i="3" s="1"/>
  <c r="U3998" i="3"/>
  <c r="W3998" i="3" s="1"/>
  <c r="U3999" i="3"/>
  <c r="W3999" i="3" s="1"/>
  <c r="U4000" i="3"/>
  <c r="W4000" i="3" s="1"/>
  <c r="U4001" i="3"/>
  <c r="W4001" i="3" s="1"/>
  <c r="U4002" i="3"/>
  <c r="W4002" i="3" s="1"/>
  <c r="U4003" i="3"/>
  <c r="W4003" i="3" s="1"/>
  <c r="U4004" i="3"/>
  <c r="W4004" i="3" s="1"/>
  <c r="U4005" i="3"/>
  <c r="W4005" i="3" s="1"/>
  <c r="U4006" i="3"/>
  <c r="W4006" i="3" s="1"/>
  <c r="U4007" i="3"/>
  <c r="W4007" i="3" s="1"/>
  <c r="U4008" i="3"/>
  <c r="W4008" i="3" s="1"/>
  <c r="U4009" i="3"/>
  <c r="W4009" i="3" s="1"/>
  <c r="U4010" i="3"/>
  <c r="W4010" i="3" s="1"/>
  <c r="U4011" i="3"/>
  <c r="W4011" i="3" s="1"/>
  <c r="U4012" i="3"/>
  <c r="W4012" i="3" s="1"/>
  <c r="U4013" i="3"/>
  <c r="W4013" i="3" s="1"/>
  <c r="U4014" i="3"/>
  <c r="W4014" i="3" s="1"/>
  <c r="U4015" i="3"/>
  <c r="W4015" i="3" s="1"/>
  <c r="U4016" i="3"/>
  <c r="W4016" i="3" s="1"/>
  <c r="U4017" i="3"/>
  <c r="W4017" i="3" s="1"/>
  <c r="U4018" i="3"/>
  <c r="W4018" i="3" s="1"/>
  <c r="U4019" i="3"/>
  <c r="W4019" i="3" s="1"/>
  <c r="U4020" i="3"/>
  <c r="W4020" i="3" s="1"/>
  <c r="U4021" i="3"/>
  <c r="W4021" i="3" s="1"/>
  <c r="U4022" i="3"/>
  <c r="W4022" i="3" s="1"/>
  <c r="U4023" i="3"/>
  <c r="W4023" i="3" s="1"/>
  <c r="U4024" i="3"/>
  <c r="W4024" i="3" s="1"/>
  <c r="U4025" i="3"/>
  <c r="W4025" i="3" s="1"/>
  <c r="U4026" i="3"/>
  <c r="W4026" i="3" s="1"/>
  <c r="U4027" i="3"/>
  <c r="W4027" i="3" s="1"/>
  <c r="U4028" i="3"/>
  <c r="W4028" i="3" s="1"/>
  <c r="U4029" i="3"/>
  <c r="W4029" i="3" s="1"/>
  <c r="U4030" i="3"/>
  <c r="W4030" i="3" s="1"/>
  <c r="U4031" i="3"/>
  <c r="W4031" i="3" s="1"/>
  <c r="U4032" i="3"/>
  <c r="W4032" i="3" s="1"/>
  <c r="U4033" i="3"/>
  <c r="W4033" i="3" s="1"/>
  <c r="U4034" i="3"/>
  <c r="W4034" i="3" s="1"/>
  <c r="U4035" i="3"/>
  <c r="W4035" i="3" s="1"/>
  <c r="U4036" i="3"/>
  <c r="W4036" i="3" s="1"/>
  <c r="U4037" i="3"/>
  <c r="W4037" i="3" s="1"/>
  <c r="U4038" i="3"/>
  <c r="W4038" i="3" s="1"/>
  <c r="U4039" i="3"/>
  <c r="W4039" i="3" s="1"/>
  <c r="U4040" i="3"/>
  <c r="W4040" i="3" s="1"/>
  <c r="U4041" i="3"/>
  <c r="W4041" i="3" s="1"/>
  <c r="U4042" i="3"/>
  <c r="W4042" i="3" s="1"/>
  <c r="U4043" i="3"/>
  <c r="W4043" i="3" s="1"/>
  <c r="U4044" i="3"/>
  <c r="W4044" i="3" s="1"/>
  <c r="U4045" i="3"/>
  <c r="W4045" i="3" s="1"/>
  <c r="U4046" i="3"/>
  <c r="W4046" i="3" s="1"/>
  <c r="U4047" i="3"/>
  <c r="W4047" i="3" s="1"/>
  <c r="U4048" i="3"/>
  <c r="W4048" i="3" s="1"/>
  <c r="U4049" i="3"/>
  <c r="W4049" i="3" s="1"/>
  <c r="U4050" i="3"/>
  <c r="W4050" i="3" s="1"/>
  <c r="U4051" i="3"/>
  <c r="W4051" i="3" s="1"/>
  <c r="U4052" i="3"/>
  <c r="W4052" i="3" s="1"/>
  <c r="U4053" i="3"/>
  <c r="W4053" i="3" s="1"/>
  <c r="U4054" i="3"/>
  <c r="W4054" i="3" s="1"/>
  <c r="U4055" i="3"/>
  <c r="W4055" i="3" s="1"/>
  <c r="U4056" i="3"/>
  <c r="W4056" i="3" s="1"/>
  <c r="U4057" i="3"/>
  <c r="W4057" i="3" s="1"/>
  <c r="U4058" i="3"/>
  <c r="W4058" i="3" s="1"/>
  <c r="U4059" i="3"/>
  <c r="W4059" i="3" s="1"/>
  <c r="U4060" i="3"/>
  <c r="W4060" i="3" s="1"/>
  <c r="U4061" i="3"/>
  <c r="W4061" i="3" s="1"/>
  <c r="U4062" i="3"/>
  <c r="W4062" i="3" s="1"/>
  <c r="U4063" i="3"/>
  <c r="W4063" i="3" s="1"/>
  <c r="U4064" i="3"/>
  <c r="W4064" i="3" s="1"/>
  <c r="U4065" i="3"/>
  <c r="W4065" i="3" s="1"/>
  <c r="U4066" i="3"/>
  <c r="W4066" i="3" s="1"/>
  <c r="U4067" i="3"/>
  <c r="W4067" i="3" s="1"/>
  <c r="U4068" i="3"/>
  <c r="W4068" i="3" s="1"/>
  <c r="U4069" i="3"/>
  <c r="W4069" i="3" s="1"/>
  <c r="U4070" i="3"/>
  <c r="W4070" i="3" s="1"/>
  <c r="U4071" i="3"/>
  <c r="W4071" i="3" s="1"/>
  <c r="U4072" i="3"/>
  <c r="W4072" i="3" s="1"/>
  <c r="U4073" i="3"/>
  <c r="W4073" i="3" s="1"/>
  <c r="U4074" i="3"/>
  <c r="W4074" i="3" s="1"/>
  <c r="U4075" i="3"/>
  <c r="W4075" i="3" s="1"/>
  <c r="U4076" i="3"/>
  <c r="W4076" i="3" s="1"/>
  <c r="U4077" i="3"/>
  <c r="W4077" i="3" s="1"/>
  <c r="U4078" i="3"/>
  <c r="W4078" i="3" s="1"/>
  <c r="U4079" i="3"/>
  <c r="W4079" i="3" s="1"/>
  <c r="U4080" i="3"/>
  <c r="W4080" i="3" s="1"/>
  <c r="U4081" i="3"/>
  <c r="W4081" i="3" s="1"/>
  <c r="U4082" i="3"/>
  <c r="W4082" i="3" s="1"/>
  <c r="U4083" i="3"/>
  <c r="W4083" i="3" s="1"/>
  <c r="U4084" i="3"/>
  <c r="W4084" i="3" s="1"/>
  <c r="U4085" i="3"/>
  <c r="W4085" i="3" s="1"/>
  <c r="U4086" i="3"/>
  <c r="W4086" i="3" s="1"/>
  <c r="U4087" i="3"/>
  <c r="W4087" i="3" s="1"/>
  <c r="U4088" i="3"/>
  <c r="W4088" i="3" s="1"/>
  <c r="U4089" i="3"/>
  <c r="W4089" i="3" s="1"/>
  <c r="U4090" i="3"/>
  <c r="W4090" i="3" s="1"/>
  <c r="U4091" i="3"/>
  <c r="W4091" i="3" s="1"/>
  <c r="U4092" i="3"/>
  <c r="W4092" i="3" s="1"/>
  <c r="U4093" i="3"/>
  <c r="W4093" i="3" s="1"/>
  <c r="U4094" i="3"/>
  <c r="W4094" i="3" s="1"/>
  <c r="U4095" i="3"/>
  <c r="W4095" i="3" s="1"/>
  <c r="U4096" i="3"/>
  <c r="W4096" i="3" s="1"/>
  <c r="U4097" i="3"/>
  <c r="W4097" i="3" s="1"/>
  <c r="U4098" i="3"/>
  <c r="W4098" i="3" s="1"/>
  <c r="U4099" i="3"/>
  <c r="W4099" i="3" s="1"/>
  <c r="U4100" i="3"/>
  <c r="W4100" i="3" s="1"/>
  <c r="U4101" i="3"/>
  <c r="W4101" i="3" s="1"/>
  <c r="U4102" i="3"/>
  <c r="W4102" i="3" s="1"/>
  <c r="U4103" i="3"/>
  <c r="W4103" i="3" s="1"/>
  <c r="U4104" i="3"/>
  <c r="W4104" i="3" s="1"/>
  <c r="U4105" i="3"/>
  <c r="W4105" i="3" s="1"/>
  <c r="U4106" i="3"/>
  <c r="W4106" i="3" s="1"/>
  <c r="U4107" i="3"/>
  <c r="W4107" i="3" s="1"/>
  <c r="U4108" i="3"/>
  <c r="W4108" i="3" s="1"/>
  <c r="U4109" i="3"/>
  <c r="W4109" i="3" s="1"/>
  <c r="U4110" i="3"/>
  <c r="W4110" i="3" s="1"/>
  <c r="U4111" i="3"/>
  <c r="W4111" i="3" s="1"/>
  <c r="U4112" i="3"/>
  <c r="W4112" i="3" s="1"/>
  <c r="U4113" i="3"/>
  <c r="W4113" i="3" s="1"/>
  <c r="U4114" i="3"/>
  <c r="W4114" i="3" s="1"/>
  <c r="U4115" i="3"/>
  <c r="W4115" i="3" s="1"/>
  <c r="U4116" i="3"/>
  <c r="W4116" i="3" s="1"/>
  <c r="U4117" i="3"/>
  <c r="W4117" i="3" s="1"/>
  <c r="U4118" i="3"/>
  <c r="W4118" i="3" s="1"/>
  <c r="U4119" i="3"/>
  <c r="W4119" i="3" s="1"/>
  <c r="U4120" i="3"/>
  <c r="W4120" i="3" s="1"/>
  <c r="U4121" i="3"/>
  <c r="W4121" i="3" s="1"/>
  <c r="U4122" i="3"/>
  <c r="W4122" i="3" s="1"/>
  <c r="U4123" i="3"/>
  <c r="W4123" i="3" s="1"/>
  <c r="U4124" i="3"/>
  <c r="W4124" i="3" s="1"/>
  <c r="U4125" i="3"/>
  <c r="W4125" i="3" s="1"/>
  <c r="U4126" i="3"/>
  <c r="W4126" i="3" s="1"/>
  <c r="U4127" i="3"/>
  <c r="W4127" i="3" s="1"/>
  <c r="U4128" i="3"/>
  <c r="W4128" i="3" s="1"/>
  <c r="U4129" i="3"/>
  <c r="W4129" i="3" s="1"/>
  <c r="U4130" i="3"/>
  <c r="W4130" i="3" s="1"/>
  <c r="U4131" i="3"/>
  <c r="W4131" i="3" s="1"/>
  <c r="U4132" i="3"/>
  <c r="W4132" i="3" s="1"/>
  <c r="U4133" i="3"/>
  <c r="W4133" i="3" s="1"/>
  <c r="U4134" i="3"/>
  <c r="W4134" i="3" s="1"/>
  <c r="U4135" i="3"/>
  <c r="W4135" i="3" s="1"/>
  <c r="U4136" i="3"/>
  <c r="W4136" i="3" s="1"/>
  <c r="U4137" i="3"/>
  <c r="W4137" i="3" s="1"/>
  <c r="U4138" i="3"/>
  <c r="W4138" i="3" s="1"/>
  <c r="U4139" i="3"/>
  <c r="W4139" i="3" s="1"/>
  <c r="U4140" i="3"/>
  <c r="W4140" i="3" s="1"/>
  <c r="U4141" i="3"/>
  <c r="W4141" i="3" s="1"/>
  <c r="U4142" i="3"/>
  <c r="W4142" i="3" s="1"/>
  <c r="U4143" i="3"/>
  <c r="W4143" i="3" s="1"/>
  <c r="U4144" i="3"/>
  <c r="W4144" i="3" s="1"/>
  <c r="U4145" i="3"/>
  <c r="W4145" i="3" s="1"/>
  <c r="U4146" i="3"/>
  <c r="W4146" i="3" s="1"/>
  <c r="U4147" i="3"/>
  <c r="W4147" i="3" s="1"/>
  <c r="U4148" i="3"/>
  <c r="W4148" i="3" s="1"/>
  <c r="U4149" i="3"/>
  <c r="W4149" i="3" s="1"/>
  <c r="U4150" i="3"/>
  <c r="W4150" i="3" s="1"/>
  <c r="U4151" i="3"/>
  <c r="W4151" i="3" s="1"/>
  <c r="U4152" i="3"/>
  <c r="W4152" i="3" s="1"/>
  <c r="U4153" i="3"/>
  <c r="W4153" i="3" s="1"/>
  <c r="U4154" i="3"/>
  <c r="W4154" i="3" s="1"/>
  <c r="U4155" i="3"/>
  <c r="W4155" i="3" s="1"/>
  <c r="U4156" i="3"/>
  <c r="W4156" i="3" s="1"/>
  <c r="U4157" i="3"/>
  <c r="W4157" i="3" s="1"/>
  <c r="U4158" i="3"/>
  <c r="W4158" i="3" s="1"/>
  <c r="U4159" i="3"/>
  <c r="W4159" i="3" s="1"/>
  <c r="U4160" i="3"/>
  <c r="W4160" i="3" s="1"/>
  <c r="U4161" i="3"/>
  <c r="W4161" i="3" s="1"/>
  <c r="U4162" i="3"/>
  <c r="W4162" i="3" s="1"/>
  <c r="U4163" i="3"/>
  <c r="W4163" i="3" s="1"/>
  <c r="U4164" i="3"/>
  <c r="W4164" i="3" s="1"/>
  <c r="U4165" i="3"/>
  <c r="W4165" i="3" s="1"/>
  <c r="U4166" i="3"/>
  <c r="W4166" i="3" s="1"/>
  <c r="U4167" i="3"/>
  <c r="W4167" i="3" s="1"/>
  <c r="U4168" i="3"/>
  <c r="W4168" i="3" s="1"/>
  <c r="U4169" i="3"/>
  <c r="W4169" i="3" s="1"/>
  <c r="U4170" i="3"/>
  <c r="W4170" i="3" s="1"/>
  <c r="U4171" i="3"/>
  <c r="W4171" i="3" s="1"/>
  <c r="U4172" i="3"/>
  <c r="W4172" i="3" s="1"/>
  <c r="U4173" i="3"/>
  <c r="W4173" i="3" s="1"/>
  <c r="U4174" i="3"/>
  <c r="W4174" i="3" s="1"/>
  <c r="U4175" i="3"/>
  <c r="W4175" i="3" s="1"/>
  <c r="U4176" i="3"/>
  <c r="W4176" i="3" s="1"/>
  <c r="U4177" i="3"/>
  <c r="W4177" i="3" s="1"/>
  <c r="U4178" i="3"/>
  <c r="W4178" i="3" s="1"/>
  <c r="U4179" i="3"/>
  <c r="W4179" i="3" s="1"/>
  <c r="U4180" i="3"/>
  <c r="W4180" i="3" s="1"/>
  <c r="U4181" i="3"/>
  <c r="W4181" i="3" s="1"/>
  <c r="U4182" i="3"/>
  <c r="W4182" i="3" s="1"/>
  <c r="U4183" i="3"/>
  <c r="W4183" i="3" s="1"/>
  <c r="U4184" i="3"/>
  <c r="W4184" i="3" s="1"/>
  <c r="U4185" i="3"/>
  <c r="W4185" i="3" s="1"/>
  <c r="U4186" i="3"/>
  <c r="W4186" i="3" s="1"/>
  <c r="U4187" i="3"/>
  <c r="W4187" i="3" s="1"/>
  <c r="U4188" i="3"/>
  <c r="W4188" i="3" s="1"/>
  <c r="U4189" i="3"/>
  <c r="W4189" i="3" s="1"/>
  <c r="U4190" i="3"/>
  <c r="W4190" i="3" s="1"/>
  <c r="U4191" i="3"/>
  <c r="W4191" i="3" s="1"/>
  <c r="U4192" i="3"/>
  <c r="W4192" i="3" s="1"/>
  <c r="U4193" i="3"/>
  <c r="W4193" i="3" s="1"/>
  <c r="U4194" i="3"/>
  <c r="W4194" i="3" s="1"/>
  <c r="U4195" i="3"/>
  <c r="W4195" i="3" s="1"/>
  <c r="U4196" i="3"/>
  <c r="W4196" i="3" s="1"/>
  <c r="U4197" i="3"/>
  <c r="W4197" i="3" s="1"/>
  <c r="U4198" i="3"/>
  <c r="W4198" i="3" s="1"/>
  <c r="U4199" i="3"/>
  <c r="W4199" i="3" s="1"/>
  <c r="U4200" i="3"/>
  <c r="W4200" i="3" s="1"/>
  <c r="U4201" i="3"/>
  <c r="W4201" i="3" s="1"/>
  <c r="U4202" i="3"/>
  <c r="W4202" i="3" s="1"/>
  <c r="U4203" i="3"/>
  <c r="W4203" i="3" s="1"/>
  <c r="U4204" i="3"/>
  <c r="W4204" i="3" s="1"/>
  <c r="U4205" i="3"/>
  <c r="W4205" i="3" s="1"/>
  <c r="U4206" i="3"/>
  <c r="W4206" i="3" s="1"/>
  <c r="U4207" i="3"/>
  <c r="W4207" i="3" s="1"/>
  <c r="U4208" i="3"/>
  <c r="W4208" i="3" s="1"/>
  <c r="U4209" i="3"/>
  <c r="W4209" i="3" s="1"/>
  <c r="U4210" i="3"/>
  <c r="W4210" i="3" s="1"/>
  <c r="U4211" i="3"/>
  <c r="W4211" i="3" s="1"/>
  <c r="U4212" i="3"/>
  <c r="W4212" i="3" s="1"/>
  <c r="U4213" i="3"/>
  <c r="W4213" i="3" s="1"/>
  <c r="U4214" i="3"/>
  <c r="W4214" i="3" s="1"/>
  <c r="U4215" i="3"/>
  <c r="W4215" i="3" s="1"/>
  <c r="U4216" i="3"/>
  <c r="W4216" i="3" s="1"/>
  <c r="U4217" i="3"/>
  <c r="W4217" i="3" s="1"/>
  <c r="U4218" i="3"/>
  <c r="W4218" i="3" s="1"/>
  <c r="U4219" i="3"/>
  <c r="W4219" i="3" s="1"/>
  <c r="U4220" i="3"/>
  <c r="W4220" i="3" s="1"/>
  <c r="U4221" i="3"/>
  <c r="W4221" i="3" s="1"/>
  <c r="U4222" i="3"/>
  <c r="W4222" i="3" s="1"/>
  <c r="U4223" i="3"/>
  <c r="W4223" i="3" s="1"/>
  <c r="U4224" i="3"/>
  <c r="W4224" i="3" s="1"/>
  <c r="U4225" i="3"/>
  <c r="W4225" i="3" s="1"/>
  <c r="U4226" i="3"/>
  <c r="W4226" i="3" s="1"/>
  <c r="U4227" i="3"/>
  <c r="W4227" i="3" s="1"/>
  <c r="U4228" i="3"/>
  <c r="W4228" i="3" s="1"/>
  <c r="U4229" i="3"/>
  <c r="W4229" i="3" s="1"/>
  <c r="U4230" i="3"/>
  <c r="W4230" i="3" s="1"/>
  <c r="U4231" i="3"/>
  <c r="W4231" i="3" s="1"/>
  <c r="U4232" i="3"/>
  <c r="W4232" i="3" s="1"/>
  <c r="U4233" i="3"/>
  <c r="W4233" i="3" s="1"/>
  <c r="U4234" i="3"/>
  <c r="W4234" i="3" s="1"/>
  <c r="U4235" i="3"/>
  <c r="W4235" i="3" s="1"/>
  <c r="U4236" i="3"/>
  <c r="W4236" i="3" s="1"/>
  <c r="U4237" i="3"/>
  <c r="W4237" i="3" s="1"/>
  <c r="U4238" i="3"/>
  <c r="W4238" i="3" s="1"/>
  <c r="U4239" i="3"/>
  <c r="W4239" i="3" s="1"/>
  <c r="U4240" i="3"/>
  <c r="W4240" i="3" s="1"/>
  <c r="U4241" i="3"/>
  <c r="W4241" i="3" s="1"/>
  <c r="U4242" i="3"/>
  <c r="W4242" i="3" s="1"/>
  <c r="U4243" i="3"/>
  <c r="W4243" i="3" s="1"/>
  <c r="U4244" i="3"/>
  <c r="W4244" i="3" s="1"/>
  <c r="U4245" i="3"/>
  <c r="W4245" i="3" s="1"/>
  <c r="U4246" i="3"/>
  <c r="W4246" i="3" s="1"/>
  <c r="U4247" i="3"/>
  <c r="W4247" i="3" s="1"/>
  <c r="U4248" i="3"/>
  <c r="W4248" i="3" s="1"/>
  <c r="U4249" i="3"/>
  <c r="W4249" i="3" s="1"/>
  <c r="U4250" i="3"/>
  <c r="W4250" i="3" s="1"/>
  <c r="U4251" i="3"/>
  <c r="W4251" i="3" s="1"/>
  <c r="U4252" i="3"/>
  <c r="W4252" i="3" s="1"/>
  <c r="U4253" i="3"/>
  <c r="W4253" i="3" s="1"/>
  <c r="U4254" i="3"/>
  <c r="W4254" i="3" s="1"/>
  <c r="U4255" i="3"/>
  <c r="W4255" i="3" s="1"/>
  <c r="U4256" i="3"/>
  <c r="W4256" i="3" s="1"/>
  <c r="U4257" i="3"/>
  <c r="W4257" i="3" s="1"/>
  <c r="U4258" i="3"/>
  <c r="W4258" i="3" s="1"/>
  <c r="U4259" i="3"/>
  <c r="W4259" i="3" s="1"/>
  <c r="U4260" i="3"/>
  <c r="W4260" i="3" s="1"/>
  <c r="U4261" i="3"/>
  <c r="W4261" i="3" s="1"/>
  <c r="U4262" i="3"/>
  <c r="W4262" i="3" s="1"/>
  <c r="U4263" i="3"/>
  <c r="W4263" i="3" s="1"/>
  <c r="U4264" i="3"/>
  <c r="W4264" i="3" s="1"/>
  <c r="U4265" i="3"/>
  <c r="W4265" i="3" s="1"/>
  <c r="U4266" i="3"/>
  <c r="W4266" i="3" s="1"/>
  <c r="U4267" i="3"/>
  <c r="W4267" i="3" s="1"/>
  <c r="U4268" i="3"/>
  <c r="W4268" i="3" s="1"/>
  <c r="U4269" i="3"/>
  <c r="W4269" i="3" s="1"/>
  <c r="U4270" i="3"/>
  <c r="W4270" i="3" s="1"/>
  <c r="U4271" i="3"/>
  <c r="W4271" i="3" s="1"/>
  <c r="U4272" i="3"/>
  <c r="W4272" i="3" s="1"/>
  <c r="U4273" i="3"/>
  <c r="W4273" i="3" s="1"/>
  <c r="U4274" i="3"/>
  <c r="W4274" i="3" s="1"/>
  <c r="U4275" i="3"/>
  <c r="W4275" i="3" s="1"/>
  <c r="U4276" i="3"/>
  <c r="W4276" i="3" s="1"/>
  <c r="U4277" i="3"/>
  <c r="W4277" i="3" s="1"/>
  <c r="U4278" i="3"/>
  <c r="W4278" i="3" s="1"/>
  <c r="U4279" i="3"/>
  <c r="W4279" i="3" s="1"/>
  <c r="U4280" i="3"/>
  <c r="W4280" i="3" s="1"/>
  <c r="U4281" i="3"/>
  <c r="W4281" i="3" s="1"/>
  <c r="U4282" i="3"/>
  <c r="W4282" i="3" s="1"/>
  <c r="U4283" i="3"/>
  <c r="W4283" i="3" s="1"/>
  <c r="U4284" i="3"/>
  <c r="W4284" i="3" s="1"/>
  <c r="U4285" i="3"/>
  <c r="W4285" i="3" s="1"/>
  <c r="U4286" i="3"/>
  <c r="W4286" i="3" s="1"/>
  <c r="U4287" i="3"/>
  <c r="W4287" i="3" s="1"/>
  <c r="U4288" i="3"/>
  <c r="W4288" i="3" s="1"/>
  <c r="U4289" i="3"/>
  <c r="W4289" i="3" s="1"/>
  <c r="U4290" i="3"/>
  <c r="W4290" i="3" s="1"/>
  <c r="U4291" i="3"/>
  <c r="W4291" i="3" s="1"/>
  <c r="U4292" i="3"/>
  <c r="W4292" i="3" s="1"/>
  <c r="U4293" i="3"/>
  <c r="W4293" i="3" s="1"/>
  <c r="U4294" i="3"/>
  <c r="W4294" i="3" s="1"/>
  <c r="U4295" i="3"/>
  <c r="W4295" i="3" s="1"/>
  <c r="U4296" i="3"/>
  <c r="W4296" i="3" s="1"/>
  <c r="U4297" i="3"/>
  <c r="W4297" i="3" s="1"/>
  <c r="U4298" i="3"/>
  <c r="W4298" i="3" s="1"/>
  <c r="U4299" i="3"/>
  <c r="W4299" i="3" s="1"/>
  <c r="U4300" i="3"/>
  <c r="W4300" i="3" s="1"/>
  <c r="U4301" i="3"/>
  <c r="W4301" i="3" s="1"/>
  <c r="U4302" i="3"/>
  <c r="W4302" i="3" s="1"/>
  <c r="U4303" i="3"/>
  <c r="W4303" i="3" s="1"/>
  <c r="U4304" i="3"/>
  <c r="W4304" i="3" s="1"/>
  <c r="U4305" i="3"/>
  <c r="W4305" i="3" s="1"/>
  <c r="U4306" i="3"/>
  <c r="W4306" i="3" s="1"/>
  <c r="U4307" i="3"/>
  <c r="W4307" i="3" s="1"/>
  <c r="U4308" i="3"/>
  <c r="W4308" i="3" s="1"/>
  <c r="U4309" i="3"/>
  <c r="W4309" i="3" s="1"/>
  <c r="U4310" i="3"/>
  <c r="W4310" i="3" s="1"/>
  <c r="U4311" i="3"/>
  <c r="W4311" i="3" s="1"/>
  <c r="U4312" i="3"/>
  <c r="W4312" i="3" s="1"/>
  <c r="U4313" i="3"/>
  <c r="W4313" i="3" s="1"/>
  <c r="U4314" i="3"/>
  <c r="W4314" i="3" s="1"/>
  <c r="U4315" i="3"/>
  <c r="W4315" i="3" s="1"/>
  <c r="U4316" i="3"/>
  <c r="W4316" i="3" s="1"/>
  <c r="U4317" i="3"/>
  <c r="W4317" i="3" s="1"/>
  <c r="U4318" i="3"/>
  <c r="W4318" i="3" s="1"/>
  <c r="U4319" i="3"/>
  <c r="W4319" i="3" s="1"/>
  <c r="U4320" i="3"/>
  <c r="W4320" i="3" s="1"/>
  <c r="U4321" i="3"/>
  <c r="W4321" i="3" s="1"/>
  <c r="U4322" i="3"/>
  <c r="W4322" i="3" s="1"/>
  <c r="U4323" i="3"/>
  <c r="W4323" i="3" s="1"/>
  <c r="U4324" i="3"/>
  <c r="W4324" i="3" s="1"/>
  <c r="U4325" i="3"/>
  <c r="W4325" i="3" s="1"/>
  <c r="U4326" i="3"/>
  <c r="W4326" i="3" s="1"/>
  <c r="U4327" i="3"/>
  <c r="W4327" i="3" s="1"/>
  <c r="U4328" i="3"/>
  <c r="W4328" i="3" s="1"/>
  <c r="U4329" i="3"/>
  <c r="W4329" i="3" s="1"/>
  <c r="U4330" i="3"/>
  <c r="W4330" i="3" s="1"/>
  <c r="U4331" i="3"/>
  <c r="W4331" i="3" s="1"/>
  <c r="U4332" i="3"/>
  <c r="W4332" i="3" s="1"/>
  <c r="U4333" i="3"/>
  <c r="W4333" i="3" s="1"/>
  <c r="U4334" i="3"/>
  <c r="W4334" i="3" s="1"/>
  <c r="U4335" i="3"/>
  <c r="W4335" i="3" s="1"/>
  <c r="U4336" i="3"/>
  <c r="W4336" i="3" s="1"/>
  <c r="U4337" i="3"/>
  <c r="W4337" i="3" s="1"/>
  <c r="U4338" i="3"/>
  <c r="W4338" i="3" s="1"/>
  <c r="U4339" i="3"/>
  <c r="W4339" i="3" s="1"/>
  <c r="U4340" i="3"/>
  <c r="W4340" i="3" s="1"/>
  <c r="U4341" i="3"/>
  <c r="W4341" i="3" s="1"/>
  <c r="U4342" i="3"/>
  <c r="W4342" i="3" s="1"/>
  <c r="U4343" i="3"/>
  <c r="W4343" i="3" s="1"/>
  <c r="U4344" i="3"/>
  <c r="W4344" i="3" s="1"/>
  <c r="U4345" i="3"/>
  <c r="W4345" i="3" s="1"/>
  <c r="U4346" i="3"/>
  <c r="W4346" i="3" s="1"/>
  <c r="U4347" i="3"/>
  <c r="W4347" i="3" s="1"/>
  <c r="U4348" i="3"/>
  <c r="W4348" i="3" s="1"/>
  <c r="U4349" i="3"/>
  <c r="W4349" i="3" s="1"/>
  <c r="U4350" i="3"/>
  <c r="W4350" i="3" s="1"/>
  <c r="U4351" i="3"/>
  <c r="W4351" i="3" s="1"/>
  <c r="U4352" i="3"/>
  <c r="W4352" i="3" s="1"/>
  <c r="U4353" i="3"/>
  <c r="W4353" i="3" s="1"/>
  <c r="U4354" i="3"/>
  <c r="W4354" i="3" s="1"/>
  <c r="U4355" i="3"/>
  <c r="W4355" i="3" s="1"/>
  <c r="U4356" i="3"/>
  <c r="W4356" i="3" s="1"/>
  <c r="U4357" i="3"/>
  <c r="W4357" i="3" s="1"/>
  <c r="U4358" i="3"/>
  <c r="W4358" i="3" s="1"/>
  <c r="U4359" i="3"/>
  <c r="W4359" i="3" s="1"/>
  <c r="U4360" i="3"/>
  <c r="W4360" i="3" s="1"/>
  <c r="U4361" i="3"/>
  <c r="W4361" i="3" s="1"/>
  <c r="U4362" i="3"/>
  <c r="W4362" i="3" s="1"/>
  <c r="U4363" i="3"/>
  <c r="W4363" i="3" s="1"/>
  <c r="U4364" i="3"/>
  <c r="W4364" i="3" s="1"/>
  <c r="U4365" i="3"/>
  <c r="W4365" i="3" s="1"/>
  <c r="U4366" i="3"/>
  <c r="W4366" i="3" s="1"/>
  <c r="U4367" i="3"/>
  <c r="W4367" i="3" s="1"/>
  <c r="U4368" i="3"/>
  <c r="W4368" i="3" s="1"/>
  <c r="U4369" i="3"/>
  <c r="W4369" i="3" s="1"/>
  <c r="U4370" i="3"/>
  <c r="W4370" i="3" s="1"/>
  <c r="U4371" i="3"/>
  <c r="W4371" i="3" s="1"/>
  <c r="U4372" i="3"/>
  <c r="W4372" i="3" s="1"/>
  <c r="U4373" i="3"/>
  <c r="W4373" i="3" s="1"/>
  <c r="U4374" i="3"/>
  <c r="W4374" i="3" s="1"/>
  <c r="U4375" i="3"/>
  <c r="W4375" i="3" s="1"/>
  <c r="U4376" i="3"/>
  <c r="W4376" i="3" s="1"/>
  <c r="U4377" i="3"/>
  <c r="W4377" i="3" s="1"/>
  <c r="U4378" i="3"/>
  <c r="W4378" i="3" s="1"/>
  <c r="U4379" i="3"/>
  <c r="W4379" i="3" s="1"/>
  <c r="U4380" i="3"/>
  <c r="W4380" i="3" s="1"/>
  <c r="U4381" i="3"/>
  <c r="W4381" i="3" s="1"/>
  <c r="U4382" i="3"/>
  <c r="W4382" i="3" s="1"/>
  <c r="U4383" i="3"/>
  <c r="W4383" i="3" s="1"/>
  <c r="U4384" i="3"/>
  <c r="W4384" i="3" s="1"/>
  <c r="U4385" i="3"/>
  <c r="W4385" i="3" s="1"/>
  <c r="U4386" i="3"/>
  <c r="W4386" i="3" s="1"/>
  <c r="U4387" i="3"/>
  <c r="W4387" i="3" s="1"/>
  <c r="U4388" i="3"/>
  <c r="W4388" i="3" s="1"/>
  <c r="U4389" i="3"/>
  <c r="W4389" i="3" s="1"/>
  <c r="U4390" i="3"/>
  <c r="W4390" i="3" s="1"/>
  <c r="U4391" i="3"/>
  <c r="W4391" i="3" s="1"/>
  <c r="U4392" i="3"/>
  <c r="W4392" i="3" s="1"/>
  <c r="U4393" i="3"/>
  <c r="W4393" i="3" s="1"/>
  <c r="U4394" i="3"/>
  <c r="W4394" i="3" s="1"/>
  <c r="U4395" i="3"/>
  <c r="W4395" i="3" s="1"/>
  <c r="U4396" i="3"/>
  <c r="W4396" i="3" s="1"/>
  <c r="U4397" i="3"/>
  <c r="W4397" i="3" s="1"/>
  <c r="U4398" i="3"/>
  <c r="W4398" i="3" s="1"/>
  <c r="U4399" i="3"/>
  <c r="W4399" i="3" s="1"/>
  <c r="U4400" i="3"/>
  <c r="W4400" i="3" s="1"/>
  <c r="U4401" i="3"/>
  <c r="W4401" i="3" s="1"/>
  <c r="U4402" i="3"/>
  <c r="W4402" i="3" s="1"/>
  <c r="U4403" i="3"/>
  <c r="W4403" i="3" s="1"/>
  <c r="U4404" i="3"/>
  <c r="W4404" i="3" s="1"/>
  <c r="U4405" i="3"/>
  <c r="W4405" i="3" s="1"/>
  <c r="U4406" i="3"/>
  <c r="W4406" i="3" s="1"/>
  <c r="U4407" i="3"/>
  <c r="W4407" i="3" s="1"/>
  <c r="U4408" i="3"/>
  <c r="W4408" i="3" s="1"/>
  <c r="U4409" i="3"/>
  <c r="W4409" i="3" s="1"/>
  <c r="U4410" i="3"/>
  <c r="W4410" i="3" s="1"/>
  <c r="U4411" i="3"/>
  <c r="W4411" i="3" s="1"/>
  <c r="U4412" i="3"/>
  <c r="W4412" i="3" s="1"/>
  <c r="U4413" i="3"/>
  <c r="W4413" i="3" s="1"/>
  <c r="U4414" i="3"/>
  <c r="W4414" i="3" s="1"/>
  <c r="U4415" i="3"/>
  <c r="W4415" i="3" s="1"/>
  <c r="U4416" i="3"/>
  <c r="W4416" i="3" s="1"/>
  <c r="U4417" i="3"/>
  <c r="W4417" i="3" s="1"/>
  <c r="U4418" i="3"/>
  <c r="W4418" i="3" s="1"/>
  <c r="U4419" i="3"/>
  <c r="W4419" i="3" s="1"/>
  <c r="U4420" i="3"/>
  <c r="W4420" i="3" s="1"/>
  <c r="U4421" i="3"/>
  <c r="W4421" i="3" s="1"/>
  <c r="U4422" i="3"/>
  <c r="W4422" i="3" s="1"/>
  <c r="U4423" i="3"/>
  <c r="W4423" i="3" s="1"/>
  <c r="U4424" i="3"/>
  <c r="W4424" i="3" s="1"/>
  <c r="U4425" i="3"/>
  <c r="W4425" i="3" s="1"/>
  <c r="U4426" i="3"/>
  <c r="W4426" i="3" s="1"/>
  <c r="U4427" i="3"/>
  <c r="W4427" i="3" s="1"/>
  <c r="U4428" i="3"/>
  <c r="W4428" i="3" s="1"/>
  <c r="U4429" i="3"/>
  <c r="W4429" i="3" s="1"/>
  <c r="U4430" i="3"/>
  <c r="W4430" i="3" s="1"/>
  <c r="U4431" i="3"/>
  <c r="W4431" i="3" s="1"/>
  <c r="U4432" i="3"/>
  <c r="W4432" i="3" s="1"/>
  <c r="U4433" i="3"/>
  <c r="W4433" i="3" s="1"/>
  <c r="U4434" i="3"/>
  <c r="W4434" i="3" s="1"/>
  <c r="U4435" i="3"/>
  <c r="W4435" i="3" s="1"/>
  <c r="U4436" i="3"/>
  <c r="W4436" i="3" s="1"/>
  <c r="U4437" i="3"/>
  <c r="W4437" i="3" s="1"/>
  <c r="U4438" i="3"/>
  <c r="W4438" i="3" s="1"/>
  <c r="U4439" i="3"/>
  <c r="W4439" i="3" s="1"/>
  <c r="U4440" i="3"/>
  <c r="W4440" i="3" s="1"/>
  <c r="U4441" i="3"/>
  <c r="W4441" i="3" s="1"/>
  <c r="U4442" i="3"/>
  <c r="W4442" i="3" s="1"/>
  <c r="U4443" i="3"/>
  <c r="W4443" i="3" s="1"/>
  <c r="U4444" i="3"/>
  <c r="W4444" i="3" s="1"/>
  <c r="U4445" i="3"/>
  <c r="W4445" i="3" s="1"/>
  <c r="U4446" i="3"/>
  <c r="W4446" i="3" s="1"/>
  <c r="U4447" i="3"/>
  <c r="W4447" i="3" s="1"/>
  <c r="U4448" i="3"/>
  <c r="W4448" i="3" s="1"/>
  <c r="U4449" i="3"/>
  <c r="W4449" i="3" s="1"/>
  <c r="U4450" i="3"/>
  <c r="W4450" i="3" s="1"/>
  <c r="U4451" i="3"/>
  <c r="W4451" i="3" s="1"/>
  <c r="U4452" i="3"/>
  <c r="W4452" i="3" s="1"/>
  <c r="U4453" i="3"/>
  <c r="W4453" i="3" s="1"/>
  <c r="U4454" i="3"/>
  <c r="W4454" i="3" s="1"/>
  <c r="U4455" i="3"/>
  <c r="W4455" i="3" s="1"/>
  <c r="U4456" i="3"/>
  <c r="W4456" i="3" s="1"/>
  <c r="U4457" i="3"/>
  <c r="W4457" i="3" s="1"/>
  <c r="U4458" i="3"/>
  <c r="W4458" i="3" s="1"/>
  <c r="U4459" i="3"/>
  <c r="W4459" i="3" s="1"/>
  <c r="U4460" i="3"/>
  <c r="W4460" i="3" s="1"/>
  <c r="U4461" i="3"/>
  <c r="W4461" i="3" s="1"/>
  <c r="U4462" i="3"/>
  <c r="W4462" i="3" s="1"/>
  <c r="U4463" i="3"/>
  <c r="W4463" i="3" s="1"/>
  <c r="U4464" i="3"/>
  <c r="W4464" i="3" s="1"/>
  <c r="U4465" i="3"/>
  <c r="W4465" i="3" s="1"/>
  <c r="U4466" i="3"/>
  <c r="W4466" i="3" s="1"/>
  <c r="U4467" i="3"/>
  <c r="W4467" i="3" s="1"/>
  <c r="U4468" i="3"/>
  <c r="W4468" i="3" s="1"/>
  <c r="U4469" i="3"/>
  <c r="W4469" i="3" s="1"/>
  <c r="U4470" i="3"/>
  <c r="W4470" i="3" s="1"/>
  <c r="U4471" i="3"/>
  <c r="W4471" i="3" s="1"/>
  <c r="U4472" i="3"/>
  <c r="W4472" i="3" s="1"/>
  <c r="U4473" i="3"/>
  <c r="W4473" i="3" s="1"/>
  <c r="U4474" i="3"/>
  <c r="W4474" i="3" s="1"/>
  <c r="U4475" i="3"/>
  <c r="W4475" i="3" s="1"/>
  <c r="U4476" i="3"/>
  <c r="W4476" i="3" s="1"/>
  <c r="U4477" i="3"/>
  <c r="W4477" i="3" s="1"/>
  <c r="U4478" i="3"/>
  <c r="W4478" i="3" s="1"/>
  <c r="U4479" i="3"/>
  <c r="W4479" i="3" s="1"/>
  <c r="U4480" i="3"/>
  <c r="W4480" i="3" s="1"/>
  <c r="U4481" i="3"/>
  <c r="W4481" i="3" s="1"/>
  <c r="U4482" i="3"/>
  <c r="W4482" i="3" s="1"/>
  <c r="U4483" i="3"/>
  <c r="W4483" i="3" s="1"/>
  <c r="U4484" i="3"/>
  <c r="W4484" i="3" s="1"/>
  <c r="U4485" i="3"/>
  <c r="W4485" i="3" s="1"/>
  <c r="U4486" i="3"/>
  <c r="W4486" i="3" s="1"/>
  <c r="U4487" i="3"/>
  <c r="W4487" i="3" s="1"/>
  <c r="U4488" i="3"/>
  <c r="W4488" i="3" s="1"/>
  <c r="U4489" i="3"/>
  <c r="W4489" i="3" s="1"/>
  <c r="U4490" i="3"/>
  <c r="W4490" i="3" s="1"/>
  <c r="U4491" i="3"/>
  <c r="W4491" i="3" s="1"/>
  <c r="U4492" i="3"/>
  <c r="W4492" i="3" s="1"/>
  <c r="U4493" i="3"/>
  <c r="W4493" i="3" s="1"/>
  <c r="U4494" i="3"/>
  <c r="W4494" i="3" s="1"/>
  <c r="U4495" i="3"/>
  <c r="W4495" i="3" s="1"/>
  <c r="U4496" i="3"/>
  <c r="W4496" i="3" s="1"/>
  <c r="U4497" i="3"/>
  <c r="W4497" i="3" s="1"/>
  <c r="U4498" i="3"/>
  <c r="W4498" i="3" s="1"/>
  <c r="U4499" i="3"/>
  <c r="W4499" i="3" s="1"/>
  <c r="U4500" i="3"/>
  <c r="W4500" i="3" s="1"/>
  <c r="U4501" i="3"/>
  <c r="W4501" i="3" s="1"/>
  <c r="U4502" i="3"/>
  <c r="W4502" i="3" s="1"/>
  <c r="U4503" i="3"/>
  <c r="W4503" i="3" s="1"/>
  <c r="U4504" i="3"/>
  <c r="W4504" i="3" s="1"/>
  <c r="U4505" i="3"/>
  <c r="W4505" i="3" s="1"/>
  <c r="U4506" i="3"/>
  <c r="W4506" i="3" s="1"/>
  <c r="U4507" i="3"/>
  <c r="W4507" i="3" s="1"/>
  <c r="U4508" i="3"/>
  <c r="W4508" i="3" s="1"/>
  <c r="U4509" i="3"/>
  <c r="W4509" i="3" s="1"/>
  <c r="U4510" i="3"/>
  <c r="W4510" i="3" s="1"/>
  <c r="U4511" i="3"/>
  <c r="W4511" i="3" s="1"/>
  <c r="U4512" i="3"/>
  <c r="W4512" i="3" s="1"/>
  <c r="U4513" i="3"/>
  <c r="W4513" i="3" s="1"/>
  <c r="U4514" i="3"/>
  <c r="W4514" i="3" s="1"/>
  <c r="U4515" i="3"/>
  <c r="W4515" i="3" s="1"/>
  <c r="U4516" i="3"/>
  <c r="W4516" i="3" s="1"/>
  <c r="U4517" i="3"/>
  <c r="W4517" i="3" s="1"/>
  <c r="U4518" i="3"/>
  <c r="W4518" i="3" s="1"/>
  <c r="U4519" i="3"/>
  <c r="W4519" i="3" s="1"/>
  <c r="U4520" i="3"/>
  <c r="W4520" i="3" s="1"/>
  <c r="U4521" i="3"/>
  <c r="W4521" i="3" s="1"/>
  <c r="U4522" i="3"/>
  <c r="W4522" i="3" s="1"/>
  <c r="U4523" i="3"/>
  <c r="W4523" i="3" s="1"/>
  <c r="U4524" i="3"/>
  <c r="W4524" i="3" s="1"/>
  <c r="U4525" i="3"/>
  <c r="W4525" i="3" s="1"/>
  <c r="U4526" i="3"/>
  <c r="W4526" i="3" s="1"/>
  <c r="U4527" i="3"/>
  <c r="W4527" i="3" s="1"/>
  <c r="U4528" i="3"/>
  <c r="W4528" i="3" s="1"/>
  <c r="U4529" i="3"/>
  <c r="W4529" i="3" s="1"/>
  <c r="U4530" i="3"/>
  <c r="W4530" i="3" s="1"/>
  <c r="U4531" i="3"/>
  <c r="W4531" i="3" s="1"/>
  <c r="U4532" i="3"/>
  <c r="W4532" i="3" s="1"/>
  <c r="U4533" i="3"/>
  <c r="W4533" i="3" s="1"/>
  <c r="U4534" i="3"/>
  <c r="W4534" i="3" s="1"/>
  <c r="U4535" i="3"/>
  <c r="W4535" i="3" s="1"/>
  <c r="U4536" i="3"/>
  <c r="W4536" i="3" s="1"/>
  <c r="U4537" i="3"/>
  <c r="W4537" i="3" s="1"/>
  <c r="U4538" i="3"/>
  <c r="W4538" i="3" s="1"/>
  <c r="U4539" i="3"/>
  <c r="W4539" i="3" s="1"/>
  <c r="U4540" i="3"/>
  <c r="W4540" i="3" s="1"/>
  <c r="U4541" i="3"/>
  <c r="W4541" i="3" s="1"/>
  <c r="U4542" i="3"/>
  <c r="W4542" i="3" s="1"/>
  <c r="U4543" i="3"/>
  <c r="W4543" i="3" s="1"/>
  <c r="U4544" i="3"/>
  <c r="W4544" i="3" s="1"/>
  <c r="U4545" i="3"/>
  <c r="W4545" i="3" s="1"/>
  <c r="U4546" i="3"/>
  <c r="W4546" i="3" s="1"/>
  <c r="U4547" i="3"/>
  <c r="W4547" i="3" s="1"/>
  <c r="U4548" i="3"/>
  <c r="W4548" i="3" s="1"/>
  <c r="U4549" i="3"/>
  <c r="W4549" i="3" s="1"/>
  <c r="U4550" i="3"/>
  <c r="W4550" i="3" s="1"/>
  <c r="U4551" i="3"/>
  <c r="W4551" i="3" s="1"/>
  <c r="U4552" i="3"/>
  <c r="W4552" i="3" s="1"/>
  <c r="U4553" i="3"/>
  <c r="W4553" i="3" s="1"/>
  <c r="U4554" i="3"/>
  <c r="W4554" i="3" s="1"/>
  <c r="U4555" i="3"/>
  <c r="W4555" i="3" s="1"/>
  <c r="U4556" i="3"/>
  <c r="W4556" i="3" s="1"/>
  <c r="U4557" i="3"/>
  <c r="W4557" i="3" s="1"/>
  <c r="U4558" i="3"/>
  <c r="W4558" i="3" s="1"/>
  <c r="U4559" i="3"/>
  <c r="W4559" i="3" s="1"/>
  <c r="U4560" i="3"/>
  <c r="W4560" i="3" s="1"/>
  <c r="U4561" i="3"/>
  <c r="W4561" i="3" s="1"/>
  <c r="U4562" i="3"/>
  <c r="W4562" i="3" s="1"/>
  <c r="U4563" i="3"/>
  <c r="W4563" i="3" s="1"/>
  <c r="U4564" i="3"/>
  <c r="W4564" i="3" s="1"/>
  <c r="U4565" i="3"/>
  <c r="W4565" i="3" s="1"/>
  <c r="U4566" i="3"/>
  <c r="W4566" i="3" s="1"/>
  <c r="U4567" i="3"/>
  <c r="W4567" i="3" s="1"/>
  <c r="U4568" i="3"/>
  <c r="W4568" i="3" s="1"/>
  <c r="U4569" i="3"/>
  <c r="W4569" i="3" s="1"/>
  <c r="U4570" i="3"/>
  <c r="W4570" i="3" s="1"/>
  <c r="U4571" i="3"/>
  <c r="W4571" i="3" s="1"/>
  <c r="U4572" i="3"/>
  <c r="W4572" i="3" s="1"/>
  <c r="U4573" i="3"/>
  <c r="W4573" i="3" s="1"/>
  <c r="U4574" i="3"/>
  <c r="W4574" i="3" s="1"/>
  <c r="U4575" i="3"/>
  <c r="W4575" i="3" s="1"/>
  <c r="U4576" i="3"/>
  <c r="W4576" i="3" s="1"/>
  <c r="U4577" i="3"/>
  <c r="W4577" i="3" s="1"/>
  <c r="U4578" i="3"/>
  <c r="W4578" i="3" s="1"/>
  <c r="U4579" i="3"/>
  <c r="W4579" i="3" s="1"/>
  <c r="U4580" i="3"/>
  <c r="W4580" i="3" s="1"/>
  <c r="U4581" i="3"/>
  <c r="W4581" i="3" s="1"/>
  <c r="U4582" i="3"/>
  <c r="W4582" i="3" s="1"/>
  <c r="U4583" i="3"/>
  <c r="W4583" i="3" s="1"/>
  <c r="U4584" i="3"/>
  <c r="W4584" i="3" s="1"/>
  <c r="U4585" i="3"/>
  <c r="W4585" i="3" s="1"/>
  <c r="U4586" i="3"/>
  <c r="W4586" i="3" s="1"/>
  <c r="U4587" i="3"/>
  <c r="W4587" i="3" s="1"/>
  <c r="U4588" i="3"/>
  <c r="W4588" i="3" s="1"/>
  <c r="U4589" i="3"/>
  <c r="W4589" i="3" s="1"/>
  <c r="U4590" i="3"/>
  <c r="W4590" i="3" s="1"/>
  <c r="U4591" i="3"/>
  <c r="W4591" i="3" s="1"/>
  <c r="U4592" i="3"/>
  <c r="W4592" i="3" s="1"/>
  <c r="U4593" i="3"/>
  <c r="W4593" i="3" s="1"/>
  <c r="U4594" i="3"/>
  <c r="W4594" i="3" s="1"/>
  <c r="U4595" i="3"/>
  <c r="W4595" i="3" s="1"/>
  <c r="U4596" i="3"/>
  <c r="W4596" i="3" s="1"/>
  <c r="U4597" i="3"/>
  <c r="W4597" i="3" s="1"/>
  <c r="U4598" i="3"/>
  <c r="W4598" i="3" s="1"/>
  <c r="U4599" i="3"/>
  <c r="W4599" i="3" s="1"/>
  <c r="U4600" i="3"/>
  <c r="W4600" i="3" s="1"/>
  <c r="U4601" i="3"/>
  <c r="W4601" i="3" s="1"/>
  <c r="U4602" i="3"/>
  <c r="W4602" i="3" s="1"/>
  <c r="U4603" i="3"/>
  <c r="W4603" i="3" s="1"/>
  <c r="U4604" i="3"/>
  <c r="W4604" i="3" s="1"/>
  <c r="U4605" i="3"/>
  <c r="W4605" i="3" s="1"/>
  <c r="U4606" i="3"/>
  <c r="W4606" i="3" s="1"/>
  <c r="U4607" i="3"/>
  <c r="W4607" i="3" s="1"/>
  <c r="U4608" i="3"/>
  <c r="W4608" i="3" s="1"/>
  <c r="U4609" i="3"/>
  <c r="W4609" i="3" s="1"/>
  <c r="U4610" i="3"/>
  <c r="W4610" i="3" s="1"/>
  <c r="U4611" i="3"/>
  <c r="W4611" i="3" s="1"/>
  <c r="U4612" i="3"/>
  <c r="W4612" i="3" s="1"/>
  <c r="U4613" i="3"/>
  <c r="W4613" i="3" s="1"/>
  <c r="U4614" i="3"/>
  <c r="W4614" i="3" s="1"/>
  <c r="U4615" i="3"/>
  <c r="W4615" i="3" s="1"/>
  <c r="U4616" i="3"/>
  <c r="W4616" i="3" s="1"/>
  <c r="U4617" i="3"/>
  <c r="W4617" i="3" s="1"/>
  <c r="U4618" i="3"/>
  <c r="W4618" i="3" s="1"/>
  <c r="U4619" i="3"/>
  <c r="W4619" i="3" s="1"/>
  <c r="U4620" i="3"/>
  <c r="W4620" i="3" s="1"/>
  <c r="U4621" i="3"/>
  <c r="W4621" i="3" s="1"/>
  <c r="U4622" i="3"/>
  <c r="W4622" i="3" s="1"/>
  <c r="U4623" i="3"/>
  <c r="W4623" i="3" s="1"/>
  <c r="U4624" i="3"/>
  <c r="W4624" i="3" s="1"/>
  <c r="U4625" i="3"/>
  <c r="W4625" i="3" s="1"/>
  <c r="U4626" i="3"/>
  <c r="W4626" i="3" s="1"/>
  <c r="U4627" i="3"/>
  <c r="W4627" i="3" s="1"/>
  <c r="U4628" i="3"/>
  <c r="W4628" i="3" s="1"/>
  <c r="U4629" i="3"/>
  <c r="W4629" i="3" s="1"/>
  <c r="U4630" i="3"/>
  <c r="W4630" i="3" s="1"/>
  <c r="U4631" i="3"/>
  <c r="W4631" i="3" s="1"/>
  <c r="U4632" i="3"/>
  <c r="W4632" i="3" s="1"/>
  <c r="U4633" i="3"/>
  <c r="W4633" i="3" s="1"/>
  <c r="U4634" i="3"/>
  <c r="W4634" i="3" s="1"/>
  <c r="U4635" i="3"/>
  <c r="W4635" i="3" s="1"/>
  <c r="U4636" i="3"/>
  <c r="W4636" i="3" s="1"/>
  <c r="U4637" i="3"/>
  <c r="W4637" i="3" s="1"/>
  <c r="U4638" i="3"/>
  <c r="W4638" i="3" s="1"/>
  <c r="U4639" i="3"/>
  <c r="W4639" i="3" s="1"/>
  <c r="U4640" i="3"/>
  <c r="W4640" i="3" s="1"/>
  <c r="U4641" i="3"/>
  <c r="W4641" i="3" s="1"/>
  <c r="U4642" i="3"/>
  <c r="W4642" i="3" s="1"/>
  <c r="U4643" i="3"/>
  <c r="W4643" i="3" s="1"/>
  <c r="U4644" i="3"/>
  <c r="W4644" i="3" s="1"/>
  <c r="U4645" i="3"/>
  <c r="W4645" i="3" s="1"/>
  <c r="U4646" i="3"/>
  <c r="W4646" i="3" s="1"/>
  <c r="U4647" i="3"/>
  <c r="W4647" i="3" s="1"/>
  <c r="U4648" i="3"/>
  <c r="W4648" i="3" s="1"/>
  <c r="U4649" i="3"/>
  <c r="W4649" i="3" s="1"/>
  <c r="U4650" i="3"/>
  <c r="W4650" i="3" s="1"/>
  <c r="U4651" i="3"/>
  <c r="W4651" i="3" s="1"/>
  <c r="U4652" i="3"/>
  <c r="W4652" i="3" s="1"/>
  <c r="U4653" i="3"/>
  <c r="W4653" i="3" s="1"/>
  <c r="U4654" i="3"/>
  <c r="W4654" i="3" s="1"/>
  <c r="U4655" i="3"/>
  <c r="W4655" i="3" s="1"/>
  <c r="U4656" i="3"/>
  <c r="W4656" i="3" s="1"/>
  <c r="U4657" i="3"/>
  <c r="W4657" i="3" s="1"/>
  <c r="U4658" i="3"/>
  <c r="W4658" i="3" s="1"/>
  <c r="U4659" i="3"/>
  <c r="W4659" i="3" s="1"/>
  <c r="U4660" i="3"/>
  <c r="W4660" i="3" s="1"/>
  <c r="U4661" i="3"/>
  <c r="W4661" i="3" s="1"/>
  <c r="U4662" i="3"/>
  <c r="W4662" i="3" s="1"/>
  <c r="U4663" i="3"/>
  <c r="W4663" i="3" s="1"/>
  <c r="U4664" i="3"/>
  <c r="W4664" i="3" s="1"/>
  <c r="U4665" i="3"/>
  <c r="W4665" i="3" s="1"/>
  <c r="U4666" i="3"/>
  <c r="W4666" i="3" s="1"/>
  <c r="U4667" i="3"/>
  <c r="W4667" i="3" s="1"/>
  <c r="U4668" i="3"/>
  <c r="W4668" i="3" s="1"/>
  <c r="U4669" i="3"/>
  <c r="W4669" i="3" s="1"/>
  <c r="U4670" i="3"/>
  <c r="W4670" i="3" s="1"/>
  <c r="U4671" i="3"/>
  <c r="W4671" i="3" s="1"/>
  <c r="U4672" i="3"/>
  <c r="W4672" i="3" s="1"/>
  <c r="U4673" i="3"/>
  <c r="W4673" i="3" s="1"/>
  <c r="U4674" i="3"/>
  <c r="W4674" i="3" s="1"/>
  <c r="U4675" i="3"/>
  <c r="W4675" i="3" s="1"/>
  <c r="U4676" i="3"/>
  <c r="W4676" i="3" s="1"/>
  <c r="U4677" i="3"/>
  <c r="W4677" i="3" s="1"/>
  <c r="U4678" i="3"/>
  <c r="W4678" i="3" s="1"/>
  <c r="U4679" i="3"/>
  <c r="W4679" i="3" s="1"/>
  <c r="U4680" i="3"/>
  <c r="W4680" i="3" s="1"/>
  <c r="U4681" i="3"/>
  <c r="W4681" i="3" s="1"/>
  <c r="U4682" i="3"/>
  <c r="W4682" i="3" s="1"/>
  <c r="U4683" i="3"/>
  <c r="W4683" i="3" s="1"/>
  <c r="U4684" i="3"/>
  <c r="W4684" i="3" s="1"/>
  <c r="U4685" i="3"/>
  <c r="W4685" i="3" s="1"/>
  <c r="U4686" i="3"/>
  <c r="W4686" i="3" s="1"/>
  <c r="U4687" i="3"/>
  <c r="W4687" i="3" s="1"/>
  <c r="U4688" i="3"/>
  <c r="W4688" i="3" s="1"/>
  <c r="U4689" i="3"/>
  <c r="W4689" i="3" s="1"/>
  <c r="U4690" i="3"/>
  <c r="W4690" i="3" s="1"/>
  <c r="U4691" i="3"/>
  <c r="W4691" i="3" s="1"/>
  <c r="U4692" i="3"/>
  <c r="W4692" i="3" s="1"/>
  <c r="U4693" i="3"/>
  <c r="W4693" i="3" s="1"/>
  <c r="U4694" i="3"/>
  <c r="W4694" i="3" s="1"/>
  <c r="U4695" i="3"/>
  <c r="W4695" i="3" s="1"/>
  <c r="U4696" i="3"/>
  <c r="W4696" i="3" s="1"/>
  <c r="U4697" i="3"/>
  <c r="W4697" i="3" s="1"/>
  <c r="U4698" i="3"/>
  <c r="W4698" i="3" s="1"/>
  <c r="U4699" i="3"/>
  <c r="W4699" i="3" s="1"/>
  <c r="U4700" i="3"/>
  <c r="W4700" i="3" s="1"/>
  <c r="U4701" i="3"/>
  <c r="W4701" i="3" s="1"/>
  <c r="U4702" i="3"/>
  <c r="W4702" i="3" s="1"/>
  <c r="U4703" i="3"/>
  <c r="W4703" i="3" s="1"/>
  <c r="U4704" i="3"/>
  <c r="W4704" i="3" s="1"/>
  <c r="U4705" i="3"/>
  <c r="W4705" i="3" s="1"/>
  <c r="U4706" i="3"/>
  <c r="W4706" i="3" s="1"/>
  <c r="U4707" i="3"/>
  <c r="W4707" i="3" s="1"/>
  <c r="U4708" i="3"/>
  <c r="W4708" i="3" s="1"/>
  <c r="U4709" i="3"/>
  <c r="W4709" i="3" s="1"/>
  <c r="U4710" i="3"/>
  <c r="W4710" i="3" s="1"/>
  <c r="U4711" i="3"/>
  <c r="W4711" i="3" s="1"/>
  <c r="U4712" i="3"/>
  <c r="W4712" i="3" s="1"/>
  <c r="U4713" i="3"/>
  <c r="W4713" i="3" s="1"/>
  <c r="U4714" i="3"/>
  <c r="W4714" i="3" s="1"/>
  <c r="U4715" i="3"/>
  <c r="W4715" i="3" s="1"/>
  <c r="U4716" i="3"/>
  <c r="W4716" i="3" s="1"/>
  <c r="U4717" i="3"/>
  <c r="W4717" i="3" s="1"/>
  <c r="U4718" i="3"/>
  <c r="W4718" i="3" s="1"/>
  <c r="U4719" i="3"/>
  <c r="W4719" i="3" s="1"/>
  <c r="U4720" i="3"/>
  <c r="W4720" i="3" s="1"/>
  <c r="U4721" i="3"/>
  <c r="W4721" i="3" s="1"/>
  <c r="U4722" i="3"/>
  <c r="W4722" i="3" s="1"/>
  <c r="U4723" i="3"/>
  <c r="W4723" i="3" s="1"/>
  <c r="U4724" i="3"/>
  <c r="W4724" i="3" s="1"/>
  <c r="U4725" i="3"/>
  <c r="W4725" i="3" s="1"/>
  <c r="U4726" i="3"/>
  <c r="W4726" i="3" s="1"/>
  <c r="U4727" i="3"/>
  <c r="W4727" i="3" s="1"/>
  <c r="U4728" i="3"/>
  <c r="W4728" i="3" s="1"/>
  <c r="U4729" i="3"/>
  <c r="W4729" i="3" s="1"/>
  <c r="U4730" i="3"/>
  <c r="W4730" i="3" s="1"/>
  <c r="U4731" i="3"/>
  <c r="W4731" i="3" s="1"/>
  <c r="U4732" i="3"/>
  <c r="W4732" i="3" s="1"/>
  <c r="U4733" i="3"/>
  <c r="W4733" i="3" s="1"/>
  <c r="U4734" i="3"/>
  <c r="W4734" i="3" s="1"/>
  <c r="U4735" i="3"/>
  <c r="W4735" i="3" s="1"/>
  <c r="U4736" i="3"/>
  <c r="W4736" i="3" s="1"/>
  <c r="U4737" i="3"/>
  <c r="W4737" i="3" s="1"/>
  <c r="U4738" i="3"/>
  <c r="W4738" i="3" s="1"/>
  <c r="U4739" i="3"/>
  <c r="W4739" i="3" s="1"/>
  <c r="U4740" i="3"/>
  <c r="W4740" i="3" s="1"/>
  <c r="U4741" i="3"/>
  <c r="W4741" i="3" s="1"/>
  <c r="U4742" i="3"/>
  <c r="W4742" i="3" s="1"/>
  <c r="U4743" i="3"/>
  <c r="W4743" i="3" s="1"/>
  <c r="U4744" i="3"/>
  <c r="W4744" i="3" s="1"/>
  <c r="U4745" i="3"/>
  <c r="W4745" i="3" s="1"/>
  <c r="U4746" i="3"/>
  <c r="W4746" i="3" s="1"/>
  <c r="U4747" i="3"/>
  <c r="W4747" i="3" s="1"/>
  <c r="U4748" i="3"/>
  <c r="W4748" i="3" s="1"/>
  <c r="U4749" i="3"/>
  <c r="W4749" i="3" s="1"/>
  <c r="U4750" i="3"/>
  <c r="W4750" i="3" s="1"/>
  <c r="U4751" i="3"/>
  <c r="W4751" i="3" s="1"/>
  <c r="U4752" i="3"/>
  <c r="W4752" i="3" s="1"/>
  <c r="U4753" i="3"/>
  <c r="W4753" i="3" s="1"/>
  <c r="U4754" i="3"/>
  <c r="W4754" i="3" s="1"/>
  <c r="U4755" i="3"/>
  <c r="W4755" i="3" s="1"/>
  <c r="U4756" i="3"/>
  <c r="W4756" i="3" s="1"/>
  <c r="U4757" i="3"/>
  <c r="W4757" i="3" s="1"/>
  <c r="U4758" i="3"/>
  <c r="W4758" i="3" s="1"/>
  <c r="U4759" i="3"/>
  <c r="W4759" i="3" s="1"/>
  <c r="U4760" i="3"/>
  <c r="W4760" i="3" s="1"/>
  <c r="U4761" i="3"/>
  <c r="W4761" i="3" s="1"/>
  <c r="U4762" i="3"/>
  <c r="W4762" i="3" s="1"/>
  <c r="U4763" i="3"/>
  <c r="W4763" i="3" s="1"/>
  <c r="U4764" i="3"/>
  <c r="W4764" i="3" s="1"/>
  <c r="U4765" i="3"/>
  <c r="W4765" i="3" s="1"/>
  <c r="U4766" i="3"/>
  <c r="W4766" i="3" s="1"/>
  <c r="U4767" i="3"/>
  <c r="W4767" i="3" s="1"/>
  <c r="U4768" i="3"/>
  <c r="W4768" i="3" s="1"/>
  <c r="U4769" i="3"/>
  <c r="W4769" i="3" s="1"/>
  <c r="U4770" i="3"/>
  <c r="W4770" i="3" s="1"/>
  <c r="U4771" i="3"/>
  <c r="W4771" i="3" s="1"/>
  <c r="U4772" i="3"/>
  <c r="W4772" i="3" s="1"/>
  <c r="U4773" i="3"/>
  <c r="W4773" i="3" s="1"/>
  <c r="U4774" i="3"/>
  <c r="W4774" i="3" s="1"/>
  <c r="U4775" i="3"/>
  <c r="W4775" i="3" s="1"/>
  <c r="U4776" i="3"/>
  <c r="W4776" i="3" s="1"/>
  <c r="U4777" i="3"/>
  <c r="W4777" i="3" s="1"/>
  <c r="U4778" i="3"/>
  <c r="W4778" i="3" s="1"/>
  <c r="U4779" i="3"/>
  <c r="W4779" i="3" s="1"/>
  <c r="U4780" i="3"/>
  <c r="W4780" i="3" s="1"/>
  <c r="U4781" i="3"/>
  <c r="W4781" i="3" s="1"/>
  <c r="U4782" i="3"/>
  <c r="W4782" i="3" s="1"/>
  <c r="U4783" i="3"/>
  <c r="W4783" i="3" s="1"/>
  <c r="U4784" i="3"/>
  <c r="W4784" i="3" s="1"/>
  <c r="U4785" i="3"/>
  <c r="W4785" i="3" s="1"/>
  <c r="U4786" i="3"/>
  <c r="W4786" i="3" s="1"/>
  <c r="U4787" i="3"/>
  <c r="W4787" i="3" s="1"/>
  <c r="U4788" i="3"/>
  <c r="W4788" i="3" s="1"/>
  <c r="U4789" i="3"/>
  <c r="W4789" i="3" s="1"/>
  <c r="U4790" i="3"/>
  <c r="W4790" i="3" s="1"/>
  <c r="U4791" i="3"/>
  <c r="W4791" i="3" s="1"/>
  <c r="U4792" i="3"/>
  <c r="W4792" i="3" s="1"/>
  <c r="U4793" i="3"/>
  <c r="W4793" i="3" s="1"/>
  <c r="U4794" i="3"/>
  <c r="W4794" i="3" s="1"/>
  <c r="U4795" i="3"/>
  <c r="W4795" i="3" s="1"/>
  <c r="U4796" i="3"/>
  <c r="W4796" i="3" s="1"/>
  <c r="U4797" i="3"/>
  <c r="W4797" i="3" s="1"/>
  <c r="U4798" i="3"/>
  <c r="W4798" i="3" s="1"/>
  <c r="U4799" i="3"/>
  <c r="W4799" i="3" s="1"/>
  <c r="U4800" i="3"/>
  <c r="W4800" i="3" s="1"/>
  <c r="U4801" i="3"/>
  <c r="W4801" i="3" s="1"/>
  <c r="U4802" i="3"/>
  <c r="W4802" i="3" s="1"/>
  <c r="U4803" i="3"/>
  <c r="W4803" i="3" s="1"/>
  <c r="U4804" i="3"/>
  <c r="W4804" i="3" s="1"/>
  <c r="U4805" i="3"/>
  <c r="W4805" i="3" s="1"/>
  <c r="U4806" i="3"/>
  <c r="W4806" i="3" s="1"/>
  <c r="U4807" i="3"/>
  <c r="W4807" i="3" s="1"/>
  <c r="U4808" i="3"/>
  <c r="W4808" i="3" s="1"/>
  <c r="U4809" i="3"/>
  <c r="W4809" i="3" s="1"/>
  <c r="U4810" i="3"/>
  <c r="W4810" i="3" s="1"/>
  <c r="U4811" i="3"/>
  <c r="W4811" i="3" s="1"/>
  <c r="U4812" i="3"/>
  <c r="W4812" i="3" s="1"/>
  <c r="U4813" i="3"/>
  <c r="W4813" i="3" s="1"/>
  <c r="U4814" i="3"/>
  <c r="W4814" i="3" s="1"/>
  <c r="U4815" i="3"/>
  <c r="W4815" i="3" s="1"/>
  <c r="U4816" i="3"/>
  <c r="W4816" i="3" s="1"/>
  <c r="U4817" i="3"/>
  <c r="W4817" i="3" s="1"/>
  <c r="U4818" i="3"/>
  <c r="W4818" i="3" s="1"/>
  <c r="U4819" i="3"/>
  <c r="W4819" i="3" s="1"/>
  <c r="U4820" i="3"/>
  <c r="W4820" i="3" s="1"/>
  <c r="U4821" i="3"/>
  <c r="W4821" i="3" s="1"/>
  <c r="U4822" i="3"/>
  <c r="W4822" i="3" s="1"/>
  <c r="U4823" i="3"/>
  <c r="W4823" i="3" s="1"/>
  <c r="U4824" i="3"/>
  <c r="W4824" i="3" s="1"/>
  <c r="U4825" i="3"/>
  <c r="W4825" i="3" s="1"/>
  <c r="U4826" i="3"/>
  <c r="W4826" i="3" s="1"/>
  <c r="U4827" i="3"/>
  <c r="W4827" i="3" s="1"/>
  <c r="U4828" i="3"/>
  <c r="W4828" i="3" s="1"/>
  <c r="U4829" i="3"/>
  <c r="W4829" i="3" s="1"/>
  <c r="U4830" i="3"/>
  <c r="W4830" i="3" s="1"/>
  <c r="U4831" i="3"/>
  <c r="W4831" i="3" s="1"/>
  <c r="U4832" i="3"/>
  <c r="W4832" i="3" s="1"/>
  <c r="U4833" i="3"/>
  <c r="W4833" i="3" s="1"/>
  <c r="U4834" i="3"/>
  <c r="W4834" i="3" s="1"/>
  <c r="U4835" i="3"/>
  <c r="W4835" i="3" s="1"/>
  <c r="U4836" i="3"/>
  <c r="W4836" i="3" s="1"/>
  <c r="U4837" i="3"/>
  <c r="W4837" i="3" s="1"/>
  <c r="U4838" i="3"/>
  <c r="W4838" i="3" s="1"/>
  <c r="U4839" i="3"/>
  <c r="W4839" i="3" s="1"/>
  <c r="U4840" i="3"/>
  <c r="W4840" i="3" s="1"/>
  <c r="U4841" i="3"/>
  <c r="W4841" i="3" s="1"/>
  <c r="U4842" i="3"/>
  <c r="W4842" i="3" s="1"/>
  <c r="U4843" i="3"/>
  <c r="W4843" i="3" s="1"/>
  <c r="U4844" i="3"/>
  <c r="W4844" i="3" s="1"/>
  <c r="U4845" i="3"/>
  <c r="W4845" i="3" s="1"/>
  <c r="U4846" i="3"/>
  <c r="W4846" i="3" s="1"/>
  <c r="U4847" i="3"/>
  <c r="W4847" i="3" s="1"/>
  <c r="U4848" i="3"/>
  <c r="W4848" i="3" s="1"/>
  <c r="U4849" i="3"/>
  <c r="W4849" i="3" s="1"/>
  <c r="U4850" i="3"/>
  <c r="W4850" i="3" s="1"/>
  <c r="U4851" i="3"/>
  <c r="W4851" i="3" s="1"/>
  <c r="U4852" i="3"/>
  <c r="W4852" i="3" s="1"/>
  <c r="U4853" i="3"/>
  <c r="W4853" i="3" s="1"/>
  <c r="U4854" i="3"/>
  <c r="W4854" i="3" s="1"/>
  <c r="U4855" i="3"/>
  <c r="W4855" i="3" s="1"/>
  <c r="U4856" i="3"/>
  <c r="W4856" i="3" s="1"/>
  <c r="U4857" i="3"/>
  <c r="W4857" i="3" s="1"/>
  <c r="U4858" i="3"/>
  <c r="W4858" i="3" s="1"/>
  <c r="U4859" i="3"/>
  <c r="W4859" i="3" s="1"/>
  <c r="U4860" i="3"/>
  <c r="W4860" i="3" s="1"/>
  <c r="U4861" i="3"/>
  <c r="W4861" i="3" s="1"/>
  <c r="U4862" i="3"/>
  <c r="W4862" i="3" s="1"/>
  <c r="U4863" i="3"/>
  <c r="W4863" i="3" s="1"/>
  <c r="U4864" i="3"/>
  <c r="W4864" i="3" s="1"/>
  <c r="U4865" i="3"/>
  <c r="W4865" i="3" s="1"/>
  <c r="U4866" i="3"/>
  <c r="W4866" i="3" s="1"/>
  <c r="U4867" i="3"/>
  <c r="W4867" i="3" s="1"/>
  <c r="U4868" i="3"/>
  <c r="W4868" i="3" s="1"/>
  <c r="U4869" i="3"/>
  <c r="W4869" i="3" s="1"/>
  <c r="U4870" i="3"/>
  <c r="W4870" i="3" s="1"/>
  <c r="U4871" i="3"/>
  <c r="W4871" i="3" s="1"/>
  <c r="U4872" i="3"/>
  <c r="W4872" i="3" s="1"/>
  <c r="U4873" i="3"/>
  <c r="W4873" i="3" s="1"/>
  <c r="U4874" i="3"/>
  <c r="W4874" i="3" s="1"/>
  <c r="U4875" i="3"/>
  <c r="W4875" i="3" s="1"/>
  <c r="U4876" i="3"/>
  <c r="W4876" i="3" s="1"/>
  <c r="U4877" i="3"/>
  <c r="W4877" i="3" s="1"/>
  <c r="U4878" i="3"/>
  <c r="W4878" i="3" s="1"/>
  <c r="U4879" i="3"/>
  <c r="W4879" i="3" s="1"/>
  <c r="U4880" i="3"/>
  <c r="W4880" i="3" s="1"/>
  <c r="U4881" i="3"/>
  <c r="W4881" i="3" s="1"/>
  <c r="U4882" i="3"/>
  <c r="W4882" i="3" s="1"/>
  <c r="U4883" i="3"/>
  <c r="W4883" i="3" s="1"/>
  <c r="U4884" i="3"/>
  <c r="W4884" i="3" s="1"/>
  <c r="U4885" i="3"/>
  <c r="W4885" i="3" s="1"/>
  <c r="U4886" i="3"/>
  <c r="W4886" i="3" s="1"/>
  <c r="U4887" i="3"/>
  <c r="W4887" i="3" s="1"/>
  <c r="U4888" i="3"/>
  <c r="W4888" i="3" s="1"/>
  <c r="U4889" i="3"/>
  <c r="W4889" i="3" s="1"/>
  <c r="U4890" i="3"/>
  <c r="W4890" i="3" s="1"/>
  <c r="U4891" i="3"/>
  <c r="W4891" i="3" s="1"/>
  <c r="U4892" i="3"/>
  <c r="W4892" i="3" s="1"/>
  <c r="U4893" i="3"/>
  <c r="W4893" i="3" s="1"/>
  <c r="U4894" i="3"/>
  <c r="W4894" i="3" s="1"/>
  <c r="U4895" i="3"/>
  <c r="W4895" i="3" s="1"/>
  <c r="U4896" i="3"/>
  <c r="W4896" i="3" s="1"/>
  <c r="U4897" i="3"/>
  <c r="W4897" i="3" s="1"/>
  <c r="U4898" i="3"/>
  <c r="W4898" i="3" s="1"/>
  <c r="U4899" i="3"/>
  <c r="W4899" i="3" s="1"/>
  <c r="U4900" i="3"/>
  <c r="W4900" i="3" s="1"/>
  <c r="U4901" i="3"/>
  <c r="W4901" i="3" s="1"/>
  <c r="U4902" i="3"/>
  <c r="W4902" i="3" s="1"/>
  <c r="U4903" i="3"/>
  <c r="W4903" i="3" s="1"/>
  <c r="U4904" i="3"/>
  <c r="W4904" i="3" s="1"/>
  <c r="U4905" i="3"/>
  <c r="W4905" i="3" s="1"/>
  <c r="U4906" i="3"/>
  <c r="W4906" i="3" s="1"/>
  <c r="U4907" i="3"/>
  <c r="W4907" i="3" s="1"/>
  <c r="U4908" i="3"/>
  <c r="W4908" i="3" s="1"/>
  <c r="U4909" i="3"/>
  <c r="W4909" i="3" s="1"/>
  <c r="U4910" i="3"/>
  <c r="W4910" i="3" s="1"/>
  <c r="U4911" i="3"/>
  <c r="W4911" i="3" s="1"/>
  <c r="U4912" i="3"/>
  <c r="W4912" i="3" s="1"/>
  <c r="U4913" i="3"/>
  <c r="W4913" i="3" s="1"/>
  <c r="U4914" i="3"/>
  <c r="W4914" i="3" s="1"/>
  <c r="U4915" i="3"/>
  <c r="W4915" i="3" s="1"/>
  <c r="U4916" i="3"/>
  <c r="W4916" i="3" s="1"/>
  <c r="U4917" i="3"/>
  <c r="W4917" i="3" s="1"/>
  <c r="U4918" i="3"/>
  <c r="W4918" i="3" s="1"/>
  <c r="U4919" i="3"/>
  <c r="W4919" i="3" s="1"/>
  <c r="U4920" i="3"/>
  <c r="W4920" i="3" s="1"/>
  <c r="U4921" i="3"/>
  <c r="W4921" i="3" s="1"/>
  <c r="U4922" i="3"/>
  <c r="W4922" i="3" s="1"/>
  <c r="U4923" i="3"/>
  <c r="W4923" i="3" s="1"/>
  <c r="U4924" i="3"/>
  <c r="W4924" i="3" s="1"/>
  <c r="U4925" i="3"/>
  <c r="W4925" i="3" s="1"/>
  <c r="U4926" i="3"/>
  <c r="W4926" i="3" s="1"/>
  <c r="U4927" i="3"/>
  <c r="W4927" i="3" s="1"/>
  <c r="U4928" i="3"/>
  <c r="W4928" i="3" s="1"/>
  <c r="U4929" i="3"/>
  <c r="W4929" i="3" s="1"/>
  <c r="U4930" i="3"/>
  <c r="W4930" i="3" s="1"/>
  <c r="U4931" i="3"/>
  <c r="W4931" i="3" s="1"/>
  <c r="U4932" i="3"/>
  <c r="W4932" i="3" s="1"/>
  <c r="U4933" i="3"/>
  <c r="W4933" i="3" s="1"/>
  <c r="U4934" i="3"/>
  <c r="W4934" i="3" s="1"/>
  <c r="U4935" i="3"/>
  <c r="W4935" i="3" s="1"/>
  <c r="U4936" i="3"/>
  <c r="W4936" i="3" s="1"/>
  <c r="U4937" i="3"/>
  <c r="W4937" i="3" s="1"/>
  <c r="U4938" i="3"/>
  <c r="W4938" i="3" s="1"/>
  <c r="U4939" i="3"/>
  <c r="W4939" i="3" s="1"/>
  <c r="U4940" i="3"/>
  <c r="W4940" i="3" s="1"/>
  <c r="U4941" i="3"/>
  <c r="W4941" i="3" s="1"/>
  <c r="U4942" i="3"/>
  <c r="W4942" i="3" s="1"/>
  <c r="U4943" i="3"/>
  <c r="W4943" i="3" s="1"/>
  <c r="U4944" i="3"/>
  <c r="W4944" i="3" s="1"/>
  <c r="U4945" i="3"/>
  <c r="W4945" i="3" s="1"/>
  <c r="U4946" i="3"/>
  <c r="W4946" i="3" s="1"/>
  <c r="U4947" i="3"/>
  <c r="W4947" i="3" s="1"/>
  <c r="U4948" i="3"/>
  <c r="W4948" i="3" s="1"/>
  <c r="U4949" i="3"/>
  <c r="W4949" i="3" s="1"/>
  <c r="U4950" i="3"/>
  <c r="W4950" i="3" s="1"/>
  <c r="U4951" i="3"/>
  <c r="W4951" i="3" s="1"/>
  <c r="U4952" i="3"/>
  <c r="W4952" i="3" s="1"/>
  <c r="U4953" i="3"/>
  <c r="W4953" i="3" s="1"/>
  <c r="U4954" i="3"/>
  <c r="W4954" i="3" s="1"/>
  <c r="U4955" i="3"/>
  <c r="W4955" i="3" s="1"/>
  <c r="U4956" i="3"/>
  <c r="W4956" i="3" s="1"/>
  <c r="U4957" i="3"/>
  <c r="W4957" i="3" s="1"/>
  <c r="U4958" i="3"/>
  <c r="W4958" i="3" s="1"/>
  <c r="U4959" i="3"/>
  <c r="W4959" i="3" s="1"/>
  <c r="U4960" i="3"/>
  <c r="W4960" i="3" s="1"/>
  <c r="U4961" i="3"/>
  <c r="W4961" i="3" s="1"/>
  <c r="U4962" i="3"/>
  <c r="W4962" i="3" s="1"/>
  <c r="U4963" i="3"/>
  <c r="W4963" i="3" s="1"/>
  <c r="U4964" i="3"/>
  <c r="W4964" i="3" s="1"/>
  <c r="U4965" i="3"/>
  <c r="W4965" i="3" s="1"/>
  <c r="U4966" i="3"/>
  <c r="W4966" i="3" s="1"/>
  <c r="U4967" i="3"/>
  <c r="W4967" i="3" s="1"/>
  <c r="U4968" i="3"/>
  <c r="W4968" i="3" s="1"/>
  <c r="U4969" i="3"/>
  <c r="W4969" i="3" s="1"/>
  <c r="U4970" i="3"/>
  <c r="W4970" i="3" s="1"/>
  <c r="U4971" i="3"/>
  <c r="W4971" i="3" s="1"/>
  <c r="U4972" i="3"/>
  <c r="W4972" i="3" s="1"/>
  <c r="U4973" i="3"/>
  <c r="W4973" i="3" s="1"/>
  <c r="U4974" i="3"/>
  <c r="W4974" i="3" s="1"/>
  <c r="U4975" i="3"/>
  <c r="W4975" i="3" s="1"/>
  <c r="U4976" i="3"/>
  <c r="W4976" i="3" s="1"/>
  <c r="U4977" i="3"/>
  <c r="W4977" i="3" s="1"/>
  <c r="U4978" i="3"/>
  <c r="W4978" i="3" s="1"/>
  <c r="U4979" i="3"/>
  <c r="W4979" i="3" s="1"/>
  <c r="U4980" i="3"/>
  <c r="W4980" i="3" s="1"/>
  <c r="U4981" i="3"/>
  <c r="W4981" i="3" s="1"/>
  <c r="U4982" i="3"/>
  <c r="W4982" i="3" s="1"/>
  <c r="U4983" i="3"/>
  <c r="W4983" i="3" s="1"/>
  <c r="U4984" i="3"/>
  <c r="W4984" i="3" s="1"/>
  <c r="U4985" i="3"/>
  <c r="W4985" i="3" s="1"/>
  <c r="U4986" i="3"/>
  <c r="W4986" i="3" s="1"/>
  <c r="U4987" i="3"/>
  <c r="W4987" i="3" s="1"/>
  <c r="U4988" i="3"/>
  <c r="W4988" i="3" s="1"/>
  <c r="U4989" i="3"/>
  <c r="W4989" i="3" s="1"/>
  <c r="U4990" i="3"/>
  <c r="W4990" i="3" s="1"/>
  <c r="U4991" i="3"/>
  <c r="W4991" i="3" s="1"/>
  <c r="U4992" i="3"/>
  <c r="W4992" i="3" s="1"/>
  <c r="U4993" i="3"/>
  <c r="W4993" i="3" s="1"/>
  <c r="U4994" i="3"/>
  <c r="W4994" i="3" s="1"/>
  <c r="U4995" i="3"/>
  <c r="W4995" i="3" s="1"/>
  <c r="U4996" i="3"/>
  <c r="W4996" i="3" s="1"/>
  <c r="U4997" i="3"/>
  <c r="W4997" i="3" s="1"/>
  <c r="U4998" i="3"/>
  <c r="W4998" i="3" s="1"/>
  <c r="U4999" i="3"/>
  <c r="W4999" i="3" s="1"/>
  <c r="U5000" i="3"/>
  <c r="W5000" i="3" s="1"/>
  <c r="U5001" i="3"/>
  <c r="W5001" i="3" s="1"/>
  <c r="U5002" i="3"/>
  <c r="W5002" i="3" s="1"/>
  <c r="U5003" i="3"/>
  <c r="W5003" i="3" s="1"/>
  <c r="U5004" i="3"/>
  <c r="W5004" i="3" s="1"/>
  <c r="U5005" i="3"/>
  <c r="W5005" i="3" s="1"/>
  <c r="U5006" i="3"/>
  <c r="W5006" i="3" s="1"/>
  <c r="U5007" i="3"/>
  <c r="W5007" i="3" s="1"/>
  <c r="U5008" i="3"/>
  <c r="W5008" i="3" s="1"/>
  <c r="U5009" i="3"/>
  <c r="W5009" i="3" s="1"/>
  <c r="U5010" i="3"/>
  <c r="W5010" i="3" s="1"/>
  <c r="U5011" i="3"/>
  <c r="W5011" i="3" s="1"/>
  <c r="U5012" i="3"/>
  <c r="W5012" i="3" s="1"/>
  <c r="U5013" i="3"/>
  <c r="W5013" i="3" s="1"/>
  <c r="U5014" i="3"/>
  <c r="W5014" i="3" s="1"/>
  <c r="U5015" i="3"/>
  <c r="W5015" i="3" s="1"/>
  <c r="U5016" i="3"/>
  <c r="W5016" i="3" s="1"/>
  <c r="U5017" i="3"/>
  <c r="W5017" i="3" s="1"/>
  <c r="U5018" i="3"/>
  <c r="W5018" i="3" s="1"/>
  <c r="U5019" i="3"/>
  <c r="W5019" i="3" s="1"/>
  <c r="U5020" i="3"/>
  <c r="W5020" i="3" s="1"/>
  <c r="U5021" i="3"/>
  <c r="W5021" i="3" s="1"/>
  <c r="U5022" i="3"/>
  <c r="W5022" i="3" s="1"/>
  <c r="U5023" i="3"/>
  <c r="W5023" i="3" s="1"/>
  <c r="U5024" i="3"/>
  <c r="W5024" i="3" s="1"/>
  <c r="U5025" i="3"/>
  <c r="W5025" i="3" s="1"/>
  <c r="U5026" i="3"/>
  <c r="W5026" i="3" s="1"/>
  <c r="U5027" i="3"/>
  <c r="W5027" i="3" s="1"/>
  <c r="U5028" i="3"/>
  <c r="W5028" i="3" s="1"/>
  <c r="U5029" i="3"/>
  <c r="W5029" i="3" s="1"/>
  <c r="U5030" i="3"/>
  <c r="W5030" i="3" s="1"/>
  <c r="U5031" i="3"/>
  <c r="W5031" i="3" s="1"/>
  <c r="U5032" i="3"/>
  <c r="W5032" i="3" s="1"/>
  <c r="U5033" i="3"/>
  <c r="W5033" i="3" s="1"/>
  <c r="U5034" i="3"/>
  <c r="W5034" i="3" s="1"/>
  <c r="U5035" i="3"/>
  <c r="W5035" i="3" s="1"/>
  <c r="U5036" i="3"/>
  <c r="W5036" i="3" s="1"/>
  <c r="U5037" i="3"/>
  <c r="W5037" i="3" s="1"/>
  <c r="U5038" i="3"/>
  <c r="W5038" i="3" s="1"/>
  <c r="U5039" i="3"/>
  <c r="W5039" i="3" s="1"/>
  <c r="U5040" i="3"/>
  <c r="W5040" i="3" s="1"/>
  <c r="U5041" i="3"/>
  <c r="W5041" i="3" s="1"/>
  <c r="U5042" i="3"/>
  <c r="W5042" i="3" s="1"/>
  <c r="U5043" i="3"/>
  <c r="W5043" i="3" s="1"/>
  <c r="U5044" i="3"/>
  <c r="W5044" i="3" s="1"/>
  <c r="U5045" i="3"/>
  <c r="W5045" i="3" s="1"/>
  <c r="U5046" i="3"/>
  <c r="W5046" i="3" s="1"/>
  <c r="U5047" i="3"/>
  <c r="W5047" i="3" s="1"/>
  <c r="U5048" i="3"/>
  <c r="W5048" i="3" s="1"/>
  <c r="U5049" i="3"/>
  <c r="W5049" i="3" s="1"/>
  <c r="U5050" i="3"/>
  <c r="W5050" i="3" s="1"/>
  <c r="U5051" i="3"/>
  <c r="W5051" i="3" s="1"/>
  <c r="U5052" i="3"/>
  <c r="W5052" i="3" s="1"/>
  <c r="U5053" i="3"/>
  <c r="W5053" i="3" s="1"/>
  <c r="U5054" i="3"/>
  <c r="W5054" i="3" s="1"/>
  <c r="U5055" i="3"/>
  <c r="W5055" i="3" s="1"/>
  <c r="U5056" i="3"/>
  <c r="W5056" i="3" s="1"/>
  <c r="U5057" i="3"/>
  <c r="W5057" i="3" s="1"/>
  <c r="U5058" i="3"/>
  <c r="W5058" i="3" s="1"/>
  <c r="U5059" i="3"/>
  <c r="W5059" i="3" s="1"/>
  <c r="U5060" i="3"/>
  <c r="W5060" i="3" s="1"/>
  <c r="U5061" i="3"/>
  <c r="W5061" i="3" s="1"/>
  <c r="U5062" i="3"/>
  <c r="W5062" i="3" s="1"/>
  <c r="U5063" i="3"/>
  <c r="W5063" i="3" s="1"/>
  <c r="U5064" i="3"/>
  <c r="W5064" i="3" s="1"/>
  <c r="U5065" i="3"/>
  <c r="W5065" i="3" s="1"/>
  <c r="U5066" i="3"/>
  <c r="W5066" i="3" s="1"/>
  <c r="U5067" i="3"/>
  <c r="W5067" i="3" s="1"/>
  <c r="U5068" i="3"/>
  <c r="W5068" i="3" s="1"/>
  <c r="U5069" i="3"/>
  <c r="W5069" i="3" s="1"/>
  <c r="U5070" i="3"/>
  <c r="W5070" i="3" s="1"/>
  <c r="U5071" i="3"/>
  <c r="W5071" i="3" s="1"/>
  <c r="U5072" i="3"/>
  <c r="W5072" i="3" s="1"/>
  <c r="U5073" i="3"/>
  <c r="W5073" i="3" s="1"/>
  <c r="U5074" i="3"/>
  <c r="W5074" i="3" s="1"/>
  <c r="U5075" i="3"/>
  <c r="W5075" i="3" s="1"/>
  <c r="U5076" i="3"/>
  <c r="W5076" i="3" s="1"/>
  <c r="U5077" i="3"/>
  <c r="W5077" i="3" s="1"/>
  <c r="U5078" i="3"/>
  <c r="W5078" i="3" s="1"/>
  <c r="U5079" i="3"/>
  <c r="W5079" i="3" s="1"/>
  <c r="U5080" i="3"/>
  <c r="W5080" i="3" s="1"/>
  <c r="U5081" i="3"/>
  <c r="W5081" i="3" s="1"/>
  <c r="U5082" i="3"/>
  <c r="W5082" i="3" s="1"/>
  <c r="U5083" i="3"/>
  <c r="W5083" i="3" s="1"/>
  <c r="U5084" i="3"/>
  <c r="W5084" i="3" s="1"/>
  <c r="U5085" i="3"/>
  <c r="W5085" i="3" s="1"/>
  <c r="U5086" i="3"/>
  <c r="W5086" i="3" s="1"/>
  <c r="U5087" i="3"/>
  <c r="W5087" i="3" s="1"/>
  <c r="U5088" i="3"/>
  <c r="W5088" i="3" s="1"/>
  <c r="U5089" i="3"/>
  <c r="W5089" i="3" s="1"/>
  <c r="U5090" i="3"/>
  <c r="W5090" i="3" s="1"/>
  <c r="U5091" i="3"/>
  <c r="W5091" i="3" s="1"/>
  <c r="U5092" i="3"/>
  <c r="W5092" i="3" s="1"/>
  <c r="U5093" i="3"/>
  <c r="W5093" i="3" s="1"/>
  <c r="U5094" i="3"/>
  <c r="W5094" i="3" s="1"/>
  <c r="U5095" i="3"/>
  <c r="W5095" i="3" s="1"/>
  <c r="U5096" i="3"/>
  <c r="W5096" i="3" s="1"/>
  <c r="U5097" i="3"/>
  <c r="W5097" i="3" s="1"/>
  <c r="U5098" i="3"/>
  <c r="W5098" i="3" s="1"/>
  <c r="U5099" i="3"/>
  <c r="W5099" i="3" s="1"/>
  <c r="U5100" i="3"/>
  <c r="W5100" i="3" s="1"/>
  <c r="U5101" i="3"/>
  <c r="W5101" i="3" s="1"/>
  <c r="U5102" i="3"/>
  <c r="W5102" i="3" s="1"/>
  <c r="U5103" i="3"/>
  <c r="W5103" i="3" s="1"/>
  <c r="U5104" i="3"/>
  <c r="W5104" i="3" s="1"/>
  <c r="U5105" i="3"/>
  <c r="W5105" i="3" s="1"/>
  <c r="U5106" i="3"/>
  <c r="W5106" i="3" s="1"/>
  <c r="U5107" i="3"/>
  <c r="W5107" i="3" s="1"/>
  <c r="U5108" i="3"/>
  <c r="W5108" i="3" s="1"/>
  <c r="U5109" i="3"/>
  <c r="W5109" i="3" s="1"/>
  <c r="U5110" i="3"/>
  <c r="W5110" i="3" s="1"/>
  <c r="U5111" i="3"/>
  <c r="W5111" i="3" s="1"/>
  <c r="U5112" i="3"/>
  <c r="W5112" i="3" s="1"/>
  <c r="U5113" i="3"/>
  <c r="W5113" i="3" s="1"/>
  <c r="U5114" i="3"/>
  <c r="W5114" i="3" s="1"/>
  <c r="U5115" i="3"/>
  <c r="W5115" i="3" s="1"/>
  <c r="U5116" i="3"/>
  <c r="W5116" i="3" s="1"/>
  <c r="U5117" i="3"/>
  <c r="W5117" i="3" s="1"/>
  <c r="U5118" i="3"/>
  <c r="W5118" i="3" s="1"/>
  <c r="U5119" i="3"/>
  <c r="W5119" i="3" s="1"/>
  <c r="U5120" i="3"/>
  <c r="W5120" i="3" s="1"/>
  <c r="U5121" i="3"/>
  <c r="W5121" i="3" s="1"/>
  <c r="U5122" i="3"/>
  <c r="W5122" i="3" s="1"/>
  <c r="U5123" i="3"/>
  <c r="W5123" i="3" s="1"/>
  <c r="U5124" i="3"/>
  <c r="W5124" i="3" s="1"/>
  <c r="U5125" i="3"/>
  <c r="W5125" i="3" s="1"/>
  <c r="U5126" i="3"/>
  <c r="W5126" i="3" s="1"/>
  <c r="U5127" i="3"/>
  <c r="W5127" i="3" s="1"/>
  <c r="U5128" i="3"/>
  <c r="W5128" i="3" s="1"/>
  <c r="U5129" i="3"/>
  <c r="W5129" i="3" s="1"/>
  <c r="U5130" i="3"/>
  <c r="W5130" i="3" s="1"/>
  <c r="U5131" i="3"/>
  <c r="W5131" i="3" s="1"/>
  <c r="U5132" i="3"/>
  <c r="W5132" i="3" s="1"/>
  <c r="U5133" i="3"/>
  <c r="W5133" i="3" s="1"/>
  <c r="U5134" i="3"/>
  <c r="W5134" i="3" s="1"/>
  <c r="U5135" i="3"/>
  <c r="W5135" i="3" s="1"/>
  <c r="U5136" i="3"/>
  <c r="W5136" i="3" s="1"/>
  <c r="U5137" i="3"/>
  <c r="W5137" i="3" s="1"/>
  <c r="U5138" i="3"/>
  <c r="W5138" i="3" s="1"/>
  <c r="U5139" i="3"/>
  <c r="W5139" i="3" s="1"/>
  <c r="U5140" i="3"/>
  <c r="W5140" i="3" s="1"/>
  <c r="U5141" i="3"/>
  <c r="W5141" i="3" s="1"/>
  <c r="U5142" i="3"/>
  <c r="W5142" i="3" s="1"/>
  <c r="U5143" i="3"/>
  <c r="W5143" i="3" s="1"/>
  <c r="U5144" i="3"/>
  <c r="W5144" i="3" s="1"/>
  <c r="U5145" i="3"/>
  <c r="W5145" i="3" s="1"/>
  <c r="U5146" i="3"/>
  <c r="W5146" i="3" s="1"/>
  <c r="U5147" i="3"/>
  <c r="W5147" i="3" s="1"/>
  <c r="U5148" i="3"/>
  <c r="W5148" i="3" s="1"/>
  <c r="U5149" i="3"/>
  <c r="W5149" i="3" s="1"/>
  <c r="U5150" i="3"/>
  <c r="W5150" i="3" s="1"/>
  <c r="U5151" i="3"/>
  <c r="W5151" i="3" s="1"/>
  <c r="U5152" i="3"/>
  <c r="W5152" i="3" s="1"/>
  <c r="U5153" i="3"/>
  <c r="W5153" i="3" s="1"/>
  <c r="U5154" i="3"/>
  <c r="W5154" i="3" s="1"/>
  <c r="U5155" i="3"/>
  <c r="W5155" i="3" s="1"/>
  <c r="U5156" i="3"/>
  <c r="W5156" i="3" s="1"/>
  <c r="U5157" i="3"/>
  <c r="W5157" i="3" s="1"/>
  <c r="U5158" i="3"/>
  <c r="W5158" i="3" s="1"/>
  <c r="U5159" i="3"/>
  <c r="W5159" i="3" s="1"/>
  <c r="U5160" i="3"/>
  <c r="W5160" i="3" s="1"/>
  <c r="U5161" i="3"/>
  <c r="W5161" i="3" s="1"/>
  <c r="U5162" i="3"/>
  <c r="W5162" i="3" s="1"/>
  <c r="U5163" i="3"/>
  <c r="W5163" i="3" s="1"/>
  <c r="U5164" i="3"/>
  <c r="W5164" i="3" s="1"/>
  <c r="U5165" i="3"/>
  <c r="W5165" i="3" s="1"/>
  <c r="U5166" i="3"/>
  <c r="W5166" i="3" s="1"/>
  <c r="U5167" i="3"/>
  <c r="W5167" i="3" s="1"/>
  <c r="U5168" i="3"/>
  <c r="W5168" i="3" s="1"/>
  <c r="U5169" i="3"/>
  <c r="W5169" i="3" s="1"/>
  <c r="U5170" i="3"/>
  <c r="W5170" i="3" s="1"/>
  <c r="U5171" i="3"/>
  <c r="W5171" i="3" s="1"/>
  <c r="U5172" i="3"/>
  <c r="W5172" i="3" s="1"/>
  <c r="U5173" i="3"/>
  <c r="W5173" i="3" s="1"/>
  <c r="U5174" i="3"/>
  <c r="W5174" i="3" s="1"/>
  <c r="U5175" i="3"/>
  <c r="W5175" i="3" s="1"/>
  <c r="U5176" i="3"/>
  <c r="W5176" i="3" s="1"/>
  <c r="U5177" i="3"/>
  <c r="W5177" i="3" s="1"/>
  <c r="U5178" i="3"/>
  <c r="W5178" i="3" s="1"/>
  <c r="U5179" i="3"/>
  <c r="W5179" i="3" s="1"/>
  <c r="U5180" i="3"/>
  <c r="W5180" i="3" s="1"/>
  <c r="U5181" i="3"/>
  <c r="W5181" i="3" s="1"/>
  <c r="U5182" i="3"/>
  <c r="W5182" i="3" s="1"/>
  <c r="U5183" i="3"/>
  <c r="W5183" i="3" s="1"/>
  <c r="U5184" i="3"/>
  <c r="W5184" i="3" s="1"/>
  <c r="U5185" i="3"/>
  <c r="W5185" i="3" s="1"/>
  <c r="U5186" i="3"/>
  <c r="W5186" i="3" s="1"/>
  <c r="U5187" i="3"/>
  <c r="W5187" i="3" s="1"/>
  <c r="U5188" i="3"/>
  <c r="W5188" i="3" s="1"/>
  <c r="U5189" i="3"/>
  <c r="W5189" i="3" s="1"/>
  <c r="U5190" i="3"/>
  <c r="W5190" i="3" s="1"/>
  <c r="U5191" i="3"/>
  <c r="W5191" i="3" s="1"/>
  <c r="U5192" i="3"/>
  <c r="W5192" i="3" s="1"/>
  <c r="U5193" i="3"/>
  <c r="W5193" i="3" s="1"/>
  <c r="U5194" i="3"/>
  <c r="W5194" i="3" s="1"/>
  <c r="U5195" i="3"/>
  <c r="W5195" i="3" s="1"/>
  <c r="U5196" i="3"/>
  <c r="W5196" i="3" s="1"/>
  <c r="U5197" i="3"/>
  <c r="W5197" i="3" s="1"/>
  <c r="U5198" i="3"/>
  <c r="W5198" i="3" s="1"/>
  <c r="U5199" i="3"/>
  <c r="W5199" i="3" s="1"/>
  <c r="U5200" i="3"/>
  <c r="W5200" i="3" s="1"/>
  <c r="U5201" i="3"/>
  <c r="W5201" i="3" s="1"/>
  <c r="U5202" i="3"/>
  <c r="W5202" i="3" s="1"/>
  <c r="U5203" i="3"/>
  <c r="W5203" i="3" s="1"/>
  <c r="U5204" i="3"/>
  <c r="W5204" i="3" s="1"/>
  <c r="U5205" i="3"/>
  <c r="W5205" i="3" s="1"/>
  <c r="U5206" i="3"/>
  <c r="W5206" i="3" s="1"/>
  <c r="U5207" i="3"/>
  <c r="W5207" i="3" s="1"/>
  <c r="U5208" i="3"/>
  <c r="W5208" i="3" s="1"/>
  <c r="U5209" i="3"/>
  <c r="W5209" i="3" s="1"/>
  <c r="U5210" i="3"/>
  <c r="W5210" i="3" s="1"/>
  <c r="U5211" i="3"/>
  <c r="W5211" i="3" s="1"/>
  <c r="U5212" i="3"/>
  <c r="W5212" i="3" s="1"/>
  <c r="U5213" i="3"/>
  <c r="W5213" i="3" s="1"/>
  <c r="U5214" i="3"/>
  <c r="W5214" i="3" s="1"/>
  <c r="U5215" i="3"/>
  <c r="W5215" i="3" s="1"/>
  <c r="U5216" i="3"/>
  <c r="W5216" i="3" s="1"/>
  <c r="U5217" i="3"/>
  <c r="W5217" i="3" s="1"/>
  <c r="U5218" i="3"/>
  <c r="W5218" i="3" s="1"/>
  <c r="U5219" i="3"/>
  <c r="W5219" i="3" s="1"/>
  <c r="U5220" i="3"/>
  <c r="W5220" i="3" s="1"/>
  <c r="U5221" i="3"/>
  <c r="W5221" i="3" s="1"/>
  <c r="U5222" i="3"/>
  <c r="W5222" i="3" s="1"/>
  <c r="U5223" i="3"/>
  <c r="W5223" i="3" s="1"/>
  <c r="U5224" i="3"/>
  <c r="W5224" i="3" s="1"/>
  <c r="U5225" i="3"/>
  <c r="W5225" i="3" s="1"/>
  <c r="U5226" i="3"/>
  <c r="W5226" i="3" s="1"/>
  <c r="U5227" i="3"/>
  <c r="W5227" i="3" s="1"/>
  <c r="U5228" i="3"/>
  <c r="W5228" i="3" s="1"/>
  <c r="U5229" i="3"/>
  <c r="W5229" i="3" s="1"/>
  <c r="U5230" i="3"/>
  <c r="W5230" i="3" s="1"/>
  <c r="U5231" i="3"/>
  <c r="W5231" i="3" s="1"/>
  <c r="U5232" i="3"/>
  <c r="W5232" i="3" s="1"/>
  <c r="U5233" i="3"/>
  <c r="W5233" i="3" s="1"/>
  <c r="U5234" i="3"/>
  <c r="W5234" i="3" s="1"/>
  <c r="U5235" i="3"/>
  <c r="W5235" i="3" s="1"/>
  <c r="U5236" i="3"/>
  <c r="W5236" i="3" s="1"/>
  <c r="U5237" i="3"/>
  <c r="W5237" i="3" s="1"/>
  <c r="U5238" i="3"/>
  <c r="W5238" i="3" s="1"/>
  <c r="U5239" i="3"/>
  <c r="W5239" i="3" s="1"/>
  <c r="U5240" i="3"/>
  <c r="W5240" i="3" s="1"/>
  <c r="U5241" i="3"/>
  <c r="W5241" i="3" s="1"/>
  <c r="U5242" i="3"/>
  <c r="W5242" i="3" s="1"/>
  <c r="U5243" i="3"/>
  <c r="W5243" i="3" s="1"/>
  <c r="U5244" i="3"/>
  <c r="W5244" i="3" s="1"/>
  <c r="U5245" i="3"/>
  <c r="W5245" i="3" s="1"/>
  <c r="U5246" i="3"/>
  <c r="W5246" i="3" s="1"/>
  <c r="U5247" i="3"/>
  <c r="W5247" i="3" s="1"/>
  <c r="U5248" i="3"/>
  <c r="W5248" i="3" s="1"/>
  <c r="U5249" i="3"/>
  <c r="W5249" i="3" s="1"/>
  <c r="U5250" i="3"/>
  <c r="W5250" i="3" s="1"/>
  <c r="U5251" i="3"/>
  <c r="W5251" i="3" s="1"/>
  <c r="U5252" i="3"/>
  <c r="W5252" i="3" s="1"/>
  <c r="U5253" i="3"/>
  <c r="W5253" i="3" s="1"/>
  <c r="U5254" i="3"/>
  <c r="W5254" i="3" s="1"/>
  <c r="U5255" i="3"/>
  <c r="W5255" i="3" s="1"/>
  <c r="U5256" i="3"/>
  <c r="W5256" i="3" s="1"/>
  <c r="U5257" i="3"/>
  <c r="W5257" i="3" s="1"/>
  <c r="U5258" i="3"/>
  <c r="W5258" i="3" s="1"/>
  <c r="U5259" i="3"/>
  <c r="W5259" i="3" s="1"/>
  <c r="U5260" i="3"/>
  <c r="W5260" i="3" s="1"/>
  <c r="U5261" i="3"/>
  <c r="W5261" i="3" s="1"/>
  <c r="U5262" i="3"/>
  <c r="W5262" i="3" s="1"/>
  <c r="U5263" i="3"/>
  <c r="W5263" i="3" s="1"/>
  <c r="U5264" i="3"/>
  <c r="W5264" i="3" s="1"/>
  <c r="U5265" i="3"/>
  <c r="W5265" i="3" s="1"/>
  <c r="U5266" i="3"/>
  <c r="W5266" i="3" s="1"/>
  <c r="U5267" i="3"/>
  <c r="W5267" i="3" s="1"/>
  <c r="U5268" i="3"/>
  <c r="W5268" i="3" s="1"/>
  <c r="U5269" i="3"/>
  <c r="W5269" i="3" s="1"/>
  <c r="U5270" i="3"/>
  <c r="W5270" i="3" s="1"/>
  <c r="U5271" i="3"/>
  <c r="W5271" i="3" s="1"/>
  <c r="U5272" i="3"/>
  <c r="W5272" i="3" s="1"/>
  <c r="U5273" i="3"/>
  <c r="W5273" i="3" s="1"/>
  <c r="U5274" i="3"/>
  <c r="W5274" i="3" s="1"/>
  <c r="U5275" i="3"/>
  <c r="W5275" i="3" s="1"/>
  <c r="U5276" i="3"/>
  <c r="W5276" i="3" s="1"/>
  <c r="U5277" i="3"/>
  <c r="W5277" i="3" s="1"/>
  <c r="U5278" i="3"/>
  <c r="W5278" i="3" s="1"/>
  <c r="U5279" i="3"/>
  <c r="W5279" i="3" s="1"/>
  <c r="U5280" i="3"/>
  <c r="W5280" i="3" s="1"/>
  <c r="U5281" i="3"/>
  <c r="W5281" i="3" s="1"/>
  <c r="U5282" i="3"/>
  <c r="W5282" i="3" s="1"/>
  <c r="U5283" i="3"/>
  <c r="W5283" i="3" s="1"/>
  <c r="U5284" i="3"/>
  <c r="W5284" i="3" s="1"/>
  <c r="U5285" i="3"/>
  <c r="W5285" i="3" s="1"/>
  <c r="U5286" i="3"/>
  <c r="W5286" i="3" s="1"/>
  <c r="U5287" i="3"/>
  <c r="W5287" i="3" s="1"/>
  <c r="U5288" i="3"/>
  <c r="W5288" i="3" s="1"/>
  <c r="U5289" i="3"/>
  <c r="W5289" i="3" s="1"/>
  <c r="U5290" i="3"/>
  <c r="W5290" i="3" s="1"/>
  <c r="U5291" i="3"/>
  <c r="W5291" i="3" s="1"/>
  <c r="U5292" i="3"/>
  <c r="W5292" i="3" s="1"/>
  <c r="U5293" i="3"/>
  <c r="W5293" i="3" s="1"/>
  <c r="U5294" i="3"/>
  <c r="W5294" i="3" s="1"/>
  <c r="U5295" i="3"/>
  <c r="W5295" i="3" s="1"/>
  <c r="U5296" i="3"/>
  <c r="W5296" i="3" s="1"/>
  <c r="U5297" i="3"/>
  <c r="W5297" i="3" s="1"/>
  <c r="U5298" i="3"/>
  <c r="W5298" i="3" s="1"/>
  <c r="U5299" i="3"/>
  <c r="W5299" i="3" s="1"/>
  <c r="U5300" i="3"/>
  <c r="W5300" i="3" s="1"/>
  <c r="U5301" i="3"/>
  <c r="W5301" i="3" s="1"/>
  <c r="U5302" i="3"/>
  <c r="W5302" i="3" s="1"/>
  <c r="U5303" i="3"/>
  <c r="W5303" i="3" s="1"/>
  <c r="U5304" i="3"/>
  <c r="W5304" i="3" s="1"/>
  <c r="U5305" i="3"/>
  <c r="W5305" i="3" s="1"/>
  <c r="U5306" i="3"/>
  <c r="W5306" i="3" s="1"/>
  <c r="U5307" i="3"/>
  <c r="W5307" i="3" s="1"/>
  <c r="U5308" i="3"/>
  <c r="W5308" i="3" s="1"/>
  <c r="U5309" i="3"/>
  <c r="W5309" i="3" s="1"/>
  <c r="U5310" i="3"/>
  <c r="W5310" i="3" s="1"/>
  <c r="U5311" i="3"/>
  <c r="W5311" i="3" s="1"/>
  <c r="U5312" i="3"/>
  <c r="W5312" i="3" s="1"/>
  <c r="U5313" i="3"/>
  <c r="W5313" i="3" s="1"/>
  <c r="U5314" i="3"/>
  <c r="W5314" i="3" s="1"/>
  <c r="U5315" i="3"/>
  <c r="W5315" i="3" s="1"/>
  <c r="U5316" i="3"/>
  <c r="W5316" i="3" s="1"/>
  <c r="U5317" i="3"/>
  <c r="W5317" i="3" s="1"/>
  <c r="U5318" i="3"/>
  <c r="W5318" i="3" s="1"/>
  <c r="U5319" i="3"/>
  <c r="W5319" i="3" s="1"/>
  <c r="U5320" i="3"/>
  <c r="W5320" i="3" s="1"/>
  <c r="U5321" i="3"/>
  <c r="W5321" i="3" s="1"/>
  <c r="U5322" i="3"/>
  <c r="W5322" i="3" s="1"/>
  <c r="U5323" i="3"/>
  <c r="W5323" i="3" s="1"/>
  <c r="U5324" i="3"/>
  <c r="W5324" i="3" s="1"/>
  <c r="U5325" i="3"/>
  <c r="W5325" i="3" s="1"/>
  <c r="U5326" i="3"/>
  <c r="W5326" i="3" s="1"/>
  <c r="U5327" i="3"/>
  <c r="W5327" i="3" s="1"/>
  <c r="U5328" i="3"/>
  <c r="W5328" i="3" s="1"/>
  <c r="U5329" i="3"/>
  <c r="W5329" i="3" s="1"/>
  <c r="U5330" i="3"/>
  <c r="W5330" i="3" s="1"/>
  <c r="U5331" i="3"/>
  <c r="W5331" i="3" s="1"/>
  <c r="U5332" i="3"/>
  <c r="W5332" i="3" s="1"/>
  <c r="U5333" i="3"/>
  <c r="W5333" i="3" s="1"/>
  <c r="U5334" i="3"/>
  <c r="W5334" i="3" s="1"/>
  <c r="U5335" i="3"/>
  <c r="W5335" i="3" s="1"/>
  <c r="U5336" i="3"/>
  <c r="W5336" i="3" s="1"/>
  <c r="U5337" i="3"/>
  <c r="W5337" i="3" s="1"/>
  <c r="U5338" i="3"/>
  <c r="W5338" i="3" s="1"/>
  <c r="U5339" i="3"/>
  <c r="W5339" i="3" s="1"/>
  <c r="U5340" i="3"/>
  <c r="W5340" i="3" s="1"/>
  <c r="U5341" i="3"/>
  <c r="W5341" i="3" s="1"/>
  <c r="U5342" i="3"/>
  <c r="W5342" i="3" s="1"/>
  <c r="U5343" i="3"/>
  <c r="W5343" i="3" s="1"/>
  <c r="U5344" i="3"/>
  <c r="W5344" i="3" s="1"/>
  <c r="U5345" i="3"/>
  <c r="W5345" i="3" s="1"/>
  <c r="U5346" i="3"/>
  <c r="W5346" i="3" s="1"/>
  <c r="U5347" i="3"/>
  <c r="W5347" i="3" s="1"/>
  <c r="U5348" i="3"/>
  <c r="W5348" i="3" s="1"/>
  <c r="U5349" i="3"/>
  <c r="W5349" i="3" s="1"/>
  <c r="U5350" i="3"/>
  <c r="W5350" i="3" s="1"/>
  <c r="U5351" i="3"/>
  <c r="W5351" i="3" s="1"/>
  <c r="U5352" i="3"/>
  <c r="W5352" i="3" s="1"/>
  <c r="U5353" i="3"/>
  <c r="W5353" i="3" s="1"/>
  <c r="U5354" i="3"/>
  <c r="W5354" i="3" s="1"/>
  <c r="U5355" i="3"/>
  <c r="W5355" i="3" s="1"/>
  <c r="U5356" i="3"/>
  <c r="W5356" i="3" s="1"/>
  <c r="U5357" i="3"/>
  <c r="W5357" i="3" s="1"/>
  <c r="U5358" i="3"/>
  <c r="W5358" i="3" s="1"/>
  <c r="U5359" i="3"/>
  <c r="W5359" i="3" s="1"/>
  <c r="U5360" i="3"/>
  <c r="W5360" i="3" s="1"/>
  <c r="U5361" i="3"/>
  <c r="W5361" i="3" s="1"/>
  <c r="U5362" i="3"/>
  <c r="W5362" i="3" s="1"/>
  <c r="U5363" i="3"/>
  <c r="W5363" i="3" s="1"/>
  <c r="U5364" i="3"/>
  <c r="W5364" i="3" s="1"/>
  <c r="U5365" i="3"/>
  <c r="W5365" i="3" s="1"/>
  <c r="U5366" i="3"/>
  <c r="W5366" i="3" s="1"/>
  <c r="U5367" i="3"/>
  <c r="W5367" i="3" s="1"/>
  <c r="U5368" i="3"/>
  <c r="W5368" i="3" s="1"/>
  <c r="U5369" i="3"/>
  <c r="W5369" i="3" s="1"/>
  <c r="U5370" i="3"/>
  <c r="W5370" i="3" s="1"/>
  <c r="U5371" i="3"/>
  <c r="W5371" i="3" s="1"/>
  <c r="U5372" i="3"/>
  <c r="W5372" i="3" s="1"/>
  <c r="U5373" i="3"/>
  <c r="W5373" i="3" s="1"/>
  <c r="U5374" i="3"/>
  <c r="W5374" i="3" s="1"/>
  <c r="U5375" i="3"/>
  <c r="W5375" i="3" s="1"/>
  <c r="U5376" i="3"/>
  <c r="W5376" i="3" s="1"/>
  <c r="U5377" i="3"/>
  <c r="W5377" i="3" s="1"/>
  <c r="U5378" i="3"/>
  <c r="W5378" i="3" s="1"/>
  <c r="U5379" i="3"/>
  <c r="W5379" i="3" s="1"/>
  <c r="U5380" i="3"/>
  <c r="W5380" i="3" s="1"/>
  <c r="U5381" i="3"/>
  <c r="W5381" i="3" s="1"/>
  <c r="U5382" i="3"/>
  <c r="W5382" i="3" s="1"/>
  <c r="U5383" i="3"/>
  <c r="W5383" i="3" s="1"/>
  <c r="U5384" i="3"/>
  <c r="W5384" i="3" s="1"/>
  <c r="U5385" i="3"/>
  <c r="W5385" i="3" s="1"/>
  <c r="U5386" i="3"/>
  <c r="W5386" i="3" s="1"/>
  <c r="U5387" i="3"/>
  <c r="W5387" i="3" s="1"/>
  <c r="U5388" i="3"/>
  <c r="W5388" i="3" s="1"/>
  <c r="U5389" i="3"/>
  <c r="W5389" i="3" s="1"/>
  <c r="U5390" i="3"/>
  <c r="W5390" i="3" s="1"/>
  <c r="U5391" i="3"/>
  <c r="W5391" i="3" s="1"/>
  <c r="U5392" i="3"/>
  <c r="W5392" i="3" s="1"/>
  <c r="U5393" i="3"/>
  <c r="W5393" i="3" s="1"/>
  <c r="U5394" i="3"/>
  <c r="W5394" i="3" s="1"/>
  <c r="U5395" i="3"/>
  <c r="W5395" i="3" s="1"/>
  <c r="U5396" i="3"/>
  <c r="W5396" i="3" s="1"/>
  <c r="U5397" i="3"/>
  <c r="W5397" i="3" s="1"/>
  <c r="U5398" i="3"/>
  <c r="W5398" i="3" s="1"/>
  <c r="U5399" i="3"/>
  <c r="W5399" i="3" s="1"/>
  <c r="U5400" i="3"/>
  <c r="W5400" i="3" s="1"/>
  <c r="U5401" i="3"/>
  <c r="W5401" i="3" s="1"/>
  <c r="U5402" i="3"/>
  <c r="W5402" i="3" s="1"/>
  <c r="U5403" i="3"/>
  <c r="W5403" i="3" s="1"/>
  <c r="U5404" i="3"/>
  <c r="W5404" i="3" s="1"/>
  <c r="U5405" i="3"/>
  <c r="W5405" i="3" s="1"/>
  <c r="U5406" i="3"/>
  <c r="W5406" i="3" s="1"/>
  <c r="U5407" i="3"/>
  <c r="W5407" i="3" s="1"/>
  <c r="U5408" i="3"/>
  <c r="W5408" i="3" s="1"/>
  <c r="U5409" i="3"/>
  <c r="W5409" i="3" s="1"/>
  <c r="U5410" i="3"/>
  <c r="W5410" i="3" s="1"/>
  <c r="U5411" i="3"/>
  <c r="W5411" i="3" s="1"/>
  <c r="U5412" i="3"/>
  <c r="W5412" i="3" s="1"/>
  <c r="U5413" i="3"/>
  <c r="W5413" i="3" s="1"/>
  <c r="U5414" i="3"/>
  <c r="W5414" i="3" s="1"/>
  <c r="U5415" i="3"/>
  <c r="W5415" i="3" s="1"/>
  <c r="U5416" i="3"/>
  <c r="W5416" i="3" s="1"/>
  <c r="U5417" i="3"/>
  <c r="W5417" i="3" s="1"/>
  <c r="U5418" i="3"/>
  <c r="W5418" i="3" s="1"/>
  <c r="U5419" i="3"/>
  <c r="W5419" i="3" s="1"/>
  <c r="U5420" i="3"/>
  <c r="W5420" i="3" s="1"/>
  <c r="U5421" i="3"/>
  <c r="W5421" i="3" s="1"/>
  <c r="U5422" i="3"/>
  <c r="W5422" i="3" s="1"/>
  <c r="U5423" i="3"/>
  <c r="W5423" i="3" s="1"/>
  <c r="U5424" i="3"/>
  <c r="W5424" i="3" s="1"/>
  <c r="U5425" i="3"/>
  <c r="W5425" i="3" s="1"/>
  <c r="U5426" i="3"/>
  <c r="W5426" i="3" s="1"/>
  <c r="U5427" i="3"/>
  <c r="W5427" i="3" s="1"/>
  <c r="U5428" i="3"/>
  <c r="W5428" i="3" s="1"/>
  <c r="U5429" i="3"/>
  <c r="W5429" i="3" s="1"/>
  <c r="U5430" i="3"/>
  <c r="W5430" i="3" s="1"/>
  <c r="U5431" i="3"/>
  <c r="W5431" i="3" s="1"/>
  <c r="U5432" i="3"/>
  <c r="W5432" i="3" s="1"/>
  <c r="U5433" i="3"/>
  <c r="W5433" i="3" s="1"/>
  <c r="U5434" i="3"/>
  <c r="W5434" i="3" s="1"/>
  <c r="U5435" i="3"/>
  <c r="W5435" i="3" s="1"/>
  <c r="U5436" i="3"/>
  <c r="W5436" i="3" s="1"/>
  <c r="U5437" i="3"/>
  <c r="W5437" i="3" s="1"/>
  <c r="U5438" i="3"/>
  <c r="W5438" i="3" s="1"/>
  <c r="U5439" i="3"/>
  <c r="W5439" i="3" s="1"/>
  <c r="U5440" i="3"/>
  <c r="W5440" i="3" s="1"/>
  <c r="U5441" i="3"/>
  <c r="W5441" i="3" s="1"/>
  <c r="U5442" i="3"/>
  <c r="W5442" i="3" s="1"/>
  <c r="U5443" i="3"/>
  <c r="W5443" i="3" s="1"/>
  <c r="U5444" i="3"/>
  <c r="W5444" i="3" s="1"/>
  <c r="U5445" i="3"/>
  <c r="W5445" i="3" s="1"/>
  <c r="U5446" i="3"/>
  <c r="W5446" i="3" s="1"/>
  <c r="U5447" i="3"/>
  <c r="W5447" i="3" s="1"/>
  <c r="U5448" i="3"/>
  <c r="W5448" i="3" s="1"/>
  <c r="U5449" i="3"/>
  <c r="W5449" i="3" s="1"/>
  <c r="U5450" i="3"/>
  <c r="W5450" i="3" s="1"/>
  <c r="U5451" i="3"/>
  <c r="W5451" i="3" s="1"/>
  <c r="U5452" i="3"/>
  <c r="W5452" i="3" s="1"/>
  <c r="U5453" i="3"/>
  <c r="W5453" i="3" s="1"/>
  <c r="U5454" i="3"/>
  <c r="W5454" i="3" s="1"/>
  <c r="U5455" i="3"/>
  <c r="W5455" i="3" s="1"/>
  <c r="U5456" i="3"/>
  <c r="W5456" i="3" s="1"/>
  <c r="U5457" i="3"/>
  <c r="W5457" i="3" s="1"/>
  <c r="U5458" i="3"/>
  <c r="W5458" i="3" s="1"/>
  <c r="U5459" i="3"/>
  <c r="W5459" i="3" s="1"/>
  <c r="U5460" i="3"/>
  <c r="W5460" i="3" s="1"/>
  <c r="U5461" i="3"/>
  <c r="W5461" i="3" s="1"/>
  <c r="U5462" i="3"/>
  <c r="W5462" i="3" s="1"/>
  <c r="U5463" i="3"/>
  <c r="W5463" i="3" s="1"/>
  <c r="U5464" i="3"/>
  <c r="W5464" i="3" s="1"/>
  <c r="U5465" i="3"/>
  <c r="W5465" i="3" s="1"/>
  <c r="U5466" i="3"/>
  <c r="W5466" i="3" s="1"/>
  <c r="U5467" i="3"/>
  <c r="W5467" i="3" s="1"/>
  <c r="U5468" i="3"/>
  <c r="W5468" i="3" s="1"/>
  <c r="U5469" i="3"/>
  <c r="W5469" i="3" s="1"/>
  <c r="U5470" i="3"/>
  <c r="W5470" i="3" s="1"/>
  <c r="U5471" i="3"/>
  <c r="W5471" i="3" s="1"/>
  <c r="U5472" i="3"/>
  <c r="W5472" i="3" s="1"/>
  <c r="U5473" i="3"/>
  <c r="W5473" i="3" s="1"/>
  <c r="U5474" i="3"/>
  <c r="W5474" i="3" s="1"/>
  <c r="U5475" i="3"/>
  <c r="W5475" i="3" s="1"/>
  <c r="U5476" i="3"/>
  <c r="W5476" i="3" s="1"/>
  <c r="U5477" i="3"/>
  <c r="W5477" i="3" s="1"/>
  <c r="U5478" i="3"/>
  <c r="W5478" i="3" s="1"/>
  <c r="U5479" i="3"/>
  <c r="W5479" i="3" s="1"/>
  <c r="U5480" i="3"/>
  <c r="W5480" i="3" s="1"/>
  <c r="U5481" i="3"/>
  <c r="W5481" i="3" s="1"/>
  <c r="U5482" i="3"/>
  <c r="W5482" i="3" s="1"/>
  <c r="U5483" i="3"/>
  <c r="W5483" i="3" s="1"/>
  <c r="U5484" i="3"/>
  <c r="W5484" i="3" s="1"/>
  <c r="U5485" i="3"/>
  <c r="W5485" i="3" s="1"/>
  <c r="U5486" i="3"/>
  <c r="W5486" i="3" s="1"/>
  <c r="U5487" i="3"/>
  <c r="W5487" i="3" s="1"/>
  <c r="U5488" i="3"/>
  <c r="W5488" i="3" s="1"/>
  <c r="U5489" i="3"/>
  <c r="W5489" i="3" s="1"/>
  <c r="U5490" i="3"/>
  <c r="W5490" i="3" s="1"/>
  <c r="U5491" i="3"/>
  <c r="W5491" i="3" s="1"/>
  <c r="U5492" i="3"/>
  <c r="W5492" i="3" s="1"/>
  <c r="U5493" i="3"/>
  <c r="W5493" i="3" s="1"/>
  <c r="U5494" i="3"/>
  <c r="W5494" i="3" s="1"/>
  <c r="U5495" i="3"/>
  <c r="W5495" i="3" s="1"/>
  <c r="U5496" i="3"/>
  <c r="W5496" i="3" s="1"/>
  <c r="U5497" i="3"/>
  <c r="W5497" i="3" s="1"/>
  <c r="U5498" i="3"/>
  <c r="W5498" i="3" s="1"/>
  <c r="U5499" i="3"/>
  <c r="W5499" i="3" s="1"/>
  <c r="U5500" i="3"/>
  <c r="W5500" i="3" s="1"/>
  <c r="U5501" i="3"/>
  <c r="W5501" i="3" s="1"/>
  <c r="U5502" i="3"/>
  <c r="W5502" i="3" s="1"/>
  <c r="U5503" i="3"/>
  <c r="W5503" i="3" s="1"/>
  <c r="U5504" i="3"/>
  <c r="W5504" i="3" s="1"/>
  <c r="U5505" i="3"/>
  <c r="W5505" i="3" s="1"/>
  <c r="U5506" i="3"/>
  <c r="W5506" i="3" s="1"/>
  <c r="U5507" i="3"/>
  <c r="W5507" i="3" s="1"/>
  <c r="U5508" i="3"/>
  <c r="W5508" i="3" s="1"/>
  <c r="U5509" i="3"/>
  <c r="W5509" i="3" s="1"/>
  <c r="U5510" i="3"/>
  <c r="W5510" i="3" s="1"/>
  <c r="U5511" i="3"/>
  <c r="W5511" i="3" s="1"/>
  <c r="U5512" i="3"/>
  <c r="W5512" i="3" s="1"/>
  <c r="U5513" i="3"/>
  <c r="W5513" i="3" s="1"/>
  <c r="U5514" i="3"/>
  <c r="W5514" i="3" s="1"/>
  <c r="U5515" i="3"/>
  <c r="W5515" i="3" s="1"/>
  <c r="U5516" i="3"/>
  <c r="W5516" i="3" s="1"/>
  <c r="U5517" i="3"/>
  <c r="W5517" i="3" s="1"/>
  <c r="U5518" i="3"/>
  <c r="W5518" i="3" s="1"/>
  <c r="U5519" i="3"/>
  <c r="W5519" i="3" s="1"/>
  <c r="U5520" i="3"/>
  <c r="W5520" i="3" s="1"/>
  <c r="U5521" i="3"/>
  <c r="W5521" i="3" s="1"/>
  <c r="U5522" i="3"/>
  <c r="W5522" i="3" s="1"/>
  <c r="U5523" i="3"/>
  <c r="W5523" i="3" s="1"/>
  <c r="U5524" i="3"/>
  <c r="W5524" i="3" s="1"/>
  <c r="U5525" i="3"/>
  <c r="W5525" i="3" s="1"/>
  <c r="U5526" i="3"/>
  <c r="W5526" i="3" s="1"/>
  <c r="U5527" i="3"/>
  <c r="W5527" i="3" s="1"/>
  <c r="U5528" i="3"/>
  <c r="W5528" i="3" s="1"/>
  <c r="U5529" i="3"/>
  <c r="W5529" i="3" s="1"/>
  <c r="U5530" i="3"/>
  <c r="W5530" i="3" s="1"/>
  <c r="U5531" i="3"/>
  <c r="W5531" i="3" s="1"/>
  <c r="U5532" i="3"/>
  <c r="W5532" i="3" s="1"/>
  <c r="U5533" i="3"/>
  <c r="W5533" i="3" s="1"/>
  <c r="U5534" i="3"/>
  <c r="W5534" i="3" s="1"/>
  <c r="U5535" i="3"/>
  <c r="W5535" i="3" s="1"/>
  <c r="U5536" i="3"/>
  <c r="W5536" i="3" s="1"/>
  <c r="U5537" i="3"/>
  <c r="W5537" i="3" s="1"/>
  <c r="U5538" i="3"/>
  <c r="W5538" i="3" s="1"/>
  <c r="U5539" i="3"/>
  <c r="W5539" i="3" s="1"/>
  <c r="U5540" i="3"/>
  <c r="W5540" i="3" s="1"/>
  <c r="U5541" i="3"/>
  <c r="W5541" i="3" s="1"/>
  <c r="U5542" i="3"/>
  <c r="W5542" i="3" s="1"/>
  <c r="U5543" i="3"/>
  <c r="W5543" i="3" s="1"/>
  <c r="U5544" i="3"/>
  <c r="W5544" i="3" s="1"/>
  <c r="U5545" i="3"/>
  <c r="W5545" i="3" s="1"/>
  <c r="U5546" i="3"/>
  <c r="W5546" i="3" s="1"/>
  <c r="U5547" i="3"/>
  <c r="W5547" i="3" s="1"/>
  <c r="U5548" i="3"/>
  <c r="W5548" i="3" s="1"/>
  <c r="U5549" i="3"/>
  <c r="W5549" i="3" s="1"/>
  <c r="U5550" i="3"/>
  <c r="W5550" i="3" s="1"/>
  <c r="U5551" i="3"/>
  <c r="W5551" i="3" s="1"/>
  <c r="U5552" i="3"/>
  <c r="W5552" i="3" s="1"/>
  <c r="U5553" i="3"/>
  <c r="W5553" i="3" s="1"/>
  <c r="U5554" i="3"/>
  <c r="W5554" i="3" s="1"/>
  <c r="U5555" i="3"/>
  <c r="W5555" i="3" s="1"/>
  <c r="U5556" i="3"/>
  <c r="W5556" i="3" s="1"/>
  <c r="U5557" i="3"/>
  <c r="W5557" i="3" s="1"/>
  <c r="U5558" i="3"/>
  <c r="W5558" i="3" s="1"/>
  <c r="U5559" i="3"/>
  <c r="W5559" i="3" s="1"/>
  <c r="U5560" i="3"/>
  <c r="W5560" i="3" s="1"/>
  <c r="U5561" i="3"/>
  <c r="W5561" i="3" s="1"/>
  <c r="U5562" i="3"/>
  <c r="W5562" i="3" s="1"/>
  <c r="U5563" i="3"/>
  <c r="W5563" i="3" s="1"/>
  <c r="U5564" i="3"/>
  <c r="W5564" i="3" s="1"/>
  <c r="U5565" i="3"/>
  <c r="W5565" i="3" s="1"/>
  <c r="U5566" i="3"/>
  <c r="W5566" i="3" s="1"/>
  <c r="U5567" i="3"/>
  <c r="W5567" i="3" s="1"/>
  <c r="U5568" i="3"/>
  <c r="W5568" i="3" s="1"/>
  <c r="U5569" i="3"/>
  <c r="W5569" i="3" s="1"/>
  <c r="U5570" i="3"/>
  <c r="W5570" i="3" s="1"/>
  <c r="U5571" i="3"/>
  <c r="W5571" i="3" s="1"/>
  <c r="U5572" i="3"/>
  <c r="W5572" i="3" s="1"/>
  <c r="U5573" i="3"/>
  <c r="W5573" i="3" s="1"/>
  <c r="U5574" i="3"/>
  <c r="W5574" i="3" s="1"/>
  <c r="U5575" i="3"/>
  <c r="W5575" i="3" s="1"/>
  <c r="U5576" i="3"/>
  <c r="W5576" i="3" s="1"/>
  <c r="U5577" i="3"/>
  <c r="W5577" i="3" s="1"/>
  <c r="U5578" i="3"/>
  <c r="W5578" i="3" s="1"/>
  <c r="U5579" i="3"/>
  <c r="W5579" i="3" s="1"/>
  <c r="U5580" i="3"/>
  <c r="W5580" i="3" s="1"/>
  <c r="U5581" i="3"/>
  <c r="W5581" i="3" s="1"/>
  <c r="U5582" i="3"/>
  <c r="W5582" i="3" s="1"/>
  <c r="U5583" i="3"/>
  <c r="W5583" i="3" s="1"/>
  <c r="U5584" i="3"/>
  <c r="W5584" i="3" s="1"/>
  <c r="U5585" i="3"/>
  <c r="W5585" i="3" s="1"/>
  <c r="U5586" i="3"/>
  <c r="W5586" i="3" s="1"/>
  <c r="U5587" i="3"/>
  <c r="W5587" i="3" s="1"/>
  <c r="U5588" i="3"/>
  <c r="W5588" i="3" s="1"/>
  <c r="U5589" i="3"/>
  <c r="W5589" i="3" s="1"/>
  <c r="U5590" i="3"/>
  <c r="W5590" i="3" s="1"/>
  <c r="U5591" i="3"/>
  <c r="W5591" i="3" s="1"/>
  <c r="U5592" i="3"/>
  <c r="W5592" i="3" s="1"/>
  <c r="U5593" i="3"/>
  <c r="W5593" i="3" s="1"/>
  <c r="U5594" i="3"/>
  <c r="W5594" i="3" s="1"/>
  <c r="U5595" i="3"/>
  <c r="W5595" i="3" s="1"/>
  <c r="U5596" i="3"/>
  <c r="W5596" i="3" s="1"/>
  <c r="U5597" i="3"/>
  <c r="W5597" i="3" s="1"/>
  <c r="U5598" i="3"/>
  <c r="W5598" i="3" s="1"/>
  <c r="U5599" i="3"/>
  <c r="W5599" i="3" s="1"/>
  <c r="U5600" i="3"/>
  <c r="W5600" i="3" s="1"/>
  <c r="U5601" i="3"/>
  <c r="W5601" i="3" s="1"/>
  <c r="U5602" i="3"/>
  <c r="W5602" i="3" s="1"/>
  <c r="U5603" i="3"/>
  <c r="W5603" i="3" s="1"/>
  <c r="U5604" i="3"/>
  <c r="W5604" i="3" s="1"/>
  <c r="U5605" i="3"/>
  <c r="W5605" i="3" s="1"/>
  <c r="U5606" i="3"/>
  <c r="W5606" i="3" s="1"/>
  <c r="U5607" i="3"/>
  <c r="W5607" i="3" s="1"/>
  <c r="U5608" i="3"/>
  <c r="W5608" i="3" s="1"/>
  <c r="U5609" i="3"/>
  <c r="W5609" i="3" s="1"/>
  <c r="U5610" i="3"/>
  <c r="W5610" i="3" s="1"/>
  <c r="U5611" i="3"/>
  <c r="W5611" i="3" s="1"/>
  <c r="U5612" i="3"/>
  <c r="W5612" i="3" s="1"/>
  <c r="U5613" i="3"/>
  <c r="W5613" i="3" s="1"/>
  <c r="U5614" i="3"/>
  <c r="W5614" i="3" s="1"/>
  <c r="U5615" i="3"/>
  <c r="W5615" i="3" s="1"/>
  <c r="U5616" i="3"/>
  <c r="W5616" i="3" s="1"/>
  <c r="U5617" i="3"/>
  <c r="W5617" i="3" s="1"/>
  <c r="U5618" i="3"/>
  <c r="W5618" i="3" s="1"/>
  <c r="U5619" i="3"/>
  <c r="W5619" i="3" s="1"/>
  <c r="U5620" i="3"/>
  <c r="W5620" i="3" s="1"/>
  <c r="U5621" i="3"/>
  <c r="W5621" i="3" s="1"/>
  <c r="U5622" i="3"/>
  <c r="W5622" i="3" s="1"/>
  <c r="U5623" i="3"/>
  <c r="W5623" i="3" s="1"/>
  <c r="U5624" i="3"/>
  <c r="W5624" i="3" s="1"/>
  <c r="U5625" i="3"/>
  <c r="W5625" i="3" s="1"/>
  <c r="U5626" i="3"/>
  <c r="W5626" i="3" s="1"/>
  <c r="U5627" i="3"/>
  <c r="W5627" i="3" s="1"/>
  <c r="U5628" i="3"/>
  <c r="W5628" i="3" s="1"/>
  <c r="U5629" i="3"/>
  <c r="W5629" i="3" s="1"/>
  <c r="U5630" i="3"/>
  <c r="W5630" i="3" s="1"/>
  <c r="U5631" i="3"/>
  <c r="W5631" i="3" s="1"/>
  <c r="U5632" i="3"/>
  <c r="W5632" i="3" s="1"/>
  <c r="U5633" i="3"/>
  <c r="W5633" i="3" s="1"/>
  <c r="U5634" i="3"/>
  <c r="W5634" i="3" s="1"/>
  <c r="U5635" i="3"/>
  <c r="W5635" i="3" s="1"/>
  <c r="U5636" i="3"/>
  <c r="W5636" i="3" s="1"/>
  <c r="U5637" i="3"/>
  <c r="W5637" i="3" s="1"/>
  <c r="U5638" i="3"/>
  <c r="W5638" i="3" s="1"/>
  <c r="U5639" i="3"/>
  <c r="W5639" i="3" s="1"/>
  <c r="U5640" i="3"/>
  <c r="W5640" i="3" s="1"/>
  <c r="U5641" i="3"/>
  <c r="W5641" i="3" s="1"/>
  <c r="U5642" i="3"/>
  <c r="W5642" i="3" s="1"/>
  <c r="U5643" i="3"/>
  <c r="W5643" i="3" s="1"/>
  <c r="U5644" i="3"/>
  <c r="W5644" i="3" s="1"/>
  <c r="U5645" i="3"/>
  <c r="W5645" i="3" s="1"/>
  <c r="U5646" i="3"/>
  <c r="W5646" i="3" s="1"/>
  <c r="U5647" i="3"/>
  <c r="W5647" i="3" s="1"/>
  <c r="U5648" i="3"/>
  <c r="W5648" i="3" s="1"/>
  <c r="U5649" i="3"/>
  <c r="W5649" i="3" s="1"/>
  <c r="U5650" i="3"/>
  <c r="W5650" i="3" s="1"/>
  <c r="U5651" i="3"/>
  <c r="W5651" i="3" s="1"/>
  <c r="U5652" i="3"/>
  <c r="W5652" i="3" s="1"/>
  <c r="U5653" i="3"/>
  <c r="W5653" i="3" s="1"/>
  <c r="U5654" i="3"/>
  <c r="W5654" i="3" s="1"/>
  <c r="U5655" i="3"/>
  <c r="W5655" i="3" s="1"/>
  <c r="U5656" i="3"/>
  <c r="W5656" i="3" s="1"/>
  <c r="U5657" i="3"/>
  <c r="W5657" i="3" s="1"/>
  <c r="U5658" i="3"/>
  <c r="W5658" i="3" s="1"/>
  <c r="U5659" i="3"/>
  <c r="W5659" i="3" s="1"/>
  <c r="U5660" i="3"/>
  <c r="W5660" i="3" s="1"/>
  <c r="U5661" i="3"/>
  <c r="W5661" i="3" s="1"/>
  <c r="U5662" i="3"/>
  <c r="W5662" i="3" s="1"/>
  <c r="U5663" i="3"/>
  <c r="W5663" i="3" s="1"/>
  <c r="U5664" i="3"/>
  <c r="W5664" i="3" s="1"/>
  <c r="U5665" i="3"/>
  <c r="W5665" i="3" s="1"/>
  <c r="U5666" i="3"/>
  <c r="W5666" i="3" s="1"/>
  <c r="U5667" i="3"/>
  <c r="W5667" i="3" s="1"/>
  <c r="U5668" i="3"/>
  <c r="W5668" i="3" s="1"/>
  <c r="U5669" i="3"/>
  <c r="W5669" i="3" s="1"/>
  <c r="U5670" i="3"/>
  <c r="W5670" i="3" s="1"/>
  <c r="U5671" i="3"/>
  <c r="W5671" i="3" s="1"/>
  <c r="U5672" i="3"/>
  <c r="W5672" i="3" s="1"/>
  <c r="U5673" i="3"/>
  <c r="W5673" i="3" s="1"/>
  <c r="U5674" i="3"/>
  <c r="W5674" i="3" s="1"/>
  <c r="U5675" i="3"/>
  <c r="W5675" i="3" s="1"/>
  <c r="U5676" i="3"/>
  <c r="W5676" i="3" s="1"/>
  <c r="U5677" i="3"/>
  <c r="W5677" i="3" s="1"/>
  <c r="U5678" i="3"/>
  <c r="W5678" i="3" s="1"/>
  <c r="U5679" i="3"/>
  <c r="W5679" i="3" s="1"/>
  <c r="U5680" i="3"/>
  <c r="W5680" i="3" s="1"/>
  <c r="U5681" i="3"/>
  <c r="W5681" i="3" s="1"/>
  <c r="U5682" i="3"/>
  <c r="W5682" i="3" s="1"/>
  <c r="U5683" i="3"/>
  <c r="W5683" i="3" s="1"/>
  <c r="U5684" i="3"/>
  <c r="W5684" i="3" s="1"/>
  <c r="U5685" i="3"/>
  <c r="W5685" i="3" s="1"/>
  <c r="U5686" i="3"/>
  <c r="W5686" i="3" s="1"/>
  <c r="U5687" i="3"/>
  <c r="W5687" i="3" s="1"/>
  <c r="U5688" i="3"/>
  <c r="W5688" i="3" s="1"/>
  <c r="U5689" i="3"/>
  <c r="W5689" i="3" s="1"/>
  <c r="U5690" i="3"/>
  <c r="W5690" i="3" s="1"/>
  <c r="U5691" i="3"/>
  <c r="W5691" i="3" s="1"/>
  <c r="U5692" i="3"/>
  <c r="W5692" i="3" s="1"/>
  <c r="U5693" i="3"/>
  <c r="W5693" i="3" s="1"/>
  <c r="U5694" i="3"/>
  <c r="W5694" i="3" s="1"/>
  <c r="U5695" i="3"/>
  <c r="W5695" i="3" s="1"/>
  <c r="U5696" i="3"/>
  <c r="W5696" i="3" s="1"/>
  <c r="U5697" i="3"/>
  <c r="W5697" i="3" s="1"/>
  <c r="U5698" i="3"/>
  <c r="W5698" i="3" s="1"/>
  <c r="U5699" i="3"/>
  <c r="W5699" i="3" s="1"/>
  <c r="U5700" i="3"/>
  <c r="W5700" i="3" s="1"/>
  <c r="U5701" i="3"/>
  <c r="W5701" i="3" s="1"/>
  <c r="U5702" i="3"/>
  <c r="W5702" i="3" s="1"/>
  <c r="U5703" i="3"/>
  <c r="W5703" i="3" s="1"/>
  <c r="U5704" i="3"/>
  <c r="W5704" i="3" s="1"/>
  <c r="U5705" i="3"/>
  <c r="W5705" i="3" s="1"/>
  <c r="U5706" i="3"/>
  <c r="W5706" i="3" s="1"/>
  <c r="U5707" i="3"/>
  <c r="W5707" i="3" s="1"/>
  <c r="U5708" i="3"/>
  <c r="W5708" i="3" s="1"/>
  <c r="U5709" i="3"/>
  <c r="W5709" i="3" s="1"/>
  <c r="U5710" i="3"/>
  <c r="W5710" i="3" s="1"/>
  <c r="U5711" i="3"/>
  <c r="W5711" i="3" s="1"/>
  <c r="U5712" i="3"/>
  <c r="W5712" i="3" s="1"/>
  <c r="U5713" i="3"/>
  <c r="W5713" i="3" s="1"/>
  <c r="U5714" i="3"/>
  <c r="W5714" i="3" s="1"/>
  <c r="U5715" i="3"/>
  <c r="W5715" i="3" s="1"/>
  <c r="U5716" i="3"/>
  <c r="W5716" i="3" s="1"/>
  <c r="U5717" i="3"/>
  <c r="W5717" i="3" s="1"/>
  <c r="U5718" i="3"/>
  <c r="W5718" i="3" s="1"/>
  <c r="U5719" i="3"/>
  <c r="W5719" i="3" s="1"/>
  <c r="U5720" i="3"/>
  <c r="W5720" i="3" s="1"/>
  <c r="U5721" i="3"/>
  <c r="W5721" i="3" s="1"/>
  <c r="U5722" i="3"/>
  <c r="W5722" i="3" s="1"/>
  <c r="U5723" i="3"/>
  <c r="W5723" i="3" s="1"/>
  <c r="U5724" i="3"/>
  <c r="W5724" i="3" s="1"/>
  <c r="U5725" i="3"/>
  <c r="W5725" i="3" s="1"/>
  <c r="U5726" i="3"/>
  <c r="W5726" i="3" s="1"/>
  <c r="U5727" i="3"/>
  <c r="W5727" i="3" s="1"/>
  <c r="U5728" i="3"/>
  <c r="W5728" i="3" s="1"/>
  <c r="U5729" i="3"/>
  <c r="W5729" i="3" s="1"/>
  <c r="U5730" i="3"/>
  <c r="W5730" i="3" s="1"/>
  <c r="U5731" i="3"/>
  <c r="W5731" i="3" s="1"/>
  <c r="U5732" i="3"/>
  <c r="W5732" i="3" s="1"/>
  <c r="U5733" i="3"/>
  <c r="W5733" i="3" s="1"/>
  <c r="U5734" i="3"/>
  <c r="W5734" i="3" s="1"/>
  <c r="U5735" i="3"/>
  <c r="W5735" i="3" s="1"/>
  <c r="U5736" i="3"/>
  <c r="W5736" i="3" s="1"/>
  <c r="U5737" i="3"/>
  <c r="W5737" i="3" s="1"/>
  <c r="U5738" i="3"/>
  <c r="W5738" i="3" s="1"/>
  <c r="U5739" i="3"/>
  <c r="W5739" i="3" s="1"/>
  <c r="U5740" i="3"/>
  <c r="W5740" i="3" s="1"/>
  <c r="U5741" i="3"/>
  <c r="W5741" i="3" s="1"/>
  <c r="U5742" i="3"/>
  <c r="W5742" i="3" s="1"/>
  <c r="U5743" i="3"/>
  <c r="W5743" i="3" s="1"/>
  <c r="U5744" i="3"/>
  <c r="W5744" i="3" s="1"/>
  <c r="U5745" i="3"/>
  <c r="W5745" i="3" s="1"/>
  <c r="U5746" i="3"/>
  <c r="W5746" i="3" s="1"/>
  <c r="U5747" i="3"/>
  <c r="W5747" i="3" s="1"/>
  <c r="U5748" i="3"/>
  <c r="W5748" i="3" s="1"/>
  <c r="U5749" i="3"/>
  <c r="W5749" i="3" s="1"/>
  <c r="U5750" i="3"/>
  <c r="W5750" i="3" s="1"/>
  <c r="U5751" i="3"/>
  <c r="W5751" i="3" s="1"/>
  <c r="U5752" i="3"/>
  <c r="W5752" i="3" s="1"/>
  <c r="U5753" i="3"/>
  <c r="W5753" i="3" s="1"/>
  <c r="U5754" i="3"/>
  <c r="W5754" i="3" s="1"/>
  <c r="U5755" i="3"/>
  <c r="W5755" i="3" s="1"/>
  <c r="U5756" i="3"/>
  <c r="W5756" i="3" s="1"/>
  <c r="U5757" i="3"/>
  <c r="W5757" i="3" s="1"/>
  <c r="U5758" i="3"/>
  <c r="W5758" i="3" s="1"/>
  <c r="U5759" i="3"/>
  <c r="W5759" i="3" s="1"/>
  <c r="U5760" i="3"/>
  <c r="W5760" i="3" s="1"/>
  <c r="U5761" i="3"/>
  <c r="W5761" i="3" s="1"/>
  <c r="U5762" i="3"/>
  <c r="W5762" i="3" s="1"/>
  <c r="U5763" i="3"/>
  <c r="W5763" i="3" s="1"/>
  <c r="U5764" i="3"/>
  <c r="W5764" i="3" s="1"/>
  <c r="U5765" i="3"/>
  <c r="W5765" i="3" s="1"/>
  <c r="U5766" i="3"/>
  <c r="W5766" i="3" s="1"/>
  <c r="U5767" i="3"/>
  <c r="W5767" i="3" s="1"/>
  <c r="U5768" i="3"/>
  <c r="W5768" i="3" s="1"/>
  <c r="U5769" i="3"/>
  <c r="W5769" i="3" s="1"/>
  <c r="U5770" i="3"/>
  <c r="W5770" i="3" s="1"/>
  <c r="U5771" i="3"/>
  <c r="W5771" i="3" s="1"/>
  <c r="U5772" i="3"/>
  <c r="W5772" i="3" s="1"/>
  <c r="U5773" i="3"/>
  <c r="W5773" i="3" s="1"/>
  <c r="U5774" i="3"/>
  <c r="W5774" i="3" s="1"/>
  <c r="U5775" i="3"/>
  <c r="W5775" i="3" s="1"/>
  <c r="U5776" i="3"/>
  <c r="W5776" i="3" s="1"/>
  <c r="U5777" i="3"/>
  <c r="W5777" i="3" s="1"/>
  <c r="U5778" i="3"/>
  <c r="W5778" i="3" s="1"/>
  <c r="U5779" i="3"/>
  <c r="W5779" i="3" s="1"/>
  <c r="U5780" i="3"/>
  <c r="W5780" i="3" s="1"/>
  <c r="U5781" i="3"/>
  <c r="W5781" i="3" s="1"/>
  <c r="U5782" i="3"/>
  <c r="W5782" i="3" s="1"/>
  <c r="U5783" i="3"/>
  <c r="W5783" i="3" s="1"/>
  <c r="U5784" i="3"/>
  <c r="W5784" i="3" s="1"/>
  <c r="U5785" i="3"/>
  <c r="W5785" i="3" s="1"/>
  <c r="U5786" i="3"/>
  <c r="W5786" i="3" s="1"/>
  <c r="U5787" i="3"/>
  <c r="W5787" i="3" s="1"/>
  <c r="U5788" i="3"/>
  <c r="W5788" i="3" s="1"/>
  <c r="U5789" i="3"/>
  <c r="W5789" i="3" s="1"/>
  <c r="U5790" i="3"/>
  <c r="W5790" i="3" s="1"/>
  <c r="U5791" i="3"/>
  <c r="W5791" i="3" s="1"/>
  <c r="U5792" i="3"/>
  <c r="W5792" i="3" s="1"/>
  <c r="U5793" i="3"/>
  <c r="W5793" i="3" s="1"/>
  <c r="U5794" i="3"/>
  <c r="W5794" i="3" s="1"/>
  <c r="U5795" i="3"/>
  <c r="W5795" i="3" s="1"/>
  <c r="U5796" i="3"/>
  <c r="W5796" i="3" s="1"/>
  <c r="U5797" i="3"/>
  <c r="W5797" i="3" s="1"/>
  <c r="U5798" i="3"/>
  <c r="W5798" i="3" s="1"/>
  <c r="U5799" i="3"/>
  <c r="W5799" i="3" s="1"/>
  <c r="U5800" i="3"/>
  <c r="W5800" i="3" s="1"/>
  <c r="U5801" i="3"/>
  <c r="W5801" i="3" s="1"/>
  <c r="U5802" i="3"/>
  <c r="W5802" i="3" s="1"/>
  <c r="U5803" i="3"/>
  <c r="W5803" i="3" s="1"/>
  <c r="U5804" i="3"/>
  <c r="W5804" i="3" s="1"/>
  <c r="U5805" i="3"/>
  <c r="W5805" i="3" s="1"/>
  <c r="U5806" i="3"/>
  <c r="W5806" i="3" s="1"/>
  <c r="U5807" i="3"/>
  <c r="W5807" i="3" s="1"/>
  <c r="U5808" i="3"/>
  <c r="W5808" i="3" s="1"/>
  <c r="U5809" i="3"/>
  <c r="W5809" i="3" s="1"/>
  <c r="U5810" i="3"/>
  <c r="W5810" i="3" s="1"/>
  <c r="U5811" i="3"/>
  <c r="W5811" i="3" s="1"/>
  <c r="U5812" i="3"/>
  <c r="W5812" i="3" s="1"/>
  <c r="U5813" i="3"/>
  <c r="W5813" i="3" s="1"/>
  <c r="U5814" i="3"/>
  <c r="W5814" i="3" s="1"/>
  <c r="U5815" i="3"/>
  <c r="W5815" i="3" s="1"/>
  <c r="U5816" i="3"/>
  <c r="W5816" i="3" s="1"/>
  <c r="U5817" i="3"/>
  <c r="W5817" i="3" s="1"/>
  <c r="U5818" i="3"/>
  <c r="W5818" i="3" s="1"/>
  <c r="U5819" i="3"/>
  <c r="W5819" i="3" s="1"/>
  <c r="U5820" i="3"/>
  <c r="W5820" i="3" s="1"/>
  <c r="U5821" i="3"/>
  <c r="W5821" i="3" s="1"/>
  <c r="U5822" i="3"/>
  <c r="W5822" i="3" s="1"/>
  <c r="U5823" i="3"/>
  <c r="W5823" i="3" s="1"/>
  <c r="U5824" i="3"/>
  <c r="W5824" i="3" s="1"/>
  <c r="U5825" i="3"/>
  <c r="W5825" i="3" s="1"/>
  <c r="U5826" i="3"/>
  <c r="W5826" i="3" s="1"/>
  <c r="U5827" i="3"/>
  <c r="W5827" i="3" s="1"/>
  <c r="U5828" i="3"/>
  <c r="W5828" i="3" s="1"/>
  <c r="U5829" i="3"/>
  <c r="W5829" i="3" s="1"/>
  <c r="U5830" i="3"/>
  <c r="W5830" i="3" s="1"/>
  <c r="U5831" i="3"/>
  <c r="W5831" i="3" s="1"/>
  <c r="U5832" i="3"/>
  <c r="W5832" i="3" s="1"/>
  <c r="U5833" i="3"/>
  <c r="W5833" i="3" s="1"/>
  <c r="U5834" i="3"/>
  <c r="W5834" i="3" s="1"/>
  <c r="U5835" i="3"/>
  <c r="W5835" i="3" s="1"/>
  <c r="U5836" i="3"/>
  <c r="W5836" i="3" s="1"/>
  <c r="U5837" i="3"/>
  <c r="W5837" i="3" s="1"/>
  <c r="U5838" i="3"/>
  <c r="W5838" i="3" s="1"/>
  <c r="U5839" i="3"/>
  <c r="W5839" i="3" s="1"/>
  <c r="U5840" i="3"/>
  <c r="W5840" i="3" s="1"/>
  <c r="U5841" i="3"/>
  <c r="W5841" i="3" s="1"/>
  <c r="U5842" i="3"/>
  <c r="W5842" i="3" s="1"/>
  <c r="U5843" i="3"/>
  <c r="W5843" i="3" s="1"/>
  <c r="U5844" i="3"/>
  <c r="W5844" i="3" s="1"/>
  <c r="U5845" i="3"/>
  <c r="W5845" i="3" s="1"/>
  <c r="U5846" i="3"/>
  <c r="W5846" i="3" s="1"/>
  <c r="U5847" i="3"/>
  <c r="W5847" i="3" s="1"/>
  <c r="U5848" i="3"/>
  <c r="W5848" i="3" s="1"/>
  <c r="U5849" i="3"/>
  <c r="W5849" i="3" s="1"/>
  <c r="U5850" i="3"/>
  <c r="W5850" i="3" s="1"/>
  <c r="U5851" i="3"/>
  <c r="W5851" i="3" s="1"/>
  <c r="U5852" i="3"/>
  <c r="W5852" i="3" s="1"/>
  <c r="U5853" i="3"/>
  <c r="W5853" i="3" s="1"/>
  <c r="U5854" i="3"/>
  <c r="W5854" i="3" s="1"/>
  <c r="U5855" i="3"/>
  <c r="W5855" i="3" s="1"/>
  <c r="U5856" i="3"/>
  <c r="W5856" i="3" s="1"/>
  <c r="U5857" i="3"/>
  <c r="W5857" i="3" s="1"/>
  <c r="U5858" i="3"/>
  <c r="W5858" i="3" s="1"/>
  <c r="U5859" i="3"/>
  <c r="W5859" i="3" s="1"/>
  <c r="U5860" i="3"/>
  <c r="W5860" i="3" s="1"/>
  <c r="U5861" i="3"/>
  <c r="W5861" i="3" s="1"/>
  <c r="U5862" i="3"/>
  <c r="W5862" i="3" s="1"/>
  <c r="U5863" i="3"/>
  <c r="W5863" i="3" s="1"/>
  <c r="U5864" i="3"/>
  <c r="W5864" i="3" s="1"/>
  <c r="U5865" i="3"/>
  <c r="W5865" i="3" s="1"/>
  <c r="U5866" i="3"/>
  <c r="W5866" i="3" s="1"/>
  <c r="U5867" i="3"/>
  <c r="W5867" i="3" s="1"/>
  <c r="U5868" i="3"/>
  <c r="W5868" i="3" s="1"/>
  <c r="U5869" i="3"/>
  <c r="W5869" i="3" s="1"/>
  <c r="U5870" i="3"/>
  <c r="W5870" i="3" s="1"/>
  <c r="U5871" i="3"/>
  <c r="W5871" i="3" s="1"/>
  <c r="U5872" i="3"/>
  <c r="W5872" i="3" s="1"/>
  <c r="U5873" i="3"/>
  <c r="W5873" i="3" s="1"/>
  <c r="U5874" i="3"/>
  <c r="W5874" i="3" s="1"/>
  <c r="U5875" i="3"/>
  <c r="W5875" i="3" s="1"/>
  <c r="U5876" i="3"/>
  <c r="W5876" i="3" s="1"/>
  <c r="U5877" i="3"/>
  <c r="W5877" i="3" s="1"/>
  <c r="U5878" i="3"/>
  <c r="W5878" i="3" s="1"/>
  <c r="U5879" i="3"/>
  <c r="W5879" i="3" s="1"/>
  <c r="U5880" i="3"/>
  <c r="W5880" i="3" s="1"/>
  <c r="U5881" i="3"/>
  <c r="W5881" i="3" s="1"/>
  <c r="U5882" i="3"/>
  <c r="W5882" i="3" s="1"/>
  <c r="U5883" i="3"/>
  <c r="W5883" i="3" s="1"/>
  <c r="U5884" i="3"/>
  <c r="W5884" i="3" s="1"/>
  <c r="U5885" i="3"/>
  <c r="W5885" i="3" s="1"/>
  <c r="U5886" i="3"/>
  <c r="W5886" i="3" s="1"/>
  <c r="U5887" i="3"/>
  <c r="W5887" i="3" s="1"/>
  <c r="U5888" i="3"/>
  <c r="W5888" i="3" s="1"/>
  <c r="U5889" i="3"/>
  <c r="W5889" i="3" s="1"/>
  <c r="U5890" i="3"/>
  <c r="W5890" i="3" s="1"/>
  <c r="U5891" i="3"/>
  <c r="W5891" i="3" s="1"/>
  <c r="U5892" i="3"/>
  <c r="W5892" i="3" s="1"/>
  <c r="U5893" i="3"/>
  <c r="W5893" i="3" s="1"/>
  <c r="U5894" i="3"/>
  <c r="W5894" i="3" s="1"/>
  <c r="U5895" i="3"/>
  <c r="W5895" i="3" s="1"/>
  <c r="U5896" i="3"/>
  <c r="W5896" i="3" s="1"/>
  <c r="U5897" i="3"/>
  <c r="W5897" i="3" s="1"/>
  <c r="U5898" i="3"/>
  <c r="W5898" i="3" s="1"/>
  <c r="U5899" i="3"/>
  <c r="W5899" i="3" s="1"/>
  <c r="U5900" i="3"/>
  <c r="W5900" i="3" s="1"/>
  <c r="U5901" i="3"/>
  <c r="W5901" i="3" s="1"/>
  <c r="U5902" i="3"/>
  <c r="W5902" i="3" s="1"/>
  <c r="U5903" i="3"/>
  <c r="W5903" i="3" s="1"/>
  <c r="U5904" i="3"/>
  <c r="W5904" i="3" s="1"/>
  <c r="U5905" i="3"/>
  <c r="W5905" i="3" s="1"/>
  <c r="U5906" i="3"/>
  <c r="W5906" i="3" s="1"/>
  <c r="U5907" i="3"/>
  <c r="W5907" i="3" s="1"/>
  <c r="U5908" i="3"/>
  <c r="W5908" i="3" s="1"/>
  <c r="U5909" i="3"/>
  <c r="W5909" i="3" s="1"/>
  <c r="U5910" i="3"/>
  <c r="W5910" i="3" s="1"/>
  <c r="U5911" i="3"/>
  <c r="W5911" i="3" s="1"/>
  <c r="U5912" i="3"/>
  <c r="W5912" i="3" s="1"/>
  <c r="U5913" i="3"/>
  <c r="W5913" i="3" s="1"/>
  <c r="U5914" i="3"/>
  <c r="W5914" i="3" s="1"/>
  <c r="U5915" i="3"/>
  <c r="W5915" i="3" s="1"/>
  <c r="U5916" i="3"/>
  <c r="W5916" i="3" s="1"/>
  <c r="U5917" i="3"/>
  <c r="W5917" i="3" s="1"/>
  <c r="U5918" i="3"/>
  <c r="W5918" i="3" s="1"/>
  <c r="U5919" i="3"/>
  <c r="W5919" i="3" s="1"/>
  <c r="U5920" i="3"/>
  <c r="W5920" i="3" s="1"/>
  <c r="U5921" i="3"/>
  <c r="W5921" i="3" s="1"/>
  <c r="U5922" i="3"/>
  <c r="W5922" i="3" s="1"/>
  <c r="U5923" i="3"/>
  <c r="W5923" i="3" s="1"/>
  <c r="U5924" i="3"/>
  <c r="W5924" i="3" s="1"/>
  <c r="U5925" i="3"/>
  <c r="W5925" i="3" s="1"/>
  <c r="U5926" i="3"/>
  <c r="W5926" i="3" s="1"/>
  <c r="U5927" i="3"/>
  <c r="W5927" i="3" s="1"/>
  <c r="U5928" i="3"/>
  <c r="W5928" i="3" s="1"/>
  <c r="U5929" i="3"/>
  <c r="W5929" i="3" s="1"/>
  <c r="U5930" i="3"/>
  <c r="W5930" i="3" s="1"/>
  <c r="U5931" i="3"/>
  <c r="W5931" i="3" s="1"/>
  <c r="U5932" i="3"/>
  <c r="W5932" i="3" s="1"/>
  <c r="U5933" i="3"/>
  <c r="W5933" i="3" s="1"/>
  <c r="U5934" i="3"/>
  <c r="W5934" i="3" s="1"/>
  <c r="U5935" i="3"/>
  <c r="W5935" i="3" s="1"/>
  <c r="U5936" i="3"/>
  <c r="W5936" i="3" s="1"/>
  <c r="U5937" i="3"/>
  <c r="W5937" i="3" s="1"/>
  <c r="U5938" i="3"/>
  <c r="W5938" i="3" s="1"/>
  <c r="U5939" i="3"/>
  <c r="W5939" i="3" s="1"/>
  <c r="U5940" i="3"/>
  <c r="W5940" i="3" s="1"/>
  <c r="U5941" i="3"/>
  <c r="W5941" i="3" s="1"/>
  <c r="U5942" i="3"/>
  <c r="W5942" i="3" s="1"/>
  <c r="U5943" i="3"/>
  <c r="W5943" i="3" s="1"/>
  <c r="U5944" i="3"/>
  <c r="W5944" i="3" s="1"/>
  <c r="U5945" i="3"/>
  <c r="W5945" i="3" s="1"/>
  <c r="U5946" i="3"/>
  <c r="W5946" i="3" s="1"/>
  <c r="U5947" i="3"/>
  <c r="W5947" i="3" s="1"/>
  <c r="U5948" i="3"/>
  <c r="W5948" i="3" s="1"/>
  <c r="U5949" i="3"/>
  <c r="W5949" i="3" s="1"/>
  <c r="U5950" i="3"/>
  <c r="W5950" i="3" s="1"/>
  <c r="U5951" i="3"/>
  <c r="W5951" i="3" s="1"/>
  <c r="U5952" i="3"/>
  <c r="W5952" i="3" s="1"/>
  <c r="U5953" i="3"/>
  <c r="W5953" i="3" s="1"/>
  <c r="U5954" i="3"/>
  <c r="W5954" i="3" s="1"/>
  <c r="U5955" i="3"/>
  <c r="W5955" i="3" s="1"/>
  <c r="U5956" i="3"/>
  <c r="W5956" i="3" s="1"/>
  <c r="U5957" i="3"/>
  <c r="W5957" i="3" s="1"/>
  <c r="U5958" i="3"/>
  <c r="W5958" i="3" s="1"/>
  <c r="U5959" i="3"/>
  <c r="W5959" i="3" s="1"/>
  <c r="U5960" i="3"/>
  <c r="W5960" i="3" s="1"/>
  <c r="U5961" i="3"/>
  <c r="W5961" i="3" s="1"/>
  <c r="U5962" i="3"/>
  <c r="W5962" i="3" s="1"/>
  <c r="U5963" i="3"/>
  <c r="W5963" i="3" s="1"/>
  <c r="U5964" i="3"/>
  <c r="W5964" i="3" s="1"/>
  <c r="U5965" i="3"/>
  <c r="W5965" i="3" s="1"/>
  <c r="U5966" i="3"/>
  <c r="W5966" i="3" s="1"/>
  <c r="U5967" i="3"/>
  <c r="W5967" i="3" s="1"/>
  <c r="U5968" i="3"/>
  <c r="W5968" i="3" s="1"/>
  <c r="U5969" i="3"/>
  <c r="W5969" i="3" s="1"/>
  <c r="U5970" i="3"/>
  <c r="W5970" i="3" s="1"/>
  <c r="U5971" i="3"/>
  <c r="W5971" i="3" s="1"/>
  <c r="U5972" i="3"/>
  <c r="W5972" i="3" s="1"/>
  <c r="U5973" i="3"/>
  <c r="W5973" i="3" s="1"/>
  <c r="U5974" i="3"/>
  <c r="W5974" i="3" s="1"/>
  <c r="U5975" i="3"/>
  <c r="W5975" i="3" s="1"/>
  <c r="U5976" i="3"/>
  <c r="W5976" i="3" s="1"/>
  <c r="U5977" i="3"/>
  <c r="W5977" i="3" s="1"/>
  <c r="U5978" i="3"/>
  <c r="W5978" i="3" s="1"/>
  <c r="U5979" i="3"/>
  <c r="W5979" i="3" s="1"/>
  <c r="U5980" i="3"/>
  <c r="W5980" i="3" s="1"/>
  <c r="U5981" i="3"/>
  <c r="W5981" i="3" s="1"/>
  <c r="U5982" i="3"/>
  <c r="W5982" i="3" s="1"/>
  <c r="U5983" i="3"/>
  <c r="W5983" i="3" s="1"/>
  <c r="U5984" i="3"/>
  <c r="W5984" i="3" s="1"/>
  <c r="U5985" i="3"/>
  <c r="W5985" i="3" s="1"/>
  <c r="U5986" i="3"/>
  <c r="W5986" i="3" s="1"/>
  <c r="U5987" i="3"/>
  <c r="W5987" i="3" s="1"/>
  <c r="U5988" i="3"/>
  <c r="W5988" i="3" s="1"/>
  <c r="U5989" i="3"/>
  <c r="W5989" i="3" s="1"/>
  <c r="U5990" i="3"/>
  <c r="W5990" i="3" s="1"/>
  <c r="U5991" i="3"/>
  <c r="W5991" i="3" s="1"/>
  <c r="U5992" i="3"/>
  <c r="W5992" i="3" s="1"/>
  <c r="U5993" i="3"/>
  <c r="W5993" i="3" s="1"/>
  <c r="U5994" i="3"/>
  <c r="W5994" i="3" s="1"/>
  <c r="U5995" i="3"/>
  <c r="W5995" i="3" s="1"/>
  <c r="U5996" i="3"/>
  <c r="W5996" i="3" s="1"/>
  <c r="U5997" i="3"/>
  <c r="W5997" i="3" s="1"/>
  <c r="U5998" i="3"/>
  <c r="W5998" i="3" s="1"/>
  <c r="U5999" i="3"/>
  <c r="W5999" i="3" s="1"/>
  <c r="U6000" i="3"/>
  <c r="W6000" i="3" s="1"/>
  <c r="U6001" i="3"/>
  <c r="W6001" i="3" s="1"/>
  <c r="U6002" i="3"/>
  <c r="W6002" i="3" s="1"/>
  <c r="U6003" i="3"/>
  <c r="W6003" i="3" s="1"/>
  <c r="U6004" i="3"/>
  <c r="W6004" i="3" s="1"/>
  <c r="U6005" i="3"/>
  <c r="W6005" i="3" s="1"/>
  <c r="U6006" i="3"/>
  <c r="W6006" i="3" s="1"/>
  <c r="U6007" i="3"/>
  <c r="W6007" i="3" s="1"/>
  <c r="U6008" i="3"/>
  <c r="W6008" i="3" s="1"/>
  <c r="U6009" i="3"/>
  <c r="W6009" i="3" s="1"/>
  <c r="U6010" i="3"/>
  <c r="W6010" i="3" s="1"/>
  <c r="U6011" i="3"/>
  <c r="W6011" i="3" s="1"/>
  <c r="U6012" i="3"/>
  <c r="W6012" i="3" s="1"/>
  <c r="U6013" i="3"/>
  <c r="W6013" i="3" s="1"/>
  <c r="U6014" i="3"/>
  <c r="W6014" i="3" s="1"/>
  <c r="U6015" i="3"/>
  <c r="W6015" i="3" s="1"/>
  <c r="U6016" i="3"/>
  <c r="W6016" i="3" s="1"/>
  <c r="U6017" i="3"/>
  <c r="W6017" i="3" s="1"/>
  <c r="U6018" i="3"/>
  <c r="W6018" i="3" s="1"/>
  <c r="U6019" i="3"/>
  <c r="W6019" i="3" s="1"/>
  <c r="U6020" i="3"/>
  <c r="W6020" i="3" s="1"/>
  <c r="U6021" i="3"/>
  <c r="W6021" i="3" s="1"/>
  <c r="U6022" i="3"/>
  <c r="W6022" i="3" s="1"/>
  <c r="U6023" i="3"/>
  <c r="W6023" i="3" s="1"/>
  <c r="U6024" i="3"/>
  <c r="W6024" i="3" s="1"/>
  <c r="U6025" i="3"/>
  <c r="W6025" i="3" s="1"/>
  <c r="U6026" i="3"/>
  <c r="W6026" i="3" s="1"/>
  <c r="U6027" i="3"/>
  <c r="W6027" i="3" s="1"/>
  <c r="U6028" i="3"/>
  <c r="W6028" i="3" s="1"/>
  <c r="U6029" i="3"/>
  <c r="W6029" i="3" s="1"/>
  <c r="U6030" i="3"/>
  <c r="W6030" i="3" s="1"/>
  <c r="U6031" i="3"/>
  <c r="W6031" i="3" s="1"/>
  <c r="U6032" i="3"/>
  <c r="W6032" i="3" s="1"/>
  <c r="U6033" i="3"/>
  <c r="W6033" i="3" s="1"/>
  <c r="U6034" i="3"/>
  <c r="W6034" i="3" s="1"/>
  <c r="U6035" i="3"/>
  <c r="W6035" i="3" s="1"/>
  <c r="U6036" i="3"/>
  <c r="W6036" i="3" s="1"/>
  <c r="U6037" i="3"/>
  <c r="W6037" i="3" s="1"/>
  <c r="U6038" i="3"/>
  <c r="W6038" i="3" s="1"/>
  <c r="U6039" i="3"/>
  <c r="W6039" i="3" s="1"/>
  <c r="U6040" i="3"/>
  <c r="W6040" i="3" s="1"/>
  <c r="U6041" i="3"/>
  <c r="W6041" i="3" s="1"/>
  <c r="U6042" i="3"/>
  <c r="W6042" i="3" s="1"/>
  <c r="U6043" i="3"/>
  <c r="W6043" i="3" s="1"/>
  <c r="U6044" i="3"/>
  <c r="W6044" i="3" s="1"/>
  <c r="U6045" i="3"/>
  <c r="W6045" i="3" s="1"/>
  <c r="U6046" i="3"/>
  <c r="W6046" i="3" s="1"/>
  <c r="U6047" i="3"/>
  <c r="W6047" i="3" s="1"/>
  <c r="U6048" i="3"/>
  <c r="W6048" i="3" s="1"/>
  <c r="U6049" i="3"/>
  <c r="W6049" i="3" s="1"/>
  <c r="U6050" i="3"/>
  <c r="W6050" i="3" s="1"/>
  <c r="U6051" i="3"/>
  <c r="W6051" i="3" s="1"/>
  <c r="U6052" i="3"/>
  <c r="W6052" i="3" s="1"/>
  <c r="U6053" i="3"/>
  <c r="W6053" i="3" s="1"/>
  <c r="U6054" i="3"/>
  <c r="W6054" i="3" s="1"/>
  <c r="U6055" i="3"/>
  <c r="W6055" i="3" s="1"/>
  <c r="U6056" i="3"/>
  <c r="W6056" i="3" s="1"/>
  <c r="U6057" i="3"/>
  <c r="W6057" i="3" s="1"/>
  <c r="U6058" i="3"/>
  <c r="W6058" i="3" s="1"/>
  <c r="U6059" i="3"/>
  <c r="W6059" i="3" s="1"/>
  <c r="U6060" i="3"/>
  <c r="W6060" i="3" s="1"/>
  <c r="U6061" i="3"/>
  <c r="W6061" i="3" s="1"/>
  <c r="U6062" i="3"/>
  <c r="W6062" i="3" s="1"/>
  <c r="U6063" i="3"/>
  <c r="W6063" i="3" s="1"/>
  <c r="U6064" i="3"/>
  <c r="W6064" i="3" s="1"/>
  <c r="U6065" i="3"/>
  <c r="W6065" i="3" s="1"/>
  <c r="U6066" i="3"/>
  <c r="W6066" i="3" s="1"/>
  <c r="U6067" i="3"/>
  <c r="W6067" i="3" s="1"/>
  <c r="U6068" i="3"/>
  <c r="W6068" i="3" s="1"/>
  <c r="U6069" i="3"/>
  <c r="W6069" i="3" s="1"/>
  <c r="U6070" i="3"/>
  <c r="W6070" i="3" s="1"/>
  <c r="U6071" i="3"/>
  <c r="W6071" i="3" s="1"/>
  <c r="U6072" i="3"/>
  <c r="W6072" i="3" s="1"/>
  <c r="U6073" i="3"/>
  <c r="W6073" i="3" s="1"/>
  <c r="U6074" i="3"/>
  <c r="W6074" i="3" s="1"/>
  <c r="U6075" i="3"/>
  <c r="W6075" i="3" s="1"/>
  <c r="U6076" i="3"/>
  <c r="W6076" i="3" s="1"/>
  <c r="U6077" i="3"/>
  <c r="W6077" i="3" s="1"/>
  <c r="U6078" i="3"/>
  <c r="W6078" i="3" s="1"/>
  <c r="U6079" i="3"/>
  <c r="W6079" i="3" s="1"/>
  <c r="U6080" i="3"/>
  <c r="W6080" i="3" s="1"/>
  <c r="U6081" i="3"/>
  <c r="W6081" i="3" s="1"/>
  <c r="U6082" i="3"/>
  <c r="W6082" i="3" s="1"/>
  <c r="U6083" i="3"/>
  <c r="W6083" i="3" s="1"/>
  <c r="U6084" i="3"/>
  <c r="W6084" i="3" s="1"/>
  <c r="U6085" i="3"/>
  <c r="W6085" i="3" s="1"/>
  <c r="U6086" i="3"/>
  <c r="W6086" i="3" s="1"/>
  <c r="U6087" i="3"/>
  <c r="W6087" i="3" s="1"/>
  <c r="U6088" i="3"/>
  <c r="W6088" i="3" s="1"/>
  <c r="U6089" i="3"/>
  <c r="W6089" i="3" s="1"/>
  <c r="U6090" i="3"/>
  <c r="W6090" i="3" s="1"/>
  <c r="U6091" i="3"/>
  <c r="W6091" i="3" s="1"/>
  <c r="U6092" i="3"/>
  <c r="W6092" i="3" s="1"/>
  <c r="U6093" i="3"/>
  <c r="W6093" i="3" s="1"/>
  <c r="U6094" i="3"/>
  <c r="W6094" i="3" s="1"/>
  <c r="U6095" i="3"/>
  <c r="W6095" i="3" s="1"/>
  <c r="U6096" i="3"/>
  <c r="W6096" i="3" s="1"/>
  <c r="U6097" i="3"/>
  <c r="W6097" i="3" s="1"/>
  <c r="U6098" i="3"/>
  <c r="W6098" i="3" s="1"/>
  <c r="U6099" i="3"/>
  <c r="W6099" i="3" s="1"/>
  <c r="U6100" i="3"/>
  <c r="W6100" i="3" s="1"/>
  <c r="U6101" i="3"/>
  <c r="W6101" i="3" s="1"/>
  <c r="U6102" i="3"/>
  <c r="W6102" i="3" s="1"/>
  <c r="U6103" i="3"/>
  <c r="W6103" i="3" s="1"/>
  <c r="U6104" i="3"/>
  <c r="W6104" i="3" s="1"/>
  <c r="U6105" i="3"/>
  <c r="W6105" i="3" s="1"/>
  <c r="U6106" i="3"/>
  <c r="W6106" i="3" s="1"/>
  <c r="U6107" i="3"/>
  <c r="W6107" i="3" s="1"/>
  <c r="U6108" i="3"/>
  <c r="W6108" i="3" s="1"/>
  <c r="U6109" i="3"/>
  <c r="W6109" i="3" s="1"/>
  <c r="U6110" i="3"/>
  <c r="W6110" i="3" s="1"/>
  <c r="U6111" i="3"/>
  <c r="W6111" i="3" s="1"/>
  <c r="U6112" i="3"/>
  <c r="W6112" i="3" s="1"/>
  <c r="U6113" i="3"/>
  <c r="W6113" i="3" s="1"/>
  <c r="U6114" i="3"/>
  <c r="W6114" i="3" s="1"/>
  <c r="U6115" i="3"/>
  <c r="W6115" i="3" s="1"/>
  <c r="U6116" i="3"/>
  <c r="W6116" i="3" s="1"/>
  <c r="U6117" i="3"/>
  <c r="W6117" i="3" s="1"/>
  <c r="U6118" i="3"/>
  <c r="W6118" i="3" s="1"/>
  <c r="U6119" i="3"/>
  <c r="W6119" i="3" s="1"/>
  <c r="U6120" i="3"/>
  <c r="W6120" i="3" s="1"/>
  <c r="U6121" i="3"/>
  <c r="W6121" i="3" s="1"/>
  <c r="U6122" i="3"/>
  <c r="W6122" i="3" s="1"/>
  <c r="U6123" i="3"/>
  <c r="W6123" i="3" s="1"/>
  <c r="U6124" i="3"/>
  <c r="W6124" i="3" s="1"/>
  <c r="U6125" i="3"/>
  <c r="W6125" i="3" s="1"/>
  <c r="U6126" i="3"/>
  <c r="W6126" i="3" s="1"/>
  <c r="U6127" i="3"/>
  <c r="W6127" i="3" s="1"/>
  <c r="U6128" i="3"/>
  <c r="W6128" i="3" s="1"/>
  <c r="U6129" i="3"/>
  <c r="W6129" i="3" s="1"/>
  <c r="U6130" i="3"/>
  <c r="W6130" i="3" s="1"/>
  <c r="U6131" i="3"/>
  <c r="W6131" i="3" s="1"/>
  <c r="U6132" i="3"/>
  <c r="W6132" i="3" s="1"/>
  <c r="U6133" i="3"/>
  <c r="W6133" i="3" s="1"/>
  <c r="U6134" i="3"/>
  <c r="W6134" i="3" s="1"/>
  <c r="U6135" i="3"/>
  <c r="W6135" i="3" s="1"/>
  <c r="U6136" i="3"/>
  <c r="W6136" i="3" s="1"/>
  <c r="U6137" i="3"/>
  <c r="W6137" i="3" s="1"/>
  <c r="U6138" i="3"/>
  <c r="W6138" i="3" s="1"/>
  <c r="U6139" i="3"/>
  <c r="W6139" i="3" s="1"/>
  <c r="U6140" i="3"/>
  <c r="W6140" i="3" s="1"/>
  <c r="U6141" i="3"/>
  <c r="W6141" i="3" s="1"/>
  <c r="U6142" i="3"/>
  <c r="W6142" i="3" s="1"/>
  <c r="U6143" i="3"/>
  <c r="W6143" i="3" s="1"/>
  <c r="U6144" i="3"/>
  <c r="W6144" i="3" s="1"/>
  <c r="U6145" i="3"/>
  <c r="W6145" i="3" s="1"/>
  <c r="U6146" i="3"/>
  <c r="W6146" i="3" s="1"/>
  <c r="U6147" i="3"/>
  <c r="W6147" i="3" s="1"/>
  <c r="U6148" i="3"/>
  <c r="W6148" i="3" s="1"/>
  <c r="U6149" i="3"/>
  <c r="W6149" i="3" s="1"/>
  <c r="U6150" i="3"/>
  <c r="W6150" i="3" s="1"/>
  <c r="U6151" i="3"/>
  <c r="W6151" i="3" s="1"/>
  <c r="U6152" i="3"/>
  <c r="W6152" i="3" s="1"/>
  <c r="U6153" i="3"/>
  <c r="W6153" i="3" s="1"/>
  <c r="U6154" i="3"/>
  <c r="W6154" i="3" s="1"/>
  <c r="U6155" i="3"/>
  <c r="W6155" i="3" s="1"/>
  <c r="U6156" i="3"/>
  <c r="W6156" i="3" s="1"/>
  <c r="U6157" i="3"/>
  <c r="W6157" i="3" s="1"/>
  <c r="U6158" i="3"/>
  <c r="W6158" i="3" s="1"/>
  <c r="U6159" i="3"/>
  <c r="W6159" i="3" s="1"/>
  <c r="U6160" i="3"/>
  <c r="W6160" i="3" s="1"/>
  <c r="U6161" i="3"/>
  <c r="W6161" i="3" s="1"/>
  <c r="U6162" i="3"/>
  <c r="W6162" i="3" s="1"/>
  <c r="U6163" i="3"/>
  <c r="W6163" i="3" s="1"/>
  <c r="U6164" i="3"/>
  <c r="W6164" i="3" s="1"/>
  <c r="U6165" i="3"/>
  <c r="W6165" i="3" s="1"/>
  <c r="U6166" i="3"/>
  <c r="W6166" i="3" s="1"/>
  <c r="U6167" i="3"/>
  <c r="W6167" i="3" s="1"/>
  <c r="U6168" i="3"/>
  <c r="W6168" i="3" s="1"/>
  <c r="U6169" i="3"/>
  <c r="W6169" i="3" s="1"/>
  <c r="U6170" i="3"/>
  <c r="W6170" i="3" s="1"/>
  <c r="U6171" i="3"/>
  <c r="W6171" i="3" s="1"/>
  <c r="U6172" i="3"/>
  <c r="W6172" i="3" s="1"/>
  <c r="U6173" i="3"/>
  <c r="W6173" i="3" s="1"/>
  <c r="U6174" i="3"/>
  <c r="W6174" i="3" s="1"/>
  <c r="U6175" i="3"/>
  <c r="W6175" i="3" s="1"/>
  <c r="U6176" i="3"/>
  <c r="W6176" i="3" s="1"/>
  <c r="U6177" i="3"/>
  <c r="W6177" i="3" s="1"/>
  <c r="U6178" i="3"/>
  <c r="W6178" i="3" s="1"/>
  <c r="U6179" i="3"/>
  <c r="W6179" i="3" s="1"/>
  <c r="U6180" i="3"/>
  <c r="W6180" i="3" s="1"/>
  <c r="U6181" i="3"/>
  <c r="W6181" i="3" s="1"/>
  <c r="U6182" i="3"/>
  <c r="W6182" i="3" s="1"/>
  <c r="U6183" i="3"/>
  <c r="W6183" i="3" s="1"/>
  <c r="U6184" i="3"/>
  <c r="W6184" i="3" s="1"/>
  <c r="U6185" i="3"/>
  <c r="W6185" i="3" s="1"/>
  <c r="U6186" i="3"/>
  <c r="W6186" i="3" s="1"/>
  <c r="U6187" i="3"/>
  <c r="W6187" i="3" s="1"/>
  <c r="U6188" i="3"/>
  <c r="W6188" i="3" s="1"/>
  <c r="U6189" i="3"/>
  <c r="W6189" i="3" s="1"/>
  <c r="U6190" i="3"/>
  <c r="W6190" i="3" s="1"/>
  <c r="U6191" i="3"/>
  <c r="W6191" i="3" s="1"/>
  <c r="U6192" i="3"/>
  <c r="W6192" i="3" s="1"/>
  <c r="U6193" i="3"/>
  <c r="W6193" i="3" s="1"/>
  <c r="U6194" i="3"/>
  <c r="W6194" i="3" s="1"/>
  <c r="U6195" i="3"/>
  <c r="W6195" i="3" s="1"/>
  <c r="U6196" i="3"/>
  <c r="W6196" i="3" s="1"/>
  <c r="U6197" i="3"/>
  <c r="W6197" i="3" s="1"/>
  <c r="U6198" i="3"/>
  <c r="W6198" i="3" s="1"/>
  <c r="U6199" i="3"/>
  <c r="W6199" i="3" s="1"/>
  <c r="U6200" i="3"/>
  <c r="W6200" i="3" s="1"/>
  <c r="U6201" i="3"/>
  <c r="W6201" i="3" s="1"/>
  <c r="U6202" i="3"/>
  <c r="W6202" i="3" s="1"/>
  <c r="U6203" i="3"/>
  <c r="W6203" i="3" s="1"/>
  <c r="U6204" i="3"/>
  <c r="W6204" i="3" s="1"/>
  <c r="U6205" i="3"/>
  <c r="W6205" i="3" s="1"/>
  <c r="U6206" i="3"/>
  <c r="W6206" i="3" s="1"/>
  <c r="U6207" i="3"/>
  <c r="W6207" i="3" s="1"/>
  <c r="U6208" i="3"/>
  <c r="W6208" i="3" s="1"/>
  <c r="U6209" i="3"/>
  <c r="W6209" i="3" s="1"/>
  <c r="U6210" i="3"/>
  <c r="W6210" i="3" s="1"/>
  <c r="U6211" i="3"/>
  <c r="W6211" i="3" s="1"/>
  <c r="U6212" i="3"/>
  <c r="W6212" i="3" s="1"/>
  <c r="U6213" i="3"/>
  <c r="W6213" i="3" s="1"/>
  <c r="U6214" i="3"/>
  <c r="W6214" i="3" s="1"/>
  <c r="U6215" i="3"/>
  <c r="W6215" i="3" s="1"/>
  <c r="U6216" i="3"/>
  <c r="W6216" i="3" s="1"/>
  <c r="U6217" i="3"/>
  <c r="W6217" i="3" s="1"/>
  <c r="U6218" i="3"/>
  <c r="W6218" i="3" s="1"/>
  <c r="U6219" i="3"/>
  <c r="W6219" i="3" s="1"/>
  <c r="U6220" i="3"/>
  <c r="W6220" i="3" s="1"/>
  <c r="U6221" i="3"/>
  <c r="W6221" i="3" s="1"/>
  <c r="U6222" i="3"/>
  <c r="W6222" i="3" s="1"/>
  <c r="U6223" i="3"/>
  <c r="W6223" i="3" s="1"/>
  <c r="U6224" i="3"/>
  <c r="W6224" i="3" s="1"/>
  <c r="U6225" i="3"/>
  <c r="W6225" i="3" s="1"/>
  <c r="U6226" i="3"/>
  <c r="W6226" i="3" s="1"/>
  <c r="U6227" i="3"/>
  <c r="W6227" i="3" s="1"/>
  <c r="U6228" i="3"/>
  <c r="W6228" i="3" s="1"/>
  <c r="U6229" i="3"/>
  <c r="W6229" i="3" s="1"/>
  <c r="U6230" i="3"/>
  <c r="W6230" i="3" s="1"/>
  <c r="U6231" i="3"/>
  <c r="W6231" i="3" s="1"/>
  <c r="U6232" i="3"/>
  <c r="W6232" i="3" s="1"/>
  <c r="U6233" i="3"/>
  <c r="W6233" i="3" s="1"/>
  <c r="U6234" i="3"/>
  <c r="W6234" i="3" s="1"/>
  <c r="U6235" i="3"/>
  <c r="W6235" i="3" s="1"/>
  <c r="U6236" i="3"/>
  <c r="W6236" i="3" s="1"/>
  <c r="U6237" i="3"/>
  <c r="W6237" i="3" s="1"/>
  <c r="U6238" i="3"/>
  <c r="W6238" i="3" s="1"/>
  <c r="U6239" i="3"/>
  <c r="W6239" i="3" s="1"/>
  <c r="U6240" i="3"/>
  <c r="W6240" i="3" s="1"/>
  <c r="U6241" i="3"/>
  <c r="W6241" i="3" s="1"/>
  <c r="U6242" i="3"/>
  <c r="W6242" i="3" s="1"/>
  <c r="U6243" i="3"/>
  <c r="W6243" i="3" s="1"/>
  <c r="U6244" i="3"/>
  <c r="W6244" i="3" s="1"/>
  <c r="U6245" i="3"/>
  <c r="W6245" i="3" s="1"/>
  <c r="U6246" i="3"/>
  <c r="W6246" i="3" s="1"/>
  <c r="U6247" i="3"/>
  <c r="W6247" i="3" s="1"/>
  <c r="U6248" i="3"/>
  <c r="W6248" i="3" s="1"/>
  <c r="U6249" i="3"/>
  <c r="W6249" i="3" s="1"/>
  <c r="U6250" i="3"/>
  <c r="W6250" i="3" s="1"/>
  <c r="U6251" i="3"/>
  <c r="W6251" i="3" s="1"/>
  <c r="U6252" i="3"/>
  <c r="W6252" i="3" s="1"/>
  <c r="U6253" i="3"/>
  <c r="W6253" i="3" s="1"/>
  <c r="U6254" i="3"/>
  <c r="W6254" i="3" s="1"/>
  <c r="U6255" i="3"/>
  <c r="W6255" i="3" s="1"/>
  <c r="U6256" i="3"/>
  <c r="W6256" i="3" s="1"/>
  <c r="U6257" i="3"/>
  <c r="W6257" i="3" s="1"/>
  <c r="U6258" i="3"/>
  <c r="W6258" i="3" s="1"/>
  <c r="U6259" i="3"/>
  <c r="W6259" i="3" s="1"/>
  <c r="U6260" i="3"/>
  <c r="W6260" i="3" s="1"/>
  <c r="U6261" i="3"/>
  <c r="W6261" i="3" s="1"/>
  <c r="U6262" i="3"/>
  <c r="W6262" i="3" s="1"/>
  <c r="U6263" i="3"/>
  <c r="W6263" i="3" s="1"/>
  <c r="U6264" i="3"/>
  <c r="W6264" i="3" s="1"/>
  <c r="U6265" i="3"/>
  <c r="W6265" i="3" s="1"/>
  <c r="U6266" i="3"/>
  <c r="W6266" i="3" s="1"/>
  <c r="U6267" i="3"/>
  <c r="W6267" i="3" s="1"/>
  <c r="U6268" i="3"/>
  <c r="W6268" i="3" s="1"/>
  <c r="U6269" i="3"/>
  <c r="W6269" i="3" s="1"/>
  <c r="U6270" i="3"/>
  <c r="W6270" i="3" s="1"/>
  <c r="U6271" i="3"/>
  <c r="W6271" i="3" s="1"/>
  <c r="U6272" i="3"/>
  <c r="W6272" i="3" s="1"/>
  <c r="U6273" i="3"/>
  <c r="W6273" i="3" s="1"/>
  <c r="U6274" i="3"/>
  <c r="W6274" i="3" s="1"/>
  <c r="U6275" i="3"/>
  <c r="W6275" i="3" s="1"/>
  <c r="U6276" i="3"/>
  <c r="W6276" i="3" s="1"/>
  <c r="U6277" i="3"/>
  <c r="W6277" i="3" s="1"/>
  <c r="U6278" i="3"/>
  <c r="W6278" i="3" s="1"/>
  <c r="U6279" i="3"/>
  <c r="W6279" i="3" s="1"/>
  <c r="U6280" i="3"/>
  <c r="W6280" i="3" s="1"/>
  <c r="U6281" i="3"/>
  <c r="W6281" i="3" s="1"/>
  <c r="U6282" i="3"/>
  <c r="W6282" i="3" s="1"/>
  <c r="U6283" i="3"/>
  <c r="W6283" i="3" s="1"/>
  <c r="U6284" i="3"/>
  <c r="W6284" i="3" s="1"/>
  <c r="U6285" i="3"/>
  <c r="W6285" i="3" s="1"/>
  <c r="U6286" i="3"/>
  <c r="W6286" i="3" s="1"/>
  <c r="U6287" i="3"/>
  <c r="W6287" i="3" s="1"/>
  <c r="U6288" i="3"/>
  <c r="W6288" i="3" s="1"/>
  <c r="U6289" i="3"/>
  <c r="W6289" i="3" s="1"/>
  <c r="U6290" i="3"/>
  <c r="W6290" i="3" s="1"/>
  <c r="U6291" i="3"/>
  <c r="W6291" i="3" s="1"/>
  <c r="U6292" i="3"/>
  <c r="W6292" i="3" s="1"/>
  <c r="U6293" i="3"/>
  <c r="W6293" i="3" s="1"/>
  <c r="U6294" i="3"/>
  <c r="W6294" i="3" s="1"/>
  <c r="U6295" i="3"/>
  <c r="W6295" i="3" s="1"/>
  <c r="U6296" i="3"/>
  <c r="W6296" i="3" s="1"/>
  <c r="U6297" i="3"/>
  <c r="W6297" i="3" s="1"/>
  <c r="U6298" i="3"/>
  <c r="W6298" i="3" s="1"/>
  <c r="U6299" i="3"/>
  <c r="W6299" i="3" s="1"/>
  <c r="U6300" i="3"/>
  <c r="W6300" i="3" s="1"/>
  <c r="U6301" i="3"/>
  <c r="W6301" i="3" s="1"/>
  <c r="U6302" i="3"/>
  <c r="W6302" i="3" s="1"/>
  <c r="U6303" i="3"/>
  <c r="W6303" i="3" s="1"/>
  <c r="U6304" i="3"/>
  <c r="W6304" i="3" s="1"/>
  <c r="U6305" i="3"/>
  <c r="W6305" i="3" s="1"/>
  <c r="U6306" i="3"/>
  <c r="W6306" i="3" s="1"/>
  <c r="U6307" i="3"/>
  <c r="W6307" i="3" s="1"/>
  <c r="U6308" i="3"/>
  <c r="W6308" i="3" s="1"/>
  <c r="U6309" i="3"/>
  <c r="W6309" i="3" s="1"/>
  <c r="U6310" i="3"/>
  <c r="W6310" i="3" s="1"/>
  <c r="U6311" i="3"/>
  <c r="W6311" i="3" s="1"/>
  <c r="U6312" i="3"/>
  <c r="W6312" i="3" s="1"/>
  <c r="U6313" i="3"/>
  <c r="W6313" i="3" s="1"/>
  <c r="U6314" i="3"/>
  <c r="W6314" i="3" s="1"/>
  <c r="U6315" i="3"/>
  <c r="W6315" i="3" s="1"/>
  <c r="U6316" i="3"/>
  <c r="W6316" i="3" s="1"/>
  <c r="U6317" i="3"/>
  <c r="W6317" i="3" s="1"/>
  <c r="U6318" i="3"/>
  <c r="W6318" i="3" s="1"/>
  <c r="U6319" i="3"/>
  <c r="W6319" i="3" s="1"/>
  <c r="U6320" i="3"/>
  <c r="W6320" i="3" s="1"/>
  <c r="U6321" i="3"/>
  <c r="W6321" i="3" s="1"/>
  <c r="U6322" i="3"/>
  <c r="W6322" i="3" s="1"/>
  <c r="U6323" i="3"/>
  <c r="W6323" i="3" s="1"/>
  <c r="U6324" i="3"/>
  <c r="W6324" i="3" s="1"/>
  <c r="U6325" i="3"/>
  <c r="W6325" i="3" s="1"/>
  <c r="U6326" i="3"/>
  <c r="W6326" i="3" s="1"/>
  <c r="U6327" i="3"/>
  <c r="W6327" i="3" s="1"/>
  <c r="U6328" i="3"/>
  <c r="W6328" i="3" s="1"/>
  <c r="U6329" i="3"/>
  <c r="W6329" i="3" s="1"/>
  <c r="U6330" i="3"/>
  <c r="W6330" i="3" s="1"/>
  <c r="U6331" i="3"/>
  <c r="W6331" i="3" s="1"/>
  <c r="U6332" i="3"/>
  <c r="W6332" i="3" s="1"/>
  <c r="U6333" i="3"/>
  <c r="W6333" i="3" s="1"/>
  <c r="U6334" i="3"/>
  <c r="W6334" i="3" s="1"/>
  <c r="U6335" i="3"/>
  <c r="W6335" i="3" s="1"/>
  <c r="U6336" i="3"/>
  <c r="W6336" i="3" s="1"/>
  <c r="U6337" i="3"/>
  <c r="W6337" i="3" s="1"/>
  <c r="U6338" i="3"/>
  <c r="W6338" i="3" s="1"/>
  <c r="U6339" i="3"/>
  <c r="W6339" i="3" s="1"/>
  <c r="U6340" i="3"/>
  <c r="W6340" i="3" s="1"/>
  <c r="U6341" i="3"/>
  <c r="W6341" i="3" s="1"/>
  <c r="U6342" i="3"/>
  <c r="W6342" i="3" s="1"/>
  <c r="U6343" i="3"/>
  <c r="W6343" i="3" s="1"/>
  <c r="U6344" i="3"/>
  <c r="W6344" i="3" s="1"/>
  <c r="U6345" i="3"/>
  <c r="W6345" i="3" s="1"/>
  <c r="U6346" i="3"/>
  <c r="W6346" i="3" s="1"/>
  <c r="U6347" i="3"/>
  <c r="W6347" i="3" s="1"/>
  <c r="U6348" i="3"/>
  <c r="W6348" i="3" s="1"/>
  <c r="U6349" i="3"/>
  <c r="W6349" i="3" s="1"/>
  <c r="U6350" i="3"/>
  <c r="W6350" i="3" s="1"/>
  <c r="U6351" i="3"/>
  <c r="W6351" i="3" s="1"/>
  <c r="U6352" i="3"/>
  <c r="W6352" i="3" s="1"/>
  <c r="U6353" i="3"/>
  <c r="W6353" i="3" s="1"/>
  <c r="U6354" i="3"/>
  <c r="W6354" i="3" s="1"/>
  <c r="U6355" i="3"/>
  <c r="W6355" i="3" s="1"/>
  <c r="U6356" i="3"/>
  <c r="W6356" i="3" s="1"/>
  <c r="U6357" i="3"/>
  <c r="W6357" i="3" s="1"/>
  <c r="U6358" i="3"/>
  <c r="W6358" i="3" s="1"/>
  <c r="U6359" i="3"/>
  <c r="W6359" i="3" s="1"/>
  <c r="U6360" i="3"/>
  <c r="W6360" i="3" s="1"/>
  <c r="U6361" i="3"/>
  <c r="W6361" i="3" s="1"/>
  <c r="U6362" i="3"/>
  <c r="W6362" i="3" s="1"/>
  <c r="U6363" i="3"/>
  <c r="W6363" i="3" s="1"/>
  <c r="U6364" i="3"/>
  <c r="W6364" i="3" s="1"/>
  <c r="U6365" i="3"/>
  <c r="W6365" i="3" s="1"/>
  <c r="U6366" i="3"/>
  <c r="W6366" i="3" s="1"/>
  <c r="U6367" i="3"/>
  <c r="W6367" i="3" s="1"/>
  <c r="U6368" i="3"/>
  <c r="W6368" i="3" s="1"/>
  <c r="U6369" i="3"/>
  <c r="W6369" i="3" s="1"/>
  <c r="U6370" i="3"/>
  <c r="W6370" i="3" s="1"/>
  <c r="U6371" i="3"/>
  <c r="W6371" i="3" s="1"/>
  <c r="U6372" i="3"/>
  <c r="W6372" i="3" s="1"/>
  <c r="U6373" i="3"/>
  <c r="W6373" i="3" s="1"/>
  <c r="U6374" i="3"/>
  <c r="W6374" i="3" s="1"/>
  <c r="U6375" i="3"/>
  <c r="W6375" i="3" s="1"/>
  <c r="U6376" i="3"/>
  <c r="W6376" i="3" s="1"/>
  <c r="U6377" i="3"/>
  <c r="W6377" i="3" s="1"/>
  <c r="U6378" i="3"/>
  <c r="W6378" i="3" s="1"/>
  <c r="U6379" i="3"/>
  <c r="W6379" i="3" s="1"/>
  <c r="U6380" i="3"/>
  <c r="W6380" i="3" s="1"/>
  <c r="U6381" i="3"/>
  <c r="W6381" i="3" s="1"/>
  <c r="U6382" i="3"/>
  <c r="W6382" i="3" s="1"/>
  <c r="U6383" i="3"/>
  <c r="W6383" i="3" s="1"/>
  <c r="U6384" i="3"/>
  <c r="W6384" i="3" s="1"/>
  <c r="U6385" i="3"/>
  <c r="W6385" i="3" s="1"/>
  <c r="U6386" i="3"/>
  <c r="W6386" i="3" s="1"/>
  <c r="U6387" i="3"/>
  <c r="W6387" i="3" s="1"/>
  <c r="U6388" i="3"/>
  <c r="W6388" i="3" s="1"/>
  <c r="U6389" i="3"/>
  <c r="W6389" i="3" s="1"/>
  <c r="U6390" i="3"/>
  <c r="W6390" i="3" s="1"/>
  <c r="U6391" i="3"/>
  <c r="W6391" i="3" s="1"/>
  <c r="U6392" i="3"/>
  <c r="W6392" i="3" s="1"/>
  <c r="U6393" i="3"/>
  <c r="W6393" i="3" s="1"/>
  <c r="U6394" i="3"/>
  <c r="W6394" i="3" s="1"/>
  <c r="U6395" i="3"/>
  <c r="W6395" i="3" s="1"/>
  <c r="U6396" i="3"/>
  <c r="W6396" i="3" s="1"/>
  <c r="U6397" i="3"/>
  <c r="W6397" i="3" s="1"/>
  <c r="U6398" i="3"/>
  <c r="W6398" i="3" s="1"/>
  <c r="U6399" i="3"/>
  <c r="W6399" i="3" s="1"/>
  <c r="U6400" i="3"/>
  <c r="W6400" i="3" s="1"/>
  <c r="U6401" i="3"/>
  <c r="W6401" i="3" s="1"/>
  <c r="U6402" i="3"/>
  <c r="W6402" i="3" s="1"/>
  <c r="U6403" i="3"/>
  <c r="W6403" i="3" s="1"/>
  <c r="U6404" i="3"/>
  <c r="W6404" i="3" s="1"/>
  <c r="U6405" i="3"/>
  <c r="W6405" i="3" s="1"/>
  <c r="U6406" i="3"/>
  <c r="W6406" i="3" s="1"/>
  <c r="U6407" i="3"/>
  <c r="W6407" i="3" s="1"/>
  <c r="U6408" i="3"/>
  <c r="W6408" i="3" s="1"/>
  <c r="U6409" i="3"/>
  <c r="W6409" i="3" s="1"/>
  <c r="U6410" i="3"/>
  <c r="W6410" i="3" s="1"/>
  <c r="U6411" i="3"/>
  <c r="W6411" i="3" s="1"/>
  <c r="U6412" i="3"/>
  <c r="W6412" i="3" s="1"/>
  <c r="U6413" i="3"/>
  <c r="W6413" i="3" s="1"/>
  <c r="U6414" i="3"/>
  <c r="W6414" i="3" s="1"/>
  <c r="U6415" i="3"/>
  <c r="W6415" i="3" s="1"/>
  <c r="U6416" i="3"/>
  <c r="W6416" i="3" s="1"/>
  <c r="U6417" i="3"/>
  <c r="W6417" i="3" s="1"/>
  <c r="U6418" i="3"/>
  <c r="W6418" i="3" s="1"/>
  <c r="U6419" i="3"/>
  <c r="W6419" i="3" s="1"/>
  <c r="U6420" i="3"/>
  <c r="W6420" i="3" s="1"/>
  <c r="U6421" i="3"/>
  <c r="W6421" i="3" s="1"/>
  <c r="U6422" i="3"/>
  <c r="W6422" i="3" s="1"/>
  <c r="U6423" i="3"/>
  <c r="W6423" i="3" s="1"/>
  <c r="U6424" i="3"/>
  <c r="W6424" i="3" s="1"/>
  <c r="U6425" i="3"/>
  <c r="W6425" i="3" s="1"/>
  <c r="U6426" i="3"/>
  <c r="W6426" i="3" s="1"/>
  <c r="U6427" i="3"/>
  <c r="W6427" i="3" s="1"/>
  <c r="U6428" i="3"/>
  <c r="W6428" i="3" s="1"/>
  <c r="U6429" i="3"/>
  <c r="W6429" i="3" s="1"/>
  <c r="U6430" i="3"/>
  <c r="W6430" i="3" s="1"/>
  <c r="U6431" i="3"/>
  <c r="W6431" i="3" s="1"/>
  <c r="U6432" i="3"/>
  <c r="W6432" i="3" s="1"/>
  <c r="U6433" i="3"/>
  <c r="W6433" i="3" s="1"/>
  <c r="U6434" i="3"/>
  <c r="W6434" i="3" s="1"/>
  <c r="U6435" i="3"/>
  <c r="W6435" i="3" s="1"/>
  <c r="U6436" i="3"/>
  <c r="W6436" i="3" s="1"/>
  <c r="U6437" i="3"/>
  <c r="W6437" i="3" s="1"/>
  <c r="U6438" i="3"/>
  <c r="W6438" i="3" s="1"/>
  <c r="U6439" i="3"/>
  <c r="W6439" i="3" s="1"/>
  <c r="U6440" i="3"/>
  <c r="W6440" i="3" s="1"/>
  <c r="U6441" i="3"/>
  <c r="W6441" i="3" s="1"/>
  <c r="U6442" i="3"/>
  <c r="W6442" i="3" s="1"/>
  <c r="U6443" i="3"/>
  <c r="W6443" i="3" s="1"/>
  <c r="U6444" i="3"/>
  <c r="W6444" i="3" s="1"/>
  <c r="U6445" i="3"/>
  <c r="W6445" i="3" s="1"/>
  <c r="U6446" i="3"/>
  <c r="W6446" i="3" s="1"/>
  <c r="U6447" i="3"/>
  <c r="W6447" i="3" s="1"/>
  <c r="U6448" i="3"/>
  <c r="W6448" i="3" s="1"/>
  <c r="U6449" i="3"/>
  <c r="W6449" i="3" s="1"/>
  <c r="U6450" i="3"/>
  <c r="W6450" i="3" s="1"/>
  <c r="U6451" i="3"/>
  <c r="W6451" i="3" s="1"/>
  <c r="U6452" i="3"/>
  <c r="W6452" i="3" s="1"/>
  <c r="U6453" i="3"/>
  <c r="W6453" i="3" s="1"/>
  <c r="U6454" i="3"/>
  <c r="W6454" i="3" s="1"/>
  <c r="U6455" i="3"/>
  <c r="W6455" i="3" s="1"/>
  <c r="U6456" i="3"/>
  <c r="W6456" i="3" s="1"/>
  <c r="U6457" i="3"/>
  <c r="W6457" i="3" s="1"/>
  <c r="U6458" i="3"/>
  <c r="W6458" i="3" s="1"/>
  <c r="U6459" i="3"/>
  <c r="W6459" i="3" s="1"/>
  <c r="U6460" i="3"/>
  <c r="W6460" i="3" s="1"/>
  <c r="U6461" i="3"/>
  <c r="W6461" i="3" s="1"/>
  <c r="U6462" i="3"/>
  <c r="W6462" i="3" s="1"/>
  <c r="U6463" i="3"/>
  <c r="W6463" i="3" s="1"/>
  <c r="U6464" i="3"/>
  <c r="W6464" i="3" s="1"/>
  <c r="U6465" i="3"/>
  <c r="W6465" i="3" s="1"/>
  <c r="U6466" i="3"/>
  <c r="W6466" i="3" s="1"/>
  <c r="U6467" i="3"/>
  <c r="W6467" i="3" s="1"/>
  <c r="U6468" i="3"/>
  <c r="W6468" i="3" s="1"/>
  <c r="U6469" i="3"/>
  <c r="W6469" i="3" s="1"/>
  <c r="U6470" i="3"/>
  <c r="W6470" i="3" s="1"/>
  <c r="U6471" i="3"/>
  <c r="W6471" i="3" s="1"/>
  <c r="U6472" i="3"/>
  <c r="W6472" i="3" s="1"/>
  <c r="U6473" i="3"/>
  <c r="W6473" i="3" s="1"/>
  <c r="U6474" i="3"/>
  <c r="W6474" i="3" s="1"/>
  <c r="U6475" i="3"/>
  <c r="W6475" i="3" s="1"/>
  <c r="U6476" i="3"/>
  <c r="W6476" i="3" s="1"/>
  <c r="U6477" i="3"/>
  <c r="W6477" i="3" s="1"/>
  <c r="U6478" i="3"/>
  <c r="W6478" i="3" s="1"/>
  <c r="U6479" i="3"/>
  <c r="W6479" i="3" s="1"/>
  <c r="U6480" i="3"/>
  <c r="W6480" i="3" s="1"/>
  <c r="U6481" i="3"/>
  <c r="W6481" i="3" s="1"/>
  <c r="U6482" i="3"/>
  <c r="W6482" i="3" s="1"/>
  <c r="U6483" i="3"/>
  <c r="W6483" i="3" s="1"/>
  <c r="U6484" i="3"/>
  <c r="W6484" i="3" s="1"/>
  <c r="U6485" i="3"/>
  <c r="W6485" i="3" s="1"/>
  <c r="U6486" i="3"/>
  <c r="W6486" i="3" s="1"/>
  <c r="U6487" i="3"/>
  <c r="W6487" i="3" s="1"/>
  <c r="U6488" i="3"/>
  <c r="W6488" i="3" s="1"/>
  <c r="U6489" i="3"/>
  <c r="W6489" i="3" s="1"/>
  <c r="U6490" i="3"/>
  <c r="W6490" i="3" s="1"/>
  <c r="U6491" i="3"/>
  <c r="W6491" i="3" s="1"/>
  <c r="U6492" i="3"/>
  <c r="W6492" i="3" s="1"/>
  <c r="U6493" i="3"/>
  <c r="W6493" i="3" s="1"/>
  <c r="U6494" i="3"/>
  <c r="W6494" i="3" s="1"/>
  <c r="U6495" i="3"/>
  <c r="W6495" i="3" s="1"/>
  <c r="U6496" i="3"/>
  <c r="W6496" i="3" s="1"/>
  <c r="U6497" i="3"/>
  <c r="W6497" i="3" s="1"/>
  <c r="U6498" i="3"/>
  <c r="W6498" i="3" s="1"/>
  <c r="U6499" i="3"/>
  <c r="W6499" i="3" s="1"/>
  <c r="U6500" i="3"/>
  <c r="W6500" i="3" s="1"/>
  <c r="U6501" i="3"/>
  <c r="W6501" i="3" s="1"/>
  <c r="U6502" i="3"/>
  <c r="W6502" i="3" s="1"/>
  <c r="U6503" i="3"/>
  <c r="W6503" i="3" s="1"/>
  <c r="U6504" i="3"/>
  <c r="W6504" i="3" s="1"/>
  <c r="U6505" i="3"/>
  <c r="W6505" i="3" s="1"/>
  <c r="U6506" i="3"/>
  <c r="W6506" i="3" s="1"/>
  <c r="U6507" i="3"/>
  <c r="W6507" i="3" s="1"/>
  <c r="U6508" i="3"/>
  <c r="W6508" i="3" s="1"/>
  <c r="U6509" i="3"/>
  <c r="W6509" i="3" s="1"/>
  <c r="U6510" i="3"/>
  <c r="W6510" i="3" s="1"/>
  <c r="U6511" i="3"/>
  <c r="W6511" i="3" s="1"/>
  <c r="U6512" i="3"/>
  <c r="W6512" i="3" s="1"/>
  <c r="U6513" i="3"/>
  <c r="W6513" i="3" s="1"/>
  <c r="U6514" i="3"/>
  <c r="W6514" i="3" s="1"/>
  <c r="U6515" i="3"/>
  <c r="W6515" i="3" s="1"/>
  <c r="U6516" i="3"/>
  <c r="W6516" i="3" s="1"/>
  <c r="U6517" i="3"/>
  <c r="W6517" i="3" s="1"/>
  <c r="U6518" i="3"/>
  <c r="W6518" i="3" s="1"/>
  <c r="U6519" i="3"/>
  <c r="W6519" i="3" s="1"/>
  <c r="U6520" i="3"/>
  <c r="W6520" i="3" s="1"/>
  <c r="U6521" i="3"/>
  <c r="W6521" i="3" s="1"/>
  <c r="U6522" i="3"/>
  <c r="W6522" i="3" s="1"/>
  <c r="U6523" i="3"/>
  <c r="W6523" i="3" s="1"/>
  <c r="U6524" i="3"/>
  <c r="W6524" i="3" s="1"/>
  <c r="U6525" i="3"/>
  <c r="W6525" i="3" s="1"/>
  <c r="U6526" i="3"/>
  <c r="W6526" i="3" s="1"/>
  <c r="U6527" i="3"/>
  <c r="W6527" i="3" s="1"/>
  <c r="U6528" i="3"/>
  <c r="W6528" i="3" s="1"/>
  <c r="U6529" i="3"/>
  <c r="W6529" i="3" s="1"/>
  <c r="U6530" i="3"/>
  <c r="W6530" i="3" s="1"/>
  <c r="U6531" i="3"/>
  <c r="W6531" i="3" s="1"/>
  <c r="U6532" i="3"/>
  <c r="W6532" i="3" s="1"/>
  <c r="U6533" i="3"/>
  <c r="W6533" i="3" s="1"/>
  <c r="U6534" i="3"/>
  <c r="W6534" i="3" s="1"/>
  <c r="U6535" i="3"/>
  <c r="W6535" i="3" s="1"/>
  <c r="U6536" i="3"/>
  <c r="W6536" i="3" s="1"/>
  <c r="U6537" i="3"/>
  <c r="W6537" i="3" s="1"/>
  <c r="U6538" i="3"/>
  <c r="W6538" i="3" s="1"/>
  <c r="U6539" i="3"/>
  <c r="W6539" i="3" s="1"/>
  <c r="U6540" i="3"/>
  <c r="W6540" i="3" s="1"/>
  <c r="U6541" i="3"/>
  <c r="W6541" i="3" s="1"/>
  <c r="U6542" i="3"/>
  <c r="W6542" i="3" s="1"/>
  <c r="U6543" i="3"/>
  <c r="W6543" i="3" s="1"/>
  <c r="U6544" i="3"/>
  <c r="W6544" i="3" s="1"/>
  <c r="U6545" i="3"/>
  <c r="W6545" i="3" s="1"/>
  <c r="U6546" i="3"/>
  <c r="W6546" i="3" s="1"/>
  <c r="U6547" i="3"/>
  <c r="W6547" i="3" s="1"/>
  <c r="U6548" i="3"/>
  <c r="W6548" i="3" s="1"/>
  <c r="U6549" i="3"/>
  <c r="W6549" i="3" s="1"/>
  <c r="U6550" i="3"/>
  <c r="W6550" i="3" s="1"/>
  <c r="U6551" i="3"/>
  <c r="W6551" i="3" s="1"/>
  <c r="U6552" i="3"/>
  <c r="W6552" i="3" s="1"/>
  <c r="U6553" i="3"/>
  <c r="W6553" i="3" s="1"/>
  <c r="U6554" i="3"/>
  <c r="W6554" i="3" s="1"/>
  <c r="U6555" i="3"/>
  <c r="W6555" i="3" s="1"/>
  <c r="U6556" i="3"/>
  <c r="W6556" i="3" s="1"/>
  <c r="U6557" i="3"/>
  <c r="W6557" i="3" s="1"/>
  <c r="U6558" i="3"/>
  <c r="W6558" i="3" s="1"/>
  <c r="U6559" i="3"/>
  <c r="W6559" i="3" s="1"/>
  <c r="U6560" i="3"/>
  <c r="W6560" i="3" s="1"/>
  <c r="U6561" i="3"/>
  <c r="W6561" i="3" s="1"/>
  <c r="U6562" i="3"/>
  <c r="W6562" i="3" s="1"/>
  <c r="U6563" i="3"/>
  <c r="W6563" i="3" s="1"/>
  <c r="U6564" i="3"/>
  <c r="W6564" i="3" s="1"/>
  <c r="U6565" i="3"/>
  <c r="W6565" i="3" s="1"/>
  <c r="U6566" i="3"/>
  <c r="W6566" i="3" s="1"/>
  <c r="U6567" i="3"/>
  <c r="W6567" i="3" s="1"/>
  <c r="U6568" i="3"/>
  <c r="W6568" i="3" s="1"/>
  <c r="U6569" i="3"/>
  <c r="W6569" i="3" s="1"/>
  <c r="U6570" i="3"/>
  <c r="W6570" i="3" s="1"/>
  <c r="U6571" i="3"/>
  <c r="W6571" i="3" s="1"/>
  <c r="U6572" i="3"/>
  <c r="W6572" i="3" s="1"/>
  <c r="U6573" i="3"/>
  <c r="W6573" i="3" s="1"/>
  <c r="U6574" i="3"/>
  <c r="W6574" i="3" s="1"/>
  <c r="U6575" i="3"/>
  <c r="W6575" i="3" s="1"/>
  <c r="U6576" i="3"/>
  <c r="W6576" i="3" s="1"/>
  <c r="U6577" i="3"/>
  <c r="W6577" i="3" s="1"/>
  <c r="U6578" i="3"/>
  <c r="W6578" i="3" s="1"/>
  <c r="U6579" i="3"/>
  <c r="W6579" i="3" s="1"/>
  <c r="U6580" i="3"/>
  <c r="W6580" i="3" s="1"/>
  <c r="U6581" i="3"/>
  <c r="W6581" i="3" s="1"/>
  <c r="U6582" i="3"/>
  <c r="W6582" i="3" s="1"/>
  <c r="U6583" i="3"/>
  <c r="W6583" i="3" s="1"/>
  <c r="U6584" i="3"/>
  <c r="W6584" i="3" s="1"/>
  <c r="U6585" i="3"/>
  <c r="W6585" i="3" s="1"/>
  <c r="U6586" i="3"/>
  <c r="W6586" i="3" s="1"/>
  <c r="U6587" i="3"/>
  <c r="W6587" i="3" s="1"/>
  <c r="U6588" i="3"/>
  <c r="W6588" i="3" s="1"/>
  <c r="U6589" i="3"/>
  <c r="W6589" i="3" s="1"/>
  <c r="U6590" i="3"/>
  <c r="W6590" i="3" s="1"/>
  <c r="U6591" i="3"/>
  <c r="W6591" i="3" s="1"/>
  <c r="U6592" i="3"/>
  <c r="W6592" i="3" s="1"/>
  <c r="U6593" i="3"/>
  <c r="W6593" i="3" s="1"/>
  <c r="U6594" i="3"/>
  <c r="W6594" i="3" s="1"/>
  <c r="U6595" i="3"/>
  <c r="W6595" i="3" s="1"/>
  <c r="U6596" i="3"/>
  <c r="W6596" i="3" s="1"/>
  <c r="U6597" i="3"/>
  <c r="W6597" i="3" s="1"/>
  <c r="U6598" i="3"/>
  <c r="W6598" i="3" s="1"/>
  <c r="U6599" i="3"/>
  <c r="W6599" i="3" s="1"/>
  <c r="U6600" i="3"/>
  <c r="W6600" i="3" s="1"/>
  <c r="U6601" i="3"/>
  <c r="W6601" i="3" s="1"/>
  <c r="U6602" i="3"/>
  <c r="W6602" i="3" s="1"/>
  <c r="U6603" i="3"/>
  <c r="W6603" i="3" s="1"/>
  <c r="U6604" i="3"/>
  <c r="W6604" i="3" s="1"/>
  <c r="U6605" i="3"/>
  <c r="W6605" i="3" s="1"/>
  <c r="U6606" i="3"/>
  <c r="W6606" i="3" s="1"/>
  <c r="U6607" i="3"/>
  <c r="W6607" i="3" s="1"/>
  <c r="U6608" i="3"/>
  <c r="W6608" i="3" s="1"/>
  <c r="U6609" i="3"/>
  <c r="W6609" i="3" s="1"/>
  <c r="U6610" i="3"/>
  <c r="W6610" i="3" s="1"/>
  <c r="U6611" i="3"/>
  <c r="W6611" i="3" s="1"/>
  <c r="U6612" i="3"/>
  <c r="W6612" i="3" s="1"/>
  <c r="U6613" i="3"/>
  <c r="W6613" i="3" s="1"/>
  <c r="U6614" i="3"/>
  <c r="W6614" i="3" s="1"/>
  <c r="U6615" i="3"/>
  <c r="W6615" i="3" s="1"/>
  <c r="U6616" i="3"/>
  <c r="W6616" i="3" s="1"/>
  <c r="U6617" i="3"/>
  <c r="W6617" i="3" s="1"/>
  <c r="U6618" i="3"/>
  <c r="W6618" i="3" s="1"/>
  <c r="U6619" i="3"/>
  <c r="W6619" i="3" s="1"/>
  <c r="U6620" i="3"/>
  <c r="W6620" i="3" s="1"/>
  <c r="U6621" i="3"/>
  <c r="W6621" i="3" s="1"/>
  <c r="U6622" i="3"/>
  <c r="W6622" i="3" s="1"/>
  <c r="U6623" i="3"/>
  <c r="W6623" i="3" s="1"/>
  <c r="U6624" i="3"/>
  <c r="W6624" i="3" s="1"/>
  <c r="U6625" i="3"/>
  <c r="W6625" i="3" s="1"/>
  <c r="U6626" i="3"/>
  <c r="W6626" i="3" s="1"/>
  <c r="U6627" i="3"/>
  <c r="W6627" i="3" s="1"/>
  <c r="U6628" i="3"/>
  <c r="W6628" i="3" s="1"/>
  <c r="U6629" i="3"/>
  <c r="W6629" i="3" s="1"/>
  <c r="U6630" i="3"/>
  <c r="W6630" i="3" s="1"/>
  <c r="U6631" i="3"/>
  <c r="W6631" i="3" s="1"/>
  <c r="U6632" i="3"/>
  <c r="W6632" i="3" s="1"/>
  <c r="U6633" i="3"/>
  <c r="W6633" i="3" s="1"/>
  <c r="U6634" i="3"/>
  <c r="W6634" i="3" s="1"/>
  <c r="U6635" i="3"/>
  <c r="W6635" i="3" s="1"/>
  <c r="U6636" i="3"/>
  <c r="W6636" i="3" s="1"/>
  <c r="U6637" i="3"/>
  <c r="W6637" i="3" s="1"/>
  <c r="U6638" i="3"/>
  <c r="W6638" i="3" s="1"/>
  <c r="U6639" i="3"/>
  <c r="W6639" i="3" s="1"/>
  <c r="U6640" i="3"/>
  <c r="W6640" i="3" s="1"/>
  <c r="U6641" i="3"/>
  <c r="W6641" i="3" s="1"/>
  <c r="U6642" i="3"/>
  <c r="W6642" i="3" s="1"/>
  <c r="U6643" i="3"/>
  <c r="W6643" i="3" s="1"/>
  <c r="U6644" i="3"/>
  <c r="W6644" i="3" s="1"/>
  <c r="U6645" i="3"/>
  <c r="W6645" i="3" s="1"/>
  <c r="U6646" i="3"/>
  <c r="W6646" i="3" s="1"/>
  <c r="U6647" i="3"/>
  <c r="W6647" i="3" s="1"/>
  <c r="U6648" i="3"/>
  <c r="W6648" i="3" s="1"/>
  <c r="U6649" i="3"/>
  <c r="W6649" i="3" s="1"/>
  <c r="U6650" i="3"/>
  <c r="W6650" i="3" s="1"/>
  <c r="U6651" i="3"/>
  <c r="W6651" i="3" s="1"/>
  <c r="U6652" i="3"/>
  <c r="W6652" i="3" s="1"/>
  <c r="U6653" i="3"/>
  <c r="W6653" i="3" s="1"/>
  <c r="U6654" i="3"/>
  <c r="W6654" i="3" s="1"/>
  <c r="U6655" i="3"/>
  <c r="W6655" i="3" s="1"/>
  <c r="U6656" i="3"/>
  <c r="W6656" i="3" s="1"/>
  <c r="U6657" i="3"/>
  <c r="W6657" i="3" s="1"/>
  <c r="U6658" i="3"/>
  <c r="W6658" i="3" s="1"/>
  <c r="U6659" i="3"/>
  <c r="W6659" i="3" s="1"/>
  <c r="U6660" i="3"/>
  <c r="W6660" i="3" s="1"/>
  <c r="U6661" i="3"/>
  <c r="W6661" i="3" s="1"/>
  <c r="U6662" i="3"/>
  <c r="W6662" i="3" s="1"/>
  <c r="U6663" i="3"/>
  <c r="W6663" i="3" s="1"/>
  <c r="U6664" i="3"/>
  <c r="W6664" i="3" s="1"/>
  <c r="U6665" i="3"/>
  <c r="W6665" i="3" s="1"/>
  <c r="U6666" i="3"/>
  <c r="W6666" i="3" s="1"/>
  <c r="U6667" i="3"/>
  <c r="W6667" i="3" s="1"/>
  <c r="U6668" i="3"/>
  <c r="W6668" i="3" s="1"/>
  <c r="U6669" i="3"/>
  <c r="W6669" i="3" s="1"/>
  <c r="U6670" i="3"/>
  <c r="W6670" i="3" s="1"/>
  <c r="U6671" i="3"/>
  <c r="W6671" i="3" s="1"/>
  <c r="U6672" i="3"/>
  <c r="W6672" i="3" s="1"/>
  <c r="U6673" i="3"/>
  <c r="W6673" i="3" s="1"/>
  <c r="U6674" i="3"/>
  <c r="W6674" i="3" s="1"/>
  <c r="U6675" i="3"/>
  <c r="W6675" i="3" s="1"/>
  <c r="U6676" i="3"/>
  <c r="W6676" i="3" s="1"/>
  <c r="U6677" i="3"/>
  <c r="W6677" i="3" s="1"/>
  <c r="U6678" i="3"/>
  <c r="W6678" i="3" s="1"/>
  <c r="U6679" i="3"/>
  <c r="W6679" i="3" s="1"/>
  <c r="U6680" i="3"/>
  <c r="W6680" i="3" s="1"/>
  <c r="U6681" i="3"/>
  <c r="W6681" i="3" s="1"/>
  <c r="U6682" i="3"/>
  <c r="W6682" i="3" s="1"/>
  <c r="U6683" i="3"/>
  <c r="W6683" i="3" s="1"/>
  <c r="U6684" i="3"/>
  <c r="W6684" i="3" s="1"/>
  <c r="U6685" i="3"/>
  <c r="W6685" i="3" s="1"/>
  <c r="U6686" i="3"/>
  <c r="W6686" i="3" s="1"/>
  <c r="U6687" i="3"/>
  <c r="W6687" i="3" s="1"/>
  <c r="U6688" i="3"/>
  <c r="W6688" i="3" s="1"/>
  <c r="U6689" i="3"/>
  <c r="W6689" i="3" s="1"/>
  <c r="U6690" i="3"/>
  <c r="W6690" i="3" s="1"/>
  <c r="U6691" i="3"/>
  <c r="W6691" i="3" s="1"/>
  <c r="U6692" i="3"/>
  <c r="W6692" i="3" s="1"/>
  <c r="U6693" i="3"/>
  <c r="W6693" i="3" s="1"/>
  <c r="U6694" i="3"/>
  <c r="W6694" i="3" s="1"/>
  <c r="U6695" i="3"/>
  <c r="W6695" i="3" s="1"/>
  <c r="U6696" i="3"/>
  <c r="W6696" i="3" s="1"/>
  <c r="U6697" i="3"/>
  <c r="W6697" i="3" s="1"/>
  <c r="U6698" i="3"/>
  <c r="W6698" i="3" s="1"/>
  <c r="U6699" i="3"/>
  <c r="W6699" i="3" s="1"/>
  <c r="U6700" i="3"/>
  <c r="W6700" i="3" s="1"/>
  <c r="U6701" i="3"/>
  <c r="W6701" i="3" s="1"/>
  <c r="U6702" i="3"/>
  <c r="W6702" i="3" s="1"/>
  <c r="U6703" i="3"/>
  <c r="W6703" i="3" s="1"/>
  <c r="U6704" i="3"/>
  <c r="W6704" i="3" s="1"/>
  <c r="U6705" i="3"/>
  <c r="W6705" i="3" s="1"/>
  <c r="U6706" i="3"/>
  <c r="W6706" i="3" s="1"/>
  <c r="U6707" i="3"/>
  <c r="W6707" i="3" s="1"/>
  <c r="U6708" i="3"/>
  <c r="W6708" i="3" s="1"/>
  <c r="U6709" i="3"/>
  <c r="W6709" i="3" s="1"/>
  <c r="U6710" i="3"/>
  <c r="W6710" i="3" s="1"/>
  <c r="U6711" i="3"/>
  <c r="W6711" i="3" s="1"/>
  <c r="U6712" i="3"/>
  <c r="W6712" i="3" s="1"/>
  <c r="U6713" i="3"/>
  <c r="W6713" i="3" s="1"/>
  <c r="U6714" i="3"/>
  <c r="W6714" i="3" s="1"/>
  <c r="U6715" i="3"/>
  <c r="W6715" i="3" s="1"/>
  <c r="U6716" i="3"/>
  <c r="W6716" i="3" s="1"/>
  <c r="U6717" i="3"/>
  <c r="W6717" i="3" s="1"/>
  <c r="U6718" i="3"/>
  <c r="W6718" i="3" s="1"/>
  <c r="U6719" i="3"/>
  <c r="W6719" i="3" s="1"/>
  <c r="U6720" i="3"/>
  <c r="W6720" i="3" s="1"/>
  <c r="U6721" i="3"/>
  <c r="W6721" i="3" s="1"/>
  <c r="U6722" i="3"/>
  <c r="W6722" i="3" s="1"/>
  <c r="U6723" i="3"/>
  <c r="W6723" i="3" s="1"/>
  <c r="U6724" i="3"/>
  <c r="W6724" i="3" s="1"/>
  <c r="U6725" i="3"/>
  <c r="W6725" i="3" s="1"/>
  <c r="U6726" i="3"/>
  <c r="W6726" i="3" s="1"/>
  <c r="U6727" i="3"/>
  <c r="W6727" i="3" s="1"/>
  <c r="U6728" i="3"/>
  <c r="W6728" i="3" s="1"/>
  <c r="U6729" i="3"/>
  <c r="W6729" i="3" s="1"/>
  <c r="U6730" i="3"/>
  <c r="W6730" i="3" s="1"/>
  <c r="U6731" i="3"/>
  <c r="W6731" i="3" s="1"/>
  <c r="U6732" i="3"/>
  <c r="W6732" i="3" s="1"/>
  <c r="U6733" i="3"/>
  <c r="W6733" i="3" s="1"/>
  <c r="U6734" i="3"/>
  <c r="W6734" i="3" s="1"/>
  <c r="U6735" i="3"/>
  <c r="W6735" i="3" s="1"/>
  <c r="U6736" i="3"/>
  <c r="W6736" i="3" s="1"/>
  <c r="U6737" i="3"/>
  <c r="W6737" i="3" s="1"/>
  <c r="U6738" i="3"/>
  <c r="W6738" i="3" s="1"/>
  <c r="U6739" i="3"/>
  <c r="W6739" i="3" s="1"/>
  <c r="U6740" i="3"/>
  <c r="W6740" i="3" s="1"/>
  <c r="U6741" i="3"/>
  <c r="W6741" i="3" s="1"/>
  <c r="U6742" i="3"/>
  <c r="W6742" i="3" s="1"/>
  <c r="U6743" i="3"/>
  <c r="W6743" i="3" s="1"/>
  <c r="U6744" i="3"/>
  <c r="W6744" i="3" s="1"/>
  <c r="U6745" i="3"/>
  <c r="W6745" i="3" s="1"/>
  <c r="U6746" i="3"/>
  <c r="W6746" i="3" s="1"/>
  <c r="U6747" i="3"/>
  <c r="W6747" i="3" s="1"/>
  <c r="U6748" i="3"/>
  <c r="W6748" i="3" s="1"/>
  <c r="U6749" i="3"/>
  <c r="W6749" i="3" s="1"/>
  <c r="U6750" i="3"/>
  <c r="W6750" i="3" s="1"/>
  <c r="U6751" i="3"/>
  <c r="W6751" i="3" s="1"/>
  <c r="U6752" i="3"/>
  <c r="W6752" i="3" s="1"/>
  <c r="U6753" i="3"/>
  <c r="W6753" i="3" s="1"/>
  <c r="U6754" i="3"/>
  <c r="W6754" i="3" s="1"/>
  <c r="U6755" i="3"/>
  <c r="W6755" i="3" s="1"/>
  <c r="U6756" i="3"/>
  <c r="W6756" i="3" s="1"/>
  <c r="U6757" i="3"/>
  <c r="W6757" i="3" s="1"/>
  <c r="U6758" i="3"/>
  <c r="W6758" i="3" s="1"/>
  <c r="U6759" i="3"/>
  <c r="W6759" i="3" s="1"/>
  <c r="U6760" i="3"/>
  <c r="W6760" i="3" s="1"/>
  <c r="U6761" i="3"/>
  <c r="W6761" i="3" s="1"/>
  <c r="U6762" i="3"/>
  <c r="W6762" i="3" s="1"/>
  <c r="U6763" i="3"/>
  <c r="W6763" i="3" s="1"/>
  <c r="U6764" i="3"/>
  <c r="W6764" i="3" s="1"/>
  <c r="U6765" i="3"/>
  <c r="W6765" i="3" s="1"/>
  <c r="U6766" i="3"/>
  <c r="W6766" i="3" s="1"/>
  <c r="U6767" i="3"/>
  <c r="W6767" i="3" s="1"/>
  <c r="U6768" i="3"/>
  <c r="W6768" i="3" s="1"/>
  <c r="U6769" i="3"/>
  <c r="W6769" i="3" s="1"/>
  <c r="U6770" i="3"/>
  <c r="W6770" i="3" s="1"/>
  <c r="U6771" i="3"/>
  <c r="W6771" i="3" s="1"/>
  <c r="U6772" i="3"/>
  <c r="W6772" i="3" s="1"/>
  <c r="U6773" i="3"/>
  <c r="W6773" i="3" s="1"/>
  <c r="U6774" i="3"/>
  <c r="W6774" i="3" s="1"/>
  <c r="U6775" i="3"/>
  <c r="W6775" i="3" s="1"/>
  <c r="U6776" i="3"/>
  <c r="W6776" i="3" s="1"/>
  <c r="U6777" i="3"/>
  <c r="W6777" i="3" s="1"/>
  <c r="U6778" i="3"/>
  <c r="W6778" i="3" s="1"/>
  <c r="U6779" i="3"/>
  <c r="W6779" i="3" s="1"/>
  <c r="U6780" i="3"/>
  <c r="W6780" i="3" s="1"/>
  <c r="U6781" i="3"/>
  <c r="W6781" i="3" s="1"/>
  <c r="U6782" i="3"/>
  <c r="W6782" i="3" s="1"/>
  <c r="U6783" i="3"/>
  <c r="W6783" i="3" s="1"/>
  <c r="U6784" i="3"/>
  <c r="W6784" i="3" s="1"/>
  <c r="U6785" i="3"/>
  <c r="W6785" i="3" s="1"/>
  <c r="U6786" i="3"/>
  <c r="W6786" i="3" s="1"/>
  <c r="U6787" i="3"/>
  <c r="W6787" i="3" s="1"/>
  <c r="U6788" i="3"/>
  <c r="W6788" i="3" s="1"/>
  <c r="U6789" i="3"/>
  <c r="W6789" i="3" s="1"/>
  <c r="U6790" i="3"/>
  <c r="W6790" i="3" s="1"/>
  <c r="U6791" i="3"/>
  <c r="W6791" i="3" s="1"/>
  <c r="U6792" i="3"/>
  <c r="W6792" i="3" s="1"/>
  <c r="U6793" i="3"/>
  <c r="W6793" i="3" s="1"/>
  <c r="U6794" i="3"/>
  <c r="W6794" i="3" s="1"/>
  <c r="U6795" i="3"/>
  <c r="W6795" i="3" s="1"/>
  <c r="U6796" i="3"/>
  <c r="W6796" i="3" s="1"/>
  <c r="U6797" i="3"/>
  <c r="W6797" i="3" s="1"/>
  <c r="U6798" i="3"/>
  <c r="W6798" i="3" s="1"/>
  <c r="U6799" i="3"/>
  <c r="W6799" i="3" s="1"/>
  <c r="U6800" i="3"/>
  <c r="W6800" i="3" s="1"/>
  <c r="U6801" i="3"/>
  <c r="W6801" i="3" s="1"/>
  <c r="U6802" i="3"/>
  <c r="W6802" i="3" s="1"/>
  <c r="U6803" i="3"/>
  <c r="W6803" i="3" s="1"/>
  <c r="U6804" i="3"/>
  <c r="W6804" i="3" s="1"/>
  <c r="U6805" i="3"/>
  <c r="W6805" i="3" s="1"/>
  <c r="U6806" i="3"/>
  <c r="W6806" i="3" s="1"/>
  <c r="U6807" i="3"/>
  <c r="W6807" i="3" s="1"/>
  <c r="U6808" i="3"/>
  <c r="W6808" i="3" s="1"/>
  <c r="U6809" i="3"/>
  <c r="W6809" i="3" s="1"/>
  <c r="U6810" i="3"/>
  <c r="W6810" i="3" s="1"/>
  <c r="U6811" i="3"/>
  <c r="W6811" i="3" s="1"/>
  <c r="U6812" i="3"/>
  <c r="W6812" i="3" s="1"/>
  <c r="U6813" i="3"/>
  <c r="W6813" i="3" s="1"/>
  <c r="U6814" i="3"/>
  <c r="W6814" i="3" s="1"/>
  <c r="U6815" i="3"/>
  <c r="W6815" i="3" s="1"/>
  <c r="U6816" i="3"/>
  <c r="W6816" i="3" s="1"/>
  <c r="U6817" i="3"/>
  <c r="W6817" i="3" s="1"/>
  <c r="U6818" i="3"/>
  <c r="W6818" i="3" s="1"/>
  <c r="U6819" i="3"/>
  <c r="W6819" i="3" s="1"/>
  <c r="U6820" i="3"/>
  <c r="W6820" i="3" s="1"/>
  <c r="U6821" i="3"/>
  <c r="W6821" i="3" s="1"/>
  <c r="U6822" i="3"/>
  <c r="W6822" i="3" s="1"/>
  <c r="U6823" i="3"/>
  <c r="W6823" i="3" s="1"/>
  <c r="U6824" i="3"/>
  <c r="W6824" i="3" s="1"/>
  <c r="U6825" i="3"/>
  <c r="W6825" i="3" s="1"/>
  <c r="U6826" i="3"/>
  <c r="W6826" i="3" s="1"/>
  <c r="U6827" i="3"/>
  <c r="W6827" i="3" s="1"/>
  <c r="U6828" i="3"/>
  <c r="W6828" i="3" s="1"/>
  <c r="U6829" i="3"/>
  <c r="W6829" i="3" s="1"/>
  <c r="U6830" i="3"/>
  <c r="W6830" i="3" s="1"/>
  <c r="U6831" i="3"/>
  <c r="W6831" i="3" s="1"/>
  <c r="U6832" i="3"/>
  <c r="W6832" i="3" s="1"/>
  <c r="U6833" i="3"/>
  <c r="W6833" i="3" s="1"/>
  <c r="U6834" i="3"/>
  <c r="W6834" i="3" s="1"/>
  <c r="U6835" i="3"/>
  <c r="W6835" i="3" s="1"/>
  <c r="U6836" i="3"/>
  <c r="W6836" i="3" s="1"/>
  <c r="U6837" i="3"/>
  <c r="W6837" i="3" s="1"/>
  <c r="U6838" i="3"/>
  <c r="W6838" i="3" s="1"/>
  <c r="U6839" i="3"/>
  <c r="W6839" i="3" s="1"/>
  <c r="U6840" i="3"/>
  <c r="W6840" i="3" s="1"/>
  <c r="U6841" i="3"/>
  <c r="W6841" i="3" s="1"/>
  <c r="U6842" i="3"/>
  <c r="W6842" i="3" s="1"/>
  <c r="U6843" i="3"/>
  <c r="W6843" i="3" s="1"/>
  <c r="U6844" i="3"/>
  <c r="W6844" i="3" s="1"/>
  <c r="U6845" i="3"/>
  <c r="W6845" i="3" s="1"/>
  <c r="U6846" i="3"/>
  <c r="W6846" i="3" s="1"/>
  <c r="U6847" i="3"/>
  <c r="W6847" i="3" s="1"/>
  <c r="U6848" i="3"/>
  <c r="W6848" i="3" s="1"/>
  <c r="U6849" i="3"/>
  <c r="W6849" i="3" s="1"/>
  <c r="U6850" i="3"/>
  <c r="W6850" i="3" s="1"/>
  <c r="U6851" i="3"/>
  <c r="W6851" i="3" s="1"/>
  <c r="U6852" i="3"/>
  <c r="W6852" i="3" s="1"/>
  <c r="U6853" i="3"/>
  <c r="W6853" i="3" s="1"/>
  <c r="U6854" i="3"/>
  <c r="W6854" i="3" s="1"/>
  <c r="U6855" i="3"/>
  <c r="W6855" i="3" s="1"/>
  <c r="U6856" i="3"/>
  <c r="W6856" i="3" s="1"/>
  <c r="U6857" i="3"/>
  <c r="W6857" i="3" s="1"/>
  <c r="U6858" i="3"/>
  <c r="W6858" i="3" s="1"/>
  <c r="U6859" i="3"/>
  <c r="W6859" i="3" s="1"/>
  <c r="U6860" i="3"/>
  <c r="W6860" i="3" s="1"/>
  <c r="U6861" i="3"/>
  <c r="W6861" i="3" s="1"/>
  <c r="U6862" i="3"/>
  <c r="W6862" i="3" s="1"/>
  <c r="U6863" i="3"/>
  <c r="W6863" i="3" s="1"/>
  <c r="U6864" i="3"/>
  <c r="W6864" i="3" s="1"/>
  <c r="U6865" i="3"/>
  <c r="W6865" i="3" s="1"/>
  <c r="U6866" i="3"/>
  <c r="W6866" i="3" s="1"/>
  <c r="U6867" i="3"/>
  <c r="W6867" i="3" s="1"/>
  <c r="U6868" i="3"/>
  <c r="W6868" i="3" s="1"/>
  <c r="U6869" i="3"/>
  <c r="W6869" i="3" s="1"/>
  <c r="U6870" i="3"/>
  <c r="W6870" i="3" s="1"/>
  <c r="U6871" i="3"/>
  <c r="W6871" i="3" s="1"/>
  <c r="U6872" i="3"/>
  <c r="W6872" i="3" s="1"/>
  <c r="U6873" i="3"/>
  <c r="W6873" i="3" s="1"/>
  <c r="U6874" i="3"/>
  <c r="W6874" i="3" s="1"/>
  <c r="U6875" i="3"/>
  <c r="W6875" i="3" s="1"/>
  <c r="U6876" i="3"/>
  <c r="W6876" i="3" s="1"/>
  <c r="U6877" i="3"/>
  <c r="W6877" i="3" s="1"/>
  <c r="U6878" i="3"/>
  <c r="W6878" i="3" s="1"/>
  <c r="U6879" i="3"/>
  <c r="W6879" i="3" s="1"/>
  <c r="U6880" i="3"/>
  <c r="W6880" i="3" s="1"/>
  <c r="U6881" i="3"/>
  <c r="W6881" i="3" s="1"/>
  <c r="U6882" i="3"/>
  <c r="W6882" i="3" s="1"/>
  <c r="U6883" i="3"/>
  <c r="W6883" i="3" s="1"/>
  <c r="U6884" i="3"/>
  <c r="W6884" i="3" s="1"/>
  <c r="U6885" i="3"/>
  <c r="W6885" i="3" s="1"/>
  <c r="U6886" i="3"/>
  <c r="W6886" i="3" s="1"/>
  <c r="U6887" i="3"/>
  <c r="W6887" i="3" s="1"/>
  <c r="U6888" i="3"/>
  <c r="W6888" i="3" s="1"/>
  <c r="U6889" i="3"/>
  <c r="W6889" i="3" s="1"/>
  <c r="U6890" i="3"/>
  <c r="W6890" i="3" s="1"/>
  <c r="U6891" i="3"/>
  <c r="W6891" i="3" s="1"/>
  <c r="U6892" i="3"/>
  <c r="W6892" i="3" s="1"/>
  <c r="U6893" i="3"/>
  <c r="W6893" i="3" s="1"/>
  <c r="U6894" i="3"/>
  <c r="W6894" i="3" s="1"/>
  <c r="U6895" i="3"/>
  <c r="W6895" i="3" s="1"/>
  <c r="U6896" i="3"/>
  <c r="W6896" i="3" s="1"/>
  <c r="U6897" i="3"/>
  <c r="W6897" i="3" s="1"/>
  <c r="U6898" i="3"/>
  <c r="W6898" i="3" s="1"/>
  <c r="U6899" i="3"/>
  <c r="W6899" i="3" s="1"/>
  <c r="U6900" i="3"/>
  <c r="W6900" i="3" s="1"/>
  <c r="U6901" i="3"/>
  <c r="W6901" i="3" s="1"/>
  <c r="U6902" i="3"/>
  <c r="W6902" i="3" s="1"/>
  <c r="U6903" i="3"/>
  <c r="W6903" i="3" s="1"/>
  <c r="U6904" i="3"/>
  <c r="W6904" i="3" s="1"/>
  <c r="U6905" i="3"/>
  <c r="W6905" i="3" s="1"/>
  <c r="U6906" i="3"/>
  <c r="W6906" i="3" s="1"/>
  <c r="U6907" i="3"/>
  <c r="W6907" i="3" s="1"/>
  <c r="U6908" i="3"/>
  <c r="W6908" i="3" s="1"/>
  <c r="U6909" i="3"/>
  <c r="W6909" i="3" s="1"/>
  <c r="U6910" i="3"/>
  <c r="W6910" i="3" s="1"/>
  <c r="U6911" i="3"/>
  <c r="W6911" i="3" s="1"/>
  <c r="U6912" i="3"/>
  <c r="W6912" i="3" s="1"/>
  <c r="U6913" i="3"/>
  <c r="W6913" i="3" s="1"/>
  <c r="U6914" i="3"/>
  <c r="W6914" i="3" s="1"/>
  <c r="U6915" i="3"/>
  <c r="W6915" i="3" s="1"/>
  <c r="U6916" i="3"/>
  <c r="W6916" i="3" s="1"/>
  <c r="U6917" i="3"/>
  <c r="W6917" i="3" s="1"/>
  <c r="U6918" i="3"/>
  <c r="W6918" i="3" s="1"/>
  <c r="U6919" i="3"/>
  <c r="W6919" i="3" s="1"/>
  <c r="U6920" i="3"/>
  <c r="W6920" i="3" s="1"/>
  <c r="U6921" i="3"/>
  <c r="W6921" i="3" s="1"/>
  <c r="U6922" i="3"/>
  <c r="W6922" i="3" s="1"/>
  <c r="U6923" i="3"/>
  <c r="W6923" i="3" s="1"/>
  <c r="U6924" i="3"/>
  <c r="W6924" i="3" s="1"/>
  <c r="U6925" i="3"/>
  <c r="W6925" i="3" s="1"/>
  <c r="U6926" i="3"/>
  <c r="W6926" i="3" s="1"/>
  <c r="U6927" i="3"/>
  <c r="W6927" i="3" s="1"/>
  <c r="U6928" i="3"/>
  <c r="W6928" i="3" s="1"/>
  <c r="U6929" i="3"/>
  <c r="W6929" i="3" s="1"/>
  <c r="U6930" i="3"/>
  <c r="W6930" i="3" s="1"/>
  <c r="U6931" i="3"/>
  <c r="W6931" i="3" s="1"/>
  <c r="U6932" i="3"/>
  <c r="W6932" i="3" s="1"/>
  <c r="U6933" i="3"/>
  <c r="W6933" i="3" s="1"/>
  <c r="U6934" i="3"/>
  <c r="W6934" i="3" s="1"/>
  <c r="U6935" i="3"/>
  <c r="W6935" i="3" s="1"/>
  <c r="U6936" i="3"/>
  <c r="W6936" i="3" s="1"/>
  <c r="U6937" i="3"/>
  <c r="W6937" i="3" s="1"/>
  <c r="U6938" i="3"/>
  <c r="W6938" i="3" s="1"/>
  <c r="U6939" i="3"/>
  <c r="W6939" i="3" s="1"/>
  <c r="U6940" i="3"/>
  <c r="W6940" i="3" s="1"/>
  <c r="U6941" i="3"/>
  <c r="W6941" i="3" s="1"/>
  <c r="U6942" i="3"/>
  <c r="W6942" i="3" s="1"/>
  <c r="U6943" i="3"/>
  <c r="W6943" i="3" s="1"/>
  <c r="U6944" i="3"/>
  <c r="W6944" i="3" s="1"/>
  <c r="U6945" i="3"/>
  <c r="W6945" i="3" s="1"/>
  <c r="U6946" i="3"/>
  <c r="W6946" i="3" s="1"/>
  <c r="U6947" i="3"/>
  <c r="W6947" i="3" s="1"/>
  <c r="U6948" i="3"/>
  <c r="W6948" i="3" s="1"/>
  <c r="U6949" i="3"/>
  <c r="W6949" i="3" s="1"/>
  <c r="U6950" i="3"/>
  <c r="W6950" i="3" s="1"/>
  <c r="U6951" i="3"/>
  <c r="W6951" i="3" s="1"/>
  <c r="U6952" i="3"/>
  <c r="W6952" i="3" s="1"/>
  <c r="U6953" i="3"/>
  <c r="W6953" i="3" s="1"/>
  <c r="U6954" i="3"/>
  <c r="W6954" i="3" s="1"/>
  <c r="U6955" i="3"/>
  <c r="W6955" i="3" s="1"/>
  <c r="U6956" i="3"/>
  <c r="W6956" i="3" s="1"/>
  <c r="U6957" i="3"/>
  <c r="W6957" i="3" s="1"/>
  <c r="U6958" i="3"/>
  <c r="W6958" i="3" s="1"/>
  <c r="U6959" i="3"/>
  <c r="W6959" i="3" s="1"/>
  <c r="U6960" i="3"/>
  <c r="W6960" i="3" s="1"/>
  <c r="U6961" i="3"/>
  <c r="W6961" i="3" s="1"/>
  <c r="U6962" i="3"/>
  <c r="W6962" i="3" s="1"/>
  <c r="U6963" i="3"/>
  <c r="W6963" i="3" s="1"/>
  <c r="U6964" i="3"/>
  <c r="W6964" i="3" s="1"/>
  <c r="U6965" i="3"/>
  <c r="W6965" i="3" s="1"/>
  <c r="U6966" i="3"/>
  <c r="W6966" i="3" s="1"/>
  <c r="U6967" i="3"/>
  <c r="W6967" i="3" s="1"/>
  <c r="U6968" i="3"/>
  <c r="W6968" i="3" s="1"/>
  <c r="U6969" i="3"/>
  <c r="W6969" i="3" s="1"/>
  <c r="U6970" i="3"/>
  <c r="W6970" i="3" s="1"/>
  <c r="U6971" i="3"/>
  <c r="W6971" i="3" s="1"/>
  <c r="U6972" i="3"/>
  <c r="W6972" i="3" s="1"/>
  <c r="U6973" i="3"/>
  <c r="W6973" i="3" s="1"/>
  <c r="U6974" i="3"/>
  <c r="W6974" i="3" s="1"/>
  <c r="U6975" i="3"/>
  <c r="W6975" i="3" s="1"/>
  <c r="U6976" i="3"/>
  <c r="W6976" i="3" s="1"/>
  <c r="U6977" i="3"/>
  <c r="W6977" i="3" s="1"/>
  <c r="U6978" i="3"/>
  <c r="W6978" i="3" s="1"/>
  <c r="U6979" i="3"/>
  <c r="W6979" i="3" s="1"/>
  <c r="U6980" i="3"/>
  <c r="W6980" i="3" s="1"/>
  <c r="U6981" i="3"/>
  <c r="W6981" i="3" s="1"/>
  <c r="U6982" i="3"/>
  <c r="W6982" i="3" s="1"/>
  <c r="U6983" i="3"/>
  <c r="W6983" i="3" s="1"/>
  <c r="U6984" i="3"/>
  <c r="W6984" i="3" s="1"/>
  <c r="U6985" i="3"/>
  <c r="W6985" i="3" s="1"/>
  <c r="U6986" i="3"/>
  <c r="W6986" i="3" s="1"/>
  <c r="U6987" i="3"/>
  <c r="W6987" i="3" s="1"/>
  <c r="U6988" i="3"/>
  <c r="W6988" i="3" s="1"/>
  <c r="U6989" i="3"/>
  <c r="W6989" i="3" s="1"/>
  <c r="U6990" i="3"/>
  <c r="W6990" i="3" s="1"/>
  <c r="U6991" i="3"/>
  <c r="W6991" i="3" s="1"/>
  <c r="U6992" i="3"/>
  <c r="W6992" i="3" s="1"/>
  <c r="U6993" i="3"/>
  <c r="W6993" i="3" s="1"/>
  <c r="U6994" i="3"/>
  <c r="W6994" i="3" s="1"/>
  <c r="U6995" i="3"/>
  <c r="W6995" i="3" s="1"/>
  <c r="U6996" i="3"/>
  <c r="W6996" i="3" s="1"/>
  <c r="U6997" i="3"/>
  <c r="W6997" i="3" s="1"/>
  <c r="U6998" i="3"/>
  <c r="W6998" i="3" s="1"/>
  <c r="U6999" i="3"/>
  <c r="W6999" i="3" s="1"/>
  <c r="U7000" i="3"/>
  <c r="W7000" i="3" s="1"/>
  <c r="U7001" i="3"/>
  <c r="W7001" i="3" s="1"/>
  <c r="U7002" i="3"/>
  <c r="W7002" i="3" s="1"/>
  <c r="U7003" i="3"/>
  <c r="W7003" i="3" s="1"/>
  <c r="U7004" i="3"/>
  <c r="W7004" i="3" s="1"/>
  <c r="U7005" i="3"/>
  <c r="W7005" i="3" s="1"/>
  <c r="U7006" i="3"/>
  <c r="W7006" i="3" s="1"/>
  <c r="U7007" i="3"/>
  <c r="W7007" i="3" s="1"/>
  <c r="U7008" i="3"/>
  <c r="W7008" i="3" s="1"/>
  <c r="U7009" i="3"/>
  <c r="W7009" i="3" s="1"/>
  <c r="U7010" i="3"/>
  <c r="W7010" i="3" s="1"/>
  <c r="U7011" i="3"/>
  <c r="W7011" i="3" s="1"/>
  <c r="U7012" i="3"/>
  <c r="W7012" i="3" s="1"/>
  <c r="U7013" i="3"/>
  <c r="W7013" i="3" s="1"/>
  <c r="U7014" i="3"/>
  <c r="W7014" i="3" s="1"/>
  <c r="U7015" i="3"/>
  <c r="W7015" i="3" s="1"/>
  <c r="U7016" i="3"/>
  <c r="W7016" i="3" s="1"/>
  <c r="U7017" i="3"/>
  <c r="W7017" i="3" s="1"/>
  <c r="U7018" i="3"/>
  <c r="W7018" i="3" s="1"/>
  <c r="U7019" i="3"/>
  <c r="W7019" i="3" s="1"/>
  <c r="U7020" i="3"/>
  <c r="W7020" i="3" s="1"/>
  <c r="U7021" i="3"/>
  <c r="W7021" i="3" s="1"/>
  <c r="U7022" i="3"/>
  <c r="W7022" i="3" s="1"/>
  <c r="U7023" i="3"/>
  <c r="W7023" i="3" s="1"/>
  <c r="U7024" i="3"/>
  <c r="W7024" i="3" s="1"/>
  <c r="U7025" i="3"/>
  <c r="W7025" i="3" s="1"/>
  <c r="U7026" i="3"/>
  <c r="W7026" i="3" s="1"/>
  <c r="U7027" i="3"/>
  <c r="W7027" i="3" s="1"/>
  <c r="U7028" i="3"/>
  <c r="W7028" i="3" s="1"/>
  <c r="U7029" i="3"/>
  <c r="W7029" i="3" s="1"/>
  <c r="U7030" i="3"/>
  <c r="W7030" i="3" s="1"/>
  <c r="U7031" i="3"/>
  <c r="W7031" i="3" s="1"/>
  <c r="U7032" i="3"/>
  <c r="W7032" i="3" s="1"/>
  <c r="U7033" i="3"/>
  <c r="W7033" i="3" s="1"/>
  <c r="U7034" i="3"/>
  <c r="W7034" i="3" s="1"/>
  <c r="U7035" i="3"/>
  <c r="W7035" i="3" s="1"/>
  <c r="U7036" i="3"/>
  <c r="W7036" i="3" s="1"/>
  <c r="U7037" i="3"/>
  <c r="W7037" i="3" s="1"/>
  <c r="U7038" i="3"/>
  <c r="W7038" i="3" s="1"/>
  <c r="U7039" i="3"/>
  <c r="W7039" i="3" s="1"/>
  <c r="U7040" i="3"/>
  <c r="W7040" i="3" s="1"/>
  <c r="U7041" i="3"/>
  <c r="W7041" i="3" s="1"/>
  <c r="U7042" i="3"/>
  <c r="W7042" i="3" s="1"/>
  <c r="U7043" i="3"/>
  <c r="W7043" i="3" s="1"/>
  <c r="U7044" i="3"/>
  <c r="W7044" i="3" s="1"/>
  <c r="U7045" i="3"/>
  <c r="W7045" i="3" s="1"/>
  <c r="U7046" i="3"/>
  <c r="W7046" i="3" s="1"/>
  <c r="U7047" i="3"/>
  <c r="W7047" i="3" s="1"/>
  <c r="U7048" i="3"/>
  <c r="W7048" i="3" s="1"/>
  <c r="U7049" i="3"/>
  <c r="W7049" i="3" s="1"/>
  <c r="U7050" i="3"/>
  <c r="W7050" i="3" s="1"/>
  <c r="U7051" i="3"/>
  <c r="W7051" i="3" s="1"/>
  <c r="U7052" i="3"/>
  <c r="W7052" i="3" s="1"/>
  <c r="U7053" i="3"/>
  <c r="W7053" i="3" s="1"/>
  <c r="U7054" i="3"/>
  <c r="W7054" i="3" s="1"/>
  <c r="U7055" i="3"/>
  <c r="W7055" i="3" s="1"/>
  <c r="U7056" i="3"/>
  <c r="W7056" i="3" s="1"/>
  <c r="U7057" i="3"/>
  <c r="W7057" i="3" s="1"/>
  <c r="U7058" i="3"/>
  <c r="W7058" i="3" s="1"/>
  <c r="U7059" i="3"/>
  <c r="W7059" i="3" s="1"/>
  <c r="U7060" i="3"/>
  <c r="W7060" i="3" s="1"/>
  <c r="U7061" i="3"/>
  <c r="W7061" i="3" s="1"/>
  <c r="U7062" i="3"/>
  <c r="W7062" i="3" s="1"/>
  <c r="U7063" i="3"/>
  <c r="W7063" i="3" s="1"/>
  <c r="U7064" i="3"/>
  <c r="W7064" i="3" s="1"/>
  <c r="U7065" i="3"/>
  <c r="W7065" i="3" s="1"/>
  <c r="U7066" i="3"/>
  <c r="W7066" i="3" s="1"/>
  <c r="U7067" i="3"/>
  <c r="W7067" i="3" s="1"/>
  <c r="U7068" i="3"/>
  <c r="W7068" i="3" s="1"/>
  <c r="U7069" i="3"/>
  <c r="W7069" i="3" s="1"/>
  <c r="U7070" i="3"/>
  <c r="W7070" i="3" s="1"/>
  <c r="U7071" i="3"/>
  <c r="W7071" i="3" s="1"/>
  <c r="U7072" i="3"/>
  <c r="W7072" i="3" s="1"/>
  <c r="U7073" i="3"/>
  <c r="W7073" i="3" s="1"/>
  <c r="U7074" i="3"/>
  <c r="W7074" i="3" s="1"/>
  <c r="U7075" i="3"/>
  <c r="W7075" i="3" s="1"/>
  <c r="U7076" i="3"/>
  <c r="W7076" i="3" s="1"/>
  <c r="U7077" i="3"/>
  <c r="W7077" i="3" s="1"/>
  <c r="U7078" i="3"/>
  <c r="W7078" i="3" s="1"/>
  <c r="U7079" i="3"/>
  <c r="W7079" i="3" s="1"/>
  <c r="U7080" i="3"/>
  <c r="W7080" i="3" s="1"/>
  <c r="U7081" i="3"/>
  <c r="W7081" i="3" s="1"/>
  <c r="U7082" i="3"/>
  <c r="W7082" i="3" s="1"/>
  <c r="U7083" i="3"/>
  <c r="W7083" i="3" s="1"/>
  <c r="U7084" i="3"/>
  <c r="W7084" i="3" s="1"/>
  <c r="U7085" i="3"/>
  <c r="W7085" i="3" s="1"/>
  <c r="U7086" i="3"/>
  <c r="W7086" i="3" s="1"/>
  <c r="U7087" i="3"/>
  <c r="W7087" i="3" s="1"/>
  <c r="U7088" i="3"/>
  <c r="W7088" i="3" s="1"/>
  <c r="U7089" i="3"/>
  <c r="W7089" i="3" s="1"/>
  <c r="U7090" i="3"/>
  <c r="W7090" i="3" s="1"/>
  <c r="U7091" i="3"/>
  <c r="W7091" i="3" s="1"/>
  <c r="U7092" i="3"/>
  <c r="W7092" i="3" s="1"/>
  <c r="U7093" i="3"/>
  <c r="W7093" i="3" s="1"/>
  <c r="U7094" i="3"/>
  <c r="W7094" i="3" s="1"/>
  <c r="U7095" i="3"/>
  <c r="W7095" i="3" s="1"/>
  <c r="U7096" i="3"/>
  <c r="W7096" i="3" s="1"/>
  <c r="U7097" i="3"/>
  <c r="W7097" i="3" s="1"/>
  <c r="U7098" i="3"/>
  <c r="W7098" i="3" s="1"/>
  <c r="U7099" i="3"/>
  <c r="W7099" i="3" s="1"/>
  <c r="U7100" i="3"/>
  <c r="W7100" i="3" s="1"/>
  <c r="U7101" i="3"/>
  <c r="W7101" i="3" s="1"/>
  <c r="U7102" i="3"/>
  <c r="W7102" i="3" s="1"/>
  <c r="U7103" i="3"/>
  <c r="W7103" i="3" s="1"/>
  <c r="U7104" i="3"/>
  <c r="W7104" i="3" s="1"/>
  <c r="U7105" i="3"/>
  <c r="W7105" i="3" s="1"/>
  <c r="U7106" i="3"/>
  <c r="W7106" i="3" s="1"/>
  <c r="U7107" i="3"/>
  <c r="W7107" i="3" s="1"/>
  <c r="U7108" i="3"/>
  <c r="W7108" i="3" s="1"/>
  <c r="U7109" i="3"/>
  <c r="W7109" i="3" s="1"/>
  <c r="U7110" i="3"/>
  <c r="W7110" i="3" s="1"/>
  <c r="U7111" i="3"/>
  <c r="W7111" i="3" s="1"/>
  <c r="U7112" i="3"/>
  <c r="W7112" i="3" s="1"/>
  <c r="U7113" i="3"/>
  <c r="W7113" i="3" s="1"/>
  <c r="U7114" i="3"/>
  <c r="W7114" i="3" s="1"/>
  <c r="U7115" i="3"/>
  <c r="W7115" i="3" s="1"/>
  <c r="U7116" i="3"/>
  <c r="W7116" i="3" s="1"/>
  <c r="U7117" i="3"/>
  <c r="W7117" i="3" s="1"/>
  <c r="U7118" i="3"/>
  <c r="W7118" i="3" s="1"/>
  <c r="U7119" i="3"/>
  <c r="W7119" i="3" s="1"/>
  <c r="U7120" i="3"/>
  <c r="W7120" i="3" s="1"/>
  <c r="U7121" i="3"/>
  <c r="W7121" i="3" s="1"/>
  <c r="U7122" i="3"/>
  <c r="W7122" i="3" s="1"/>
  <c r="U7123" i="3"/>
  <c r="W7123" i="3" s="1"/>
  <c r="U7124" i="3"/>
  <c r="W7124" i="3" s="1"/>
  <c r="U7125" i="3"/>
  <c r="W7125" i="3" s="1"/>
  <c r="U7126" i="3"/>
  <c r="W7126" i="3" s="1"/>
  <c r="U7127" i="3"/>
  <c r="W7127" i="3" s="1"/>
  <c r="U7128" i="3"/>
  <c r="W7128" i="3" s="1"/>
  <c r="U7129" i="3"/>
  <c r="W7129" i="3" s="1"/>
  <c r="U7130" i="3"/>
  <c r="W7130" i="3" s="1"/>
  <c r="U7131" i="3"/>
  <c r="W7131" i="3" s="1"/>
  <c r="U7132" i="3"/>
  <c r="W7132" i="3" s="1"/>
  <c r="U7133" i="3"/>
  <c r="W7133" i="3" s="1"/>
  <c r="U7134" i="3"/>
  <c r="W7134" i="3" s="1"/>
  <c r="U7135" i="3"/>
  <c r="W7135" i="3" s="1"/>
  <c r="U7136" i="3"/>
  <c r="W7136" i="3" s="1"/>
  <c r="U7137" i="3"/>
  <c r="W7137" i="3" s="1"/>
  <c r="U7138" i="3"/>
  <c r="W7138" i="3" s="1"/>
  <c r="U7139" i="3"/>
  <c r="W7139" i="3" s="1"/>
  <c r="U7140" i="3"/>
  <c r="W7140" i="3" s="1"/>
  <c r="U7141" i="3"/>
  <c r="W7141" i="3" s="1"/>
  <c r="U7142" i="3"/>
  <c r="W7142" i="3" s="1"/>
  <c r="U7143" i="3"/>
  <c r="W7143" i="3" s="1"/>
  <c r="U7144" i="3"/>
  <c r="W7144" i="3" s="1"/>
  <c r="U7145" i="3"/>
  <c r="W7145" i="3" s="1"/>
  <c r="U7146" i="3"/>
  <c r="W7146" i="3" s="1"/>
  <c r="U7147" i="3"/>
  <c r="W7147" i="3" s="1"/>
  <c r="U7148" i="3"/>
  <c r="W7148" i="3" s="1"/>
  <c r="U7149" i="3"/>
  <c r="W7149" i="3" s="1"/>
  <c r="U7150" i="3"/>
  <c r="W7150" i="3" s="1"/>
  <c r="U7151" i="3"/>
  <c r="W7151" i="3" s="1"/>
  <c r="U7152" i="3"/>
  <c r="W7152" i="3" s="1"/>
  <c r="U7153" i="3"/>
  <c r="W7153" i="3" s="1"/>
  <c r="U7154" i="3"/>
  <c r="W7154" i="3" s="1"/>
  <c r="U7155" i="3"/>
  <c r="W7155" i="3" s="1"/>
  <c r="U7156" i="3"/>
  <c r="W7156" i="3" s="1"/>
  <c r="U7157" i="3"/>
  <c r="W7157" i="3" s="1"/>
  <c r="U7158" i="3"/>
  <c r="W7158" i="3" s="1"/>
  <c r="U7159" i="3"/>
  <c r="W7159" i="3" s="1"/>
  <c r="U7160" i="3"/>
  <c r="W7160" i="3" s="1"/>
  <c r="U7161" i="3"/>
  <c r="W7161" i="3" s="1"/>
  <c r="U7162" i="3"/>
  <c r="W7162" i="3" s="1"/>
  <c r="U7163" i="3"/>
  <c r="W7163" i="3" s="1"/>
  <c r="U7164" i="3"/>
  <c r="W7164" i="3" s="1"/>
  <c r="U7165" i="3"/>
  <c r="W7165" i="3" s="1"/>
  <c r="U7166" i="3"/>
  <c r="W7166" i="3" s="1"/>
  <c r="U7167" i="3"/>
  <c r="W7167" i="3" s="1"/>
  <c r="U7168" i="3"/>
  <c r="W7168" i="3" s="1"/>
  <c r="U7169" i="3"/>
  <c r="W7169" i="3" s="1"/>
  <c r="U7170" i="3"/>
  <c r="W7170" i="3" s="1"/>
  <c r="U7171" i="3"/>
  <c r="W7171" i="3" s="1"/>
  <c r="U7172" i="3"/>
  <c r="W7172" i="3" s="1"/>
  <c r="U7173" i="3"/>
  <c r="W7173" i="3" s="1"/>
  <c r="U7174" i="3"/>
  <c r="W7174" i="3" s="1"/>
  <c r="U7175" i="3"/>
  <c r="W7175" i="3" s="1"/>
  <c r="U7176" i="3"/>
  <c r="W7176" i="3" s="1"/>
  <c r="U7177" i="3"/>
  <c r="W7177" i="3" s="1"/>
  <c r="U7178" i="3"/>
  <c r="W7178" i="3" s="1"/>
  <c r="U7179" i="3"/>
  <c r="W7179" i="3" s="1"/>
  <c r="U7180" i="3"/>
  <c r="W7180" i="3" s="1"/>
  <c r="U7181" i="3"/>
  <c r="W7181" i="3" s="1"/>
  <c r="U7182" i="3"/>
  <c r="W7182" i="3" s="1"/>
  <c r="U7183" i="3"/>
  <c r="W7183" i="3" s="1"/>
  <c r="U7184" i="3"/>
  <c r="W7184" i="3" s="1"/>
  <c r="U7185" i="3"/>
  <c r="W7185" i="3" s="1"/>
  <c r="U7186" i="3"/>
  <c r="W7186" i="3" s="1"/>
  <c r="U7187" i="3"/>
  <c r="W7187" i="3" s="1"/>
  <c r="U7188" i="3"/>
  <c r="W7188" i="3" s="1"/>
  <c r="U7189" i="3"/>
  <c r="W7189" i="3" s="1"/>
  <c r="U7190" i="3"/>
  <c r="W7190" i="3" s="1"/>
  <c r="U7191" i="3"/>
  <c r="W7191" i="3" s="1"/>
  <c r="U7192" i="3"/>
  <c r="W7192" i="3" s="1"/>
  <c r="U7193" i="3"/>
  <c r="W7193" i="3" s="1"/>
  <c r="U7194" i="3"/>
  <c r="W7194" i="3" s="1"/>
  <c r="U7195" i="3"/>
  <c r="W7195" i="3" s="1"/>
  <c r="U7196" i="3"/>
  <c r="W7196" i="3" s="1"/>
  <c r="U7197" i="3"/>
  <c r="W7197" i="3" s="1"/>
  <c r="U7198" i="3"/>
  <c r="W7198" i="3" s="1"/>
  <c r="U7199" i="3"/>
  <c r="W7199" i="3" s="1"/>
  <c r="U7200" i="3"/>
  <c r="W7200" i="3" s="1"/>
  <c r="U7201" i="3"/>
  <c r="W7201" i="3" s="1"/>
  <c r="U7202" i="3"/>
  <c r="W7202" i="3" s="1"/>
  <c r="U7203" i="3"/>
  <c r="W7203" i="3" s="1"/>
  <c r="U7204" i="3"/>
  <c r="W7204" i="3" s="1"/>
  <c r="U7205" i="3"/>
  <c r="W7205" i="3" s="1"/>
  <c r="U7206" i="3"/>
  <c r="W7206" i="3" s="1"/>
  <c r="U7207" i="3"/>
  <c r="W7207" i="3" s="1"/>
  <c r="U7208" i="3"/>
  <c r="W7208" i="3" s="1"/>
  <c r="U7209" i="3"/>
  <c r="W7209" i="3" s="1"/>
  <c r="U7210" i="3"/>
  <c r="W7210" i="3" s="1"/>
  <c r="U7211" i="3"/>
  <c r="W7211" i="3" s="1"/>
  <c r="U7212" i="3"/>
  <c r="W7212" i="3" s="1"/>
  <c r="U7213" i="3"/>
  <c r="W7213" i="3" s="1"/>
  <c r="U7214" i="3"/>
  <c r="W7214" i="3" s="1"/>
  <c r="U7215" i="3"/>
  <c r="W7215" i="3" s="1"/>
  <c r="U7216" i="3"/>
  <c r="W7216" i="3" s="1"/>
  <c r="U7217" i="3"/>
  <c r="W7217" i="3" s="1"/>
  <c r="U7218" i="3"/>
  <c r="W7218" i="3" s="1"/>
  <c r="U7219" i="3"/>
  <c r="W7219" i="3" s="1"/>
  <c r="U7220" i="3"/>
  <c r="W7220" i="3" s="1"/>
  <c r="U7221" i="3"/>
  <c r="W7221" i="3" s="1"/>
  <c r="U7222" i="3"/>
  <c r="W7222" i="3" s="1"/>
  <c r="U7223" i="3"/>
  <c r="W7223" i="3" s="1"/>
  <c r="U7224" i="3"/>
  <c r="W7224" i="3" s="1"/>
  <c r="U7225" i="3"/>
  <c r="W7225" i="3" s="1"/>
  <c r="U7226" i="3"/>
  <c r="W7226" i="3" s="1"/>
  <c r="U7227" i="3"/>
  <c r="W7227" i="3" s="1"/>
  <c r="U7228" i="3"/>
  <c r="W7228" i="3" s="1"/>
  <c r="U7229" i="3"/>
  <c r="W7229" i="3" s="1"/>
  <c r="U7230" i="3"/>
  <c r="W7230" i="3" s="1"/>
  <c r="U7231" i="3"/>
  <c r="W7231" i="3" s="1"/>
  <c r="U7232" i="3"/>
  <c r="W7232" i="3" s="1"/>
  <c r="U7233" i="3"/>
  <c r="W7233" i="3" s="1"/>
  <c r="U7234" i="3"/>
  <c r="W7234" i="3" s="1"/>
  <c r="U7235" i="3"/>
  <c r="W7235" i="3" s="1"/>
  <c r="U7236" i="3"/>
  <c r="W7236" i="3" s="1"/>
  <c r="U7237" i="3"/>
  <c r="W7237" i="3" s="1"/>
  <c r="U7238" i="3"/>
  <c r="W7238" i="3" s="1"/>
  <c r="U7239" i="3"/>
  <c r="W7239" i="3" s="1"/>
  <c r="U7240" i="3"/>
  <c r="W7240" i="3" s="1"/>
  <c r="U7241" i="3"/>
  <c r="W7241" i="3" s="1"/>
  <c r="U7242" i="3"/>
  <c r="W7242" i="3" s="1"/>
  <c r="U7243" i="3"/>
  <c r="W7243" i="3" s="1"/>
  <c r="U7244" i="3"/>
  <c r="W7244" i="3" s="1"/>
  <c r="U7245" i="3"/>
  <c r="W7245" i="3" s="1"/>
  <c r="U7246" i="3"/>
  <c r="W7246" i="3" s="1"/>
  <c r="U7247" i="3"/>
  <c r="W7247" i="3" s="1"/>
  <c r="U7248" i="3"/>
  <c r="W7248" i="3" s="1"/>
  <c r="U7249" i="3"/>
  <c r="W7249" i="3" s="1"/>
  <c r="U7250" i="3"/>
  <c r="W7250" i="3" s="1"/>
  <c r="U7251" i="3"/>
  <c r="W7251" i="3" s="1"/>
  <c r="U7252" i="3"/>
  <c r="W7252" i="3" s="1"/>
  <c r="U7253" i="3"/>
  <c r="W7253" i="3" s="1"/>
  <c r="U7254" i="3"/>
  <c r="W7254" i="3" s="1"/>
  <c r="U7255" i="3"/>
  <c r="W7255" i="3" s="1"/>
  <c r="U7256" i="3"/>
  <c r="W7256" i="3" s="1"/>
  <c r="U7257" i="3"/>
  <c r="W7257" i="3" s="1"/>
  <c r="U7258" i="3"/>
  <c r="W7258" i="3" s="1"/>
  <c r="U7259" i="3"/>
  <c r="W7259" i="3" s="1"/>
  <c r="U7260" i="3"/>
  <c r="W7260" i="3" s="1"/>
  <c r="U7261" i="3"/>
  <c r="W7261" i="3" s="1"/>
  <c r="U7262" i="3"/>
  <c r="W7262" i="3" s="1"/>
  <c r="U7263" i="3"/>
  <c r="W7263" i="3" s="1"/>
  <c r="U7264" i="3"/>
  <c r="W7264" i="3" s="1"/>
  <c r="U7265" i="3"/>
  <c r="W7265" i="3" s="1"/>
  <c r="U7266" i="3"/>
  <c r="W7266" i="3" s="1"/>
  <c r="U7267" i="3"/>
  <c r="W7267" i="3" s="1"/>
  <c r="U7268" i="3"/>
  <c r="W7268" i="3" s="1"/>
  <c r="U7269" i="3"/>
  <c r="W7269" i="3" s="1"/>
  <c r="U7270" i="3"/>
  <c r="W7270" i="3" s="1"/>
  <c r="U7271" i="3"/>
  <c r="W7271" i="3" s="1"/>
  <c r="U7272" i="3"/>
  <c r="W7272" i="3" s="1"/>
  <c r="U7273" i="3"/>
  <c r="W7273" i="3" s="1"/>
  <c r="U7274" i="3"/>
  <c r="W7274" i="3" s="1"/>
  <c r="U7275" i="3"/>
  <c r="W7275" i="3" s="1"/>
  <c r="U7276" i="3"/>
  <c r="W7276" i="3" s="1"/>
  <c r="U7277" i="3"/>
  <c r="W7277" i="3" s="1"/>
  <c r="U7278" i="3"/>
  <c r="W7278" i="3" s="1"/>
  <c r="U7279" i="3"/>
  <c r="W7279" i="3" s="1"/>
  <c r="U7280" i="3"/>
  <c r="W7280" i="3" s="1"/>
  <c r="U7281" i="3"/>
  <c r="W7281" i="3" s="1"/>
  <c r="U7282" i="3"/>
  <c r="W7282" i="3" s="1"/>
  <c r="U7283" i="3"/>
  <c r="W7283" i="3" s="1"/>
  <c r="U7284" i="3"/>
  <c r="W7284" i="3" s="1"/>
  <c r="U7285" i="3"/>
  <c r="W7285" i="3" s="1"/>
  <c r="U7286" i="3"/>
  <c r="W7286" i="3" s="1"/>
  <c r="U7287" i="3"/>
  <c r="W7287" i="3" s="1"/>
  <c r="U7288" i="3"/>
  <c r="W7288" i="3" s="1"/>
  <c r="U7289" i="3"/>
  <c r="W7289" i="3" s="1"/>
  <c r="U7290" i="3"/>
  <c r="W7290" i="3" s="1"/>
  <c r="U7291" i="3"/>
  <c r="W7291" i="3" s="1"/>
  <c r="U7292" i="3"/>
  <c r="W7292" i="3" s="1"/>
  <c r="U7293" i="3"/>
  <c r="W7293" i="3" s="1"/>
  <c r="U7294" i="3"/>
  <c r="W7294" i="3" s="1"/>
  <c r="U7295" i="3"/>
  <c r="W7295" i="3" s="1"/>
  <c r="U7296" i="3"/>
  <c r="W7296" i="3" s="1"/>
  <c r="U7297" i="3"/>
  <c r="W7297" i="3" s="1"/>
  <c r="U7298" i="3"/>
  <c r="W7298" i="3" s="1"/>
  <c r="U7299" i="3"/>
  <c r="W7299" i="3" s="1"/>
  <c r="U7300" i="3"/>
  <c r="W7300" i="3" s="1"/>
  <c r="U7301" i="3"/>
  <c r="W7301" i="3" s="1"/>
  <c r="U7302" i="3"/>
  <c r="W7302" i="3" s="1"/>
  <c r="U7303" i="3"/>
  <c r="W7303" i="3" s="1"/>
  <c r="U7304" i="3"/>
  <c r="W7304" i="3" s="1"/>
  <c r="U7305" i="3"/>
  <c r="W7305" i="3" s="1"/>
  <c r="U7306" i="3"/>
  <c r="W7306" i="3" s="1"/>
  <c r="U7307" i="3"/>
  <c r="W7307" i="3" s="1"/>
  <c r="U7308" i="3"/>
  <c r="W7308" i="3" s="1"/>
  <c r="U7309" i="3"/>
  <c r="W7309" i="3" s="1"/>
  <c r="U7310" i="3"/>
  <c r="W7310" i="3" s="1"/>
  <c r="U7311" i="3"/>
  <c r="W7311" i="3" s="1"/>
  <c r="U7312" i="3"/>
  <c r="W7312" i="3" s="1"/>
  <c r="U7313" i="3"/>
  <c r="W7313" i="3" s="1"/>
  <c r="U7314" i="3"/>
  <c r="W7314" i="3" s="1"/>
  <c r="U7315" i="3"/>
  <c r="W7315" i="3" s="1"/>
  <c r="U7316" i="3"/>
  <c r="W7316" i="3" s="1"/>
  <c r="U7317" i="3"/>
  <c r="W7317" i="3" s="1"/>
  <c r="U7318" i="3"/>
  <c r="W7318" i="3" s="1"/>
  <c r="U7319" i="3"/>
  <c r="W7319" i="3" s="1"/>
  <c r="U7320" i="3"/>
  <c r="W7320" i="3" s="1"/>
  <c r="U7321" i="3"/>
  <c r="W7321" i="3" s="1"/>
  <c r="U7322" i="3"/>
  <c r="W7322" i="3" s="1"/>
  <c r="U7323" i="3"/>
  <c r="W7323" i="3" s="1"/>
  <c r="U7324" i="3"/>
  <c r="W7324" i="3" s="1"/>
  <c r="U7325" i="3"/>
  <c r="W7325" i="3" s="1"/>
  <c r="U7326" i="3"/>
  <c r="W7326" i="3" s="1"/>
  <c r="U7327" i="3"/>
  <c r="W7327" i="3" s="1"/>
  <c r="U7328" i="3"/>
  <c r="W7328" i="3" s="1"/>
  <c r="U7329" i="3"/>
  <c r="W7329" i="3" s="1"/>
  <c r="U7330" i="3"/>
  <c r="W7330" i="3" s="1"/>
  <c r="U7331" i="3"/>
  <c r="W7331" i="3" s="1"/>
  <c r="U7332" i="3"/>
  <c r="W7332" i="3" s="1"/>
  <c r="U7333" i="3"/>
  <c r="W7333" i="3" s="1"/>
  <c r="U7334" i="3"/>
  <c r="W7334" i="3" s="1"/>
  <c r="U7335" i="3"/>
  <c r="W7335" i="3" s="1"/>
  <c r="U7336" i="3"/>
  <c r="W7336" i="3" s="1"/>
  <c r="U7337" i="3"/>
  <c r="W7337" i="3" s="1"/>
  <c r="U7338" i="3"/>
  <c r="W7338" i="3" s="1"/>
  <c r="U7339" i="3"/>
  <c r="W7339" i="3" s="1"/>
  <c r="U7340" i="3"/>
  <c r="W7340" i="3" s="1"/>
  <c r="U7341" i="3"/>
  <c r="W7341" i="3" s="1"/>
  <c r="U7342" i="3"/>
  <c r="W7342" i="3" s="1"/>
  <c r="U7343" i="3"/>
  <c r="W7343" i="3" s="1"/>
  <c r="U7344" i="3"/>
  <c r="W7344" i="3" s="1"/>
  <c r="U7345" i="3"/>
  <c r="W7345" i="3" s="1"/>
  <c r="U7346" i="3"/>
  <c r="W7346" i="3" s="1"/>
  <c r="U7347" i="3"/>
  <c r="W7347" i="3" s="1"/>
  <c r="U7348" i="3"/>
  <c r="W7348" i="3" s="1"/>
  <c r="U7349" i="3"/>
  <c r="W7349" i="3" s="1"/>
  <c r="U7350" i="3"/>
  <c r="W7350" i="3" s="1"/>
  <c r="U7351" i="3"/>
  <c r="W7351" i="3" s="1"/>
  <c r="U7352" i="3"/>
  <c r="W7352" i="3" s="1"/>
  <c r="U7353" i="3"/>
  <c r="W7353" i="3" s="1"/>
  <c r="U7354" i="3"/>
  <c r="W7354" i="3" s="1"/>
  <c r="U7355" i="3"/>
  <c r="W7355" i="3" s="1"/>
  <c r="U7356" i="3"/>
  <c r="W7356" i="3" s="1"/>
  <c r="U7357" i="3"/>
  <c r="W7357" i="3" s="1"/>
  <c r="U7358" i="3"/>
  <c r="W7358" i="3" s="1"/>
  <c r="U7359" i="3"/>
  <c r="W7359" i="3" s="1"/>
  <c r="U7360" i="3"/>
  <c r="W7360" i="3" s="1"/>
  <c r="U7361" i="3"/>
  <c r="W7361" i="3" s="1"/>
  <c r="U7362" i="3"/>
  <c r="W7362" i="3" s="1"/>
  <c r="U7363" i="3"/>
  <c r="W7363" i="3" s="1"/>
  <c r="U7364" i="3"/>
  <c r="W7364" i="3" s="1"/>
  <c r="U7365" i="3"/>
  <c r="W7365" i="3" s="1"/>
  <c r="U7366" i="3"/>
  <c r="W7366" i="3" s="1"/>
  <c r="U7367" i="3"/>
  <c r="W7367" i="3" s="1"/>
  <c r="U7368" i="3"/>
  <c r="W7368" i="3" s="1"/>
  <c r="U7369" i="3"/>
  <c r="W7369" i="3" s="1"/>
  <c r="U7370" i="3"/>
  <c r="W7370" i="3" s="1"/>
  <c r="U7371" i="3"/>
  <c r="W7371" i="3" s="1"/>
  <c r="U7372" i="3"/>
  <c r="W7372" i="3" s="1"/>
  <c r="U7373" i="3"/>
  <c r="W7373" i="3" s="1"/>
  <c r="U7374" i="3"/>
  <c r="W7374" i="3" s="1"/>
  <c r="U7375" i="3"/>
  <c r="W7375" i="3" s="1"/>
  <c r="U7376" i="3"/>
  <c r="W7376" i="3" s="1"/>
  <c r="U7377" i="3"/>
  <c r="W7377" i="3" s="1"/>
  <c r="U7378" i="3"/>
  <c r="W7378" i="3" s="1"/>
  <c r="U7379" i="3"/>
  <c r="W7379" i="3" s="1"/>
  <c r="U7380" i="3"/>
  <c r="W7380" i="3" s="1"/>
  <c r="U7381" i="3"/>
  <c r="W7381" i="3" s="1"/>
  <c r="U7382" i="3"/>
  <c r="W7382" i="3" s="1"/>
  <c r="U7383" i="3"/>
  <c r="W7383" i="3" s="1"/>
  <c r="U7384" i="3"/>
  <c r="W7384" i="3" s="1"/>
  <c r="U7385" i="3"/>
  <c r="W7385" i="3" s="1"/>
  <c r="U7386" i="3"/>
  <c r="W7386" i="3" s="1"/>
  <c r="U7387" i="3"/>
  <c r="W7387" i="3" s="1"/>
  <c r="U7388" i="3"/>
  <c r="W7388" i="3" s="1"/>
  <c r="U7389" i="3"/>
  <c r="W7389" i="3" s="1"/>
  <c r="U7390" i="3"/>
  <c r="W7390" i="3" s="1"/>
  <c r="U7391" i="3"/>
  <c r="W7391" i="3" s="1"/>
  <c r="U7392" i="3"/>
  <c r="W7392" i="3" s="1"/>
  <c r="U7393" i="3"/>
  <c r="W7393" i="3" s="1"/>
  <c r="U7394" i="3"/>
  <c r="W7394" i="3" s="1"/>
  <c r="U7395" i="3"/>
  <c r="W7395" i="3" s="1"/>
  <c r="U7396" i="3"/>
  <c r="W7396" i="3" s="1"/>
  <c r="U7397" i="3"/>
  <c r="W7397" i="3" s="1"/>
  <c r="U7398" i="3"/>
  <c r="W7398" i="3" s="1"/>
  <c r="U7399" i="3"/>
  <c r="W7399" i="3" s="1"/>
  <c r="U7400" i="3"/>
  <c r="W7400" i="3" s="1"/>
  <c r="U7401" i="3"/>
  <c r="W7401" i="3" s="1"/>
  <c r="U7402" i="3"/>
  <c r="W7402" i="3" s="1"/>
  <c r="U7403" i="3"/>
  <c r="W7403" i="3" s="1"/>
  <c r="U7404" i="3"/>
  <c r="W7404" i="3" s="1"/>
  <c r="U7405" i="3"/>
  <c r="W7405" i="3" s="1"/>
  <c r="U7406" i="3"/>
  <c r="W7406" i="3" s="1"/>
  <c r="U7407" i="3"/>
  <c r="W7407" i="3" s="1"/>
  <c r="U7408" i="3"/>
  <c r="W7408" i="3" s="1"/>
  <c r="U7409" i="3"/>
  <c r="W7409" i="3" s="1"/>
  <c r="U7410" i="3"/>
  <c r="W7410" i="3" s="1"/>
  <c r="U7411" i="3"/>
  <c r="W7411" i="3" s="1"/>
  <c r="U7412" i="3"/>
  <c r="W7412" i="3" s="1"/>
  <c r="U7413" i="3"/>
  <c r="W7413" i="3" s="1"/>
  <c r="U7414" i="3"/>
  <c r="W7414" i="3" s="1"/>
  <c r="U7415" i="3"/>
  <c r="W7415" i="3" s="1"/>
  <c r="U7416" i="3"/>
  <c r="W7416" i="3" s="1"/>
  <c r="U7417" i="3"/>
  <c r="W7417" i="3" s="1"/>
  <c r="U7418" i="3"/>
  <c r="W7418" i="3" s="1"/>
  <c r="U7419" i="3"/>
  <c r="W7419" i="3" s="1"/>
  <c r="U7420" i="3"/>
  <c r="W7420" i="3" s="1"/>
  <c r="U7421" i="3"/>
  <c r="W7421" i="3" s="1"/>
  <c r="U7422" i="3"/>
  <c r="W7422" i="3" s="1"/>
  <c r="U7423" i="3"/>
  <c r="W7423" i="3" s="1"/>
  <c r="U7424" i="3"/>
  <c r="W7424" i="3" s="1"/>
  <c r="U7425" i="3"/>
  <c r="W7425" i="3" s="1"/>
  <c r="U7426" i="3"/>
  <c r="W7426" i="3" s="1"/>
  <c r="U7427" i="3"/>
  <c r="W7427" i="3" s="1"/>
  <c r="U7428" i="3"/>
  <c r="W7428" i="3" s="1"/>
  <c r="U7429" i="3"/>
  <c r="W7429" i="3" s="1"/>
  <c r="U7430" i="3"/>
  <c r="W7430" i="3" s="1"/>
  <c r="U7431" i="3"/>
  <c r="W7431" i="3" s="1"/>
  <c r="U7432" i="3"/>
  <c r="W7432" i="3" s="1"/>
  <c r="U7433" i="3"/>
  <c r="W7433" i="3" s="1"/>
  <c r="U7434" i="3"/>
  <c r="W7434" i="3" s="1"/>
  <c r="U7435" i="3"/>
  <c r="W7435" i="3" s="1"/>
  <c r="U7436" i="3"/>
  <c r="W7436" i="3" s="1"/>
  <c r="U7437" i="3"/>
  <c r="W7437" i="3" s="1"/>
  <c r="U7438" i="3"/>
  <c r="W7438" i="3" s="1"/>
  <c r="U7439" i="3"/>
  <c r="W7439" i="3" s="1"/>
  <c r="U7440" i="3"/>
  <c r="W7440" i="3" s="1"/>
  <c r="U7441" i="3"/>
  <c r="W7441" i="3" s="1"/>
  <c r="U7442" i="3"/>
  <c r="W7442" i="3" s="1"/>
  <c r="U7443" i="3"/>
  <c r="W7443" i="3" s="1"/>
  <c r="U7444" i="3"/>
  <c r="W7444" i="3" s="1"/>
  <c r="U7445" i="3"/>
  <c r="W7445" i="3" s="1"/>
  <c r="U7446" i="3"/>
  <c r="W7446" i="3" s="1"/>
  <c r="U7447" i="3"/>
  <c r="W7447" i="3" s="1"/>
  <c r="U7448" i="3"/>
  <c r="W7448" i="3" s="1"/>
  <c r="U7449" i="3"/>
  <c r="W7449" i="3" s="1"/>
  <c r="U7450" i="3"/>
  <c r="W7450" i="3" s="1"/>
  <c r="U7451" i="3"/>
  <c r="W7451" i="3" s="1"/>
  <c r="U7452" i="3"/>
  <c r="W7452" i="3" s="1"/>
  <c r="U7453" i="3"/>
  <c r="W7453" i="3" s="1"/>
  <c r="U7454" i="3"/>
  <c r="W7454" i="3" s="1"/>
  <c r="U7455" i="3"/>
  <c r="W7455" i="3" s="1"/>
  <c r="U7456" i="3"/>
  <c r="W7456" i="3" s="1"/>
  <c r="U7457" i="3"/>
  <c r="W7457" i="3" s="1"/>
  <c r="U7458" i="3"/>
  <c r="W7458" i="3" s="1"/>
  <c r="U7459" i="3"/>
  <c r="W7459" i="3" s="1"/>
  <c r="U7460" i="3"/>
  <c r="W7460" i="3" s="1"/>
  <c r="U7461" i="3"/>
  <c r="W7461" i="3" s="1"/>
  <c r="U7462" i="3"/>
  <c r="W7462" i="3" s="1"/>
  <c r="U7463" i="3"/>
  <c r="W7463" i="3" s="1"/>
  <c r="U7464" i="3"/>
  <c r="W7464" i="3" s="1"/>
  <c r="U7465" i="3"/>
  <c r="W7465" i="3" s="1"/>
  <c r="U7466" i="3"/>
  <c r="W7466" i="3" s="1"/>
  <c r="U7467" i="3"/>
  <c r="W7467" i="3" s="1"/>
  <c r="U7468" i="3"/>
  <c r="W7468" i="3" s="1"/>
  <c r="U7469" i="3"/>
  <c r="W7469" i="3" s="1"/>
  <c r="U7470" i="3"/>
  <c r="W7470" i="3" s="1"/>
  <c r="U7471" i="3"/>
  <c r="W7471" i="3" s="1"/>
  <c r="U7472" i="3"/>
  <c r="W7472" i="3" s="1"/>
  <c r="U7473" i="3"/>
  <c r="W7473" i="3" s="1"/>
  <c r="U7474" i="3"/>
  <c r="W7474" i="3" s="1"/>
  <c r="U7475" i="3"/>
  <c r="W7475" i="3" s="1"/>
  <c r="U7476" i="3"/>
  <c r="W7476" i="3" s="1"/>
  <c r="U7477" i="3"/>
  <c r="W7477" i="3" s="1"/>
  <c r="U7478" i="3"/>
  <c r="W7478" i="3" s="1"/>
  <c r="U7479" i="3"/>
  <c r="W7479" i="3" s="1"/>
  <c r="U7480" i="3"/>
  <c r="W7480" i="3" s="1"/>
  <c r="U7481" i="3"/>
  <c r="W7481" i="3" s="1"/>
  <c r="U7482" i="3"/>
  <c r="W7482" i="3" s="1"/>
  <c r="U7483" i="3"/>
  <c r="W7483" i="3" s="1"/>
  <c r="U7484" i="3"/>
  <c r="W7484" i="3" s="1"/>
  <c r="U7485" i="3"/>
  <c r="W7485" i="3" s="1"/>
  <c r="U7486" i="3"/>
  <c r="W7486" i="3" s="1"/>
  <c r="U7487" i="3"/>
  <c r="W7487" i="3" s="1"/>
  <c r="U7488" i="3"/>
  <c r="W7488" i="3" s="1"/>
  <c r="U7489" i="3"/>
  <c r="W7489" i="3" s="1"/>
  <c r="U7490" i="3"/>
  <c r="W7490" i="3" s="1"/>
  <c r="U7491" i="3"/>
  <c r="W7491" i="3" s="1"/>
  <c r="U7492" i="3"/>
  <c r="W7492" i="3" s="1"/>
  <c r="U7493" i="3"/>
  <c r="W7493" i="3" s="1"/>
  <c r="U7494" i="3"/>
  <c r="W7494" i="3" s="1"/>
  <c r="U7495" i="3"/>
  <c r="W7495" i="3" s="1"/>
  <c r="U7496" i="3"/>
  <c r="W7496" i="3" s="1"/>
  <c r="U7497" i="3"/>
  <c r="W7497" i="3" s="1"/>
  <c r="U7498" i="3"/>
  <c r="W7498" i="3" s="1"/>
  <c r="U7499" i="3"/>
  <c r="W7499" i="3" s="1"/>
  <c r="U7500" i="3"/>
  <c r="W7500" i="3" s="1"/>
  <c r="U7501" i="3"/>
  <c r="W7501" i="3" s="1"/>
  <c r="U7502" i="3"/>
  <c r="W7502" i="3" s="1"/>
  <c r="U7503" i="3"/>
  <c r="W7503" i="3" s="1"/>
  <c r="U7504" i="3"/>
  <c r="W7504" i="3" s="1"/>
  <c r="U7505" i="3"/>
  <c r="W7505" i="3" s="1"/>
  <c r="U7506" i="3"/>
  <c r="W7506" i="3" s="1"/>
  <c r="U7507" i="3"/>
  <c r="W7507" i="3" s="1"/>
  <c r="U7508" i="3"/>
  <c r="W7508" i="3" s="1"/>
  <c r="U7509" i="3"/>
  <c r="W7509" i="3" s="1"/>
  <c r="U7510" i="3"/>
  <c r="W7510" i="3" s="1"/>
  <c r="U7511" i="3"/>
  <c r="W7511" i="3" s="1"/>
  <c r="U7512" i="3"/>
  <c r="W7512" i="3" s="1"/>
  <c r="U7513" i="3"/>
  <c r="W7513" i="3" s="1"/>
  <c r="U7514" i="3"/>
  <c r="W7514" i="3" s="1"/>
  <c r="U7515" i="3"/>
  <c r="W7515" i="3" s="1"/>
  <c r="U7516" i="3"/>
  <c r="W7516" i="3" s="1"/>
  <c r="U7517" i="3"/>
  <c r="W7517" i="3" s="1"/>
  <c r="U7518" i="3"/>
  <c r="W7518" i="3" s="1"/>
  <c r="U7519" i="3"/>
  <c r="W7519" i="3" s="1"/>
  <c r="U7520" i="3"/>
  <c r="W7520" i="3" s="1"/>
  <c r="U7521" i="3"/>
  <c r="W7521" i="3" s="1"/>
  <c r="U7522" i="3"/>
  <c r="W7522" i="3" s="1"/>
  <c r="U7523" i="3"/>
  <c r="W7523" i="3" s="1"/>
  <c r="U7524" i="3"/>
  <c r="W7524" i="3" s="1"/>
  <c r="U7525" i="3"/>
  <c r="W7525" i="3" s="1"/>
  <c r="U7526" i="3"/>
  <c r="W7526" i="3" s="1"/>
  <c r="U7527" i="3"/>
  <c r="W7527" i="3" s="1"/>
  <c r="U7528" i="3"/>
  <c r="W7528" i="3" s="1"/>
  <c r="U7529" i="3"/>
  <c r="W7529" i="3" s="1"/>
  <c r="U7530" i="3"/>
  <c r="W7530" i="3" s="1"/>
  <c r="U7531" i="3"/>
  <c r="W7531" i="3" s="1"/>
  <c r="U7532" i="3"/>
  <c r="W7532" i="3" s="1"/>
  <c r="U7533" i="3"/>
  <c r="W7533" i="3" s="1"/>
  <c r="U7534" i="3"/>
  <c r="W7534" i="3" s="1"/>
  <c r="U7535" i="3"/>
  <c r="W7535" i="3" s="1"/>
  <c r="U7536" i="3"/>
  <c r="W7536" i="3" s="1"/>
  <c r="U7537" i="3"/>
  <c r="W7537" i="3" s="1"/>
  <c r="U7538" i="3"/>
  <c r="W7538" i="3" s="1"/>
  <c r="U7539" i="3"/>
  <c r="W7539" i="3" s="1"/>
  <c r="U7540" i="3"/>
  <c r="W7540" i="3" s="1"/>
  <c r="U7541" i="3"/>
  <c r="W7541" i="3" s="1"/>
  <c r="U7542" i="3"/>
  <c r="W7542" i="3" s="1"/>
  <c r="U7543" i="3"/>
  <c r="W7543" i="3" s="1"/>
  <c r="U7544" i="3"/>
  <c r="W7544" i="3" s="1"/>
  <c r="U7545" i="3"/>
  <c r="W7545" i="3" s="1"/>
  <c r="U7546" i="3"/>
  <c r="W7546" i="3" s="1"/>
  <c r="U7547" i="3"/>
  <c r="W7547" i="3" s="1"/>
  <c r="U7548" i="3"/>
  <c r="W7548" i="3" s="1"/>
  <c r="U7549" i="3"/>
  <c r="W7549" i="3" s="1"/>
  <c r="U7550" i="3"/>
  <c r="W7550" i="3" s="1"/>
  <c r="U7551" i="3"/>
  <c r="W7551" i="3" s="1"/>
  <c r="U7552" i="3"/>
  <c r="W7552" i="3" s="1"/>
  <c r="U7553" i="3"/>
  <c r="W7553" i="3" s="1"/>
  <c r="U7554" i="3"/>
  <c r="W7554" i="3" s="1"/>
  <c r="U7555" i="3"/>
  <c r="W7555" i="3" s="1"/>
  <c r="U7556" i="3"/>
  <c r="W7556" i="3" s="1"/>
  <c r="U7557" i="3"/>
  <c r="W7557" i="3" s="1"/>
  <c r="U7558" i="3"/>
  <c r="W7558" i="3" s="1"/>
  <c r="U7559" i="3"/>
  <c r="W7559" i="3" s="1"/>
  <c r="U7560" i="3"/>
  <c r="W7560" i="3" s="1"/>
  <c r="U7561" i="3"/>
  <c r="W7561" i="3" s="1"/>
  <c r="U7562" i="3"/>
  <c r="W7562" i="3" s="1"/>
  <c r="U7563" i="3"/>
  <c r="W7563" i="3" s="1"/>
  <c r="U7564" i="3"/>
  <c r="W7564" i="3" s="1"/>
  <c r="U7565" i="3"/>
  <c r="W7565" i="3" s="1"/>
  <c r="U7566" i="3"/>
  <c r="W7566" i="3" s="1"/>
  <c r="U7567" i="3"/>
  <c r="W7567" i="3" s="1"/>
  <c r="U7568" i="3"/>
  <c r="W7568" i="3" s="1"/>
  <c r="U7569" i="3"/>
  <c r="W7569" i="3" s="1"/>
  <c r="U7570" i="3"/>
  <c r="W7570" i="3" s="1"/>
  <c r="U7571" i="3"/>
  <c r="W7571" i="3" s="1"/>
  <c r="U7572" i="3"/>
  <c r="W7572" i="3" s="1"/>
  <c r="U7573" i="3"/>
  <c r="W7573" i="3" s="1"/>
  <c r="U7574" i="3"/>
  <c r="W7574" i="3" s="1"/>
  <c r="U7575" i="3"/>
  <c r="W7575" i="3" s="1"/>
  <c r="U7576" i="3"/>
  <c r="W7576" i="3" s="1"/>
  <c r="U7577" i="3"/>
  <c r="W7577" i="3" s="1"/>
  <c r="U7578" i="3"/>
  <c r="W7578" i="3" s="1"/>
  <c r="U7579" i="3"/>
  <c r="W7579" i="3" s="1"/>
  <c r="U7580" i="3"/>
  <c r="W7580" i="3" s="1"/>
  <c r="U7581" i="3"/>
  <c r="W7581" i="3" s="1"/>
  <c r="U7582" i="3"/>
  <c r="W7582" i="3" s="1"/>
  <c r="U7583" i="3"/>
  <c r="W7583" i="3" s="1"/>
  <c r="U7584" i="3"/>
  <c r="W7584" i="3" s="1"/>
  <c r="U7585" i="3"/>
  <c r="W7585" i="3" s="1"/>
  <c r="U7586" i="3"/>
  <c r="W7586" i="3" s="1"/>
  <c r="U7587" i="3"/>
  <c r="W7587" i="3" s="1"/>
  <c r="U7588" i="3"/>
  <c r="W7588" i="3" s="1"/>
  <c r="U7589" i="3"/>
  <c r="W7589" i="3" s="1"/>
  <c r="U7590" i="3"/>
  <c r="W7590" i="3" s="1"/>
  <c r="U7591" i="3"/>
  <c r="W7591" i="3" s="1"/>
  <c r="U7592" i="3"/>
  <c r="W7592" i="3" s="1"/>
  <c r="U7593" i="3"/>
  <c r="W7593" i="3" s="1"/>
  <c r="U7594" i="3"/>
  <c r="W7594" i="3" s="1"/>
  <c r="U7595" i="3"/>
  <c r="W7595" i="3" s="1"/>
  <c r="U7596" i="3"/>
  <c r="W7596" i="3" s="1"/>
  <c r="U7597" i="3"/>
  <c r="W7597" i="3" s="1"/>
  <c r="U7598" i="3"/>
  <c r="W7598" i="3" s="1"/>
  <c r="U7599" i="3"/>
  <c r="W7599" i="3" s="1"/>
  <c r="U7600" i="3"/>
  <c r="W7600" i="3" s="1"/>
  <c r="U7601" i="3"/>
  <c r="W7601" i="3" s="1"/>
  <c r="U7602" i="3"/>
  <c r="W7602" i="3" s="1"/>
  <c r="U7603" i="3"/>
  <c r="W7603" i="3" s="1"/>
  <c r="U7604" i="3"/>
  <c r="W7604" i="3" s="1"/>
  <c r="U7605" i="3"/>
  <c r="W7605" i="3" s="1"/>
  <c r="U7606" i="3"/>
  <c r="W7606" i="3" s="1"/>
  <c r="U7607" i="3"/>
  <c r="W7607" i="3" s="1"/>
  <c r="U7608" i="3"/>
  <c r="W7608" i="3" s="1"/>
  <c r="U7609" i="3"/>
  <c r="W7609" i="3" s="1"/>
  <c r="U7610" i="3"/>
  <c r="W7610" i="3" s="1"/>
  <c r="U7611" i="3"/>
  <c r="W7611" i="3" s="1"/>
  <c r="U7612" i="3"/>
  <c r="W7612" i="3" s="1"/>
  <c r="U7613" i="3"/>
  <c r="W7613" i="3" s="1"/>
  <c r="U7614" i="3"/>
  <c r="W7614" i="3" s="1"/>
  <c r="U7615" i="3"/>
  <c r="W7615" i="3" s="1"/>
  <c r="U7616" i="3"/>
  <c r="W7616" i="3" s="1"/>
  <c r="U7617" i="3"/>
  <c r="W7617" i="3" s="1"/>
  <c r="U7618" i="3"/>
  <c r="W7618" i="3" s="1"/>
  <c r="U7619" i="3"/>
  <c r="W7619" i="3" s="1"/>
  <c r="U7620" i="3"/>
  <c r="W7620" i="3" s="1"/>
  <c r="U7621" i="3"/>
  <c r="W7621" i="3" s="1"/>
  <c r="U7622" i="3"/>
  <c r="W7622" i="3" s="1"/>
  <c r="U7623" i="3"/>
  <c r="W7623" i="3" s="1"/>
  <c r="U7624" i="3"/>
  <c r="W7624" i="3" s="1"/>
  <c r="U7625" i="3"/>
  <c r="W7625" i="3" s="1"/>
  <c r="U7626" i="3"/>
  <c r="W7626" i="3" s="1"/>
  <c r="U7627" i="3"/>
  <c r="W7627" i="3" s="1"/>
  <c r="U7628" i="3"/>
  <c r="W7628" i="3" s="1"/>
  <c r="U7629" i="3"/>
  <c r="W7629" i="3" s="1"/>
  <c r="U7630" i="3"/>
  <c r="W7630" i="3" s="1"/>
  <c r="U7631" i="3"/>
  <c r="W7631" i="3" s="1"/>
  <c r="U7632" i="3"/>
  <c r="W7632" i="3" s="1"/>
  <c r="U7633" i="3"/>
  <c r="W7633" i="3" s="1"/>
  <c r="U7634" i="3"/>
  <c r="W7634" i="3" s="1"/>
  <c r="U7635" i="3"/>
  <c r="W7635" i="3" s="1"/>
  <c r="U7636" i="3"/>
  <c r="W7636" i="3" s="1"/>
  <c r="U7637" i="3"/>
  <c r="W7637" i="3" s="1"/>
  <c r="U7638" i="3"/>
  <c r="W7638" i="3" s="1"/>
  <c r="U7639" i="3"/>
  <c r="W7639" i="3" s="1"/>
  <c r="U7640" i="3"/>
  <c r="W7640" i="3" s="1"/>
  <c r="U7641" i="3"/>
  <c r="W7641" i="3" s="1"/>
  <c r="U7642" i="3"/>
  <c r="W7642" i="3" s="1"/>
  <c r="U7643" i="3"/>
  <c r="W7643" i="3" s="1"/>
  <c r="U7644" i="3"/>
  <c r="W7644" i="3" s="1"/>
  <c r="U7645" i="3"/>
  <c r="W7645" i="3" s="1"/>
  <c r="U7646" i="3"/>
  <c r="W7646" i="3" s="1"/>
  <c r="U7647" i="3"/>
  <c r="W7647" i="3" s="1"/>
  <c r="U7648" i="3"/>
  <c r="W7648" i="3" s="1"/>
  <c r="U7649" i="3"/>
  <c r="W7649" i="3" s="1"/>
  <c r="U7650" i="3"/>
  <c r="W7650" i="3" s="1"/>
  <c r="U7651" i="3"/>
  <c r="W7651" i="3" s="1"/>
  <c r="U7652" i="3"/>
  <c r="W7652" i="3" s="1"/>
  <c r="U7653" i="3"/>
  <c r="W7653" i="3" s="1"/>
  <c r="U7654" i="3"/>
  <c r="W7654" i="3" s="1"/>
  <c r="U7655" i="3"/>
  <c r="W7655" i="3" s="1"/>
  <c r="U7656" i="3"/>
  <c r="W7656" i="3" s="1"/>
  <c r="U7657" i="3"/>
  <c r="W7657" i="3" s="1"/>
  <c r="U7658" i="3"/>
  <c r="W7658" i="3" s="1"/>
  <c r="U7659" i="3"/>
  <c r="W7659" i="3" s="1"/>
  <c r="U7660" i="3"/>
  <c r="W7660" i="3" s="1"/>
  <c r="U7661" i="3"/>
  <c r="W7661" i="3" s="1"/>
  <c r="U7662" i="3"/>
  <c r="W7662" i="3" s="1"/>
  <c r="U7663" i="3"/>
  <c r="W7663" i="3" s="1"/>
  <c r="U7664" i="3"/>
  <c r="W7664" i="3" s="1"/>
  <c r="U7665" i="3"/>
  <c r="W7665" i="3" s="1"/>
  <c r="U7666" i="3"/>
  <c r="W7666" i="3" s="1"/>
  <c r="U7667" i="3"/>
  <c r="W7667" i="3" s="1"/>
  <c r="U7668" i="3"/>
  <c r="W7668" i="3" s="1"/>
  <c r="U7669" i="3"/>
  <c r="W7669" i="3" s="1"/>
  <c r="U7670" i="3"/>
  <c r="W7670" i="3" s="1"/>
  <c r="U7671" i="3"/>
  <c r="W7671" i="3" s="1"/>
  <c r="U7672" i="3"/>
  <c r="W7672" i="3" s="1"/>
  <c r="U7673" i="3"/>
  <c r="W7673" i="3" s="1"/>
  <c r="U7674" i="3"/>
  <c r="W7674" i="3" s="1"/>
  <c r="U7675" i="3"/>
  <c r="W7675" i="3" s="1"/>
  <c r="U7676" i="3"/>
  <c r="W7676" i="3" s="1"/>
  <c r="U7677" i="3"/>
  <c r="W7677" i="3" s="1"/>
  <c r="U7678" i="3"/>
  <c r="W7678" i="3" s="1"/>
  <c r="U7679" i="3"/>
  <c r="W7679" i="3" s="1"/>
  <c r="U7680" i="3"/>
  <c r="W7680" i="3" s="1"/>
  <c r="U7681" i="3"/>
  <c r="W7681" i="3" s="1"/>
  <c r="U7682" i="3"/>
  <c r="W7682" i="3" s="1"/>
  <c r="U7683" i="3"/>
  <c r="W7683" i="3" s="1"/>
  <c r="U7684" i="3"/>
  <c r="W7684" i="3" s="1"/>
  <c r="U7685" i="3"/>
  <c r="W7685" i="3" s="1"/>
  <c r="U7686" i="3"/>
  <c r="W7686" i="3" s="1"/>
  <c r="U7687" i="3"/>
  <c r="W7687" i="3" s="1"/>
  <c r="U7688" i="3"/>
  <c r="W7688" i="3" s="1"/>
  <c r="U7689" i="3"/>
  <c r="W7689" i="3" s="1"/>
  <c r="U7690" i="3"/>
  <c r="W7690" i="3" s="1"/>
  <c r="U7691" i="3"/>
  <c r="W7691" i="3" s="1"/>
  <c r="U7692" i="3"/>
  <c r="W7692" i="3" s="1"/>
  <c r="U7693" i="3"/>
  <c r="W7693" i="3" s="1"/>
  <c r="U7694" i="3"/>
  <c r="W7694" i="3" s="1"/>
  <c r="U7695" i="3"/>
  <c r="W7695" i="3" s="1"/>
  <c r="U7696" i="3"/>
  <c r="W7696" i="3" s="1"/>
  <c r="U7697" i="3"/>
  <c r="W7697" i="3" s="1"/>
  <c r="U7698" i="3"/>
  <c r="W7698" i="3" s="1"/>
  <c r="U7699" i="3"/>
  <c r="W7699" i="3" s="1"/>
  <c r="U7700" i="3"/>
  <c r="W7700" i="3" s="1"/>
  <c r="U7701" i="3"/>
  <c r="W7701" i="3" s="1"/>
  <c r="U7702" i="3"/>
  <c r="W7702" i="3" s="1"/>
  <c r="U7703" i="3"/>
  <c r="W7703" i="3" s="1"/>
  <c r="U7704" i="3"/>
  <c r="W7704" i="3" s="1"/>
  <c r="U7705" i="3"/>
  <c r="W7705" i="3" s="1"/>
  <c r="U7706" i="3"/>
  <c r="W7706" i="3" s="1"/>
  <c r="U7707" i="3"/>
  <c r="W7707" i="3" s="1"/>
  <c r="U7708" i="3"/>
  <c r="W7708" i="3" s="1"/>
  <c r="U7709" i="3"/>
  <c r="W7709" i="3" s="1"/>
  <c r="U7710" i="3"/>
  <c r="W7710" i="3" s="1"/>
  <c r="U7711" i="3"/>
  <c r="W7711" i="3" s="1"/>
  <c r="U7712" i="3"/>
  <c r="W7712" i="3" s="1"/>
  <c r="U7713" i="3"/>
  <c r="W7713" i="3" s="1"/>
  <c r="U7714" i="3"/>
  <c r="W7714" i="3" s="1"/>
  <c r="U7715" i="3"/>
  <c r="W7715" i="3" s="1"/>
  <c r="U7716" i="3"/>
  <c r="W7716" i="3" s="1"/>
  <c r="U7717" i="3"/>
  <c r="W7717" i="3" s="1"/>
  <c r="U7718" i="3"/>
  <c r="W7718" i="3" s="1"/>
  <c r="U7719" i="3"/>
  <c r="W7719" i="3" s="1"/>
  <c r="U7720" i="3"/>
  <c r="W7720" i="3" s="1"/>
  <c r="U7721" i="3"/>
  <c r="W7721" i="3" s="1"/>
  <c r="U7722" i="3"/>
  <c r="W7722" i="3" s="1"/>
  <c r="U7723" i="3"/>
  <c r="W7723" i="3" s="1"/>
  <c r="U7724" i="3"/>
  <c r="W7724" i="3" s="1"/>
  <c r="U7725" i="3"/>
  <c r="W7725" i="3" s="1"/>
  <c r="U7726" i="3"/>
  <c r="W7726" i="3" s="1"/>
  <c r="U7727" i="3"/>
  <c r="W7727" i="3" s="1"/>
  <c r="U7728" i="3"/>
  <c r="W7728" i="3" s="1"/>
  <c r="U7729" i="3"/>
  <c r="W7729" i="3" s="1"/>
  <c r="U7730" i="3"/>
  <c r="W7730" i="3" s="1"/>
  <c r="U7731" i="3"/>
  <c r="W7731" i="3" s="1"/>
  <c r="U7732" i="3"/>
  <c r="W7732" i="3" s="1"/>
  <c r="U7733" i="3"/>
  <c r="W7733" i="3" s="1"/>
  <c r="U7734" i="3"/>
  <c r="W7734" i="3" s="1"/>
  <c r="U7735" i="3"/>
  <c r="W7735" i="3" s="1"/>
  <c r="U7736" i="3"/>
  <c r="W7736" i="3" s="1"/>
  <c r="U7737" i="3"/>
  <c r="W7737" i="3" s="1"/>
  <c r="U7738" i="3"/>
  <c r="W7738" i="3" s="1"/>
  <c r="U7739" i="3"/>
  <c r="W7739" i="3" s="1"/>
  <c r="U7740" i="3"/>
  <c r="W7740" i="3" s="1"/>
  <c r="U7741" i="3"/>
  <c r="W7741" i="3" s="1"/>
  <c r="U7742" i="3"/>
  <c r="W7742" i="3" s="1"/>
  <c r="U7743" i="3"/>
  <c r="W7743" i="3" s="1"/>
  <c r="U7744" i="3"/>
  <c r="W7744" i="3" s="1"/>
  <c r="U7745" i="3"/>
  <c r="W7745" i="3" s="1"/>
  <c r="U7746" i="3"/>
  <c r="W7746" i="3" s="1"/>
  <c r="U7747" i="3"/>
  <c r="W7747" i="3" s="1"/>
  <c r="U7748" i="3"/>
  <c r="W7748" i="3" s="1"/>
  <c r="U7749" i="3"/>
  <c r="W7749" i="3" s="1"/>
  <c r="U7750" i="3"/>
  <c r="W7750" i="3" s="1"/>
  <c r="U7751" i="3"/>
  <c r="W7751" i="3" s="1"/>
  <c r="U7752" i="3"/>
  <c r="W7752" i="3" s="1"/>
  <c r="U7753" i="3"/>
  <c r="W7753" i="3" s="1"/>
  <c r="U7754" i="3"/>
  <c r="W7754" i="3" s="1"/>
  <c r="U7755" i="3"/>
  <c r="W7755" i="3" s="1"/>
  <c r="U7756" i="3"/>
  <c r="W7756" i="3" s="1"/>
  <c r="U7757" i="3"/>
  <c r="W7757" i="3" s="1"/>
  <c r="U7758" i="3"/>
  <c r="W7758" i="3" s="1"/>
  <c r="U7759" i="3"/>
  <c r="W7759" i="3" s="1"/>
  <c r="U7760" i="3"/>
  <c r="W7760" i="3" s="1"/>
  <c r="U7761" i="3"/>
  <c r="W7761" i="3" s="1"/>
  <c r="U7762" i="3"/>
  <c r="W7762" i="3" s="1"/>
  <c r="U7763" i="3"/>
  <c r="W7763" i="3" s="1"/>
  <c r="U7764" i="3"/>
  <c r="W7764" i="3" s="1"/>
  <c r="U7765" i="3"/>
  <c r="W7765" i="3" s="1"/>
  <c r="U7766" i="3"/>
  <c r="W7766" i="3" s="1"/>
  <c r="U7767" i="3"/>
  <c r="W7767" i="3" s="1"/>
  <c r="U7768" i="3"/>
  <c r="W7768" i="3" s="1"/>
  <c r="U7769" i="3"/>
  <c r="W7769" i="3" s="1"/>
  <c r="U7770" i="3"/>
  <c r="W7770" i="3" s="1"/>
  <c r="U7771" i="3"/>
  <c r="W7771" i="3" s="1"/>
  <c r="U7772" i="3"/>
  <c r="W7772" i="3" s="1"/>
  <c r="U7773" i="3"/>
  <c r="W7773" i="3" s="1"/>
  <c r="U7774" i="3"/>
  <c r="W7774" i="3" s="1"/>
  <c r="U7775" i="3"/>
  <c r="W7775" i="3" s="1"/>
  <c r="U7776" i="3"/>
  <c r="W7776" i="3" s="1"/>
  <c r="U7777" i="3"/>
  <c r="W7777" i="3" s="1"/>
  <c r="U7778" i="3"/>
  <c r="W7778" i="3" s="1"/>
  <c r="U7779" i="3"/>
  <c r="W7779" i="3" s="1"/>
  <c r="U7780" i="3"/>
  <c r="W7780" i="3" s="1"/>
  <c r="U7781" i="3"/>
  <c r="W7781" i="3" s="1"/>
  <c r="U7782" i="3"/>
  <c r="W7782" i="3" s="1"/>
  <c r="U7783" i="3"/>
  <c r="W7783" i="3" s="1"/>
  <c r="U7784" i="3"/>
  <c r="W7784" i="3" s="1"/>
  <c r="U7785" i="3"/>
  <c r="W7785" i="3" s="1"/>
  <c r="U7786" i="3"/>
  <c r="W7786" i="3" s="1"/>
  <c r="U7787" i="3"/>
  <c r="W7787" i="3" s="1"/>
  <c r="U7788" i="3"/>
  <c r="W7788" i="3" s="1"/>
  <c r="U7789" i="3"/>
  <c r="W7789" i="3" s="1"/>
  <c r="U7790" i="3"/>
  <c r="W7790" i="3" s="1"/>
  <c r="U7791" i="3"/>
  <c r="W7791" i="3" s="1"/>
  <c r="U7792" i="3"/>
  <c r="W7792" i="3" s="1"/>
  <c r="U7793" i="3"/>
  <c r="W7793" i="3" s="1"/>
  <c r="U7794" i="3"/>
  <c r="W7794" i="3" s="1"/>
  <c r="U7795" i="3"/>
  <c r="W7795" i="3" s="1"/>
  <c r="U7796" i="3"/>
  <c r="W7796" i="3" s="1"/>
  <c r="U7797" i="3"/>
  <c r="W7797" i="3" s="1"/>
  <c r="U7798" i="3"/>
  <c r="W7798" i="3" s="1"/>
  <c r="U7799" i="3"/>
  <c r="W7799" i="3" s="1"/>
  <c r="U7800" i="3"/>
  <c r="W7800" i="3" s="1"/>
  <c r="U7801" i="3"/>
  <c r="W7801" i="3" s="1"/>
  <c r="U7802" i="3"/>
  <c r="W7802" i="3" s="1"/>
  <c r="U7803" i="3"/>
  <c r="W7803" i="3" s="1"/>
  <c r="U7804" i="3"/>
  <c r="W7804" i="3" s="1"/>
  <c r="U7805" i="3"/>
  <c r="W7805" i="3" s="1"/>
  <c r="U7806" i="3"/>
  <c r="W7806" i="3" s="1"/>
  <c r="U7807" i="3"/>
  <c r="W7807" i="3" s="1"/>
  <c r="U7808" i="3"/>
  <c r="W7808" i="3" s="1"/>
  <c r="U7809" i="3"/>
  <c r="W7809" i="3" s="1"/>
  <c r="U7810" i="3"/>
  <c r="W7810" i="3" s="1"/>
  <c r="U7811" i="3"/>
  <c r="W7811" i="3" s="1"/>
  <c r="U7812" i="3"/>
  <c r="W7812" i="3" s="1"/>
  <c r="U7813" i="3"/>
  <c r="W7813" i="3" s="1"/>
  <c r="U7814" i="3"/>
  <c r="W7814" i="3" s="1"/>
  <c r="U7815" i="3"/>
  <c r="W7815" i="3" s="1"/>
  <c r="U7816" i="3"/>
  <c r="W7816" i="3" s="1"/>
  <c r="U7817" i="3"/>
  <c r="W7817" i="3" s="1"/>
  <c r="U7818" i="3"/>
  <c r="W7818" i="3" s="1"/>
  <c r="U7819" i="3"/>
  <c r="W7819" i="3" s="1"/>
  <c r="U7820" i="3"/>
  <c r="W7820" i="3" s="1"/>
  <c r="U7821" i="3"/>
  <c r="W7821" i="3" s="1"/>
  <c r="U7822" i="3"/>
  <c r="W7822" i="3" s="1"/>
  <c r="U7823" i="3"/>
  <c r="W7823" i="3" s="1"/>
  <c r="U7824" i="3"/>
  <c r="W7824" i="3" s="1"/>
  <c r="U7825" i="3"/>
  <c r="W7825" i="3" s="1"/>
  <c r="U7826" i="3"/>
  <c r="W7826" i="3" s="1"/>
  <c r="U7827" i="3"/>
  <c r="W7827" i="3" s="1"/>
  <c r="U7828" i="3"/>
  <c r="W7828" i="3" s="1"/>
  <c r="U7829" i="3"/>
  <c r="W7829" i="3" s="1"/>
  <c r="U7830" i="3"/>
  <c r="W7830" i="3" s="1"/>
  <c r="U7831" i="3"/>
  <c r="W7831" i="3" s="1"/>
  <c r="U7832" i="3"/>
  <c r="W7832" i="3" s="1"/>
  <c r="U7833" i="3"/>
  <c r="W7833" i="3" s="1"/>
  <c r="U7834" i="3"/>
  <c r="W7834" i="3" s="1"/>
  <c r="U7835" i="3"/>
  <c r="W7835" i="3" s="1"/>
  <c r="U7836" i="3"/>
  <c r="W7836" i="3" s="1"/>
  <c r="U7837" i="3"/>
  <c r="W7837" i="3" s="1"/>
  <c r="U7838" i="3"/>
  <c r="W7838" i="3" s="1"/>
  <c r="U7839" i="3"/>
  <c r="W7839" i="3" s="1"/>
  <c r="U7840" i="3"/>
  <c r="W7840" i="3" s="1"/>
  <c r="U7841" i="3"/>
  <c r="W7841" i="3" s="1"/>
  <c r="U7842" i="3"/>
  <c r="W7842" i="3" s="1"/>
  <c r="U7843" i="3"/>
  <c r="W7843" i="3" s="1"/>
  <c r="U7844" i="3"/>
  <c r="W7844" i="3" s="1"/>
  <c r="U7845" i="3"/>
  <c r="W7845" i="3" s="1"/>
  <c r="U7846" i="3"/>
  <c r="W7846" i="3" s="1"/>
  <c r="U7847" i="3"/>
  <c r="W7847" i="3" s="1"/>
  <c r="U7848" i="3"/>
  <c r="W7848" i="3" s="1"/>
  <c r="U7849" i="3"/>
  <c r="W7849" i="3" s="1"/>
  <c r="U7850" i="3"/>
  <c r="W7850" i="3" s="1"/>
  <c r="U7851" i="3"/>
  <c r="W7851" i="3" s="1"/>
  <c r="U7852" i="3"/>
  <c r="W7852" i="3" s="1"/>
  <c r="U7853" i="3"/>
  <c r="W7853" i="3" s="1"/>
  <c r="U7854" i="3"/>
  <c r="W7854" i="3" s="1"/>
  <c r="U7855" i="3"/>
  <c r="W7855" i="3" s="1"/>
  <c r="U7856" i="3"/>
  <c r="W7856" i="3" s="1"/>
  <c r="U7857" i="3"/>
  <c r="W7857" i="3" s="1"/>
  <c r="U7858" i="3"/>
  <c r="W7858" i="3" s="1"/>
  <c r="U7859" i="3"/>
  <c r="W7859" i="3" s="1"/>
  <c r="U7860" i="3"/>
  <c r="W7860" i="3" s="1"/>
  <c r="U7861" i="3"/>
  <c r="W7861" i="3" s="1"/>
  <c r="U7862" i="3"/>
  <c r="W7862" i="3" s="1"/>
  <c r="U7863" i="3"/>
  <c r="W7863" i="3" s="1"/>
  <c r="U7864" i="3"/>
  <c r="W7864" i="3" s="1"/>
  <c r="U7865" i="3"/>
  <c r="W7865" i="3" s="1"/>
  <c r="U7866" i="3"/>
  <c r="W7866" i="3" s="1"/>
  <c r="U7867" i="3"/>
  <c r="W7867" i="3" s="1"/>
  <c r="U7868" i="3"/>
  <c r="W7868" i="3" s="1"/>
  <c r="U7869" i="3"/>
  <c r="W7869" i="3" s="1"/>
  <c r="U7870" i="3"/>
  <c r="W7870" i="3" s="1"/>
  <c r="U7871" i="3"/>
  <c r="W7871" i="3" s="1"/>
  <c r="U7872" i="3"/>
  <c r="W7872" i="3" s="1"/>
  <c r="U7873" i="3"/>
  <c r="W7873" i="3" s="1"/>
  <c r="U7874" i="3"/>
  <c r="W7874" i="3" s="1"/>
  <c r="U7875" i="3"/>
  <c r="W7875" i="3" s="1"/>
  <c r="U7876" i="3"/>
  <c r="W7876" i="3" s="1"/>
  <c r="U7877" i="3"/>
  <c r="W7877" i="3" s="1"/>
  <c r="U7878" i="3"/>
  <c r="W7878" i="3" s="1"/>
  <c r="U7879" i="3"/>
  <c r="W7879" i="3" s="1"/>
  <c r="U7880" i="3"/>
  <c r="W7880" i="3" s="1"/>
  <c r="U7881" i="3"/>
  <c r="W7881" i="3" s="1"/>
  <c r="U7882" i="3"/>
  <c r="W7882" i="3" s="1"/>
  <c r="U7883" i="3"/>
  <c r="W7883" i="3" s="1"/>
  <c r="U7884" i="3"/>
  <c r="W7884" i="3" s="1"/>
  <c r="U7885" i="3"/>
  <c r="W7885" i="3" s="1"/>
  <c r="U7886" i="3"/>
  <c r="W7886" i="3" s="1"/>
  <c r="U7887" i="3"/>
  <c r="W7887" i="3" s="1"/>
  <c r="U7888" i="3"/>
  <c r="W7888" i="3" s="1"/>
  <c r="U7889" i="3"/>
  <c r="W7889" i="3" s="1"/>
  <c r="U7890" i="3"/>
  <c r="W7890" i="3" s="1"/>
  <c r="U7891" i="3"/>
  <c r="W7891" i="3" s="1"/>
  <c r="U7892" i="3"/>
  <c r="W7892" i="3" s="1"/>
  <c r="U7893" i="3"/>
  <c r="W7893" i="3" s="1"/>
  <c r="U7894" i="3"/>
  <c r="W7894" i="3" s="1"/>
  <c r="U7895" i="3"/>
  <c r="W7895" i="3" s="1"/>
  <c r="U7896" i="3"/>
  <c r="W7896" i="3" s="1"/>
  <c r="U7897" i="3"/>
  <c r="W7897" i="3" s="1"/>
  <c r="U7898" i="3"/>
  <c r="W7898" i="3" s="1"/>
  <c r="U7899" i="3"/>
  <c r="W7899" i="3" s="1"/>
  <c r="U7900" i="3"/>
  <c r="W7900" i="3" s="1"/>
  <c r="U7901" i="3"/>
  <c r="W7901" i="3" s="1"/>
  <c r="U7902" i="3"/>
  <c r="W7902" i="3" s="1"/>
  <c r="U7903" i="3"/>
  <c r="W7903" i="3" s="1"/>
  <c r="U7904" i="3"/>
  <c r="W7904" i="3" s="1"/>
  <c r="U7905" i="3"/>
  <c r="W7905" i="3" s="1"/>
  <c r="U7906" i="3"/>
  <c r="W7906" i="3" s="1"/>
  <c r="U7907" i="3"/>
  <c r="W7907" i="3" s="1"/>
  <c r="U7908" i="3"/>
  <c r="W7908" i="3" s="1"/>
  <c r="U7909" i="3"/>
  <c r="W7909" i="3" s="1"/>
  <c r="U7910" i="3"/>
  <c r="W7910" i="3" s="1"/>
  <c r="U7911" i="3"/>
  <c r="W7911" i="3" s="1"/>
  <c r="U7912" i="3"/>
  <c r="W7912" i="3" s="1"/>
  <c r="U7913" i="3"/>
  <c r="W7913" i="3" s="1"/>
  <c r="U7914" i="3"/>
  <c r="W7914" i="3" s="1"/>
  <c r="U7915" i="3"/>
  <c r="W7915" i="3" s="1"/>
  <c r="U7916" i="3"/>
  <c r="W7916" i="3" s="1"/>
  <c r="U7917" i="3"/>
  <c r="W7917" i="3" s="1"/>
  <c r="U7918" i="3"/>
  <c r="W7918" i="3" s="1"/>
  <c r="U7919" i="3"/>
  <c r="W7919" i="3" s="1"/>
  <c r="U7920" i="3"/>
  <c r="W7920" i="3" s="1"/>
  <c r="U7921" i="3"/>
  <c r="W7921" i="3" s="1"/>
  <c r="U7922" i="3"/>
  <c r="W7922" i="3" s="1"/>
  <c r="U7923" i="3"/>
  <c r="W7923" i="3" s="1"/>
  <c r="U7924" i="3"/>
  <c r="W7924" i="3" s="1"/>
  <c r="U7925" i="3"/>
  <c r="W7925" i="3" s="1"/>
  <c r="U7926" i="3"/>
  <c r="W7926" i="3" s="1"/>
  <c r="U7927" i="3"/>
  <c r="W7927" i="3" s="1"/>
  <c r="U7928" i="3"/>
  <c r="W7928" i="3" s="1"/>
  <c r="U7929" i="3"/>
  <c r="W7929" i="3" s="1"/>
  <c r="U7930" i="3"/>
  <c r="W7930" i="3" s="1"/>
  <c r="U7931" i="3"/>
  <c r="W7931" i="3" s="1"/>
  <c r="U7932" i="3"/>
  <c r="W7932" i="3" s="1"/>
  <c r="U7933" i="3"/>
  <c r="W7933" i="3" s="1"/>
  <c r="U7934" i="3"/>
  <c r="W7934" i="3" s="1"/>
  <c r="U7935" i="3"/>
  <c r="W7935" i="3" s="1"/>
  <c r="U7936" i="3"/>
  <c r="W7936" i="3" s="1"/>
  <c r="U7937" i="3"/>
  <c r="W7937" i="3" s="1"/>
  <c r="U7938" i="3"/>
  <c r="W7938" i="3" s="1"/>
  <c r="U7939" i="3"/>
  <c r="W7939" i="3" s="1"/>
  <c r="U7940" i="3"/>
  <c r="W7940" i="3" s="1"/>
  <c r="U7941" i="3"/>
  <c r="W7941" i="3" s="1"/>
  <c r="U7942" i="3"/>
  <c r="W7942" i="3" s="1"/>
  <c r="U7943" i="3"/>
  <c r="W7943" i="3" s="1"/>
  <c r="U7944" i="3"/>
  <c r="W7944" i="3" s="1"/>
  <c r="U7945" i="3"/>
  <c r="W7945" i="3" s="1"/>
  <c r="U7946" i="3"/>
  <c r="W7946" i="3" s="1"/>
  <c r="U7947" i="3"/>
  <c r="W7947" i="3" s="1"/>
  <c r="U7948" i="3"/>
  <c r="W7948" i="3" s="1"/>
  <c r="U7949" i="3"/>
  <c r="W7949" i="3" s="1"/>
  <c r="U7950" i="3"/>
  <c r="W7950" i="3" s="1"/>
  <c r="U7951" i="3"/>
  <c r="W7951" i="3" s="1"/>
  <c r="U7952" i="3"/>
  <c r="W7952" i="3" s="1"/>
  <c r="U7953" i="3"/>
  <c r="W7953" i="3" s="1"/>
  <c r="U7954" i="3"/>
  <c r="W7954" i="3" s="1"/>
  <c r="U7955" i="3"/>
  <c r="W7955" i="3" s="1"/>
  <c r="U7956" i="3"/>
  <c r="W7956" i="3" s="1"/>
  <c r="U7957" i="3"/>
  <c r="W7957" i="3" s="1"/>
  <c r="U7958" i="3"/>
  <c r="W7958" i="3" s="1"/>
  <c r="U7959" i="3"/>
  <c r="W7959" i="3" s="1"/>
  <c r="U7960" i="3"/>
  <c r="W7960" i="3" s="1"/>
  <c r="U7961" i="3"/>
  <c r="W7961" i="3" s="1"/>
  <c r="U7962" i="3"/>
  <c r="W7962" i="3" s="1"/>
  <c r="U7963" i="3"/>
  <c r="W7963" i="3" s="1"/>
  <c r="U7964" i="3"/>
  <c r="W7964" i="3" s="1"/>
  <c r="U7965" i="3"/>
  <c r="W7965" i="3" s="1"/>
  <c r="U7966" i="3"/>
  <c r="W7966" i="3" s="1"/>
  <c r="U7967" i="3"/>
  <c r="W7967" i="3" s="1"/>
  <c r="U7968" i="3"/>
  <c r="W7968" i="3" s="1"/>
  <c r="U7969" i="3"/>
  <c r="W7969" i="3" s="1"/>
  <c r="U7970" i="3"/>
  <c r="W7970" i="3" s="1"/>
  <c r="U7971" i="3"/>
  <c r="W7971" i="3" s="1"/>
  <c r="U7972" i="3"/>
  <c r="W7972" i="3" s="1"/>
  <c r="U7973" i="3"/>
  <c r="W7973" i="3" s="1"/>
  <c r="U7974" i="3"/>
  <c r="W7974" i="3" s="1"/>
  <c r="U7975" i="3"/>
  <c r="W7975" i="3" s="1"/>
  <c r="U7976" i="3"/>
  <c r="W7976" i="3" s="1"/>
  <c r="U7977" i="3"/>
  <c r="W7977" i="3" s="1"/>
  <c r="U7978" i="3"/>
  <c r="W7978" i="3" s="1"/>
  <c r="U7979" i="3"/>
  <c r="W7979" i="3" s="1"/>
  <c r="U7980" i="3"/>
  <c r="W7980" i="3" s="1"/>
  <c r="U7981" i="3"/>
  <c r="W7981" i="3" s="1"/>
  <c r="U7982" i="3"/>
  <c r="W7982" i="3" s="1"/>
  <c r="U7983" i="3"/>
  <c r="W7983" i="3" s="1"/>
  <c r="U7984" i="3"/>
  <c r="W7984" i="3" s="1"/>
  <c r="U7985" i="3"/>
  <c r="W7985" i="3" s="1"/>
  <c r="U7986" i="3"/>
  <c r="W7986" i="3" s="1"/>
  <c r="U7987" i="3"/>
  <c r="W7987" i="3" s="1"/>
  <c r="U7988" i="3"/>
  <c r="W7988" i="3" s="1"/>
  <c r="U7989" i="3"/>
  <c r="W7989" i="3" s="1"/>
  <c r="U7990" i="3"/>
  <c r="W7990" i="3" s="1"/>
  <c r="U7991" i="3"/>
  <c r="W7991" i="3" s="1"/>
  <c r="U7992" i="3"/>
  <c r="W7992" i="3" s="1"/>
  <c r="U7993" i="3"/>
  <c r="W7993" i="3" s="1"/>
  <c r="U7994" i="3"/>
  <c r="W7994" i="3" s="1"/>
  <c r="U7995" i="3"/>
  <c r="W7995" i="3" s="1"/>
  <c r="U7996" i="3"/>
  <c r="W7996" i="3" s="1"/>
  <c r="U7997" i="3"/>
  <c r="W7997" i="3" s="1"/>
  <c r="U7998" i="3"/>
  <c r="W7998" i="3" s="1"/>
  <c r="U7999" i="3"/>
  <c r="W7999" i="3" s="1"/>
  <c r="U8000" i="3"/>
  <c r="W8000" i="3" s="1"/>
  <c r="U8001" i="3"/>
  <c r="W8001" i="3" s="1"/>
  <c r="U8002" i="3"/>
  <c r="W8002" i="3" s="1"/>
  <c r="U8003" i="3"/>
  <c r="W8003" i="3" s="1"/>
  <c r="U8004" i="3"/>
  <c r="W8004" i="3" s="1"/>
  <c r="U8005" i="3"/>
  <c r="W8005" i="3" s="1"/>
  <c r="U8006" i="3"/>
  <c r="W8006" i="3" s="1"/>
  <c r="U8007" i="3"/>
  <c r="W8007" i="3" s="1"/>
  <c r="U8008" i="3"/>
  <c r="W8008" i="3" s="1"/>
  <c r="U8009" i="3"/>
  <c r="W8009" i="3" s="1"/>
  <c r="U8010" i="3"/>
  <c r="W8010" i="3" s="1"/>
  <c r="U8011" i="3"/>
  <c r="W8011" i="3" s="1"/>
  <c r="U8012" i="3"/>
  <c r="W8012" i="3" s="1"/>
  <c r="U8013" i="3"/>
  <c r="W8013" i="3" s="1"/>
  <c r="U8014" i="3"/>
  <c r="W8014" i="3" s="1"/>
  <c r="U8015" i="3"/>
  <c r="W8015" i="3" s="1"/>
  <c r="U8016" i="3"/>
  <c r="W8016" i="3" s="1"/>
  <c r="U8017" i="3"/>
  <c r="W8017" i="3" s="1"/>
  <c r="U8018" i="3"/>
  <c r="W8018" i="3" s="1"/>
  <c r="U8019" i="3"/>
  <c r="W8019" i="3" s="1"/>
  <c r="U8020" i="3"/>
  <c r="W8020" i="3" s="1"/>
  <c r="U8021" i="3"/>
  <c r="W8021" i="3" s="1"/>
  <c r="U8022" i="3"/>
  <c r="W8022" i="3" s="1"/>
  <c r="U8023" i="3"/>
  <c r="W8023" i="3" s="1"/>
  <c r="U8024" i="3"/>
  <c r="W8024" i="3" s="1"/>
  <c r="U8025" i="3"/>
  <c r="W8025" i="3" s="1"/>
  <c r="U8026" i="3"/>
  <c r="W8026" i="3" s="1"/>
  <c r="U8027" i="3"/>
  <c r="W8027" i="3" s="1"/>
  <c r="U8028" i="3"/>
  <c r="W8028" i="3" s="1"/>
  <c r="U8029" i="3"/>
  <c r="W8029" i="3" s="1"/>
  <c r="U8030" i="3"/>
  <c r="W8030" i="3" s="1"/>
  <c r="U8031" i="3"/>
  <c r="W8031" i="3" s="1"/>
  <c r="U8032" i="3"/>
  <c r="W8032" i="3" s="1"/>
  <c r="U8033" i="3"/>
  <c r="W8033" i="3" s="1"/>
  <c r="U8034" i="3"/>
  <c r="W8034" i="3" s="1"/>
  <c r="U8035" i="3"/>
  <c r="W8035" i="3" s="1"/>
  <c r="U8036" i="3"/>
  <c r="W8036" i="3" s="1"/>
  <c r="U8037" i="3"/>
  <c r="W8037" i="3" s="1"/>
  <c r="U8038" i="3"/>
  <c r="W8038" i="3" s="1"/>
  <c r="U8039" i="3"/>
  <c r="W8039" i="3" s="1"/>
  <c r="U8040" i="3"/>
  <c r="W8040" i="3" s="1"/>
  <c r="U8041" i="3"/>
  <c r="W8041" i="3" s="1"/>
  <c r="U8042" i="3"/>
  <c r="W8042" i="3" s="1"/>
  <c r="U8043" i="3"/>
  <c r="W8043" i="3" s="1"/>
  <c r="U8044" i="3"/>
  <c r="W8044" i="3" s="1"/>
  <c r="U8045" i="3"/>
  <c r="W8045" i="3" s="1"/>
  <c r="U8046" i="3"/>
  <c r="W8046" i="3" s="1"/>
  <c r="U8047" i="3"/>
  <c r="W8047" i="3" s="1"/>
  <c r="U8048" i="3"/>
  <c r="W8048" i="3" s="1"/>
  <c r="U8049" i="3"/>
  <c r="W8049" i="3" s="1"/>
  <c r="U8050" i="3"/>
  <c r="W8050" i="3" s="1"/>
  <c r="U8051" i="3"/>
  <c r="W8051" i="3" s="1"/>
  <c r="U8052" i="3"/>
  <c r="W8052" i="3" s="1"/>
  <c r="U8053" i="3"/>
  <c r="W8053" i="3" s="1"/>
  <c r="U8054" i="3"/>
  <c r="W8054" i="3" s="1"/>
  <c r="U8055" i="3"/>
  <c r="W8055" i="3" s="1"/>
  <c r="U8056" i="3"/>
  <c r="W8056" i="3" s="1"/>
  <c r="U8057" i="3"/>
  <c r="W8057" i="3" s="1"/>
  <c r="U8058" i="3"/>
  <c r="W8058" i="3" s="1"/>
  <c r="U8059" i="3"/>
  <c r="W8059" i="3" s="1"/>
  <c r="U8060" i="3"/>
  <c r="W8060" i="3" s="1"/>
  <c r="U8061" i="3"/>
  <c r="W8061" i="3" s="1"/>
  <c r="U8062" i="3"/>
  <c r="W8062" i="3" s="1"/>
  <c r="U8063" i="3"/>
  <c r="W8063" i="3" s="1"/>
  <c r="U8064" i="3"/>
  <c r="W8064" i="3" s="1"/>
  <c r="U8065" i="3"/>
  <c r="W8065" i="3" s="1"/>
  <c r="U8066" i="3"/>
  <c r="W8066" i="3" s="1"/>
  <c r="U8067" i="3"/>
  <c r="W8067" i="3" s="1"/>
  <c r="U8068" i="3"/>
  <c r="W8068" i="3" s="1"/>
  <c r="U8069" i="3"/>
  <c r="W8069" i="3" s="1"/>
  <c r="U8070" i="3"/>
  <c r="W8070" i="3" s="1"/>
  <c r="U8071" i="3"/>
  <c r="W8071" i="3" s="1"/>
  <c r="U8072" i="3"/>
  <c r="W8072" i="3" s="1"/>
  <c r="U8073" i="3"/>
  <c r="W8073" i="3" s="1"/>
  <c r="U8074" i="3"/>
  <c r="W8074" i="3" s="1"/>
  <c r="U8075" i="3"/>
  <c r="W8075" i="3" s="1"/>
  <c r="U8076" i="3"/>
  <c r="W8076" i="3" s="1"/>
  <c r="U8077" i="3"/>
  <c r="W8077" i="3" s="1"/>
  <c r="U8078" i="3"/>
  <c r="W8078" i="3" s="1"/>
  <c r="U8079" i="3"/>
  <c r="W8079" i="3" s="1"/>
  <c r="U8080" i="3"/>
  <c r="W8080" i="3" s="1"/>
  <c r="U8081" i="3"/>
  <c r="W8081" i="3" s="1"/>
  <c r="U8082" i="3"/>
  <c r="W8082" i="3" s="1"/>
  <c r="U8083" i="3"/>
  <c r="W8083" i="3" s="1"/>
  <c r="U8084" i="3"/>
  <c r="W8084" i="3" s="1"/>
  <c r="U8085" i="3"/>
  <c r="W8085" i="3" s="1"/>
  <c r="U8086" i="3"/>
  <c r="W8086" i="3" s="1"/>
  <c r="U8087" i="3"/>
  <c r="W8087" i="3" s="1"/>
  <c r="U8088" i="3"/>
  <c r="W8088" i="3" s="1"/>
  <c r="U8089" i="3"/>
  <c r="W8089" i="3" s="1"/>
  <c r="U8090" i="3"/>
  <c r="W8090" i="3" s="1"/>
  <c r="U8091" i="3"/>
  <c r="W8091" i="3" s="1"/>
  <c r="U8092" i="3"/>
  <c r="W8092" i="3" s="1"/>
  <c r="U8093" i="3"/>
  <c r="W8093" i="3" s="1"/>
  <c r="U8094" i="3"/>
  <c r="W8094" i="3" s="1"/>
  <c r="U8095" i="3"/>
  <c r="W8095" i="3" s="1"/>
  <c r="U8096" i="3"/>
  <c r="W8096" i="3" s="1"/>
  <c r="U8097" i="3"/>
  <c r="W8097" i="3" s="1"/>
  <c r="U8098" i="3"/>
  <c r="W8098" i="3" s="1"/>
  <c r="U8099" i="3"/>
  <c r="W8099" i="3" s="1"/>
  <c r="U8100" i="3"/>
  <c r="W8100" i="3" s="1"/>
  <c r="U8101" i="3"/>
  <c r="W8101" i="3" s="1"/>
  <c r="U8102" i="3"/>
  <c r="W8102" i="3" s="1"/>
  <c r="U8103" i="3"/>
  <c r="W8103" i="3" s="1"/>
  <c r="U8104" i="3"/>
  <c r="W8104" i="3" s="1"/>
  <c r="U8105" i="3"/>
  <c r="W8105" i="3" s="1"/>
  <c r="U8106" i="3"/>
  <c r="W8106" i="3" s="1"/>
  <c r="U8107" i="3"/>
  <c r="W8107" i="3" s="1"/>
  <c r="U8108" i="3"/>
  <c r="W8108" i="3" s="1"/>
  <c r="U8109" i="3"/>
  <c r="W8109" i="3" s="1"/>
  <c r="U8110" i="3"/>
  <c r="W8110" i="3" s="1"/>
  <c r="U8111" i="3"/>
  <c r="W8111" i="3" s="1"/>
  <c r="U8112" i="3"/>
  <c r="W8112" i="3" s="1"/>
  <c r="U8113" i="3"/>
  <c r="W8113" i="3" s="1"/>
  <c r="U8114" i="3"/>
  <c r="W8114" i="3" s="1"/>
  <c r="U8115" i="3"/>
  <c r="W8115" i="3" s="1"/>
  <c r="U8116" i="3"/>
  <c r="W8116" i="3" s="1"/>
  <c r="U8117" i="3"/>
  <c r="W8117" i="3" s="1"/>
  <c r="U8118" i="3"/>
  <c r="W8118" i="3" s="1"/>
  <c r="U8119" i="3"/>
  <c r="W8119" i="3" s="1"/>
  <c r="U8120" i="3"/>
  <c r="W8120" i="3" s="1"/>
  <c r="U8121" i="3"/>
  <c r="W8121" i="3" s="1"/>
  <c r="U8122" i="3"/>
  <c r="W8122" i="3" s="1"/>
  <c r="U8123" i="3"/>
  <c r="W8123" i="3" s="1"/>
  <c r="U8124" i="3"/>
  <c r="W8124" i="3" s="1"/>
  <c r="U8125" i="3"/>
  <c r="W8125" i="3" s="1"/>
  <c r="U8126" i="3"/>
  <c r="W8126" i="3" s="1"/>
  <c r="U8127" i="3"/>
  <c r="W8127" i="3" s="1"/>
  <c r="U8128" i="3"/>
  <c r="W8128" i="3" s="1"/>
  <c r="U8129" i="3"/>
  <c r="W8129" i="3" s="1"/>
  <c r="U8130" i="3"/>
  <c r="W8130" i="3" s="1"/>
  <c r="U8131" i="3"/>
  <c r="W8131" i="3" s="1"/>
  <c r="U8132" i="3"/>
  <c r="W8132" i="3" s="1"/>
  <c r="U8133" i="3"/>
  <c r="W8133" i="3" s="1"/>
  <c r="U8134" i="3"/>
  <c r="W8134" i="3" s="1"/>
  <c r="U8135" i="3"/>
  <c r="W8135" i="3" s="1"/>
  <c r="U8136" i="3"/>
  <c r="W8136" i="3" s="1"/>
  <c r="U8137" i="3"/>
  <c r="W8137" i="3" s="1"/>
  <c r="U8138" i="3"/>
  <c r="W8138" i="3" s="1"/>
  <c r="U8139" i="3"/>
  <c r="W8139" i="3" s="1"/>
  <c r="U8140" i="3"/>
  <c r="W8140" i="3" s="1"/>
  <c r="U8141" i="3"/>
  <c r="W8141" i="3" s="1"/>
  <c r="U8142" i="3"/>
  <c r="W8142" i="3" s="1"/>
  <c r="U8143" i="3"/>
  <c r="W8143" i="3" s="1"/>
  <c r="U8144" i="3"/>
  <c r="W8144" i="3" s="1"/>
  <c r="U8145" i="3"/>
  <c r="W8145" i="3" s="1"/>
  <c r="U8146" i="3"/>
  <c r="W8146" i="3" s="1"/>
  <c r="U8147" i="3"/>
  <c r="W8147" i="3" s="1"/>
  <c r="U8148" i="3"/>
  <c r="W8148" i="3" s="1"/>
  <c r="U8149" i="3"/>
  <c r="W8149" i="3" s="1"/>
  <c r="U8150" i="3"/>
  <c r="W8150" i="3" s="1"/>
  <c r="U8151" i="3"/>
  <c r="W8151" i="3" s="1"/>
  <c r="U8152" i="3"/>
  <c r="W8152" i="3" s="1"/>
  <c r="U8153" i="3"/>
  <c r="W8153" i="3" s="1"/>
  <c r="U8154" i="3"/>
  <c r="W8154" i="3" s="1"/>
  <c r="U8155" i="3"/>
  <c r="W8155" i="3" s="1"/>
  <c r="U8156" i="3"/>
  <c r="W8156" i="3" s="1"/>
  <c r="U8157" i="3"/>
  <c r="W8157" i="3" s="1"/>
  <c r="U8158" i="3"/>
  <c r="W8158" i="3" s="1"/>
  <c r="U8159" i="3"/>
  <c r="W8159" i="3" s="1"/>
  <c r="U8160" i="3"/>
  <c r="W8160" i="3" s="1"/>
  <c r="U8161" i="3"/>
  <c r="W8161" i="3" s="1"/>
  <c r="U8162" i="3"/>
  <c r="W8162" i="3" s="1"/>
  <c r="U8163" i="3"/>
  <c r="W8163" i="3" s="1"/>
  <c r="U8164" i="3"/>
  <c r="W8164" i="3" s="1"/>
  <c r="U8165" i="3"/>
  <c r="W8165" i="3" s="1"/>
  <c r="U8166" i="3"/>
  <c r="W8166" i="3" s="1"/>
  <c r="U8167" i="3"/>
  <c r="W8167" i="3" s="1"/>
  <c r="U8168" i="3"/>
  <c r="W8168" i="3" s="1"/>
  <c r="U8169" i="3"/>
  <c r="W8169" i="3" s="1"/>
  <c r="U8170" i="3"/>
  <c r="W8170" i="3" s="1"/>
  <c r="U8171" i="3"/>
  <c r="W8171" i="3" s="1"/>
  <c r="U8172" i="3"/>
  <c r="W8172" i="3" s="1"/>
  <c r="U8173" i="3"/>
  <c r="W8173" i="3" s="1"/>
  <c r="U8174" i="3"/>
  <c r="W8174" i="3" s="1"/>
  <c r="U8175" i="3"/>
  <c r="W8175" i="3" s="1"/>
  <c r="U8176" i="3"/>
  <c r="W8176" i="3" s="1"/>
  <c r="U8177" i="3"/>
  <c r="W8177" i="3" s="1"/>
  <c r="U8178" i="3"/>
  <c r="W8178" i="3" s="1"/>
  <c r="U8179" i="3"/>
  <c r="W8179" i="3" s="1"/>
  <c r="U8180" i="3"/>
  <c r="W8180" i="3" s="1"/>
  <c r="U8181" i="3"/>
  <c r="W8181" i="3" s="1"/>
  <c r="U8182" i="3"/>
  <c r="W8182" i="3" s="1"/>
  <c r="U8183" i="3"/>
  <c r="W8183" i="3" s="1"/>
  <c r="U8184" i="3"/>
  <c r="W8184" i="3" s="1"/>
  <c r="U8185" i="3"/>
  <c r="W8185" i="3" s="1"/>
  <c r="U8186" i="3"/>
  <c r="W8186" i="3" s="1"/>
  <c r="U8187" i="3"/>
  <c r="W8187" i="3" s="1"/>
  <c r="U8188" i="3"/>
  <c r="W8188" i="3" s="1"/>
  <c r="U8189" i="3"/>
  <c r="W8189" i="3" s="1"/>
  <c r="U8190" i="3"/>
  <c r="W8190" i="3" s="1"/>
  <c r="U8191" i="3"/>
  <c r="W8191" i="3" s="1"/>
  <c r="U8192" i="3"/>
  <c r="W8192" i="3" s="1"/>
  <c r="U8193" i="3"/>
  <c r="W8193" i="3" s="1"/>
  <c r="U8194" i="3"/>
  <c r="W8194" i="3" s="1"/>
  <c r="U8195" i="3"/>
  <c r="W8195" i="3" s="1"/>
  <c r="U8196" i="3"/>
  <c r="W8196" i="3" s="1"/>
  <c r="U8197" i="3"/>
  <c r="W8197" i="3" s="1"/>
  <c r="U8198" i="3"/>
  <c r="W8198" i="3" s="1"/>
  <c r="U8199" i="3"/>
  <c r="W8199" i="3" s="1"/>
  <c r="U8200" i="3"/>
  <c r="W8200" i="3" s="1"/>
  <c r="U8201" i="3"/>
  <c r="W8201" i="3" s="1"/>
  <c r="U8202" i="3"/>
  <c r="W8202" i="3" s="1"/>
  <c r="U8203" i="3"/>
  <c r="W8203" i="3" s="1"/>
  <c r="U8204" i="3"/>
  <c r="W8204" i="3" s="1"/>
  <c r="U8205" i="3"/>
  <c r="W8205" i="3" s="1"/>
  <c r="U8206" i="3"/>
  <c r="W8206" i="3" s="1"/>
  <c r="U8207" i="3"/>
  <c r="W8207" i="3" s="1"/>
  <c r="U8208" i="3"/>
  <c r="W8208" i="3" s="1"/>
  <c r="U8209" i="3"/>
  <c r="W8209" i="3" s="1"/>
  <c r="U8210" i="3"/>
  <c r="W8210" i="3" s="1"/>
  <c r="U8211" i="3"/>
  <c r="W8211" i="3" s="1"/>
  <c r="U8212" i="3"/>
  <c r="W8212" i="3" s="1"/>
  <c r="U8213" i="3"/>
  <c r="W8213" i="3" s="1"/>
  <c r="U8214" i="3"/>
  <c r="W8214" i="3" s="1"/>
  <c r="U8215" i="3"/>
  <c r="W8215" i="3" s="1"/>
  <c r="U8216" i="3"/>
  <c r="W8216" i="3" s="1"/>
  <c r="U8217" i="3"/>
  <c r="W8217" i="3" s="1"/>
  <c r="U8218" i="3"/>
  <c r="W8218" i="3" s="1"/>
  <c r="U8219" i="3"/>
  <c r="W8219" i="3" s="1"/>
  <c r="U8220" i="3"/>
  <c r="W8220" i="3" s="1"/>
  <c r="U8221" i="3"/>
  <c r="W8221" i="3" s="1"/>
  <c r="U8222" i="3"/>
  <c r="W8222" i="3" s="1"/>
  <c r="U8223" i="3"/>
  <c r="W8223" i="3" s="1"/>
  <c r="U8224" i="3"/>
  <c r="W8224" i="3" s="1"/>
  <c r="U8225" i="3"/>
  <c r="W8225" i="3" s="1"/>
  <c r="U8226" i="3"/>
  <c r="W8226" i="3" s="1"/>
  <c r="U8227" i="3"/>
  <c r="W8227" i="3" s="1"/>
  <c r="U8228" i="3"/>
  <c r="W8228" i="3" s="1"/>
  <c r="U8229" i="3"/>
  <c r="W8229" i="3" s="1"/>
  <c r="U8230" i="3"/>
  <c r="W8230" i="3" s="1"/>
  <c r="U8231" i="3"/>
  <c r="W8231" i="3" s="1"/>
  <c r="U8232" i="3"/>
  <c r="W8232" i="3" s="1"/>
  <c r="U8233" i="3"/>
  <c r="W8233" i="3" s="1"/>
  <c r="U8234" i="3"/>
  <c r="W8234" i="3" s="1"/>
  <c r="U8235" i="3"/>
  <c r="W8235" i="3" s="1"/>
  <c r="U8236" i="3"/>
  <c r="W8236" i="3" s="1"/>
  <c r="U8237" i="3"/>
  <c r="W8237" i="3" s="1"/>
  <c r="U8238" i="3"/>
  <c r="W8238" i="3" s="1"/>
  <c r="U8239" i="3"/>
  <c r="W8239" i="3" s="1"/>
  <c r="U8240" i="3"/>
  <c r="W8240" i="3" s="1"/>
  <c r="U8241" i="3"/>
  <c r="W8241" i="3" s="1"/>
  <c r="U8242" i="3"/>
  <c r="W8242" i="3" s="1"/>
  <c r="U8243" i="3"/>
  <c r="W8243" i="3" s="1"/>
  <c r="U8244" i="3"/>
  <c r="W8244" i="3" s="1"/>
  <c r="U8245" i="3"/>
  <c r="W8245" i="3" s="1"/>
  <c r="U8246" i="3"/>
  <c r="W8246" i="3" s="1"/>
  <c r="U8247" i="3"/>
  <c r="W8247" i="3" s="1"/>
  <c r="U8248" i="3"/>
  <c r="W8248" i="3" s="1"/>
  <c r="U8249" i="3"/>
  <c r="W8249" i="3" s="1"/>
  <c r="U8250" i="3"/>
  <c r="W8250" i="3" s="1"/>
  <c r="U8251" i="3"/>
  <c r="W8251" i="3" s="1"/>
  <c r="U8252" i="3"/>
  <c r="W8252" i="3" s="1"/>
  <c r="U8253" i="3"/>
  <c r="W8253" i="3" s="1"/>
  <c r="U8254" i="3"/>
  <c r="W8254" i="3" s="1"/>
  <c r="U8255" i="3"/>
  <c r="W8255" i="3" s="1"/>
  <c r="U8256" i="3"/>
  <c r="W8256" i="3" s="1"/>
  <c r="U8257" i="3"/>
  <c r="W8257" i="3" s="1"/>
  <c r="U8258" i="3"/>
  <c r="W8258" i="3" s="1"/>
  <c r="U8259" i="3"/>
  <c r="W8259" i="3" s="1"/>
  <c r="U8260" i="3"/>
  <c r="W8260" i="3" s="1"/>
  <c r="U8261" i="3"/>
  <c r="W8261" i="3" s="1"/>
  <c r="U8262" i="3"/>
  <c r="W8262" i="3" s="1"/>
  <c r="U8263" i="3"/>
  <c r="W8263" i="3" s="1"/>
  <c r="U8264" i="3"/>
  <c r="W8264" i="3" s="1"/>
  <c r="U8265" i="3"/>
  <c r="W8265" i="3" s="1"/>
  <c r="U8266" i="3"/>
  <c r="W8266" i="3" s="1"/>
  <c r="U8267" i="3"/>
  <c r="W8267" i="3" s="1"/>
  <c r="U8268" i="3"/>
  <c r="W8268" i="3" s="1"/>
  <c r="U8269" i="3"/>
  <c r="W8269" i="3" s="1"/>
  <c r="U8270" i="3"/>
  <c r="W8270" i="3" s="1"/>
  <c r="U8271" i="3"/>
  <c r="W8271" i="3" s="1"/>
  <c r="U8272" i="3"/>
  <c r="W8272" i="3" s="1"/>
  <c r="U8273" i="3"/>
  <c r="W8273" i="3" s="1"/>
  <c r="U8274" i="3"/>
  <c r="W8274" i="3" s="1"/>
  <c r="U8275" i="3"/>
  <c r="W8275" i="3" s="1"/>
  <c r="U8276" i="3"/>
  <c r="W8276" i="3" s="1"/>
  <c r="U8277" i="3"/>
  <c r="W8277" i="3" s="1"/>
  <c r="U8278" i="3"/>
  <c r="W8278" i="3" s="1"/>
  <c r="U8279" i="3"/>
  <c r="W8279" i="3" s="1"/>
  <c r="U8280" i="3"/>
  <c r="W8280" i="3" s="1"/>
  <c r="U8281" i="3"/>
  <c r="W8281" i="3" s="1"/>
  <c r="U8282" i="3"/>
  <c r="W8282" i="3" s="1"/>
  <c r="U8283" i="3"/>
  <c r="W8283" i="3" s="1"/>
  <c r="U8284" i="3"/>
  <c r="W8284" i="3" s="1"/>
  <c r="U8285" i="3"/>
  <c r="W8285" i="3" s="1"/>
  <c r="U8286" i="3"/>
  <c r="W8286" i="3" s="1"/>
  <c r="U8287" i="3"/>
  <c r="W8287" i="3" s="1"/>
  <c r="U8288" i="3"/>
  <c r="W8288" i="3" s="1"/>
  <c r="U8289" i="3"/>
  <c r="W8289" i="3" s="1"/>
  <c r="U8290" i="3"/>
  <c r="W8290" i="3" s="1"/>
  <c r="U8291" i="3"/>
  <c r="W8291" i="3" s="1"/>
  <c r="U8292" i="3"/>
  <c r="W8292" i="3" s="1"/>
  <c r="U8293" i="3"/>
  <c r="W8293" i="3" s="1"/>
  <c r="U8294" i="3"/>
  <c r="W8294" i="3" s="1"/>
  <c r="U8295" i="3"/>
  <c r="W8295" i="3" s="1"/>
  <c r="U8296" i="3"/>
  <c r="W8296" i="3" s="1"/>
  <c r="U8297" i="3"/>
  <c r="W8297" i="3" s="1"/>
  <c r="U8298" i="3"/>
  <c r="W8298" i="3" s="1"/>
  <c r="U8299" i="3"/>
  <c r="W8299" i="3" s="1"/>
  <c r="U8300" i="3"/>
  <c r="W8300" i="3" s="1"/>
  <c r="U8301" i="3"/>
  <c r="W8301" i="3" s="1"/>
  <c r="U8302" i="3"/>
  <c r="W8302" i="3" s="1"/>
  <c r="U8303" i="3"/>
  <c r="W8303" i="3" s="1"/>
  <c r="U8304" i="3"/>
  <c r="W8304" i="3" s="1"/>
  <c r="U8305" i="3"/>
  <c r="W8305" i="3" s="1"/>
  <c r="U8306" i="3"/>
  <c r="W8306" i="3" s="1"/>
  <c r="U8307" i="3"/>
  <c r="W8307" i="3" s="1"/>
  <c r="U8308" i="3"/>
  <c r="W8308" i="3" s="1"/>
  <c r="U8309" i="3"/>
  <c r="W8309" i="3" s="1"/>
  <c r="U8310" i="3"/>
  <c r="W8310" i="3" s="1"/>
  <c r="U8311" i="3"/>
  <c r="W8311" i="3" s="1"/>
  <c r="U8312" i="3"/>
  <c r="W8312" i="3" s="1"/>
  <c r="U8313" i="3"/>
  <c r="W8313" i="3" s="1"/>
  <c r="U8314" i="3"/>
  <c r="W8314" i="3" s="1"/>
  <c r="U8315" i="3"/>
  <c r="W8315" i="3" s="1"/>
  <c r="U8316" i="3"/>
  <c r="W8316" i="3" s="1"/>
  <c r="U8317" i="3"/>
  <c r="W8317" i="3" s="1"/>
  <c r="U8318" i="3"/>
  <c r="W8318" i="3" s="1"/>
  <c r="U8319" i="3"/>
  <c r="W8319" i="3" s="1"/>
  <c r="U8320" i="3"/>
  <c r="W8320" i="3" s="1"/>
  <c r="U8321" i="3"/>
  <c r="W8321" i="3" s="1"/>
  <c r="U8322" i="3"/>
  <c r="W8322" i="3" s="1"/>
  <c r="U8323" i="3"/>
  <c r="W8323" i="3" s="1"/>
  <c r="U8324" i="3"/>
  <c r="W8324" i="3" s="1"/>
  <c r="U8325" i="3"/>
  <c r="W8325" i="3" s="1"/>
  <c r="U8326" i="3"/>
  <c r="W8326" i="3" s="1"/>
  <c r="U8327" i="3"/>
  <c r="W8327" i="3" s="1"/>
  <c r="U8328" i="3"/>
  <c r="W8328" i="3" s="1"/>
  <c r="U8329" i="3"/>
  <c r="W8329" i="3" s="1"/>
  <c r="U8330" i="3"/>
  <c r="W8330" i="3" s="1"/>
  <c r="U8331" i="3"/>
  <c r="W8331" i="3" s="1"/>
  <c r="U8332" i="3"/>
  <c r="W8332" i="3" s="1"/>
  <c r="U8333" i="3"/>
  <c r="W8333" i="3" s="1"/>
  <c r="U8334" i="3"/>
  <c r="W8334" i="3" s="1"/>
  <c r="U8335" i="3"/>
  <c r="W8335" i="3" s="1"/>
  <c r="U8336" i="3"/>
  <c r="W8336" i="3" s="1"/>
  <c r="U8337" i="3"/>
  <c r="W8337" i="3" s="1"/>
  <c r="U8338" i="3"/>
  <c r="W8338" i="3" s="1"/>
  <c r="U8339" i="3"/>
  <c r="W8339" i="3" s="1"/>
  <c r="U8340" i="3"/>
  <c r="W8340" i="3" s="1"/>
  <c r="U8341" i="3"/>
  <c r="W8341" i="3" s="1"/>
  <c r="U8342" i="3"/>
  <c r="W8342" i="3" s="1"/>
  <c r="U8343" i="3"/>
  <c r="W8343" i="3" s="1"/>
  <c r="U8344" i="3"/>
  <c r="W8344" i="3" s="1"/>
  <c r="U8345" i="3"/>
  <c r="W8345" i="3" s="1"/>
  <c r="U8346" i="3"/>
  <c r="W8346" i="3" s="1"/>
  <c r="U8347" i="3"/>
  <c r="W8347" i="3" s="1"/>
  <c r="U8348" i="3"/>
  <c r="W8348" i="3" s="1"/>
  <c r="U8349" i="3"/>
  <c r="W8349" i="3" s="1"/>
  <c r="U8350" i="3"/>
  <c r="W8350" i="3" s="1"/>
  <c r="U8351" i="3"/>
  <c r="W8351" i="3" s="1"/>
  <c r="U8352" i="3"/>
  <c r="W8352" i="3" s="1"/>
  <c r="U8353" i="3"/>
  <c r="W8353" i="3" s="1"/>
  <c r="U8354" i="3"/>
  <c r="W8354" i="3" s="1"/>
  <c r="U8355" i="3"/>
  <c r="W8355" i="3" s="1"/>
  <c r="U8356" i="3"/>
  <c r="W8356" i="3" s="1"/>
  <c r="U8357" i="3"/>
  <c r="W8357" i="3" s="1"/>
  <c r="U8358" i="3"/>
  <c r="W8358" i="3" s="1"/>
  <c r="U8359" i="3"/>
  <c r="W8359" i="3" s="1"/>
  <c r="U8360" i="3"/>
  <c r="W8360" i="3" s="1"/>
  <c r="U8361" i="3"/>
  <c r="W8361" i="3" s="1"/>
  <c r="U8362" i="3"/>
  <c r="W8362" i="3" s="1"/>
  <c r="U8363" i="3"/>
  <c r="W8363" i="3" s="1"/>
  <c r="U8364" i="3"/>
  <c r="W8364" i="3" s="1"/>
  <c r="U8365" i="3"/>
  <c r="W8365" i="3" s="1"/>
  <c r="U8366" i="3"/>
  <c r="W8366" i="3" s="1"/>
  <c r="U8367" i="3"/>
  <c r="W8367" i="3" s="1"/>
  <c r="U8368" i="3"/>
  <c r="W8368" i="3" s="1"/>
  <c r="U8369" i="3"/>
  <c r="W8369" i="3" s="1"/>
  <c r="U8370" i="3"/>
  <c r="W8370" i="3" s="1"/>
  <c r="U8371" i="3"/>
  <c r="W8371" i="3" s="1"/>
  <c r="U8372" i="3"/>
  <c r="W8372" i="3" s="1"/>
  <c r="U8373" i="3"/>
  <c r="W8373" i="3" s="1"/>
  <c r="U8374" i="3"/>
  <c r="W8374" i="3" s="1"/>
  <c r="U8375" i="3"/>
  <c r="W8375" i="3" s="1"/>
  <c r="U8376" i="3"/>
  <c r="W8376" i="3" s="1"/>
  <c r="U8377" i="3"/>
  <c r="W8377" i="3" s="1"/>
  <c r="U8378" i="3"/>
  <c r="W8378" i="3" s="1"/>
  <c r="U8379" i="3"/>
  <c r="W8379" i="3" s="1"/>
  <c r="U8380" i="3"/>
  <c r="W8380" i="3" s="1"/>
  <c r="U8381" i="3"/>
  <c r="W8381" i="3" s="1"/>
  <c r="U8382" i="3"/>
  <c r="W8382" i="3" s="1"/>
  <c r="U8383" i="3"/>
  <c r="W8383" i="3" s="1"/>
  <c r="U8384" i="3"/>
  <c r="W8384" i="3" s="1"/>
  <c r="U8385" i="3"/>
  <c r="W8385" i="3" s="1"/>
  <c r="U8386" i="3"/>
  <c r="W8386" i="3" s="1"/>
  <c r="U8387" i="3"/>
  <c r="W8387" i="3" s="1"/>
  <c r="U8388" i="3"/>
  <c r="W8388" i="3" s="1"/>
  <c r="U8389" i="3"/>
  <c r="W8389" i="3" s="1"/>
  <c r="U8390" i="3"/>
  <c r="W8390" i="3" s="1"/>
  <c r="U8391" i="3"/>
  <c r="W8391" i="3" s="1"/>
  <c r="U8392" i="3"/>
  <c r="W8392" i="3" s="1"/>
  <c r="U8393" i="3"/>
  <c r="W8393" i="3" s="1"/>
  <c r="U8394" i="3"/>
  <c r="W8394" i="3" s="1"/>
  <c r="U8395" i="3"/>
  <c r="W8395" i="3" s="1"/>
  <c r="U8396" i="3"/>
  <c r="W8396" i="3" s="1"/>
  <c r="U8397" i="3"/>
  <c r="W8397" i="3" s="1"/>
  <c r="U8398" i="3"/>
  <c r="W8398" i="3" s="1"/>
  <c r="U8399" i="3"/>
  <c r="W8399" i="3" s="1"/>
  <c r="U8400" i="3"/>
  <c r="W8400" i="3" s="1"/>
  <c r="U8401" i="3"/>
  <c r="W8401" i="3" s="1"/>
  <c r="U8402" i="3"/>
  <c r="W8402" i="3" s="1"/>
  <c r="U8403" i="3"/>
  <c r="W8403" i="3" s="1"/>
  <c r="U8404" i="3"/>
  <c r="W8404" i="3" s="1"/>
  <c r="U8405" i="3"/>
  <c r="W8405" i="3" s="1"/>
  <c r="U8406" i="3"/>
  <c r="W8406" i="3" s="1"/>
  <c r="U8407" i="3"/>
  <c r="W8407" i="3" s="1"/>
  <c r="U8408" i="3"/>
  <c r="W8408" i="3" s="1"/>
  <c r="U8409" i="3"/>
  <c r="W8409" i="3" s="1"/>
  <c r="U8410" i="3"/>
  <c r="W8410" i="3" s="1"/>
  <c r="U8411" i="3"/>
  <c r="W8411" i="3" s="1"/>
  <c r="U8412" i="3"/>
  <c r="W8412" i="3" s="1"/>
  <c r="U8413" i="3"/>
  <c r="W8413" i="3" s="1"/>
  <c r="U8414" i="3"/>
  <c r="W8414" i="3" s="1"/>
  <c r="U8415" i="3"/>
  <c r="W8415" i="3" s="1"/>
  <c r="U8416" i="3"/>
  <c r="W8416" i="3" s="1"/>
  <c r="U8417" i="3"/>
  <c r="W8417" i="3" s="1"/>
  <c r="U8418" i="3"/>
  <c r="W8418" i="3" s="1"/>
  <c r="U8419" i="3"/>
  <c r="W8419" i="3" s="1"/>
  <c r="U8420" i="3"/>
  <c r="W8420" i="3" s="1"/>
  <c r="U8421" i="3"/>
  <c r="W8421" i="3" s="1"/>
  <c r="U8422" i="3"/>
  <c r="W8422" i="3" s="1"/>
  <c r="U8423" i="3"/>
  <c r="W8423" i="3" s="1"/>
  <c r="U8424" i="3"/>
  <c r="W8424" i="3" s="1"/>
  <c r="U8425" i="3"/>
  <c r="W8425" i="3" s="1"/>
  <c r="U8426" i="3"/>
  <c r="W8426" i="3" s="1"/>
  <c r="U8427" i="3"/>
  <c r="W8427" i="3" s="1"/>
  <c r="U8428" i="3"/>
  <c r="W8428" i="3" s="1"/>
  <c r="U8429" i="3"/>
  <c r="W8429" i="3" s="1"/>
  <c r="U8430" i="3"/>
  <c r="W8430" i="3" s="1"/>
  <c r="U8431" i="3"/>
  <c r="W8431" i="3" s="1"/>
  <c r="U8432" i="3"/>
  <c r="W8432" i="3" s="1"/>
  <c r="U8433" i="3"/>
  <c r="W8433" i="3" s="1"/>
  <c r="U8434" i="3"/>
  <c r="W8434" i="3" s="1"/>
  <c r="U8435" i="3"/>
  <c r="W8435" i="3" s="1"/>
  <c r="U8436" i="3"/>
  <c r="W8436" i="3" s="1"/>
  <c r="U8437" i="3"/>
  <c r="W8437" i="3" s="1"/>
  <c r="U8438" i="3"/>
  <c r="W8438" i="3" s="1"/>
  <c r="U8439" i="3"/>
  <c r="W8439" i="3" s="1"/>
  <c r="U8440" i="3"/>
  <c r="W8440" i="3" s="1"/>
  <c r="U8441" i="3"/>
  <c r="W8441" i="3" s="1"/>
  <c r="U8442" i="3"/>
  <c r="W8442" i="3" s="1"/>
  <c r="U8443" i="3"/>
  <c r="W8443" i="3" s="1"/>
  <c r="U8444" i="3"/>
  <c r="W8444" i="3" s="1"/>
  <c r="U8445" i="3"/>
  <c r="W8445" i="3" s="1"/>
  <c r="U8446" i="3"/>
  <c r="W8446" i="3" s="1"/>
  <c r="U8447" i="3"/>
  <c r="W8447" i="3" s="1"/>
  <c r="U8448" i="3"/>
  <c r="W8448" i="3" s="1"/>
  <c r="U8449" i="3"/>
  <c r="W8449" i="3" s="1"/>
  <c r="U8450" i="3"/>
  <c r="W8450" i="3" s="1"/>
  <c r="U8451" i="3"/>
  <c r="W8451" i="3" s="1"/>
  <c r="U8452" i="3"/>
  <c r="W8452" i="3" s="1"/>
  <c r="U8453" i="3"/>
  <c r="W8453" i="3" s="1"/>
  <c r="U8454" i="3"/>
  <c r="W8454" i="3" s="1"/>
  <c r="U8455" i="3"/>
  <c r="W8455" i="3" s="1"/>
  <c r="U8456" i="3"/>
  <c r="W8456" i="3" s="1"/>
  <c r="U8457" i="3"/>
  <c r="W8457" i="3" s="1"/>
  <c r="U8458" i="3"/>
  <c r="W8458" i="3" s="1"/>
  <c r="U8459" i="3"/>
  <c r="W8459" i="3" s="1"/>
  <c r="U8460" i="3"/>
  <c r="W8460" i="3" s="1"/>
  <c r="U8461" i="3"/>
  <c r="W8461" i="3" s="1"/>
  <c r="U8462" i="3"/>
  <c r="W8462" i="3" s="1"/>
  <c r="U8463" i="3"/>
  <c r="W8463" i="3" s="1"/>
  <c r="U8464" i="3"/>
  <c r="W8464" i="3" s="1"/>
  <c r="U8465" i="3"/>
  <c r="W8465" i="3" s="1"/>
  <c r="U8466" i="3"/>
  <c r="W8466" i="3" s="1"/>
  <c r="U8467" i="3"/>
  <c r="W8467" i="3" s="1"/>
  <c r="U8468" i="3"/>
  <c r="W8468" i="3" s="1"/>
  <c r="U8469" i="3"/>
  <c r="W8469" i="3" s="1"/>
  <c r="U8470" i="3"/>
  <c r="W8470" i="3" s="1"/>
  <c r="U8471" i="3"/>
  <c r="W8471" i="3" s="1"/>
  <c r="U8472" i="3"/>
  <c r="W8472" i="3" s="1"/>
  <c r="U8473" i="3"/>
  <c r="W8473" i="3" s="1"/>
  <c r="U8474" i="3"/>
  <c r="W8474" i="3" s="1"/>
  <c r="U8475" i="3"/>
  <c r="W8475" i="3" s="1"/>
  <c r="U8476" i="3"/>
  <c r="W8476" i="3" s="1"/>
  <c r="U8477" i="3"/>
  <c r="W8477" i="3" s="1"/>
  <c r="U8478" i="3"/>
  <c r="W8478" i="3" s="1"/>
  <c r="U8479" i="3"/>
  <c r="W8479" i="3" s="1"/>
  <c r="U8480" i="3"/>
  <c r="W8480" i="3" s="1"/>
  <c r="U8481" i="3"/>
  <c r="W8481" i="3" s="1"/>
  <c r="U8482" i="3"/>
  <c r="W8482" i="3" s="1"/>
  <c r="U8483" i="3"/>
  <c r="W8483" i="3" s="1"/>
  <c r="U8484" i="3"/>
  <c r="W8484" i="3" s="1"/>
  <c r="U8485" i="3"/>
  <c r="W8485" i="3" s="1"/>
  <c r="U8486" i="3"/>
  <c r="W8486" i="3" s="1"/>
  <c r="U8487" i="3"/>
  <c r="W8487" i="3" s="1"/>
  <c r="U8488" i="3"/>
  <c r="W8488" i="3" s="1"/>
  <c r="U8489" i="3"/>
  <c r="W8489" i="3" s="1"/>
  <c r="U8490" i="3"/>
  <c r="W8490" i="3" s="1"/>
  <c r="U8491" i="3"/>
  <c r="W8491" i="3" s="1"/>
  <c r="U8492" i="3"/>
  <c r="W8492" i="3" s="1"/>
  <c r="U8493" i="3"/>
  <c r="W8493" i="3" s="1"/>
  <c r="U8494" i="3"/>
  <c r="W8494" i="3" s="1"/>
  <c r="U8495" i="3"/>
  <c r="W8495" i="3" s="1"/>
  <c r="U8496" i="3"/>
  <c r="W8496" i="3" s="1"/>
  <c r="U8497" i="3"/>
  <c r="W8497" i="3" s="1"/>
  <c r="U8498" i="3"/>
  <c r="W8498" i="3" s="1"/>
  <c r="U8499" i="3"/>
  <c r="W8499" i="3" s="1"/>
  <c r="U8500" i="3"/>
  <c r="W8500" i="3" s="1"/>
  <c r="U8501" i="3"/>
  <c r="W8501" i="3" s="1"/>
  <c r="U8502" i="3"/>
  <c r="W8502" i="3" s="1"/>
  <c r="U8503" i="3"/>
  <c r="W8503" i="3" s="1"/>
  <c r="U8504" i="3"/>
  <c r="W8504" i="3" s="1"/>
  <c r="U8505" i="3"/>
  <c r="W8505" i="3" s="1"/>
  <c r="U8506" i="3"/>
  <c r="W8506" i="3" s="1"/>
  <c r="U8507" i="3"/>
  <c r="W8507" i="3" s="1"/>
  <c r="U8508" i="3"/>
  <c r="W8508" i="3" s="1"/>
  <c r="U8509" i="3"/>
  <c r="W8509" i="3" s="1"/>
  <c r="U8510" i="3"/>
  <c r="W8510" i="3" s="1"/>
  <c r="U8511" i="3"/>
  <c r="W8511" i="3" s="1"/>
  <c r="U8512" i="3"/>
  <c r="W8512" i="3" s="1"/>
  <c r="U8513" i="3"/>
  <c r="W8513" i="3" s="1"/>
  <c r="U8514" i="3"/>
  <c r="W8514" i="3" s="1"/>
  <c r="U8515" i="3"/>
  <c r="W8515" i="3" s="1"/>
  <c r="U8516" i="3"/>
  <c r="W8516" i="3" s="1"/>
  <c r="U8517" i="3"/>
  <c r="W8517" i="3" s="1"/>
  <c r="U8518" i="3"/>
  <c r="W8518" i="3" s="1"/>
  <c r="U8519" i="3"/>
  <c r="W8519" i="3" s="1"/>
  <c r="U8520" i="3"/>
  <c r="W8520" i="3" s="1"/>
  <c r="U8521" i="3"/>
  <c r="W8521" i="3" s="1"/>
  <c r="U8522" i="3"/>
  <c r="W8522" i="3" s="1"/>
  <c r="U8523" i="3"/>
  <c r="W8523" i="3" s="1"/>
  <c r="U8524" i="3"/>
  <c r="W8524" i="3" s="1"/>
  <c r="U8525" i="3"/>
  <c r="W8525" i="3" s="1"/>
  <c r="U8526" i="3"/>
  <c r="W8526" i="3" s="1"/>
  <c r="U8527" i="3"/>
  <c r="W8527" i="3" s="1"/>
  <c r="U8528" i="3"/>
  <c r="W8528" i="3" s="1"/>
  <c r="U8529" i="3"/>
  <c r="W8529" i="3" s="1"/>
  <c r="U8530" i="3"/>
  <c r="W8530" i="3" s="1"/>
  <c r="U8531" i="3"/>
  <c r="W8531" i="3" s="1"/>
  <c r="U8532" i="3"/>
  <c r="W8532" i="3" s="1"/>
  <c r="U8533" i="3"/>
  <c r="W8533" i="3" s="1"/>
  <c r="U8534" i="3"/>
  <c r="W8534" i="3" s="1"/>
  <c r="U8535" i="3"/>
  <c r="W8535" i="3" s="1"/>
  <c r="U8536" i="3"/>
  <c r="W8536" i="3" s="1"/>
  <c r="U8537" i="3"/>
  <c r="W8537" i="3" s="1"/>
  <c r="U8538" i="3"/>
  <c r="W8538" i="3" s="1"/>
  <c r="U8539" i="3"/>
  <c r="W8539" i="3" s="1"/>
  <c r="U8540" i="3"/>
  <c r="W8540" i="3" s="1"/>
  <c r="U8541" i="3"/>
  <c r="W8541" i="3" s="1"/>
  <c r="U8542" i="3"/>
  <c r="W8542" i="3" s="1"/>
  <c r="U8543" i="3"/>
  <c r="W8543" i="3" s="1"/>
  <c r="U8544" i="3"/>
  <c r="W8544" i="3" s="1"/>
  <c r="U8545" i="3"/>
  <c r="W8545" i="3" s="1"/>
  <c r="U8546" i="3"/>
  <c r="W8546" i="3" s="1"/>
  <c r="U8547" i="3"/>
  <c r="W8547" i="3" s="1"/>
  <c r="U8548" i="3"/>
  <c r="W8548" i="3" s="1"/>
  <c r="U8549" i="3"/>
  <c r="W8549" i="3" s="1"/>
  <c r="U8550" i="3"/>
  <c r="W8550" i="3" s="1"/>
  <c r="U8551" i="3"/>
  <c r="W8551" i="3" s="1"/>
  <c r="U8552" i="3"/>
  <c r="W8552" i="3" s="1"/>
  <c r="U8553" i="3"/>
  <c r="W8553" i="3" s="1"/>
  <c r="U8554" i="3"/>
  <c r="W8554" i="3" s="1"/>
  <c r="U8555" i="3"/>
  <c r="W8555" i="3" s="1"/>
  <c r="U8556" i="3"/>
  <c r="W8556" i="3" s="1"/>
  <c r="U8557" i="3"/>
  <c r="W8557" i="3" s="1"/>
  <c r="U8558" i="3"/>
  <c r="W8558" i="3" s="1"/>
  <c r="U8559" i="3"/>
  <c r="W8559" i="3" s="1"/>
  <c r="U8560" i="3"/>
  <c r="W8560" i="3" s="1"/>
  <c r="U8561" i="3"/>
  <c r="W8561" i="3" s="1"/>
  <c r="U8562" i="3"/>
  <c r="W8562" i="3" s="1"/>
  <c r="U8563" i="3"/>
  <c r="W8563" i="3" s="1"/>
  <c r="U8564" i="3"/>
  <c r="W8564" i="3" s="1"/>
  <c r="U8565" i="3"/>
  <c r="W8565" i="3" s="1"/>
  <c r="U8566" i="3"/>
  <c r="W8566" i="3" s="1"/>
  <c r="U8567" i="3"/>
  <c r="W8567" i="3" s="1"/>
  <c r="U8568" i="3"/>
  <c r="W8568" i="3" s="1"/>
  <c r="U8569" i="3"/>
  <c r="W8569" i="3" s="1"/>
  <c r="U8570" i="3"/>
  <c r="W8570" i="3" s="1"/>
  <c r="U8571" i="3"/>
  <c r="W8571" i="3" s="1"/>
  <c r="U8572" i="3"/>
  <c r="W8572" i="3" s="1"/>
  <c r="U8573" i="3"/>
  <c r="W8573" i="3" s="1"/>
  <c r="U8574" i="3"/>
  <c r="W8574" i="3" s="1"/>
  <c r="U8575" i="3"/>
  <c r="W8575" i="3" s="1"/>
  <c r="U8576" i="3"/>
  <c r="W8576" i="3" s="1"/>
  <c r="U8577" i="3"/>
  <c r="W8577" i="3" s="1"/>
  <c r="U8578" i="3"/>
  <c r="W8578" i="3" s="1"/>
  <c r="U8579" i="3"/>
  <c r="W8579" i="3" s="1"/>
  <c r="U8580" i="3"/>
  <c r="W8580" i="3" s="1"/>
  <c r="U8581" i="3"/>
  <c r="W8581" i="3" s="1"/>
  <c r="U8582" i="3"/>
  <c r="W8582" i="3" s="1"/>
  <c r="U8583" i="3"/>
  <c r="W8583" i="3" s="1"/>
  <c r="U8584" i="3"/>
  <c r="W8584" i="3" s="1"/>
  <c r="U8585" i="3"/>
  <c r="W8585" i="3" s="1"/>
  <c r="U8586" i="3"/>
  <c r="W8586" i="3" s="1"/>
  <c r="U8587" i="3"/>
  <c r="W8587" i="3" s="1"/>
  <c r="U8588" i="3"/>
  <c r="W8588" i="3" s="1"/>
  <c r="U8589" i="3"/>
  <c r="W8589" i="3" s="1"/>
  <c r="U8590" i="3"/>
  <c r="W8590" i="3" s="1"/>
  <c r="U8591" i="3"/>
  <c r="W8591" i="3" s="1"/>
  <c r="U8592" i="3"/>
  <c r="W8592" i="3" s="1"/>
  <c r="U8593" i="3"/>
  <c r="W8593" i="3" s="1"/>
  <c r="U8594" i="3"/>
  <c r="W8594" i="3" s="1"/>
  <c r="U8595" i="3"/>
  <c r="W8595" i="3" s="1"/>
  <c r="U8596" i="3"/>
  <c r="W8596" i="3" s="1"/>
  <c r="U8597" i="3"/>
  <c r="W8597" i="3" s="1"/>
  <c r="U8598" i="3"/>
  <c r="W8598" i="3" s="1"/>
  <c r="U8599" i="3"/>
  <c r="W8599" i="3" s="1"/>
  <c r="U8600" i="3"/>
  <c r="W8600" i="3" s="1"/>
  <c r="U8601" i="3"/>
  <c r="W8601" i="3" s="1"/>
  <c r="U8602" i="3"/>
  <c r="W8602" i="3" s="1"/>
  <c r="U8603" i="3"/>
  <c r="W8603" i="3" s="1"/>
  <c r="U8604" i="3"/>
  <c r="W8604" i="3" s="1"/>
  <c r="U8605" i="3"/>
  <c r="W8605" i="3" s="1"/>
  <c r="U8606" i="3"/>
  <c r="W8606" i="3" s="1"/>
  <c r="U8607" i="3"/>
  <c r="W8607" i="3" s="1"/>
  <c r="U8608" i="3"/>
  <c r="W8608" i="3" s="1"/>
  <c r="U8609" i="3"/>
  <c r="W8609" i="3" s="1"/>
  <c r="U8610" i="3"/>
  <c r="W8610" i="3" s="1"/>
  <c r="U8611" i="3"/>
  <c r="W8611" i="3" s="1"/>
  <c r="U8612" i="3"/>
  <c r="W8612" i="3" s="1"/>
  <c r="U8613" i="3"/>
  <c r="W8613" i="3" s="1"/>
  <c r="U8614" i="3"/>
  <c r="W8614" i="3" s="1"/>
  <c r="U8615" i="3"/>
  <c r="W8615" i="3" s="1"/>
  <c r="U8616" i="3"/>
  <c r="W8616" i="3" s="1"/>
  <c r="U8617" i="3"/>
  <c r="W8617" i="3" s="1"/>
  <c r="U8618" i="3"/>
  <c r="W8618" i="3" s="1"/>
  <c r="U8619" i="3"/>
  <c r="W8619" i="3" s="1"/>
  <c r="U8620" i="3"/>
  <c r="W8620" i="3" s="1"/>
  <c r="U8621" i="3"/>
  <c r="W8621" i="3" s="1"/>
  <c r="U8622" i="3"/>
  <c r="W8622" i="3" s="1"/>
  <c r="U8623" i="3"/>
  <c r="W8623" i="3" s="1"/>
  <c r="U8624" i="3"/>
  <c r="W8624" i="3" s="1"/>
  <c r="U8625" i="3"/>
  <c r="W8625" i="3" s="1"/>
  <c r="U8626" i="3"/>
  <c r="W8626" i="3" s="1"/>
  <c r="U8627" i="3"/>
  <c r="W8627" i="3" s="1"/>
  <c r="U8628" i="3"/>
  <c r="W8628" i="3" s="1"/>
  <c r="U8629" i="3"/>
  <c r="W8629" i="3" s="1"/>
  <c r="U8630" i="3"/>
  <c r="W8630" i="3" s="1"/>
  <c r="U8631" i="3"/>
  <c r="W8631" i="3" s="1"/>
  <c r="U8632" i="3"/>
  <c r="W8632" i="3" s="1"/>
  <c r="U8633" i="3"/>
  <c r="W8633" i="3" s="1"/>
  <c r="U8634" i="3"/>
  <c r="W8634" i="3" s="1"/>
  <c r="U8635" i="3"/>
  <c r="W8635" i="3" s="1"/>
  <c r="U8636" i="3"/>
  <c r="W8636" i="3" s="1"/>
  <c r="U8637" i="3"/>
  <c r="W8637" i="3" s="1"/>
  <c r="U8638" i="3"/>
  <c r="W8638" i="3" s="1"/>
  <c r="U8639" i="3"/>
  <c r="W8639" i="3" s="1"/>
  <c r="U8640" i="3"/>
  <c r="W8640" i="3" s="1"/>
  <c r="U8641" i="3"/>
  <c r="W8641" i="3" s="1"/>
  <c r="U8642" i="3"/>
  <c r="W8642" i="3" s="1"/>
  <c r="U8643" i="3"/>
  <c r="W8643" i="3" s="1"/>
  <c r="U8644" i="3"/>
  <c r="W8644" i="3" s="1"/>
  <c r="U8645" i="3"/>
  <c r="W8645" i="3" s="1"/>
  <c r="U8646" i="3"/>
  <c r="W8646" i="3" s="1"/>
  <c r="U8647" i="3"/>
  <c r="W8647" i="3" s="1"/>
  <c r="U8648" i="3"/>
  <c r="W8648" i="3" s="1"/>
  <c r="U8649" i="3"/>
  <c r="W8649" i="3" s="1"/>
  <c r="U8650" i="3"/>
  <c r="W8650" i="3" s="1"/>
  <c r="U8651" i="3"/>
  <c r="W8651" i="3" s="1"/>
  <c r="U8652" i="3"/>
  <c r="W8652" i="3" s="1"/>
  <c r="U8653" i="3"/>
  <c r="W8653" i="3" s="1"/>
  <c r="U8654" i="3"/>
  <c r="W8654" i="3" s="1"/>
  <c r="U8655" i="3"/>
  <c r="W8655" i="3" s="1"/>
  <c r="U8656" i="3"/>
  <c r="W8656" i="3" s="1"/>
  <c r="U8657" i="3"/>
  <c r="W8657" i="3" s="1"/>
  <c r="U8658" i="3"/>
  <c r="W8658" i="3" s="1"/>
  <c r="U8659" i="3"/>
  <c r="W8659" i="3" s="1"/>
  <c r="U8660" i="3"/>
  <c r="W8660" i="3" s="1"/>
  <c r="U8661" i="3"/>
  <c r="W8661" i="3" s="1"/>
  <c r="U8662" i="3"/>
  <c r="W8662" i="3" s="1"/>
  <c r="U8663" i="3"/>
  <c r="W8663" i="3" s="1"/>
  <c r="U8664" i="3"/>
  <c r="W8664" i="3" s="1"/>
  <c r="U8665" i="3"/>
  <c r="W8665" i="3" s="1"/>
  <c r="U8666" i="3"/>
  <c r="W8666" i="3" s="1"/>
  <c r="U8667" i="3"/>
  <c r="W8667" i="3" s="1"/>
  <c r="U8668" i="3"/>
  <c r="W8668" i="3" s="1"/>
  <c r="U8669" i="3"/>
  <c r="W8669" i="3" s="1"/>
  <c r="U8670" i="3"/>
  <c r="W8670" i="3" s="1"/>
  <c r="U8671" i="3"/>
  <c r="W8671" i="3" s="1"/>
  <c r="U8672" i="3"/>
  <c r="W8672" i="3" s="1"/>
  <c r="U8673" i="3"/>
  <c r="W8673" i="3" s="1"/>
  <c r="U8674" i="3"/>
  <c r="W8674" i="3" s="1"/>
  <c r="U8675" i="3"/>
  <c r="W8675" i="3" s="1"/>
  <c r="U8676" i="3"/>
  <c r="W8676" i="3" s="1"/>
  <c r="U8677" i="3"/>
  <c r="W8677" i="3" s="1"/>
  <c r="U8678" i="3"/>
  <c r="W8678" i="3" s="1"/>
  <c r="U8679" i="3"/>
  <c r="W8679" i="3" s="1"/>
  <c r="U8680" i="3"/>
  <c r="W8680" i="3" s="1"/>
  <c r="U8681" i="3"/>
  <c r="W8681" i="3" s="1"/>
  <c r="U8682" i="3"/>
  <c r="W8682" i="3" s="1"/>
  <c r="U8683" i="3"/>
  <c r="W8683" i="3" s="1"/>
  <c r="U8684" i="3"/>
  <c r="W8684" i="3" s="1"/>
  <c r="U8685" i="3"/>
  <c r="W8685" i="3" s="1"/>
  <c r="U8686" i="3"/>
  <c r="W8686" i="3" s="1"/>
  <c r="U8687" i="3"/>
  <c r="W8687" i="3" s="1"/>
  <c r="U8688" i="3"/>
  <c r="W8688" i="3" s="1"/>
  <c r="U8689" i="3"/>
  <c r="W8689" i="3" s="1"/>
  <c r="U8690" i="3"/>
  <c r="W8690" i="3" s="1"/>
  <c r="U8691" i="3"/>
  <c r="W8691" i="3" s="1"/>
  <c r="U8692" i="3"/>
  <c r="W8692" i="3" s="1"/>
  <c r="U8693" i="3"/>
  <c r="W8693" i="3" s="1"/>
  <c r="U8694" i="3"/>
  <c r="W8694" i="3" s="1"/>
  <c r="U8695" i="3"/>
  <c r="W8695" i="3" s="1"/>
  <c r="U8696" i="3"/>
  <c r="W8696" i="3" s="1"/>
  <c r="U8697" i="3"/>
  <c r="W8697" i="3" s="1"/>
  <c r="U8698" i="3"/>
  <c r="W8698" i="3" s="1"/>
  <c r="U8699" i="3"/>
  <c r="W8699" i="3" s="1"/>
  <c r="U8700" i="3"/>
  <c r="W8700" i="3" s="1"/>
  <c r="U8701" i="3"/>
  <c r="W8701" i="3" s="1"/>
  <c r="U8702" i="3"/>
  <c r="W8702" i="3" s="1"/>
  <c r="U8703" i="3"/>
  <c r="W8703" i="3" s="1"/>
  <c r="U8704" i="3"/>
  <c r="W8704" i="3" s="1"/>
  <c r="U8705" i="3"/>
  <c r="W8705" i="3" s="1"/>
  <c r="U8706" i="3"/>
  <c r="W8706" i="3" s="1"/>
  <c r="U8707" i="3"/>
  <c r="W8707" i="3" s="1"/>
  <c r="U8708" i="3"/>
  <c r="W8708" i="3" s="1"/>
  <c r="U8709" i="3"/>
  <c r="W8709" i="3" s="1"/>
  <c r="U8710" i="3"/>
  <c r="W8710" i="3" s="1"/>
  <c r="U8711" i="3"/>
  <c r="W8711" i="3" s="1"/>
  <c r="U8712" i="3"/>
  <c r="W8712" i="3" s="1"/>
  <c r="U8713" i="3"/>
  <c r="W8713" i="3" s="1"/>
  <c r="U8714" i="3"/>
  <c r="W8714" i="3" s="1"/>
  <c r="U8715" i="3"/>
  <c r="W8715" i="3" s="1"/>
  <c r="U8716" i="3"/>
  <c r="W8716" i="3" s="1"/>
  <c r="U8717" i="3"/>
  <c r="W8717" i="3" s="1"/>
  <c r="U8718" i="3"/>
  <c r="W8718" i="3" s="1"/>
  <c r="U8719" i="3"/>
  <c r="W8719" i="3" s="1"/>
  <c r="U8720" i="3"/>
  <c r="W8720" i="3" s="1"/>
  <c r="U8721" i="3"/>
  <c r="W8721" i="3" s="1"/>
  <c r="U8722" i="3"/>
  <c r="W8722" i="3" s="1"/>
  <c r="U8723" i="3"/>
  <c r="W8723" i="3" s="1"/>
  <c r="U8724" i="3"/>
  <c r="W8724" i="3" s="1"/>
  <c r="U8725" i="3"/>
  <c r="W8725" i="3" s="1"/>
  <c r="U8726" i="3"/>
  <c r="W8726" i="3" s="1"/>
  <c r="U8727" i="3"/>
  <c r="W8727" i="3" s="1"/>
  <c r="U8728" i="3"/>
  <c r="W8728" i="3" s="1"/>
  <c r="U8729" i="3"/>
  <c r="W8729" i="3" s="1"/>
  <c r="U8730" i="3"/>
  <c r="W8730" i="3" s="1"/>
  <c r="U8731" i="3"/>
  <c r="W8731" i="3" s="1"/>
  <c r="U8732" i="3"/>
  <c r="W8732" i="3" s="1"/>
  <c r="U8733" i="3"/>
  <c r="W8733" i="3" s="1"/>
  <c r="U8734" i="3"/>
  <c r="W8734" i="3" s="1"/>
  <c r="U8735" i="3"/>
  <c r="W8735" i="3" s="1"/>
  <c r="U8736" i="3"/>
  <c r="W8736" i="3" s="1"/>
  <c r="U8737" i="3"/>
  <c r="W8737" i="3" s="1"/>
  <c r="U8738" i="3"/>
  <c r="W8738" i="3" s="1"/>
  <c r="U8739" i="3"/>
  <c r="W8739" i="3" s="1"/>
  <c r="U8740" i="3"/>
  <c r="W8740" i="3" s="1"/>
  <c r="U8741" i="3"/>
  <c r="W8741" i="3" s="1"/>
  <c r="U8742" i="3"/>
  <c r="W8742" i="3" s="1"/>
  <c r="U8743" i="3"/>
  <c r="W8743" i="3" s="1"/>
  <c r="U8744" i="3"/>
  <c r="W8744" i="3" s="1"/>
  <c r="U8745" i="3"/>
  <c r="W8745" i="3" s="1"/>
  <c r="U8746" i="3"/>
  <c r="W8746" i="3" s="1"/>
  <c r="U8747" i="3"/>
  <c r="W8747" i="3" s="1"/>
  <c r="U8748" i="3"/>
  <c r="W8748" i="3" s="1"/>
  <c r="U8749" i="3"/>
  <c r="W8749" i="3" s="1"/>
  <c r="U8750" i="3"/>
  <c r="W8750" i="3" s="1"/>
  <c r="U8751" i="3"/>
  <c r="W8751" i="3" s="1"/>
  <c r="U8752" i="3"/>
  <c r="W8752" i="3" s="1"/>
  <c r="U8753" i="3"/>
  <c r="W8753" i="3" s="1"/>
  <c r="U8754" i="3"/>
  <c r="W8754" i="3" s="1"/>
  <c r="U8755" i="3"/>
  <c r="W8755" i="3" s="1"/>
  <c r="U8756" i="3"/>
  <c r="W8756" i="3" s="1"/>
  <c r="U8757" i="3"/>
  <c r="W8757" i="3" s="1"/>
  <c r="U8758" i="3"/>
  <c r="W8758" i="3" s="1"/>
  <c r="U8759" i="3"/>
  <c r="W8759" i="3" s="1"/>
  <c r="U8760" i="3"/>
  <c r="W8760" i="3" s="1"/>
  <c r="U8761" i="3"/>
  <c r="W8761" i="3" s="1"/>
  <c r="U8762" i="3"/>
  <c r="W8762" i="3" s="1"/>
  <c r="U8763" i="3"/>
  <c r="W8763" i="3" s="1"/>
  <c r="U8764" i="3"/>
  <c r="W8764" i="3" s="1"/>
  <c r="U8765" i="3"/>
  <c r="W8765" i="3" s="1"/>
  <c r="U8766" i="3"/>
  <c r="W8766" i="3" s="1"/>
  <c r="U8767" i="3"/>
  <c r="W8767" i="3" s="1"/>
  <c r="U8768" i="3"/>
  <c r="W8768" i="3" s="1"/>
  <c r="U8769" i="3"/>
  <c r="W8769" i="3" s="1"/>
  <c r="U8770" i="3"/>
  <c r="W8770" i="3" s="1"/>
  <c r="U8771" i="3"/>
  <c r="W8771" i="3" s="1"/>
  <c r="U8772" i="3"/>
  <c r="W8772" i="3" s="1"/>
  <c r="U8773" i="3"/>
  <c r="W8773" i="3" s="1"/>
  <c r="U8774" i="3"/>
  <c r="W8774" i="3" s="1"/>
  <c r="U8775" i="3"/>
  <c r="W8775" i="3" s="1"/>
  <c r="U8776" i="3"/>
  <c r="W8776" i="3" s="1"/>
  <c r="U8777" i="3"/>
  <c r="W8777" i="3" s="1"/>
  <c r="U8778" i="3"/>
  <c r="W8778" i="3" s="1"/>
  <c r="U8779" i="3"/>
  <c r="W8779" i="3" s="1"/>
  <c r="U8780" i="3"/>
  <c r="W8780" i="3" s="1"/>
  <c r="U8781" i="3"/>
  <c r="W8781" i="3" s="1"/>
  <c r="U8782" i="3"/>
  <c r="W8782" i="3" s="1"/>
  <c r="U8783" i="3"/>
  <c r="W8783" i="3" s="1"/>
  <c r="U8784" i="3"/>
  <c r="W8784" i="3" s="1"/>
  <c r="U8785" i="3"/>
  <c r="W8785" i="3" s="1"/>
  <c r="U8786" i="3"/>
  <c r="W8786" i="3" s="1"/>
  <c r="U8787" i="3"/>
  <c r="W8787" i="3" s="1"/>
  <c r="U8788" i="3"/>
  <c r="W8788" i="3" s="1"/>
  <c r="U8789" i="3"/>
  <c r="W8789" i="3" s="1"/>
  <c r="U8790" i="3"/>
  <c r="W8790" i="3" s="1"/>
  <c r="U8791" i="3"/>
  <c r="W8791" i="3" s="1"/>
  <c r="U8792" i="3"/>
  <c r="W8792" i="3" s="1"/>
  <c r="U8793" i="3"/>
  <c r="W8793" i="3" s="1"/>
  <c r="U8794" i="3"/>
  <c r="W8794" i="3" s="1"/>
  <c r="U8795" i="3"/>
  <c r="W8795" i="3" s="1"/>
  <c r="U8796" i="3"/>
  <c r="W8796" i="3" s="1"/>
  <c r="U8797" i="3"/>
  <c r="W8797" i="3" s="1"/>
  <c r="U8798" i="3"/>
  <c r="W8798" i="3" s="1"/>
  <c r="U8799" i="3"/>
  <c r="W8799" i="3" s="1"/>
  <c r="U8800" i="3"/>
  <c r="W8800" i="3" s="1"/>
  <c r="U8801" i="3"/>
  <c r="W8801" i="3" s="1"/>
  <c r="U8802" i="3"/>
  <c r="W8802" i="3" s="1"/>
  <c r="U8803" i="3"/>
  <c r="W8803" i="3" s="1"/>
  <c r="U8804" i="3"/>
  <c r="W8804" i="3" s="1"/>
  <c r="U8805" i="3"/>
  <c r="W8805" i="3" s="1"/>
  <c r="U8806" i="3"/>
  <c r="W8806" i="3" s="1"/>
  <c r="U8807" i="3"/>
  <c r="W8807" i="3" s="1"/>
  <c r="U8808" i="3"/>
  <c r="W8808" i="3" s="1"/>
  <c r="U8809" i="3"/>
  <c r="W8809" i="3" s="1"/>
  <c r="U8810" i="3"/>
  <c r="W8810" i="3" s="1"/>
  <c r="U8811" i="3"/>
  <c r="W8811" i="3" s="1"/>
  <c r="U8812" i="3"/>
  <c r="W8812" i="3" s="1"/>
  <c r="U8813" i="3"/>
  <c r="W8813" i="3" s="1"/>
  <c r="U8814" i="3"/>
  <c r="W8814" i="3" s="1"/>
  <c r="U8815" i="3"/>
  <c r="W8815" i="3" s="1"/>
  <c r="U8816" i="3"/>
  <c r="W8816" i="3" s="1"/>
  <c r="U8817" i="3"/>
  <c r="W8817" i="3" s="1"/>
  <c r="U8818" i="3"/>
  <c r="W8818" i="3" s="1"/>
  <c r="U8819" i="3"/>
  <c r="W8819" i="3" s="1"/>
  <c r="U8820" i="3"/>
  <c r="W8820" i="3" s="1"/>
  <c r="U8821" i="3"/>
  <c r="W8821" i="3" s="1"/>
  <c r="U8822" i="3"/>
  <c r="W8822" i="3" s="1"/>
  <c r="U8823" i="3"/>
  <c r="W8823" i="3" s="1"/>
  <c r="U8824" i="3"/>
  <c r="W8824" i="3" s="1"/>
  <c r="U8825" i="3"/>
  <c r="W8825" i="3" s="1"/>
  <c r="U8826" i="3"/>
  <c r="W8826" i="3" s="1"/>
  <c r="U8827" i="3"/>
  <c r="W8827" i="3" s="1"/>
  <c r="U8828" i="3"/>
  <c r="W8828" i="3" s="1"/>
  <c r="U8829" i="3"/>
  <c r="W8829" i="3" s="1"/>
  <c r="U8830" i="3"/>
  <c r="W8830" i="3" s="1"/>
  <c r="U8831" i="3"/>
  <c r="W8831" i="3" s="1"/>
  <c r="U8832" i="3"/>
  <c r="W8832" i="3" s="1"/>
  <c r="U8833" i="3"/>
  <c r="W8833" i="3" s="1"/>
  <c r="U8834" i="3"/>
  <c r="W8834" i="3" s="1"/>
  <c r="U8835" i="3"/>
  <c r="W8835" i="3" s="1"/>
  <c r="U8836" i="3"/>
  <c r="W8836" i="3" s="1"/>
  <c r="U8837" i="3"/>
  <c r="W8837" i="3" s="1"/>
  <c r="U8838" i="3"/>
  <c r="W8838" i="3" s="1"/>
  <c r="U8839" i="3"/>
  <c r="W8839" i="3" s="1"/>
  <c r="U8840" i="3"/>
  <c r="W8840" i="3" s="1"/>
  <c r="U8841" i="3"/>
  <c r="W8841" i="3" s="1"/>
  <c r="U8842" i="3"/>
  <c r="W8842" i="3" s="1"/>
  <c r="U8843" i="3"/>
  <c r="W8843" i="3" s="1"/>
  <c r="U8844" i="3"/>
  <c r="W8844" i="3" s="1"/>
  <c r="U8845" i="3"/>
  <c r="W8845" i="3" s="1"/>
  <c r="U8846" i="3"/>
  <c r="W8846" i="3" s="1"/>
  <c r="U8847" i="3"/>
  <c r="W8847" i="3" s="1"/>
  <c r="U8848" i="3"/>
  <c r="W8848" i="3" s="1"/>
  <c r="U8849" i="3"/>
  <c r="W8849" i="3" s="1"/>
  <c r="U8850" i="3"/>
  <c r="W8850" i="3" s="1"/>
  <c r="U8851" i="3"/>
  <c r="W8851" i="3" s="1"/>
  <c r="U8852" i="3"/>
  <c r="W8852" i="3" s="1"/>
  <c r="U8853" i="3"/>
  <c r="W8853" i="3" s="1"/>
  <c r="U8854" i="3"/>
  <c r="W8854" i="3" s="1"/>
  <c r="U8855" i="3"/>
  <c r="W8855" i="3" s="1"/>
  <c r="U8856" i="3"/>
  <c r="W8856" i="3" s="1"/>
  <c r="U8857" i="3"/>
  <c r="W8857" i="3" s="1"/>
  <c r="U8858" i="3"/>
  <c r="W8858" i="3" s="1"/>
  <c r="U8859" i="3"/>
  <c r="W8859" i="3" s="1"/>
  <c r="U8860" i="3"/>
  <c r="W8860" i="3" s="1"/>
  <c r="U8861" i="3"/>
  <c r="W8861" i="3" s="1"/>
  <c r="U8862" i="3"/>
  <c r="W8862" i="3" s="1"/>
  <c r="U8863" i="3"/>
  <c r="W8863" i="3" s="1"/>
  <c r="U8864" i="3"/>
  <c r="W8864" i="3" s="1"/>
  <c r="U8865" i="3"/>
  <c r="W8865" i="3" s="1"/>
  <c r="U8866" i="3"/>
  <c r="W8866" i="3" s="1"/>
  <c r="U8867" i="3"/>
  <c r="W8867" i="3" s="1"/>
  <c r="U8868" i="3"/>
  <c r="W8868" i="3" s="1"/>
  <c r="U8869" i="3"/>
  <c r="W8869" i="3" s="1"/>
  <c r="U8870" i="3"/>
  <c r="W8870" i="3" s="1"/>
  <c r="U8871" i="3"/>
  <c r="W8871" i="3" s="1"/>
  <c r="U8872" i="3"/>
  <c r="W8872" i="3" s="1"/>
  <c r="U8873" i="3"/>
  <c r="W8873" i="3" s="1"/>
  <c r="U8874" i="3"/>
  <c r="W8874" i="3" s="1"/>
  <c r="U8875" i="3"/>
  <c r="W8875" i="3" s="1"/>
  <c r="U8876" i="3"/>
  <c r="W8876" i="3" s="1"/>
  <c r="U8877" i="3"/>
  <c r="W8877" i="3" s="1"/>
  <c r="U8878" i="3"/>
  <c r="W8878" i="3" s="1"/>
  <c r="U8879" i="3"/>
  <c r="W8879" i="3" s="1"/>
  <c r="U8880" i="3"/>
  <c r="W8880" i="3" s="1"/>
  <c r="U8881" i="3"/>
  <c r="W8881" i="3" s="1"/>
  <c r="U8882" i="3"/>
  <c r="W8882" i="3" s="1"/>
  <c r="U8883" i="3"/>
  <c r="W8883" i="3" s="1"/>
  <c r="U8884" i="3"/>
  <c r="W8884" i="3" s="1"/>
  <c r="U8885" i="3"/>
  <c r="W8885" i="3" s="1"/>
  <c r="U8886" i="3"/>
  <c r="W8886" i="3" s="1"/>
  <c r="U8887" i="3"/>
  <c r="W8887" i="3" s="1"/>
  <c r="U8888" i="3"/>
  <c r="W8888" i="3" s="1"/>
  <c r="U8889" i="3"/>
  <c r="W8889" i="3" s="1"/>
  <c r="U8890" i="3"/>
  <c r="W8890" i="3" s="1"/>
  <c r="U8891" i="3"/>
  <c r="W8891" i="3" s="1"/>
  <c r="U8892" i="3"/>
  <c r="W8892" i="3" s="1"/>
  <c r="U8893" i="3"/>
  <c r="W8893" i="3" s="1"/>
  <c r="U8894" i="3"/>
  <c r="W8894" i="3" s="1"/>
  <c r="U8895" i="3"/>
  <c r="W8895" i="3" s="1"/>
  <c r="U8896" i="3"/>
  <c r="W8896" i="3" s="1"/>
  <c r="U8897" i="3"/>
  <c r="W8897" i="3" s="1"/>
  <c r="U8898" i="3"/>
  <c r="W8898" i="3" s="1"/>
  <c r="U8899" i="3"/>
  <c r="W8899" i="3" s="1"/>
  <c r="U8900" i="3"/>
  <c r="W8900" i="3" s="1"/>
  <c r="U8901" i="3"/>
  <c r="W8901" i="3" s="1"/>
  <c r="U8902" i="3"/>
  <c r="W8902" i="3" s="1"/>
  <c r="U8903" i="3"/>
  <c r="W8903" i="3" s="1"/>
  <c r="U8904" i="3"/>
  <c r="W8904" i="3" s="1"/>
  <c r="U8905" i="3"/>
  <c r="W8905" i="3" s="1"/>
  <c r="U8906" i="3"/>
  <c r="W8906" i="3" s="1"/>
  <c r="U8907" i="3"/>
  <c r="W8907" i="3" s="1"/>
  <c r="U8908" i="3"/>
  <c r="W8908" i="3" s="1"/>
  <c r="U8909" i="3"/>
  <c r="W8909" i="3" s="1"/>
  <c r="U8910" i="3"/>
  <c r="W8910" i="3" s="1"/>
  <c r="U8911" i="3"/>
  <c r="W8911" i="3" s="1"/>
  <c r="U8912" i="3"/>
  <c r="W8912" i="3" s="1"/>
  <c r="U8913" i="3"/>
  <c r="W8913" i="3" s="1"/>
  <c r="U8914" i="3"/>
  <c r="W8914" i="3" s="1"/>
  <c r="U8915" i="3"/>
  <c r="W8915" i="3" s="1"/>
  <c r="U8916" i="3"/>
  <c r="W8916" i="3" s="1"/>
  <c r="U8917" i="3"/>
  <c r="W8917" i="3" s="1"/>
  <c r="U8918" i="3"/>
  <c r="W8918" i="3" s="1"/>
  <c r="U8919" i="3"/>
  <c r="W8919" i="3" s="1"/>
  <c r="U8920" i="3"/>
  <c r="W8920" i="3" s="1"/>
  <c r="U8921" i="3"/>
  <c r="W8921" i="3" s="1"/>
  <c r="U8922" i="3"/>
  <c r="W8922" i="3" s="1"/>
  <c r="U8923" i="3"/>
  <c r="W8923" i="3" s="1"/>
  <c r="U8924" i="3"/>
  <c r="W8924" i="3" s="1"/>
  <c r="U8925" i="3"/>
  <c r="W8925" i="3" s="1"/>
  <c r="U8926" i="3"/>
  <c r="W8926" i="3" s="1"/>
  <c r="U8927" i="3"/>
  <c r="W8927" i="3" s="1"/>
  <c r="U8928" i="3"/>
  <c r="W8928" i="3" s="1"/>
  <c r="U8929" i="3"/>
  <c r="W8929" i="3" s="1"/>
  <c r="U8930" i="3"/>
  <c r="W8930" i="3" s="1"/>
  <c r="U8931" i="3"/>
  <c r="W8931" i="3" s="1"/>
  <c r="U8932" i="3"/>
  <c r="W8932" i="3" s="1"/>
  <c r="U8933" i="3"/>
  <c r="W8933" i="3" s="1"/>
  <c r="U8934" i="3"/>
  <c r="W8934" i="3" s="1"/>
  <c r="U8935" i="3"/>
  <c r="W8935" i="3" s="1"/>
  <c r="U8936" i="3"/>
  <c r="W8936" i="3" s="1"/>
  <c r="U8937" i="3"/>
  <c r="W8937" i="3" s="1"/>
  <c r="U8938" i="3"/>
  <c r="W8938" i="3" s="1"/>
  <c r="U8939" i="3"/>
  <c r="W8939" i="3" s="1"/>
  <c r="U8940" i="3"/>
  <c r="W8940" i="3" s="1"/>
  <c r="U8941" i="3"/>
  <c r="W8941" i="3" s="1"/>
  <c r="U8942" i="3"/>
  <c r="W8942" i="3" s="1"/>
  <c r="U8943" i="3"/>
  <c r="W8943" i="3" s="1"/>
  <c r="U8944" i="3"/>
  <c r="W8944" i="3" s="1"/>
  <c r="U8945" i="3"/>
  <c r="W8945" i="3" s="1"/>
  <c r="U8946" i="3"/>
  <c r="W8946" i="3" s="1"/>
  <c r="U8947" i="3"/>
  <c r="W8947" i="3" s="1"/>
  <c r="U8948" i="3"/>
  <c r="W8948" i="3" s="1"/>
  <c r="U8949" i="3"/>
  <c r="W8949" i="3" s="1"/>
  <c r="U8950" i="3"/>
  <c r="W8950" i="3" s="1"/>
  <c r="U8951" i="3"/>
  <c r="W8951" i="3" s="1"/>
  <c r="U8952" i="3"/>
  <c r="W8952" i="3" s="1"/>
  <c r="U8953" i="3"/>
  <c r="W8953" i="3" s="1"/>
  <c r="U8954" i="3"/>
  <c r="W8954" i="3" s="1"/>
  <c r="U8955" i="3"/>
  <c r="W8955" i="3" s="1"/>
  <c r="U8956" i="3"/>
  <c r="W8956" i="3" s="1"/>
  <c r="U8957" i="3"/>
  <c r="W8957" i="3" s="1"/>
  <c r="U8958" i="3"/>
  <c r="W8958" i="3" s="1"/>
  <c r="U8959" i="3"/>
  <c r="W8959" i="3" s="1"/>
  <c r="U8960" i="3"/>
  <c r="W8960" i="3" s="1"/>
  <c r="U8961" i="3"/>
  <c r="W8961" i="3" s="1"/>
  <c r="U8962" i="3"/>
  <c r="W8962" i="3" s="1"/>
  <c r="U8963" i="3"/>
  <c r="W8963" i="3" s="1"/>
  <c r="U8964" i="3"/>
  <c r="W8964" i="3" s="1"/>
  <c r="U8965" i="3"/>
  <c r="W8965" i="3" s="1"/>
  <c r="U8966" i="3"/>
  <c r="W8966" i="3" s="1"/>
  <c r="U8967" i="3"/>
  <c r="W8967" i="3" s="1"/>
  <c r="U8968" i="3"/>
  <c r="W8968" i="3" s="1"/>
  <c r="U8969" i="3"/>
  <c r="W8969" i="3" s="1"/>
  <c r="U8970" i="3"/>
  <c r="W8970" i="3" s="1"/>
  <c r="U8971" i="3"/>
  <c r="W8971" i="3" s="1"/>
  <c r="U8972" i="3"/>
  <c r="W8972" i="3" s="1"/>
  <c r="U8973" i="3"/>
  <c r="W8973" i="3" s="1"/>
  <c r="U8974" i="3"/>
  <c r="W8974" i="3" s="1"/>
  <c r="U8975" i="3"/>
  <c r="W8975" i="3" s="1"/>
  <c r="U8976" i="3"/>
  <c r="W8976" i="3" s="1"/>
  <c r="U8977" i="3"/>
  <c r="W8977" i="3" s="1"/>
  <c r="U8978" i="3"/>
  <c r="W8978" i="3" s="1"/>
  <c r="U8979" i="3"/>
  <c r="W8979" i="3" s="1"/>
  <c r="U8980" i="3"/>
  <c r="W8980" i="3" s="1"/>
  <c r="U8981" i="3"/>
  <c r="W8981" i="3" s="1"/>
  <c r="U8982" i="3"/>
  <c r="W8982" i="3" s="1"/>
  <c r="U8983" i="3"/>
  <c r="W8983" i="3" s="1"/>
  <c r="U8984" i="3"/>
  <c r="W8984" i="3" s="1"/>
  <c r="U8985" i="3"/>
  <c r="W8985" i="3" s="1"/>
  <c r="U8986" i="3"/>
  <c r="W8986" i="3" s="1"/>
  <c r="U8987" i="3"/>
  <c r="W8987" i="3" s="1"/>
  <c r="U8988" i="3"/>
  <c r="W8988" i="3" s="1"/>
  <c r="U8989" i="3"/>
  <c r="W8989" i="3" s="1"/>
  <c r="U8990" i="3"/>
  <c r="W8990" i="3" s="1"/>
  <c r="U8991" i="3"/>
  <c r="W8991" i="3" s="1"/>
  <c r="U8992" i="3"/>
  <c r="W8992" i="3" s="1"/>
  <c r="U8993" i="3"/>
  <c r="W8993" i="3" s="1"/>
  <c r="U8994" i="3"/>
  <c r="W8994" i="3" s="1"/>
  <c r="U8995" i="3"/>
  <c r="W8995" i="3" s="1"/>
  <c r="U8996" i="3"/>
  <c r="W8996" i="3" s="1"/>
  <c r="U8997" i="3"/>
  <c r="W8997" i="3" s="1"/>
  <c r="U8998" i="3"/>
  <c r="W8998" i="3" s="1"/>
  <c r="U8999" i="3"/>
  <c r="W8999" i="3" s="1"/>
  <c r="U9000" i="3"/>
  <c r="W9000" i="3" s="1"/>
  <c r="U9001" i="3"/>
  <c r="W9001" i="3" s="1"/>
  <c r="U9002" i="3"/>
  <c r="W9002" i="3" s="1"/>
  <c r="U9003" i="3"/>
  <c r="W9003" i="3" s="1"/>
  <c r="U9004" i="3"/>
  <c r="W9004" i="3" s="1"/>
  <c r="U9005" i="3"/>
  <c r="W9005" i="3" s="1"/>
  <c r="U9006" i="3"/>
  <c r="W9006" i="3" s="1"/>
  <c r="U9007" i="3"/>
  <c r="W9007" i="3" s="1"/>
  <c r="U9008" i="3"/>
  <c r="W9008" i="3" s="1"/>
  <c r="U9009" i="3"/>
  <c r="W9009" i="3" s="1"/>
  <c r="U9010" i="3"/>
  <c r="W9010" i="3" s="1"/>
  <c r="U9011" i="3"/>
  <c r="W9011" i="3" s="1"/>
  <c r="U9012" i="3"/>
  <c r="W9012" i="3" s="1"/>
  <c r="U9013" i="3"/>
  <c r="W9013" i="3" s="1"/>
  <c r="U9014" i="3"/>
  <c r="W9014" i="3" s="1"/>
  <c r="U9015" i="3"/>
  <c r="W9015" i="3" s="1"/>
  <c r="U9016" i="3"/>
  <c r="W9016" i="3" s="1"/>
  <c r="U9017" i="3"/>
  <c r="W9017" i="3" s="1"/>
  <c r="U9018" i="3"/>
  <c r="W9018" i="3" s="1"/>
  <c r="U9019" i="3"/>
  <c r="W9019" i="3" s="1"/>
  <c r="U9020" i="3"/>
  <c r="W9020" i="3" s="1"/>
  <c r="U9021" i="3"/>
  <c r="W9021" i="3" s="1"/>
  <c r="U9022" i="3"/>
  <c r="W9022" i="3" s="1"/>
  <c r="U9023" i="3"/>
  <c r="W9023" i="3" s="1"/>
  <c r="U9024" i="3"/>
  <c r="W9024" i="3" s="1"/>
  <c r="U9025" i="3"/>
  <c r="W9025" i="3" s="1"/>
  <c r="U9026" i="3"/>
  <c r="W9026" i="3" s="1"/>
  <c r="U9027" i="3"/>
  <c r="W9027" i="3" s="1"/>
  <c r="U9028" i="3"/>
  <c r="W9028" i="3" s="1"/>
  <c r="U9029" i="3"/>
  <c r="W9029" i="3" s="1"/>
  <c r="U9030" i="3"/>
  <c r="W9030" i="3" s="1"/>
  <c r="U9031" i="3"/>
  <c r="W9031" i="3" s="1"/>
  <c r="U9032" i="3"/>
  <c r="W9032" i="3" s="1"/>
  <c r="U9033" i="3"/>
  <c r="W9033" i="3" s="1"/>
  <c r="U9034" i="3"/>
  <c r="W9034" i="3" s="1"/>
  <c r="U9035" i="3"/>
  <c r="W9035" i="3" s="1"/>
  <c r="U9036" i="3"/>
  <c r="W9036" i="3" s="1"/>
  <c r="U9037" i="3"/>
  <c r="W9037" i="3" s="1"/>
  <c r="U9038" i="3"/>
  <c r="W9038" i="3" s="1"/>
  <c r="U9039" i="3"/>
  <c r="W9039" i="3" s="1"/>
  <c r="U9040" i="3"/>
  <c r="W9040" i="3" s="1"/>
  <c r="U9041" i="3"/>
  <c r="W9041" i="3" s="1"/>
  <c r="U9042" i="3"/>
  <c r="W9042" i="3" s="1"/>
  <c r="U9043" i="3"/>
  <c r="W9043" i="3" s="1"/>
  <c r="U9044" i="3"/>
  <c r="W9044" i="3" s="1"/>
  <c r="U9045" i="3"/>
  <c r="W9045" i="3" s="1"/>
  <c r="U9046" i="3"/>
  <c r="W9046" i="3" s="1"/>
  <c r="U9047" i="3"/>
  <c r="W9047" i="3" s="1"/>
  <c r="U9048" i="3"/>
  <c r="W9048" i="3" s="1"/>
  <c r="U9049" i="3"/>
  <c r="W9049" i="3" s="1"/>
  <c r="U9050" i="3"/>
  <c r="W9050" i="3" s="1"/>
  <c r="U9051" i="3"/>
  <c r="W9051" i="3" s="1"/>
  <c r="U9052" i="3"/>
  <c r="W9052" i="3" s="1"/>
  <c r="U9053" i="3"/>
  <c r="W9053" i="3" s="1"/>
  <c r="U9054" i="3"/>
  <c r="W9054" i="3" s="1"/>
  <c r="U9055" i="3"/>
  <c r="W9055" i="3" s="1"/>
  <c r="U9056" i="3"/>
  <c r="W9056" i="3" s="1"/>
  <c r="U9057" i="3"/>
  <c r="W9057" i="3" s="1"/>
  <c r="U9058" i="3"/>
  <c r="W9058" i="3" s="1"/>
  <c r="U9059" i="3"/>
  <c r="W9059" i="3" s="1"/>
  <c r="U9060" i="3"/>
  <c r="W9060" i="3" s="1"/>
  <c r="U9061" i="3"/>
  <c r="W9061" i="3" s="1"/>
  <c r="U9062" i="3"/>
  <c r="W9062" i="3" s="1"/>
  <c r="U9063" i="3"/>
  <c r="W9063" i="3" s="1"/>
  <c r="U9064" i="3"/>
  <c r="W9064" i="3" s="1"/>
  <c r="U9065" i="3"/>
  <c r="W9065" i="3" s="1"/>
  <c r="U9066" i="3"/>
  <c r="W9066" i="3" s="1"/>
  <c r="U9067" i="3"/>
  <c r="W9067" i="3" s="1"/>
  <c r="U9068" i="3"/>
  <c r="W9068" i="3" s="1"/>
  <c r="U9069" i="3"/>
  <c r="W9069" i="3" s="1"/>
  <c r="U9070" i="3"/>
  <c r="W9070" i="3" s="1"/>
  <c r="U9071" i="3"/>
  <c r="W9071" i="3" s="1"/>
  <c r="U9072" i="3"/>
  <c r="W9072" i="3" s="1"/>
  <c r="U9073" i="3"/>
  <c r="W9073" i="3" s="1"/>
  <c r="U9074" i="3"/>
  <c r="W9074" i="3" s="1"/>
  <c r="U9075" i="3"/>
  <c r="W9075" i="3" s="1"/>
  <c r="U9076" i="3"/>
  <c r="W9076" i="3" s="1"/>
  <c r="U9077" i="3"/>
  <c r="W9077" i="3" s="1"/>
  <c r="U9078" i="3"/>
  <c r="W9078" i="3" s="1"/>
  <c r="U9079" i="3"/>
  <c r="W9079" i="3" s="1"/>
  <c r="U9080" i="3"/>
  <c r="W9080" i="3" s="1"/>
  <c r="U9081" i="3"/>
  <c r="W9081" i="3" s="1"/>
  <c r="U9082" i="3"/>
  <c r="W9082" i="3" s="1"/>
  <c r="U9083" i="3"/>
  <c r="W9083" i="3" s="1"/>
  <c r="U9084" i="3"/>
  <c r="W9084" i="3" s="1"/>
  <c r="U9085" i="3"/>
  <c r="W9085" i="3" s="1"/>
  <c r="U9086" i="3"/>
  <c r="W9086" i="3" s="1"/>
  <c r="U9087" i="3"/>
  <c r="W9087" i="3" s="1"/>
  <c r="U9088" i="3"/>
  <c r="W9088" i="3" s="1"/>
  <c r="U9089" i="3"/>
  <c r="W9089" i="3" s="1"/>
  <c r="U9090" i="3"/>
  <c r="W9090" i="3" s="1"/>
  <c r="U9091" i="3"/>
  <c r="W9091" i="3" s="1"/>
  <c r="U9092" i="3"/>
  <c r="W9092" i="3" s="1"/>
  <c r="U9093" i="3"/>
  <c r="W9093" i="3" s="1"/>
  <c r="U9094" i="3"/>
  <c r="W9094" i="3" s="1"/>
  <c r="U9095" i="3"/>
  <c r="W9095" i="3" s="1"/>
  <c r="U9096" i="3"/>
  <c r="W9096" i="3" s="1"/>
  <c r="U9097" i="3"/>
  <c r="W9097" i="3" s="1"/>
  <c r="U9098" i="3"/>
  <c r="W9098" i="3" s="1"/>
  <c r="U9099" i="3"/>
  <c r="W9099" i="3" s="1"/>
  <c r="U9100" i="3"/>
  <c r="W9100" i="3" s="1"/>
  <c r="U9101" i="3"/>
  <c r="W9101" i="3" s="1"/>
  <c r="U9102" i="3"/>
  <c r="W9102" i="3" s="1"/>
  <c r="U9103" i="3"/>
  <c r="W9103" i="3" s="1"/>
  <c r="U9104" i="3"/>
  <c r="W9104" i="3" s="1"/>
  <c r="U9105" i="3"/>
  <c r="W9105" i="3" s="1"/>
  <c r="U9106" i="3"/>
  <c r="W9106" i="3" s="1"/>
  <c r="U9107" i="3"/>
  <c r="W9107" i="3" s="1"/>
  <c r="U9108" i="3"/>
  <c r="W9108" i="3" s="1"/>
  <c r="U9109" i="3"/>
  <c r="W9109" i="3" s="1"/>
  <c r="U9110" i="3"/>
  <c r="W9110" i="3" s="1"/>
  <c r="U9111" i="3"/>
  <c r="W9111" i="3" s="1"/>
  <c r="U9112" i="3"/>
  <c r="W9112" i="3" s="1"/>
  <c r="U9113" i="3"/>
  <c r="W9113" i="3" s="1"/>
  <c r="U9114" i="3"/>
  <c r="W9114" i="3" s="1"/>
  <c r="U9115" i="3"/>
  <c r="W9115" i="3" s="1"/>
  <c r="U9116" i="3"/>
  <c r="W9116" i="3" s="1"/>
  <c r="U9117" i="3"/>
  <c r="W9117" i="3" s="1"/>
  <c r="U9118" i="3"/>
  <c r="W9118" i="3" s="1"/>
  <c r="U9119" i="3"/>
  <c r="W9119" i="3" s="1"/>
  <c r="U9120" i="3"/>
  <c r="W9120" i="3" s="1"/>
  <c r="U9121" i="3"/>
  <c r="W9121" i="3" s="1"/>
  <c r="U9122" i="3"/>
  <c r="W9122" i="3" s="1"/>
  <c r="U9123" i="3"/>
  <c r="W9123" i="3" s="1"/>
  <c r="U9124" i="3"/>
  <c r="W9124" i="3" s="1"/>
  <c r="U9125" i="3"/>
  <c r="W9125" i="3" s="1"/>
  <c r="U9126" i="3"/>
  <c r="W9126" i="3" s="1"/>
  <c r="U9127" i="3"/>
  <c r="W9127" i="3" s="1"/>
  <c r="U9128" i="3"/>
  <c r="W9128" i="3" s="1"/>
  <c r="U9129" i="3"/>
  <c r="W9129" i="3" s="1"/>
  <c r="U9130" i="3"/>
  <c r="W9130" i="3" s="1"/>
  <c r="U9131" i="3"/>
  <c r="W9131" i="3" s="1"/>
  <c r="U9132" i="3"/>
  <c r="W9132" i="3" s="1"/>
  <c r="U9133" i="3"/>
  <c r="W9133" i="3" s="1"/>
  <c r="U9134" i="3"/>
  <c r="W9134" i="3" s="1"/>
  <c r="U9135" i="3"/>
  <c r="W9135" i="3" s="1"/>
  <c r="U9136" i="3"/>
  <c r="W9136" i="3" s="1"/>
  <c r="U9137" i="3"/>
  <c r="W9137" i="3" s="1"/>
  <c r="U9138" i="3"/>
  <c r="W9138" i="3" s="1"/>
  <c r="U9139" i="3"/>
  <c r="W9139" i="3" s="1"/>
  <c r="U9140" i="3"/>
  <c r="W9140" i="3" s="1"/>
  <c r="U9141" i="3"/>
  <c r="W9141" i="3" s="1"/>
  <c r="U9142" i="3"/>
  <c r="W9142" i="3" s="1"/>
  <c r="U9143" i="3"/>
  <c r="W9143" i="3" s="1"/>
  <c r="U9144" i="3"/>
  <c r="W9144" i="3" s="1"/>
  <c r="U9145" i="3"/>
  <c r="W9145" i="3" s="1"/>
  <c r="U9146" i="3"/>
  <c r="W9146" i="3" s="1"/>
  <c r="U9147" i="3"/>
  <c r="W9147" i="3" s="1"/>
  <c r="U9148" i="3"/>
  <c r="W9148" i="3" s="1"/>
  <c r="U9149" i="3"/>
  <c r="W9149" i="3" s="1"/>
  <c r="U9150" i="3"/>
  <c r="W9150" i="3" s="1"/>
  <c r="U9151" i="3"/>
  <c r="W9151" i="3" s="1"/>
  <c r="U9152" i="3"/>
  <c r="W9152" i="3" s="1"/>
  <c r="U9153" i="3"/>
  <c r="W9153" i="3" s="1"/>
  <c r="U9154" i="3"/>
  <c r="W9154" i="3" s="1"/>
  <c r="U9155" i="3"/>
  <c r="W9155" i="3" s="1"/>
  <c r="U9156" i="3"/>
  <c r="W9156" i="3" s="1"/>
  <c r="U9157" i="3"/>
  <c r="W9157" i="3" s="1"/>
  <c r="U9158" i="3"/>
  <c r="W9158" i="3" s="1"/>
  <c r="U9159" i="3"/>
  <c r="W9159" i="3" s="1"/>
  <c r="U9160" i="3"/>
  <c r="W9160" i="3" s="1"/>
  <c r="U9161" i="3"/>
  <c r="W9161" i="3" s="1"/>
  <c r="U9162" i="3"/>
  <c r="W9162" i="3" s="1"/>
  <c r="U9163" i="3"/>
  <c r="W9163" i="3" s="1"/>
  <c r="U9164" i="3"/>
  <c r="W9164" i="3" s="1"/>
  <c r="U9165" i="3"/>
  <c r="W9165" i="3" s="1"/>
  <c r="U9166" i="3"/>
  <c r="W9166" i="3" s="1"/>
  <c r="U9167" i="3"/>
  <c r="W9167" i="3" s="1"/>
  <c r="U9168" i="3"/>
  <c r="W9168" i="3" s="1"/>
  <c r="U9169" i="3"/>
  <c r="W9169" i="3" s="1"/>
  <c r="U9170" i="3"/>
  <c r="W9170" i="3" s="1"/>
  <c r="U9171" i="3"/>
  <c r="W9171" i="3" s="1"/>
  <c r="U9172" i="3"/>
  <c r="W9172" i="3" s="1"/>
  <c r="U9173" i="3"/>
  <c r="W9173" i="3" s="1"/>
  <c r="U9174" i="3"/>
  <c r="W9174" i="3" s="1"/>
  <c r="U9175" i="3"/>
  <c r="W9175" i="3" s="1"/>
  <c r="U9176" i="3"/>
  <c r="W9176" i="3" s="1"/>
  <c r="U9177" i="3"/>
  <c r="W9177" i="3" s="1"/>
  <c r="U9178" i="3"/>
  <c r="W9178" i="3" s="1"/>
  <c r="U9179" i="3"/>
  <c r="W9179" i="3" s="1"/>
  <c r="U9180" i="3"/>
  <c r="W9180" i="3" s="1"/>
  <c r="U9181" i="3"/>
  <c r="W9181" i="3" s="1"/>
  <c r="U9182" i="3"/>
  <c r="W9182" i="3" s="1"/>
  <c r="U9183" i="3"/>
  <c r="W9183" i="3" s="1"/>
  <c r="U9184" i="3"/>
  <c r="W9184" i="3" s="1"/>
  <c r="U9185" i="3"/>
  <c r="W9185" i="3" s="1"/>
  <c r="U9186" i="3"/>
  <c r="W9186" i="3" s="1"/>
  <c r="U9187" i="3"/>
  <c r="W9187" i="3" s="1"/>
  <c r="U9188" i="3"/>
  <c r="W9188" i="3" s="1"/>
  <c r="U9189" i="3"/>
  <c r="W9189" i="3" s="1"/>
  <c r="U9190" i="3"/>
  <c r="W9190" i="3" s="1"/>
  <c r="U9191" i="3"/>
  <c r="W9191" i="3" s="1"/>
  <c r="U9192" i="3"/>
  <c r="W9192" i="3" s="1"/>
  <c r="U9193" i="3"/>
  <c r="W9193" i="3" s="1"/>
  <c r="U9194" i="3"/>
  <c r="W9194" i="3" s="1"/>
  <c r="U9195" i="3"/>
  <c r="W9195" i="3" s="1"/>
  <c r="U9196" i="3"/>
  <c r="W9196" i="3" s="1"/>
  <c r="U9197" i="3"/>
  <c r="W9197" i="3" s="1"/>
  <c r="U9198" i="3"/>
  <c r="W9198" i="3" s="1"/>
  <c r="U9199" i="3"/>
  <c r="W9199" i="3" s="1"/>
  <c r="U9200" i="3"/>
  <c r="W9200" i="3" s="1"/>
  <c r="U9201" i="3"/>
  <c r="W9201" i="3" s="1"/>
  <c r="U9202" i="3"/>
  <c r="W9202" i="3" s="1"/>
  <c r="U9203" i="3"/>
  <c r="W9203" i="3" s="1"/>
  <c r="U9204" i="3"/>
  <c r="W9204" i="3" s="1"/>
  <c r="U9205" i="3"/>
  <c r="W9205" i="3" s="1"/>
  <c r="U9206" i="3"/>
  <c r="W9206" i="3" s="1"/>
  <c r="U9207" i="3"/>
  <c r="W9207" i="3" s="1"/>
  <c r="U9208" i="3"/>
  <c r="W9208" i="3" s="1"/>
  <c r="U9209" i="3"/>
  <c r="W9209" i="3" s="1"/>
  <c r="U9210" i="3"/>
  <c r="W9210" i="3" s="1"/>
  <c r="U9211" i="3"/>
  <c r="W9211" i="3" s="1"/>
  <c r="U9212" i="3"/>
  <c r="W9212" i="3" s="1"/>
  <c r="U9213" i="3"/>
  <c r="W9213" i="3" s="1"/>
  <c r="U9214" i="3"/>
  <c r="W9214" i="3" s="1"/>
  <c r="U9215" i="3"/>
  <c r="W9215" i="3" s="1"/>
  <c r="U9216" i="3"/>
  <c r="W9216" i="3" s="1"/>
  <c r="U9217" i="3"/>
  <c r="W9217" i="3" s="1"/>
  <c r="U9218" i="3"/>
  <c r="W9218" i="3" s="1"/>
  <c r="U9219" i="3"/>
  <c r="W9219" i="3" s="1"/>
  <c r="U9220" i="3"/>
  <c r="W9220" i="3" s="1"/>
  <c r="U9221" i="3"/>
  <c r="W9221" i="3" s="1"/>
  <c r="U9222" i="3"/>
  <c r="W9222" i="3" s="1"/>
  <c r="U9223" i="3"/>
  <c r="W9223" i="3" s="1"/>
  <c r="U9224" i="3"/>
  <c r="W9224" i="3" s="1"/>
  <c r="U9225" i="3"/>
  <c r="W9225" i="3" s="1"/>
  <c r="U9226" i="3"/>
  <c r="W9226" i="3" s="1"/>
  <c r="U9227" i="3"/>
  <c r="W9227" i="3" s="1"/>
  <c r="U9228" i="3"/>
  <c r="W9228" i="3" s="1"/>
  <c r="U9229" i="3"/>
  <c r="W9229" i="3" s="1"/>
  <c r="U9230" i="3"/>
  <c r="W9230" i="3" s="1"/>
  <c r="U9231" i="3"/>
  <c r="W9231" i="3" s="1"/>
  <c r="U9232" i="3"/>
  <c r="W9232" i="3" s="1"/>
  <c r="U9233" i="3"/>
  <c r="W9233" i="3" s="1"/>
  <c r="U9234" i="3"/>
  <c r="W9234" i="3" s="1"/>
  <c r="U9235" i="3"/>
  <c r="W9235" i="3" s="1"/>
  <c r="U9236" i="3"/>
  <c r="W9236" i="3" s="1"/>
  <c r="U9237" i="3"/>
  <c r="W9237" i="3" s="1"/>
  <c r="U9238" i="3"/>
  <c r="W9238" i="3" s="1"/>
  <c r="U9239" i="3"/>
  <c r="W9239" i="3" s="1"/>
  <c r="U9240" i="3"/>
  <c r="W9240" i="3" s="1"/>
  <c r="U9241" i="3"/>
  <c r="W9241" i="3" s="1"/>
  <c r="U9242" i="3"/>
  <c r="W9242" i="3" s="1"/>
  <c r="U9243" i="3"/>
  <c r="W9243" i="3" s="1"/>
  <c r="U9244" i="3"/>
  <c r="W9244" i="3" s="1"/>
  <c r="U9245" i="3"/>
  <c r="W9245" i="3" s="1"/>
  <c r="U9246" i="3"/>
  <c r="W9246" i="3" s="1"/>
  <c r="U9247" i="3"/>
  <c r="W9247" i="3" s="1"/>
  <c r="U9248" i="3"/>
  <c r="W9248" i="3" s="1"/>
  <c r="U9249" i="3"/>
  <c r="W9249" i="3" s="1"/>
  <c r="U9250" i="3"/>
  <c r="W9250" i="3" s="1"/>
  <c r="U9251" i="3"/>
  <c r="W9251" i="3" s="1"/>
  <c r="U9252" i="3"/>
  <c r="W9252" i="3" s="1"/>
  <c r="U9253" i="3"/>
  <c r="W9253" i="3" s="1"/>
  <c r="U9254" i="3"/>
  <c r="W9254" i="3" s="1"/>
  <c r="U9255" i="3"/>
  <c r="W9255" i="3" s="1"/>
  <c r="U9256" i="3"/>
  <c r="W9256" i="3" s="1"/>
  <c r="U9257" i="3"/>
  <c r="W9257" i="3" s="1"/>
  <c r="U9258" i="3"/>
  <c r="W9258" i="3" s="1"/>
  <c r="U9259" i="3"/>
  <c r="W9259" i="3" s="1"/>
  <c r="U9260" i="3"/>
  <c r="W9260" i="3" s="1"/>
  <c r="U9261" i="3"/>
  <c r="W9261" i="3" s="1"/>
  <c r="U9262" i="3"/>
  <c r="W9262" i="3" s="1"/>
  <c r="U9263" i="3"/>
  <c r="W9263" i="3" s="1"/>
  <c r="U9264" i="3"/>
  <c r="W9264" i="3" s="1"/>
  <c r="U9265" i="3"/>
  <c r="W9265" i="3" s="1"/>
  <c r="U9266" i="3"/>
  <c r="W9266" i="3" s="1"/>
  <c r="U9267" i="3"/>
  <c r="W9267" i="3" s="1"/>
  <c r="U9268" i="3"/>
  <c r="W9268" i="3" s="1"/>
  <c r="U9269" i="3"/>
  <c r="W9269" i="3" s="1"/>
  <c r="U9270" i="3"/>
  <c r="W9270" i="3" s="1"/>
  <c r="U9271" i="3"/>
  <c r="W9271" i="3" s="1"/>
  <c r="U9272" i="3"/>
  <c r="W9272" i="3" s="1"/>
  <c r="U9273" i="3"/>
  <c r="W9273" i="3" s="1"/>
  <c r="U9274" i="3"/>
  <c r="W9274" i="3" s="1"/>
  <c r="U9275" i="3"/>
  <c r="W9275" i="3" s="1"/>
  <c r="U9276" i="3"/>
  <c r="W9276" i="3" s="1"/>
  <c r="U9277" i="3"/>
  <c r="W9277" i="3" s="1"/>
  <c r="U9278" i="3"/>
  <c r="W9278" i="3" s="1"/>
  <c r="U9279" i="3"/>
  <c r="W9279" i="3" s="1"/>
  <c r="U9280" i="3"/>
  <c r="W9280" i="3" s="1"/>
  <c r="U9281" i="3"/>
  <c r="W9281" i="3" s="1"/>
  <c r="U9282" i="3"/>
  <c r="W9282" i="3" s="1"/>
  <c r="U9283" i="3"/>
  <c r="W9283" i="3" s="1"/>
  <c r="U9284" i="3"/>
  <c r="W9284" i="3" s="1"/>
  <c r="U9285" i="3"/>
  <c r="W9285" i="3" s="1"/>
  <c r="U9286" i="3"/>
  <c r="W9286" i="3" s="1"/>
  <c r="U9287" i="3"/>
  <c r="W9287" i="3" s="1"/>
  <c r="U9288" i="3"/>
  <c r="W9288" i="3" s="1"/>
  <c r="U9289" i="3"/>
  <c r="W9289" i="3" s="1"/>
  <c r="U9290" i="3"/>
  <c r="W9290" i="3" s="1"/>
  <c r="U9291" i="3"/>
  <c r="W9291" i="3" s="1"/>
  <c r="U9292" i="3"/>
  <c r="W9292" i="3" s="1"/>
  <c r="U9293" i="3"/>
  <c r="W9293" i="3" s="1"/>
  <c r="U9294" i="3"/>
  <c r="W9294" i="3" s="1"/>
  <c r="U9295" i="3"/>
  <c r="W9295" i="3" s="1"/>
  <c r="U9296" i="3"/>
  <c r="W9296" i="3" s="1"/>
  <c r="U9297" i="3"/>
  <c r="W9297" i="3" s="1"/>
  <c r="U9298" i="3"/>
  <c r="W9298" i="3" s="1"/>
  <c r="U9299" i="3"/>
  <c r="W9299" i="3" s="1"/>
  <c r="U9300" i="3"/>
  <c r="W9300" i="3" s="1"/>
  <c r="U9301" i="3"/>
  <c r="W9301" i="3" s="1"/>
  <c r="U9302" i="3"/>
  <c r="W9302" i="3" s="1"/>
  <c r="U9303" i="3"/>
  <c r="W9303" i="3" s="1"/>
  <c r="U9304" i="3"/>
  <c r="W9304" i="3" s="1"/>
  <c r="U9305" i="3"/>
  <c r="W9305" i="3" s="1"/>
  <c r="U9306" i="3"/>
  <c r="W9306" i="3" s="1"/>
  <c r="U9307" i="3"/>
  <c r="W9307" i="3" s="1"/>
  <c r="U9308" i="3"/>
  <c r="W9308" i="3" s="1"/>
  <c r="U9309" i="3"/>
  <c r="W9309" i="3" s="1"/>
  <c r="U9310" i="3"/>
  <c r="W9310" i="3" s="1"/>
  <c r="U9311" i="3"/>
  <c r="W9311" i="3" s="1"/>
  <c r="U9312" i="3"/>
  <c r="W9312" i="3" s="1"/>
  <c r="U9313" i="3"/>
  <c r="W9313" i="3" s="1"/>
  <c r="U9314" i="3"/>
  <c r="W9314" i="3" s="1"/>
  <c r="U9315" i="3"/>
  <c r="W9315" i="3" s="1"/>
  <c r="U9316" i="3"/>
  <c r="W9316" i="3" s="1"/>
  <c r="U9317" i="3"/>
  <c r="W9317" i="3" s="1"/>
  <c r="U9318" i="3"/>
  <c r="W9318" i="3" s="1"/>
  <c r="U9319" i="3"/>
  <c r="W9319" i="3" s="1"/>
  <c r="U9320" i="3"/>
  <c r="W9320" i="3" s="1"/>
  <c r="U9321" i="3"/>
  <c r="W9321" i="3" s="1"/>
  <c r="U9322" i="3"/>
  <c r="W9322" i="3" s="1"/>
  <c r="U9323" i="3"/>
  <c r="W9323" i="3" s="1"/>
  <c r="U9324" i="3"/>
  <c r="W9324" i="3" s="1"/>
  <c r="U9325" i="3"/>
  <c r="W9325" i="3" s="1"/>
  <c r="U9326" i="3"/>
  <c r="W9326" i="3" s="1"/>
  <c r="U9327" i="3"/>
  <c r="W9327" i="3" s="1"/>
  <c r="U9328" i="3"/>
  <c r="W9328" i="3" s="1"/>
  <c r="U9329" i="3"/>
  <c r="W9329" i="3" s="1"/>
  <c r="U9330" i="3"/>
  <c r="W9330" i="3" s="1"/>
  <c r="U9331" i="3"/>
  <c r="W9331" i="3" s="1"/>
  <c r="U9332" i="3"/>
  <c r="W9332" i="3" s="1"/>
  <c r="U9333" i="3"/>
  <c r="W9333" i="3" s="1"/>
  <c r="U9334" i="3"/>
  <c r="W9334" i="3" s="1"/>
  <c r="U9335" i="3"/>
  <c r="W9335" i="3" s="1"/>
  <c r="U9336" i="3"/>
  <c r="W9336" i="3" s="1"/>
  <c r="U9337" i="3"/>
  <c r="W9337" i="3" s="1"/>
  <c r="U9338" i="3"/>
  <c r="W9338" i="3" s="1"/>
  <c r="U9339" i="3"/>
  <c r="W9339" i="3" s="1"/>
  <c r="U9340" i="3"/>
  <c r="W9340" i="3" s="1"/>
  <c r="U9341" i="3"/>
  <c r="W9341" i="3" s="1"/>
  <c r="U9342" i="3"/>
  <c r="W9342" i="3" s="1"/>
  <c r="U9343" i="3"/>
  <c r="W9343" i="3" s="1"/>
  <c r="U9344" i="3"/>
  <c r="W9344" i="3" s="1"/>
  <c r="U9345" i="3"/>
  <c r="W9345" i="3" s="1"/>
  <c r="U9346" i="3"/>
  <c r="W9346" i="3" s="1"/>
  <c r="U9347" i="3"/>
  <c r="W9347" i="3" s="1"/>
  <c r="U9348" i="3"/>
  <c r="W9348" i="3" s="1"/>
  <c r="U9349" i="3"/>
  <c r="W9349" i="3" s="1"/>
  <c r="U9350" i="3"/>
  <c r="W9350" i="3" s="1"/>
  <c r="U9351" i="3"/>
  <c r="W9351" i="3" s="1"/>
  <c r="U9352" i="3"/>
  <c r="W9352" i="3" s="1"/>
  <c r="U9353" i="3"/>
  <c r="W9353" i="3" s="1"/>
  <c r="U9354" i="3"/>
  <c r="W9354" i="3" s="1"/>
  <c r="U9355" i="3"/>
  <c r="W9355" i="3" s="1"/>
  <c r="U9356" i="3"/>
  <c r="W9356" i="3" s="1"/>
  <c r="U9357" i="3"/>
  <c r="W9357" i="3" s="1"/>
  <c r="U9358" i="3"/>
  <c r="W9358" i="3" s="1"/>
  <c r="U9359" i="3"/>
  <c r="W9359" i="3" s="1"/>
  <c r="U9360" i="3"/>
  <c r="W9360" i="3" s="1"/>
  <c r="U9361" i="3"/>
  <c r="W9361" i="3" s="1"/>
  <c r="U9362" i="3"/>
  <c r="W9362" i="3" s="1"/>
  <c r="U9363" i="3"/>
  <c r="W9363" i="3" s="1"/>
  <c r="U9364" i="3"/>
  <c r="W9364" i="3" s="1"/>
  <c r="U9365" i="3"/>
  <c r="W9365" i="3" s="1"/>
  <c r="U9366" i="3"/>
  <c r="W9366" i="3" s="1"/>
  <c r="U9367" i="3"/>
  <c r="W9367" i="3" s="1"/>
  <c r="U9368" i="3"/>
  <c r="W9368" i="3" s="1"/>
  <c r="U9369" i="3"/>
  <c r="W9369" i="3" s="1"/>
  <c r="U9370" i="3"/>
  <c r="W9370" i="3" s="1"/>
  <c r="U9371" i="3"/>
  <c r="W9371" i="3" s="1"/>
  <c r="U9372" i="3"/>
  <c r="W9372" i="3" s="1"/>
  <c r="U9373" i="3"/>
  <c r="W9373" i="3" s="1"/>
  <c r="U9374" i="3"/>
  <c r="W9374" i="3" s="1"/>
  <c r="U9375" i="3"/>
  <c r="W9375" i="3" s="1"/>
  <c r="U9376" i="3"/>
  <c r="W9376" i="3" s="1"/>
  <c r="U9377" i="3"/>
  <c r="W9377" i="3" s="1"/>
  <c r="U9378" i="3"/>
  <c r="W9378" i="3" s="1"/>
  <c r="U9379" i="3"/>
  <c r="W9379" i="3" s="1"/>
  <c r="U9380" i="3"/>
  <c r="W9380" i="3" s="1"/>
  <c r="U9381" i="3"/>
  <c r="W9381" i="3" s="1"/>
  <c r="U9382" i="3"/>
  <c r="W9382" i="3" s="1"/>
  <c r="U9383" i="3"/>
  <c r="W9383" i="3" s="1"/>
  <c r="U9384" i="3"/>
  <c r="W9384" i="3" s="1"/>
  <c r="U9385" i="3"/>
  <c r="W9385" i="3" s="1"/>
  <c r="U9386" i="3"/>
  <c r="W9386" i="3" s="1"/>
  <c r="U9387" i="3"/>
  <c r="W9387" i="3" s="1"/>
  <c r="U9388" i="3"/>
  <c r="W9388" i="3" s="1"/>
  <c r="U9389" i="3"/>
  <c r="W9389" i="3" s="1"/>
  <c r="U9390" i="3"/>
  <c r="W9390" i="3" s="1"/>
  <c r="U9391" i="3"/>
  <c r="W9391" i="3" s="1"/>
  <c r="U9392" i="3"/>
  <c r="W9392" i="3" s="1"/>
  <c r="U9393" i="3"/>
  <c r="W9393" i="3" s="1"/>
  <c r="U9394" i="3"/>
  <c r="W9394" i="3" s="1"/>
  <c r="U9395" i="3"/>
  <c r="W9395" i="3" s="1"/>
  <c r="U9396" i="3"/>
  <c r="W9396" i="3" s="1"/>
  <c r="U9397" i="3"/>
  <c r="W9397" i="3" s="1"/>
  <c r="U9398" i="3"/>
  <c r="W9398" i="3" s="1"/>
  <c r="U9399" i="3"/>
  <c r="W9399" i="3" s="1"/>
  <c r="U9400" i="3"/>
  <c r="W9400" i="3" s="1"/>
  <c r="U9401" i="3"/>
  <c r="W9401" i="3" s="1"/>
  <c r="U9402" i="3"/>
  <c r="W9402" i="3" s="1"/>
  <c r="U9403" i="3"/>
  <c r="W9403" i="3" s="1"/>
  <c r="U9404" i="3"/>
  <c r="W9404" i="3" s="1"/>
  <c r="U9405" i="3"/>
  <c r="W9405" i="3" s="1"/>
  <c r="U9406" i="3"/>
  <c r="W9406" i="3" s="1"/>
  <c r="U9407" i="3"/>
  <c r="W9407" i="3" s="1"/>
  <c r="U9408" i="3"/>
  <c r="W9408" i="3" s="1"/>
  <c r="U9409" i="3"/>
  <c r="W9409" i="3" s="1"/>
  <c r="U9410" i="3"/>
  <c r="W9410" i="3" s="1"/>
  <c r="U9411" i="3"/>
  <c r="W9411" i="3" s="1"/>
  <c r="U9412" i="3"/>
  <c r="W9412" i="3" s="1"/>
  <c r="U9413" i="3"/>
  <c r="W9413" i="3" s="1"/>
  <c r="U9414" i="3"/>
  <c r="W9414" i="3" s="1"/>
  <c r="U9415" i="3"/>
  <c r="W9415" i="3" s="1"/>
  <c r="U9416" i="3"/>
  <c r="W9416" i="3" s="1"/>
  <c r="U9417" i="3"/>
  <c r="W9417" i="3" s="1"/>
  <c r="U9418" i="3"/>
  <c r="W9418" i="3" s="1"/>
  <c r="U9419" i="3"/>
  <c r="W9419" i="3" s="1"/>
  <c r="U9420" i="3"/>
  <c r="W9420" i="3" s="1"/>
  <c r="U9421" i="3"/>
  <c r="W9421" i="3" s="1"/>
  <c r="U9422" i="3"/>
  <c r="W9422" i="3" s="1"/>
  <c r="U9423" i="3"/>
  <c r="W9423" i="3" s="1"/>
  <c r="U9424" i="3"/>
  <c r="W9424" i="3" s="1"/>
  <c r="U9425" i="3"/>
  <c r="W9425" i="3" s="1"/>
  <c r="U9426" i="3"/>
  <c r="W9426" i="3" s="1"/>
  <c r="U9427" i="3"/>
  <c r="W9427" i="3" s="1"/>
  <c r="U9428" i="3"/>
  <c r="W9428" i="3" s="1"/>
  <c r="U9429" i="3"/>
  <c r="W9429" i="3" s="1"/>
  <c r="U9430" i="3"/>
  <c r="W9430" i="3" s="1"/>
  <c r="U9431" i="3"/>
  <c r="W9431" i="3" s="1"/>
  <c r="U9432" i="3"/>
  <c r="W9432" i="3" s="1"/>
  <c r="U9433" i="3"/>
  <c r="W9433" i="3" s="1"/>
  <c r="U9434" i="3"/>
  <c r="W9434" i="3" s="1"/>
  <c r="U9435" i="3"/>
  <c r="W9435" i="3" s="1"/>
  <c r="U9436" i="3"/>
  <c r="W9436" i="3" s="1"/>
  <c r="U9437" i="3"/>
  <c r="W9437" i="3" s="1"/>
  <c r="U9438" i="3"/>
  <c r="W9438" i="3" s="1"/>
  <c r="U9439" i="3"/>
  <c r="W9439" i="3" s="1"/>
  <c r="U9440" i="3"/>
  <c r="W9440" i="3" s="1"/>
  <c r="U9441" i="3"/>
  <c r="W9441" i="3" s="1"/>
  <c r="U9442" i="3"/>
  <c r="W9442" i="3" s="1"/>
  <c r="U9443" i="3"/>
  <c r="W9443" i="3" s="1"/>
  <c r="U9444" i="3"/>
  <c r="W9444" i="3" s="1"/>
  <c r="U9445" i="3"/>
  <c r="W9445" i="3" s="1"/>
  <c r="U9446" i="3"/>
  <c r="W9446" i="3" s="1"/>
  <c r="U9447" i="3"/>
  <c r="W9447" i="3" s="1"/>
  <c r="U9448" i="3"/>
  <c r="W9448" i="3" s="1"/>
  <c r="U9449" i="3"/>
  <c r="W9449" i="3" s="1"/>
  <c r="U9450" i="3"/>
  <c r="W9450" i="3" s="1"/>
  <c r="U9451" i="3"/>
  <c r="W9451" i="3" s="1"/>
  <c r="U9452" i="3"/>
  <c r="W9452" i="3" s="1"/>
  <c r="U9453" i="3"/>
  <c r="W9453" i="3" s="1"/>
  <c r="U9454" i="3"/>
  <c r="W9454" i="3" s="1"/>
  <c r="U9455" i="3"/>
  <c r="W9455" i="3" s="1"/>
  <c r="U9456" i="3"/>
  <c r="W9456" i="3" s="1"/>
  <c r="U9457" i="3"/>
  <c r="W9457" i="3" s="1"/>
  <c r="U9458" i="3"/>
  <c r="W9458" i="3" s="1"/>
  <c r="U9459" i="3"/>
  <c r="W9459" i="3" s="1"/>
  <c r="U9460" i="3"/>
  <c r="W9460" i="3" s="1"/>
  <c r="U9461" i="3"/>
  <c r="W9461" i="3" s="1"/>
  <c r="U9462" i="3"/>
  <c r="W9462" i="3" s="1"/>
  <c r="U9463" i="3"/>
  <c r="W9463" i="3" s="1"/>
  <c r="U9464" i="3"/>
  <c r="W9464" i="3" s="1"/>
  <c r="U9465" i="3"/>
  <c r="W9465" i="3" s="1"/>
  <c r="U9466" i="3"/>
  <c r="W9466" i="3" s="1"/>
  <c r="U9467" i="3"/>
  <c r="W9467" i="3" s="1"/>
  <c r="U9468" i="3"/>
  <c r="W9468" i="3" s="1"/>
  <c r="U9469" i="3"/>
  <c r="W9469" i="3" s="1"/>
  <c r="U9470" i="3"/>
  <c r="W9470" i="3" s="1"/>
  <c r="U9471" i="3"/>
  <c r="W9471" i="3" s="1"/>
  <c r="U9472" i="3"/>
  <c r="W9472" i="3" s="1"/>
  <c r="U9473" i="3"/>
  <c r="W9473" i="3" s="1"/>
  <c r="U9474" i="3"/>
  <c r="W9474" i="3" s="1"/>
  <c r="U9475" i="3"/>
  <c r="W9475" i="3" s="1"/>
  <c r="U9476" i="3"/>
  <c r="W9476" i="3" s="1"/>
  <c r="U9477" i="3"/>
  <c r="W9477" i="3" s="1"/>
  <c r="U9478" i="3"/>
  <c r="W9478" i="3" s="1"/>
  <c r="U9479" i="3"/>
  <c r="W9479" i="3" s="1"/>
  <c r="U9480" i="3"/>
  <c r="W9480" i="3" s="1"/>
  <c r="U9481" i="3"/>
  <c r="W9481" i="3" s="1"/>
  <c r="U9482" i="3"/>
  <c r="W9482" i="3" s="1"/>
  <c r="U9483" i="3"/>
  <c r="W9483" i="3" s="1"/>
  <c r="U9484" i="3"/>
  <c r="W9484" i="3" s="1"/>
  <c r="U9485" i="3"/>
  <c r="W9485" i="3" s="1"/>
  <c r="U9486" i="3"/>
  <c r="W9486" i="3" s="1"/>
  <c r="U9487" i="3"/>
  <c r="W9487" i="3" s="1"/>
  <c r="U9488" i="3"/>
  <c r="W9488" i="3" s="1"/>
  <c r="U9489" i="3"/>
  <c r="W9489" i="3" s="1"/>
  <c r="U9490" i="3"/>
  <c r="W9490" i="3" s="1"/>
  <c r="U9491" i="3"/>
  <c r="W9491" i="3" s="1"/>
  <c r="U9492" i="3"/>
  <c r="W9492" i="3" s="1"/>
  <c r="U9493" i="3"/>
  <c r="W9493" i="3" s="1"/>
  <c r="U9494" i="3"/>
  <c r="W9494" i="3" s="1"/>
  <c r="U9495" i="3"/>
  <c r="W9495" i="3" s="1"/>
  <c r="U9496" i="3"/>
  <c r="W9496" i="3" s="1"/>
  <c r="U9497" i="3"/>
  <c r="W9497" i="3" s="1"/>
  <c r="U9498" i="3"/>
  <c r="W9498" i="3" s="1"/>
  <c r="U9499" i="3"/>
  <c r="W9499" i="3" s="1"/>
  <c r="U9500" i="3"/>
  <c r="W9500" i="3" s="1"/>
  <c r="U9501" i="3"/>
  <c r="W9501" i="3" s="1"/>
  <c r="U9502" i="3"/>
  <c r="W9502" i="3" s="1"/>
  <c r="U9503" i="3"/>
  <c r="W9503" i="3" s="1"/>
  <c r="U9504" i="3"/>
  <c r="W9504" i="3" s="1"/>
  <c r="U9505" i="3"/>
  <c r="W9505" i="3" s="1"/>
  <c r="U9506" i="3"/>
  <c r="W9506" i="3" s="1"/>
  <c r="U9507" i="3"/>
  <c r="W9507" i="3" s="1"/>
  <c r="U9508" i="3"/>
  <c r="W9508" i="3" s="1"/>
  <c r="U9509" i="3"/>
  <c r="W9509" i="3" s="1"/>
  <c r="U9510" i="3"/>
  <c r="W9510" i="3" s="1"/>
  <c r="U9511" i="3"/>
  <c r="W9511" i="3" s="1"/>
  <c r="U9512" i="3"/>
  <c r="W9512" i="3" s="1"/>
  <c r="U9513" i="3"/>
  <c r="W9513" i="3" s="1"/>
  <c r="U9514" i="3"/>
  <c r="W9514" i="3" s="1"/>
  <c r="U9515" i="3"/>
  <c r="W9515" i="3" s="1"/>
  <c r="U9516" i="3"/>
  <c r="W9516" i="3" s="1"/>
  <c r="U9517" i="3"/>
  <c r="W9517" i="3" s="1"/>
  <c r="U9518" i="3"/>
  <c r="W9518" i="3" s="1"/>
  <c r="U9519" i="3"/>
  <c r="W9519" i="3" s="1"/>
  <c r="U9520" i="3"/>
  <c r="W9520" i="3" s="1"/>
  <c r="U9521" i="3"/>
  <c r="W9521" i="3" s="1"/>
  <c r="U9522" i="3"/>
  <c r="W9522" i="3" s="1"/>
  <c r="U9523" i="3"/>
  <c r="W9523" i="3" s="1"/>
  <c r="U9524" i="3"/>
  <c r="W9524" i="3" s="1"/>
  <c r="U9525" i="3"/>
  <c r="W9525" i="3" s="1"/>
  <c r="U9526" i="3"/>
  <c r="W9526" i="3" s="1"/>
  <c r="U9527" i="3"/>
  <c r="W9527" i="3" s="1"/>
  <c r="U9528" i="3"/>
  <c r="W9528" i="3" s="1"/>
  <c r="U9529" i="3"/>
  <c r="W9529" i="3" s="1"/>
  <c r="U9530" i="3"/>
  <c r="W9530" i="3" s="1"/>
  <c r="U9531" i="3"/>
  <c r="W9531" i="3" s="1"/>
  <c r="U9532" i="3"/>
  <c r="W9532" i="3" s="1"/>
  <c r="U9533" i="3"/>
  <c r="W9533" i="3" s="1"/>
  <c r="U9534" i="3"/>
  <c r="W9534" i="3" s="1"/>
  <c r="U9535" i="3"/>
  <c r="W9535" i="3" s="1"/>
  <c r="U9536" i="3"/>
  <c r="W9536" i="3" s="1"/>
  <c r="U9537" i="3"/>
  <c r="W9537" i="3" s="1"/>
  <c r="U9538" i="3"/>
  <c r="W9538" i="3" s="1"/>
  <c r="U9539" i="3"/>
  <c r="W9539" i="3" s="1"/>
  <c r="U9540" i="3"/>
  <c r="W9540" i="3" s="1"/>
  <c r="U9541" i="3"/>
  <c r="W9541" i="3" s="1"/>
  <c r="U9542" i="3"/>
  <c r="W9542" i="3" s="1"/>
  <c r="U9543" i="3"/>
  <c r="W9543" i="3" s="1"/>
  <c r="U9544" i="3"/>
  <c r="W9544" i="3" s="1"/>
  <c r="U9545" i="3"/>
  <c r="W9545" i="3" s="1"/>
  <c r="U9546" i="3"/>
  <c r="W9546" i="3" s="1"/>
  <c r="U9547" i="3"/>
  <c r="W9547" i="3" s="1"/>
  <c r="U9548" i="3"/>
  <c r="W9548" i="3" s="1"/>
  <c r="U9549" i="3"/>
  <c r="W9549" i="3" s="1"/>
  <c r="U9550" i="3"/>
  <c r="W9550" i="3" s="1"/>
  <c r="U9551" i="3"/>
  <c r="W9551" i="3" s="1"/>
  <c r="U9552" i="3"/>
  <c r="W9552" i="3" s="1"/>
  <c r="U9553" i="3"/>
  <c r="W9553" i="3" s="1"/>
  <c r="U9554" i="3"/>
  <c r="W9554" i="3" s="1"/>
  <c r="U9555" i="3"/>
  <c r="W9555" i="3" s="1"/>
  <c r="U9556" i="3"/>
  <c r="W9556" i="3" s="1"/>
  <c r="U9557" i="3"/>
  <c r="W9557" i="3" s="1"/>
  <c r="U9558" i="3"/>
  <c r="W9558" i="3" s="1"/>
  <c r="U9559" i="3"/>
  <c r="W9559" i="3" s="1"/>
  <c r="U9560" i="3"/>
  <c r="W9560" i="3" s="1"/>
  <c r="U9561" i="3"/>
  <c r="W9561" i="3" s="1"/>
  <c r="U9562" i="3"/>
  <c r="W9562" i="3" s="1"/>
  <c r="U9563" i="3"/>
  <c r="W9563" i="3" s="1"/>
  <c r="U9564" i="3"/>
  <c r="W9564" i="3" s="1"/>
  <c r="U9565" i="3"/>
  <c r="W9565" i="3" s="1"/>
  <c r="U9566" i="3"/>
  <c r="W9566" i="3" s="1"/>
  <c r="U9567" i="3"/>
  <c r="W9567" i="3" s="1"/>
  <c r="U9568" i="3"/>
  <c r="W9568" i="3" s="1"/>
  <c r="U9569" i="3"/>
  <c r="W9569" i="3" s="1"/>
  <c r="U9570" i="3"/>
  <c r="W9570" i="3" s="1"/>
  <c r="U9571" i="3"/>
  <c r="W9571" i="3" s="1"/>
  <c r="U9572" i="3"/>
  <c r="W9572" i="3" s="1"/>
  <c r="U9573" i="3"/>
  <c r="W9573" i="3" s="1"/>
  <c r="U9574" i="3"/>
  <c r="W9574" i="3" s="1"/>
  <c r="U9575" i="3"/>
  <c r="W9575" i="3" s="1"/>
  <c r="U9576" i="3"/>
  <c r="W9576" i="3" s="1"/>
  <c r="U9577" i="3"/>
  <c r="W9577" i="3" s="1"/>
  <c r="U9578" i="3"/>
  <c r="W9578" i="3" s="1"/>
  <c r="U9579" i="3"/>
  <c r="W9579" i="3" s="1"/>
  <c r="U9580" i="3"/>
  <c r="W9580" i="3" s="1"/>
  <c r="U9581" i="3"/>
  <c r="W9581" i="3" s="1"/>
  <c r="U9582" i="3"/>
  <c r="W9582" i="3" s="1"/>
  <c r="U9583" i="3"/>
  <c r="W9583" i="3" s="1"/>
  <c r="U9584" i="3"/>
  <c r="W9584" i="3" s="1"/>
  <c r="U9585" i="3"/>
  <c r="W9585" i="3" s="1"/>
  <c r="U9586" i="3"/>
  <c r="W9586" i="3" s="1"/>
  <c r="U9587" i="3"/>
  <c r="W9587" i="3" s="1"/>
  <c r="U9588" i="3"/>
  <c r="W9588" i="3" s="1"/>
  <c r="U9589" i="3"/>
  <c r="W9589" i="3" s="1"/>
  <c r="U9590" i="3"/>
  <c r="W9590" i="3" s="1"/>
  <c r="U9591" i="3"/>
  <c r="W9591" i="3" s="1"/>
  <c r="U9592" i="3"/>
  <c r="W9592" i="3" s="1"/>
  <c r="U9593" i="3"/>
  <c r="W9593" i="3" s="1"/>
  <c r="U9594" i="3"/>
  <c r="W9594" i="3" s="1"/>
  <c r="U9595" i="3"/>
  <c r="W9595" i="3" s="1"/>
  <c r="U9596" i="3"/>
  <c r="W9596" i="3" s="1"/>
  <c r="U9597" i="3"/>
  <c r="W9597" i="3" s="1"/>
  <c r="U9598" i="3"/>
  <c r="W9598" i="3" s="1"/>
  <c r="U9599" i="3"/>
  <c r="W9599" i="3" s="1"/>
  <c r="U9600" i="3"/>
  <c r="W9600" i="3" s="1"/>
  <c r="U9601" i="3"/>
  <c r="W9601" i="3" s="1"/>
  <c r="U9602" i="3"/>
  <c r="W9602" i="3" s="1"/>
  <c r="U9603" i="3"/>
  <c r="W9603" i="3" s="1"/>
  <c r="U9604" i="3"/>
  <c r="W9604" i="3" s="1"/>
  <c r="U9605" i="3"/>
  <c r="W9605" i="3" s="1"/>
  <c r="U9606" i="3"/>
  <c r="W9606" i="3" s="1"/>
  <c r="U9607" i="3"/>
  <c r="W9607" i="3" s="1"/>
  <c r="U9608" i="3"/>
  <c r="W9608" i="3" s="1"/>
  <c r="U9609" i="3"/>
  <c r="W9609" i="3" s="1"/>
  <c r="U9610" i="3"/>
  <c r="W9610" i="3" s="1"/>
  <c r="U9611" i="3"/>
  <c r="W9611" i="3" s="1"/>
  <c r="U9612" i="3"/>
  <c r="W9612" i="3" s="1"/>
  <c r="U9613" i="3"/>
  <c r="W9613" i="3" s="1"/>
  <c r="U9614" i="3"/>
  <c r="W9614" i="3" s="1"/>
  <c r="U9615" i="3"/>
  <c r="W9615" i="3" s="1"/>
  <c r="U9616" i="3"/>
  <c r="W9616" i="3" s="1"/>
  <c r="U9617" i="3"/>
  <c r="W9617" i="3" s="1"/>
  <c r="U9618" i="3"/>
  <c r="W9618" i="3" s="1"/>
  <c r="U9619" i="3"/>
  <c r="W9619" i="3" s="1"/>
  <c r="U9620" i="3"/>
  <c r="W9620" i="3" s="1"/>
  <c r="U9621" i="3"/>
  <c r="W9621" i="3" s="1"/>
  <c r="U9622" i="3"/>
  <c r="W9622" i="3" s="1"/>
  <c r="U9623" i="3"/>
  <c r="W9623" i="3" s="1"/>
  <c r="U9624" i="3"/>
  <c r="W9624" i="3" s="1"/>
  <c r="U9625" i="3"/>
  <c r="W9625" i="3" s="1"/>
  <c r="U9626" i="3"/>
  <c r="W9626" i="3" s="1"/>
  <c r="U9627" i="3"/>
  <c r="W9627" i="3" s="1"/>
  <c r="U9628" i="3"/>
  <c r="W9628" i="3" s="1"/>
  <c r="U9629" i="3"/>
  <c r="W9629" i="3" s="1"/>
  <c r="U9630" i="3"/>
  <c r="W9630" i="3" s="1"/>
  <c r="U9631" i="3"/>
  <c r="W9631" i="3" s="1"/>
  <c r="U9632" i="3"/>
  <c r="W9632" i="3" s="1"/>
  <c r="U9633" i="3"/>
  <c r="W9633" i="3" s="1"/>
  <c r="U9634" i="3"/>
  <c r="W9634" i="3" s="1"/>
  <c r="U9635" i="3"/>
  <c r="W9635" i="3" s="1"/>
  <c r="U9636" i="3"/>
  <c r="W9636" i="3" s="1"/>
  <c r="U9637" i="3"/>
  <c r="W9637" i="3" s="1"/>
  <c r="U9638" i="3"/>
  <c r="W9638" i="3" s="1"/>
  <c r="U9639" i="3"/>
  <c r="W9639" i="3" s="1"/>
  <c r="U9640" i="3"/>
  <c r="W9640" i="3" s="1"/>
  <c r="U9641" i="3"/>
  <c r="W9641" i="3" s="1"/>
  <c r="U9642" i="3"/>
  <c r="W9642" i="3" s="1"/>
  <c r="U9643" i="3"/>
  <c r="W9643" i="3" s="1"/>
  <c r="U9644" i="3"/>
  <c r="W9644" i="3" s="1"/>
  <c r="U9645" i="3"/>
  <c r="W9645" i="3" s="1"/>
  <c r="U9646" i="3"/>
  <c r="W9646" i="3" s="1"/>
  <c r="U9647" i="3"/>
  <c r="W9647" i="3" s="1"/>
  <c r="U9648" i="3"/>
  <c r="W9648" i="3" s="1"/>
  <c r="U9649" i="3"/>
  <c r="W9649" i="3" s="1"/>
  <c r="U9650" i="3"/>
  <c r="W9650" i="3" s="1"/>
  <c r="U9651" i="3"/>
  <c r="W9651" i="3" s="1"/>
  <c r="U9652" i="3"/>
  <c r="W9652" i="3" s="1"/>
  <c r="U9653" i="3"/>
  <c r="W9653" i="3" s="1"/>
  <c r="U9654" i="3"/>
  <c r="W9654" i="3" s="1"/>
  <c r="U9655" i="3"/>
  <c r="W9655" i="3" s="1"/>
  <c r="U9656" i="3"/>
  <c r="W9656" i="3" s="1"/>
  <c r="U9657" i="3"/>
  <c r="W9657" i="3" s="1"/>
  <c r="U9658" i="3"/>
  <c r="W9658" i="3" s="1"/>
  <c r="U9659" i="3"/>
  <c r="W9659" i="3" s="1"/>
  <c r="U9660" i="3"/>
  <c r="W9660" i="3" s="1"/>
  <c r="U9661" i="3"/>
  <c r="W9661" i="3" s="1"/>
  <c r="U9662" i="3"/>
  <c r="W9662" i="3" s="1"/>
  <c r="U9663" i="3"/>
  <c r="W9663" i="3" s="1"/>
  <c r="U9664" i="3"/>
  <c r="W9664" i="3" s="1"/>
  <c r="U9665" i="3"/>
  <c r="W9665" i="3" s="1"/>
  <c r="U9666" i="3"/>
  <c r="W9666" i="3" s="1"/>
  <c r="U9667" i="3"/>
  <c r="W9667" i="3" s="1"/>
  <c r="U9668" i="3"/>
  <c r="W9668" i="3" s="1"/>
  <c r="U9669" i="3"/>
  <c r="W9669" i="3" s="1"/>
  <c r="U9670" i="3"/>
  <c r="W9670" i="3" s="1"/>
  <c r="U9671" i="3"/>
  <c r="W9671" i="3" s="1"/>
  <c r="U9672" i="3"/>
  <c r="W9672" i="3" s="1"/>
  <c r="U9673" i="3"/>
  <c r="W9673" i="3" s="1"/>
  <c r="U9674" i="3"/>
  <c r="W9674" i="3" s="1"/>
  <c r="U9675" i="3"/>
  <c r="W9675" i="3" s="1"/>
  <c r="U9676" i="3"/>
  <c r="W9676" i="3" s="1"/>
  <c r="U9677" i="3"/>
  <c r="W9677" i="3" s="1"/>
  <c r="U9678" i="3"/>
  <c r="W9678" i="3" s="1"/>
  <c r="U9679" i="3"/>
  <c r="W9679" i="3" s="1"/>
  <c r="U9680" i="3"/>
  <c r="W9680" i="3" s="1"/>
  <c r="U9681" i="3"/>
  <c r="W9681" i="3" s="1"/>
  <c r="U9682" i="3"/>
  <c r="W9682" i="3" s="1"/>
  <c r="U9683" i="3"/>
  <c r="W9683" i="3" s="1"/>
  <c r="U9684" i="3"/>
  <c r="W9684" i="3" s="1"/>
  <c r="U9685" i="3"/>
  <c r="W9685" i="3" s="1"/>
  <c r="U9686" i="3"/>
  <c r="W9686" i="3" s="1"/>
  <c r="U9687" i="3"/>
  <c r="W9687" i="3" s="1"/>
  <c r="U9688" i="3"/>
  <c r="W9688" i="3" s="1"/>
  <c r="U9689" i="3"/>
  <c r="W9689" i="3" s="1"/>
  <c r="U9690" i="3"/>
  <c r="W9690" i="3" s="1"/>
  <c r="U9691" i="3"/>
  <c r="W9691" i="3" s="1"/>
  <c r="U9692" i="3"/>
  <c r="W9692" i="3" s="1"/>
  <c r="U9693" i="3"/>
  <c r="W9693" i="3" s="1"/>
  <c r="U9694" i="3"/>
  <c r="W9694" i="3" s="1"/>
  <c r="U9695" i="3"/>
  <c r="W9695" i="3" s="1"/>
  <c r="U9696" i="3"/>
  <c r="W9696" i="3" s="1"/>
  <c r="U9697" i="3"/>
  <c r="W9697" i="3" s="1"/>
  <c r="U9698" i="3"/>
  <c r="W9698" i="3" s="1"/>
  <c r="U9699" i="3"/>
  <c r="W9699" i="3" s="1"/>
  <c r="U9700" i="3"/>
  <c r="W9700" i="3" s="1"/>
  <c r="U9701" i="3"/>
  <c r="W9701" i="3" s="1"/>
  <c r="U9702" i="3"/>
  <c r="W9702" i="3" s="1"/>
  <c r="U9703" i="3"/>
  <c r="W9703" i="3" s="1"/>
  <c r="U9704" i="3"/>
  <c r="W9704" i="3" s="1"/>
  <c r="U9705" i="3"/>
  <c r="W9705" i="3" s="1"/>
  <c r="U9706" i="3"/>
  <c r="W9706" i="3" s="1"/>
  <c r="U9707" i="3"/>
  <c r="W9707" i="3" s="1"/>
  <c r="U9708" i="3"/>
  <c r="W9708" i="3" s="1"/>
  <c r="U9709" i="3"/>
  <c r="W9709" i="3" s="1"/>
  <c r="U9710" i="3"/>
  <c r="W9710" i="3" s="1"/>
  <c r="U9711" i="3"/>
  <c r="W9711" i="3" s="1"/>
  <c r="U9712" i="3"/>
  <c r="W9712" i="3" s="1"/>
  <c r="U9713" i="3"/>
  <c r="W9713" i="3" s="1"/>
  <c r="U9714" i="3"/>
  <c r="W9714" i="3" s="1"/>
  <c r="U9715" i="3"/>
  <c r="W9715" i="3" s="1"/>
  <c r="U9716" i="3"/>
  <c r="W9716" i="3" s="1"/>
  <c r="U9717" i="3"/>
  <c r="W9717" i="3" s="1"/>
  <c r="U9718" i="3"/>
  <c r="W9718" i="3" s="1"/>
  <c r="U9719" i="3"/>
  <c r="W9719" i="3" s="1"/>
  <c r="U9720" i="3"/>
  <c r="W9720" i="3" s="1"/>
  <c r="U9721" i="3"/>
  <c r="W9721" i="3" s="1"/>
  <c r="U9722" i="3"/>
  <c r="W9722" i="3" s="1"/>
  <c r="U9723" i="3"/>
  <c r="W9723" i="3" s="1"/>
  <c r="U9724" i="3"/>
  <c r="W9724" i="3" s="1"/>
  <c r="U9725" i="3"/>
  <c r="W9725" i="3" s="1"/>
  <c r="U9726" i="3"/>
  <c r="W9726" i="3" s="1"/>
  <c r="U9727" i="3"/>
  <c r="W9727" i="3" s="1"/>
  <c r="U9728" i="3"/>
  <c r="W9728" i="3" s="1"/>
  <c r="U9729" i="3"/>
  <c r="W9729" i="3" s="1"/>
  <c r="U9730" i="3"/>
  <c r="W9730" i="3" s="1"/>
  <c r="U9731" i="3"/>
  <c r="W9731" i="3" s="1"/>
  <c r="U9732" i="3"/>
  <c r="W9732" i="3" s="1"/>
  <c r="U9733" i="3"/>
  <c r="W9733" i="3" s="1"/>
  <c r="U9734" i="3"/>
  <c r="W9734" i="3" s="1"/>
  <c r="U9735" i="3"/>
  <c r="W9735" i="3" s="1"/>
  <c r="U9736" i="3"/>
  <c r="W9736" i="3" s="1"/>
  <c r="U9737" i="3"/>
  <c r="W9737" i="3" s="1"/>
  <c r="U9738" i="3"/>
  <c r="W9738" i="3" s="1"/>
  <c r="U9739" i="3"/>
  <c r="W9739" i="3" s="1"/>
  <c r="U9740" i="3"/>
  <c r="W9740" i="3" s="1"/>
  <c r="U9741" i="3"/>
  <c r="W9741" i="3" s="1"/>
  <c r="U9742" i="3"/>
  <c r="W9742" i="3" s="1"/>
  <c r="U9743" i="3"/>
  <c r="W9743" i="3" s="1"/>
  <c r="U9744" i="3"/>
  <c r="W9744" i="3" s="1"/>
  <c r="U9745" i="3"/>
  <c r="W9745" i="3" s="1"/>
  <c r="U9746" i="3"/>
  <c r="W9746" i="3" s="1"/>
  <c r="U9747" i="3"/>
  <c r="W9747" i="3" s="1"/>
  <c r="U9748" i="3"/>
  <c r="W9748" i="3" s="1"/>
  <c r="U9749" i="3"/>
  <c r="W9749" i="3" s="1"/>
  <c r="U9750" i="3"/>
  <c r="W9750" i="3" s="1"/>
  <c r="U9751" i="3"/>
  <c r="W9751" i="3" s="1"/>
  <c r="U9752" i="3"/>
  <c r="W9752" i="3" s="1"/>
  <c r="U9753" i="3"/>
  <c r="W9753" i="3" s="1"/>
  <c r="U9754" i="3"/>
  <c r="W9754" i="3" s="1"/>
  <c r="U9755" i="3"/>
  <c r="W9755" i="3" s="1"/>
  <c r="U9756" i="3"/>
  <c r="W9756" i="3" s="1"/>
  <c r="U9757" i="3"/>
  <c r="W9757" i="3" s="1"/>
  <c r="U9758" i="3"/>
  <c r="W9758" i="3" s="1"/>
  <c r="U9759" i="3"/>
  <c r="W9759" i="3" s="1"/>
  <c r="U9760" i="3"/>
  <c r="W9760" i="3" s="1"/>
  <c r="U9761" i="3"/>
  <c r="W9761" i="3" s="1"/>
  <c r="U9762" i="3"/>
  <c r="W9762" i="3" s="1"/>
  <c r="U9763" i="3"/>
  <c r="W9763" i="3" s="1"/>
  <c r="U9764" i="3"/>
  <c r="W9764" i="3" s="1"/>
  <c r="U9765" i="3"/>
  <c r="W9765" i="3" s="1"/>
  <c r="U9766" i="3"/>
  <c r="W9766" i="3" s="1"/>
  <c r="U9767" i="3"/>
  <c r="W9767" i="3" s="1"/>
  <c r="U9768" i="3"/>
  <c r="W9768" i="3" s="1"/>
  <c r="U9769" i="3"/>
  <c r="W9769" i="3" s="1"/>
  <c r="U9770" i="3"/>
  <c r="W9770" i="3" s="1"/>
  <c r="U9771" i="3"/>
  <c r="W9771" i="3" s="1"/>
  <c r="U9772" i="3"/>
  <c r="W9772" i="3" s="1"/>
  <c r="U9773" i="3"/>
  <c r="W9773" i="3" s="1"/>
  <c r="U9774" i="3"/>
  <c r="W9774" i="3" s="1"/>
  <c r="U9775" i="3"/>
  <c r="W9775" i="3" s="1"/>
  <c r="U9776" i="3"/>
  <c r="W9776" i="3" s="1"/>
  <c r="U9777" i="3"/>
  <c r="W9777" i="3" s="1"/>
  <c r="U9778" i="3"/>
  <c r="W9778" i="3" s="1"/>
  <c r="U9779" i="3"/>
  <c r="W9779" i="3" s="1"/>
  <c r="U9780" i="3"/>
  <c r="W9780" i="3" s="1"/>
  <c r="U9781" i="3"/>
  <c r="W9781" i="3" s="1"/>
  <c r="U9782" i="3"/>
  <c r="W9782" i="3" s="1"/>
  <c r="U9783" i="3"/>
  <c r="W9783" i="3" s="1"/>
  <c r="U9784" i="3"/>
  <c r="W9784" i="3" s="1"/>
  <c r="U9785" i="3"/>
  <c r="W9785" i="3" s="1"/>
  <c r="U9786" i="3"/>
  <c r="W9786" i="3" s="1"/>
  <c r="U9787" i="3"/>
  <c r="W9787" i="3" s="1"/>
  <c r="U9788" i="3"/>
  <c r="W9788" i="3" s="1"/>
  <c r="U9789" i="3"/>
  <c r="W9789" i="3" s="1"/>
  <c r="U9790" i="3"/>
  <c r="W9790" i="3" s="1"/>
  <c r="U9791" i="3"/>
  <c r="W9791" i="3" s="1"/>
  <c r="U9792" i="3"/>
  <c r="W9792" i="3" s="1"/>
  <c r="U9793" i="3"/>
  <c r="W9793" i="3" s="1"/>
  <c r="U9794" i="3"/>
  <c r="W9794" i="3" s="1"/>
  <c r="U9795" i="3"/>
  <c r="W9795" i="3" s="1"/>
  <c r="U9796" i="3"/>
  <c r="W9796" i="3" s="1"/>
  <c r="U9797" i="3"/>
  <c r="W9797" i="3" s="1"/>
  <c r="U9798" i="3"/>
  <c r="W9798" i="3" s="1"/>
  <c r="U9799" i="3"/>
  <c r="W9799" i="3" s="1"/>
  <c r="U9800" i="3"/>
  <c r="W9800" i="3" s="1"/>
  <c r="U9801" i="3"/>
  <c r="W9801" i="3" s="1"/>
  <c r="U9802" i="3"/>
  <c r="W9802" i="3" s="1"/>
  <c r="U9803" i="3"/>
  <c r="W9803" i="3" s="1"/>
  <c r="U9804" i="3"/>
  <c r="W9804" i="3" s="1"/>
  <c r="U9805" i="3"/>
  <c r="W9805" i="3" s="1"/>
  <c r="U9806" i="3"/>
  <c r="W9806" i="3" s="1"/>
  <c r="U9807" i="3"/>
  <c r="W9807" i="3" s="1"/>
  <c r="U9808" i="3"/>
  <c r="W9808" i="3" s="1"/>
  <c r="U9809" i="3"/>
  <c r="W9809" i="3" s="1"/>
  <c r="U9810" i="3"/>
  <c r="W9810" i="3" s="1"/>
  <c r="U9811" i="3"/>
  <c r="W9811" i="3" s="1"/>
  <c r="U9812" i="3"/>
  <c r="W9812" i="3" s="1"/>
  <c r="U9813" i="3"/>
  <c r="W9813" i="3" s="1"/>
  <c r="U9814" i="3"/>
  <c r="W9814" i="3" s="1"/>
  <c r="U9815" i="3"/>
  <c r="W9815" i="3" s="1"/>
  <c r="U9816" i="3"/>
  <c r="W9816" i="3" s="1"/>
  <c r="U9817" i="3"/>
  <c r="W9817" i="3" s="1"/>
  <c r="U9818" i="3"/>
  <c r="W9818" i="3" s="1"/>
  <c r="U9819" i="3"/>
  <c r="W9819" i="3" s="1"/>
  <c r="U9820" i="3"/>
  <c r="W9820" i="3" s="1"/>
  <c r="U9821" i="3"/>
  <c r="W9821" i="3" s="1"/>
  <c r="U9822" i="3"/>
  <c r="W9822" i="3" s="1"/>
  <c r="U9823" i="3"/>
  <c r="W9823" i="3" s="1"/>
  <c r="U9824" i="3"/>
  <c r="W9824" i="3" s="1"/>
  <c r="U9825" i="3"/>
  <c r="W9825" i="3" s="1"/>
  <c r="U9826" i="3"/>
  <c r="W9826" i="3" s="1"/>
  <c r="U9827" i="3"/>
  <c r="W9827" i="3" s="1"/>
  <c r="U9828" i="3"/>
  <c r="W9828" i="3" s="1"/>
  <c r="U9829" i="3"/>
  <c r="W9829" i="3" s="1"/>
  <c r="U9830" i="3"/>
  <c r="W9830" i="3" s="1"/>
  <c r="U9831" i="3"/>
  <c r="W9831" i="3" s="1"/>
  <c r="U9832" i="3"/>
  <c r="W9832" i="3" s="1"/>
  <c r="U9833" i="3"/>
  <c r="W9833" i="3" s="1"/>
  <c r="U9834" i="3"/>
  <c r="W9834" i="3" s="1"/>
  <c r="U9835" i="3"/>
  <c r="W9835" i="3" s="1"/>
  <c r="U9836" i="3"/>
  <c r="W9836" i="3" s="1"/>
  <c r="U9837" i="3"/>
  <c r="W9837" i="3" s="1"/>
  <c r="U9838" i="3"/>
  <c r="W9838" i="3" s="1"/>
  <c r="U9839" i="3"/>
  <c r="W9839" i="3" s="1"/>
  <c r="U9840" i="3"/>
  <c r="W9840" i="3" s="1"/>
  <c r="U9841" i="3"/>
  <c r="W9841" i="3" s="1"/>
  <c r="U9842" i="3"/>
  <c r="W9842" i="3" s="1"/>
  <c r="U9843" i="3"/>
  <c r="W9843" i="3" s="1"/>
  <c r="U9844" i="3"/>
  <c r="W9844" i="3" s="1"/>
  <c r="U9845" i="3"/>
  <c r="W9845" i="3" s="1"/>
  <c r="U9846" i="3"/>
  <c r="W9846" i="3" s="1"/>
  <c r="U9847" i="3"/>
  <c r="W9847" i="3" s="1"/>
  <c r="U9848" i="3"/>
  <c r="W9848" i="3" s="1"/>
  <c r="U9849" i="3"/>
  <c r="W9849" i="3" s="1"/>
  <c r="U9850" i="3"/>
  <c r="W9850" i="3" s="1"/>
  <c r="U9851" i="3"/>
  <c r="W9851" i="3" s="1"/>
  <c r="U9852" i="3"/>
  <c r="W9852" i="3" s="1"/>
  <c r="U9853" i="3"/>
  <c r="W9853" i="3" s="1"/>
  <c r="U9854" i="3"/>
  <c r="W9854" i="3" s="1"/>
  <c r="U9855" i="3"/>
  <c r="W9855" i="3" s="1"/>
  <c r="U9856" i="3"/>
  <c r="W9856" i="3" s="1"/>
  <c r="U9857" i="3"/>
  <c r="W9857" i="3" s="1"/>
  <c r="U9858" i="3"/>
  <c r="W9858" i="3" s="1"/>
  <c r="U9859" i="3"/>
  <c r="W9859" i="3" s="1"/>
  <c r="U9860" i="3"/>
  <c r="W9860" i="3" s="1"/>
  <c r="U9861" i="3"/>
  <c r="W9861" i="3" s="1"/>
  <c r="U9862" i="3"/>
  <c r="W9862" i="3" s="1"/>
  <c r="U9863" i="3"/>
  <c r="W9863" i="3" s="1"/>
  <c r="U9864" i="3"/>
  <c r="W9864" i="3" s="1"/>
  <c r="U9865" i="3"/>
  <c r="W9865" i="3" s="1"/>
  <c r="U9866" i="3"/>
  <c r="W9866" i="3" s="1"/>
  <c r="U9867" i="3"/>
  <c r="W9867" i="3" s="1"/>
  <c r="U9868" i="3"/>
  <c r="W9868" i="3" s="1"/>
  <c r="U9869" i="3"/>
  <c r="W9869" i="3" s="1"/>
  <c r="U9870" i="3"/>
  <c r="W9870" i="3" s="1"/>
  <c r="U9871" i="3"/>
  <c r="W9871" i="3" s="1"/>
  <c r="U9872" i="3"/>
  <c r="W9872" i="3" s="1"/>
  <c r="U9873" i="3"/>
  <c r="W9873" i="3" s="1"/>
  <c r="U9874" i="3"/>
  <c r="W9874" i="3" s="1"/>
  <c r="U9875" i="3"/>
  <c r="W9875" i="3" s="1"/>
  <c r="U9876" i="3"/>
  <c r="W9876" i="3" s="1"/>
  <c r="U9877" i="3"/>
  <c r="W9877" i="3" s="1"/>
  <c r="U9878" i="3"/>
  <c r="W9878" i="3" s="1"/>
  <c r="U9879" i="3"/>
  <c r="W9879" i="3" s="1"/>
  <c r="U9880" i="3"/>
  <c r="W9880" i="3" s="1"/>
  <c r="U9881" i="3"/>
  <c r="W9881" i="3" s="1"/>
  <c r="U9882" i="3"/>
  <c r="W9882" i="3" s="1"/>
  <c r="U9883" i="3"/>
  <c r="W9883" i="3" s="1"/>
  <c r="U9884" i="3"/>
  <c r="W9884" i="3" s="1"/>
  <c r="U9885" i="3"/>
  <c r="W9885" i="3" s="1"/>
  <c r="U9886" i="3"/>
  <c r="W9886" i="3" s="1"/>
  <c r="U9887" i="3"/>
  <c r="W9887" i="3" s="1"/>
  <c r="U9888" i="3"/>
  <c r="W9888" i="3" s="1"/>
  <c r="U9889" i="3"/>
  <c r="W9889" i="3" s="1"/>
  <c r="U9890" i="3"/>
  <c r="W9890" i="3" s="1"/>
  <c r="U9891" i="3"/>
  <c r="W9891" i="3" s="1"/>
  <c r="U9892" i="3"/>
  <c r="W9892" i="3" s="1"/>
  <c r="U9893" i="3"/>
  <c r="W9893" i="3" s="1"/>
  <c r="U9894" i="3"/>
  <c r="W9894" i="3" s="1"/>
  <c r="U9895" i="3"/>
  <c r="W9895" i="3" s="1"/>
  <c r="U9896" i="3"/>
  <c r="W9896" i="3" s="1"/>
  <c r="U9897" i="3"/>
  <c r="W9897" i="3" s="1"/>
  <c r="U9898" i="3"/>
  <c r="W9898" i="3" s="1"/>
  <c r="U9899" i="3"/>
  <c r="W9899" i="3" s="1"/>
  <c r="U9900" i="3"/>
  <c r="W9900" i="3" s="1"/>
  <c r="U9901" i="3"/>
  <c r="W9901" i="3" s="1"/>
  <c r="U9902" i="3"/>
  <c r="W9902" i="3" s="1"/>
  <c r="U9903" i="3"/>
  <c r="W9903" i="3" s="1"/>
  <c r="U9904" i="3"/>
  <c r="W9904" i="3" s="1"/>
  <c r="U9905" i="3"/>
  <c r="W9905" i="3" s="1"/>
  <c r="U9906" i="3"/>
  <c r="W9906" i="3" s="1"/>
  <c r="U9907" i="3"/>
  <c r="W9907" i="3" s="1"/>
  <c r="U9908" i="3"/>
  <c r="W9908" i="3" s="1"/>
  <c r="U9909" i="3"/>
  <c r="W9909" i="3" s="1"/>
  <c r="U9910" i="3"/>
  <c r="W9910" i="3" s="1"/>
  <c r="U9911" i="3"/>
  <c r="W9911" i="3" s="1"/>
  <c r="U9912" i="3"/>
  <c r="W9912" i="3" s="1"/>
  <c r="U9913" i="3"/>
  <c r="W9913" i="3" s="1"/>
  <c r="U9914" i="3"/>
  <c r="W9914" i="3" s="1"/>
  <c r="U9915" i="3"/>
  <c r="W9915" i="3" s="1"/>
  <c r="U9916" i="3"/>
  <c r="W9916" i="3" s="1"/>
  <c r="U9917" i="3"/>
  <c r="W9917" i="3" s="1"/>
  <c r="U9918" i="3"/>
  <c r="W9918" i="3" s="1"/>
  <c r="U9919" i="3"/>
  <c r="W9919" i="3" s="1"/>
  <c r="U9920" i="3"/>
  <c r="W9920" i="3" s="1"/>
  <c r="U9921" i="3"/>
  <c r="W9921" i="3" s="1"/>
  <c r="U9922" i="3"/>
  <c r="W9922" i="3" s="1"/>
  <c r="U9923" i="3"/>
  <c r="W9923" i="3" s="1"/>
  <c r="U9924" i="3"/>
  <c r="W9924" i="3" s="1"/>
  <c r="U9925" i="3"/>
  <c r="W9925" i="3" s="1"/>
  <c r="U9926" i="3"/>
  <c r="W9926" i="3" s="1"/>
  <c r="U9927" i="3"/>
  <c r="W9927" i="3" s="1"/>
  <c r="U9928" i="3"/>
  <c r="W9928" i="3" s="1"/>
  <c r="U9929" i="3"/>
  <c r="W9929" i="3" s="1"/>
  <c r="U9930" i="3"/>
  <c r="W9930" i="3" s="1"/>
  <c r="U9931" i="3"/>
  <c r="W9931" i="3" s="1"/>
  <c r="U9932" i="3"/>
  <c r="W9932" i="3" s="1"/>
  <c r="U9933" i="3"/>
  <c r="W9933" i="3" s="1"/>
  <c r="U9934" i="3"/>
  <c r="W9934" i="3" s="1"/>
  <c r="U9935" i="3"/>
  <c r="W9935" i="3" s="1"/>
  <c r="U9936" i="3"/>
  <c r="W9936" i="3" s="1"/>
  <c r="U9937" i="3"/>
  <c r="W9937" i="3" s="1"/>
  <c r="U9938" i="3"/>
  <c r="W9938" i="3" s="1"/>
  <c r="U9939" i="3"/>
  <c r="W9939" i="3" s="1"/>
  <c r="U9940" i="3"/>
  <c r="W9940" i="3" s="1"/>
  <c r="U9941" i="3"/>
  <c r="W9941" i="3" s="1"/>
  <c r="U9942" i="3"/>
  <c r="W9942" i="3" s="1"/>
  <c r="U9943" i="3"/>
  <c r="W9943" i="3" s="1"/>
  <c r="U9944" i="3"/>
  <c r="W9944" i="3" s="1"/>
  <c r="U9945" i="3"/>
  <c r="W9945" i="3" s="1"/>
  <c r="U9946" i="3"/>
  <c r="W9946" i="3" s="1"/>
  <c r="U9947" i="3"/>
  <c r="W9947" i="3" s="1"/>
  <c r="U9948" i="3"/>
  <c r="W9948" i="3" s="1"/>
  <c r="U9949" i="3"/>
  <c r="W9949" i="3" s="1"/>
  <c r="U9950" i="3"/>
  <c r="W9950" i="3" s="1"/>
  <c r="U9951" i="3"/>
  <c r="W9951" i="3" s="1"/>
  <c r="U9952" i="3"/>
  <c r="W9952" i="3" s="1"/>
  <c r="U9953" i="3"/>
  <c r="W9953" i="3" s="1"/>
  <c r="U9954" i="3"/>
  <c r="W9954" i="3" s="1"/>
  <c r="U9955" i="3"/>
  <c r="W9955" i="3" s="1"/>
  <c r="U9956" i="3"/>
  <c r="W9956" i="3" s="1"/>
  <c r="U9957" i="3"/>
  <c r="W9957" i="3" s="1"/>
  <c r="U9958" i="3"/>
  <c r="W9958" i="3" s="1"/>
  <c r="U9959" i="3"/>
  <c r="W9959" i="3" s="1"/>
  <c r="U9960" i="3"/>
  <c r="W9960" i="3" s="1"/>
  <c r="U9961" i="3"/>
  <c r="W9961" i="3" s="1"/>
  <c r="U9962" i="3"/>
  <c r="W9962" i="3" s="1"/>
  <c r="U9963" i="3"/>
  <c r="W9963" i="3" s="1"/>
  <c r="U9964" i="3"/>
  <c r="W9964" i="3" s="1"/>
  <c r="U9965" i="3"/>
  <c r="W9965" i="3" s="1"/>
  <c r="U9966" i="3"/>
  <c r="W9966" i="3" s="1"/>
  <c r="U9967" i="3"/>
  <c r="W9967" i="3" s="1"/>
  <c r="U9968" i="3"/>
  <c r="W9968" i="3" s="1"/>
  <c r="U9969" i="3"/>
  <c r="W9969" i="3" s="1"/>
  <c r="U9970" i="3"/>
  <c r="W9970" i="3" s="1"/>
  <c r="U9971" i="3"/>
  <c r="W9971" i="3" s="1"/>
  <c r="U9972" i="3"/>
  <c r="W9972" i="3" s="1"/>
  <c r="U9973" i="3"/>
  <c r="W9973" i="3" s="1"/>
  <c r="U9974" i="3"/>
  <c r="W9974" i="3" s="1"/>
  <c r="U9975" i="3"/>
  <c r="W9975" i="3" s="1"/>
  <c r="U9976" i="3"/>
  <c r="W9976" i="3" s="1"/>
  <c r="U9977" i="3"/>
  <c r="W9977" i="3" s="1"/>
  <c r="U9978" i="3"/>
  <c r="W9978" i="3" s="1"/>
  <c r="U9979" i="3"/>
  <c r="W9979" i="3" s="1"/>
  <c r="U9980" i="3"/>
  <c r="W9980" i="3" s="1"/>
  <c r="U9981" i="3"/>
  <c r="W9981" i="3" s="1"/>
  <c r="U9982" i="3"/>
  <c r="W9982" i="3" s="1"/>
  <c r="U9983" i="3"/>
  <c r="W9983" i="3" s="1"/>
  <c r="U9984" i="3"/>
  <c r="W9984" i="3" s="1"/>
  <c r="U9985" i="3"/>
  <c r="W9985" i="3" s="1"/>
  <c r="U9986" i="3"/>
  <c r="W9986" i="3" s="1"/>
  <c r="U9987" i="3"/>
  <c r="W9987" i="3" s="1"/>
  <c r="U9988" i="3"/>
  <c r="W9988" i="3" s="1"/>
  <c r="U9989" i="3"/>
  <c r="W9989" i="3" s="1"/>
  <c r="U9990" i="3"/>
  <c r="W9990" i="3" s="1"/>
  <c r="U9991" i="3"/>
  <c r="W9991" i="3" s="1"/>
  <c r="U9992" i="3"/>
  <c r="W9992" i="3" s="1"/>
  <c r="U9993" i="3"/>
  <c r="W9993" i="3" s="1"/>
  <c r="U9994" i="3"/>
  <c r="W9994" i="3" s="1"/>
  <c r="U9995" i="3"/>
  <c r="W9995" i="3" s="1"/>
  <c r="U9996" i="3"/>
  <c r="W9996" i="3" s="1"/>
  <c r="U9997" i="3"/>
  <c r="W9997" i="3" s="1"/>
  <c r="U9998" i="3"/>
  <c r="W9998" i="3" s="1"/>
  <c r="U9999" i="3"/>
  <c r="W9999" i="3" s="1"/>
  <c r="U10000" i="3"/>
  <c r="W10000" i="3" s="1"/>
  <c r="U10001" i="3"/>
  <c r="W10001" i="3" s="1"/>
  <c r="U10002" i="3"/>
  <c r="W10002" i="3" s="1"/>
  <c r="U10003" i="3"/>
  <c r="W10003" i="3" s="1"/>
  <c r="U10004" i="3"/>
  <c r="W10004" i="3" s="1"/>
  <c r="U10005" i="3"/>
  <c r="W10005" i="3" s="1"/>
  <c r="U10006" i="3"/>
  <c r="W10006" i="3" s="1"/>
  <c r="U10007" i="3"/>
  <c r="W10007" i="3" s="1"/>
  <c r="U10008" i="3"/>
  <c r="W10008" i="3" s="1"/>
  <c r="U10009" i="3"/>
  <c r="W10009" i="3" s="1"/>
  <c r="U10010" i="3"/>
  <c r="W10010" i="3" s="1"/>
  <c r="U10011" i="3"/>
  <c r="W10011" i="3" s="1"/>
  <c r="U10012" i="3"/>
  <c r="W10012" i="3" s="1"/>
  <c r="U10013" i="3"/>
  <c r="W10013" i="3" s="1"/>
  <c r="U10014" i="3"/>
  <c r="W10014" i="3" s="1"/>
  <c r="U10015" i="3"/>
  <c r="W10015" i="3" s="1"/>
  <c r="U10016" i="3"/>
  <c r="W10016" i="3" s="1"/>
  <c r="U10017" i="3"/>
  <c r="W10017" i="3" s="1"/>
  <c r="U10018" i="3"/>
  <c r="W10018" i="3" s="1"/>
  <c r="U10019" i="3"/>
  <c r="W10019" i="3" s="1"/>
  <c r="U10020" i="3"/>
  <c r="W10020" i="3" s="1"/>
  <c r="U10021" i="3"/>
  <c r="W10021" i="3" s="1"/>
  <c r="U10022" i="3"/>
  <c r="W10022" i="3" s="1"/>
  <c r="U10023" i="3"/>
  <c r="W10023" i="3" s="1"/>
  <c r="U10024" i="3"/>
  <c r="W10024" i="3" s="1"/>
  <c r="U10025" i="3"/>
  <c r="W10025" i="3" s="1"/>
  <c r="U10026" i="3"/>
  <c r="W10026" i="3" s="1"/>
  <c r="U10027" i="3"/>
  <c r="W10027" i="3" s="1"/>
  <c r="U10028" i="3"/>
  <c r="W10028" i="3" s="1"/>
  <c r="U10029" i="3"/>
  <c r="W10029" i="3" s="1"/>
  <c r="U10030" i="3"/>
  <c r="W10030" i="3" s="1"/>
  <c r="U10031" i="3"/>
  <c r="W10031" i="3" s="1"/>
  <c r="U10032" i="3"/>
  <c r="W10032" i="3" s="1"/>
  <c r="U10033" i="3"/>
  <c r="W10033" i="3" s="1"/>
  <c r="U10034" i="3"/>
  <c r="W10034" i="3" s="1"/>
  <c r="U10035" i="3"/>
  <c r="W10035" i="3" s="1"/>
  <c r="U10036" i="3"/>
  <c r="W10036" i="3" s="1"/>
  <c r="U10037" i="3"/>
  <c r="W10037" i="3" s="1"/>
  <c r="U10038" i="3"/>
  <c r="W10038" i="3" s="1"/>
  <c r="U10039" i="3"/>
  <c r="W10039" i="3" s="1"/>
  <c r="U10040" i="3"/>
  <c r="W10040" i="3" s="1"/>
  <c r="U10041" i="3"/>
  <c r="W10041" i="3" s="1"/>
  <c r="U10042" i="3"/>
  <c r="W10042" i="3" s="1"/>
  <c r="U10043" i="3"/>
  <c r="W10043" i="3" s="1"/>
  <c r="U10044" i="3"/>
  <c r="W10044" i="3" s="1"/>
  <c r="U10045" i="3"/>
  <c r="W10045" i="3" s="1"/>
  <c r="U10046" i="3"/>
  <c r="W10046" i="3" s="1"/>
  <c r="U10047" i="3"/>
  <c r="W10047" i="3" s="1"/>
  <c r="U10048" i="3"/>
  <c r="W10048" i="3" s="1"/>
  <c r="U10049" i="3"/>
  <c r="W10049" i="3" s="1"/>
  <c r="U10050" i="3"/>
  <c r="W10050" i="3" s="1"/>
  <c r="U10051" i="3"/>
  <c r="W10051" i="3" s="1"/>
  <c r="U10052" i="3"/>
  <c r="W10052" i="3" s="1"/>
  <c r="U10053" i="3"/>
  <c r="W10053" i="3" s="1"/>
  <c r="U10054" i="3"/>
  <c r="W10054" i="3" s="1"/>
  <c r="U10055" i="3"/>
  <c r="W10055" i="3" s="1"/>
  <c r="U10056" i="3"/>
  <c r="W10056" i="3" s="1"/>
  <c r="U10057" i="3"/>
  <c r="W10057" i="3" s="1"/>
  <c r="U10058" i="3"/>
  <c r="W10058" i="3" s="1"/>
  <c r="U10059" i="3"/>
  <c r="W10059" i="3" s="1"/>
  <c r="U10060" i="3"/>
  <c r="W10060" i="3" s="1"/>
  <c r="U10061" i="3"/>
  <c r="W10061" i="3" s="1"/>
  <c r="U10062" i="3"/>
  <c r="W10062" i="3" s="1"/>
  <c r="U10063" i="3"/>
  <c r="W10063" i="3" s="1"/>
  <c r="U10064" i="3"/>
  <c r="W10064" i="3" s="1"/>
  <c r="U10065" i="3"/>
  <c r="W10065" i="3" s="1"/>
  <c r="U10066" i="3"/>
  <c r="W10066" i="3" s="1"/>
  <c r="U10067" i="3"/>
  <c r="W10067" i="3" s="1"/>
  <c r="U10068" i="3"/>
  <c r="W10068" i="3" s="1"/>
  <c r="U10069" i="3"/>
  <c r="W10069" i="3" s="1"/>
  <c r="U10070" i="3"/>
  <c r="W10070" i="3" s="1"/>
  <c r="U10071" i="3"/>
  <c r="W10071" i="3" s="1"/>
  <c r="U10072" i="3"/>
  <c r="W10072" i="3" s="1"/>
  <c r="U10073" i="3"/>
  <c r="W10073" i="3" s="1"/>
  <c r="U10074" i="3"/>
  <c r="W10074" i="3" s="1"/>
  <c r="U10075" i="3"/>
  <c r="W10075" i="3" s="1"/>
  <c r="U10076" i="3"/>
  <c r="W10076" i="3" s="1"/>
  <c r="U10077" i="3"/>
  <c r="W10077" i="3" s="1"/>
  <c r="U10078" i="3"/>
  <c r="W10078" i="3" s="1"/>
  <c r="U10079" i="3"/>
  <c r="W10079" i="3" s="1"/>
  <c r="U10080" i="3"/>
  <c r="W10080" i="3" s="1"/>
  <c r="U10081" i="3"/>
  <c r="W10081" i="3" s="1"/>
  <c r="U10082" i="3"/>
  <c r="W10082" i="3" s="1"/>
  <c r="U10083" i="3"/>
  <c r="W10083" i="3" s="1"/>
  <c r="U10084" i="3"/>
  <c r="W10084" i="3" s="1"/>
  <c r="U10085" i="3"/>
  <c r="W10085" i="3" s="1"/>
  <c r="U10086" i="3"/>
  <c r="W10086" i="3" s="1"/>
  <c r="U10087" i="3"/>
  <c r="W10087" i="3" s="1"/>
  <c r="U10088" i="3"/>
  <c r="W10088" i="3" s="1"/>
  <c r="U10089" i="3"/>
  <c r="W10089" i="3" s="1"/>
  <c r="U10090" i="3"/>
  <c r="W10090" i="3" s="1"/>
  <c r="U10091" i="3"/>
  <c r="W10091" i="3" s="1"/>
  <c r="U10092" i="3"/>
  <c r="W10092" i="3" s="1"/>
  <c r="U10093" i="3"/>
  <c r="W10093" i="3" s="1"/>
  <c r="U10094" i="3"/>
  <c r="W10094" i="3" s="1"/>
  <c r="U10095" i="3"/>
  <c r="W10095" i="3" s="1"/>
  <c r="U10096" i="3"/>
  <c r="W10096" i="3" s="1"/>
  <c r="U10097" i="3"/>
  <c r="W10097" i="3" s="1"/>
  <c r="U10098" i="3"/>
  <c r="W10098" i="3" s="1"/>
  <c r="U10099" i="3"/>
  <c r="W10099" i="3" s="1"/>
  <c r="U10100" i="3"/>
  <c r="W10100" i="3" s="1"/>
  <c r="U10101" i="3"/>
  <c r="W10101" i="3" s="1"/>
  <c r="U10102" i="3"/>
  <c r="W10102" i="3" s="1"/>
  <c r="U10103" i="3"/>
  <c r="W10103" i="3" s="1"/>
  <c r="U10104" i="3"/>
  <c r="W10104" i="3" s="1"/>
  <c r="U10105" i="3"/>
  <c r="W10105" i="3" s="1"/>
  <c r="U10106" i="3"/>
  <c r="W10106" i="3" s="1"/>
  <c r="U10107" i="3"/>
  <c r="W10107" i="3" s="1"/>
  <c r="U10108" i="3"/>
  <c r="W10108" i="3" s="1"/>
  <c r="U10109" i="3"/>
  <c r="W10109" i="3" s="1"/>
  <c r="U10110" i="3"/>
  <c r="W10110" i="3" s="1"/>
  <c r="U10111" i="3"/>
  <c r="W10111" i="3" s="1"/>
  <c r="U10112" i="3"/>
  <c r="W10112" i="3" s="1"/>
  <c r="U10113" i="3"/>
  <c r="W10113" i="3" s="1"/>
  <c r="U10114" i="3"/>
  <c r="W10114" i="3" s="1"/>
  <c r="U10115" i="3"/>
  <c r="W10115" i="3" s="1"/>
  <c r="U10116" i="3"/>
  <c r="W10116" i="3" s="1"/>
  <c r="U10117" i="3"/>
  <c r="W10117" i="3" s="1"/>
  <c r="U10118" i="3"/>
  <c r="W10118" i="3" s="1"/>
  <c r="U10119" i="3"/>
  <c r="W10119" i="3" s="1"/>
  <c r="U10120" i="3"/>
  <c r="W10120" i="3" s="1"/>
  <c r="U10121" i="3"/>
  <c r="W10121" i="3" s="1"/>
  <c r="U10122" i="3"/>
  <c r="W10122" i="3" s="1"/>
  <c r="U10123" i="3"/>
  <c r="W10123" i="3" s="1"/>
  <c r="U10124" i="3"/>
  <c r="W10124" i="3" s="1"/>
  <c r="U10125" i="3"/>
  <c r="W10125" i="3" s="1"/>
  <c r="U10126" i="3"/>
  <c r="W10126" i="3" s="1"/>
  <c r="U10127" i="3"/>
  <c r="W10127" i="3" s="1"/>
  <c r="U10128" i="3"/>
  <c r="W10128" i="3" s="1"/>
  <c r="U10129" i="3"/>
  <c r="W10129" i="3" s="1"/>
  <c r="U10130" i="3"/>
  <c r="W10130" i="3" s="1"/>
  <c r="U10131" i="3"/>
  <c r="W10131" i="3" s="1"/>
  <c r="U10132" i="3"/>
  <c r="W10132" i="3" s="1"/>
  <c r="U10133" i="3"/>
  <c r="W10133" i="3" s="1"/>
  <c r="U10134" i="3"/>
  <c r="W10134" i="3" s="1"/>
  <c r="U10135" i="3"/>
  <c r="W10135" i="3" s="1"/>
  <c r="U10136" i="3"/>
  <c r="W10136" i="3" s="1"/>
  <c r="U10137" i="3"/>
  <c r="W10137" i="3" s="1"/>
  <c r="U10138" i="3"/>
  <c r="W10138" i="3" s="1"/>
  <c r="U10139" i="3"/>
  <c r="W10139" i="3" s="1"/>
  <c r="U10140" i="3"/>
  <c r="W10140" i="3" s="1"/>
  <c r="U10141" i="3"/>
  <c r="W10141" i="3" s="1"/>
  <c r="U10142" i="3"/>
  <c r="W10142" i="3" s="1"/>
  <c r="U10143" i="3"/>
  <c r="W10143" i="3" s="1"/>
  <c r="U10144" i="3"/>
  <c r="W10144" i="3" s="1"/>
  <c r="U10145" i="3"/>
  <c r="W10145" i="3" s="1"/>
  <c r="U10146" i="3"/>
  <c r="W10146" i="3" s="1"/>
  <c r="U10147" i="3"/>
  <c r="W10147" i="3" s="1"/>
  <c r="U10148" i="3"/>
  <c r="W10148" i="3" s="1"/>
  <c r="U10149" i="3"/>
  <c r="W10149" i="3" s="1"/>
  <c r="U10150" i="3"/>
  <c r="W10150" i="3" s="1"/>
  <c r="U10151" i="3"/>
  <c r="W10151" i="3" s="1"/>
  <c r="U10152" i="3"/>
  <c r="W10152" i="3" s="1"/>
  <c r="U10153" i="3"/>
  <c r="W10153" i="3" s="1"/>
  <c r="U10154" i="3"/>
  <c r="W10154" i="3" s="1"/>
  <c r="U10155" i="3"/>
  <c r="W10155" i="3" s="1"/>
  <c r="U10156" i="3"/>
  <c r="W10156" i="3" s="1"/>
  <c r="U10157" i="3"/>
  <c r="W10157" i="3" s="1"/>
  <c r="U10158" i="3"/>
  <c r="W10158" i="3" s="1"/>
  <c r="U10159" i="3"/>
  <c r="W10159" i="3" s="1"/>
  <c r="U10160" i="3"/>
  <c r="W10160" i="3" s="1"/>
  <c r="U10161" i="3"/>
  <c r="W10161" i="3" s="1"/>
  <c r="U10162" i="3"/>
  <c r="W10162" i="3" s="1"/>
  <c r="U10163" i="3"/>
  <c r="W10163" i="3" s="1"/>
  <c r="U10164" i="3"/>
  <c r="W10164" i="3" s="1"/>
  <c r="U10165" i="3"/>
  <c r="W10165" i="3" s="1"/>
  <c r="U10166" i="3"/>
  <c r="W10166" i="3" s="1"/>
  <c r="U10167" i="3"/>
  <c r="W10167" i="3" s="1"/>
  <c r="U10168" i="3"/>
  <c r="W10168" i="3" s="1"/>
  <c r="U10169" i="3"/>
  <c r="W10169" i="3" s="1"/>
  <c r="U10170" i="3"/>
  <c r="W10170" i="3" s="1"/>
  <c r="U10171" i="3"/>
  <c r="W10171" i="3" s="1"/>
  <c r="U10172" i="3"/>
  <c r="W10172" i="3" s="1"/>
  <c r="U10173" i="3"/>
  <c r="W10173" i="3" s="1"/>
  <c r="U10174" i="3"/>
  <c r="W10174" i="3" s="1"/>
  <c r="U10175" i="3"/>
  <c r="W10175" i="3" s="1"/>
  <c r="U10176" i="3"/>
  <c r="W10176" i="3" s="1"/>
  <c r="U10177" i="3"/>
  <c r="W10177" i="3" s="1"/>
  <c r="U10178" i="3"/>
  <c r="W10178" i="3" s="1"/>
  <c r="U10179" i="3"/>
  <c r="W10179" i="3" s="1"/>
  <c r="U10180" i="3"/>
  <c r="W10180" i="3" s="1"/>
  <c r="U10181" i="3"/>
  <c r="W10181" i="3" s="1"/>
  <c r="U10182" i="3"/>
  <c r="W10182" i="3" s="1"/>
  <c r="U10183" i="3"/>
  <c r="W10183" i="3" s="1"/>
  <c r="U10184" i="3"/>
  <c r="W10184" i="3" s="1"/>
  <c r="U10185" i="3"/>
  <c r="W10185" i="3" s="1"/>
  <c r="U10186" i="3"/>
  <c r="W10186" i="3" s="1"/>
  <c r="U10187" i="3"/>
  <c r="W10187" i="3" s="1"/>
  <c r="U10188" i="3"/>
  <c r="W10188" i="3" s="1"/>
  <c r="U10189" i="3"/>
  <c r="W10189" i="3" s="1"/>
  <c r="U10190" i="3"/>
  <c r="W10190" i="3" s="1"/>
  <c r="U10191" i="3"/>
  <c r="W10191" i="3" s="1"/>
  <c r="U10192" i="3"/>
  <c r="W10192" i="3" s="1"/>
  <c r="U10193" i="3"/>
  <c r="W10193" i="3" s="1"/>
  <c r="U10194" i="3"/>
  <c r="W10194" i="3" s="1"/>
  <c r="U10195" i="3"/>
  <c r="W10195" i="3" s="1"/>
  <c r="U10196" i="3"/>
  <c r="W10196" i="3" s="1"/>
  <c r="U10197" i="3"/>
  <c r="W10197" i="3" s="1"/>
  <c r="U10198" i="3"/>
  <c r="W10198" i="3" s="1"/>
  <c r="U10199" i="3"/>
  <c r="W10199" i="3" s="1"/>
  <c r="U10200" i="3"/>
  <c r="W10200" i="3" s="1"/>
  <c r="U10201" i="3"/>
  <c r="W10201" i="3" s="1"/>
  <c r="U10202" i="3"/>
  <c r="W10202" i="3" s="1"/>
  <c r="U10203" i="3"/>
  <c r="W10203" i="3" s="1"/>
  <c r="U10204" i="3"/>
  <c r="W10204" i="3" s="1"/>
  <c r="U10205" i="3"/>
  <c r="W10205" i="3" s="1"/>
  <c r="U10206" i="3"/>
  <c r="W10206" i="3" s="1"/>
  <c r="U10207" i="3"/>
  <c r="W10207" i="3" s="1"/>
  <c r="U10208" i="3"/>
  <c r="W10208" i="3" s="1"/>
  <c r="U10209" i="3"/>
  <c r="W10209" i="3" s="1"/>
  <c r="U10210" i="3"/>
  <c r="W10210" i="3" s="1"/>
  <c r="U10211" i="3"/>
  <c r="W10211" i="3" s="1"/>
  <c r="U10212" i="3"/>
  <c r="W10212" i="3" s="1"/>
  <c r="U10213" i="3"/>
  <c r="W10213" i="3" s="1"/>
  <c r="U10214" i="3"/>
  <c r="W10214" i="3" s="1"/>
  <c r="U10215" i="3"/>
  <c r="W10215" i="3" s="1"/>
  <c r="U10216" i="3"/>
  <c r="W10216" i="3" s="1"/>
  <c r="U10217" i="3"/>
  <c r="W10217" i="3" s="1"/>
  <c r="U10218" i="3"/>
  <c r="W10218" i="3" s="1"/>
  <c r="U10219" i="3"/>
  <c r="W10219" i="3" s="1"/>
  <c r="U10220" i="3"/>
  <c r="W10220" i="3" s="1"/>
  <c r="U10221" i="3"/>
  <c r="W10221" i="3" s="1"/>
  <c r="U10222" i="3"/>
  <c r="W10222" i="3" s="1"/>
  <c r="U10223" i="3"/>
  <c r="W10223" i="3" s="1"/>
  <c r="U10224" i="3"/>
  <c r="W10224" i="3" s="1"/>
  <c r="U10225" i="3"/>
  <c r="W10225" i="3" s="1"/>
  <c r="U10226" i="3"/>
  <c r="W10226" i="3" s="1"/>
  <c r="U10227" i="3"/>
  <c r="W10227" i="3" s="1"/>
  <c r="U10228" i="3"/>
  <c r="W10228" i="3" s="1"/>
  <c r="U10229" i="3"/>
  <c r="W10229" i="3" s="1"/>
  <c r="U10230" i="3"/>
  <c r="W10230" i="3" s="1"/>
  <c r="U10231" i="3"/>
  <c r="W10231" i="3" s="1"/>
  <c r="U10232" i="3"/>
  <c r="W10232" i="3" s="1"/>
  <c r="U10233" i="3"/>
  <c r="W10233" i="3" s="1"/>
  <c r="U10234" i="3"/>
  <c r="W10234" i="3" s="1"/>
  <c r="U10235" i="3"/>
  <c r="W10235" i="3" s="1"/>
  <c r="U10236" i="3"/>
  <c r="W10236" i="3" s="1"/>
  <c r="U10237" i="3"/>
  <c r="W10237" i="3" s="1"/>
  <c r="U10238" i="3"/>
  <c r="W10238" i="3" s="1"/>
  <c r="U10239" i="3"/>
  <c r="W10239" i="3" s="1"/>
  <c r="U10240" i="3"/>
  <c r="W10240" i="3" s="1"/>
  <c r="U10241" i="3"/>
  <c r="W10241" i="3" s="1"/>
  <c r="U10242" i="3"/>
  <c r="W10242" i="3" s="1"/>
  <c r="U10243" i="3"/>
  <c r="W10243" i="3" s="1"/>
  <c r="U10244" i="3"/>
  <c r="W10244" i="3" s="1"/>
  <c r="U10245" i="3"/>
  <c r="W10245" i="3" s="1"/>
  <c r="U10246" i="3"/>
  <c r="W10246" i="3" s="1"/>
  <c r="U10247" i="3"/>
  <c r="W10247" i="3" s="1"/>
  <c r="U10248" i="3"/>
  <c r="W10248" i="3" s="1"/>
  <c r="U10249" i="3"/>
  <c r="W10249" i="3" s="1"/>
  <c r="U10250" i="3"/>
  <c r="W10250" i="3" s="1"/>
  <c r="U10251" i="3"/>
  <c r="W10251" i="3" s="1"/>
  <c r="U10252" i="3"/>
  <c r="W10252" i="3" s="1"/>
  <c r="U10253" i="3"/>
  <c r="W10253" i="3" s="1"/>
  <c r="U10254" i="3"/>
  <c r="W10254" i="3" s="1"/>
  <c r="U10255" i="3"/>
  <c r="W10255" i="3" s="1"/>
  <c r="U10256" i="3"/>
  <c r="W10256" i="3" s="1"/>
  <c r="U10257" i="3"/>
  <c r="W10257" i="3" s="1"/>
  <c r="U10258" i="3"/>
  <c r="W10258" i="3" s="1"/>
  <c r="U10259" i="3"/>
  <c r="W10259" i="3" s="1"/>
  <c r="U10260" i="3"/>
  <c r="W10260" i="3" s="1"/>
  <c r="U10261" i="3"/>
  <c r="W10261" i="3" s="1"/>
  <c r="U10262" i="3"/>
  <c r="W10262" i="3" s="1"/>
  <c r="U10263" i="3"/>
  <c r="W10263" i="3" s="1"/>
  <c r="U10264" i="3"/>
  <c r="W10264" i="3" s="1"/>
  <c r="U10265" i="3"/>
  <c r="W10265" i="3" s="1"/>
  <c r="U10266" i="3"/>
  <c r="W10266" i="3" s="1"/>
  <c r="U10267" i="3"/>
  <c r="W10267" i="3" s="1"/>
  <c r="U10268" i="3"/>
  <c r="W10268" i="3" s="1"/>
  <c r="U10269" i="3"/>
  <c r="W10269" i="3" s="1"/>
  <c r="U10270" i="3"/>
  <c r="W10270" i="3" s="1"/>
  <c r="U10271" i="3"/>
  <c r="W10271" i="3" s="1"/>
  <c r="U10272" i="3"/>
  <c r="W10272" i="3" s="1"/>
  <c r="U10273" i="3"/>
  <c r="W10273" i="3" s="1"/>
  <c r="U10274" i="3"/>
  <c r="W10274" i="3" s="1"/>
  <c r="U10275" i="3"/>
  <c r="W10275" i="3" s="1"/>
  <c r="U10276" i="3"/>
  <c r="W10276" i="3" s="1"/>
  <c r="U10277" i="3"/>
  <c r="W10277" i="3" s="1"/>
  <c r="U10278" i="3"/>
  <c r="W10278" i="3" s="1"/>
  <c r="U10279" i="3"/>
  <c r="W10279" i="3" s="1"/>
  <c r="U10280" i="3"/>
  <c r="W10280" i="3" s="1"/>
  <c r="U10281" i="3"/>
  <c r="W10281" i="3" s="1"/>
  <c r="U10282" i="3"/>
  <c r="W10282" i="3" s="1"/>
  <c r="U10283" i="3"/>
  <c r="W10283" i="3" s="1"/>
  <c r="U10284" i="3"/>
  <c r="W10284" i="3" s="1"/>
  <c r="U10285" i="3"/>
  <c r="W10285" i="3" s="1"/>
  <c r="U10286" i="3"/>
  <c r="W10286" i="3" s="1"/>
  <c r="U10287" i="3"/>
  <c r="W10287" i="3" s="1"/>
  <c r="U10288" i="3"/>
  <c r="W10288" i="3" s="1"/>
  <c r="U10289" i="3"/>
  <c r="W10289" i="3" s="1"/>
  <c r="U10290" i="3"/>
  <c r="W10290" i="3" s="1"/>
  <c r="U10291" i="3"/>
  <c r="W10291" i="3" s="1"/>
  <c r="U10292" i="3"/>
  <c r="W10292" i="3" s="1"/>
  <c r="U10293" i="3"/>
  <c r="W10293" i="3" s="1"/>
  <c r="U10294" i="3"/>
  <c r="W10294" i="3" s="1"/>
  <c r="U10295" i="3"/>
  <c r="W10295" i="3" s="1"/>
  <c r="U10296" i="3"/>
  <c r="W10296" i="3" s="1"/>
  <c r="U10297" i="3"/>
  <c r="W10297" i="3" s="1"/>
  <c r="U10298" i="3"/>
  <c r="W10298" i="3" s="1"/>
  <c r="U10299" i="3"/>
  <c r="W10299" i="3" s="1"/>
  <c r="U10300" i="3"/>
  <c r="W10300" i="3" s="1"/>
  <c r="U10301" i="3"/>
  <c r="W10301" i="3" s="1"/>
  <c r="U10302" i="3"/>
  <c r="W10302" i="3" s="1"/>
  <c r="U10303" i="3"/>
  <c r="W10303" i="3" s="1"/>
  <c r="U10304" i="3"/>
  <c r="W10304" i="3" s="1"/>
  <c r="U10305" i="3"/>
  <c r="W10305" i="3" s="1"/>
  <c r="U10306" i="3"/>
  <c r="W10306" i="3" s="1"/>
  <c r="U10307" i="3"/>
  <c r="W10307" i="3" s="1"/>
  <c r="U10308" i="3"/>
  <c r="W10308" i="3" s="1"/>
  <c r="U10309" i="3"/>
  <c r="W10309" i="3" s="1"/>
  <c r="U10310" i="3"/>
  <c r="W10310" i="3" s="1"/>
  <c r="U10311" i="3"/>
  <c r="W10311" i="3" s="1"/>
  <c r="U10312" i="3"/>
  <c r="W10312" i="3" s="1"/>
  <c r="U10313" i="3"/>
  <c r="W10313" i="3" s="1"/>
  <c r="U10314" i="3"/>
  <c r="W10314" i="3" s="1"/>
  <c r="U10315" i="3"/>
  <c r="W10315" i="3" s="1"/>
  <c r="U10316" i="3"/>
  <c r="W10316" i="3" s="1"/>
  <c r="U10317" i="3"/>
  <c r="W10317" i="3" s="1"/>
  <c r="U10318" i="3"/>
  <c r="W10318" i="3" s="1"/>
  <c r="U10319" i="3"/>
  <c r="W10319" i="3" s="1"/>
  <c r="U10320" i="3"/>
  <c r="W10320" i="3" s="1"/>
  <c r="U10321" i="3"/>
  <c r="W10321" i="3" s="1"/>
  <c r="U10322" i="3"/>
  <c r="W10322" i="3" s="1"/>
  <c r="U10323" i="3"/>
  <c r="W10323" i="3" s="1"/>
  <c r="U10324" i="3"/>
  <c r="W10324" i="3" s="1"/>
  <c r="U10325" i="3"/>
  <c r="W10325" i="3" s="1"/>
  <c r="U10326" i="3"/>
  <c r="W10326" i="3" s="1"/>
  <c r="U10327" i="3"/>
  <c r="W10327" i="3" s="1"/>
  <c r="U10328" i="3"/>
  <c r="W10328" i="3" s="1"/>
  <c r="U10329" i="3"/>
  <c r="W10329" i="3" s="1"/>
  <c r="U10330" i="3"/>
  <c r="W10330" i="3" s="1"/>
  <c r="U10331" i="3"/>
  <c r="W10331" i="3" s="1"/>
  <c r="U10332" i="3"/>
  <c r="W10332" i="3" s="1"/>
  <c r="U10333" i="3"/>
  <c r="W10333" i="3" s="1"/>
  <c r="U10334" i="3"/>
  <c r="W10334" i="3" s="1"/>
  <c r="U10335" i="3"/>
  <c r="W10335" i="3" s="1"/>
  <c r="U10336" i="3"/>
  <c r="W10336" i="3" s="1"/>
  <c r="U10337" i="3"/>
  <c r="W10337" i="3" s="1"/>
  <c r="U10338" i="3"/>
  <c r="W10338" i="3" s="1"/>
  <c r="U10339" i="3"/>
  <c r="W10339" i="3" s="1"/>
  <c r="U10340" i="3"/>
  <c r="W10340" i="3" s="1"/>
  <c r="U10341" i="3"/>
  <c r="W10341" i="3" s="1"/>
  <c r="U10342" i="3"/>
  <c r="W10342" i="3" s="1"/>
  <c r="U10343" i="3"/>
  <c r="W10343" i="3" s="1"/>
  <c r="U10344" i="3"/>
  <c r="W10344" i="3" s="1"/>
  <c r="U10345" i="3"/>
  <c r="W10345" i="3" s="1"/>
  <c r="U10346" i="3"/>
  <c r="W10346" i="3" s="1"/>
  <c r="U10347" i="3"/>
  <c r="W10347" i="3" s="1"/>
  <c r="U10348" i="3"/>
  <c r="W10348" i="3" s="1"/>
  <c r="U10349" i="3"/>
  <c r="W10349" i="3" s="1"/>
  <c r="U10350" i="3"/>
  <c r="W10350" i="3" s="1"/>
  <c r="U10351" i="3"/>
  <c r="W10351" i="3" s="1"/>
  <c r="U10352" i="3"/>
  <c r="W10352" i="3" s="1"/>
  <c r="U10353" i="3"/>
  <c r="W10353" i="3" s="1"/>
  <c r="U10354" i="3"/>
  <c r="W10354" i="3" s="1"/>
  <c r="U10355" i="3"/>
  <c r="W10355" i="3" s="1"/>
  <c r="U10356" i="3"/>
  <c r="W10356" i="3" s="1"/>
  <c r="U10357" i="3"/>
  <c r="W10357" i="3" s="1"/>
  <c r="U10358" i="3"/>
  <c r="W10358" i="3" s="1"/>
  <c r="U10359" i="3"/>
  <c r="W10359" i="3" s="1"/>
  <c r="U10360" i="3"/>
  <c r="W10360" i="3" s="1"/>
  <c r="U10361" i="3"/>
  <c r="W10361" i="3" s="1"/>
  <c r="U10362" i="3"/>
  <c r="W10362" i="3" s="1"/>
  <c r="U10363" i="3"/>
  <c r="W10363" i="3" s="1"/>
  <c r="U10364" i="3"/>
  <c r="W10364" i="3" s="1"/>
  <c r="U10365" i="3"/>
  <c r="W10365" i="3" s="1"/>
  <c r="U10366" i="3"/>
  <c r="W10366" i="3" s="1"/>
  <c r="U10367" i="3"/>
  <c r="W10367" i="3" s="1"/>
  <c r="U10368" i="3"/>
  <c r="W10368" i="3" s="1"/>
  <c r="U10369" i="3"/>
  <c r="W10369" i="3" s="1"/>
  <c r="U10370" i="3"/>
  <c r="W10370" i="3" s="1"/>
  <c r="U10371" i="3"/>
  <c r="W10371" i="3" s="1"/>
  <c r="U10372" i="3"/>
  <c r="W10372" i="3" s="1"/>
  <c r="U10373" i="3"/>
  <c r="W10373" i="3" s="1"/>
  <c r="U10374" i="3"/>
  <c r="W10374" i="3" s="1"/>
  <c r="U10375" i="3"/>
  <c r="W10375" i="3" s="1"/>
  <c r="U10376" i="3"/>
  <c r="W10376" i="3" s="1"/>
  <c r="U10377" i="3"/>
  <c r="W10377" i="3" s="1"/>
  <c r="U10378" i="3"/>
  <c r="W10378" i="3" s="1"/>
  <c r="U10379" i="3"/>
  <c r="W10379" i="3" s="1"/>
  <c r="U10380" i="3"/>
  <c r="W10380" i="3" s="1"/>
  <c r="U10381" i="3"/>
  <c r="W10381" i="3" s="1"/>
  <c r="U10382" i="3"/>
  <c r="W10382" i="3" s="1"/>
  <c r="U10383" i="3"/>
  <c r="W10383" i="3" s="1"/>
  <c r="U10384" i="3"/>
  <c r="W10384" i="3" s="1"/>
  <c r="U10385" i="3"/>
  <c r="W10385" i="3" s="1"/>
  <c r="U10386" i="3"/>
  <c r="W10386" i="3" s="1"/>
  <c r="U10387" i="3"/>
  <c r="W10387" i="3" s="1"/>
  <c r="U10388" i="3"/>
  <c r="W10388" i="3" s="1"/>
  <c r="U10389" i="3"/>
  <c r="W10389" i="3" s="1"/>
  <c r="U10390" i="3"/>
  <c r="W10390" i="3" s="1"/>
  <c r="U10391" i="3"/>
  <c r="W10391" i="3" s="1"/>
  <c r="U10392" i="3"/>
  <c r="W10392" i="3" s="1"/>
  <c r="U10393" i="3"/>
  <c r="W10393" i="3" s="1"/>
  <c r="U10394" i="3"/>
  <c r="W10394" i="3" s="1"/>
  <c r="U10395" i="3"/>
  <c r="W10395" i="3" s="1"/>
  <c r="U10396" i="3"/>
  <c r="W10396" i="3" s="1"/>
  <c r="U10397" i="3"/>
  <c r="W10397" i="3" s="1"/>
  <c r="U10398" i="3"/>
  <c r="W10398" i="3" s="1"/>
  <c r="U10399" i="3"/>
  <c r="W10399" i="3" s="1"/>
  <c r="U10400" i="3"/>
  <c r="W10400" i="3" s="1"/>
  <c r="U10401" i="3"/>
  <c r="W10401" i="3" s="1"/>
  <c r="U10402" i="3"/>
  <c r="W10402" i="3" s="1"/>
  <c r="U10403" i="3"/>
  <c r="W10403" i="3" s="1"/>
  <c r="U10404" i="3"/>
  <c r="W10404" i="3" s="1"/>
  <c r="U10405" i="3"/>
  <c r="W10405" i="3" s="1"/>
  <c r="U10406" i="3"/>
  <c r="W10406" i="3" s="1"/>
  <c r="U10407" i="3"/>
  <c r="W10407" i="3" s="1"/>
  <c r="U10408" i="3"/>
  <c r="W10408" i="3" s="1"/>
  <c r="U10409" i="3"/>
  <c r="W10409" i="3" s="1"/>
  <c r="U10410" i="3"/>
  <c r="W10410" i="3" s="1"/>
  <c r="U10411" i="3"/>
  <c r="W10411" i="3" s="1"/>
  <c r="U10412" i="3"/>
  <c r="W10412" i="3" s="1"/>
  <c r="U10413" i="3"/>
  <c r="W10413" i="3" s="1"/>
  <c r="U10414" i="3"/>
  <c r="W10414" i="3" s="1"/>
  <c r="U10415" i="3"/>
  <c r="W10415" i="3" s="1"/>
  <c r="U10416" i="3"/>
  <c r="W10416" i="3" s="1"/>
  <c r="U10417" i="3"/>
  <c r="W10417" i="3" s="1"/>
  <c r="U10418" i="3"/>
  <c r="W10418" i="3" s="1"/>
  <c r="U10419" i="3"/>
  <c r="W10419" i="3" s="1"/>
  <c r="U10420" i="3"/>
  <c r="W10420" i="3" s="1"/>
  <c r="U10421" i="3"/>
  <c r="W10421" i="3" s="1"/>
  <c r="U10422" i="3"/>
  <c r="W10422" i="3" s="1"/>
  <c r="U10423" i="3"/>
  <c r="W10423" i="3" s="1"/>
  <c r="U10424" i="3"/>
  <c r="W10424" i="3" s="1"/>
  <c r="U10425" i="3"/>
  <c r="W10425" i="3" s="1"/>
  <c r="U10426" i="3"/>
  <c r="W10426" i="3" s="1"/>
  <c r="U10427" i="3"/>
  <c r="W10427" i="3" s="1"/>
  <c r="U10428" i="3"/>
  <c r="W10428" i="3" s="1"/>
  <c r="U10429" i="3"/>
  <c r="W10429" i="3" s="1"/>
  <c r="U10430" i="3"/>
  <c r="W10430" i="3" s="1"/>
  <c r="U10431" i="3"/>
  <c r="W10431" i="3" s="1"/>
  <c r="U10432" i="3"/>
  <c r="W10432" i="3" s="1"/>
  <c r="U10433" i="3"/>
  <c r="W10433" i="3" s="1"/>
  <c r="U10434" i="3"/>
  <c r="W10434" i="3" s="1"/>
  <c r="U10435" i="3"/>
  <c r="W10435" i="3" s="1"/>
  <c r="U10436" i="3"/>
  <c r="W10436" i="3" s="1"/>
  <c r="U10437" i="3"/>
  <c r="W10437" i="3" s="1"/>
  <c r="U10438" i="3"/>
  <c r="W10438" i="3" s="1"/>
  <c r="U10439" i="3"/>
  <c r="W10439" i="3" s="1"/>
  <c r="U10440" i="3"/>
  <c r="W10440" i="3" s="1"/>
  <c r="U10441" i="3"/>
  <c r="W10441" i="3" s="1"/>
  <c r="U10442" i="3"/>
  <c r="W10442" i="3" s="1"/>
  <c r="U10443" i="3"/>
  <c r="W10443" i="3" s="1"/>
  <c r="U10444" i="3"/>
  <c r="W10444" i="3" s="1"/>
  <c r="U10445" i="3"/>
  <c r="W10445" i="3" s="1"/>
  <c r="U10446" i="3"/>
  <c r="W10446" i="3" s="1"/>
  <c r="U10447" i="3"/>
  <c r="W10447" i="3" s="1"/>
  <c r="U10448" i="3"/>
  <c r="W10448" i="3" s="1"/>
  <c r="U10449" i="3"/>
  <c r="W10449" i="3" s="1"/>
  <c r="U10450" i="3"/>
  <c r="W10450" i="3" s="1"/>
  <c r="U10451" i="3"/>
  <c r="W10451" i="3" s="1"/>
  <c r="U10452" i="3"/>
  <c r="W10452" i="3" s="1"/>
  <c r="U10453" i="3"/>
  <c r="W10453" i="3" s="1"/>
  <c r="U10454" i="3"/>
  <c r="W10454" i="3" s="1"/>
  <c r="U10455" i="3"/>
  <c r="W10455" i="3" s="1"/>
  <c r="U10456" i="3"/>
  <c r="W10456" i="3" s="1"/>
  <c r="U10457" i="3"/>
  <c r="W10457" i="3" s="1"/>
  <c r="U10458" i="3"/>
  <c r="W10458" i="3" s="1"/>
  <c r="U10459" i="3"/>
  <c r="W10459" i="3" s="1"/>
  <c r="U10460" i="3"/>
  <c r="W10460" i="3" s="1"/>
  <c r="U10461" i="3"/>
  <c r="W10461" i="3" s="1"/>
  <c r="U10462" i="3"/>
  <c r="W10462" i="3" s="1"/>
  <c r="U10463" i="3"/>
  <c r="W10463" i="3" s="1"/>
  <c r="U10464" i="3"/>
  <c r="W10464" i="3" s="1"/>
  <c r="U10465" i="3"/>
  <c r="W10465" i="3" s="1"/>
  <c r="U10466" i="3"/>
  <c r="W10466" i="3" s="1"/>
  <c r="U10467" i="3"/>
  <c r="W10467" i="3" s="1"/>
  <c r="U10468" i="3"/>
  <c r="W10468" i="3" s="1"/>
  <c r="U10469" i="3"/>
  <c r="W10469" i="3" s="1"/>
  <c r="U10470" i="3"/>
  <c r="W10470" i="3" s="1"/>
  <c r="U10471" i="3"/>
  <c r="W10471" i="3" s="1"/>
  <c r="U10472" i="3"/>
  <c r="W10472" i="3" s="1"/>
  <c r="U10473" i="3"/>
  <c r="W10473" i="3" s="1"/>
  <c r="U10474" i="3"/>
  <c r="W10474" i="3" s="1"/>
  <c r="U10475" i="3"/>
  <c r="W10475" i="3" s="1"/>
  <c r="U10476" i="3"/>
  <c r="W10476" i="3" s="1"/>
  <c r="U10477" i="3"/>
  <c r="W10477" i="3" s="1"/>
  <c r="U10478" i="3"/>
  <c r="W10478" i="3" s="1"/>
  <c r="U10479" i="3"/>
  <c r="W10479" i="3" s="1"/>
  <c r="U10480" i="3"/>
  <c r="W10480" i="3" s="1"/>
  <c r="U10481" i="3"/>
  <c r="W10481" i="3" s="1"/>
  <c r="U10482" i="3"/>
  <c r="W10482" i="3" s="1"/>
  <c r="U10483" i="3"/>
  <c r="W10483" i="3" s="1"/>
  <c r="U10484" i="3"/>
  <c r="W10484" i="3" s="1"/>
  <c r="U10485" i="3"/>
  <c r="W10485" i="3" s="1"/>
  <c r="U10486" i="3"/>
  <c r="W10486" i="3" s="1"/>
  <c r="U10487" i="3"/>
  <c r="W10487" i="3" s="1"/>
  <c r="U10488" i="3"/>
  <c r="W10488" i="3" s="1"/>
  <c r="U10489" i="3"/>
  <c r="W10489" i="3" s="1"/>
  <c r="U10490" i="3"/>
  <c r="W10490" i="3" s="1"/>
  <c r="U10491" i="3"/>
  <c r="W10491" i="3" s="1"/>
  <c r="U10492" i="3"/>
  <c r="W10492" i="3" s="1"/>
  <c r="U10493" i="3"/>
  <c r="W10493" i="3" s="1"/>
  <c r="U10494" i="3"/>
  <c r="W10494" i="3" s="1"/>
  <c r="U10495" i="3"/>
  <c r="W10495" i="3" s="1"/>
  <c r="U10496" i="3"/>
  <c r="W10496" i="3" s="1"/>
  <c r="U10497" i="3"/>
  <c r="W10497" i="3" s="1"/>
  <c r="U10498" i="3"/>
  <c r="W10498" i="3" s="1"/>
  <c r="U10499" i="3"/>
  <c r="W10499" i="3" s="1"/>
  <c r="U10500" i="3"/>
  <c r="W10500" i="3" s="1"/>
  <c r="U10501" i="3"/>
  <c r="W10501" i="3" s="1"/>
  <c r="U10502" i="3"/>
  <c r="W10502" i="3" s="1"/>
  <c r="U10503" i="3"/>
  <c r="W10503" i="3" s="1"/>
  <c r="U10504" i="3"/>
  <c r="W10504" i="3" s="1"/>
  <c r="U10505" i="3"/>
  <c r="W10505" i="3" s="1"/>
  <c r="U10506" i="3"/>
  <c r="W10506" i="3" s="1"/>
  <c r="U10507" i="3"/>
  <c r="W10507" i="3" s="1"/>
  <c r="U10508" i="3"/>
  <c r="W10508" i="3" s="1"/>
  <c r="U10509" i="3"/>
  <c r="W10509" i="3" s="1"/>
  <c r="U10510" i="3"/>
  <c r="W10510" i="3" s="1"/>
  <c r="U10511" i="3"/>
  <c r="W10511" i="3" s="1"/>
  <c r="U10512" i="3"/>
  <c r="W10512" i="3" s="1"/>
  <c r="U10513" i="3"/>
  <c r="W10513" i="3" s="1"/>
  <c r="U10514" i="3"/>
  <c r="W10514" i="3" s="1"/>
  <c r="U10515" i="3"/>
  <c r="W10515" i="3" s="1"/>
  <c r="U10516" i="3"/>
  <c r="W10516" i="3" s="1"/>
  <c r="U10517" i="3"/>
  <c r="W10517" i="3" s="1"/>
  <c r="U10518" i="3"/>
  <c r="W10518" i="3" s="1"/>
  <c r="U10519" i="3"/>
  <c r="W10519" i="3" s="1"/>
  <c r="U10520" i="3"/>
  <c r="W10520" i="3" s="1"/>
  <c r="U10521" i="3"/>
  <c r="W10521" i="3" s="1"/>
  <c r="U10522" i="3"/>
  <c r="W10522" i="3" s="1"/>
  <c r="U10523" i="3"/>
  <c r="W10523" i="3" s="1"/>
  <c r="U10524" i="3"/>
  <c r="W10524" i="3" s="1"/>
  <c r="U10525" i="3"/>
  <c r="W10525" i="3" s="1"/>
  <c r="U10526" i="3"/>
  <c r="W10526" i="3" s="1"/>
  <c r="U10527" i="3"/>
  <c r="W10527" i="3" s="1"/>
  <c r="U10528" i="3"/>
  <c r="W10528" i="3" s="1"/>
  <c r="U10529" i="3"/>
  <c r="W10529" i="3" s="1"/>
  <c r="U10530" i="3"/>
  <c r="W10530" i="3" s="1"/>
  <c r="U10531" i="3"/>
  <c r="W10531" i="3" s="1"/>
  <c r="U10532" i="3"/>
  <c r="W10532" i="3" s="1"/>
  <c r="U10533" i="3"/>
  <c r="W10533" i="3" s="1"/>
  <c r="U10534" i="3"/>
  <c r="W10534" i="3" s="1"/>
  <c r="U10535" i="3"/>
  <c r="W10535" i="3" s="1"/>
  <c r="U10536" i="3"/>
  <c r="W10536" i="3" s="1"/>
  <c r="U10537" i="3"/>
  <c r="W10537" i="3" s="1"/>
  <c r="U10538" i="3"/>
  <c r="W10538" i="3" s="1"/>
  <c r="U10539" i="3"/>
  <c r="W10539" i="3" s="1"/>
  <c r="U10540" i="3"/>
  <c r="W10540" i="3" s="1"/>
  <c r="U10541" i="3"/>
  <c r="W10541" i="3" s="1"/>
  <c r="U10542" i="3"/>
  <c r="W10542" i="3" s="1"/>
  <c r="U10543" i="3"/>
  <c r="W10543" i="3" s="1"/>
  <c r="U10544" i="3"/>
  <c r="W10544" i="3" s="1"/>
  <c r="U10545" i="3"/>
  <c r="W10545" i="3" s="1"/>
  <c r="U10546" i="3"/>
  <c r="W10546" i="3" s="1"/>
  <c r="U10547" i="3"/>
  <c r="W10547" i="3" s="1"/>
  <c r="U10548" i="3"/>
  <c r="W10548" i="3" s="1"/>
  <c r="U10549" i="3"/>
  <c r="W10549" i="3" s="1"/>
  <c r="U10550" i="3"/>
  <c r="W10550" i="3" s="1"/>
  <c r="U10551" i="3"/>
  <c r="W10551" i="3" s="1"/>
  <c r="U10552" i="3"/>
  <c r="W10552" i="3" s="1"/>
  <c r="U10553" i="3"/>
  <c r="W10553" i="3" s="1"/>
  <c r="U10554" i="3"/>
  <c r="W10554" i="3" s="1"/>
  <c r="U10555" i="3"/>
  <c r="W10555" i="3" s="1"/>
  <c r="U10556" i="3"/>
  <c r="W10556" i="3" s="1"/>
  <c r="U10557" i="3"/>
  <c r="W10557" i="3" s="1"/>
  <c r="U10558" i="3"/>
  <c r="W10558" i="3" s="1"/>
  <c r="U10559" i="3"/>
  <c r="W10559" i="3" s="1"/>
  <c r="U10560" i="3"/>
  <c r="W10560" i="3" s="1"/>
  <c r="U10561" i="3"/>
  <c r="W10561" i="3" s="1"/>
  <c r="U10562" i="3"/>
  <c r="W10562" i="3" s="1"/>
  <c r="U10563" i="3"/>
  <c r="W10563" i="3" s="1"/>
  <c r="U10564" i="3"/>
  <c r="W10564" i="3" s="1"/>
  <c r="U10565" i="3"/>
  <c r="W10565" i="3" s="1"/>
  <c r="U10566" i="3"/>
  <c r="W10566" i="3" s="1"/>
  <c r="U10567" i="3"/>
  <c r="W10567" i="3" s="1"/>
  <c r="U10568" i="3"/>
  <c r="W10568" i="3" s="1"/>
  <c r="U10569" i="3"/>
  <c r="W10569" i="3" s="1"/>
  <c r="U10570" i="3"/>
  <c r="W10570" i="3" s="1"/>
  <c r="U10571" i="3"/>
  <c r="W10571" i="3" s="1"/>
  <c r="U10572" i="3"/>
  <c r="W10572" i="3" s="1"/>
  <c r="U10573" i="3"/>
  <c r="W10573" i="3" s="1"/>
  <c r="U10574" i="3"/>
  <c r="W10574" i="3" s="1"/>
  <c r="U10575" i="3"/>
  <c r="W10575" i="3" s="1"/>
  <c r="U10576" i="3"/>
  <c r="W10576" i="3" s="1"/>
  <c r="U10577" i="3"/>
  <c r="W10577" i="3" s="1"/>
  <c r="U10578" i="3"/>
  <c r="W10578" i="3" s="1"/>
  <c r="U10579" i="3"/>
  <c r="W10579" i="3" s="1"/>
  <c r="U10580" i="3"/>
  <c r="W10580" i="3" s="1"/>
  <c r="U10581" i="3"/>
  <c r="W10581" i="3" s="1"/>
  <c r="U10582" i="3"/>
  <c r="W10582" i="3" s="1"/>
  <c r="U10583" i="3"/>
  <c r="W10583" i="3" s="1"/>
  <c r="U10584" i="3"/>
  <c r="W10584" i="3" s="1"/>
  <c r="U10585" i="3"/>
  <c r="W10585" i="3" s="1"/>
  <c r="U10586" i="3"/>
  <c r="W10586" i="3" s="1"/>
  <c r="U10587" i="3"/>
  <c r="W10587" i="3" s="1"/>
  <c r="U10588" i="3"/>
  <c r="W10588" i="3" s="1"/>
  <c r="U10589" i="3"/>
  <c r="W10589" i="3" s="1"/>
  <c r="U10590" i="3"/>
  <c r="W10590" i="3" s="1"/>
  <c r="U10591" i="3"/>
  <c r="W10591" i="3" s="1"/>
  <c r="U10592" i="3"/>
  <c r="W10592" i="3" s="1"/>
  <c r="U10593" i="3"/>
  <c r="W10593" i="3" s="1"/>
  <c r="U10594" i="3"/>
  <c r="W10594" i="3" s="1"/>
  <c r="U10595" i="3"/>
  <c r="W10595" i="3" s="1"/>
  <c r="U10596" i="3"/>
  <c r="W10596" i="3" s="1"/>
  <c r="U10597" i="3"/>
  <c r="W10597" i="3" s="1"/>
  <c r="U10598" i="3"/>
  <c r="W10598" i="3" s="1"/>
  <c r="U10599" i="3"/>
  <c r="W10599" i="3" s="1"/>
  <c r="U10600" i="3"/>
  <c r="W10600" i="3" s="1"/>
  <c r="U10601" i="3"/>
  <c r="W10601" i="3" s="1"/>
  <c r="U10602" i="3"/>
  <c r="W10602" i="3" s="1"/>
  <c r="U10603" i="3"/>
  <c r="W10603" i="3" s="1"/>
  <c r="U10604" i="3"/>
  <c r="W10604" i="3" s="1"/>
  <c r="U10605" i="3"/>
  <c r="W10605" i="3" s="1"/>
  <c r="U10606" i="3"/>
  <c r="W10606" i="3" s="1"/>
  <c r="U10607" i="3"/>
  <c r="W10607" i="3" s="1"/>
  <c r="U10608" i="3"/>
  <c r="W10608" i="3" s="1"/>
  <c r="U10609" i="3"/>
  <c r="W10609" i="3" s="1"/>
  <c r="U10610" i="3"/>
  <c r="W10610" i="3" s="1"/>
  <c r="U10611" i="3"/>
  <c r="W10611" i="3" s="1"/>
  <c r="U10612" i="3"/>
  <c r="W10612" i="3" s="1"/>
  <c r="U10613" i="3"/>
  <c r="W10613" i="3" s="1"/>
  <c r="U10614" i="3"/>
  <c r="W10614" i="3" s="1"/>
  <c r="U10615" i="3"/>
  <c r="W10615" i="3" s="1"/>
  <c r="U10616" i="3"/>
  <c r="W10616" i="3" s="1"/>
  <c r="U10617" i="3"/>
  <c r="W10617" i="3" s="1"/>
  <c r="U10618" i="3"/>
  <c r="W10618" i="3" s="1"/>
  <c r="U10619" i="3"/>
  <c r="W10619" i="3" s="1"/>
  <c r="U10620" i="3"/>
  <c r="W10620" i="3" s="1"/>
  <c r="U10621" i="3"/>
  <c r="W10621" i="3" s="1"/>
  <c r="U10622" i="3"/>
  <c r="W10622" i="3" s="1"/>
  <c r="U10623" i="3"/>
  <c r="W10623" i="3" s="1"/>
  <c r="U10624" i="3"/>
  <c r="W10624" i="3" s="1"/>
  <c r="U10625" i="3"/>
  <c r="W10625" i="3" s="1"/>
  <c r="U10626" i="3"/>
  <c r="W10626" i="3" s="1"/>
  <c r="U10627" i="3"/>
  <c r="W10627" i="3" s="1"/>
  <c r="U10628" i="3"/>
  <c r="W10628" i="3" s="1"/>
  <c r="U10629" i="3"/>
  <c r="W10629" i="3" s="1"/>
  <c r="U10630" i="3"/>
  <c r="W10630" i="3" s="1"/>
  <c r="U10631" i="3"/>
  <c r="W10631" i="3" s="1"/>
  <c r="U10632" i="3"/>
  <c r="W10632" i="3" s="1"/>
  <c r="U10633" i="3"/>
  <c r="W10633" i="3" s="1"/>
  <c r="U10634" i="3"/>
  <c r="W10634" i="3" s="1"/>
  <c r="U10635" i="3"/>
  <c r="W10635" i="3" s="1"/>
  <c r="U10636" i="3"/>
  <c r="W10636" i="3" s="1"/>
  <c r="U10637" i="3"/>
  <c r="W10637" i="3" s="1"/>
  <c r="U10638" i="3"/>
  <c r="W10638" i="3" s="1"/>
  <c r="U10639" i="3"/>
  <c r="W10639" i="3" s="1"/>
  <c r="U10640" i="3"/>
  <c r="W10640" i="3" s="1"/>
  <c r="U10641" i="3"/>
  <c r="W10641" i="3" s="1"/>
  <c r="U10642" i="3"/>
  <c r="W10642" i="3" s="1"/>
  <c r="U10643" i="3"/>
  <c r="W10643" i="3" s="1"/>
  <c r="U10644" i="3"/>
  <c r="W10644" i="3" s="1"/>
  <c r="U10645" i="3"/>
  <c r="W10645" i="3" s="1"/>
  <c r="U10646" i="3"/>
  <c r="W10646" i="3" s="1"/>
  <c r="U10647" i="3"/>
  <c r="W10647" i="3" s="1"/>
  <c r="U10648" i="3"/>
  <c r="W10648" i="3" s="1"/>
  <c r="U10649" i="3"/>
  <c r="W10649" i="3" s="1"/>
  <c r="U10650" i="3"/>
  <c r="W10650" i="3" s="1"/>
  <c r="U10651" i="3"/>
  <c r="W10651" i="3" s="1"/>
  <c r="U10652" i="3"/>
  <c r="W10652" i="3" s="1"/>
  <c r="U10653" i="3"/>
  <c r="W10653" i="3" s="1"/>
  <c r="U10654" i="3"/>
  <c r="W10654" i="3" s="1"/>
  <c r="U10655" i="3"/>
  <c r="W10655" i="3" s="1"/>
  <c r="U10656" i="3"/>
  <c r="W10656" i="3" s="1"/>
  <c r="U10657" i="3"/>
  <c r="W10657" i="3" s="1"/>
  <c r="U10658" i="3"/>
  <c r="W10658" i="3" s="1"/>
  <c r="U10659" i="3"/>
  <c r="W10659" i="3" s="1"/>
  <c r="U10660" i="3"/>
  <c r="W10660" i="3" s="1"/>
  <c r="U10661" i="3"/>
  <c r="W10661" i="3" s="1"/>
  <c r="U10662" i="3"/>
  <c r="W10662" i="3" s="1"/>
  <c r="U10663" i="3"/>
  <c r="W10663" i="3" s="1"/>
  <c r="U10664" i="3"/>
  <c r="W10664" i="3" s="1"/>
  <c r="U10665" i="3"/>
  <c r="W10665" i="3" s="1"/>
  <c r="U10666" i="3"/>
  <c r="W10666" i="3" s="1"/>
  <c r="U10667" i="3"/>
  <c r="W10667" i="3" s="1"/>
  <c r="U10668" i="3"/>
  <c r="W10668" i="3" s="1"/>
  <c r="U10669" i="3"/>
  <c r="W10669" i="3" s="1"/>
  <c r="U10670" i="3"/>
  <c r="W10670" i="3" s="1"/>
  <c r="U10671" i="3"/>
  <c r="W10671" i="3" s="1"/>
  <c r="U10672" i="3"/>
  <c r="W10672" i="3" s="1"/>
  <c r="U10673" i="3"/>
  <c r="W10673" i="3" s="1"/>
  <c r="U10674" i="3"/>
  <c r="W10674" i="3" s="1"/>
  <c r="U10675" i="3"/>
  <c r="W10675" i="3" s="1"/>
  <c r="U10676" i="3"/>
  <c r="W10676" i="3" s="1"/>
  <c r="U10677" i="3"/>
  <c r="W10677" i="3" s="1"/>
  <c r="U10678" i="3"/>
  <c r="W10678" i="3" s="1"/>
  <c r="U10679" i="3"/>
  <c r="W10679" i="3" s="1"/>
  <c r="U10680" i="3"/>
  <c r="W10680" i="3" s="1"/>
  <c r="U10681" i="3"/>
  <c r="W10681" i="3" s="1"/>
  <c r="U10682" i="3"/>
  <c r="W10682" i="3" s="1"/>
  <c r="U10683" i="3"/>
  <c r="W10683" i="3" s="1"/>
  <c r="U10684" i="3"/>
  <c r="W10684" i="3" s="1"/>
  <c r="U10685" i="3"/>
  <c r="W10685" i="3" s="1"/>
  <c r="U10686" i="3"/>
  <c r="W10686" i="3" s="1"/>
  <c r="U10687" i="3"/>
  <c r="W10687" i="3" s="1"/>
  <c r="U10688" i="3"/>
  <c r="W10688" i="3" s="1"/>
  <c r="U10689" i="3"/>
  <c r="W10689" i="3" s="1"/>
  <c r="U10690" i="3"/>
  <c r="W10690" i="3" s="1"/>
  <c r="U10691" i="3"/>
  <c r="W10691" i="3" s="1"/>
  <c r="U10692" i="3"/>
  <c r="W10692" i="3" s="1"/>
  <c r="U10693" i="3"/>
  <c r="W10693" i="3" s="1"/>
  <c r="U10694" i="3"/>
  <c r="W10694" i="3" s="1"/>
  <c r="U10695" i="3"/>
  <c r="W10695" i="3" s="1"/>
  <c r="U10696" i="3"/>
  <c r="W10696" i="3" s="1"/>
  <c r="U10697" i="3"/>
  <c r="W10697" i="3" s="1"/>
  <c r="U10698" i="3"/>
  <c r="W10698" i="3" s="1"/>
  <c r="U10699" i="3"/>
  <c r="W10699" i="3" s="1"/>
  <c r="U10700" i="3"/>
  <c r="W10700" i="3" s="1"/>
  <c r="U10701" i="3"/>
  <c r="W10701" i="3" s="1"/>
  <c r="U10702" i="3"/>
  <c r="W10702" i="3" s="1"/>
  <c r="U10703" i="3"/>
  <c r="W10703" i="3" s="1"/>
  <c r="U10704" i="3"/>
  <c r="W10704" i="3" s="1"/>
  <c r="U10705" i="3"/>
  <c r="W10705" i="3" s="1"/>
  <c r="U10706" i="3"/>
  <c r="W10706" i="3" s="1"/>
  <c r="U10707" i="3"/>
  <c r="W10707" i="3" s="1"/>
  <c r="U10708" i="3"/>
  <c r="W10708" i="3" s="1"/>
  <c r="U10709" i="3"/>
  <c r="W10709" i="3" s="1"/>
  <c r="U10710" i="3"/>
  <c r="W10710" i="3" s="1"/>
  <c r="U10711" i="3"/>
  <c r="W10711" i="3" s="1"/>
  <c r="U10712" i="3"/>
  <c r="W10712" i="3" s="1"/>
  <c r="U10713" i="3"/>
  <c r="W10713" i="3" s="1"/>
  <c r="U10714" i="3"/>
  <c r="W10714" i="3" s="1"/>
  <c r="U10715" i="3"/>
  <c r="W10715" i="3" s="1"/>
  <c r="U10716" i="3"/>
  <c r="W10716" i="3" s="1"/>
  <c r="U10717" i="3"/>
  <c r="W10717" i="3" s="1"/>
  <c r="U10718" i="3"/>
  <c r="W10718" i="3" s="1"/>
  <c r="U10719" i="3"/>
  <c r="W10719" i="3" s="1"/>
  <c r="U10720" i="3"/>
  <c r="W10720" i="3" s="1"/>
  <c r="U10721" i="3"/>
  <c r="W10721" i="3" s="1"/>
  <c r="U10722" i="3"/>
  <c r="W10722" i="3" s="1"/>
  <c r="U10723" i="3"/>
  <c r="W10723" i="3" s="1"/>
  <c r="U10724" i="3"/>
  <c r="W10724" i="3" s="1"/>
  <c r="U10725" i="3"/>
  <c r="W10725" i="3" s="1"/>
  <c r="U10726" i="3"/>
  <c r="W10726" i="3" s="1"/>
  <c r="U10727" i="3"/>
  <c r="W10727" i="3" s="1"/>
  <c r="U10728" i="3"/>
  <c r="W10728" i="3" s="1"/>
  <c r="U10729" i="3"/>
  <c r="W10729" i="3" s="1"/>
  <c r="U10730" i="3"/>
  <c r="W10730" i="3" s="1"/>
  <c r="U10731" i="3"/>
  <c r="W10731" i="3" s="1"/>
  <c r="U10732" i="3"/>
  <c r="W10732" i="3" s="1"/>
  <c r="U10733" i="3"/>
  <c r="W10733" i="3" s="1"/>
  <c r="U10734" i="3"/>
  <c r="W10734" i="3" s="1"/>
  <c r="U10735" i="3"/>
  <c r="W10735" i="3" s="1"/>
  <c r="U10736" i="3"/>
  <c r="W10736" i="3" s="1"/>
  <c r="U10737" i="3"/>
  <c r="W10737" i="3" s="1"/>
  <c r="U10738" i="3"/>
  <c r="W10738" i="3" s="1"/>
  <c r="U10739" i="3"/>
  <c r="W10739" i="3" s="1"/>
  <c r="U10740" i="3"/>
  <c r="W10740" i="3" s="1"/>
  <c r="U10741" i="3"/>
  <c r="W10741" i="3" s="1"/>
  <c r="U10742" i="3"/>
  <c r="W10742" i="3" s="1"/>
  <c r="U10743" i="3"/>
  <c r="W10743" i="3" s="1"/>
  <c r="U10744" i="3"/>
  <c r="W10744" i="3" s="1"/>
  <c r="U10745" i="3"/>
  <c r="W10745" i="3" s="1"/>
  <c r="U10746" i="3"/>
  <c r="W10746" i="3" s="1"/>
  <c r="U10747" i="3"/>
  <c r="W10747" i="3" s="1"/>
  <c r="U10748" i="3"/>
  <c r="W10748" i="3" s="1"/>
  <c r="U10749" i="3"/>
  <c r="W10749" i="3" s="1"/>
  <c r="U10750" i="3"/>
  <c r="W10750" i="3" s="1"/>
  <c r="U10751" i="3"/>
  <c r="W10751" i="3" s="1"/>
  <c r="U10752" i="3"/>
  <c r="W10752" i="3" s="1"/>
  <c r="U10753" i="3"/>
  <c r="W10753" i="3" s="1"/>
  <c r="U10754" i="3"/>
  <c r="W10754" i="3" s="1"/>
  <c r="U10755" i="3"/>
  <c r="W10755" i="3" s="1"/>
  <c r="U10756" i="3"/>
  <c r="W10756" i="3" s="1"/>
  <c r="U10757" i="3"/>
  <c r="W10757" i="3" s="1"/>
  <c r="U10758" i="3"/>
  <c r="W10758" i="3" s="1"/>
  <c r="U10759" i="3"/>
  <c r="W10759" i="3" s="1"/>
  <c r="U10760" i="3"/>
  <c r="W10760" i="3" s="1"/>
  <c r="U10761" i="3"/>
  <c r="W10761" i="3" s="1"/>
  <c r="U10762" i="3"/>
  <c r="W10762" i="3" s="1"/>
  <c r="U10763" i="3"/>
  <c r="W10763" i="3" s="1"/>
  <c r="U10764" i="3"/>
  <c r="W10764" i="3" s="1"/>
  <c r="U10765" i="3"/>
  <c r="W10765" i="3" s="1"/>
  <c r="U10766" i="3"/>
  <c r="W10766" i="3" s="1"/>
  <c r="U10767" i="3"/>
  <c r="W10767" i="3" s="1"/>
  <c r="U10768" i="3"/>
  <c r="W10768" i="3" s="1"/>
  <c r="U10769" i="3"/>
  <c r="W10769" i="3" s="1"/>
  <c r="U10770" i="3"/>
  <c r="W10770" i="3" s="1"/>
  <c r="U10771" i="3"/>
  <c r="W10771" i="3" s="1"/>
  <c r="U10772" i="3"/>
  <c r="W10772" i="3" s="1"/>
  <c r="U10773" i="3"/>
  <c r="W10773" i="3" s="1"/>
  <c r="U10774" i="3"/>
  <c r="W10774" i="3" s="1"/>
  <c r="U10775" i="3"/>
  <c r="W10775" i="3" s="1"/>
  <c r="U10776" i="3"/>
  <c r="W10776" i="3" s="1"/>
  <c r="U10777" i="3"/>
  <c r="W10777" i="3" s="1"/>
  <c r="U10778" i="3"/>
  <c r="W10778" i="3" s="1"/>
  <c r="U10779" i="3"/>
  <c r="W10779" i="3" s="1"/>
  <c r="U10780" i="3"/>
  <c r="W10780" i="3" s="1"/>
  <c r="U10781" i="3"/>
  <c r="W10781" i="3" s="1"/>
  <c r="U10782" i="3"/>
  <c r="W10782" i="3" s="1"/>
  <c r="U10783" i="3"/>
  <c r="W10783" i="3" s="1"/>
  <c r="U10784" i="3"/>
  <c r="W10784" i="3" s="1"/>
  <c r="U10785" i="3"/>
  <c r="W10785" i="3" s="1"/>
  <c r="U10786" i="3"/>
  <c r="W10786" i="3" s="1"/>
  <c r="U10787" i="3"/>
  <c r="W10787" i="3" s="1"/>
  <c r="U10788" i="3"/>
  <c r="W10788" i="3" s="1"/>
  <c r="U10789" i="3"/>
  <c r="W10789" i="3" s="1"/>
  <c r="U10790" i="3"/>
  <c r="W10790" i="3" s="1"/>
  <c r="U10791" i="3"/>
  <c r="W10791" i="3" s="1"/>
  <c r="U10792" i="3"/>
  <c r="W10792" i="3" s="1"/>
  <c r="U10793" i="3"/>
  <c r="W10793" i="3" s="1"/>
  <c r="U10794" i="3"/>
  <c r="W10794" i="3" s="1"/>
  <c r="U10795" i="3"/>
  <c r="W10795" i="3" s="1"/>
  <c r="U10796" i="3"/>
  <c r="W10796" i="3" s="1"/>
  <c r="U10797" i="3"/>
  <c r="W10797" i="3" s="1"/>
  <c r="U10798" i="3"/>
  <c r="W10798" i="3" s="1"/>
  <c r="U10799" i="3"/>
  <c r="W10799" i="3" s="1"/>
  <c r="U10800" i="3"/>
  <c r="W10800" i="3" s="1"/>
  <c r="U10801" i="3"/>
  <c r="W10801" i="3" s="1"/>
  <c r="U10802" i="3"/>
  <c r="W10802" i="3" s="1"/>
  <c r="U10803" i="3"/>
  <c r="W10803" i="3" s="1"/>
  <c r="U10804" i="3"/>
  <c r="W10804" i="3" s="1"/>
  <c r="U10805" i="3"/>
  <c r="W10805" i="3" s="1"/>
  <c r="U10806" i="3"/>
  <c r="W10806" i="3" s="1"/>
  <c r="U10807" i="3"/>
  <c r="W10807" i="3" s="1"/>
  <c r="U10808" i="3"/>
  <c r="W10808" i="3" s="1"/>
  <c r="U10809" i="3"/>
  <c r="W10809" i="3" s="1"/>
  <c r="U10810" i="3"/>
  <c r="W10810" i="3" s="1"/>
  <c r="U10811" i="3"/>
  <c r="W10811" i="3" s="1"/>
  <c r="U10812" i="3"/>
  <c r="W10812" i="3" s="1"/>
  <c r="U10813" i="3"/>
  <c r="W10813" i="3" s="1"/>
  <c r="U10814" i="3"/>
  <c r="W10814" i="3" s="1"/>
  <c r="U10815" i="3"/>
  <c r="W10815" i="3" s="1"/>
  <c r="U10816" i="3"/>
  <c r="W10816" i="3" s="1"/>
  <c r="U10817" i="3"/>
  <c r="W10817" i="3" s="1"/>
  <c r="U10818" i="3"/>
  <c r="W10818" i="3" s="1"/>
  <c r="U10819" i="3"/>
  <c r="W10819" i="3" s="1"/>
  <c r="U10820" i="3"/>
  <c r="W10820" i="3" s="1"/>
  <c r="U10821" i="3"/>
  <c r="W10821" i="3" s="1"/>
  <c r="U10822" i="3"/>
  <c r="W10822" i="3" s="1"/>
  <c r="U10823" i="3"/>
  <c r="W10823" i="3" s="1"/>
  <c r="U10824" i="3"/>
  <c r="W10824" i="3" s="1"/>
  <c r="U10825" i="3"/>
  <c r="W10825" i="3" s="1"/>
  <c r="U10826" i="3"/>
  <c r="W10826" i="3" s="1"/>
  <c r="U10827" i="3"/>
  <c r="W10827" i="3" s="1"/>
  <c r="U10828" i="3"/>
  <c r="W10828" i="3" s="1"/>
  <c r="U10829" i="3"/>
  <c r="W10829" i="3" s="1"/>
  <c r="U10830" i="3"/>
  <c r="W10830" i="3" s="1"/>
  <c r="U10831" i="3"/>
  <c r="W10831" i="3" s="1"/>
  <c r="U10832" i="3"/>
  <c r="W10832" i="3" s="1"/>
  <c r="U10833" i="3"/>
  <c r="W10833" i="3" s="1"/>
  <c r="U10834" i="3"/>
  <c r="W10834" i="3" s="1"/>
  <c r="U10835" i="3"/>
  <c r="W10835" i="3" s="1"/>
  <c r="U10836" i="3"/>
  <c r="W10836" i="3" s="1"/>
  <c r="U10837" i="3"/>
  <c r="W10837" i="3" s="1"/>
  <c r="U10838" i="3"/>
  <c r="W10838" i="3" s="1"/>
  <c r="U10839" i="3"/>
  <c r="W10839" i="3" s="1"/>
  <c r="U10840" i="3"/>
  <c r="W10840" i="3" s="1"/>
  <c r="U10841" i="3"/>
  <c r="W10841" i="3" s="1"/>
  <c r="U10842" i="3"/>
  <c r="W10842" i="3" s="1"/>
  <c r="U10843" i="3"/>
  <c r="W10843" i="3" s="1"/>
  <c r="U10844" i="3"/>
  <c r="W10844" i="3" s="1"/>
  <c r="U10845" i="3"/>
  <c r="W10845" i="3" s="1"/>
  <c r="U10846" i="3"/>
  <c r="W10846" i="3" s="1"/>
  <c r="U10847" i="3"/>
  <c r="W10847" i="3" s="1"/>
  <c r="U10848" i="3"/>
  <c r="W10848" i="3" s="1"/>
  <c r="U10849" i="3"/>
  <c r="W10849" i="3" s="1"/>
  <c r="U10850" i="3"/>
  <c r="W10850" i="3" s="1"/>
  <c r="U10851" i="3"/>
  <c r="W10851" i="3" s="1"/>
  <c r="U10852" i="3"/>
  <c r="W10852" i="3" s="1"/>
  <c r="U10853" i="3"/>
  <c r="W10853" i="3" s="1"/>
  <c r="U10854" i="3"/>
  <c r="W10854" i="3" s="1"/>
  <c r="U10855" i="3"/>
  <c r="W10855" i="3" s="1"/>
  <c r="U10856" i="3"/>
  <c r="W10856" i="3" s="1"/>
  <c r="U10857" i="3"/>
  <c r="W10857" i="3" s="1"/>
  <c r="U10858" i="3"/>
  <c r="W10858" i="3" s="1"/>
  <c r="U10859" i="3"/>
  <c r="W10859" i="3" s="1"/>
  <c r="U10860" i="3"/>
  <c r="W10860" i="3" s="1"/>
  <c r="U10861" i="3"/>
  <c r="W10861" i="3" s="1"/>
  <c r="U10862" i="3"/>
  <c r="W10862" i="3" s="1"/>
  <c r="U10863" i="3"/>
  <c r="W10863" i="3" s="1"/>
  <c r="U10864" i="3"/>
  <c r="W10864" i="3" s="1"/>
  <c r="U10865" i="3"/>
  <c r="W10865" i="3" s="1"/>
  <c r="U10866" i="3"/>
  <c r="W10866" i="3" s="1"/>
  <c r="U10867" i="3"/>
  <c r="W10867" i="3" s="1"/>
  <c r="U10868" i="3"/>
  <c r="W10868" i="3" s="1"/>
  <c r="U10869" i="3"/>
  <c r="W10869" i="3" s="1"/>
  <c r="U10870" i="3"/>
  <c r="W10870" i="3" s="1"/>
  <c r="U10871" i="3"/>
  <c r="W10871" i="3" s="1"/>
  <c r="U10872" i="3"/>
  <c r="W10872" i="3" s="1"/>
  <c r="U10873" i="3"/>
  <c r="W10873" i="3" s="1"/>
  <c r="U10874" i="3"/>
  <c r="W10874" i="3" s="1"/>
  <c r="U10875" i="3"/>
  <c r="W10875" i="3" s="1"/>
  <c r="U10876" i="3"/>
  <c r="W10876" i="3" s="1"/>
  <c r="U10877" i="3"/>
  <c r="W10877" i="3" s="1"/>
  <c r="U10878" i="3"/>
  <c r="W10878" i="3" s="1"/>
  <c r="U10879" i="3"/>
  <c r="W10879" i="3" s="1"/>
  <c r="U10880" i="3"/>
  <c r="W10880" i="3" s="1"/>
  <c r="U10881" i="3"/>
  <c r="W10881" i="3" s="1"/>
  <c r="U10882" i="3"/>
  <c r="W10882" i="3" s="1"/>
  <c r="U10883" i="3"/>
  <c r="W10883" i="3" s="1"/>
  <c r="U10884" i="3"/>
  <c r="W10884" i="3" s="1"/>
  <c r="U10885" i="3"/>
  <c r="W10885" i="3" s="1"/>
  <c r="U10886" i="3"/>
  <c r="W10886" i="3" s="1"/>
  <c r="U10887" i="3"/>
  <c r="W10887" i="3" s="1"/>
  <c r="U10888" i="3"/>
  <c r="W10888" i="3" s="1"/>
  <c r="U10889" i="3"/>
  <c r="W10889" i="3" s="1"/>
  <c r="U10890" i="3"/>
  <c r="W10890" i="3" s="1"/>
  <c r="U10891" i="3"/>
  <c r="W10891" i="3" s="1"/>
  <c r="U10892" i="3"/>
  <c r="W10892" i="3" s="1"/>
  <c r="U10893" i="3"/>
  <c r="W10893" i="3" s="1"/>
  <c r="U10894" i="3"/>
  <c r="W10894" i="3" s="1"/>
  <c r="U10895" i="3"/>
  <c r="W10895" i="3" s="1"/>
  <c r="U10896" i="3"/>
  <c r="W10896" i="3" s="1"/>
  <c r="U10897" i="3"/>
  <c r="W10897" i="3" s="1"/>
  <c r="U10898" i="3"/>
  <c r="W10898" i="3" s="1"/>
  <c r="U10899" i="3"/>
  <c r="W10899" i="3" s="1"/>
  <c r="U10900" i="3"/>
  <c r="W10900" i="3" s="1"/>
  <c r="U10901" i="3"/>
  <c r="W10901" i="3" s="1"/>
  <c r="U10902" i="3"/>
  <c r="W10902" i="3" s="1"/>
  <c r="U10903" i="3"/>
  <c r="W10903" i="3" s="1"/>
  <c r="U10904" i="3"/>
  <c r="W10904" i="3" s="1"/>
  <c r="U10905" i="3"/>
  <c r="W10905" i="3" s="1"/>
  <c r="U10906" i="3"/>
  <c r="W10906" i="3" s="1"/>
  <c r="U10907" i="3"/>
  <c r="W10907" i="3" s="1"/>
  <c r="U10908" i="3"/>
  <c r="W10908" i="3" s="1"/>
  <c r="U10909" i="3"/>
  <c r="W10909" i="3" s="1"/>
  <c r="U10910" i="3"/>
  <c r="W10910" i="3" s="1"/>
  <c r="U10911" i="3"/>
  <c r="W10911" i="3" s="1"/>
  <c r="U10912" i="3"/>
  <c r="W10912" i="3" s="1"/>
  <c r="U10913" i="3"/>
  <c r="W10913" i="3" s="1"/>
  <c r="U10914" i="3"/>
  <c r="W10914" i="3" s="1"/>
  <c r="U10915" i="3"/>
  <c r="W10915" i="3" s="1"/>
  <c r="U10916" i="3"/>
  <c r="W10916" i="3" s="1"/>
  <c r="U10917" i="3"/>
  <c r="W10917" i="3" s="1"/>
  <c r="U10918" i="3"/>
  <c r="W10918" i="3" s="1"/>
  <c r="U10919" i="3"/>
  <c r="W10919" i="3" s="1"/>
  <c r="U10920" i="3"/>
  <c r="W10920" i="3" s="1"/>
  <c r="U10921" i="3"/>
  <c r="W10921" i="3" s="1"/>
  <c r="U10922" i="3"/>
  <c r="W10922" i="3" s="1"/>
  <c r="U10923" i="3"/>
  <c r="W10923" i="3" s="1"/>
  <c r="U10924" i="3"/>
  <c r="W10924" i="3" s="1"/>
  <c r="U10925" i="3"/>
  <c r="W10925" i="3" s="1"/>
  <c r="U10926" i="3"/>
  <c r="W10926" i="3" s="1"/>
  <c r="U10927" i="3"/>
  <c r="W10927" i="3" s="1"/>
  <c r="U10928" i="3"/>
  <c r="W10928" i="3" s="1"/>
  <c r="U10929" i="3"/>
  <c r="W10929" i="3" s="1"/>
  <c r="U10930" i="3"/>
  <c r="W10930" i="3" s="1"/>
  <c r="U10931" i="3"/>
  <c r="W10931" i="3" s="1"/>
  <c r="U10932" i="3"/>
  <c r="W10932" i="3" s="1"/>
  <c r="U10933" i="3"/>
  <c r="W10933" i="3" s="1"/>
  <c r="U10934" i="3"/>
  <c r="W10934" i="3" s="1"/>
  <c r="U10935" i="3"/>
  <c r="W10935" i="3" s="1"/>
  <c r="U10936" i="3"/>
  <c r="W10936" i="3" s="1"/>
  <c r="U10937" i="3"/>
  <c r="W10937" i="3" s="1"/>
  <c r="U10938" i="3"/>
  <c r="W10938" i="3" s="1"/>
  <c r="U10939" i="3"/>
  <c r="W10939" i="3" s="1"/>
  <c r="U10940" i="3"/>
  <c r="W10940" i="3" s="1"/>
  <c r="U10941" i="3"/>
  <c r="W10941" i="3" s="1"/>
  <c r="U10942" i="3"/>
  <c r="W10942" i="3" s="1"/>
  <c r="U10943" i="3"/>
  <c r="W10943" i="3" s="1"/>
  <c r="U10944" i="3"/>
  <c r="W10944" i="3" s="1"/>
  <c r="U10945" i="3"/>
  <c r="W10945" i="3" s="1"/>
  <c r="U10946" i="3"/>
  <c r="W10946" i="3" s="1"/>
  <c r="U10947" i="3"/>
  <c r="W10947" i="3" s="1"/>
  <c r="U10948" i="3"/>
  <c r="W10948" i="3" s="1"/>
  <c r="U10949" i="3"/>
  <c r="W10949" i="3" s="1"/>
  <c r="U10950" i="3"/>
  <c r="W10950" i="3" s="1"/>
  <c r="U10951" i="3"/>
  <c r="W10951" i="3" s="1"/>
  <c r="U10952" i="3"/>
  <c r="W10952" i="3" s="1"/>
  <c r="U10953" i="3"/>
  <c r="W10953" i="3" s="1"/>
  <c r="U10954" i="3"/>
  <c r="W10954" i="3" s="1"/>
  <c r="U10955" i="3"/>
  <c r="W10955" i="3" s="1"/>
  <c r="U10956" i="3"/>
  <c r="W10956" i="3" s="1"/>
  <c r="U10957" i="3"/>
  <c r="W10957" i="3" s="1"/>
  <c r="U10958" i="3"/>
  <c r="W10958" i="3" s="1"/>
  <c r="U10959" i="3"/>
  <c r="W10959" i="3" s="1"/>
  <c r="U10960" i="3"/>
  <c r="W10960" i="3" s="1"/>
  <c r="U10961" i="3"/>
  <c r="W10961" i="3" s="1"/>
  <c r="U10962" i="3"/>
  <c r="W10962" i="3" s="1"/>
  <c r="U10963" i="3"/>
  <c r="W10963" i="3" s="1"/>
  <c r="U10964" i="3"/>
  <c r="W10964" i="3" s="1"/>
  <c r="U10965" i="3"/>
  <c r="W10965" i="3" s="1"/>
  <c r="U10966" i="3"/>
  <c r="W10966" i="3" s="1"/>
  <c r="U10967" i="3"/>
  <c r="W10967" i="3" s="1"/>
  <c r="U10968" i="3"/>
  <c r="W10968" i="3" s="1"/>
  <c r="U10969" i="3"/>
  <c r="W10969" i="3" s="1"/>
  <c r="U10970" i="3"/>
  <c r="W10970" i="3" s="1"/>
  <c r="U10971" i="3"/>
  <c r="W10971" i="3" s="1"/>
  <c r="U10972" i="3"/>
  <c r="W10972" i="3" s="1"/>
  <c r="U10973" i="3"/>
  <c r="W10973" i="3" s="1"/>
  <c r="U10974" i="3"/>
  <c r="W10974" i="3" s="1"/>
  <c r="U10975" i="3"/>
  <c r="W10975" i="3" s="1"/>
  <c r="U10976" i="3"/>
  <c r="W10976" i="3" s="1"/>
  <c r="U10977" i="3"/>
  <c r="W10977" i="3" s="1"/>
  <c r="U10978" i="3"/>
  <c r="W10978" i="3" s="1"/>
  <c r="U10979" i="3"/>
  <c r="W10979" i="3" s="1"/>
  <c r="U10980" i="3"/>
  <c r="W10980" i="3" s="1"/>
  <c r="U10981" i="3"/>
  <c r="W10981" i="3" s="1"/>
  <c r="U10982" i="3"/>
  <c r="W10982" i="3" s="1"/>
  <c r="U10983" i="3"/>
  <c r="W10983" i="3" s="1"/>
  <c r="U10984" i="3"/>
  <c r="W10984" i="3" s="1"/>
  <c r="U10985" i="3"/>
  <c r="W10985" i="3" s="1"/>
  <c r="U10986" i="3"/>
  <c r="W10986" i="3" s="1"/>
  <c r="U10987" i="3"/>
  <c r="W10987" i="3" s="1"/>
  <c r="U10988" i="3"/>
  <c r="W10988" i="3" s="1"/>
  <c r="U10989" i="3"/>
  <c r="W10989" i="3" s="1"/>
  <c r="U10990" i="3"/>
  <c r="W10990" i="3" s="1"/>
  <c r="U10991" i="3"/>
  <c r="W10991" i="3" s="1"/>
  <c r="U10992" i="3"/>
  <c r="W10992" i="3" s="1"/>
  <c r="U10993" i="3"/>
  <c r="W10993" i="3" s="1"/>
  <c r="U10994" i="3"/>
  <c r="W10994" i="3" s="1"/>
  <c r="U10995" i="3"/>
  <c r="W10995" i="3" s="1"/>
  <c r="U10996" i="3"/>
  <c r="W10996" i="3" s="1"/>
  <c r="U10997" i="3"/>
  <c r="W10997" i="3" s="1"/>
  <c r="U10998" i="3"/>
  <c r="W10998" i="3" s="1"/>
  <c r="U10999" i="3"/>
  <c r="W10999" i="3" s="1"/>
  <c r="U11000" i="3"/>
  <c r="W11000" i="3" s="1"/>
  <c r="U11001" i="3"/>
  <c r="W11001" i="3" s="1"/>
  <c r="U11002" i="3"/>
  <c r="W11002" i="3" s="1"/>
  <c r="U11003" i="3"/>
  <c r="W11003" i="3" s="1"/>
  <c r="U11004" i="3"/>
  <c r="W11004" i="3" s="1"/>
  <c r="U11005" i="3"/>
  <c r="W11005" i="3" s="1"/>
  <c r="U11006" i="3"/>
  <c r="W11006" i="3" s="1"/>
  <c r="U11007" i="3"/>
  <c r="W11007" i="3" s="1"/>
  <c r="U11008" i="3"/>
  <c r="W11008" i="3" s="1"/>
  <c r="U11009" i="3"/>
  <c r="W11009" i="3" s="1"/>
  <c r="U11010" i="3"/>
  <c r="W11010" i="3" s="1"/>
  <c r="U11011" i="3"/>
  <c r="W11011" i="3" s="1"/>
  <c r="U11012" i="3"/>
  <c r="W11012" i="3" s="1"/>
  <c r="U11013" i="3"/>
  <c r="W11013" i="3" s="1"/>
  <c r="U11014" i="3"/>
  <c r="W11014" i="3" s="1"/>
  <c r="U11015" i="3"/>
  <c r="W11015" i="3" s="1"/>
  <c r="U11016" i="3"/>
  <c r="W11016" i="3" s="1"/>
  <c r="U11017" i="3"/>
  <c r="W11017" i="3" s="1"/>
  <c r="U11018" i="3"/>
  <c r="W11018" i="3" s="1"/>
  <c r="U11019" i="3"/>
  <c r="W11019" i="3" s="1"/>
  <c r="U11020" i="3"/>
  <c r="W11020" i="3" s="1"/>
  <c r="U11021" i="3"/>
  <c r="W11021" i="3" s="1"/>
  <c r="U11022" i="3"/>
  <c r="W11022" i="3" s="1"/>
  <c r="U11023" i="3"/>
  <c r="W11023" i="3" s="1"/>
  <c r="U11024" i="3"/>
  <c r="W11024" i="3" s="1"/>
  <c r="U11025" i="3"/>
  <c r="W11025" i="3" s="1"/>
  <c r="U11026" i="3"/>
  <c r="W11026" i="3" s="1"/>
  <c r="U11027" i="3"/>
  <c r="W11027" i="3" s="1"/>
  <c r="U11028" i="3"/>
  <c r="W11028" i="3" s="1"/>
  <c r="U11029" i="3"/>
  <c r="W11029" i="3" s="1"/>
  <c r="U11030" i="3"/>
  <c r="W11030" i="3" s="1"/>
  <c r="U11031" i="3"/>
  <c r="W11031" i="3" s="1"/>
  <c r="U11032" i="3"/>
  <c r="W11032" i="3" s="1"/>
  <c r="U11033" i="3"/>
  <c r="W11033" i="3" s="1"/>
  <c r="U11034" i="3"/>
  <c r="W11034" i="3" s="1"/>
  <c r="U11035" i="3"/>
  <c r="W11035" i="3" s="1"/>
  <c r="U11036" i="3"/>
  <c r="W11036" i="3" s="1"/>
  <c r="U11037" i="3"/>
  <c r="W11037" i="3" s="1"/>
  <c r="U11038" i="3"/>
  <c r="W11038" i="3" s="1"/>
  <c r="U11039" i="3"/>
  <c r="W11039" i="3" s="1"/>
  <c r="U11040" i="3"/>
  <c r="W11040" i="3" s="1"/>
  <c r="U11041" i="3"/>
  <c r="W11041" i="3" s="1"/>
  <c r="U11042" i="3"/>
  <c r="W11042" i="3" s="1"/>
  <c r="U11043" i="3"/>
  <c r="W11043" i="3" s="1"/>
  <c r="U11044" i="3"/>
  <c r="W11044" i="3" s="1"/>
  <c r="U11045" i="3"/>
  <c r="W11045" i="3" s="1"/>
  <c r="U11046" i="3"/>
  <c r="W11046" i="3" s="1"/>
  <c r="U11047" i="3"/>
  <c r="W11047" i="3" s="1"/>
  <c r="U11048" i="3"/>
  <c r="W11048" i="3" s="1"/>
  <c r="U11049" i="3"/>
  <c r="W11049" i="3" s="1"/>
  <c r="U11050" i="3"/>
  <c r="W11050" i="3" s="1"/>
  <c r="U11051" i="3"/>
  <c r="W11051" i="3" s="1"/>
  <c r="U11052" i="3"/>
  <c r="W11052" i="3" s="1"/>
  <c r="U11053" i="3"/>
  <c r="W11053" i="3" s="1"/>
  <c r="U11054" i="3"/>
  <c r="W11054" i="3" s="1"/>
  <c r="U11055" i="3"/>
  <c r="W11055" i="3" s="1"/>
  <c r="U11056" i="3"/>
  <c r="W11056" i="3" s="1"/>
  <c r="U11057" i="3"/>
  <c r="W11057" i="3" s="1"/>
  <c r="U11058" i="3"/>
  <c r="W11058" i="3" s="1"/>
  <c r="U11059" i="3"/>
  <c r="W11059" i="3" s="1"/>
  <c r="U11060" i="3"/>
  <c r="W11060" i="3" s="1"/>
  <c r="U11061" i="3"/>
  <c r="W11061" i="3" s="1"/>
  <c r="U11062" i="3"/>
  <c r="W11062" i="3" s="1"/>
  <c r="U11063" i="3"/>
  <c r="W11063" i="3" s="1"/>
  <c r="U11064" i="3"/>
  <c r="W11064" i="3" s="1"/>
  <c r="U11065" i="3"/>
  <c r="W11065" i="3" s="1"/>
  <c r="U11066" i="3"/>
  <c r="W11066" i="3" s="1"/>
  <c r="U11067" i="3"/>
  <c r="W11067" i="3" s="1"/>
  <c r="U11068" i="3"/>
  <c r="W11068" i="3" s="1"/>
  <c r="U11069" i="3"/>
  <c r="W11069" i="3" s="1"/>
  <c r="U11070" i="3"/>
  <c r="W11070" i="3" s="1"/>
  <c r="U11071" i="3"/>
  <c r="W11071" i="3" s="1"/>
  <c r="U11072" i="3"/>
  <c r="W11072" i="3" s="1"/>
  <c r="U11073" i="3"/>
  <c r="W11073" i="3" s="1"/>
  <c r="U11074" i="3"/>
  <c r="W11074" i="3" s="1"/>
  <c r="U11075" i="3"/>
  <c r="W11075" i="3" s="1"/>
  <c r="U11076" i="3"/>
  <c r="W11076" i="3" s="1"/>
  <c r="U11077" i="3"/>
  <c r="W11077" i="3" s="1"/>
  <c r="U11078" i="3"/>
  <c r="W11078" i="3" s="1"/>
  <c r="U11079" i="3"/>
  <c r="W11079" i="3" s="1"/>
  <c r="U11080" i="3"/>
  <c r="W11080" i="3" s="1"/>
  <c r="U11081" i="3"/>
  <c r="W11081" i="3" s="1"/>
  <c r="U11082" i="3"/>
  <c r="W11082" i="3" s="1"/>
  <c r="U11083" i="3"/>
  <c r="W11083" i="3" s="1"/>
  <c r="U11084" i="3"/>
  <c r="W11084" i="3" s="1"/>
  <c r="U11085" i="3"/>
  <c r="W11085" i="3" s="1"/>
  <c r="U11086" i="3"/>
  <c r="W11086" i="3" s="1"/>
  <c r="U11087" i="3"/>
  <c r="W11087" i="3" s="1"/>
  <c r="U11088" i="3"/>
  <c r="W11088" i="3" s="1"/>
  <c r="U11089" i="3"/>
  <c r="W11089" i="3" s="1"/>
  <c r="U11090" i="3"/>
  <c r="W11090" i="3" s="1"/>
  <c r="U11091" i="3"/>
  <c r="W11091" i="3" s="1"/>
  <c r="U11092" i="3"/>
  <c r="W11092" i="3" s="1"/>
  <c r="U11093" i="3"/>
  <c r="W11093" i="3" s="1"/>
  <c r="U11094" i="3"/>
  <c r="W11094" i="3" s="1"/>
  <c r="U11095" i="3"/>
  <c r="W11095" i="3" s="1"/>
  <c r="U11096" i="3"/>
  <c r="W11096" i="3" s="1"/>
  <c r="U11097" i="3"/>
  <c r="W11097" i="3" s="1"/>
  <c r="U11098" i="3"/>
  <c r="W11098" i="3" s="1"/>
  <c r="U11099" i="3"/>
  <c r="W11099" i="3" s="1"/>
  <c r="U11100" i="3"/>
  <c r="W11100" i="3" s="1"/>
  <c r="U11101" i="3"/>
  <c r="W11101" i="3" s="1"/>
  <c r="U11102" i="3"/>
  <c r="W11102" i="3" s="1"/>
  <c r="U11103" i="3"/>
  <c r="W11103" i="3" s="1"/>
  <c r="U11104" i="3"/>
  <c r="W11104" i="3" s="1"/>
  <c r="U11105" i="3"/>
  <c r="W11105" i="3" s="1"/>
  <c r="U11106" i="3"/>
  <c r="W11106" i="3" s="1"/>
  <c r="U11107" i="3"/>
  <c r="W11107" i="3" s="1"/>
  <c r="U11108" i="3"/>
  <c r="W11108" i="3" s="1"/>
  <c r="U11109" i="3"/>
  <c r="W11109" i="3" s="1"/>
  <c r="U11110" i="3"/>
  <c r="W11110" i="3" s="1"/>
  <c r="U11111" i="3"/>
  <c r="W11111" i="3" s="1"/>
  <c r="U11112" i="3"/>
  <c r="W11112" i="3" s="1"/>
  <c r="U11113" i="3"/>
  <c r="W11113" i="3" s="1"/>
  <c r="U11114" i="3"/>
  <c r="W11114" i="3" s="1"/>
  <c r="U11115" i="3"/>
  <c r="W11115" i="3" s="1"/>
  <c r="U11116" i="3"/>
  <c r="W11116" i="3" s="1"/>
  <c r="U11117" i="3"/>
  <c r="W11117" i="3" s="1"/>
  <c r="U11118" i="3"/>
  <c r="W11118" i="3" s="1"/>
  <c r="U11119" i="3"/>
  <c r="W11119" i="3" s="1"/>
  <c r="U11120" i="3"/>
  <c r="W11120" i="3" s="1"/>
  <c r="U11121" i="3"/>
  <c r="W11121" i="3" s="1"/>
  <c r="U11122" i="3"/>
  <c r="W11122" i="3" s="1"/>
  <c r="U11123" i="3"/>
  <c r="W11123" i="3" s="1"/>
  <c r="U11124" i="3"/>
  <c r="W11124" i="3" s="1"/>
  <c r="U11125" i="3"/>
  <c r="W11125" i="3" s="1"/>
  <c r="U11126" i="3"/>
  <c r="W11126" i="3" s="1"/>
  <c r="U11127" i="3"/>
  <c r="W11127" i="3" s="1"/>
  <c r="U11128" i="3"/>
  <c r="W11128" i="3" s="1"/>
  <c r="U11129" i="3"/>
  <c r="W11129" i="3" s="1"/>
  <c r="U11130" i="3"/>
  <c r="W11130" i="3" s="1"/>
  <c r="U11131" i="3"/>
  <c r="W11131" i="3" s="1"/>
  <c r="U11132" i="3"/>
  <c r="W11132" i="3" s="1"/>
  <c r="U11133" i="3"/>
  <c r="W11133" i="3" s="1"/>
  <c r="U11134" i="3"/>
  <c r="W11134" i="3" s="1"/>
  <c r="U11135" i="3"/>
  <c r="W11135" i="3" s="1"/>
  <c r="U11136" i="3"/>
  <c r="W11136" i="3" s="1"/>
  <c r="U11137" i="3"/>
  <c r="W11137" i="3" s="1"/>
  <c r="U11138" i="3"/>
  <c r="W11138" i="3" s="1"/>
  <c r="U11139" i="3"/>
  <c r="W11139" i="3" s="1"/>
  <c r="U11140" i="3"/>
  <c r="W11140" i="3" s="1"/>
  <c r="U11141" i="3"/>
  <c r="W11141" i="3" s="1"/>
  <c r="U11142" i="3"/>
  <c r="W11142" i="3" s="1"/>
  <c r="U11143" i="3"/>
  <c r="W11143" i="3" s="1"/>
  <c r="U11144" i="3"/>
  <c r="W11144" i="3" s="1"/>
  <c r="U11145" i="3"/>
  <c r="W11145" i="3" s="1"/>
  <c r="U11146" i="3"/>
  <c r="W11146" i="3" s="1"/>
  <c r="U11147" i="3"/>
  <c r="W11147" i="3" s="1"/>
  <c r="U11148" i="3"/>
  <c r="W11148" i="3" s="1"/>
  <c r="U11149" i="3"/>
  <c r="W11149" i="3" s="1"/>
  <c r="U11150" i="3"/>
  <c r="W11150" i="3" s="1"/>
  <c r="U11151" i="3"/>
  <c r="W11151" i="3" s="1"/>
  <c r="U11152" i="3"/>
  <c r="W11152" i="3" s="1"/>
  <c r="U11153" i="3"/>
  <c r="W11153" i="3" s="1"/>
  <c r="U11154" i="3"/>
  <c r="W11154" i="3" s="1"/>
  <c r="U11155" i="3"/>
  <c r="W11155" i="3" s="1"/>
  <c r="U11156" i="3"/>
  <c r="W11156" i="3" s="1"/>
  <c r="U11157" i="3"/>
  <c r="W11157" i="3" s="1"/>
  <c r="U11158" i="3"/>
  <c r="W11158" i="3" s="1"/>
  <c r="U11159" i="3"/>
  <c r="W11159" i="3" s="1"/>
  <c r="U11160" i="3"/>
  <c r="W11160" i="3" s="1"/>
  <c r="U11161" i="3"/>
  <c r="W11161" i="3" s="1"/>
  <c r="U11162" i="3"/>
  <c r="W11162" i="3" s="1"/>
  <c r="U11163" i="3"/>
  <c r="W11163" i="3" s="1"/>
  <c r="U11164" i="3"/>
  <c r="W11164" i="3" s="1"/>
  <c r="U11165" i="3"/>
  <c r="W11165" i="3" s="1"/>
  <c r="U11166" i="3"/>
  <c r="W11166" i="3" s="1"/>
  <c r="U11167" i="3"/>
  <c r="W11167" i="3" s="1"/>
  <c r="U11168" i="3"/>
  <c r="W11168" i="3" s="1"/>
  <c r="U11169" i="3"/>
  <c r="W11169" i="3" s="1"/>
  <c r="U11170" i="3"/>
  <c r="W11170" i="3" s="1"/>
  <c r="U11171" i="3"/>
  <c r="W11171" i="3" s="1"/>
  <c r="U11172" i="3"/>
  <c r="W11172" i="3" s="1"/>
  <c r="U11173" i="3"/>
  <c r="W11173" i="3" s="1"/>
  <c r="U11174" i="3"/>
  <c r="W11174" i="3" s="1"/>
  <c r="U11175" i="3"/>
  <c r="W11175" i="3" s="1"/>
  <c r="U11176" i="3"/>
  <c r="W11176" i="3" s="1"/>
  <c r="U11177" i="3"/>
  <c r="W11177" i="3" s="1"/>
  <c r="U11178" i="3"/>
  <c r="W11178" i="3" s="1"/>
  <c r="U11179" i="3"/>
  <c r="W11179" i="3" s="1"/>
  <c r="U11180" i="3"/>
  <c r="W11180" i="3" s="1"/>
  <c r="U11181" i="3"/>
  <c r="W11181" i="3" s="1"/>
  <c r="U11182" i="3"/>
  <c r="W11182" i="3" s="1"/>
  <c r="U11183" i="3"/>
  <c r="W11183" i="3" s="1"/>
  <c r="U11184" i="3"/>
  <c r="W11184" i="3" s="1"/>
  <c r="U11185" i="3"/>
  <c r="W11185" i="3" s="1"/>
  <c r="U11186" i="3"/>
  <c r="W11186" i="3" s="1"/>
  <c r="U11187" i="3"/>
  <c r="W11187" i="3" s="1"/>
  <c r="U11188" i="3"/>
  <c r="W11188" i="3" s="1"/>
  <c r="U11189" i="3"/>
  <c r="W11189" i="3" s="1"/>
  <c r="U11190" i="3"/>
  <c r="W11190" i="3" s="1"/>
  <c r="U11191" i="3"/>
  <c r="W11191" i="3" s="1"/>
  <c r="U11192" i="3"/>
  <c r="W11192" i="3" s="1"/>
  <c r="U11193" i="3"/>
  <c r="W11193" i="3" s="1"/>
  <c r="U11194" i="3"/>
  <c r="W11194" i="3" s="1"/>
  <c r="U11195" i="3"/>
  <c r="W11195" i="3" s="1"/>
  <c r="U11196" i="3"/>
  <c r="W11196" i="3" s="1"/>
  <c r="U11197" i="3"/>
  <c r="W11197" i="3" s="1"/>
  <c r="U11198" i="3"/>
  <c r="W11198" i="3" s="1"/>
  <c r="U11199" i="3"/>
  <c r="W11199" i="3" s="1"/>
  <c r="U11200" i="3"/>
  <c r="W11200" i="3" s="1"/>
  <c r="U11201" i="3"/>
  <c r="W11201" i="3" s="1"/>
  <c r="U11202" i="3"/>
  <c r="W11202" i="3" s="1"/>
  <c r="U11203" i="3"/>
  <c r="W11203" i="3" s="1"/>
  <c r="U11204" i="3"/>
  <c r="W11204" i="3" s="1"/>
  <c r="U11205" i="3"/>
  <c r="W11205" i="3" s="1"/>
  <c r="U11206" i="3"/>
  <c r="W11206" i="3" s="1"/>
  <c r="U11207" i="3"/>
  <c r="W11207" i="3" s="1"/>
  <c r="U11208" i="3"/>
  <c r="W11208" i="3" s="1"/>
  <c r="U11209" i="3"/>
  <c r="W11209" i="3" s="1"/>
  <c r="U11210" i="3"/>
  <c r="W11210" i="3" s="1"/>
  <c r="U11211" i="3"/>
  <c r="W11211" i="3" s="1"/>
  <c r="U11212" i="3"/>
  <c r="W11212" i="3" s="1"/>
  <c r="U11213" i="3"/>
  <c r="W11213" i="3" s="1"/>
  <c r="U11214" i="3"/>
  <c r="W11214" i="3" s="1"/>
  <c r="U11215" i="3"/>
  <c r="W11215" i="3" s="1"/>
  <c r="U11216" i="3"/>
  <c r="W11216" i="3" s="1"/>
  <c r="U11217" i="3"/>
  <c r="W11217" i="3" s="1"/>
  <c r="U11218" i="3"/>
  <c r="W11218" i="3" s="1"/>
  <c r="U11219" i="3"/>
  <c r="W11219" i="3" s="1"/>
  <c r="U11220" i="3"/>
  <c r="W11220" i="3" s="1"/>
  <c r="U11221" i="3"/>
  <c r="W11221" i="3" s="1"/>
  <c r="U11222" i="3"/>
  <c r="W11222" i="3" s="1"/>
  <c r="U11223" i="3"/>
  <c r="W11223" i="3" s="1"/>
  <c r="U11224" i="3"/>
  <c r="W11224" i="3" s="1"/>
  <c r="U11225" i="3"/>
  <c r="W11225" i="3" s="1"/>
  <c r="U11226" i="3"/>
  <c r="W11226" i="3" s="1"/>
  <c r="U11227" i="3"/>
  <c r="W11227" i="3" s="1"/>
  <c r="U11228" i="3"/>
  <c r="W11228" i="3" s="1"/>
  <c r="U11229" i="3"/>
  <c r="W11229" i="3" s="1"/>
  <c r="U11230" i="3"/>
  <c r="W11230" i="3" s="1"/>
  <c r="U11231" i="3"/>
  <c r="W11231" i="3" s="1"/>
  <c r="U11232" i="3"/>
  <c r="W11232" i="3" s="1"/>
  <c r="U11233" i="3"/>
  <c r="W11233" i="3" s="1"/>
  <c r="U11234" i="3"/>
  <c r="W11234" i="3" s="1"/>
  <c r="U11235" i="3"/>
  <c r="W11235" i="3" s="1"/>
  <c r="U11236" i="3"/>
  <c r="W11236" i="3" s="1"/>
  <c r="U11237" i="3"/>
  <c r="W11237" i="3" s="1"/>
  <c r="U11238" i="3"/>
  <c r="W11238" i="3" s="1"/>
  <c r="U11239" i="3"/>
  <c r="W11239" i="3" s="1"/>
  <c r="U11240" i="3"/>
  <c r="W11240" i="3" s="1"/>
  <c r="U11241" i="3"/>
  <c r="W11241" i="3" s="1"/>
  <c r="U11242" i="3"/>
  <c r="W11242" i="3" s="1"/>
  <c r="U11243" i="3"/>
  <c r="W11243" i="3" s="1"/>
  <c r="U11244" i="3"/>
  <c r="W11244" i="3" s="1"/>
  <c r="U11245" i="3"/>
  <c r="W11245" i="3" s="1"/>
  <c r="U11246" i="3"/>
  <c r="W11246" i="3" s="1"/>
  <c r="U11247" i="3"/>
  <c r="W11247" i="3" s="1"/>
  <c r="U11248" i="3"/>
  <c r="W11248" i="3" s="1"/>
  <c r="U11249" i="3"/>
  <c r="W11249" i="3" s="1"/>
  <c r="U11250" i="3"/>
  <c r="W11250" i="3" s="1"/>
  <c r="U11251" i="3"/>
  <c r="W11251" i="3" s="1"/>
  <c r="U11252" i="3"/>
  <c r="W11252" i="3" s="1"/>
  <c r="U11253" i="3"/>
  <c r="W11253" i="3" s="1"/>
  <c r="U11254" i="3"/>
  <c r="W11254" i="3" s="1"/>
  <c r="U11255" i="3"/>
  <c r="W11255" i="3" s="1"/>
  <c r="U11256" i="3"/>
  <c r="W11256" i="3" s="1"/>
  <c r="U11257" i="3"/>
  <c r="W11257" i="3" s="1"/>
  <c r="U11258" i="3"/>
  <c r="W11258" i="3" s="1"/>
  <c r="U11259" i="3"/>
  <c r="W11259" i="3" s="1"/>
  <c r="U11260" i="3"/>
  <c r="W11260" i="3" s="1"/>
  <c r="U11261" i="3"/>
  <c r="W11261" i="3" s="1"/>
  <c r="U11262" i="3"/>
  <c r="W11262" i="3" s="1"/>
  <c r="U11263" i="3"/>
  <c r="W11263" i="3" s="1"/>
  <c r="U11264" i="3"/>
  <c r="W11264" i="3" s="1"/>
  <c r="U11265" i="3"/>
  <c r="W11265" i="3" s="1"/>
  <c r="U11266" i="3"/>
  <c r="W11266" i="3" s="1"/>
  <c r="U11267" i="3"/>
  <c r="W11267" i="3" s="1"/>
  <c r="U11268" i="3"/>
  <c r="W11268" i="3" s="1"/>
  <c r="U11269" i="3"/>
  <c r="W11269" i="3" s="1"/>
  <c r="U11270" i="3"/>
  <c r="W11270" i="3" s="1"/>
  <c r="U11271" i="3"/>
  <c r="W11271" i="3" s="1"/>
  <c r="U11272" i="3"/>
  <c r="W11272" i="3" s="1"/>
  <c r="U11273" i="3"/>
  <c r="W11273" i="3" s="1"/>
  <c r="U11274" i="3"/>
  <c r="W11274" i="3" s="1"/>
  <c r="U11275" i="3"/>
  <c r="W11275" i="3" s="1"/>
  <c r="U11276" i="3"/>
  <c r="W11276" i="3" s="1"/>
  <c r="U11277" i="3"/>
  <c r="W11277" i="3" s="1"/>
  <c r="U11278" i="3"/>
  <c r="W11278" i="3" s="1"/>
  <c r="U11279" i="3"/>
  <c r="W11279" i="3" s="1"/>
  <c r="U11280" i="3"/>
  <c r="W11280" i="3" s="1"/>
  <c r="U11281" i="3"/>
  <c r="W11281" i="3" s="1"/>
  <c r="U11282" i="3"/>
  <c r="W11282" i="3" s="1"/>
  <c r="U11283" i="3"/>
  <c r="W11283" i="3" s="1"/>
  <c r="U11284" i="3"/>
  <c r="W11284" i="3" s="1"/>
  <c r="U11285" i="3"/>
  <c r="W11285" i="3" s="1"/>
  <c r="U11286" i="3"/>
  <c r="W11286" i="3" s="1"/>
  <c r="U11287" i="3"/>
  <c r="W11287" i="3" s="1"/>
  <c r="U11288" i="3"/>
  <c r="W11288" i="3" s="1"/>
  <c r="U11289" i="3"/>
  <c r="W11289" i="3" s="1"/>
  <c r="U11290" i="3"/>
  <c r="W11290" i="3" s="1"/>
  <c r="U11291" i="3"/>
  <c r="W11291" i="3" s="1"/>
  <c r="U11292" i="3"/>
  <c r="W11292" i="3" s="1"/>
  <c r="U11293" i="3"/>
  <c r="W11293" i="3" s="1"/>
  <c r="U11294" i="3"/>
  <c r="W11294" i="3" s="1"/>
  <c r="U11295" i="3"/>
  <c r="W11295" i="3" s="1"/>
  <c r="U11296" i="3"/>
  <c r="W11296" i="3" s="1"/>
  <c r="U11297" i="3"/>
  <c r="W11297" i="3" s="1"/>
  <c r="U11298" i="3"/>
  <c r="W11298" i="3" s="1"/>
  <c r="U11299" i="3"/>
  <c r="W11299" i="3" s="1"/>
  <c r="U11300" i="3"/>
  <c r="W11300" i="3" s="1"/>
  <c r="U11301" i="3"/>
  <c r="W11301" i="3" s="1"/>
  <c r="U11302" i="3"/>
  <c r="W11302" i="3" s="1"/>
  <c r="U11303" i="3"/>
  <c r="W11303" i="3" s="1"/>
  <c r="U11304" i="3"/>
  <c r="W11304" i="3" s="1"/>
  <c r="U11305" i="3"/>
  <c r="W11305" i="3" s="1"/>
  <c r="U11306" i="3"/>
  <c r="W11306" i="3" s="1"/>
  <c r="U11307" i="3"/>
  <c r="W11307" i="3" s="1"/>
  <c r="U11308" i="3"/>
  <c r="W11308" i="3" s="1"/>
  <c r="U11309" i="3"/>
  <c r="W11309" i="3" s="1"/>
  <c r="U11310" i="3"/>
  <c r="W11310" i="3" s="1"/>
  <c r="U11311" i="3"/>
  <c r="W11311" i="3" s="1"/>
  <c r="U11312" i="3"/>
  <c r="W11312" i="3" s="1"/>
  <c r="U11313" i="3"/>
  <c r="W11313" i="3" s="1"/>
  <c r="U11314" i="3"/>
  <c r="W11314" i="3" s="1"/>
  <c r="U11315" i="3"/>
  <c r="W11315" i="3" s="1"/>
  <c r="U11316" i="3"/>
  <c r="W11316" i="3" s="1"/>
  <c r="U11317" i="3"/>
  <c r="W11317" i="3" s="1"/>
  <c r="U11318" i="3"/>
  <c r="W11318" i="3" s="1"/>
  <c r="U11319" i="3"/>
  <c r="W11319" i="3" s="1"/>
  <c r="U11320" i="3"/>
  <c r="W11320" i="3" s="1"/>
  <c r="U11321" i="3"/>
  <c r="W11321" i="3" s="1"/>
  <c r="U11322" i="3"/>
  <c r="W11322" i="3" s="1"/>
  <c r="U11323" i="3"/>
  <c r="W11323" i="3" s="1"/>
  <c r="U11324" i="3"/>
  <c r="W11324" i="3" s="1"/>
  <c r="U11325" i="3"/>
  <c r="W11325" i="3" s="1"/>
  <c r="U11326" i="3"/>
  <c r="W11326" i="3" s="1"/>
  <c r="U11327" i="3"/>
  <c r="W11327" i="3" s="1"/>
  <c r="U11328" i="3"/>
  <c r="W11328" i="3" s="1"/>
  <c r="U11329" i="3"/>
  <c r="W11329" i="3" s="1"/>
  <c r="U11330" i="3"/>
  <c r="W11330" i="3" s="1"/>
  <c r="U11331" i="3"/>
  <c r="W11331" i="3" s="1"/>
  <c r="U11332" i="3"/>
  <c r="W11332" i="3" s="1"/>
  <c r="U11333" i="3"/>
  <c r="W11333" i="3" s="1"/>
  <c r="U11334" i="3"/>
  <c r="W11334" i="3" s="1"/>
  <c r="U11335" i="3"/>
  <c r="W11335" i="3" s="1"/>
  <c r="U11336" i="3"/>
  <c r="W11336" i="3" s="1"/>
  <c r="U11337" i="3"/>
  <c r="W11337" i="3" s="1"/>
  <c r="U11338" i="3"/>
  <c r="W11338" i="3" s="1"/>
  <c r="U11339" i="3"/>
  <c r="W11339" i="3" s="1"/>
  <c r="U11340" i="3"/>
  <c r="W11340" i="3" s="1"/>
  <c r="U11341" i="3"/>
  <c r="W11341" i="3" s="1"/>
  <c r="U11342" i="3"/>
  <c r="W11342" i="3" s="1"/>
  <c r="U11343" i="3"/>
  <c r="W11343" i="3" s="1"/>
  <c r="U11344" i="3"/>
  <c r="W11344" i="3" s="1"/>
  <c r="U11345" i="3"/>
  <c r="W11345" i="3" s="1"/>
  <c r="U11346" i="3"/>
  <c r="W11346" i="3" s="1"/>
  <c r="U11347" i="3"/>
  <c r="W11347" i="3" s="1"/>
  <c r="U11348" i="3"/>
  <c r="W11348" i="3" s="1"/>
  <c r="U11349" i="3"/>
  <c r="W11349" i="3" s="1"/>
  <c r="U11350" i="3"/>
  <c r="W11350" i="3" s="1"/>
  <c r="U11351" i="3"/>
  <c r="W11351" i="3" s="1"/>
  <c r="U11352" i="3"/>
  <c r="W11352" i="3" s="1"/>
  <c r="U11353" i="3"/>
  <c r="W11353" i="3" s="1"/>
  <c r="U11354" i="3"/>
  <c r="W11354" i="3" s="1"/>
  <c r="U11355" i="3"/>
  <c r="W11355" i="3" s="1"/>
  <c r="U11356" i="3"/>
  <c r="W11356" i="3" s="1"/>
  <c r="U11357" i="3"/>
  <c r="W11357" i="3" s="1"/>
  <c r="U11358" i="3"/>
  <c r="W11358" i="3" s="1"/>
  <c r="U11359" i="3"/>
  <c r="W11359" i="3" s="1"/>
  <c r="U11360" i="3"/>
  <c r="W11360" i="3" s="1"/>
  <c r="U11361" i="3"/>
  <c r="W11361" i="3" s="1"/>
  <c r="U11362" i="3"/>
  <c r="W11362" i="3" s="1"/>
  <c r="U11363" i="3"/>
  <c r="W11363" i="3" s="1"/>
  <c r="U11364" i="3"/>
  <c r="W11364" i="3" s="1"/>
  <c r="U11365" i="3"/>
  <c r="W11365" i="3" s="1"/>
  <c r="U11366" i="3"/>
  <c r="W11366" i="3" s="1"/>
  <c r="U11367" i="3"/>
  <c r="W11367" i="3" s="1"/>
  <c r="U11368" i="3"/>
  <c r="W11368" i="3" s="1"/>
  <c r="U11369" i="3"/>
  <c r="W11369" i="3" s="1"/>
  <c r="U11370" i="3"/>
  <c r="W11370" i="3" s="1"/>
  <c r="U11371" i="3"/>
  <c r="W11371" i="3" s="1"/>
  <c r="U11372" i="3"/>
  <c r="W11372" i="3" s="1"/>
  <c r="U11373" i="3"/>
  <c r="W11373" i="3" s="1"/>
  <c r="U11374" i="3"/>
  <c r="W11374" i="3" s="1"/>
  <c r="U11375" i="3"/>
  <c r="W11375" i="3" s="1"/>
  <c r="U11376" i="3"/>
  <c r="W11376" i="3" s="1"/>
  <c r="U11377" i="3"/>
  <c r="W11377" i="3" s="1"/>
  <c r="U11378" i="3"/>
  <c r="W11378" i="3" s="1"/>
  <c r="U11379" i="3"/>
  <c r="W11379" i="3" s="1"/>
  <c r="U11380" i="3"/>
  <c r="W11380" i="3" s="1"/>
  <c r="U11381" i="3"/>
  <c r="W11381" i="3" s="1"/>
  <c r="U11382" i="3"/>
  <c r="W11382" i="3" s="1"/>
  <c r="U11383" i="3"/>
  <c r="W11383" i="3" s="1"/>
  <c r="U11384" i="3"/>
  <c r="W11384" i="3" s="1"/>
  <c r="U11385" i="3"/>
  <c r="W11385" i="3" s="1"/>
  <c r="U11386" i="3"/>
  <c r="W11386" i="3" s="1"/>
  <c r="U11387" i="3"/>
  <c r="W11387" i="3" s="1"/>
  <c r="U11388" i="3"/>
  <c r="W11388" i="3" s="1"/>
  <c r="U11389" i="3"/>
  <c r="W11389" i="3" s="1"/>
  <c r="U11390" i="3"/>
  <c r="W11390" i="3" s="1"/>
  <c r="U11391" i="3"/>
  <c r="W11391" i="3" s="1"/>
  <c r="U11392" i="3"/>
  <c r="W11392" i="3" s="1"/>
  <c r="U11393" i="3"/>
  <c r="W11393" i="3" s="1"/>
  <c r="U11394" i="3"/>
  <c r="W11394" i="3" s="1"/>
  <c r="U11395" i="3"/>
  <c r="W11395" i="3" s="1"/>
  <c r="U11396" i="3"/>
  <c r="W11396" i="3" s="1"/>
  <c r="U11397" i="3"/>
  <c r="W11397" i="3" s="1"/>
  <c r="U11398" i="3"/>
  <c r="W11398" i="3" s="1"/>
  <c r="U11399" i="3"/>
  <c r="W11399" i="3" s="1"/>
  <c r="U11400" i="3"/>
  <c r="W11400" i="3" s="1"/>
  <c r="U11401" i="3"/>
  <c r="W11401" i="3" s="1"/>
  <c r="U11402" i="3"/>
  <c r="W11402" i="3" s="1"/>
  <c r="U11403" i="3"/>
  <c r="W11403" i="3" s="1"/>
  <c r="U11404" i="3"/>
  <c r="W11404" i="3" s="1"/>
  <c r="U11405" i="3"/>
  <c r="W11405" i="3" s="1"/>
  <c r="U11406" i="3"/>
  <c r="W11406" i="3" s="1"/>
  <c r="U11407" i="3"/>
  <c r="W11407" i="3" s="1"/>
  <c r="U11408" i="3"/>
  <c r="W11408" i="3" s="1"/>
  <c r="U11409" i="3"/>
  <c r="W11409" i="3" s="1"/>
  <c r="U11410" i="3"/>
  <c r="W11410" i="3" s="1"/>
  <c r="U11411" i="3"/>
  <c r="W11411" i="3" s="1"/>
  <c r="U11412" i="3"/>
  <c r="W11412" i="3" s="1"/>
  <c r="U11413" i="3"/>
  <c r="W11413" i="3" s="1"/>
  <c r="U11414" i="3"/>
  <c r="W11414" i="3" s="1"/>
  <c r="U11415" i="3"/>
  <c r="W11415" i="3" s="1"/>
  <c r="U11416" i="3"/>
  <c r="W11416" i="3" s="1"/>
  <c r="U11417" i="3"/>
  <c r="W11417" i="3" s="1"/>
  <c r="U11418" i="3"/>
  <c r="W11418" i="3" s="1"/>
  <c r="U11419" i="3"/>
  <c r="W11419" i="3" s="1"/>
  <c r="U11420" i="3"/>
  <c r="W11420" i="3" s="1"/>
  <c r="U11421" i="3"/>
  <c r="W11421" i="3" s="1"/>
  <c r="U11422" i="3"/>
  <c r="W11422" i="3" s="1"/>
  <c r="U11423" i="3"/>
  <c r="W11423" i="3" s="1"/>
  <c r="U11424" i="3"/>
  <c r="W11424" i="3" s="1"/>
  <c r="U11425" i="3"/>
  <c r="W11425" i="3" s="1"/>
  <c r="U11426" i="3"/>
  <c r="W11426" i="3" s="1"/>
  <c r="U11427" i="3"/>
  <c r="W11427" i="3" s="1"/>
  <c r="U11428" i="3"/>
  <c r="W11428" i="3" s="1"/>
  <c r="U11429" i="3"/>
  <c r="W11429" i="3" s="1"/>
  <c r="U11430" i="3"/>
  <c r="W11430" i="3" s="1"/>
  <c r="U11431" i="3"/>
  <c r="W11431" i="3" s="1"/>
  <c r="U11432" i="3"/>
  <c r="W11432" i="3" s="1"/>
  <c r="U11433" i="3"/>
  <c r="W11433" i="3" s="1"/>
  <c r="U11434" i="3"/>
  <c r="W11434" i="3" s="1"/>
  <c r="U11435" i="3"/>
  <c r="W11435" i="3" s="1"/>
  <c r="U11436" i="3"/>
  <c r="W11436" i="3" s="1"/>
  <c r="U11437" i="3"/>
  <c r="W11437" i="3" s="1"/>
  <c r="U11438" i="3"/>
  <c r="W11438" i="3" s="1"/>
  <c r="U11439" i="3"/>
  <c r="W11439" i="3" s="1"/>
  <c r="U11440" i="3"/>
  <c r="W11440" i="3" s="1"/>
  <c r="U11441" i="3"/>
  <c r="W11441" i="3" s="1"/>
  <c r="U11442" i="3"/>
  <c r="W11442" i="3" s="1"/>
  <c r="U11443" i="3"/>
  <c r="W11443" i="3" s="1"/>
  <c r="U11444" i="3"/>
  <c r="W11444" i="3" s="1"/>
  <c r="U11445" i="3"/>
  <c r="W11445" i="3" s="1"/>
  <c r="U11446" i="3"/>
  <c r="W11446" i="3" s="1"/>
  <c r="U11447" i="3"/>
  <c r="W11447" i="3" s="1"/>
  <c r="U11448" i="3"/>
  <c r="W11448" i="3" s="1"/>
  <c r="U11449" i="3"/>
  <c r="W11449" i="3" s="1"/>
  <c r="U11450" i="3"/>
  <c r="W11450" i="3" s="1"/>
  <c r="U11451" i="3"/>
  <c r="W11451" i="3" s="1"/>
  <c r="U11452" i="3"/>
  <c r="W11452" i="3" s="1"/>
  <c r="U11453" i="3"/>
  <c r="W11453" i="3" s="1"/>
  <c r="U11454" i="3"/>
  <c r="W11454" i="3" s="1"/>
  <c r="U11455" i="3"/>
  <c r="W11455" i="3" s="1"/>
  <c r="U11456" i="3"/>
  <c r="W11456" i="3" s="1"/>
  <c r="U11457" i="3"/>
  <c r="W11457" i="3" s="1"/>
  <c r="U11458" i="3"/>
  <c r="W11458" i="3" s="1"/>
  <c r="U11459" i="3"/>
  <c r="W11459" i="3" s="1"/>
  <c r="U11460" i="3"/>
  <c r="W11460" i="3" s="1"/>
  <c r="U11461" i="3"/>
  <c r="W11461" i="3" s="1"/>
  <c r="U11462" i="3"/>
  <c r="W11462" i="3" s="1"/>
  <c r="U11463" i="3"/>
  <c r="W11463" i="3" s="1"/>
  <c r="U11464" i="3"/>
  <c r="W11464" i="3" s="1"/>
  <c r="U11465" i="3"/>
  <c r="W11465" i="3" s="1"/>
  <c r="U11466" i="3"/>
  <c r="W11466" i="3" s="1"/>
  <c r="U11467" i="3"/>
  <c r="W11467" i="3" s="1"/>
  <c r="U11468" i="3"/>
  <c r="W11468" i="3" s="1"/>
  <c r="U11469" i="3"/>
  <c r="W11469" i="3" s="1"/>
  <c r="U11470" i="3"/>
  <c r="W11470" i="3" s="1"/>
  <c r="U11471" i="3"/>
  <c r="W11471" i="3" s="1"/>
  <c r="U11472" i="3"/>
  <c r="W11472" i="3" s="1"/>
  <c r="U11473" i="3"/>
  <c r="W11473" i="3" s="1"/>
  <c r="U11474" i="3"/>
  <c r="W11474" i="3" s="1"/>
  <c r="U11475" i="3"/>
  <c r="W11475" i="3" s="1"/>
  <c r="U11476" i="3"/>
  <c r="W11476" i="3" s="1"/>
  <c r="U11477" i="3"/>
  <c r="W11477" i="3" s="1"/>
  <c r="U11478" i="3"/>
  <c r="W11478" i="3" s="1"/>
  <c r="U11479" i="3"/>
  <c r="W11479" i="3" s="1"/>
  <c r="U11480" i="3"/>
  <c r="W11480" i="3" s="1"/>
  <c r="U11481" i="3"/>
  <c r="W11481" i="3" s="1"/>
  <c r="U11482" i="3"/>
  <c r="W11482" i="3" s="1"/>
  <c r="U11483" i="3"/>
  <c r="W11483" i="3" s="1"/>
  <c r="U11484" i="3"/>
  <c r="W11484" i="3" s="1"/>
  <c r="U11485" i="3"/>
  <c r="W11485" i="3" s="1"/>
  <c r="U11486" i="3"/>
  <c r="W11486" i="3" s="1"/>
  <c r="U11487" i="3"/>
  <c r="W11487" i="3" s="1"/>
  <c r="U11488" i="3"/>
  <c r="W11488" i="3" s="1"/>
  <c r="U11489" i="3"/>
  <c r="W11489" i="3" s="1"/>
  <c r="U11490" i="3"/>
  <c r="W11490" i="3" s="1"/>
  <c r="U11491" i="3"/>
  <c r="W11491" i="3" s="1"/>
  <c r="U11492" i="3"/>
  <c r="W11492" i="3" s="1"/>
  <c r="U11493" i="3"/>
  <c r="W11493" i="3" s="1"/>
  <c r="U11494" i="3"/>
  <c r="W11494" i="3" s="1"/>
  <c r="U11495" i="3"/>
  <c r="W11495" i="3" s="1"/>
  <c r="U11496" i="3"/>
  <c r="W11496" i="3" s="1"/>
  <c r="U11497" i="3"/>
  <c r="W11497" i="3" s="1"/>
  <c r="U11498" i="3"/>
  <c r="W11498" i="3" s="1"/>
  <c r="U11499" i="3"/>
  <c r="W11499" i="3" s="1"/>
  <c r="U11500" i="3"/>
  <c r="W11500" i="3" s="1"/>
  <c r="U11501" i="3"/>
  <c r="W11501" i="3" s="1"/>
  <c r="U11502" i="3"/>
  <c r="W11502" i="3" s="1"/>
  <c r="U11503" i="3"/>
  <c r="W11503" i="3" s="1"/>
  <c r="U11504" i="3"/>
  <c r="W11504" i="3" s="1"/>
  <c r="U11505" i="3"/>
  <c r="W11505" i="3" s="1"/>
  <c r="U11506" i="3"/>
  <c r="W11506" i="3" s="1"/>
  <c r="U11507" i="3"/>
  <c r="W11507" i="3" s="1"/>
  <c r="U11508" i="3"/>
  <c r="W11508" i="3" s="1"/>
  <c r="U11509" i="3"/>
  <c r="W11509" i="3" s="1"/>
  <c r="U11510" i="3"/>
  <c r="W11510" i="3" s="1"/>
  <c r="U11511" i="3"/>
  <c r="W11511" i="3" s="1"/>
  <c r="U11512" i="3"/>
  <c r="W11512" i="3" s="1"/>
  <c r="U11513" i="3"/>
  <c r="W11513" i="3" s="1"/>
  <c r="U11514" i="3"/>
  <c r="W11514" i="3" s="1"/>
  <c r="U11515" i="3"/>
  <c r="W11515" i="3" s="1"/>
  <c r="U11516" i="3"/>
  <c r="W11516" i="3" s="1"/>
  <c r="U11517" i="3"/>
  <c r="W11517" i="3" s="1"/>
  <c r="U11518" i="3"/>
  <c r="W11518" i="3" s="1"/>
  <c r="U11519" i="3"/>
  <c r="W11519" i="3" s="1"/>
  <c r="U11520" i="3"/>
  <c r="W11520" i="3" s="1"/>
  <c r="U11521" i="3"/>
  <c r="W11521" i="3" s="1"/>
  <c r="U11522" i="3"/>
  <c r="W11522" i="3" s="1"/>
  <c r="U11523" i="3"/>
  <c r="W11523" i="3" s="1"/>
  <c r="U11524" i="3"/>
  <c r="W11524" i="3" s="1"/>
  <c r="U11525" i="3"/>
  <c r="W11525" i="3" s="1"/>
  <c r="U11526" i="3"/>
  <c r="W11526" i="3" s="1"/>
  <c r="U11527" i="3"/>
  <c r="W11527" i="3" s="1"/>
  <c r="U11528" i="3"/>
  <c r="W11528" i="3" s="1"/>
  <c r="U11529" i="3"/>
  <c r="W11529" i="3" s="1"/>
  <c r="U11530" i="3"/>
  <c r="W11530" i="3" s="1"/>
  <c r="U11531" i="3"/>
  <c r="W11531" i="3" s="1"/>
  <c r="U11532" i="3"/>
  <c r="W11532" i="3" s="1"/>
  <c r="U11533" i="3"/>
  <c r="W11533" i="3" s="1"/>
  <c r="U11534" i="3"/>
  <c r="W11534" i="3" s="1"/>
  <c r="U11535" i="3"/>
  <c r="W11535" i="3" s="1"/>
  <c r="U11536" i="3"/>
  <c r="W11536" i="3" s="1"/>
  <c r="U11537" i="3"/>
  <c r="W11537" i="3" s="1"/>
  <c r="U11538" i="3"/>
  <c r="W11538" i="3" s="1"/>
  <c r="U11539" i="3"/>
  <c r="W11539" i="3" s="1"/>
  <c r="U11540" i="3"/>
  <c r="W11540" i="3" s="1"/>
  <c r="U11541" i="3"/>
  <c r="W11541" i="3" s="1"/>
  <c r="U11542" i="3"/>
  <c r="W11542" i="3" s="1"/>
  <c r="U11543" i="3"/>
  <c r="W11543" i="3" s="1"/>
  <c r="U11544" i="3"/>
  <c r="W11544" i="3" s="1"/>
  <c r="U11545" i="3"/>
  <c r="W11545" i="3" s="1"/>
  <c r="U11546" i="3"/>
  <c r="W11546" i="3" s="1"/>
  <c r="U11547" i="3"/>
  <c r="W11547" i="3" s="1"/>
  <c r="U11548" i="3"/>
  <c r="W11548" i="3" s="1"/>
  <c r="U11549" i="3"/>
  <c r="W11549" i="3" s="1"/>
  <c r="U11550" i="3"/>
  <c r="W11550" i="3" s="1"/>
  <c r="U11551" i="3"/>
  <c r="W11551" i="3" s="1"/>
  <c r="U11552" i="3"/>
  <c r="W11552" i="3" s="1"/>
  <c r="U11553" i="3"/>
  <c r="W11553" i="3" s="1"/>
  <c r="U11554" i="3"/>
  <c r="W11554" i="3" s="1"/>
  <c r="U11555" i="3"/>
  <c r="W11555" i="3" s="1"/>
  <c r="U11556" i="3"/>
  <c r="W11556" i="3" s="1"/>
  <c r="U11557" i="3"/>
  <c r="W11557" i="3" s="1"/>
  <c r="U11558" i="3"/>
  <c r="W11558" i="3" s="1"/>
  <c r="U11559" i="3"/>
  <c r="W11559" i="3" s="1"/>
  <c r="U11560" i="3"/>
  <c r="W11560" i="3" s="1"/>
  <c r="U11561" i="3"/>
  <c r="W11561" i="3" s="1"/>
  <c r="U11562" i="3"/>
  <c r="W11562" i="3" s="1"/>
  <c r="U11563" i="3"/>
  <c r="W11563" i="3" s="1"/>
  <c r="U11564" i="3"/>
  <c r="W11564" i="3" s="1"/>
  <c r="U11565" i="3"/>
  <c r="W11565" i="3" s="1"/>
  <c r="U11566" i="3"/>
  <c r="W11566" i="3" s="1"/>
  <c r="U11567" i="3"/>
  <c r="W11567" i="3" s="1"/>
  <c r="U11568" i="3"/>
  <c r="W11568" i="3" s="1"/>
  <c r="U11569" i="3"/>
  <c r="W11569" i="3" s="1"/>
  <c r="U11570" i="3"/>
  <c r="W11570" i="3" s="1"/>
  <c r="U11571" i="3"/>
  <c r="W11571" i="3" s="1"/>
  <c r="U11572" i="3"/>
  <c r="W11572" i="3" s="1"/>
  <c r="U11573" i="3"/>
  <c r="W11573" i="3" s="1"/>
  <c r="U11574" i="3"/>
  <c r="W11574" i="3" s="1"/>
  <c r="U11575" i="3"/>
  <c r="W11575" i="3" s="1"/>
  <c r="U11576" i="3"/>
  <c r="W11576" i="3" s="1"/>
  <c r="U11577" i="3"/>
  <c r="W11577" i="3" s="1"/>
  <c r="U11578" i="3"/>
  <c r="W11578" i="3" s="1"/>
  <c r="U11579" i="3"/>
  <c r="W11579" i="3" s="1"/>
  <c r="U11580" i="3"/>
  <c r="W11580" i="3" s="1"/>
  <c r="U11581" i="3"/>
  <c r="W11581" i="3" s="1"/>
  <c r="U11582" i="3"/>
  <c r="W11582" i="3" s="1"/>
  <c r="U11583" i="3"/>
  <c r="W11583" i="3" s="1"/>
  <c r="U11584" i="3"/>
  <c r="W11584" i="3" s="1"/>
  <c r="U11585" i="3"/>
  <c r="W11585" i="3" s="1"/>
  <c r="U11586" i="3"/>
  <c r="W11586" i="3" s="1"/>
  <c r="U11587" i="3"/>
  <c r="W11587" i="3" s="1"/>
  <c r="U11588" i="3"/>
  <c r="W11588" i="3" s="1"/>
  <c r="U11589" i="3"/>
  <c r="W11589" i="3" s="1"/>
  <c r="U11590" i="3"/>
  <c r="W11590" i="3" s="1"/>
  <c r="U11591" i="3"/>
  <c r="W11591" i="3" s="1"/>
  <c r="U11592" i="3"/>
  <c r="W11592" i="3" s="1"/>
  <c r="U11593" i="3"/>
  <c r="W11593" i="3" s="1"/>
  <c r="U11594" i="3"/>
  <c r="W11594" i="3" s="1"/>
  <c r="U11595" i="3"/>
  <c r="W11595" i="3" s="1"/>
  <c r="U11596" i="3"/>
  <c r="W11596" i="3" s="1"/>
  <c r="U11597" i="3"/>
  <c r="W11597" i="3" s="1"/>
  <c r="U11598" i="3"/>
  <c r="W11598" i="3" s="1"/>
  <c r="U11599" i="3"/>
  <c r="W11599" i="3" s="1"/>
  <c r="U11600" i="3"/>
  <c r="W11600" i="3" s="1"/>
  <c r="U11601" i="3"/>
  <c r="W11601" i="3" s="1"/>
  <c r="U11602" i="3"/>
  <c r="W11602" i="3" s="1"/>
  <c r="U11603" i="3"/>
  <c r="W11603" i="3" s="1"/>
  <c r="U11604" i="3"/>
  <c r="W11604" i="3" s="1"/>
  <c r="U11605" i="3"/>
  <c r="W11605" i="3" s="1"/>
  <c r="U11606" i="3"/>
  <c r="W11606" i="3" s="1"/>
  <c r="U11607" i="3"/>
  <c r="W11607" i="3" s="1"/>
  <c r="U11608" i="3"/>
  <c r="W11608" i="3" s="1"/>
  <c r="U11609" i="3"/>
  <c r="W11609" i="3" s="1"/>
  <c r="U11610" i="3"/>
  <c r="W11610" i="3" s="1"/>
  <c r="U11611" i="3"/>
  <c r="W11611" i="3" s="1"/>
  <c r="U11612" i="3"/>
  <c r="W11612" i="3" s="1"/>
  <c r="U11613" i="3"/>
  <c r="W11613" i="3" s="1"/>
  <c r="U11614" i="3"/>
  <c r="W11614" i="3" s="1"/>
  <c r="U11615" i="3"/>
  <c r="W11615" i="3" s="1"/>
  <c r="U11616" i="3"/>
  <c r="W11616" i="3" s="1"/>
  <c r="U11617" i="3"/>
  <c r="W11617" i="3" s="1"/>
  <c r="U11618" i="3"/>
  <c r="W11618" i="3" s="1"/>
  <c r="U11619" i="3"/>
  <c r="W11619" i="3" s="1"/>
  <c r="U11620" i="3"/>
  <c r="W11620" i="3" s="1"/>
  <c r="U11621" i="3"/>
  <c r="W11621" i="3" s="1"/>
  <c r="U11622" i="3"/>
  <c r="W11622" i="3" s="1"/>
  <c r="U11623" i="3"/>
  <c r="W11623" i="3" s="1"/>
  <c r="U11624" i="3"/>
  <c r="W11624" i="3" s="1"/>
  <c r="U11625" i="3"/>
  <c r="W11625" i="3" s="1"/>
  <c r="U11626" i="3"/>
  <c r="W11626" i="3" s="1"/>
  <c r="U11627" i="3"/>
  <c r="W11627" i="3" s="1"/>
  <c r="U11628" i="3"/>
  <c r="W11628" i="3" s="1"/>
  <c r="U11629" i="3"/>
  <c r="W11629" i="3" s="1"/>
  <c r="U11630" i="3"/>
  <c r="W11630" i="3" s="1"/>
  <c r="U11631" i="3"/>
  <c r="W11631" i="3" s="1"/>
  <c r="U11632" i="3"/>
  <c r="W11632" i="3" s="1"/>
  <c r="U11633" i="3"/>
  <c r="W11633" i="3" s="1"/>
  <c r="U11634" i="3"/>
  <c r="W11634" i="3" s="1"/>
  <c r="U11635" i="3"/>
  <c r="W11635" i="3" s="1"/>
  <c r="U11636" i="3"/>
  <c r="W11636" i="3" s="1"/>
  <c r="U11637" i="3"/>
  <c r="W11637" i="3" s="1"/>
  <c r="U11638" i="3"/>
  <c r="W11638" i="3" s="1"/>
  <c r="U11639" i="3"/>
  <c r="W11639" i="3" s="1"/>
  <c r="U11640" i="3"/>
  <c r="W11640" i="3" s="1"/>
  <c r="U11641" i="3"/>
  <c r="W11641" i="3" s="1"/>
  <c r="U11642" i="3"/>
  <c r="W11642" i="3" s="1"/>
  <c r="U11643" i="3"/>
  <c r="W11643" i="3" s="1"/>
  <c r="U11644" i="3"/>
  <c r="W11644" i="3" s="1"/>
  <c r="U11645" i="3"/>
  <c r="W11645" i="3" s="1"/>
  <c r="U11646" i="3"/>
  <c r="W11646" i="3" s="1"/>
  <c r="U11647" i="3"/>
  <c r="W11647" i="3" s="1"/>
  <c r="U11648" i="3"/>
  <c r="W11648" i="3" s="1"/>
  <c r="U11649" i="3"/>
  <c r="W11649" i="3" s="1"/>
  <c r="U11650" i="3"/>
  <c r="W11650" i="3" s="1"/>
  <c r="U11651" i="3"/>
  <c r="W11651" i="3" s="1"/>
  <c r="U11652" i="3"/>
  <c r="W11652" i="3" s="1"/>
  <c r="U11653" i="3"/>
  <c r="W11653" i="3" s="1"/>
  <c r="U11654" i="3"/>
  <c r="W11654" i="3" s="1"/>
  <c r="U11655" i="3"/>
  <c r="W11655" i="3" s="1"/>
  <c r="U11656" i="3"/>
  <c r="W11656" i="3" s="1"/>
  <c r="U11657" i="3"/>
  <c r="W11657" i="3" s="1"/>
  <c r="U11658" i="3"/>
  <c r="W11658" i="3" s="1"/>
  <c r="U11659" i="3"/>
  <c r="W11659" i="3" s="1"/>
  <c r="U11660" i="3"/>
  <c r="W11660" i="3" s="1"/>
  <c r="U11661" i="3"/>
  <c r="W11661" i="3" s="1"/>
  <c r="U11662" i="3"/>
  <c r="W11662" i="3" s="1"/>
  <c r="U11663" i="3"/>
  <c r="W11663" i="3" s="1"/>
  <c r="U11664" i="3"/>
  <c r="W11664" i="3" s="1"/>
  <c r="U11665" i="3"/>
  <c r="W11665" i="3" s="1"/>
  <c r="U11666" i="3"/>
  <c r="W11666" i="3" s="1"/>
  <c r="U11667" i="3"/>
  <c r="W11667" i="3" s="1"/>
  <c r="U11668" i="3"/>
  <c r="W11668" i="3" s="1"/>
  <c r="U11669" i="3"/>
  <c r="W11669" i="3" s="1"/>
  <c r="U11670" i="3"/>
  <c r="W11670" i="3" s="1"/>
  <c r="U11671" i="3"/>
  <c r="W11671" i="3" s="1"/>
  <c r="U11672" i="3"/>
  <c r="W11672" i="3" s="1"/>
  <c r="U11673" i="3"/>
  <c r="W11673" i="3" s="1"/>
  <c r="U11674" i="3"/>
  <c r="W11674" i="3" s="1"/>
  <c r="U11675" i="3"/>
  <c r="W11675" i="3" s="1"/>
  <c r="U11676" i="3"/>
  <c r="W11676" i="3" s="1"/>
  <c r="U11677" i="3"/>
  <c r="W11677" i="3" s="1"/>
  <c r="U11678" i="3"/>
  <c r="W11678" i="3" s="1"/>
  <c r="U11679" i="3"/>
  <c r="W11679" i="3" s="1"/>
  <c r="U11680" i="3"/>
  <c r="W11680" i="3" s="1"/>
  <c r="U11681" i="3"/>
  <c r="W11681" i="3" s="1"/>
  <c r="U11682" i="3"/>
  <c r="W11682" i="3" s="1"/>
  <c r="U11683" i="3"/>
  <c r="W11683" i="3" s="1"/>
  <c r="U11684" i="3"/>
  <c r="W11684" i="3" s="1"/>
  <c r="U11685" i="3"/>
  <c r="W11685" i="3" s="1"/>
  <c r="U11686" i="3"/>
  <c r="W11686" i="3" s="1"/>
  <c r="U11687" i="3"/>
  <c r="W11687" i="3" s="1"/>
  <c r="U11688" i="3"/>
  <c r="W11688" i="3" s="1"/>
  <c r="U11689" i="3"/>
  <c r="W11689" i="3" s="1"/>
  <c r="U11690" i="3"/>
  <c r="W11690" i="3" s="1"/>
  <c r="U11691" i="3"/>
  <c r="W11691" i="3" s="1"/>
  <c r="U11692" i="3"/>
  <c r="W11692" i="3" s="1"/>
  <c r="U11693" i="3"/>
  <c r="W11693" i="3" s="1"/>
  <c r="U11694" i="3"/>
  <c r="W11694" i="3" s="1"/>
  <c r="U11695" i="3"/>
  <c r="W11695" i="3" s="1"/>
  <c r="U11696" i="3"/>
  <c r="W11696" i="3" s="1"/>
  <c r="U11697" i="3"/>
  <c r="W11697" i="3" s="1"/>
  <c r="U11698" i="3"/>
  <c r="W11698" i="3" s="1"/>
  <c r="U11699" i="3"/>
  <c r="W11699" i="3" s="1"/>
  <c r="U11700" i="3"/>
  <c r="W11700" i="3" s="1"/>
  <c r="U11701" i="3"/>
  <c r="W11701" i="3" s="1"/>
  <c r="U11702" i="3"/>
  <c r="W11702" i="3" s="1"/>
  <c r="U11703" i="3"/>
  <c r="W11703" i="3" s="1"/>
  <c r="U11704" i="3"/>
  <c r="W11704" i="3" s="1"/>
  <c r="U11705" i="3"/>
  <c r="W11705" i="3" s="1"/>
  <c r="U11706" i="3"/>
  <c r="W11706" i="3" s="1"/>
  <c r="U11707" i="3"/>
  <c r="W11707" i="3" s="1"/>
  <c r="U11708" i="3"/>
  <c r="W11708" i="3" s="1"/>
  <c r="U11709" i="3"/>
  <c r="W11709" i="3" s="1"/>
  <c r="U11710" i="3"/>
  <c r="W11710" i="3" s="1"/>
  <c r="U11711" i="3"/>
  <c r="W11711" i="3" s="1"/>
  <c r="U11712" i="3"/>
  <c r="W11712" i="3" s="1"/>
  <c r="U11713" i="3"/>
  <c r="W11713" i="3" s="1"/>
  <c r="U11714" i="3"/>
  <c r="W11714" i="3" s="1"/>
  <c r="U11715" i="3"/>
  <c r="W11715" i="3" s="1"/>
  <c r="U11716" i="3"/>
  <c r="W11716" i="3" s="1"/>
  <c r="U11717" i="3"/>
  <c r="W11717" i="3" s="1"/>
  <c r="U11718" i="3"/>
  <c r="W11718" i="3" s="1"/>
  <c r="U11719" i="3"/>
  <c r="W11719" i="3" s="1"/>
  <c r="U11720" i="3"/>
  <c r="W11720" i="3" s="1"/>
  <c r="U11721" i="3"/>
  <c r="W11721" i="3" s="1"/>
  <c r="U11722" i="3"/>
  <c r="W11722" i="3" s="1"/>
  <c r="U11723" i="3"/>
  <c r="W11723" i="3" s="1"/>
  <c r="U11724" i="3"/>
  <c r="W11724" i="3" s="1"/>
  <c r="U11725" i="3"/>
  <c r="W11725" i="3" s="1"/>
  <c r="U11726" i="3"/>
  <c r="W11726" i="3" s="1"/>
  <c r="U11727" i="3"/>
  <c r="W11727" i="3" s="1"/>
  <c r="U11728" i="3"/>
  <c r="W11728" i="3" s="1"/>
  <c r="U11729" i="3"/>
  <c r="W11729" i="3" s="1"/>
  <c r="U11730" i="3"/>
  <c r="W11730" i="3" s="1"/>
  <c r="U11731" i="3"/>
  <c r="W11731" i="3" s="1"/>
  <c r="U11732" i="3"/>
  <c r="W11732" i="3" s="1"/>
  <c r="U11733" i="3"/>
  <c r="W11733" i="3" s="1"/>
  <c r="U11734" i="3"/>
  <c r="W11734" i="3" s="1"/>
  <c r="U11735" i="3"/>
  <c r="W11735" i="3" s="1"/>
  <c r="U11736" i="3"/>
  <c r="W11736" i="3" s="1"/>
  <c r="U11737" i="3"/>
  <c r="W11737" i="3" s="1"/>
  <c r="U11738" i="3"/>
  <c r="W11738" i="3" s="1"/>
  <c r="U11739" i="3"/>
  <c r="W11739" i="3" s="1"/>
  <c r="U11740" i="3"/>
  <c r="W11740" i="3" s="1"/>
  <c r="U11741" i="3"/>
  <c r="W11741" i="3" s="1"/>
  <c r="U11742" i="3"/>
  <c r="W11742" i="3" s="1"/>
  <c r="U11743" i="3"/>
  <c r="W11743" i="3" s="1"/>
  <c r="U11744" i="3"/>
  <c r="W11744" i="3" s="1"/>
  <c r="U11745" i="3"/>
  <c r="W11745" i="3" s="1"/>
  <c r="U11746" i="3"/>
  <c r="W11746" i="3" s="1"/>
  <c r="U11747" i="3"/>
  <c r="W11747" i="3" s="1"/>
  <c r="U11748" i="3"/>
  <c r="W11748" i="3" s="1"/>
  <c r="U11749" i="3"/>
  <c r="W11749" i="3" s="1"/>
  <c r="U11750" i="3"/>
  <c r="W11750" i="3" s="1"/>
  <c r="U11751" i="3"/>
  <c r="W11751" i="3" s="1"/>
  <c r="U11752" i="3"/>
  <c r="W11752" i="3" s="1"/>
  <c r="U11753" i="3"/>
  <c r="W11753" i="3" s="1"/>
  <c r="U11754" i="3"/>
  <c r="W11754" i="3" s="1"/>
  <c r="U11755" i="3"/>
  <c r="W11755" i="3" s="1"/>
  <c r="U11756" i="3"/>
  <c r="W11756" i="3" s="1"/>
  <c r="U11757" i="3"/>
  <c r="W11757" i="3" s="1"/>
  <c r="U11758" i="3"/>
  <c r="W11758" i="3" s="1"/>
  <c r="U11759" i="3"/>
  <c r="W11759" i="3" s="1"/>
  <c r="U11760" i="3"/>
  <c r="W11760" i="3" s="1"/>
  <c r="U11761" i="3"/>
  <c r="W11761" i="3" s="1"/>
  <c r="U11762" i="3"/>
  <c r="W11762" i="3" s="1"/>
  <c r="U11763" i="3"/>
  <c r="W11763" i="3" s="1"/>
  <c r="U11764" i="3"/>
  <c r="W11764" i="3" s="1"/>
  <c r="U11765" i="3"/>
  <c r="W11765" i="3" s="1"/>
  <c r="U11766" i="3"/>
  <c r="W11766" i="3" s="1"/>
  <c r="U11767" i="3"/>
  <c r="W11767" i="3" s="1"/>
  <c r="U11768" i="3"/>
  <c r="W11768" i="3" s="1"/>
  <c r="U11769" i="3"/>
  <c r="W11769" i="3" s="1"/>
  <c r="U11770" i="3"/>
  <c r="W11770" i="3" s="1"/>
  <c r="U11771" i="3"/>
  <c r="W11771" i="3" s="1"/>
  <c r="U11772" i="3"/>
  <c r="W11772" i="3" s="1"/>
  <c r="U11773" i="3"/>
  <c r="W11773" i="3" s="1"/>
  <c r="U11774" i="3"/>
  <c r="W11774" i="3" s="1"/>
  <c r="U11775" i="3"/>
  <c r="W11775" i="3" s="1"/>
  <c r="U11776" i="3"/>
  <c r="W11776" i="3" s="1"/>
  <c r="U11777" i="3"/>
  <c r="W11777" i="3" s="1"/>
  <c r="U11778" i="3"/>
  <c r="W11778" i="3" s="1"/>
  <c r="U11779" i="3"/>
  <c r="W11779" i="3" s="1"/>
  <c r="U11780" i="3"/>
  <c r="W11780" i="3" s="1"/>
  <c r="U11781" i="3"/>
  <c r="W11781" i="3" s="1"/>
  <c r="U11782" i="3"/>
  <c r="W11782" i="3" s="1"/>
  <c r="U11783" i="3"/>
  <c r="W11783" i="3" s="1"/>
  <c r="U11784" i="3"/>
  <c r="W11784" i="3" s="1"/>
  <c r="U11785" i="3"/>
  <c r="W11785" i="3" s="1"/>
  <c r="U11786" i="3"/>
  <c r="W11786" i="3" s="1"/>
  <c r="U11787" i="3"/>
  <c r="W11787" i="3" s="1"/>
  <c r="U11788" i="3"/>
  <c r="W11788" i="3" s="1"/>
  <c r="U11789" i="3"/>
  <c r="W11789" i="3" s="1"/>
  <c r="U11790" i="3"/>
  <c r="W11790" i="3" s="1"/>
  <c r="U11791" i="3"/>
  <c r="W11791" i="3" s="1"/>
  <c r="U11792" i="3"/>
  <c r="W11792" i="3" s="1"/>
  <c r="U11793" i="3"/>
  <c r="W11793" i="3" s="1"/>
  <c r="U11794" i="3"/>
  <c r="W11794" i="3" s="1"/>
  <c r="U11795" i="3"/>
  <c r="W11795" i="3" s="1"/>
  <c r="U11796" i="3"/>
  <c r="W11796" i="3" s="1"/>
  <c r="U11797" i="3"/>
  <c r="W11797" i="3" s="1"/>
  <c r="U11798" i="3"/>
  <c r="W11798" i="3" s="1"/>
  <c r="U11799" i="3"/>
  <c r="W11799" i="3" s="1"/>
  <c r="U11800" i="3"/>
  <c r="W11800" i="3" s="1"/>
  <c r="U11801" i="3"/>
  <c r="W11801" i="3" s="1"/>
  <c r="U11802" i="3"/>
  <c r="W11802" i="3" s="1"/>
  <c r="U11803" i="3"/>
  <c r="W11803" i="3" s="1"/>
  <c r="U11804" i="3"/>
  <c r="W11804" i="3" s="1"/>
  <c r="U11805" i="3"/>
  <c r="W11805" i="3" s="1"/>
  <c r="U11806" i="3"/>
  <c r="W11806" i="3" s="1"/>
  <c r="U11807" i="3"/>
  <c r="W11807" i="3" s="1"/>
  <c r="U11808" i="3"/>
  <c r="W11808" i="3" s="1"/>
  <c r="U11809" i="3"/>
  <c r="W11809" i="3" s="1"/>
  <c r="U11810" i="3"/>
  <c r="W11810" i="3" s="1"/>
  <c r="U11811" i="3"/>
  <c r="W11811" i="3" s="1"/>
  <c r="U11812" i="3"/>
  <c r="W11812" i="3" s="1"/>
  <c r="U11813" i="3"/>
  <c r="W11813" i="3" s="1"/>
  <c r="U11814" i="3"/>
  <c r="W11814" i="3" s="1"/>
  <c r="U11815" i="3"/>
  <c r="W11815" i="3" s="1"/>
  <c r="U11816" i="3"/>
  <c r="W11816" i="3" s="1"/>
  <c r="U11817" i="3"/>
  <c r="W11817" i="3" s="1"/>
  <c r="U11818" i="3"/>
  <c r="W11818" i="3" s="1"/>
  <c r="U11819" i="3"/>
  <c r="W11819" i="3" s="1"/>
  <c r="U11820" i="3"/>
  <c r="W11820" i="3" s="1"/>
  <c r="U11821" i="3"/>
  <c r="W11821" i="3" s="1"/>
  <c r="U11822" i="3"/>
  <c r="W11822" i="3" s="1"/>
  <c r="U11823" i="3"/>
  <c r="W11823" i="3" s="1"/>
  <c r="U11824" i="3"/>
  <c r="W11824" i="3" s="1"/>
  <c r="U11825" i="3"/>
  <c r="W11825" i="3" s="1"/>
  <c r="U11826" i="3"/>
  <c r="W11826" i="3" s="1"/>
  <c r="U11827" i="3"/>
  <c r="W11827" i="3" s="1"/>
  <c r="U11828" i="3"/>
  <c r="W11828" i="3" s="1"/>
  <c r="U11829" i="3"/>
  <c r="W11829" i="3" s="1"/>
  <c r="U11830" i="3"/>
  <c r="W11830" i="3" s="1"/>
  <c r="U11831" i="3"/>
  <c r="W11831" i="3" s="1"/>
  <c r="U11832" i="3"/>
  <c r="W11832" i="3" s="1"/>
  <c r="U11833" i="3"/>
  <c r="W11833" i="3" s="1"/>
  <c r="U11834" i="3"/>
  <c r="W11834" i="3" s="1"/>
  <c r="U11835" i="3"/>
  <c r="W11835" i="3" s="1"/>
  <c r="U11836" i="3"/>
  <c r="W11836" i="3" s="1"/>
  <c r="U11837" i="3"/>
  <c r="W11837" i="3" s="1"/>
  <c r="U11838" i="3"/>
  <c r="W11838" i="3" s="1"/>
  <c r="U11839" i="3"/>
  <c r="W11839" i="3" s="1"/>
  <c r="U11840" i="3"/>
  <c r="W11840" i="3" s="1"/>
  <c r="U11841" i="3"/>
  <c r="W11841" i="3" s="1"/>
  <c r="U11842" i="3"/>
  <c r="W11842" i="3" s="1"/>
  <c r="U11843" i="3"/>
  <c r="W11843" i="3" s="1"/>
  <c r="U11844" i="3"/>
  <c r="W11844" i="3" s="1"/>
  <c r="U11845" i="3"/>
  <c r="W11845" i="3" s="1"/>
  <c r="U11846" i="3"/>
  <c r="W11846" i="3" s="1"/>
  <c r="U11847" i="3"/>
  <c r="W11847" i="3" s="1"/>
  <c r="U11848" i="3"/>
  <c r="W11848" i="3" s="1"/>
  <c r="U11849" i="3"/>
  <c r="W11849" i="3" s="1"/>
  <c r="U11850" i="3"/>
  <c r="W11850" i="3" s="1"/>
  <c r="U11851" i="3"/>
  <c r="W11851" i="3" s="1"/>
  <c r="U11852" i="3"/>
  <c r="W11852" i="3" s="1"/>
  <c r="U11853" i="3"/>
  <c r="W11853" i="3" s="1"/>
  <c r="U11854" i="3"/>
  <c r="W11854" i="3" s="1"/>
  <c r="U11855" i="3"/>
  <c r="W11855" i="3" s="1"/>
  <c r="U11856" i="3"/>
  <c r="W11856" i="3" s="1"/>
  <c r="U11857" i="3"/>
  <c r="W11857" i="3" s="1"/>
  <c r="U11858" i="3"/>
  <c r="W11858" i="3" s="1"/>
  <c r="U11859" i="3"/>
  <c r="W11859" i="3" s="1"/>
  <c r="U11860" i="3"/>
  <c r="W11860" i="3" s="1"/>
  <c r="U11861" i="3"/>
  <c r="W11861" i="3" s="1"/>
  <c r="U11862" i="3"/>
  <c r="W11862" i="3" s="1"/>
  <c r="U11863" i="3"/>
  <c r="W11863" i="3" s="1"/>
  <c r="U11864" i="3"/>
  <c r="W11864" i="3" s="1"/>
  <c r="U11865" i="3"/>
  <c r="W11865" i="3" s="1"/>
  <c r="U11866" i="3"/>
  <c r="W11866" i="3" s="1"/>
  <c r="U11867" i="3"/>
  <c r="W11867" i="3" s="1"/>
  <c r="U11868" i="3"/>
  <c r="W11868" i="3" s="1"/>
  <c r="U11869" i="3"/>
  <c r="W11869" i="3" s="1"/>
  <c r="U11870" i="3"/>
  <c r="W11870" i="3" s="1"/>
  <c r="U11871" i="3"/>
  <c r="W11871" i="3" s="1"/>
  <c r="U11872" i="3"/>
  <c r="W11872" i="3" s="1"/>
  <c r="U11873" i="3"/>
  <c r="W11873" i="3" s="1"/>
  <c r="U11874" i="3"/>
  <c r="W11874" i="3" s="1"/>
  <c r="U11875" i="3"/>
  <c r="W11875" i="3" s="1"/>
  <c r="U11876" i="3"/>
  <c r="W11876" i="3" s="1"/>
  <c r="U11877" i="3"/>
  <c r="W11877" i="3" s="1"/>
  <c r="U11878" i="3"/>
  <c r="W11878" i="3" s="1"/>
  <c r="U11879" i="3"/>
  <c r="W11879" i="3" s="1"/>
  <c r="U11880" i="3"/>
  <c r="W11880" i="3" s="1"/>
  <c r="U11881" i="3"/>
  <c r="W11881" i="3" s="1"/>
  <c r="U11882" i="3"/>
  <c r="W11882" i="3" s="1"/>
  <c r="U11883" i="3"/>
  <c r="W11883" i="3" s="1"/>
  <c r="U11884" i="3"/>
  <c r="W11884" i="3" s="1"/>
  <c r="U11885" i="3"/>
  <c r="W11885" i="3" s="1"/>
  <c r="U11886" i="3"/>
  <c r="W11886" i="3" s="1"/>
  <c r="U11887" i="3"/>
  <c r="W11887" i="3" s="1"/>
  <c r="U11888" i="3"/>
  <c r="W11888" i="3" s="1"/>
  <c r="U11889" i="3"/>
  <c r="W11889" i="3" s="1"/>
  <c r="U11890" i="3"/>
  <c r="W11890" i="3" s="1"/>
  <c r="U11891" i="3"/>
  <c r="W11891" i="3" s="1"/>
  <c r="U11892" i="3"/>
  <c r="W11892" i="3" s="1"/>
  <c r="U11893" i="3"/>
  <c r="W11893" i="3" s="1"/>
  <c r="U11894" i="3"/>
  <c r="W11894" i="3" s="1"/>
  <c r="U11895" i="3"/>
  <c r="W11895" i="3" s="1"/>
  <c r="U11896" i="3"/>
  <c r="W11896" i="3" s="1"/>
  <c r="U11897" i="3"/>
  <c r="W11897" i="3" s="1"/>
  <c r="U11898" i="3"/>
  <c r="W11898" i="3" s="1"/>
  <c r="U11899" i="3"/>
  <c r="W11899" i="3" s="1"/>
  <c r="U11900" i="3"/>
  <c r="W11900" i="3" s="1"/>
  <c r="U11901" i="3"/>
  <c r="W11901" i="3" s="1"/>
  <c r="U11902" i="3"/>
  <c r="W11902" i="3" s="1"/>
  <c r="U11903" i="3"/>
  <c r="W11903" i="3" s="1"/>
  <c r="U11904" i="3"/>
  <c r="W11904" i="3" s="1"/>
  <c r="U11905" i="3"/>
  <c r="W11905" i="3" s="1"/>
  <c r="U11906" i="3"/>
  <c r="W11906" i="3" s="1"/>
  <c r="U11907" i="3"/>
  <c r="W11907" i="3" s="1"/>
  <c r="U11908" i="3"/>
  <c r="W11908" i="3" s="1"/>
  <c r="U11909" i="3"/>
  <c r="W11909" i="3" s="1"/>
  <c r="U11910" i="3"/>
  <c r="W11910" i="3" s="1"/>
  <c r="U11911" i="3"/>
  <c r="W11911" i="3" s="1"/>
  <c r="U11912" i="3"/>
  <c r="W11912" i="3" s="1"/>
  <c r="U11913" i="3"/>
  <c r="W11913" i="3" s="1"/>
  <c r="U11914" i="3"/>
  <c r="W11914" i="3" s="1"/>
  <c r="U11915" i="3"/>
  <c r="W11915" i="3" s="1"/>
  <c r="U11916" i="3"/>
  <c r="W11916" i="3" s="1"/>
  <c r="U11917" i="3"/>
  <c r="W11917" i="3" s="1"/>
  <c r="U11918" i="3"/>
  <c r="W11918" i="3" s="1"/>
  <c r="U11919" i="3"/>
  <c r="W11919" i="3" s="1"/>
  <c r="U11920" i="3"/>
  <c r="W11920" i="3" s="1"/>
  <c r="U11921" i="3"/>
  <c r="W11921" i="3" s="1"/>
  <c r="U11922" i="3"/>
  <c r="W11922" i="3" s="1"/>
  <c r="U11923" i="3"/>
  <c r="W11923" i="3" s="1"/>
  <c r="U11924" i="3"/>
  <c r="W11924" i="3" s="1"/>
  <c r="U11925" i="3"/>
  <c r="W11925" i="3" s="1"/>
  <c r="U11926" i="3"/>
  <c r="W11926" i="3" s="1"/>
  <c r="U11927" i="3"/>
  <c r="W11927" i="3" s="1"/>
  <c r="U11928" i="3"/>
  <c r="W11928" i="3" s="1"/>
  <c r="U11929" i="3"/>
  <c r="W11929" i="3" s="1"/>
  <c r="U11930" i="3"/>
  <c r="W11930" i="3" s="1"/>
  <c r="U11931" i="3"/>
  <c r="W11931" i="3" s="1"/>
  <c r="U11932" i="3"/>
  <c r="W11932" i="3" s="1"/>
  <c r="U11933" i="3"/>
  <c r="W11933" i="3" s="1"/>
  <c r="U11934" i="3"/>
  <c r="W11934" i="3" s="1"/>
  <c r="U11935" i="3"/>
  <c r="W11935" i="3" s="1"/>
  <c r="U11936" i="3"/>
  <c r="W11936" i="3" s="1"/>
  <c r="U11937" i="3"/>
  <c r="W11937" i="3" s="1"/>
  <c r="U11938" i="3"/>
  <c r="W11938" i="3" s="1"/>
  <c r="U11939" i="3"/>
  <c r="W11939" i="3" s="1"/>
  <c r="U11940" i="3"/>
  <c r="W11940" i="3" s="1"/>
  <c r="U11941" i="3"/>
  <c r="W11941" i="3" s="1"/>
  <c r="U11942" i="3"/>
  <c r="W11942" i="3" s="1"/>
  <c r="U11943" i="3"/>
  <c r="W11943" i="3" s="1"/>
  <c r="U11944" i="3"/>
  <c r="W11944" i="3" s="1"/>
  <c r="U11945" i="3"/>
  <c r="W11945" i="3" s="1"/>
  <c r="U11946" i="3"/>
  <c r="W11946" i="3" s="1"/>
  <c r="U11947" i="3"/>
  <c r="W11947" i="3" s="1"/>
  <c r="U11948" i="3"/>
  <c r="W11948" i="3" s="1"/>
  <c r="U11949" i="3"/>
  <c r="W11949" i="3" s="1"/>
  <c r="U11950" i="3"/>
  <c r="W11950" i="3" s="1"/>
  <c r="U11951" i="3"/>
  <c r="W11951" i="3" s="1"/>
  <c r="U11952" i="3"/>
  <c r="W11952" i="3" s="1"/>
  <c r="U11953" i="3"/>
  <c r="W11953" i="3" s="1"/>
  <c r="U11954" i="3"/>
  <c r="W11954" i="3" s="1"/>
  <c r="U11955" i="3"/>
  <c r="W11955" i="3" s="1"/>
  <c r="U11956" i="3"/>
  <c r="W11956" i="3" s="1"/>
  <c r="U11957" i="3"/>
  <c r="W11957" i="3" s="1"/>
  <c r="U11958" i="3"/>
  <c r="W11958" i="3" s="1"/>
  <c r="U11959" i="3"/>
  <c r="W11959" i="3" s="1"/>
  <c r="U11960" i="3"/>
  <c r="W11960" i="3" s="1"/>
  <c r="U11961" i="3"/>
  <c r="W11961" i="3" s="1"/>
  <c r="U11962" i="3"/>
  <c r="W11962" i="3" s="1"/>
  <c r="U11963" i="3"/>
  <c r="W11963" i="3" s="1"/>
  <c r="U11964" i="3"/>
  <c r="W11964" i="3" s="1"/>
  <c r="U11965" i="3"/>
  <c r="W11965" i="3" s="1"/>
  <c r="U11966" i="3"/>
  <c r="W11966" i="3" s="1"/>
  <c r="U11967" i="3"/>
  <c r="W11967" i="3" s="1"/>
  <c r="U11968" i="3"/>
  <c r="W11968" i="3" s="1"/>
  <c r="U11969" i="3"/>
  <c r="W11969" i="3" s="1"/>
  <c r="U11970" i="3"/>
  <c r="W11970" i="3" s="1"/>
  <c r="U11971" i="3"/>
  <c r="W11971" i="3" s="1"/>
  <c r="U11972" i="3"/>
  <c r="W11972" i="3" s="1"/>
  <c r="U11973" i="3"/>
  <c r="W11973" i="3" s="1"/>
  <c r="U11974" i="3"/>
  <c r="W11974" i="3" s="1"/>
  <c r="U11975" i="3"/>
  <c r="W11975" i="3" s="1"/>
  <c r="U11976" i="3"/>
  <c r="W11976" i="3" s="1"/>
  <c r="U11977" i="3"/>
  <c r="W11977" i="3" s="1"/>
  <c r="U11978" i="3"/>
  <c r="W11978" i="3" s="1"/>
  <c r="U11979" i="3"/>
  <c r="W11979" i="3" s="1"/>
  <c r="U11980" i="3"/>
  <c r="W11980" i="3" s="1"/>
  <c r="U11981" i="3"/>
  <c r="W11981" i="3" s="1"/>
  <c r="U11982" i="3"/>
  <c r="W11982" i="3" s="1"/>
  <c r="U11983" i="3"/>
  <c r="W11983" i="3" s="1"/>
  <c r="U11984" i="3"/>
  <c r="W11984" i="3" s="1"/>
  <c r="U11985" i="3"/>
  <c r="W11985" i="3" s="1"/>
  <c r="U11986" i="3"/>
  <c r="W11986" i="3" s="1"/>
  <c r="U11987" i="3"/>
  <c r="W11987" i="3" s="1"/>
  <c r="U11988" i="3"/>
  <c r="W11988" i="3" s="1"/>
  <c r="U11989" i="3"/>
  <c r="W11989" i="3" s="1"/>
  <c r="U11990" i="3"/>
  <c r="W11990" i="3" s="1"/>
  <c r="U11991" i="3"/>
  <c r="W11991" i="3" s="1"/>
  <c r="U11992" i="3"/>
  <c r="W11992" i="3" s="1"/>
  <c r="U11993" i="3"/>
  <c r="W11993" i="3" s="1"/>
  <c r="U11994" i="3"/>
  <c r="W11994" i="3" s="1"/>
  <c r="U11995" i="3"/>
  <c r="W11995" i="3" s="1"/>
  <c r="U11996" i="3"/>
  <c r="W11996" i="3" s="1"/>
  <c r="U11997" i="3"/>
  <c r="W11997" i="3" s="1"/>
  <c r="U11998" i="3"/>
  <c r="W11998" i="3" s="1"/>
  <c r="U11999" i="3"/>
  <c r="W11999" i="3" s="1"/>
  <c r="U12000" i="3"/>
  <c r="W12000" i="3" s="1"/>
  <c r="U12001" i="3"/>
  <c r="W12001" i="3" s="1"/>
  <c r="U12002" i="3"/>
  <c r="W12002" i="3" s="1"/>
  <c r="U12003" i="3"/>
  <c r="W12003" i="3" s="1"/>
  <c r="U12004" i="3"/>
  <c r="W12004" i="3" s="1"/>
  <c r="U12005" i="3"/>
  <c r="W12005" i="3" s="1"/>
  <c r="U12006" i="3"/>
  <c r="W12006" i="3" s="1"/>
  <c r="U12007" i="3"/>
  <c r="W12007" i="3" s="1"/>
  <c r="U12008" i="3"/>
  <c r="W12008" i="3" s="1"/>
  <c r="U12009" i="3"/>
  <c r="W12009" i="3" s="1"/>
  <c r="U12010" i="3"/>
  <c r="W12010" i="3" s="1"/>
  <c r="U12011" i="3"/>
  <c r="W12011" i="3" s="1"/>
  <c r="U12012" i="3"/>
  <c r="W12012" i="3" s="1"/>
  <c r="U12013" i="3"/>
  <c r="W12013" i="3" s="1"/>
  <c r="U12014" i="3"/>
  <c r="W12014" i="3" s="1"/>
  <c r="U12015" i="3"/>
  <c r="W12015" i="3" s="1"/>
  <c r="U12016" i="3"/>
  <c r="W12016" i="3" s="1"/>
  <c r="U12017" i="3"/>
  <c r="W12017" i="3" s="1"/>
  <c r="U12018" i="3"/>
  <c r="W12018" i="3" s="1"/>
  <c r="U12019" i="3"/>
  <c r="W12019" i="3" s="1"/>
  <c r="U12020" i="3"/>
  <c r="W12020" i="3" s="1"/>
  <c r="U12021" i="3"/>
  <c r="W12021" i="3" s="1"/>
  <c r="U12022" i="3"/>
  <c r="W12022" i="3" s="1"/>
  <c r="U12023" i="3"/>
  <c r="W12023" i="3" s="1"/>
  <c r="U12024" i="3"/>
  <c r="W12024" i="3" s="1"/>
  <c r="U12025" i="3"/>
  <c r="W12025" i="3" s="1"/>
  <c r="U12026" i="3"/>
  <c r="W12026" i="3" s="1"/>
  <c r="U12027" i="3"/>
  <c r="W12027" i="3" s="1"/>
  <c r="U12028" i="3"/>
  <c r="W12028" i="3" s="1"/>
  <c r="U12029" i="3"/>
  <c r="W12029" i="3" s="1"/>
  <c r="U12030" i="3"/>
  <c r="W12030" i="3" s="1"/>
  <c r="U12031" i="3"/>
  <c r="W12031" i="3" s="1"/>
  <c r="U12032" i="3"/>
  <c r="W12032" i="3" s="1"/>
  <c r="U12033" i="3"/>
  <c r="W12033" i="3" s="1"/>
  <c r="U12034" i="3"/>
  <c r="W12034" i="3" s="1"/>
  <c r="U12035" i="3"/>
  <c r="W12035" i="3" s="1"/>
  <c r="U12036" i="3"/>
  <c r="W12036" i="3" s="1"/>
  <c r="U12037" i="3"/>
  <c r="W12037" i="3" s="1"/>
  <c r="U12038" i="3"/>
  <c r="W12038" i="3" s="1"/>
  <c r="U12039" i="3"/>
  <c r="W12039" i="3" s="1"/>
  <c r="U12040" i="3"/>
  <c r="W12040" i="3" s="1"/>
  <c r="U12041" i="3"/>
  <c r="W12041" i="3" s="1"/>
  <c r="U12042" i="3"/>
  <c r="W12042" i="3" s="1"/>
  <c r="U12043" i="3"/>
  <c r="W12043" i="3" s="1"/>
  <c r="U12044" i="3"/>
  <c r="W12044" i="3" s="1"/>
  <c r="U12045" i="3"/>
  <c r="W12045" i="3" s="1"/>
  <c r="U12046" i="3"/>
  <c r="W12046" i="3" s="1"/>
  <c r="U12047" i="3"/>
  <c r="W12047" i="3" s="1"/>
  <c r="U12048" i="3"/>
  <c r="W12048" i="3" s="1"/>
  <c r="U12049" i="3"/>
  <c r="W12049" i="3" s="1"/>
  <c r="U12050" i="3"/>
  <c r="W12050" i="3" s="1"/>
  <c r="U12051" i="3"/>
  <c r="W12051" i="3" s="1"/>
  <c r="U12052" i="3"/>
  <c r="W12052" i="3" s="1"/>
  <c r="U12053" i="3"/>
  <c r="W12053" i="3" s="1"/>
  <c r="U12054" i="3"/>
  <c r="W12054" i="3" s="1"/>
  <c r="U12055" i="3"/>
  <c r="W12055" i="3" s="1"/>
  <c r="U12056" i="3"/>
  <c r="W12056" i="3" s="1"/>
  <c r="U12057" i="3"/>
  <c r="W12057" i="3" s="1"/>
  <c r="U12058" i="3"/>
  <c r="W12058" i="3" s="1"/>
  <c r="U12059" i="3"/>
  <c r="W12059" i="3" s="1"/>
  <c r="U12060" i="3"/>
  <c r="W12060" i="3" s="1"/>
  <c r="U12061" i="3"/>
  <c r="W12061" i="3" s="1"/>
  <c r="U12062" i="3"/>
  <c r="W12062" i="3" s="1"/>
  <c r="U12063" i="3"/>
  <c r="W12063" i="3" s="1"/>
  <c r="U12064" i="3"/>
  <c r="W12064" i="3" s="1"/>
  <c r="U12065" i="3"/>
  <c r="W12065" i="3" s="1"/>
  <c r="U12066" i="3"/>
  <c r="W12066" i="3" s="1"/>
  <c r="U12067" i="3"/>
  <c r="W12067" i="3" s="1"/>
  <c r="U12068" i="3"/>
  <c r="W12068" i="3" s="1"/>
  <c r="U12069" i="3"/>
  <c r="W12069" i="3" s="1"/>
  <c r="U12070" i="3"/>
  <c r="W12070" i="3" s="1"/>
  <c r="U12071" i="3"/>
  <c r="W12071" i="3" s="1"/>
  <c r="U12072" i="3"/>
  <c r="W12072" i="3" s="1"/>
  <c r="U12073" i="3"/>
  <c r="W12073" i="3" s="1"/>
  <c r="U12074" i="3"/>
  <c r="W12074" i="3" s="1"/>
  <c r="U12075" i="3"/>
  <c r="W12075" i="3" s="1"/>
  <c r="U12076" i="3"/>
  <c r="W12076" i="3" s="1"/>
  <c r="U12077" i="3"/>
  <c r="W12077" i="3" s="1"/>
  <c r="U12078" i="3"/>
  <c r="W12078" i="3" s="1"/>
  <c r="U12079" i="3"/>
  <c r="W12079" i="3" s="1"/>
  <c r="U12080" i="3"/>
  <c r="W12080" i="3" s="1"/>
  <c r="U12081" i="3"/>
  <c r="W12081" i="3" s="1"/>
  <c r="U12082" i="3"/>
  <c r="W12082" i="3" s="1"/>
  <c r="U12083" i="3"/>
  <c r="W12083" i="3" s="1"/>
  <c r="U12084" i="3"/>
  <c r="W12084" i="3" s="1"/>
  <c r="U12085" i="3"/>
  <c r="W12085" i="3" s="1"/>
  <c r="U12086" i="3"/>
  <c r="W12086" i="3" s="1"/>
  <c r="U12087" i="3"/>
  <c r="W12087" i="3" s="1"/>
  <c r="U12088" i="3"/>
  <c r="W12088" i="3" s="1"/>
  <c r="U12089" i="3"/>
  <c r="W12089" i="3" s="1"/>
  <c r="U12090" i="3"/>
  <c r="W12090" i="3" s="1"/>
  <c r="U12091" i="3"/>
  <c r="W12091" i="3" s="1"/>
  <c r="U12092" i="3"/>
  <c r="W12092" i="3" s="1"/>
  <c r="U12093" i="3"/>
  <c r="W12093" i="3" s="1"/>
  <c r="U12094" i="3"/>
  <c r="W12094" i="3" s="1"/>
  <c r="U12095" i="3"/>
  <c r="W12095" i="3" s="1"/>
  <c r="U12096" i="3"/>
  <c r="W12096" i="3" s="1"/>
  <c r="U12097" i="3"/>
  <c r="W12097" i="3" s="1"/>
  <c r="U12098" i="3"/>
  <c r="W12098" i="3" s="1"/>
  <c r="U12099" i="3"/>
  <c r="W12099" i="3" s="1"/>
  <c r="U12100" i="3"/>
  <c r="W12100" i="3" s="1"/>
  <c r="U12101" i="3"/>
  <c r="W12101" i="3" s="1"/>
  <c r="U12102" i="3"/>
  <c r="W12102" i="3" s="1"/>
  <c r="U12103" i="3"/>
  <c r="W12103" i="3" s="1"/>
  <c r="U12104" i="3"/>
  <c r="W12104" i="3" s="1"/>
  <c r="U12105" i="3"/>
  <c r="W12105" i="3" s="1"/>
  <c r="U12106" i="3"/>
  <c r="W12106" i="3" s="1"/>
  <c r="U12107" i="3"/>
  <c r="W12107" i="3" s="1"/>
  <c r="U12108" i="3"/>
  <c r="W12108" i="3" s="1"/>
  <c r="U12109" i="3"/>
  <c r="W12109" i="3" s="1"/>
  <c r="U12110" i="3"/>
  <c r="W12110" i="3" s="1"/>
  <c r="U12111" i="3"/>
  <c r="W12111" i="3" s="1"/>
  <c r="U12112" i="3"/>
  <c r="W12112" i="3" s="1"/>
  <c r="U12113" i="3"/>
  <c r="W12113" i="3" s="1"/>
  <c r="U12114" i="3"/>
  <c r="W12114" i="3" s="1"/>
  <c r="U12115" i="3"/>
  <c r="W12115" i="3" s="1"/>
  <c r="U12116" i="3"/>
  <c r="W12116" i="3" s="1"/>
  <c r="U12117" i="3"/>
  <c r="W12117" i="3" s="1"/>
  <c r="U12118" i="3"/>
  <c r="W12118" i="3" s="1"/>
  <c r="U12119" i="3"/>
  <c r="W12119" i="3" s="1"/>
  <c r="U12120" i="3"/>
  <c r="W12120" i="3" s="1"/>
  <c r="U12121" i="3"/>
  <c r="W12121" i="3" s="1"/>
  <c r="U12122" i="3"/>
  <c r="W12122" i="3" s="1"/>
  <c r="U12123" i="3"/>
  <c r="W12123" i="3" s="1"/>
  <c r="U12124" i="3"/>
  <c r="W12124" i="3" s="1"/>
  <c r="U12125" i="3"/>
  <c r="W12125" i="3" s="1"/>
  <c r="U12126" i="3"/>
  <c r="W12126" i="3" s="1"/>
  <c r="U12127" i="3"/>
  <c r="W12127" i="3" s="1"/>
  <c r="U12128" i="3"/>
  <c r="W12128" i="3" s="1"/>
  <c r="U12129" i="3"/>
  <c r="W12129" i="3" s="1"/>
  <c r="U12130" i="3"/>
  <c r="W12130" i="3" s="1"/>
  <c r="U12131" i="3"/>
  <c r="W12131" i="3" s="1"/>
  <c r="U12132" i="3"/>
  <c r="W12132" i="3" s="1"/>
  <c r="U12133" i="3"/>
  <c r="W12133" i="3" s="1"/>
  <c r="U12134" i="3"/>
  <c r="W12134" i="3" s="1"/>
  <c r="U12135" i="3"/>
  <c r="W12135" i="3" s="1"/>
  <c r="U12136" i="3"/>
  <c r="W12136" i="3" s="1"/>
  <c r="U12137" i="3"/>
  <c r="W12137" i="3" s="1"/>
  <c r="U12138" i="3"/>
  <c r="W12138" i="3" s="1"/>
  <c r="U12139" i="3"/>
  <c r="W12139" i="3" s="1"/>
  <c r="U12140" i="3"/>
  <c r="W12140" i="3" s="1"/>
  <c r="U12141" i="3"/>
  <c r="W12141" i="3" s="1"/>
  <c r="U12142" i="3"/>
  <c r="W12142" i="3" s="1"/>
  <c r="U12143" i="3"/>
  <c r="W12143" i="3" s="1"/>
  <c r="U12144" i="3"/>
  <c r="W12144" i="3" s="1"/>
  <c r="U12145" i="3"/>
  <c r="W12145" i="3" s="1"/>
  <c r="U12146" i="3"/>
  <c r="W12146" i="3" s="1"/>
  <c r="U12147" i="3"/>
  <c r="W12147" i="3" s="1"/>
  <c r="U12148" i="3"/>
  <c r="W12148" i="3" s="1"/>
  <c r="U12149" i="3"/>
  <c r="W12149" i="3" s="1"/>
  <c r="U12150" i="3"/>
  <c r="W12150" i="3" s="1"/>
  <c r="U12151" i="3"/>
  <c r="W12151" i="3" s="1"/>
  <c r="U12152" i="3"/>
  <c r="W12152" i="3" s="1"/>
  <c r="U12153" i="3"/>
  <c r="W12153" i="3" s="1"/>
  <c r="U12154" i="3"/>
  <c r="W12154" i="3" s="1"/>
  <c r="U12155" i="3"/>
  <c r="W12155" i="3" s="1"/>
  <c r="U12156" i="3"/>
  <c r="W12156" i="3" s="1"/>
  <c r="U12157" i="3"/>
  <c r="W12157" i="3" s="1"/>
  <c r="U12158" i="3"/>
  <c r="W12158" i="3" s="1"/>
  <c r="U12159" i="3"/>
  <c r="W12159" i="3" s="1"/>
  <c r="U12160" i="3"/>
  <c r="W12160" i="3" s="1"/>
  <c r="U12161" i="3"/>
  <c r="W12161" i="3" s="1"/>
  <c r="U12162" i="3"/>
  <c r="W12162" i="3" s="1"/>
  <c r="U12163" i="3"/>
  <c r="W12163" i="3" s="1"/>
  <c r="U12164" i="3"/>
  <c r="W12164" i="3" s="1"/>
  <c r="U12165" i="3"/>
  <c r="W12165" i="3" s="1"/>
  <c r="U12166" i="3"/>
  <c r="W12166" i="3" s="1"/>
  <c r="U12167" i="3"/>
  <c r="W12167" i="3" s="1"/>
  <c r="U12168" i="3"/>
  <c r="W12168" i="3" s="1"/>
  <c r="U12169" i="3"/>
  <c r="W12169" i="3" s="1"/>
  <c r="U12170" i="3"/>
  <c r="W12170" i="3" s="1"/>
  <c r="U12171" i="3"/>
  <c r="W12171" i="3" s="1"/>
  <c r="U12172" i="3"/>
  <c r="W12172" i="3" s="1"/>
  <c r="U12173" i="3"/>
  <c r="W12173" i="3" s="1"/>
  <c r="U12174" i="3"/>
  <c r="W12174" i="3" s="1"/>
  <c r="U12175" i="3"/>
  <c r="W12175" i="3" s="1"/>
  <c r="U12176" i="3"/>
  <c r="W12176" i="3" s="1"/>
  <c r="U12177" i="3"/>
  <c r="W12177" i="3" s="1"/>
  <c r="U12178" i="3"/>
  <c r="W12178" i="3" s="1"/>
  <c r="U12179" i="3"/>
  <c r="W12179" i="3" s="1"/>
  <c r="U12180" i="3"/>
  <c r="W12180" i="3" s="1"/>
  <c r="U12181" i="3"/>
  <c r="W12181" i="3" s="1"/>
  <c r="U12182" i="3"/>
  <c r="W12182" i="3" s="1"/>
  <c r="U12183" i="3"/>
  <c r="W12183" i="3" s="1"/>
  <c r="U12184" i="3"/>
  <c r="W12184" i="3" s="1"/>
  <c r="U12185" i="3"/>
  <c r="W12185" i="3" s="1"/>
  <c r="U12186" i="3"/>
  <c r="W12186" i="3" s="1"/>
  <c r="U12187" i="3"/>
  <c r="W12187" i="3" s="1"/>
  <c r="U12188" i="3"/>
  <c r="W12188" i="3" s="1"/>
  <c r="U12189" i="3"/>
  <c r="W12189" i="3" s="1"/>
  <c r="U12190" i="3"/>
  <c r="W12190" i="3" s="1"/>
  <c r="U12191" i="3"/>
  <c r="W12191" i="3" s="1"/>
  <c r="U12192" i="3"/>
  <c r="W12192" i="3" s="1"/>
  <c r="U12193" i="3"/>
  <c r="W12193" i="3" s="1"/>
  <c r="U12194" i="3"/>
  <c r="W12194" i="3" s="1"/>
  <c r="U12195" i="3"/>
  <c r="W12195" i="3" s="1"/>
  <c r="U12196" i="3"/>
  <c r="W12196" i="3" s="1"/>
  <c r="U12197" i="3"/>
  <c r="W12197" i="3" s="1"/>
  <c r="U12198" i="3"/>
  <c r="W12198" i="3" s="1"/>
  <c r="U12199" i="3"/>
  <c r="W12199" i="3" s="1"/>
  <c r="U12200" i="3"/>
  <c r="W12200" i="3" s="1"/>
  <c r="U12201" i="3"/>
  <c r="W12201" i="3" s="1"/>
  <c r="U12202" i="3"/>
  <c r="W12202" i="3" s="1"/>
  <c r="U12203" i="3"/>
  <c r="W12203" i="3" s="1"/>
  <c r="U12204" i="3"/>
  <c r="W12204" i="3" s="1"/>
  <c r="U12205" i="3"/>
  <c r="W12205" i="3" s="1"/>
  <c r="U12206" i="3"/>
  <c r="W12206" i="3" s="1"/>
  <c r="U12207" i="3"/>
  <c r="W12207" i="3" s="1"/>
  <c r="U12208" i="3"/>
  <c r="W12208" i="3" s="1"/>
  <c r="U12209" i="3"/>
  <c r="W12209" i="3" s="1"/>
  <c r="U12210" i="3"/>
  <c r="W12210" i="3" s="1"/>
  <c r="U12211" i="3"/>
  <c r="W12211" i="3" s="1"/>
  <c r="U12212" i="3"/>
  <c r="W12212" i="3" s="1"/>
  <c r="U12213" i="3"/>
  <c r="W12213" i="3" s="1"/>
  <c r="U12214" i="3"/>
  <c r="W12214" i="3" s="1"/>
  <c r="U12215" i="3"/>
  <c r="W12215" i="3" s="1"/>
  <c r="U12216" i="3"/>
  <c r="W12216" i="3" s="1"/>
  <c r="U12217" i="3"/>
  <c r="W12217" i="3" s="1"/>
  <c r="U12218" i="3"/>
  <c r="W12218" i="3" s="1"/>
  <c r="U12219" i="3"/>
  <c r="W12219" i="3" s="1"/>
  <c r="U12220" i="3"/>
  <c r="W12220" i="3" s="1"/>
  <c r="U12221" i="3"/>
  <c r="W12221" i="3" s="1"/>
  <c r="U12222" i="3"/>
  <c r="W12222" i="3" s="1"/>
  <c r="U12223" i="3"/>
  <c r="W12223" i="3" s="1"/>
  <c r="U12224" i="3"/>
  <c r="W12224" i="3" s="1"/>
  <c r="U12225" i="3"/>
  <c r="W12225" i="3" s="1"/>
  <c r="U12226" i="3"/>
  <c r="W12226" i="3" s="1"/>
  <c r="U12227" i="3"/>
  <c r="W12227" i="3" s="1"/>
  <c r="U12228" i="3"/>
  <c r="W12228" i="3" s="1"/>
  <c r="U12229" i="3"/>
  <c r="W12229" i="3" s="1"/>
  <c r="U12230" i="3"/>
  <c r="W12230" i="3" s="1"/>
  <c r="U12231" i="3"/>
  <c r="W12231" i="3" s="1"/>
  <c r="U12232" i="3"/>
  <c r="W12232" i="3" s="1"/>
  <c r="U12233" i="3"/>
  <c r="W12233" i="3" s="1"/>
  <c r="U12234" i="3"/>
  <c r="W12234" i="3" s="1"/>
  <c r="U12235" i="3"/>
  <c r="W12235" i="3" s="1"/>
  <c r="U12236" i="3"/>
  <c r="W12236" i="3" s="1"/>
  <c r="U12237" i="3"/>
  <c r="W12237" i="3" s="1"/>
  <c r="U12238" i="3"/>
  <c r="W12238" i="3" s="1"/>
  <c r="U12239" i="3"/>
  <c r="W12239" i="3" s="1"/>
  <c r="U12240" i="3"/>
  <c r="W12240" i="3" s="1"/>
  <c r="U12241" i="3"/>
  <c r="W12241" i="3" s="1"/>
  <c r="U12242" i="3"/>
  <c r="W12242" i="3" s="1"/>
  <c r="U12243" i="3"/>
  <c r="W12243" i="3" s="1"/>
  <c r="U12244" i="3"/>
  <c r="W12244" i="3" s="1"/>
  <c r="U12245" i="3"/>
  <c r="W12245" i="3" s="1"/>
  <c r="U12246" i="3"/>
  <c r="W12246" i="3" s="1"/>
  <c r="U12247" i="3"/>
  <c r="W12247" i="3" s="1"/>
  <c r="U12248" i="3"/>
  <c r="W12248" i="3" s="1"/>
  <c r="U12249" i="3"/>
  <c r="W12249" i="3" s="1"/>
  <c r="U12250" i="3"/>
  <c r="W12250" i="3" s="1"/>
  <c r="U12251" i="3"/>
  <c r="W12251" i="3" s="1"/>
  <c r="U12252" i="3"/>
  <c r="W12252" i="3" s="1"/>
  <c r="U12253" i="3"/>
  <c r="W12253" i="3" s="1"/>
  <c r="U12254" i="3"/>
  <c r="W12254" i="3" s="1"/>
  <c r="U12255" i="3"/>
  <c r="W12255" i="3" s="1"/>
  <c r="U12256" i="3"/>
  <c r="W12256" i="3" s="1"/>
  <c r="U12257" i="3"/>
  <c r="W12257" i="3" s="1"/>
  <c r="U12258" i="3"/>
  <c r="W12258" i="3" s="1"/>
  <c r="U12259" i="3"/>
  <c r="W12259" i="3" s="1"/>
  <c r="U12260" i="3"/>
  <c r="W12260" i="3" s="1"/>
  <c r="U12261" i="3"/>
  <c r="W12261" i="3" s="1"/>
  <c r="U12262" i="3"/>
  <c r="W12262" i="3" s="1"/>
  <c r="U12263" i="3"/>
  <c r="W12263" i="3" s="1"/>
  <c r="U12264" i="3"/>
  <c r="W12264" i="3" s="1"/>
  <c r="U12265" i="3"/>
  <c r="W12265" i="3" s="1"/>
  <c r="U12266" i="3"/>
  <c r="W12266" i="3" s="1"/>
  <c r="U12267" i="3"/>
  <c r="W12267" i="3" s="1"/>
  <c r="U12268" i="3"/>
  <c r="W12268" i="3" s="1"/>
  <c r="U12269" i="3"/>
  <c r="W12269" i="3" s="1"/>
  <c r="U12270" i="3"/>
  <c r="W12270" i="3" s="1"/>
  <c r="U12271" i="3"/>
  <c r="W12271" i="3" s="1"/>
  <c r="U12272" i="3"/>
  <c r="W12272" i="3" s="1"/>
  <c r="U12273" i="3"/>
  <c r="W12273" i="3" s="1"/>
  <c r="U12274" i="3"/>
  <c r="W12274" i="3" s="1"/>
  <c r="U12275" i="3"/>
  <c r="W12275" i="3" s="1"/>
  <c r="U12276" i="3"/>
  <c r="W12276" i="3" s="1"/>
  <c r="U12277" i="3"/>
  <c r="W12277" i="3" s="1"/>
  <c r="U12278" i="3"/>
  <c r="W12278" i="3" s="1"/>
  <c r="U12279" i="3"/>
  <c r="W12279" i="3" s="1"/>
  <c r="U12280" i="3"/>
  <c r="W12280" i="3" s="1"/>
  <c r="U12281" i="3"/>
  <c r="W12281" i="3" s="1"/>
  <c r="U12282" i="3"/>
  <c r="W12282" i="3" s="1"/>
  <c r="U12283" i="3"/>
  <c r="W12283" i="3" s="1"/>
  <c r="U12284" i="3"/>
  <c r="W12284" i="3" s="1"/>
  <c r="U12285" i="3"/>
  <c r="W12285" i="3" s="1"/>
  <c r="U12286" i="3"/>
  <c r="W12286" i="3" s="1"/>
  <c r="U12287" i="3"/>
  <c r="W12287" i="3" s="1"/>
  <c r="U12288" i="3"/>
  <c r="W12288" i="3" s="1"/>
  <c r="U12289" i="3"/>
  <c r="W12289" i="3" s="1"/>
  <c r="U12290" i="3"/>
  <c r="W12290" i="3" s="1"/>
  <c r="U12291" i="3"/>
  <c r="W12291" i="3" s="1"/>
  <c r="U12292" i="3"/>
  <c r="W12292" i="3" s="1"/>
  <c r="U12293" i="3"/>
  <c r="W12293" i="3" s="1"/>
  <c r="U12294" i="3"/>
  <c r="W12294" i="3" s="1"/>
  <c r="U12295" i="3"/>
  <c r="W12295" i="3" s="1"/>
  <c r="U12296" i="3"/>
  <c r="W12296" i="3" s="1"/>
  <c r="U12297" i="3"/>
  <c r="W12297" i="3" s="1"/>
  <c r="U12298" i="3"/>
  <c r="W12298" i="3" s="1"/>
  <c r="U12299" i="3"/>
  <c r="W12299" i="3" s="1"/>
  <c r="U12300" i="3"/>
  <c r="W12300" i="3" s="1"/>
  <c r="U12301" i="3"/>
  <c r="W12301" i="3" s="1"/>
  <c r="U12302" i="3"/>
  <c r="W12302" i="3" s="1"/>
  <c r="U12303" i="3"/>
  <c r="W12303" i="3" s="1"/>
  <c r="U12304" i="3"/>
  <c r="W12304" i="3" s="1"/>
  <c r="U12305" i="3"/>
  <c r="W12305" i="3" s="1"/>
  <c r="U12306" i="3"/>
  <c r="W12306" i="3" s="1"/>
  <c r="U12307" i="3"/>
  <c r="W12307" i="3" s="1"/>
  <c r="U12308" i="3"/>
  <c r="W12308" i="3" s="1"/>
  <c r="U12309" i="3"/>
  <c r="W12309" i="3" s="1"/>
  <c r="U12310" i="3"/>
  <c r="W12310" i="3" s="1"/>
  <c r="U12311" i="3"/>
  <c r="W12311" i="3" s="1"/>
  <c r="U12312" i="3"/>
  <c r="W12312" i="3" s="1"/>
  <c r="U12313" i="3"/>
  <c r="W12313" i="3" s="1"/>
  <c r="U12314" i="3"/>
  <c r="W12314" i="3" s="1"/>
  <c r="U12315" i="3"/>
  <c r="W12315" i="3" s="1"/>
  <c r="U12316" i="3"/>
  <c r="W12316" i="3" s="1"/>
  <c r="U12317" i="3"/>
  <c r="W12317" i="3" s="1"/>
  <c r="U12318" i="3"/>
  <c r="W12318" i="3" s="1"/>
  <c r="U12319" i="3"/>
  <c r="W12319" i="3" s="1"/>
  <c r="U12320" i="3"/>
  <c r="W12320" i="3" s="1"/>
  <c r="U12321" i="3"/>
  <c r="W12321" i="3" s="1"/>
  <c r="U12322" i="3"/>
  <c r="W12322" i="3" s="1"/>
  <c r="U12323" i="3"/>
  <c r="W12323" i="3" s="1"/>
  <c r="U12324" i="3"/>
  <c r="W12324" i="3" s="1"/>
  <c r="U12325" i="3"/>
  <c r="W12325" i="3" s="1"/>
  <c r="U12326" i="3"/>
  <c r="W12326" i="3" s="1"/>
  <c r="U12327" i="3"/>
  <c r="W12327" i="3" s="1"/>
  <c r="U12328" i="3"/>
  <c r="W12328" i="3" s="1"/>
  <c r="U12329" i="3"/>
  <c r="W12329" i="3" s="1"/>
  <c r="U12330" i="3"/>
  <c r="W12330" i="3" s="1"/>
  <c r="U12331" i="3"/>
  <c r="W12331" i="3" s="1"/>
  <c r="U12332" i="3"/>
  <c r="W12332" i="3" s="1"/>
  <c r="U12333" i="3"/>
  <c r="W12333" i="3" s="1"/>
  <c r="U12334" i="3"/>
  <c r="W12334" i="3" s="1"/>
  <c r="U12335" i="3"/>
  <c r="W12335" i="3" s="1"/>
  <c r="U12336" i="3"/>
  <c r="W12336" i="3" s="1"/>
  <c r="U12337" i="3"/>
  <c r="W12337" i="3" s="1"/>
  <c r="U12338" i="3"/>
  <c r="W12338" i="3" s="1"/>
  <c r="U12339" i="3"/>
  <c r="W12339" i="3" s="1"/>
  <c r="U12340" i="3"/>
  <c r="W12340" i="3" s="1"/>
  <c r="U12341" i="3"/>
  <c r="W12341" i="3" s="1"/>
  <c r="U12342" i="3"/>
  <c r="W12342" i="3" s="1"/>
  <c r="U12343" i="3"/>
  <c r="W12343" i="3" s="1"/>
  <c r="U12344" i="3"/>
  <c r="W12344" i="3" s="1"/>
  <c r="U12345" i="3"/>
  <c r="W12345" i="3" s="1"/>
  <c r="U12346" i="3"/>
  <c r="W12346" i="3" s="1"/>
  <c r="U12347" i="3"/>
  <c r="W12347" i="3" s="1"/>
  <c r="U12348" i="3"/>
  <c r="W12348" i="3" s="1"/>
  <c r="U12349" i="3"/>
  <c r="W12349" i="3" s="1"/>
  <c r="U12350" i="3"/>
  <c r="W12350" i="3" s="1"/>
  <c r="U12351" i="3"/>
  <c r="W12351" i="3" s="1"/>
  <c r="U12352" i="3"/>
  <c r="W12352" i="3" s="1"/>
  <c r="U12353" i="3"/>
  <c r="W12353" i="3" s="1"/>
  <c r="U12354" i="3"/>
  <c r="W12354" i="3" s="1"/>
  <c r="U12355" i="3"/>
  <c r="W12355" i="3" s="1"/>
  <c r="U12356" i="3"/>
  <c r="W12356" i="3" s="1"/>
  <c r="U12357" i="3"/>
  <c r="W12357" i="3" s="1"/>
  <c r="U12358" i="3"/>
  <c r="W12358" i="3" s="1"/>
  <c r="U12359" i="3"/>
  <c r="W12359" i="3" s="1"/>
  <c r="U12360" i="3"/>
  <c r="W12360" i="3" s="1"/>
  <c r="U12361" i="3"/>
  <c r="W12361" i="3" s="1"/>
  <c r="U12362" i="3"/>
  <c r="W12362" i="3" s="1"/>
  <c r="U12363" i="3"/>
  <c r="W12363" i="3" s="1"/>
  <c r="U12364" i="3"/>
  <c r="W12364" i="3" s="1"/>
  <c r="U12365" i="3"/>
  <c r="W12365" i="3" s="1"/>
  <c r="U12366" i="3"/>
  <c r="W12366" i="3" s="1"/>
  <c r="U12367" i="3"/>
  <c r="W12367" i="3" s="1"/>
  <c r="U12368" i="3"/>
  <c r="W12368" i="3" s="1"/>
  <c r="U12369" i="3"/>
  <c r="W12369" i="3" s="1"/>
  <c r="U12370" i="3"/>
  <c r="W12370" i="3" s="1"/>
  <c r="U12371" i="3"/>
  <c r="W12371" i="3" s="1"/>
  <c r="U12372" i="3"/>
  <c r="W12372" i="3" s="1"/>
  <c r="U12373" i="3"/>
  <c r="W12373" i="3" s="1"/>
  <c r="U12374" i="3"/>
  <c r="W12374" i="3" s="1"/>
  <c r="U12375" i="3"/>
  <c r="W12375" i="3" s="1"/>
  <c r="U12376" i="3"/>
  <c r="W12376" i="3" s="1"/>
  <c r="U12377" i="3"/>
  <c r="W12377" i="3" s="1"/>
  <c r="U12378" i="3"/>
  <c r="W12378" i="3" s="1"/>
  <c r="U12379" i="3"/>
  <c r="W12379" i="3" s="1"/>
  <c r="U12380" i="3"/>
  <c r="W12380" i="3" s="1"/>
  <c r="U12381" i="3"/>
  <c r="W12381" i="3" s="1"/>
  <c r="U12382" i="3"/>
  <c r="W12382" i="3" s="1"/>
  <c r="U12383" i="3"/>
  <c r="W12383" i="3" s="1"/>
  <c r="U12384" i="3"/>
  <c r="W12384" i="3" s="1"/>
  <c r="U12385" i="3"/>
  <c r="W12385" i="3" s="1"/>
  <c r="U12386" i="3"/>
  <c r="W12386" i="3" s="1"/>
  <c r="U12387" i="3"/>
  <c r="W12387" i="3" s="1"/>
  <c r="U12388" i="3"/>
  <c r="W12388" i="3" s="1"/>
  <c r="U12389" i="3"/>
  <c r="W12389" i="3" s="1"/>
  <c r="U12390" i="3"/>
  <c r="W12390" i="3" s="1"/>
  <c r="U12391" i="3"/>
  <c r="W12391" i="3" s="1"/>
  <c r="U12392" i="3"/>
  <c r="W12392" i="3" s="1"/>
  <c r="U12393" i="3"/>
  <c r="W12393" i="3" s="1"/>
  <c r="U12394" i="3"/>
  <c r="W12394" i="3" s="1"/>
  <c r="U12395" i="3"/>
  <c r="W12395" i="3" s="1"/>
  <c r="U12396" i="3"/>
  <c r="W12396" i="3" s="1"/>
  <c r="U12397" i="3"/>
  <c r="W12397" i="3" s="1"/>
  <c r="U12398" i="3"/>
  <c r="W12398" i="3" s="1"/>
  <c r="U12399" i="3"/>
  <c r="W12399" i="3" s="1"/>
  <c r="U12400" i="3"/>
  <c r="W12400" i="3" s="1"/>
  <c r="U12401" i="3"/>
  <c r="W12401" i="3" s="1"/>
  <c r="U12402" i="3"/>
  <c r="W12402" i="3" s="1"/>
  <c r="U12403" i="3"/>
  <c r="W12403" i="3" s="1"/>
  <c r="U12404" i="3"/>
  <c r="W12404" i="3" s="1"/>
  <c r="U12405" i="3"/>
  <c r="W12405" i="3" s="1"/>
  <c r="U12406" i="3"/>
  <c r="W12406" i="3" s="1"/>
  <c r="U12407" i="3"/>
  <c r="W12407" i="3" s="1"/>
  <c r="U12408" i="3"/>
  <c r="W12408" i="3" s="1"/>
  <c r="U12409" i="3"/>
  <c r="W12409" i="3" s="1"/>
  <c r="U12410" i="3"/>
  <c r="W12410" i="3" s="1"/>
  <c r="U12411" i="3"/>
  <c r="W12411" i="3" s="1"/>
  <c r="U12412" i="3"/>
  <c r="W12412" i="3" s="1"/>
  <c r="U12413" i="3"/>
  <c r="W12413" i="3" s="1"/>
  <c r="U12414" i="3"/>
  <c r="W12414" i="3" s="1"/>
  <c r="U12415" i="3"/>
  <c r="W12415" i="3" s="1"/>
  <c r="U12416" i="3"/>
  <c r="W12416" i="3" s="1"/>
  <c r="U12417" i="3"/>
  <c r="W12417" i="3" s="1"/>
  <c r="U12418" i="3"/>
  <c r="W12418" i="3" s="1"/>
  <c r="U12419" i="3"/>
  <c r="W12419" i="3" s="1"/>
  <c r="U12420" i="3"/>
  <c r="W12420" i="3" s="1"/>
  <c r="U12421" i="3"/>
  <c r="W12421" i="3" s="1"/>
  <c r="U12422" i="3"/>
  <c r="W12422" i="3" s="1"/>
  <c r="U12423" i="3"/>
  <c r="W12423" i="3" s="1"/>
  <c r="U12424" i="3"/>
  <c r="W12424" i="3" s="1"/>
  <c r="U12425" i="3"/>
  <c r="W12425" i="3" s="1"/>
  <c r="U12426" i="3"/>
  <c r="W12426" i="3" s="1"/>
  <c r="U12427" i="3"/>
  <c r="W12427" i="3" s="1"/>
  <c r="U12428" i="3"/>
  <c r="W12428" i="3" s="1"/>
  <c r="U12429" i="3"/>
  <c r="W12429" i="3" s="1"/>
  <c r="U12430" i="3"/>
  <c r="W12430" i="3" s="1"/>
  <c r="U12431" i="3"/>
  <c r="W12431" i="3" s="1"/>
  <c r="U12432" i="3"/>
  <c r="W12432" i="3" s="1"/>
  <c r="U12433" i="3"/>
  <c r="W12433" i="3" s="1"/>
  <c r="U12434" i="3"/>
  <c r="W12434" i="3" s="1"/>
  <c r="U12435" i="3"/>
  <c r="W12435" i="3" s="1"/>
  <c r="U12436" i="3"/>
  <c r="W12436" i="3" s="1"/>
  <c r="U12437" i="3"/>
  <c r="W12437" i="3" s="1"/>
  <c r="U12438" i="3"/>
  <c r="W12438" i="3" s="1"/>
  <c r="U12439" i="3"/>
  <c r="W12439" i="3" s="1"/>
  <c r="U12440" i="3"/>
  <c r="W12440" i="3" s="1"/>
  <c r="U12441" i="3"/>
  <c r="W12441" i="3" s="1"/>
  <c r="U12442" i="3"/>
  <c r="W12442" i="3" s="1"/>
  <c r="U12443" i="3"/>
  <c r="W12443" i="3" s="1"/>
  <c r="U12444" i="3"/>
  <c r="W12444" i="3" s="1"/>
  <c r="U12445" i="3"/>
  <c r="W12445" i="3" s="1"/>
  <c r="U12446" i="3"/>
  <c r="W12446" i="3" s="1"/>
  <c r="U12447" i="3"/>
  <c r="W12447" i="3" s="1"/>
  <c r="U12448" i="3"/>
  <c r="W12448" i="3" s="1"/>
  <c r="U12449" i="3"/>
  <c r="W12449" i="3" s="1"/>
  <c r="U12450" i="3"/>
  <c r="W12450" i="3" s="1"/>
  <c r="U12451" i="3"/>
  <c r="W12451" i="3" s="1"/>
  <c r="U12452" i="3"/>
  <c r="W12452" i="3" s="1"/>
  <c r="U12453" i="3"/>
  <c r="W12453" i="3" s="1"/>
  <c r="U12454" i="3"/>
  <c r="W12454" i="3" s="1"/>
  <c r="U12455" i="3"/>
  <c r="W12455" i="3" s="1"/>
  <c r="U12456" i="3"/>
  <c r="W12456" i="3" s="1"/>
  <c r="U12457" i="3"/>
  <c r="W12457" i="3" s="1"/>
  <c r="U12458" i="3"/>
  <c r="W12458" i="3" s="1"/>
  <c r="U12459" i="3"/>
  <c r="W12459" i="3" s="1"/>
  <c r="U12460" i="3"/>
  <c r="W12460" i="3" s="1"/>
  <c r="U12461" i="3"/>
  <c r="W12461" i="3" s="1"/>
  <c r="U12462" i="3"/>
  <c r="W12462" i="3" s="1"/>
  <c r="U12463" i="3"/>
  <c r="W12463" i="3" s="1"/>
  <c r="U12464" i="3"/>
  <c r="W12464" i="3" s="1"/>
  <c r="U12465" i="3"/>
  <c r="W12465" i="3" s="1"/>
  <c r="U12466" i="3"/>
  <c r="W12466" i="3" s="1"/>
  <c r="U12467" i="3"/>
  <c r="W12467" i="3" s="1"/>
  <c r="U12468" i="3"/>
  <c r="W12468" i="3" s="1"/>
  <c r="U12469" i="3"/>
  <c r="W12469" i="3" s="1"/>
  <c r="U12470" i="3"/>
  <c r="W12470" i="3" s="1"/>
  <c r="U12471" i="3"/>
  <c r="W12471" i="3" s="1"/>
  <c r="U12472" i="3"/>
  <c r="W12472" i="3" s="1"/>
  <c r="U12473" i="3"/>
  <c r="W12473" i="3" s="1"/>
  <c r="U12474" i="3"/>
  <c r="W12474" i="3" s="1"/>
  <c r="U12475" i="3"/>
  <c r="W12475" i="3" s="1"/>
  <c r="U12476" i="3"/>
  <c r="W12476" i="3" s="1"/>
  <c r="U12477" i="3"/>
  <c r="W12477" i="3" s="1"/>
  <c r="U12478" i="3"/>
  <c r="W12478" i="3" s="1"/>
  <c r="U12479" i="3"/>
  <c r="W12479" i="3" s="1"/>
  <c r="U12480" i="3"/>
  <c r="W12480" i="3" s="1"/>
  <c r="U12481" i="3"/>
  <c r="W12481" i="3" s="1"/>
  <c r="U12482" i="3"/>
  <c r="W12482" i="3" s="1"/>
  <c r="U12483" i="3"/>
  <c r="W12483" i="3" s="1"/>
  <c r="U12484" i="3"/>
  <c r="W12484" i="3" s="1"/>
  <c r="U12485" i="3"/>
  <c r="W12485" i="3" s="1"/>
  <c r="U12486" i="3"/>
  <c r="W12486" i="3" s="1"/>
  <c r="U12487" i="3"/>
  <c r="W12487" i="3" s="1"/>
  <c r="U12488" i="3"/>
  <c r="W12488" i="3" s="1"/>
  <c r="U12489" i="3"/>
  <c r="W12489" i="3" s="1"/>
  <c r="U12490" i="3"/>
  <c r="W12490" i="3" s="1"/>
  <c r="U12491" i="3"/>
  <c r="W12491" i="3" s="1"/>
  <c r="U12492" i="3"/>
  <c r="W12492" i="3" s="1"/>
  <c r="U12493" i="3"/>
  <c r="W12493" i="3" s="1"/>
  <c r="U12494" i="3"/>
  <c r="W12494" i="3" s="1"/>
  <c r="U12495" i="3"/>
  <c r="W12495" i="3" s="1"/>
  <c r="U12496" i="3"/>
  <c r="W12496" i="3" s="1"/>
  <c r="U12497" i="3"/>
  <c r="W12497" i="3" s="1"/>
  <c r="U12498" i="3"/>
  <c r="W12498" i="3" s="1"/>
  <c r="U12499" i="3"/>
  <c r="W12499" i="3" s="1"/>
  <c r="U12500" i="3"/>
  <c r="W12500" i="3" s="1"/>
  <c r="U12501" i="3"/>
  <c r="W12501" i="3" s="1"/>
  <c r="U12502" i="3"/>
  <c r="W12502" i="3" s="1"/>
  <c r="U12503" i="3"/>
  <c r="W12503" i="3" s="1"/>
  <c r="U12504" i="3"/>
  <c r="W12504" i="3" s="1"/>
  <c r="U12505" i="3"/>
  <c r="W12505" i="3" s="1"/>
  <c r="U12506" i="3"/>
  <c r="W12506" i="3" s="1"/>
  <c r="U12507" i="3"/>
  <c r="W12507" i="3" s="1"/>
  <c r="U12508" i="3"/>
  <c r="W12508" i="3" s="1"/>
  <c r="U12509" i="3"/>
  <c r="W12509" i="3" s="1"/>
  <c r="U12510" i="3"/>
  <c r="W12510" i="3" s="1"/>
  <c r="U12511" i="3"/>
  <c r="W12511" i="3" s="1"/>
  <c r="U12512" i="3"/>
  <c r="W12512" i="3" s="1"/>
  <c r="U12513" i="3"/>
  <c r="W12513" i="3" s="1"/>
  <c r="U12514" i="3"/>
  <c r="W12514" i="3" s="1"/>
  <c r="U12515" i="3"/>
  <c r="W12515" i="3" s="1"/>
  <c r="U12516" i="3"/>
  <c r="W12516" i="3" s="1"/>
  <c r="U12517" i="3"/>
  <c r="W12517" i="3" s="1"/>
  <c r="U12518" i="3"/>
  <c r="W12518" i="3" s="1"/>
  <c r="U12519" i="3"/>
  <c r="W12519" i="3" s="1"/>
  <c r="U12520" i="3"/>
  <c r="W12520" i="3" s="1"/>
  <c r="U12521" i="3"/>
  <c r="W12521" i="3" s="1"/>
  <c r="U12522" i="3"/>
  <c r="W12522" i="3" s="1"/>
  <c r="U12523" i="3"/>
  <c r="W12523" i="3" s="1"/>
  <c r="U12524" i="3"/>
  <c r="W12524" i="3" s="1"/>
  <c r="U12525" i="3"/>
  <c r="W12525" i="3" s="1"/>
  <c r="U12526" i="3"/>
  <c r="W12526" i="3" s="1"/>
  <c r="U12527" i="3"/>
  <c r="W12527" i="3" s="1"/>
  <c r="U12528" i="3"/>
  <c r="W12528" i="3" s="1"/>
  <c r="U12529" i="3"/>
  <c r="W12529" i="3" s="1"/>
  <c r="U12530" i="3"/>
  <c r="W12530" i="3" s="1"/>
  <c r="U12531" i="3"/>
  <c r="W12531" i="3" s="1"/>
  <c r="U12532" i="3"/>
  <c r="W12532" i="3" s="1"/>
  <c r="U12533" i="3"/>
  <c r="W12533" i="3" s="1"/>
  <c r="U12534" i="3"/>
  <c r="W12534" i="3" s="1"/>
  <c r="U12535" i="3"/>
  <c r="W12535" i="3" s="1"/>
  <c r="U12536" i="3"/>
  <c r="W12536" i="3" s="1"/>
  <c r="U12537" i="3"/>
  <c r="W12537" i="3" s="1"/>
  <c r="U12538" i="3"/>
  <c r="W12538" i="3" s="1"/>
  <c r="U12539" i="3"/>
  <c r="W12539" i="3" s="1"/>
  <c r="U12540" i="3"/>
  <c r="W12540" i="3" s="1"/>
  <c r="U12541" i="3"/>
  <c r="W12541" i="3" s="1"/>
  <c r="U12542" i="3"/>
  <c r="W12542" i="3" s="1"/>
  <c r="U12543" i="3"/>
  <c r="W12543" i="3" s="1"/>
  <c r="U12544" i="3"/>
  <c r="W12544" i="3" s="1"/>
  <c r="U12545" i="3"/>
  <c r="W12545" i="3" s="1"/>
  <c r="U12546" i="3"/>
  <c r="W12546" i="3" s="1"/>
  <c r="U12547" i="3"/>
  <c r="W12547" i="3" s="1"/>
  <c r="U12548" i="3"/>
  <c r="W12548" i="3" s="1"/>
  <c r="U12549" i="3"/>
  <c r="W12549" i="3" s="1"/>
  <c r="U12550" i="3"/>
  <c r="W12550" i="3" s="1"/>
  <c r="U12551" i="3"/>
  <c r="W12551" i="3" s="1"/>
  <c r="U12552" i="3"/>
  <c r="W12552" i="3" s="1"/>
  <c r="U12553" i="3"/>
  <c r="W12553" i="3" s="1"/>
  <c r="U12554" i="3"/>
  <c r="W12554" i="3" s="1"/>
  <c r="U12555" i="3"/>
  <c r="W12555" i="3" s="1"/>
  <c r="U12556" i="3"/>
  <c r="W12556" i="3" s="1"/>
  <c r="U12557" i="3"/>
  <c r="W12557" i="3" s="1"/>
  <c r="U12558" i="3"/>
  <c r="W12558" i="3" s="1"/>
  <c r="U12559" i="3"/>
  <c r="W12559" i="3" s="1"/>
  <c r="U12560" i="3"/>
  <c r="W12560" i="3" s="1"/>
  <c r="U12561" i="3"/>
  <c r="W12561" i="3" s="1"/>
  <c r="U12562" i="3"/>
  <c r="W12562" i="3" s="1"/>
  <c r="U12563" i="3"/>
  <c r="W12563" i="3" s="1"/>
  <c r="U12564" i="3"/>
  <c r="W12564" i="3" s="1"/>
  <c r="U12565" i="3"/>
  <c r="W12565" i="3" s="1"/>
  <c r="U12566" i="3"/>
  <c r="W12566" i="3" s="1"/>
  <c r="U12567" i="3"/>
  <c r="W12567" i="3" s="1"/>
  <c r="U12568" i="3"/>
  <c r="W12568" i="3" s="1"/>
  <c r="U12569" i="3"/>
  <c r="W12569" i="3" s="1"/>
  <c r="U12570" i="3"/>
  <c r="W12570" i="3" s="1"/>
  <c r="U12571" i="3"/>
  <c r="W12571" i="3" s="1"/>
  <c r="U12572" i="3"/>
  <c r="W12572" i="3" s="1"/>
  <c r="U12573" i="3"/>
  <c r="W12573" i="3" s="1"/>
  <c r="U12574" i="3"/>
  <c r="W12574" i="3" s="1"/>
  <c r="U12575" i="3"/>
  <c r="W12575" i="3" s="1"/>
  <c r="U12576" i="3"/>
  <c r="W12576" i="3" s="1"/>
  <c r="U12577" i="3"/>
  <c r="W12577" i="3" s="1"/>
  <c r="U12578" i="3"/>
  <c r="W12578" i="3" s="1"/>
  <c r="U12579" i="3"/>
  <c r="W12579" i="3" s="1"/>
  <c r="U12580" i="3"/>
  <c r="W12580" i="3" s="1"/>
  <c r="U12581" i="3"/>
  <c r="W12581" i="3" s="1"/>
  <c r="U12582" i="3"/>
  <c r="W12582" i="3" s="1"/>
  <c r="U12583" i="3"/>
  <c r="W12583" i="3" s="1"/>
  <c r="U12584" i="3"/>
  <c r="W12584" i="3" s="1"/>
  <c r="U12585" i="3"/>
  <c r="W12585" i="3" s="1"/>
  <c r="U12586" i="3"/>
  <c r="W12586" i="3" s="1"/>
  <c r="U12587" i="3"/>
  <c r="W12587" i="3" s="1"/>
  <c r="U12588" i="3"/>
  <c r="W12588" i="3" s="1"/>
  <c r="U12589" i="3"/>
  <c r="W12589" i="3" s="1"/>
  <c r="U12590" i="3"/>
  <c r="W12590" i="3" s="1"/>
  <c r="U12591" i="3"/>
  <c r="W12591" i="3" s="1"/>
  <c r="U12592" i="3"/>
  <c r="W12592" i="3" s="1"/>
  <c r="U12593" i="3"/>
  <c r="W12593" i="3" s="1"/>
  <c r="U12594" i="3"/>
  <c r="W12594" i="3" s="1"/>
  <c r="U12595" i="3"/>
  <c r="W12595" i="3" s="1"/>
  <c r="U12596" i="3"/>
  <c r="W12596" i="3" s="1"/>
  <c r="U12597" i="3"/>
  <c r="W12597" i="3" s="1"/>
  <c r="U12598" i="3"/>
  <c r="W12598" i="3" s="1"/>
  <c r="U12599" i="3"/>
  <c r="W12599" i="3" s="1"/>
  <c r="U12600" i="3"/>
  <c r="W12600" i="3" s="1"/>
  <c r="U12601" i="3"/>
  <c r="W12601" i="3" s="1"/>
  <c r="U12602" i="3"/>
  <c r="W12602" i="3" s="1"/>
  <c r="U12603" i="3"/>
  <c r="W12603" i="3" s="1"/>
  <c r="U12604" i="3"/>
  <c r="W12604" i="3" s="1"/>
  <c r="U12605" i="3"/>
  <c r="W12605" i="3" s="1"/>
  <c r="U12606" i="3"/>
  <c r="W12606" i="3" s="1"/>
  <c r="U12607" i="3"/>
  <c r="W12607" i="3" s="1"/>
  <c r="U12608" i="3"/>
  <c r="W12608" i="3" s="1"/>
  <c r="U12609" i="3"/>
  <c r="W12609" i="3" s="1"/>
  <c r="U12610" i="3"/>
  <c r="W12610" i="3" s="1"/>
  <c r="U12611" i="3"/>
  <c r="W12611" i="3" s="1"/>
  <c r="U12612" i="3"/>
  <c r="W12612" i="3" s="1"/>
  <c r="U12613" i="3"/>
  <c r="W12613" i="3" s="1"/>
  <c r="U12614" i="3"/>
  <c r="W12614" i="3" s="1"/>
  <c r="U12615" i="3"/>
  <c r="W12615" i="3" s="1"/>
  <c r="U12616" i="3"/>
  <c r="W12616" i="3" s="1"/>
  <c r="U12617" i="3"/>
  <c r="W12617" i="3" s="1"/>
  <c r="U12618" i="3"/>
  <c r="W12618" i="3" s="1"/>
  <c r="U12619" i="3"/>
  <c r="W12619" i="3" s="1"/>
  <c r="U12620" i="3"/>
  <c r="W12620" i="3" s="1"/>
  <c r="U12621" i="3"/>
  <c r="W12621" i="3" s="1"/>
  <c r="U12622" i="3"/>
  <c r="W12622" i="3" s="1"/>
  <c r="U12623" i="3"/>
  <c r="W12623" i="3" s="1"/>
  <c r="U12624" i="3"/>
  <c r="W12624" i="3" s="1"/>
  <c r="U12625" i="3"/>
  <c r="W12625" i="3" s="1"/>
  <c r="U12626" i="3"/>
  <c r="W12626" i="3" s="1"/>
  <c r="U12627" i="3"/>
  <c r="W12627" i="3" s="1"/>
  <c r="U12628" i="3"/>
  <c r="W12628" i="3" s="1"/>
  <c r="U12629" i="3"/>
  <c r="W12629" i="3" s="1"/>
  <c r="U12630" i="3"/>
  <c r="W12630" i="3" s="1"/>
  <c r="U12631" i="3"/>
  <c r="W12631" i="3" s="1"/>
  <c r="U12632" i="3"/>
  <c r="W12632" i="3" s="1"/>
  <c r="U12633" i="3"/>
  <c r="W12633" i="3" s="1"/>
  <c r="U12634" i="3"/>
  <c r="W12634" i="3" s="1"/>
  <c r="U12635" i="3"/>
  <c r="W12635" i="3" s="1"/>
  <c r="U12636" i="3"/>
  <c r="W12636" i="3" s="1"/>
  <c r="U12637" i="3"/>
  <c r="W12637" i="3" s="1"/>
  <c r="U12638" i="3"/>
  <c r="W12638" i="3" s="1"/>
  <c r="U12639" i="3"/>
  <c r="W12639" i="3" s="1"/>
  <c r="U12640" i="3"/>
  <c r="W12640" i="3" s="1"/>
  <c r="U12641" i="3"/>
  <c r="W12641" i="3" s="1"/>
  <c r="U12642" i="3"/>
  <c r="W12642" i="3" s="1"/>
  <c r="U12643" i="3"/>
  <c r="W12643" i="3" s="1"/>
  <c r="U12644" i="3"/>
  <c r="W12644" i="3" s="1"/>
  <c r="U12645" i="3"/>
  <c r="W12645" i="3" s="1"/>
  <c r="U12646" i="3"/>
  <c r="W12646" i="3" s="1"/>
  <c r="U12647" i="3"/>
  <c r="W12647" i="3" s="1"/>
  <c r="U12648" i="3"/>
  <c r="W12648" i="3" s="1"/>
  <c r="U12649" i="3"/>
  <c r="W12649" i="3" s="1"/>
  <c r="U12650" i="3"/>
  <c r="W12650" i="3" s="1"/>
  <c r="U12651" i="3"/>
  <c r="W12651" i="3" s="1"/>
  <c r="U12652" i="3"/>
  <c r="W12652" i="3" s="1"/>
  <c r="U12653" i="3"/>
  <c r="W12653" i="3" s="1"/>
  <c r="U12654" i="3"/>
  <c r="W12654" i="3" s="1"/>
  <c r="U12655" i="3"/>
  <c r="W12655" i="3" s="1"/>
  <c r="U12656" i="3"/>
  <c r="W12656" i="3" s="1"/>
  <c r="U12657" i="3"/>
  <c r="W12657" i="3" s="1"/>
  <c r="U12658" i="3"/>
  <c r="W12658" i="3" s="1"/>
  <c r="U12659" i="3"/>
  <c r="W12659" i="3" s="1"/>
  <c r="U12660" i="3"/>
  <c r="W12660" i="3" s="1"/>
  <c r="U12661" i="3"/>
  <c r="W12661" i="3" s="1"/>
  <c r="U12662" i="3"/>
  <c r="W12662" i="3" s="1"/>
  <c r="U12663" i="3"/>
  <c r="W12663" i="3" s="1"/>
  <c r="U12664" i="3"/>
  <c r="W12664" i="3" s="1"/>
  <c r="U12665" i="3"/>
  <c r="W12665" i="3" s="1"/>
  <c r="U12666" i="3"/>
  <c r="W12666" i="3" s="1"/>
  <c r="U12667" i="3"/>
  <c r="W12667" i="3" s="1"/>
  <c r="U12668" i="3"/>
  <c r="W12668" i="3" s="1"/>
  <c r="U12669" i="3"/>
  <c r="W12669" i="3" s="1"/>
  <c r="U12670" i="3"/>
  <c r="W12670" i="3" s="1"/>
  <c r="U12671" i="3"/>
  <c r="W12671" i="3" s="1"/>
  <c r="U12672" i="3"/>
  <c r="W12672" i="3" s="1"/>
  <c r="U12673" i="3"/>
  <c r="W12673" i="3" s="1"/>
  <c r="U12674" i="3"/>
  <c r="W12674" i="3" s="1"/>
  <c r="U12675" i="3"/>
  <c r="W12675" i="3" s="1"/>
  <c r="U12676" i="3"/>
  <c r="W12676" i="3" s="1"/>
  <c r="U12677" i="3"/>
  <c r="W12677" i="3" s="1"/>
  <c r="U12678" i="3"/>
  <c r="W12678" i="3" s="1"/>
  <c r="U12679" i="3"/>
  <c r="W12679" i="3" s="1"/>
  <c r="U12680" i="3"/>
  <c r="W12680" i="3" s="1"/>
  <c r="U12681" i="3"/>
  <c r="W12681" i="3" s="1"/>
  <c r="U12682" i="3"/>
  <c r="W12682" i="3" s="1"/>
  <c r="U12683" i="3"/>
  <c r="W12683" i="3" s="1"/>
  <c r="U12684" i="3"/>
  <c r="W12684" i="3" s="1"/>
  <c r="U12685" i="3"/>
  <c r="W12685" i="3" s="1"/>
  <c r="U12686" i="3"/>
  <c r="W12686" i="3" s="1"/>
  <c r="U12687" i="3"/>
  <c r="W12687" i="3" s="1"/>
  <c r="U12688" i="3"/>
  <c r="W12688" i="3" s="1"/>
  <c r="U12689" i="3"/>
  <c r="W12689" i="3" s="1"/>
  <c r="U12690" i="3"/>
  <c r="W12690" i="3" s="1"/>
  <c r="U12691" i="3"/>
  <c r="W12691" i="3" s="1"/>
  <c r="U12692" i="3"/>
  <c r="W12692" i="3" s="1"/>
  <c r="U12693" i="3"/>
  <c r="W12693" i="3" s="1"/>
  <c r="U12694" i="3"/>
  <c r="W12694" i="3" s="1"/>
  <c r="U12695" i="3"/>
  <c r="W12695" i="3" s="1"/>
  <c r="U12696" i="3"/>
  <c r="W12696" i="3" s="1"/>
  <c r="U12697" i="3"/>
  <c r="W12697" i="3" s="1"/>
  <c r="U12698" i="3"/>
  <c r="W12698" i="3" s="1"/>
  <c r="U12699" i="3"/>
  <c r="W12699" i="3" s="1"/>
  <c r="U12700" i="3"/>
  <c r="W12700" i="3" s="1"/>
  <c r="U12701" i="3"/>
  <c r="W12701" i="3" s="1"/>
  <c r="U12702" i="3"/>
  <c r="W12702" i="3" s="1"/>
  <c r="U12703" i="3"/>
  <c r="W12703" i="3" s="1"/>
  <c r="U12704" i="3"/>
  <c r="W12704" i="3" s="1"/>
  <c r="U12705" i="3"/>
  <c r="W12705" i="3" s="1"/>
  <c r="U12706" i="3"/>
  <c r="W12706" i="3" s="1"/>
  <c r="U12707" i="3"/>
  <c r="W12707" i="3" s="1"/>
  <c r="U12708" i="3"/>
  <c r="W12708" i="3" s="1"/>
  <c r="U12709" i="3"/>
  <c r="W12709" i="3" s="1"/>
  <c r="U12710" i="3"/>
  <c r="W12710" i="3" s="1"/>
  <c r="U12711" i="3"/>
  <c r="W12711" i="3" s="1"/>
  <c r="U12712" i="3"/>
  <c r="W12712" i="3" s="1"/>
  <c r="U12713" i="3"/>
  <c r="W12713" i="3" s="1"/>
  <c r="U12714" i="3"/>
  <c r="W12714" i="3" s="1"/>
  <c r="U12715" i="3"/>
  <c r="W12715" i="3" s="1"/>
  <c r="U12716" i="3"/>
  <c r="W12716" i="3" s="1"/>
  <c r="U12717" i="3"/>
  <c r="W12717" i="3" s="1"/>
  <c r="U12718" i="3"/>
  <c r="W12718" i="3" s="1"/>
  <c r="U12719" i="3"/>
  <c r="W12719" i="3" s="1"/>
  <c r="U12720" i="3"/>
  <c r="W12720" i="3" s="1"/>
  <c r="U12721" i="3"/>
  <c r="W12721" i="3" s="1"/>
  <c r="U12722" i="3"/>
  <c r="W12722" i="3" s="1"/>
  <c r="U12723" i="3"/>
  <c r="W12723" i="3" s="1"/>
  <c r="U12724" i="3"/>
  <c r="W12724" i="3" s="1"/>
  <c r="U12725" i="3"/>
  <c r="W12725" i="3" s="1"/>
  <c r="U12726" i="3"/>
  <c r="W12726" i="3" s="1"/>
  <c r="U12727" i="3"/>
  <c r="W12727" i="3" s="1"/>
  <c r="U12728" i="3"/>
  <c r="W12728" i="3" s="1"/>
  <c r="U12729" i="3"/>
  <c r="W12729" i="3" s="1"/>
  <c r="U12730" i="3"/>
  <c r="W12730" i="3" s="1"/>
  <c r="U12731" i="3"/>
  <c r="W12731" i="3" s="1"/>
  <c r="U12732" i="3"/>
  <c r="W12732" i="3" s="1"/>
  <c r="U12733" i="3"/>
  <c r="W12733" i="3" s="1"/>
  <c r="U12734" i="3"/>
  <c r="W12734" i="3" s="1"/>
  <c r="U12735" i="3"/>
  <c r="W12735" i="3" s="1"/>
  <c r="U12736" i="3"/>
  <c r="W12736" i="3" s="1"/>
  <c r="U12737" i="3"/>
  <c r="W12737" i="3" s="1"/>
  <c r="U12738" i="3"/>
  <c r="W12738" i="3" s="1"/>
  <c r="U12739" i="3"/>
  <c r="W12739" i="3" s="1"/>
  <c r="U12740" i="3"/>
  <c r="W12740" i="3" s="1"/>
  <c r="U12741" i="3"/>
  <c r="W12741" i="3" s="1"/>
  <c r="U12742" i="3"/>
  <c r="W12742" i="3" s="1"/>
  <c r="U12743" i="3"/>
  <c r="W12743" i="3" s="1"/>
  <c r="U12744" i="3"/>
  <c r="W12744" i="3" s="1"/>
  <c r="U12745" i="3"/>
  <c r="W12745" i="3" s="1"/>
  <c r="U12746" i="3"/>
  <c r="W12746" i="3" s="1"/>
  <c r="U12747" i="3"/>
  <c r="W12747" i="3" s="1"/>
  <c r="U12748" i="3"/>
  <c r="W12748" i="3" s="1"/>
  <c r="U12749" i="3"/>
  <c r="W12749" i="3" s="1"/>
  <c r="U12750" i="3"/>
  <c r="W12750" i="3" s="1"/>
  <c r="U12751" i="3"/>
  <c r="W12751" i="3" s="1"/>
  <c r="U12752" i="3"/>
  <c r="W12752" i="3" s="1"/>
  <c r="U12753" i="3"/>
  <c r="W12753" i="3" s="1"/>
  <c r="U12754" i="3"/>
  <c r="W12754" i="3" s="1"/>
  <c r="U12755" i="3"/>
  <c r="W12755" i="3" s="1"/>
  <c r="U12756" i="3"/>
  <c r="W12756" i="3" s="1"/>
  <c r="U12757" i="3"/>
  <c r="W12757" i="3" s="1"/>
  <c r="U12758" i="3"/>
  <c r="W12758" i="3" s="1"/>
  <c r="U12759" i="3"/>
  <c r="W12759" i="3" s="1"/>
  <c r="U12760" i="3"/>
  <c r="W12760" i="3" s="1"/>
  <c r="U12761" i="3"/>
  <c r="W12761" i="3" s="1"/>
  <c r="U12762" i="3"/>
  <c r="W12762" i="3" s="1"/>
  <c r="U12763" i="3"/>
  <c r="W12763" i="3" s="1"/>
  <c r="U12764" i="3"/>
  <c r="W12764" i="3" s="1"/>
  <c r="U12765" i="3"/>
  <c r="W12765" i="3" s="1"/>
  <c r="U12766" i="3"/>
  <c r="W12766" i="3" s="1"/>
  <c r="U12767" i="3"/>
  <c r="W12767" i="3" s="1"/>
  <c r="U12768" i="3"/>
  <c r="W12768" i="3" s="1"/>
  <c r="U12769" i="3"/>
  <c r="W12769" i="3" s="1"/>
  <c r="U12770" i="3"/>
  <c r="W12770" i="3" s="1"/>
  <c r="U12771" i="3"/>
  <c r="W12771" i="3" s="1"/>
  <c r="U12772" i="3"/>
  <c r="W12772" i="3" s="1"/>
  <c r="U12773" i="3"/>
  <c r="W12773" i="3" s="1"/>
  <c r="U12774" i="3"/>
  <c r="W12774" i="3" s="1"/>
  <c r="U12775" i="3"/>
  <c r="W12775" i="3" s="1"/>
  <c r="U12776" i="3"/>
  <c r="W12776" i="3" s="1"/>
  <c r="U12777" i="3"/>
  <c r="W12777" i="3" s="1"/>
  <c r="U12778" i="3"/>
  <c r="W12778" i="3" s="1"/>
  <c r="U12779" i="3"/>
  <c r="W12779" i="3" s="1"/>
  <c r="U12780" i="3"/>
  <c r="W12780" i="3" s="1"/>
  <c r="U12781" i="3"/>
  <c r="W12781" i="3" s="1"/>
  <c r="U12782" i="3"/>
  <c r="W12782" i="3" s="1"/>
  <c r="U12783" i="3"/>
  <c r="W12783" i="3" s="1"/>
  <c r="U12784" i="3"/>
  <c r="W12784" i="3" s="1"/>
  <c r="U12785" i="3"/>
  <c r="W12785" i="3" s="1"/>
  <c r="U12786" i="3"/>
  <c r="W12786" i="3" s="1"/>
  <c r="U12787" i="3"/>
  <c r="W12787" i="3" s="1"/>
  <c r="U12788" i="3"/>
  <c r="W12788" i="3" s="1"/>
  <c r="U12789" i="3"/>
  <c r="W12789" i="3" s="1"/>
  <c r="U12790" i="3"/>
  <c r="W12790" i="3" s="1"/>
  <c r="U12791" i="3"/>
  <c r="W12791" i="3" s="1"/>
  <c r="U12792" i="3"/>
  <c r="W12792" i="3" s="1"/>
  <c r="U12793" i="3"/>
  <c r="W12793" i="3" s="1"/>
  <c r="U12794" i="3"/>
  <c r="W12794" i="3" s="1"/>
  <c r="U12795" i="3"/>
  <c r="W12795" i="3" s="1"/>
  <c r="U12796" i="3"/>
  <c r="W12796" i="3" s="1"/>
  <c r="U12797" i="3"/>
  <c r="W12797" i="3" s="1"/>
  <c r="U12798" i="3"/>
  <c r="W12798" i="3" s="1"/>
  <c r="U12799" i="3"/>
  <c r="W12799" i="3" s="1"/>
  <c r="U12800" i="3"/>
  <c r="W12800" i="3" s="1"/>
  <c r="U12801" i="3"/>
  <c r="W12801" i="3" s="1"/>
  <c r="U12802" i="3"/>
  <c r="W12802" i="3" s="1"/>
  <c r="U12803" i="3"/>
  <c r="W12803" i="3" s="1"/>
  <c r="U12804" i="3"/>
  <c r="W12804" i="3" s="1"/>
  <c r="U12805" i="3"/>
  <c r="W12805" i="3" s="1"/>
  <c r="U12806" i="3"/>
  <c r="W12806" i="3" s="1"/>
  <c r="U12807" i="3"/>
  <c r="W12807" i="3" s="1"/>
  <c r="U12808" i="3"/>
  <c r="W12808" i="3" s="1"/>
  <c r="U12809" i="3"/>
  <c r="W12809" i="3" s="1"/>
  <c r="U12810" i="3"/>
  <c r="W12810" i="3" s="1"/>
  <c r="U12811" i="3"/>
  <c r="W12811" i="3" s="1"/>
  <c r="U12812" i="3"/>
  <c r="W12812" i="3" s="1"/>
  <c r="U12813" i="3"/>
  <c r="W12813" i="3" s="1"/>
  <c r="U12814" i="3"/>
  <c r="W12814" i="3" s="1"/>
  <c r="U12815" i="3"/>
  <c r="W12815" i="3" s="1"/>
  <c r="U12816" i="3"/>
  <c r="W12816" i="3" s="1"/>
  <c r="U12817" i="3"/>
  <c r="W12817" i="3" s="1"/>
  <c r="U12818" i="3"/>
  <c r="W12818" i="3" s="1"/>
  <c r="U12819" i="3"/>
  <c r="W12819" i="3" s="1"/>
  <c r="U12820" i="3"/>
  <c r="W12820" i="3" s="1"/>
  <c r="U12821" i="3"/>
  <c r="W12821" i="3" s="1"/>
  <c r="U12822" i="3"/>
  <c r="W12822" i="3" s="1"/>
  <c r="U12823" i="3"/>
  <c r="W12823" i="3" s="1"/>
  <c r="U12824" i="3"/>
  <c r="W12824" i="3" s="1"/>
  <c r="U12825" i="3"/>
  <c r="W12825" i="3" s="1"/>
  <c r="U12826" i="3"/>
  <c r="W12826" i="3" s="1"/>
  <c r="U12827" i="3"/>
  <c r="W12827" i="3" s="1"/>
  <c r="U12828" i="3"/>
  <c r="W12828" i="3" s="1"/>
  <c r="U12829" i="3"/>
  <c r="W12829" i="3" s="1"/>
  <c r="U12830" i="3"/>
  <c r="W12830" i="3" s="1"/>
  <c r="U12831" i="3"/>
  <c r="W12831" i="3" s="1"/>
  <c r="U12832" i="3"/>
  <c r="W12832" i="3" s="1"/>
  <c r="U12833" i="3"/>
  <c r="W12833" i="3" s="1"/>
  <c r="U12834" i="3"/>
  <c r="W12834" i="3" s="1"/>
  <c r="U12835" i="3"/>
  <c r="W12835" i="3" s="1"/>
  <c r="U12836" i="3"/>
  <c r="W12836" i="3" s="1"/>
  <c r="U12837" i="3"/>
  <c r="W12837" i="3" s="1"/>
  <c r="U12838" i="3"/>
  <c r="W12838" i="3" s="1"/>
  <c r="U12839" i="3"/>
  <c r="W12839" i="3" s="1"/>
  <c r="U12840" i="3"/>
  <c r="W12840" i="3" s="1"/>
  <c r="U12841" i="3"/>
  <c r="W12841" i="3" s="1"/>
  <c r="U12842" i="3"/>
  <c r="W12842" i="3" s="1"/>
  <c r="U12843" i="3"/>
  <c r="W12843" i="3" s="1"/>
  <c r="U12844" i="3"/>
  <c r="W12844" i="3" s="1"/>
  <c r="U12845" i="3"/>
  <c r="W12845" i="3" s="1"/>
  <c r="U12846" i="3"/>
  <c r="W12846" i="3" s="1"/>
  <c r="U12847" i="3"/>
  <c r="W12847" i="3" s="1"/>
  <c r="U12848" i="3"/>
  <c r="W12848" i="3" s="1"/>
  <c r="U12849" i="3"/>
  <c r="W12849" i="3" s="1"/>
  <c r="U12850" i="3"/>
  <c r="W12850" i="3" s="1"/>
  <c r="U12851" i="3"/>
  <c r="W12851" i="3" s="1"/>
  <c r="U12852" i="3"/>
  <c r="W12852" i="3" s="1"/>
  <c r="U12853" i="3"/>
  <c r="W12853" i="3" s="1"/>
  <c r="U12854" i="3"/>
  <c r="W12854" i="3" s="1"/>
  <c r="U12855" i="3"/>
  <c r="W12855" i="3" s="1"/>
  <c r="U12856" i="3"/>
  <c r="W12856" i="3" s="1"/>
  <c r="U12857" i="3"/>
  <c r="W12857" i="3" s="1"/>
  <c r="U12858" i="3"/>
  <c r="W12858" i="3" s="1"/>
  <c r="U12859" i="3"/>
  <c r="W12859" i="3" s="1"/>
  <c r="U12860" i="3"/>
  <c r="W12860" i="3" s="1"/>
  <c r="U12861" i="3"/>
  <c r="W12861" i="3" s="1"/>
  <c r="U12862" i="3"/>
  <c r="W12862" i="3" s="1"/>
  <c r="U12863" i="3"/>
  <c r="W12863" i="3" s="1"/>
  <c r="U12864" i="3"/>
  <c r="W12864" i="3" s="1"/>
  <c r="U12865" i="3"/>
  <c r="W12865" i="3" s="1"/>
  <c r="U12866" i="3"/>
  <c r="W12866" i="3" s="1"/>
  <c r="U12867" i="3"/>
  <c r="W12867" i="3" s="1"/>
  <c r="U12868" i="3"/>
  <c r="W12868" i="3" s="1"/>
  <c r="U12869" i="3"/>
  <c r="W12869" i="3" s="1"/>
  <c r="U12870" i="3"/>
  <c r="W12870" i="3" s="1"/>
  <c r="U12871" i="3"/>
  <c r="W12871" i="3" s="1"/>
  <c r="U12872" i="3"/>
  <c r="W12872" i="3" s="1"/>
  <c r="U12873" i="3"/>
  <c r="W12873" i="3" s="1"/>
  <c r="U12874" i="3"/>
  <c r="W12874" i="3" s="1"/>
  <c r="U12875" i="3"/>
  <c r="W12875" i="3" s="1"/>
  <c r="U12876" i="3"/>
  <c r="W12876" i="3" s="1"/>
  <c r="U12877" i="3"/>
  <c r="W12877" i="3" s="1"/>
  <c r="U12878" i="3"/>
  <c r="W12878" i="3" s="1"/>
  <c r="U12879" i="3"/>
  <c r="W12879" i="3" s="1"/>
  <c r="U12880" i="3"/>
  <c r="W12880" i="3" s="1"/>
  <c r="U12881" i="3"/>
  <c r="W12881" i="3" s="1"/>
  <c r="U12882" i="3"/>
  <c r="W12882" i="3" s="1"/>
  <c r="U12883" i="3"/>
  <c r="W12883" i="3" s="1"/>
  <c r="U12884" i="3"/>
  <c r="W12884" i="3" s="1"/>
  <c r="U12885" i="3"/>
  <c r="W12885" i="3" s="1"/>
  <c r="U12886" i="3"/>
  <c r="W12886" i="3" s="1"/>
  <c r="U12887" i="3"/>
  <c r="W12887" i="3" s="1"/>
  <c r="U12888" i="3"/>
  <c r="W12888" i="3" s="1"/>
  <c r="U12889" i="3"/>
  <c r="W12889" i="3" s="1"/>
  <c r="U12890" i="3"/>
  <c r="W12890" i="3" s="1"/>
  <c r="U12891" i="3"/>
  <c r="W12891" i="3" s="1"/>
  <c r="U12892" i="3"/>
  <c r="W12892" i="3" s="1"/>
  <c r="U12893" i="3"/>
  <c r="W12893" i="3" s="1"/>
  <c r="U12894" i="3"/>
  <c r="W12894" i="3" s="1"/>
  <c r="U12895" i="3"/>
  <c r="W12895" i="3" s="1"/>
  <c r="U12896" i="3"/>
  <c r="W12896" i="3" s="1"/>
  <c r="U12897" i="3"/>
  <c r="W12897" i="3" s="1"/>
  <c r="U12898" i="3"/>
  <c r="W12898" i="3" s="1"/>
  <c r="U12899" i="3"/>
  <c r="W12899" i="3" s="1"/>
  <c r="U12900" i="3"/>
  <c r="W12900" i="3" s="1"/>
  <c r="U12901" i="3"/>
  <c r="W12901" i="3" s="1"/>
  <c r="U12902" i="3"/>
  <c r="W12902" i="3" s="1"/>
  <c r="U12903" i="3"/>
  <c r="W12903" i="3" s="1"/>
  <c r="U12904" i="3"/>
  <c r="W12904" i="3" s="1"/>
  <c r="U12905" i="3"/>
  <c r="W12905" i="3" s="1"/>
  <c r="U12906" i="3"/>
  <c r="W12906" i="3" s="1"/>
  <c r="U12907" i="3"/>
  <c r="W12907" i="3" s="1"/>
  <c r="U12908" i="3"/>
  <c r="W12908" i="3" s="1"/>
  <c r="U12909" i="3"/>
  <c r="W12909" i="3" s="1"/>
  <c r="U12910" i="3"/>
  <c r="W12910" i="3" s="1"/>
  <c r="U12911" i="3"/>
  <c r="W12911" i="3" s="1"/>
  <c r="U12912" i="3"/>
  <c r="W12912" i="3" s="1"/>
  <c r="U12913" i="3"/>
  <c r="W12913" i="3" s="1"/>
  <c r="U12914" i="3"/>
  <c r="W12914" i="3" s="1"/>
  <c r="U12915" i="3"/>
  <c r="W12915" i="3" s="1"/>
  <c r="U12916" i="3"/>
  <c r="W12916" i="3" s="1"/>
  <c r="U12917" i="3"/>
  <c r="W12917" i="3" s="1"/>
  <c r="U12918" i="3"/>
  <c r="W12918" i="3" s="1"/>
  <c r="U12919" i="3"/>
  <c r="W12919" i="3" s="1"/>
  <c r="U12920" i="3"/>
  <c r="W12920" i="3" s="1"/>
  <c r="U12921" i="3"/>
  <c r="W12921" i="3" s="1"/>
  <c r="U12922" i="3"/>
  <c r="W12922" i="3" s="1"/>
  <c r="U12923" i="3"/>
  <c r="W12923" i="3" s="1"/>
  <c r="U12924" i="3"/>
  <c r="W12924" i="3" s="1"/>
  <c r="U12925" i="3"/>
  <c r="W12925" i="3" s="1"/>
  <c r="U12926" i="3"/>
  <c r="W12926" i="3" s="1"/>
  <c r="U12927" i="3"/>
  <c r="W12927" i="3" s="1"/>
  <c r="U12928" i="3"/>
  <c r="W12928" i="3" s="1"/>
  <c r="U12929" i="3"/>
  <c r="W12929" i="3" s="1"/>
  <c r="U12930" i="3"/>
  <c r="W12930" i="3" s="1"/>
  <c r="U12931" i="3"/>
  <c r="W12931" i="3" s="1"/>
  <c r="U12932" i="3"/>
  <c r="W12932" i="3" s="1"/>
  <c r="U12933" i="3"/>
  <c r="W12933" i="3" s="1"/>
  <c r="U12934" i="3"/>
  <c r="W12934" i="3" s="1"/>
  <c r="U12935" i="3"/>
  <c r="W12935" i="3" s="1"/>
  <c r="U12936" i="3"/>
  <c r="W12936" i="3" s="1"/>
  <c r="U12937" i="3"/>
  <c r="W12937" i="3" s="1"/>
  <c r="U12938" i="3"/>
  <c r="W12938" i="3" s="1"/>
  <c r="U12939" i="3"/>
  <c r="W12939" i="3" s="1"/>
  <c r="U12940" i="3"/>
  <c r="W12940" i="3" s="1"/>
  <c r="U12941" i="3"/>
  <c r="W12941" i="3" s="1"/>
  <c r="U12942" i="3"/>
  <c r="W12942" i="3" s="1"/>
  <c r="U12943" i="3"/>
  <c r="W12943" i="3" s="1"/>
  <c r="U12944" i="3"/>
  <c r="W12944" i="3" s="1"/>
  <c r="U12945" i="3"/>
  <c r="W12945" i="3" s="1"/>
  <c r="U12946" i="3"/>
  <c r="W12946" i="3" s="1"/>
  <c r="U12947" i="3"/>
  <c r="W12947" i="3" s="1"/>
  <c r="U12948" i="3"/>
  <c r="W12948" i="3" s="1"/>
  <c r="U12949" i="3"/>
  <c r="W12949" i="3" s="1"/>
  <c r="U12950" i="3"/>
  <c r="W12950" i="3" s="1"/>
  <c r="U12951" i="3"/>
  <c r="W12951" i="3" s="1"/>
  <c r="U12952" i="3"/>
  <c r="W12952" i="3" s="1"/>
  <c r="U12953" i="3"/>
  <c r="W12953" i="3" s="1"/>
  <c r="U12954" i="3"/>
  <c r="W12954" i="3" s="1"/>
  <c r="U12955" i="3"/>
  <c r="W12955" i="3" s="1"/>
  <c r="U12956" i="3"/>
  <c r="W12956" i="3" s="1"/>
  <c r="U12957" i="3"/>
  <c r="W12957" i="3" s="1"/>
  <c r="U12958" i="3"/>
  <c r="W12958" i="3" s="1"/>
  <c r="U12959" i="3"/>
  <c r="W12959" i="3" s="1"/>
  <c r="U12960" i="3"/>
  <c r="W12960" i="3" s="1"/>
  <c r="U12961" i="3"/>
  <c r="W12961" i="3" s="1"/>
  <c r="U12962" i="3"/>
  <c r="W12962" i="3" s="1"/>
  <c r="U12963" i="3"/>
  <c r="W12963" i="3" s="1"/>
  <c r="U12964" i="3"/>
  <c r="W12964" i="3" s="1"/>
  <c r="U12965" i="3"/>
  <c r="W12965" i="3" s="1"/>
  <c r="U12966" i="3"/>
  <c r="W12966" i="3" s="1"/>
  <c r="U12967" i="3"/>
  <c r="W12967" i="3" s="1"/>
  <c r="U12968" i="3"/>
  <c r="W12968" i="3" s="1"/>
  <c r="U12969" i="3"/>
  <c r="W12969" i="3" s="1"/>
  <c r="U12970" i="3"/>
  <c r="W12970" i="3" s="1"/>
  <c r="U12971" i="3"/>
  <c r="W12971" i="3" s="1"/>
  <c r="U12972" i="3"/>
  <c r="W12972" i="3" s="1"/>
  <c r="U12973" i="3"/>
  <c r="W12973" i="3" s="1"/>
  <c r="U12974" i="3"/>
  <c r="W12974" i="3" s="1"/>
  <c r="U12975" i="3"/>
  <c r="W12975" i="3" s="1"/>
  <c r="U12976" i="3"/>
  <c r="W12976" i="3" s="1"/>
  <c r="U12977" i="3"/>
  <c r="W12977" i="3" s="1"/>
  <c r="U12978" i="3"/>
  <c r="W12978" i="3" s="1"/>
  <c r="U12979" i="3"/>
  <c r="W12979" i="3" s="1"/>
  <c r="U12980" i="3"/>
  <c r="W12980" i="3" s="1"/>
  <c r="U12981" i="3"/>
  <c r="W12981" i="3" s="1"/>
  <c r="U12982" i="3"/>
  <c r="W12982" i="3" s="1"/>
  <c r="U12983" i="3"/>
  <c r="W12983" i="3" s="1"/>
  <c r="U12984" i="3"/>
  <c r="W12984" i="3" s="1"/>
  <c r="U12985" i="3"/>
  <c r="W12985" i="3" s="1"/>
  <c r="U12986" i="3"/>
  <c r="W12986" i="3" s="1"/>
  <c r="U12987" i="3"/>
  <c r="W12987" i="3" s="1"/>
  <c r="U12988" i="3"/>
  <c r="W12988" i="3" s="1"/>
  <c r="U12989" i="3"/>
  <c r="W12989" i="3" s="1"/>
  <c r="U12990" i="3"/>
  <c r="W12990" i="3" s="1"/>
  <c r="U12991" i="3"/>
  <c r="W12991" i="3" s="1"/>
  <c r="U12992" i="3"/>
  <c r="W12992" i="3" s="1"/>
  <c r="U12993" i="3"/>
  <c r="W12993" i="3" s="1"/>
  <c r="U12994" i="3"/>
  <c r="W12994" i="3" s="1"/>
  <c r="U12995" i="3"/>
  <c r="W12995" i="3" s="1"/>
  <c r="U12996" i="3"/>
  <c r="W12996" i="3" s="1"/>
  <c r="U12997" i="3"/>
  <c r="W12997" i="3" s="1"/>
  <c r="U12998" i="3"/>
  <c r="W12998" i="3" s="1"/>
  <c r="U12999" i="3"/>
  <c r="W12999" i="3" s="1"/>
  <c r="U13000" i="3"/>
  <c r="W13000" i="3" s="1"/>
  <c r="U13001" i="3"/>
  <c r="W13001" i="3" s="1"/>
  <c r="U13002" i="3"/>
  <c r="W13002" i="3" s="1"/>
  <c r="U13003" i="3"/>
  <c r="W13003" i="3" s="1"/>
  <c r="U13004" i="3"/>
  <c r="W13004" i="3" s="1"/>
  <c r="U13005" i="3"/>
  <c r="W13005" i="3" s="1"/>
  <c r="U13006" i="3"/>
  <c r="W13006" i="3" s="1"/>
  <c r="U13007" i="3"/>
  <c r="W13007" i="3" s="1"/>
  <c r="U13008" i="3"/>
  <c r="W13008" i="3" s="1"/>
  <c r="U13009" i="3"/>
  <c r="W13009" i="3" s="1"/>
  <c r="U13010" i="3"/>
  <c r="W13010" i="3" s="1"/>
  <c r="U13011" i="3"/>
  <c r="W13011" i="3" s="1"/>
  <c r="U13012" i="3"/>
  <c r="W13012" i="3" s="1"/>
  <c r="U13013" i="3"/>
  <c r="W13013" i="3" s="1"/>
  <c r="U13014" i="3"/>
  <c r="W13014" i="3" s="1"/>
  <c r="U13015" i="3"/>
  <c r="W13015" i="3" s="1"/>
  <c r="U13016" i="3"/>
  <c r="W13016" i="3" s="1"/>
  <c r="U13017" i="3"/>
  <c r="W13017" i="3" s="1"/>
  <c r="U13018" i="3"/>
  <c r="W13018" i="3" s="1"/>
  <c r="U13019" i="3"/>
  <c r="W13019" i="3" s="1"/>
  <c r="U13020" i="3"/>
  <c r="W13020" i="3" s="1"/>
  <c r="E18" i="3"/>
  <c r="S27" i="3"/>
  <c r="D10" i="3"/>
  <c r="H37" i="3"/>
  <c r="D8" i="3"/>
  <c r="D18" i="3"/>
  <c r="L62" i="3" l="1"/>
  <c r="J62" i="3"/>
  <c r="S25" i="3"/>
  <c r="S52" i="3"/>
  <c r="S58" i="3"/>
  <c r="S42" i="3"/>
  <c r="S26" i="3"/>
  <c r="S41" i="3"/>
  <c r="S64" i="3"/>
  <c r="S56" i="3"/>
  <c r="S48" i="3"/>
  <c r="S40" i="3"/>
  <c r="S32" i="3"/>
  <c r="S24" i="3"/>
  <c r="S49" i="3"/>
  <c r="S33" i="3"/>
  <c r="S63" i="3"/>
  <c r="S55" i="3"/>
  <c r="S47" i="3"/>
  <c r="S39" i="3"/>
  <c r="S31" i="3"/>
  <c r="S23" i="3"/>
  <c r="S62" i="3"/>
  <c r="S54" i="3"/>
  <c r="S46" i="3"/>
  <c r="S38" i="3"/>
  <c r="S30" i="3"/>
  <c r="S22" i="3"/>
  <c r="S60" i="3"/>
  <c r="S36" i="3"/>
  <c r="S50" i="3"/>
  <c r="S34" i="3"/>
  <c r="S57" i="3"/>
  <c r="S61" i="3"/>
  <c r="S53" i="3"/>
  <c r="S45" i="3"/>
  <c r="S37" i="3"/>
  <c r="S29" i="3"/>
  <c r="S21" i="3"/>
  <c r="S44" i="3"/>
  <c r="S28" i="3"/>
  <c r="S59" i="3"/>
  <c r="S51" i="3"/>
  <c r="S43" i="3"/>
  <c r="S35" i="3"/>
  <c r="BD19" i="3"/>
  <c r="BE19" i="3"/>
  <c r="BT20" i="3"/>
  <c r="BT19" i="3"/>
  <c r="BS20" i="3"/>
  <c r="BS19" i="3"/>
  <c r="BR20" i="3"/>
  <c r="BR19" i="3"/>
  <c r="BP19" i="3"/>
  <c r="BQ19" i="3"/>
  <c r="BO19" i="3"/>
  <c r="BN19" i="3"/>
  <c r="BN20" i="3"/>
  <c r="BO20" i="3"/>
  <c r="BP20" i="3"/>
  <c r="BQ20" i="3"/>
  <c r="BM20" i="3"/>
  <c r="BM19" i="3"/>
  <c r="BL20" i="3"/>
  <c r="BL19" i="3"/>
  <c r="BK20" i="3"/>
  <c r="BK19" i="3"/>
  <c r="BJ20" i="3"/>
  <c r="BJ19" i="3"/>
  <c r="BI20" i="3"/>
  <c r="BI19" i="3"/>
  <c r="BH20" i="3"/>
  <c r="BH19" i="3"/>
  <c r="BG20" i="3"/>
  <c r="BG19" i="3"/>
  <c r="BF20" i="3"/>
  <c r="BF19" i="3"/>
  <c r="BE20" i="3"/>
  <c r="BD20" i="3"/>
  <c r="BC20" i="3"/>
  <c r="BC19" i="3"/>
  <c r="BB20" i="3"/>
  <c r="BA20" i="3"/>
  <c r="AZ20" i="3"/>
  <c r="AY20" i="3"/>
  <c r="AX20" i="3"/>
  <c r="AW20" i="3"/>
  <c r="AV20" i="3"/>
  <c r="AT20" i="3"/>
  <c r="AR20" i="3"/>
  <c r="AQ20" i="3"/>
  <c r="AP20" i="3"/>
  <c r="AO20" i="3"/>
  <c r="AN20" i="3"/>
  <c r="AM20" i="3"/>
  <c r="AL20" i="3"/>
  <c r="AK20" i="3"/>
  <c r="BB19" i="3"/>
  <c r="BA19" i="3"/>
  <c r="AZ19" i="3"/>
  <c r="AY19" i="3"/>
  <c r="AX19" i="3"/>
  <c r="AW19" i="3"/>
  <c r="AV19" i="3"/>
  <c r="AU19" i="3"/>
  <c r="AT19" i="3"/>
  <c r="AS19" i="3"/>
  <c r="AO19" i="3"/>
  <c r="AN19" i="3"/>
  <c r="AM19" i="3"/>
  <c r="AL19" i="3"/>
  <c r="AK19" i="3"/>
  <c r="AD20" i="3" l="1"/>
  <c r="AD19" i="3"/>
  <c r="AJ19" i="3"/>
  <c r="AI19" i="3"/>
  <c r="AJ20" i="3"/>
  <c r="AI20" i="3"/>
  <c r="AH19" i="3"/>
  <c r="AH20" i="3"/>
  <c r="AG19" i="3"/>
  <c r="AG20" i="3"/>
  <c r="AF20" i="3"/>
  <c r="AF19" i="3"/>
  <c r="AE19" i="3"/>
  <c r="AE20" i="3"/>
  <c r="K23" i="3" l="1"/>
  <c r="M22" i="3"/>
  <c r="Y65" i="3" l="1"/>
  <c r="Y73" i="3"/>
  <c r="Y81" i="3"/>
  <c r="Y89" i="3"/>
  <c r="Y97" i="3"/>
  <c r="Y105" i="3"/>
  <c r="Y113" i="3"/>
  <c r="Y121" i="3"/>
  <c r="Y129" i="3"/>
  <c r="Y66" i="3"/>
  <c r="Y74" i="3"/>
  <c r="Y82" i="3"/>
  <c r="Y90" i="3"/>
  <c r="Y98" i="3"/>
  <c r="Y106" i="3"/>
  <c r="Y114" i="3"/>
  <c r="Y122" i="3"/>
  <c r="Y130" i="3"/>
  <c r="Y67" i="3"/>
  <c r="Y75" i="3"/>
  <c r="Y83" i="3"/>
  <c r="Y91" i="3"/>
  <c r="Y99" i="3"/>
  <c r="Y107" i="3"/>
  <c r="Y115" i="3"/>
  <c r="Y123" i="3"/>
  <c r="Y131" i="3"/>
  <c r="Y68" i="3"/>
  <c r="Y76" i="3"/>
  <c r="Y84" i="3"/>
  <c r="Y92" i="3"/>
  <c r="Y100" i="3"/>
  <c r="Y108" i="3"/>
  <c r="Y116" i="3"/>
  <c r="Y124" i="3"/>
  <c r="Y132" i="3"/>
  <c r="Y69" i="3"/>
  <c r="Y77" i="3"/>
  <c r="Y85" i="3"/>
  <c r="Y93" i="3"/>
  <c r="Y101" i="3"/>
  <c r="Y109" i="3"/>
  <c r="Y117" i="3"/>
  <c r="Y125" i="3"/>
  <c r="Y133" i="3"/>
  <c r="Y70" i="3"/>
  <c r="Y78" i="3"/>
  <c r="Y86" i="3"/>
  <c r="Y94" i="3"/>
  <c r="Y102" i="3"/>
  <c r="Y110" i="3"/>
  <c r="Y118" i="3"/>
  <c r="Y126" i="3"/>
  <c r="Y134" i="3"/>
  <c r="Y71" i="3"/>
  <c r="Y79" i="3"/>
  <c r="Y87" i="3"/>
  <c r="Y95" i="3"/>
  <c r="Y103" i="3"/>
  <c r="Y111" i="3"/>
  <c r="Y119" i="3"/>
  <c r="Y127" i="3"/>
  <c r="Y72" i="3"/>
  <c r="Y80" i="3"/>
  <c r="Y88" i="3"/>
  <c r="Y96" i="3"/>
  <c r="Y104" i="3"/>
  <c r="Y112" i="3"/>
  <c r="Y120" i="3"/>
  <c r="Y128" i="3"/>
  <c r="Y32" i="3"/>
  <c r="Y40" i="3"/>
  <c r="Y48" i="3"/>
  <c r="Y56" i="3"/>
  <c r="Y64" i="3"/>
  <c r="Y33" i="3"/>
  <c r="Y41" i="3"/>
  <c r="Y49" i="3"/>
  <c r="Y57" i="3"/>
  <c r="Y62" i="3"/>
  <c r="Y34" i="3"/>
  <c r="Y42" i="3"/>
  <c r="Y50" i="3"/>
  <c r="Y58" i="3"/>
  <c r="Y35" i="3"/>
  <c r="Y43" i="3"/>
  <c r="Y51" i="3"/>
  <c r="Y59" i="3"/>
  <c r="Y54" i="3"/>
  <c r="Y36" i="3"/>
  <c r="Y44" i="3"/>
  <c r="Y52" i="3"/>
  <c r="Y60" i="3"/>
  <c r="K62" i="3"/>
  <c r="Y38" i="3"/>
  <c r="Y37" i="3"/>
  <c r="Y45" i="3"/>
  <c r="Y53" i="3"/>
  <c r="Y61" i="3"/>
  <c r="Y31" i="3"/>
  <c r="AA8" i="3"/>
  <c r="AA9" i="3" s="1"/>
  <c r="Y46" i="3"/>
  <c r="Y39" i="3"/>
  <c r="Y47" i="3"/>
  <c r="Y55" i="3"/>
  <c r="Y63" i="3"/>
  <c r="V31" i="3"/>
  <c r="V30" i="3"/>
  <c r="Y30" i="3" s="1"/>
  <c r="V77" i="3"/>
  <c r="V74" i="3"/>
  <c r="V78" i="3"/>
  <c r="V75" i="3"/>
  <c r="V76" i="3"/>
  <c r="V79" i="3"/>
  <c r="V8" i="3"/>
  <c r="Y8" i="3" s="1"/>
  <c r="V16" i="3"/>
  <c r="Y16" i="3" s="1"/>
  <c r="V9" i="3"/>
  <c r="Y9" i="3" s="1"/>
  <c r="V17" i="3"/>
  <c r="Y17" i="3" s="1"/>
  <c r="V10" i="3"/>
  <c r="Y10" i="3" s="1"/>
  <c r="V18" i="3"/>
  <c r="Y18" i="3" s="1"/>
  <c r="V11" i="3"/>
  <c r="Y11" i="3" s="1"/>
  <c r="V19" i="3"/>
  <c r="Y19" i="3" s="1"/>
  <c r="V12" i="3"/>
  <c r="Y12" i="3" s="1"/>
  <c r="V14" i="3"/>
  <c r="Y14" i="3" s="1"/>
  <c r="V13" i="3"/>
  <c r="Y13" i="3" s="1"/>
  <c r="V15" i="3"/>
  <c r="Y15" i="3" s="1"/>
  <c r="V20" i="3"/>
  <c r="Y20" i="3" s="1"/>
  <c r="V23" i="3"/>
  <c r="Y23" i="3" s="1"/>
  <c r="V26" i="3"/>
  <c r="Y26" i="3" s="1"/>
  <c r="V34" i="3"/>
  <c r="W34" i="3" s="1"/>
  <c r="V42" i="3"/>
  <c r="V50" i="3"/>
  <c r="V58" i="3"/>
  <c r="V66" i="3"/>
  <c r="V82" i="3"/>
  <c r="V90" i="3"/>
  <c r="V98" i="3"/>
  <c r="V106" i="3"/>
  <c r="V114" i="3"/>
  <c r="V122" i="3"/>
  <c r="V130" i="3"/>
  <c r="V138" i="3"/>
  <c r="V146" i="3"/>
  <c r="V154" i="3"/>
  <c r="V162" i="3"/>
  <c r="V170" i="3"/>
  <c r="V178" i="3"/>
  <c r="V186" i="3"/>
  <c r="V194" i="3"/>
  <c r="V202" i="3"/>
  <c r="V210" i="3"/>
  <c r="V218" i="3"/>
  <c r="V226" i="3"/>
  <c r="V234" i="3"/>
  <c r="V242" i="3"/>
  <c r="V250" i="3"/>
  <c r="V258" i="3"/>
  <c r="V266" i="3"/>
  <c r="V274" i="3"/>
  <c r="V282" i="3"/>
  <c r="V290" i="3"/>
  <c r="V298" i="3"/>
  <c r="V306" i="3"/>
  <c r="V314" i="3"/>
  <c r="V322" i="3"/>
  <c r="V330" i="3"/>
  <c r="V338" i="3"/>
  <c r="V346" i="3"/>
  <c r="V354" i="3"/>
  <c r="V362" i="3"/>
  <c r="V370" i="3"/>
  <c r="V378" i="3"/>
  <c r="V386" i="3"/>
  <c r="V394" i="3"/>
  <c r="V402" i="3"/>
  <c r="V410" i="3"/>
  <c r="V418" i="3"/>
  <c r="V426" i="3"/>
  <c r="V434" i="3"/>
  <c r="V442" i="3"/>
  <c r="V450" i="3"/>
  <c r="V458" i="3"/>
  <c r="V466" i="3"/>
  <c r="V474" i="3"/>
  <c r="V482" i="3"/>
  <c r="V490" i="3"/>
  <c r="V498" i="3"/>
  <c r="V506" i="3"/>
  <c r="V514" i="3"/>
  <c r="V522" i="3"/>
  <c r="V530" i="3"/>
  <c r="V538" i="3"/>
  <c r="V546" i="3"/>
  <c r="V554" i="3"/>
  <c r="V562" i="3"/>
  <c r="V570" i="3"/>
  <c r="V578" i="3"/>
  <c r="V586" i="3"/>
  <c r="V594" i="3"/>
  <c r="V602" i="3"/>
  <c r="V610" i="3"/>
  <c r="V618" i="3"/>
  <c r="V626" i="3"/>
  <c r="V634" i="3"/>
  <c r="V642" i="3"/>
  <c r="V650" i="3"/>
  <c r="V658" i="3"/>
  <c r="V666" i="3"/>
  <c r="V674" i="3"/>
  <c r="V682" i="3"/>
  <c r="V690" i="3"/>
  <c r="V698" i="3"/>
  <c r="V27" i="3"/>
  <c r="Y27" i="3" s="1"/>
  <c r="V35" i="3"/>
  <c r="W35" i="3" s="1"/>
  <c r="V43" i="3"/>
  <c r="V51" i="3"/>
  <c r="V59" i="3"/>
  <c r="V67" i="3"/>
  <c r="V83" i="3"/>
  <c r="V91" i="3"/>
  <c r="V99" i="3"/>
  <c r="V107" i="3"/>
  <c r="V115" i="3"/>
  <c r="V123" i="3"/>
  <c r="V131" i="3"/>
  <c r="V139" i="3"/>
  <c r="V147" i="3"/>
  <c r="V155" i="3"/>
  <c r="V163" i="3"/>
  <c r="V171" i="3"/>
  <c r="V179" i="3"/>
  <c r="V187" i="3"/>
  <c r="V195" i="3"/>
  <c r="V203" i="3"/>
  <c r="V211" i="3"/>
  <c r="V219" i="3"/>
  <c r="V227" i="3"/>
  <c r="V235" i="3"/>
  <c r="V243" i="3"/>
  <c r="V251" i="3"/>
  <c r="V259" i="3"/>
  <c r="V267" i="3"/>
  <c r="V275" i="3"/>
  <c r="V283" i="3"/>
  <c r="V291" i="3"/>
  <c r="V299" i="3"/>
  <c r="V307" i="3"/>
  <c r="V315" i="3"/>
  <c r="V323" i="3"/>
  <c r="V331" i="3"/>
  <c r="V339" i="3"/>
  <c r="V347" i="3"/>
  <c r="V355" i="3"/>
  <c r="V363" i="3"/>
  <c r="V371" i="3"/>
  <c r="V379" i="3"/>
  <c r="V387" i="3"/>
  <c r="V395" i="3"/>
  <c r="V403" i="3"/>
  <c r="V411" i="3"/>
  <c r="V419" i="3"/>
  <c r="V427" i="3"/>
  <c r="V435" i="3"/>
  <c r="V443" i="3"/>
  <c r="V451" i="3"/>
  <c r="V459" i="3"/>
  <c r="V467" i="3"/>
  <c r="V475" i="3"/>
  <c r="V483" i="3"/>
  <c r="V491" i="3"/>
  <c r="V499" i="3"/>
  <c r="V507" i="3"/>
  <c r="V515" i="3"/>
  <c r="V523" i="3"/>
  <c r="V531" i="3"/>
  <c r="V539" i="3"/>
  <c r="V547" i="3"/>
  <c r="V555" i="3"/>
  <c r="V563" i="3"/>
  <c r="V571" i="3"/>
  <c r="V579" i="3"/>
  <c r="V587" i="3"/>
  <c r="V595" i="3"/>
  <c r="V603" i="3"/>
  <c r="V611" i="3"/>
  <c r="V619" i="3"/>
  <c r="V627" i="3"/>
  <c r="V635" i="3"/>
  <c r="V643" i="3"/>
  <c r="V651" i="3"/>
  <c r="V659" i="3"/>
  <c r="V667" i="3"/>
  <c r="V675" i="3"/>
  <c r="V683" i="3"/>
  <c r="V29" i="3"/>
  <c r="Y29" i="3" s="1"/>
  <c r="V37" i="3"/>
  <c r="W37" i="3" s="1"/>
  <c r="V45" i="3"/>
  <c r="V53" i="3"/>
  <c r="V61" i="3"/>
  <c r="V69" i="3"/>
  <c r="V85" i="3"/>
  <c r="V93" i="3"/>
  <c r="V101" i="3"/>
  <c r="V109" i="3"/>
  <c r="V117" i="3"/>
  <c r="V125" i="3"/>
  <c r="V133" i="3"/>
  <c r="V141" i="3"/>
  <c r="V149" i="3"/>
  <c r="V157" i="3"/>
  <c r="V165" i="3"/>
  <c r="V173" i="3"/>
  <c r="V181" i="3"/>
  <c r="V189" i="3"/>
  <c r="V197" i="3"/>
  <c r="V205" i="3"/>
  <c r="V213" i="3"/>
  <c r="V221" i="3"/>
  <c r="V229" i="3"/>
  <c r="V237" i="3"/>
  <c r="V245" i="3"/>
  <c r="V253" i="3"/>
  <c r="V261" i="3"/>
  <c r="V269" i="3"/>
  <c r="V277" i="3"/>
  <c r="V285" i="3"/>
  <c r="V293" i="3"/>
  <c r="V301" i="3"/>
  <c r="V309" i="3"/>
  <c r="V317" i="3"/>
  <c r="V325" i="3"/>
  <c r="V333" i="3"/>
  <c r="V341" i="3"/>
  <c r="V349" i="3"/>
  <c r="V357" i="3"/>
  <c r="V365" i="3"/>
  <c r="V373" i="3"/>
  <c r="V381" i="3"/>
  <c r="V389" i="3"/>
  <c r="V397" i="3"/>
  <c r="V405" i="3"/>
  <c r="V413" i="3"/>
  <c r="V421" i="3"/>
  <c r="V429" i="3"/>
  <c r="V437" i="3"/>
  <c r="V445" i="3"/>
  <c r="V453" i="3"/>
  <c r="V461" i="3"/>
  <c r="V469" i="3"/>
  <c r="V477" i="3"/>
  <c r="V485" i="3"/>
  <c r="V493" i="3"/>
  <c r="V501" i="3"/>
  <c r="V22" i="3"/>
  <c r="Y22" i="3" s="1"/>
  <c r="V33" i="3"/>
  <c r="W33" i="3" s="1"/>
  <c r="V47" i="3"/>
  <c r="V60" i="3"/>
  <c r="V72" i="3"/>
  <c r="V86" i="3"/>
  <c r="V97" i="3"/>
  <c r="V111" i="3"/>
  <c r="V124" i="3"/>
  <c r="V136" i="3"/>
  <c r="V150" i="3"/>
  <c r="V161" i="3"/>
  <c r="V175" i="3"/>
  <c r="V188" i="3"/>
  <c r="V200" i="3"/>
  <c r="V214" i="3"/>
  <c r="V225" i="3"/>
  <c r="V239" i="3"/>
  <c r="V252" i="3"/>
  <c r="V264" i="3"/>
  <c r="V278" i="3"/>
  <c r="V289" i="3"/>
  <c r="V303" i="3"/>
  <c r="V316" i="3"/>
  <c r="V328" i="3"/>
  <c r="V342" i="3"/>
  <c r="V353" i="3"/>
  <c r="V367" i="3"/>
  <c r="V380" i="3"/>
  <c r="V392" i="3"/>
  <c r="V406" i="3"/>
  <c r="V417" i="3"/>
  <c r="V431" i="3"/>
  <c r="V444" i="3"/>
  <c r="V456" i="3"/>
  <c r="V470" i="3"/>
  <c r="V481" i="3"/>
  <c r="V495" i="3"/>
  <c r="V508" i="3"/>
  <c r="V518" i="3"/>
  <c r="V528" i="3"/>
  <c r="V540" i="3"/>
  <c r="V550" i="3"/>
  <c r="V560" i="3"/>
  <c r="V572" i="3"/>
  <c r="V582" i="3"/>
  <c r="V592" i="3"/>
  <c r="V604" i="3"/>
  <c r="V614" i="3"/>
  <c r="V624" i="3"/>
  <c r="V636" i="3"/>
  <c r="V646" i="3"/>
  <c r="V656" i="3"/>
  <c r="V668" i="3"/>
  <c r="V678" i="3"/>
  <c r="V688" i="3"/>
  <c r="V697" i="3"/>
  <c r="V706" i="3"/>
  <c r="V714" i="3"/>
  <c r="V722" i="3"/>
  <c r="V730" i="3"/>
  <c r="V738" i="3"/>
  <c r="V746" i="3"/>
  <c r="V754" i="3"/>
  <c r="V762" i="3"/>
  <c r="V770" i="3"/>
  <c r="V778" i="3"/>
  <c r="V786" i="3"/>
  <c r="V794" i="3"/>
  <c r="V802" i="3"/>
  <c r="V810" i="3"/>
  <c r="V818" i="3"/>
  <c r="V826" i="3"/>
  <c r="V834" i="3"/>
  <c r="V842" i="3"/>
  <c r="V850" i="3"/>
  <c r="V858" i="3"/>
  <c r="V866" i="3"/>
  <c r="V874" i="3"/>
  <c r="V882" i="3"/>
  <c r="V890" i="3"/>
  <c r="V898" i="3"/>
  <c r="V906" i="3"/>
  <c r="V914" i="3"/>
  <c r="V922" i="3"/>
  <c r="V36" i="3"/>
  <c r="W36" i="3" s="1"/>
  <c r="V48" i="3"/>
  <c r="V62" i="3"/>
  <c r="V73" i="3"/>
  <c r="V87" i="3"/>
  <c r="V100" i="3"/>
  <c r="V112" i="3"/>
  <c r="V126" i="3"/>
  <c r="V137" i="3"/>
  <c r="V151" i="3"/>
  <c r="V164" i="3"/>
  <c r="V176" i="3"/>
  <c r="V190" i="3"/>
  <c r="V201" i="3"/>
  <c r="V215" i="3"/>
  <c r="V228" i="3"/>
  <c r="V240" i="3"/>
  <c r="V254" i="3"/>
  <c r="V265" i="3"/>
  <c r="V279" i="3"/>
  <c r="V292" i="3"/>
  <c r="V304" i="3"/>
  <c r="V318" i="3"/>
  <c r="V329" i="3"/>
  <c r="V343" i="3"/>
  <c r="V356" i="3"/>
  <c r="V368" i="3"/>
  <c r="V382" i="3"/>
  <c r="V393" i="3"/>
  <c r="V407" i="3"/>
  <c r="V420" i="3"/>
  <c r="V432" i="3"/>
  <c r="V446" i="3"/>
  <c r="V457" i="3"/>
  <c r="V471" i="3"/>
  <c r="V484" i="3"/>
  <c r="V496" i="3"/>
  <c r="V509" i="3"/>
  <c r="V519" i="3"/>
  <c r="V529" i="3"/>
  <c r="V541" i="3"/>
  <c r="V551" i="3"/>
  <c r="V561" i="3"/>
  <c r="V573" i="3"/>
  <c r="V583" i="3"/>
  <c r="V593" i="3"/>
  <c r="V605" i="3"/>
  <c r="V615" i="3"/>
  <c r="V625" i="3"/>
  <c r="V637" i="3"/>
  <c r="V647" i="3"/>
  <c r="V657" i="3"/>
  <c r="V669" i="3"/>
  <c r="V679" i="3"/>
  <c r="V689" i="3"/>
  <c r="V699" i="3"/>
  <c r="V707" i="3"/>
  <c r="V715" i="3"/>
  <c r="V723" i="3"/>
  <c r="V731" i="3"/>
  <c r="V739" i="3"/>
  <c r="V747" i="3"/>
  <c r="V755" i="3"/>
  <c r="V763" i="3"/>
  <c r="V771" i="3"/>
  <c r="V779" i="3"/>
  <c r="V787" i="3"/>
  <c r="V795" i="3"/>
  <c r="V803" i="3"/>
  <c r="V811" i="3"/>
  <c r="V819" i="3"/>
  <c r="V827" i="3"/>
  <c r="V835" i="3"/>
  <c r="V843" i="3"/>
  <c r="V851" i="3"/>
  <c r="V859" i="3"/>
  <c r="V867" i="3"/>
  <c r="V875" i="3"/>
  <c r="V883" i="3"/>
  <c r="V891" i="3"/>
  <c r="V899" i="3"/>
  <c r="V907" i="3"/>
  <c r="V915" i="3"/>
  <c r="V923" i="3"/>
  <c r="V24" i="3"/>
  <c r="Y24" i="3" s="1"/>
  <c r="V38" i="3"/>
  <c r="W38" i="3" s="1"/>
  <c r="V49" i="3"/>
  <c r="V63" i="3"/>
  <c r="V88" i="3"/>
  <c r="V102" i="3"/>
  <c r="V113" i="3"/>
  <c r="V127" i="3"/>
  <c r="V140" i="3"/>
  <c r="V152" i="3"/>
  <c r="V166" i="3"/>
  <c r="V177" i="3"/>
  <c r="V191" i="3"/>
  <c r="V204" i="3"/>
  <c r="V216" i="3"/>
  <c r="V230" i="3"/>
  <c r="V241" i="3"/>
  <c r="V255" i="3"/>
  <c r="V268" i="3"/>
  <c r="V280" i="3"/>
  <c r="V294" i="3"/>
  <c r="V305" i="3"/>
  <c r="V319" i="3"/>
  <c r="V332" i="3"/>
  <c r="V344" i="3"/>
  <c r="V358" i="3"/>
  <c r="V369" i="3"/>
  <c r="V383" i="3"/>
  <c r="V396" i="3"/>
  <c r="V408" i="3"/>
  <c r="V422" i="3"/>
  <c r="V433" i="3"/>
  <c r="V447" i="3"/>
  <c r="V460" i="3"/>
  <c r="V472" i="3"/>
  <c r="V486" i="3"/>
  <c r="V497" i="3"/>
  <c r="V510" i="3"/>
  <c r="V520" i="3"/>
  <c r="V532" i="3"/>
  <c r="V542" i="3"/>
  <c r="V552" i="3"/>
  <c r="V564" i="3"/>
  <c r="V574" i="3"/>
  <c r="V584" i="3"/>
  <c r="V596" i="3"/>
  <c r="V606" i="3"/>
  <c r="V616" i="3"/>
  <c r="V628" i="3"/>
  <c r="V638" i="3"/>
  <c r="V648" i="3"/>
  <c r="V660" i="3"/>
  <c r="V670" i="3"/>
  <c r="V680" i="3"/>
  <c r="V691" i="3"/>
  <c r="V700" i="3"/>
  <c r="V708" i="3"/>
  <c r="V716" i="3"/>
  <c r="V724" i="3"/>
  <c r="V732" i="3"/>
  <c r="V740" i="3"/>
  <c r="V748" i="3"/>
  <c r="V756" i="3"/>
  <c r="V764" i="3"/>
  <c r="V772" i="3"/>
  <c r="V780" i="3"/>
  <c r="V788" i="3"/>
  <c r="V796" i="3"/>
  <c r="V804" i="3"/>
  <c r="V812" i="3"/>
  <c r="V820" i="3"/>
  <c r="V25" i="3"/>
  <c r="Y25" i="3" s="1"/>
  <c r="V39" i="3"/>
  <c r="W39" i="3" s="1"/>
  <c r="V52" i="3"/>
  <c r="V64" i="3"/>
  <c r="V89" i="3"/>
  <c r="V103" i="3"/>
  <c r="V116" i="3"/>
  <c r="V128" i="3"/>
  <c r="V142" i="3"/>
  <c r="V153" i="3"/>
  <c r="V167" i="3"/>
  <c r="V180" i="3"/>
  <c r="V192" i="3"/>
  <c r="V206" i="3"/>
  <c r="V217" i="3"/>
  <c r="V231" i="3"/>
  <c r="V244" i="3"/>
  <c r="V256" i="3"/>
  <c r="V270" i="3"/>
  <c r="V281" i="3"/>
  <c r="V295" i="3"/>
  <c r="V308" i="3"/>
  <c r="V320" i="3"/>
  <c r="V334" i="3"/>
  <c r="V345" i="3"/>
  <c r="V359" i="3"/>
  <c r="V372" i="3"/>
  <c r="V384" i="3"/>
  <c r="V398" i="3"/>
  <c r="V409" i="3"/>
  <c r="V423" i="3"/>
  <c r="V436" i="3"/>
  <c r="V448" i="3"/>
  <c r="V462" i="3"/>
  <c r="V473" i="3"/>
  <c r="V487" i="3"/>
  <c r="V500" i="3"/>
  <c r="V511" i="3"/>
  <c r="V521" i="3"/>
  <c r="V533" i="3"/>
  <c r="V543" i="3"/>
  <c r="V553" i="3"/>
  <c r="V565" i="3"/>
  <c r="V575" i="3"/>
  <c r="V585" i="3"/>
  <c r="V597" i="3"/>
  <c r="V607" i="3"/>
  <c r="V617" i="3"/>
  <c r="V629" i="3"/>
  <c r="V639" i="3"/>
  <c r="V649" i="3"/>
  <c r="V661" i="3"/>
  <c r="V671" i="3"/>
  <c r="V681" i="3"/>
  <c r="V692" i="3"/>
  <c r="V701" i="3"/>
  <c r="V709" i="3"/>
  <c r="V717" i="3"/>
  <c r="V725" i="3"/>
  <c r="V733" i="3"/>
  <c r="V741" i="3"/>
  <c r="V749" i="3"/>
  <c r="V757" i="3"/>
  <c r="V765" i="3"/>
  <c r="V773" i="3"/>
  <c r="V781" i="3"/>
  <c r="V789" i="3"/>
  <c r="V797" i="3"/>
  <c r="V805" i="3"/>
  <c r="V813" i="3"/>
  <c r="V821" i="3"/>
  <c r="V829" i="3"/>
  <c r="V837" i="3"/>
  <c r="V845" i="3"/>
  <c r="V853" i="3"/>
  <c r="V861" i="3"/>
  <c r="V869" i="3"/>
  <c r="W30" i="3"/>
  <c r="V41" i="3"/>
  <c r="V55" i="3"/>
  <c r="V68" i="3"/>
  <c r="V80" i="3"/>
  <c r="V94" i="3"/>
  <c r="V105" i="3"/>
  <c r="V119" i="3"/>
  <c r="V132" i="3"/>
  <c r="V144" i="3"/>
  <c r="V158" i="3"/>
  <c r="V169" i="3"/>
  <c r="V183" i="3"/>
  <c r="V196" i="3"/>
  <c r="V208" i="3"/>
  <c r="V222" i="3"/>
  <c r="V233" i="3"/>
  <c r="V247" i="3"/>
  <c r="V260" i="3"/>
  <c r="V272" i="3"/>
  <c r="V286" i="3"/>
  <c r="V297" i="3"/>
  <c r="V311" i="3"/>
  <c r="V324" i="3"/>
  <c r="V336" i="3"/>
  <c r="V350" i="3"/>
  <c r="V361" i="3"/>
  <c r="V375" i="3"/>
  <c r="V388" i="3"/>
  <c r="V400" i="3"/>
  <c r="V414" i="3"/>
  <c r="V425" i="3"/>
  <c r="V439" i="3"/>
  <c r="V452" i="3"/>
  <c r="V464" i="3"/>
  <c r="V478" i="3"/>
  <c r="V489" i="3"/>
  <c r="V503" i="3"/>
  <c r="V513" i="3"/>
  <c r="V525" i="3"/>
  <c r="V28" i="3"/>
  <c r="Y28" i="3" s="1"/>
  <c r="V57" i="3"/>
  <c r="V95" i="3"/>
  <c r="V129" i="3"/>
  <c r="V160" i="3"/>
  <c r="V198" i="3"/>
  <c r="V232" i="3"/>
  <c r="V263" i="3"/>
  <c r="V300" i="3"/>
  <c r="V335" i="3"/>
  <c r="V366" i="3"/>
  <c r="V401" i="3"/>
  <c r="V438" i="3"/>
  <c r="V468" i="3"/>
  <c r="V504" i="3"/>
  <c r="V534" i="3"/>
  <c r="V556" i="3"/>
  <c r="V576" i="3"/>
  <c r="V598" i="3"/>
  <c r="V620" i="3"/>
  <c r="V640" i="3"/>
  <c r="V662" i="3"/>
  <c r="V684" i="3"/>
  <c r="V702" i="3"/>
  <c r="V718" i="3"/>
  <c r="V734" i="3"/>
  <c r="V750" i="3"/>
  <c r="V766" i="3"/>
  <c r="V782" i="3"/>
  <c r="V798" i="3"/>
  <c r="V814" i="3"/>
  <c r="V828" i="3"/>
  <c r="V840" i="3"/>
  <c r="V854" i="3"/>
  <c r="V865" i="3"/>
  <c r="V878" i="3"/>
  <c r="V888" i="3"/>
  <c r="V900" i="3"/>
  <c r="V910" i="3"/>
  <c r="V920" i="3"/>
  <c r="V930" i="3"/>
  <c r="V938" i="3"/>
  <c r="V946" i="3"/>
  <c r="V954" i="3"/>
  <c r="V962" i="3"/>
  <c r="V970" i="3"/>
  <c r="V978" i="3"/>
  <c r="V986" i="3"/>
  <c r="V994" i="3"/>
  <c r="V1002" i="3"/>
  <c r="V1010" i="3"/>
  <c r="V1018" i="3"/>
  <c r="V1026" i="3"/>
  <c r="V1034" i="3"/>
  <c r="V1042" i="3"/>
  <c r="V1050" i="3"/>
  <c r="V1058" i="3"/>
  <c r="V1066" i="3"/>
  <c r="V1074" i="3"/>
  <c r="V1082" i="3"/>
  <c r="V1090" i="3"/>
  <c r="V1098" i="3"/>
  <c r="V1106" i="3"/>
  <c r="V1114" i="3"/>
  <c r="V1122" i="3"/>
  <c r="V1130" i="3"/>
  <c r="V1138" i="3"/>
  <c r="V1146" i="3"/>
  <c r="V1154" i="3"/>
  <c r="V1162" i="3"/>
  <c r="V1170" i="3"/>
  <c r="V1178" i="3"/>
  <c r="V1186" i="3"/>
  <c r="V1194" i="3"/>
  <c r="V1202" i="3"/>
  <c r="V1210" i="3"/>
  <c r="V1218" i="3"/>
  <c r="V1226" i="3"/>
  <c r="V1234" i="3"/>
  <c r="V1242" i="3"/>
  <c r="V1250" i="3"/>
  <c r="V1258" i="3"/>
  <c r="V1266" i="3"/>
  <c r="V1274" i="3"/>
  <c r="V1282" i="3"/>
  <c r="V1290" i="3"/>
  <c r="V1298" i="3"/>
  <c r="V1306" i="3"/>
  <c r="V1314" i="3"/>
  <c r="V1322" i="3"/>
  <c r="V1330" i="3"/>
  <c r="W31" i="3"/>
  <c r="V65" i="3"/>
  <c r="V96" i="3"/>
  <c r="V134" i="3"/>
  <c r="V168" i="3"/>
  <c r="V199" i="3"/>
  <c r="V236" i="3"/>
  <c r="V271" i="3"/>
  <c r="V302" i="3"/>
  <c r="V337" i="3"/>
  <c r="V374" i="3"/>
  <c r="V404" i="3"/>
  <c r="V440" i="3"/>
  <c r="V476" i="3"/>
  <c r="V505" i="3"/>
  <c r="V535" i="3"/>
  <c r="V557" i="3"/>
  <c r="V577" i="3"/>
  <c r="V599" i="3"/>
  <c r="V621" i="3"/>
  <c r="V641" i="3"/>
  <c r="V663" i="3"/>
  <c r="V685" i="3"/>
  <c r="V703" i="3"/>
  <c r="V719" i="3"/>
  <c r="V735" i="3"/>
  <c r="V751" i="3"/>
  <c r="V767" i="3"/>
  <c r="V783" i="3"/>
  <c r="V799" i="3"/>
  <c r="V815" i="3"/>
  <c r="V830" i="3"/>
  <c r="V841" i="3"/>
  <c r="V855" i="3"/>
  <c r="V868" i="3"/>
  <c r="V879" i="3"/>
  <c r="V889" i="3"/>
  <c r="V901" i="3"/>
  <c r="V911" i="3"/>
  <c r="V921" i="3"/>
  <c r="V931" i="3"/>
  <c r="V939" i="3"/>
  <c r="V947" i="3"/>
  <c r="V955" i="3"/>
  <c r="V963" i="3"/>
  <c r="V971" i="3"/>
  <c r="V979" i="3"/>
  <c r="V987" i="3"/>
  <c r="V995" i="3"/>
  <c r="V1003" i="3"/>
  <c r="V1011" i="3"/>
  <c r="V1019" i="3"/>
  <c r="V1027" i="3"/>
  <c r="V1035" i="3"/>
  <c r="V1043" i="3"/>
  <c r="V1051" i="3"/>
  <c r="V1059" i="3"/>
  <c r="V1067" i="3"/>
  <c r="V1075" i="3"/>
  <c r="V1083" i="3"/>
  <c r="V1091" i="3"/>
  <c r="V1099" i="3"/>
  <c r="V1107" i="3"/>
  <c r="V1115" i="3"/>
  <c r="V1123" i="3"/>
  <c r="V1131" i="3"/>
  <c r="V1139" i="3"/>
  <c r="V1147" i="3"/>
  <c r="V1155" i="3"/>
  <c r="V1163" i="3"/>
  <c r="V1171" i="3"/>
  <c r="V1179" i="3"/>
  <c r="V1187" i="3"/>
  <c r="V1195" i="3"/>
  <c r="V1203" i="3"/>
  <c r="V1211" i="3"/>
  <c r="V1219" i="3"/>
  <c r="V1227" i="3"/>
  <c r="V1235" i="3"/>
  <c r="V1243" i="3"/>
  <c r="V1251" i="3"/>
  <c r="V1259" i="3"/>
  <c r="V1267" i="3"/>
  <c r="V1275" i="3"/>
  <c r="V1283" i="3"/>
  <c r="V1291" i="3"/>
  <c r="V1299" i="3"/>
  <c r="V1307" i="3"/>
  <c r="V1315" i="3"/>
  <c r="V1323" i="3"/>
  <c r="V1331" i="3"/>
  <c r="V32" i="3"/>
  <c r="W32" i="3" s="1"/>
  <c r="V70" i="3"/>
  <c r="V104" i="3"/>
  <c r="V135" i="3"/>
  <c r="V172" i="3"/>
  <c r="V207" i="3"/>
  <c r="V238" i="3"/>
  <c r="V273" i="3"/>
  <c r="V310" i="3"/>
  <c r="V340" i="3"/>
  <c r="V376" i="3"/>
  <c r="V412" i="3"/>
  <c r="V441" i="3"/>
  <c r="V479" i="3"/>
  <c r="V512" i="3"/>
  <c r="V536" i="3"/>
  <c r="V558" i="3"/>
  <c r="V580" i="3"/>
  <c r="V600" i="3"/>
  <c r="V622" i="3"/>
  <c r="V644" i="3"/>
  <c r="V664" i="3"/>
  <c r="V686" i="3"/>
  <c r="V704" i="3"/>
  <c r="V720" i="3"/>
  <c r="V736" i="3"/>
  <c r="V752" i="3"/>
  <c r="V768" i="3"/>
  <c r="V784" i="3"/>
  <c r="V800" i="3"/>
  <c r="V816" i="3"/>
  <c r="V831" i="3"/>
  <c r="V844" i="3"/>
  <c r="V856" i="3"/>
  <c r="V870" i="3"/>
  <c r="V880" i="3"/>
  <c r="V892" i="3"/>
  <c r="V902" i="3"/>
  <c r="V912" i="3"/>
  <c r="V924" i="3"/>
  <c r="V932" i="3"/>
  <c r="V940" i="3"/>
  <c r="V948" i="3"/>
  <c r="V956" i="3"/>
  <c r="V964" i="3"/>
  <c r="V972" i="3"/>
  <c r="V980" i="3"/>
  <c r="V988" i="3"/>
  <c r="V996" i="3"/>
  <c r="V1004" i="3"/>
  <c r="V1012" i="3"/>
  <c r="V1020" i="3"/>
  <c r="V1028" i="3"/>
  <c r="V1036" i="3"/>
  <c r="V1044" i="3"/>
  <c r="V1052" i="3"/>
  <c r="V1060" i="3"/>
  <c r="V1068" i="3"/>
  <c r="V1076" i="3"/>
  <c r="V1084" i="3"/>
  <c r="V1092" i="3"/>
  <c r="V1100" i="3"/>
  <c r="V1108" i="3"/>
  <c r="V1116" i="3"/>
  <c r="V1124" i="3"/>
  <c r="V1132" i="3"/>
  <c r="V1140" i="3"/>
  <c r="V1148" i="3"/>
  <c r="V1156" i="3"/>
  <c r="V1164" i="3"/>
  <c r="V1172" i="3"/>
  <c r="V1180" i="3"/>
  <c r="V1188" i="3"/>
  <c r="V1196" i="3"/>
  <c r="V1204" i="3"/>
  <c r="V1212" i="3"/>
  <c r="V1220" i="3"/>
  <c r="V1228" i="3"/>
  <c r="V1236" i="3"/>
  <c r="V1244" i="3"/>
  <c r="V1252" i="3"/>
  <c r="V1260" i="3"/>
  <c r="V1268" i="3"/>
  <c r="V1276" i="3"/>
  <c r="V1284" i="3"/>
  <c r="V40" i="3"/>
  <c r="W40" i="3" s="1"/>
  <c r="V71" i="3"/>
  <c r="V108" i="3"/>
  <c r="V143" i="3"/>
  <c r="V174" i="3"/>
  <c r="V209" i="3"/>
  <c r="V246" i="3"/>
  <c r="V276" i="3"/>
  <c r="V312" i="3"/>
  <c r="V348" i="3"/>
  <c r="V377" i="3"/>
  <c r="V415" i="3"/>
  <c r="V449" i="3"/>
  <c r="V480" i="3"/>
  <c r="V516" i="3"/>
  <c r="V537" i="3"/>
  <c r="V559" i="3"/>
  <c r="V581" i="3"/>
  <c r="V601" i="3"/>
  <c r="V623" i="3"/>
  <c r="V645" i="3"/>
  <c r="V665" i="3"/>
  <c r="V687" i="3"/>
  <c r="V705" i="3"/>
  <c r="V721" i="3"/>
  <c r="V737" i="3"/>
  <c r="V753" i="3"/>
  <c r="V769" i="3"/>
  <c r="V785" i="3"/>
  <c r="V801" i="3"/>
  <c r="V817" i="3"/>
  <c r="V832" i="3"/>
  <c r="V846" i="3"/>
  <c r="V857" i="3"/>
  <c r="V871" i="3"/>
  <c r="V881" i="3"/>
  <c r="V893" i="3"/>
  <c r="V903" i="3"/>
  <c r="V913" i="3"/>
  <c r="V925" i="3"/>
  <c r="V933" i="3"/>
  <c r="V941" i="3"/>
  <c r="V949" i="3"/>
  <c r="V957" i="3"/>
  <c r="V965" i="3"/>
  <c r="V973" i="3"/>
  <c r="V981" i="3"/>
  <c r="V989" i="3"/>
  <c r="V997" i="3"/>
  <c r="V1005" i="3"/>
  <c r="V1013" i="3"/>
  <c r="V1021" i="3"/>
  <c r="V1029" i="3"/>
  <c r="V1037" i="3"/>
  <c r="V1045" i="3"/>
  <c r="V1053" i="3"/>
  <c r="V1061" i="3"/>
  <c r="V1069" i="3"/>
  <c r="V1077" i="3"/>
  <c r="V1085" i="3"/>
  <c r="V1093" i="3"/>
  <c r="V1101" i="3"/>
  <c r="V1109" i="3"/>
  <c r="V1117" i="3"/>
  <c r="V1125" i="3"/>
  <c r="V1133" i="3"/>
  <c r="V1141" i="3"/>
  <c r="V1149" i="3"/>
  <c r="V1157" i="3"/>
  <c r="V1165" i="3"/>
  <c r="V1173" i="3"/>
  <c r="V1181" i="3"/>
  <c r="V1189" i="3"/>
  <c r="V1197" i="3"/>
  <c r="V1205" i="3"/>
  <c r="V1213" i="3"/>
  <c r="V1221" i="3"/>
  <c r="V1229" i="3"/>
  <c r="V1237" i="3"/>
  <c r="V1245" i="3"/>
  <c r="V1253" i="3"/>
  <c r="V1261" i="3"/>
  <c r="V1269" i="3"/>
  <c r="V46" i="3"/>
  <c r="V81" i="3"/>
  <c r="V118" i="3"/>
  <c r="V148" i="3"/>
  <c r="V184" i="3"/>
  <c r="V220" i="3"/>
  <c r="V249" i="3"/>
  <c r="V287" i="3"/>
  <c r="V321" i="3"/>
  <c r="V352" i="3"/>
  <c r="V390" i="3"/>
  <c r="V424" i="3"/>
  <c r="V455" i="3"/>
  <c r="V492" i="3"/>
  <c r="V524" i="3"/>
  <c r="V545" i="3"/>
  <c r="V567" i="3"/>
  <c r="V589" i="3"/>
  <c r="V609" i="3"/>
  <c r="V631" i="3"/>
  <c r="V653" i="3"/>
  <c r="V673" i="3"/>
  <c r="V694" i="3"/>
  <c r="V711" i="3"/>
  <c r="V727" i="3"/>
  <c r="V743" i="3"/>
  <c r="V759" i="3"/>
  <c r="V775" i="3"/>
  <c r="V791" i="3"/>
  <c r="V807" i="3"/>
  <c r="V823" i="3"/>
  <c r="V836" i="3"/>
  <c r="V848" i="3"/>
  <c r="V862" i="3"/>
  <c r="V873" i="3"/>
  <c r="V885" i="3"/>
  <c r="V895" i="3"/>
  <c r="V905" i="3"/>
  <c r="V917" i="3"/>
  <c r="V927" i="3"/>
  <c r="V935" i="3"/>
  <c r="V943" i="3"/>
  <c r="V951" i="3"/>
  <c r="V959" i="3"/>
  <c r="V967" i="3"/>
  <c r="V975" i="3"/>
  <c r="V983" i="3"/>
  <c r="V991" i="3"/>
  <c r="V999" i="3"/>
  <c r="V1007" i="3"/>
  <c r="V1015" i="3"/>
  <c r="V1023" i="3"/>
  <c r="V1031" i="3"/>
  <c r="V1039" i="3"/>
  <c r="V1047" i="3"/>
  <c r="V1055" i="3"/>
  <c r="V1063" i="3"/>
  <c r="V1071" i="3"/>
  <c r="V1079" i="3"/>
  <c r="V1087" i="3"/>
  <c r="V1095" i="3"/>
  <c r="V1103" i="3"/>
  <c r="V1111" i="3"/>
  <c r="V1119" i="3"/>
  <c r="V44" i="3"/>
  <c r="V121" i="3"/>
  <c r="V223" i="3"/>
  <c r="V313" i="3"/>
  <c r="V399" i="3"/>
  <c r="V494" i="3"/>
  <c r="V566" i="3"/>
  <c r="V613" i="3"/>
  <c r="V676" i="3"/>
  <c r="V726" i="3"/>
  <c r="V761" i="3"/>
  <c r="V808" i="3"/>
  <c r="V847" i="3"/>
  <c r="V877" i="3"/>
  <c r="V908" i="3"/>
  <c r="V934" i="3"/>
  <c r="V953" i="3"/>
  <c r="V976" i="3"/>
  <c r="V998" i="3"/>
  <c r="V1017" i="3"/>
  <c r="V1040" i="3"/>
  <c r="V1062" i="3"/>
  <c r="V1081" i="3"/>
  <c r="V1104" i="3"/>
  <c r="V1126" i="3"/>
  <c r="V1142" i="3"/>
  <c r="V1158" i="3"/>
  <c r="V1174" i="3"/>
  <c r="V1190" i="3"/>
  <c r="V1206" i="3"/>
  <c r="V1222" i="3"/>
  <c r="V1238" i="3"/>
  <c r="V1254" i="3"/>
  <c r="V1270" i="3"/>
  <c r="V1281" i="3"/>
  <c r="V1294" i="3"/>
  <c r="V1304" i="3"/>
  <c r="V1316" i="3"/>
  <c r="V1326" i="3"/>
  <c r="V1336" i="3"/>
  <c r="V1344" i="3"/>
  <c r="V1352" i="3"/>
  <c r="V1360" i="3"/>
  <c r="V1368" i="3"/>
  <c r="V1376" i="3"/>
  <c r="V1384" i="3"/>
  <c r="V1392" i="3"/>
  <c r="V1400" i="3"/>
  <c r="V1408" i="3"/>
  <c r="V1416" i="3"/>
  <c r="V1424" i="3"/>
  <c r="V1432" i="3"/>
  <c r="V1440" i="3"/>
  <c r="V1448" i="3"/>
  <c r="V1456" i="3"/>
  <c r="V1464" i="3"/>
  <c r="V1472" i="3"/>
  <c r="V1480" i="3"/>
  <c r="V1488" i="3"/>
  <c r="V1496" i="3"/>
  <c r="V1504" i="3"/>
  <c r="V1512" i="3"/>
  <c r="V1520" i="3"/>
  <c r="V1528" i="3"/>
  <c r="V1536" i="3"/>
  <c r="V1544" i="3"/>
  <c r="V1552" i="3"/>
  <c r="V1560" i="3"/>
  <c r="V1568" i="3"/>
  <c r="V1576" i="3"/>
  <c r="V1584" i="3"/>
  <c r="V1592" i="3"/>
  <c r="V1600" i="3"/>
  <c r="V1608" i="3"/>
  <c r="V1616" i="3"/>
  <c r="V1624" i="3"/>
  <c r="V1632" i="3"/>
  <c r="V1640" i="3"/>
  <c r="V1648" i="3"/>
  <c r="V1656" i="3"/>
  <c r="V1664" i="3"/>
  <c r="V1672" i="3"/>
  <c r="V1680" i="3"/>
  <c r="V1688" i="3"/>
  <c r="V1696" i="3"/>
  <c r="V1704" i="3"/>
  <c r="V1712" i="3"/>
  <c r="V1720" i="3"/>
  <c r="V1728" i="3"/>
  <c r="V1736" i="3"/>
  <c r="V1744" i="3"/>
  <c r="V1752" i="3"/>
  <c r="V1760" i="3"/>
  <c r="V1768" i="3"/>
  <c r="V1776" i="3"/>
  <c r="V1784" i="3"/>
  <c r="V1792" i="3"/>
  <c r="V1800" i="3"/>
  <c r="V1808" i="3"/>
  <c r="V1816" i="3"/>
  <c r="V1824" i="3"/>
  <c r="V1832" i="3"/>
  <c r="V54" i="3"/>
  <c r="V145" i="3"/>
  <c r="V224" i="3"/>
  <c r="V326" i="3"/>
  <c r="V416" i="3"/>
  <c r="V502" i="3"/>
  <c r="V568" i="3"/>
  <c r="V630" i="3"/>
  <c r="V677" i="3"/>
  <c r="V728" i="3"/>
  <c r="V774" i="3"/>
  <c r="V809" i="3"/>
  <c r="V849" i="3"/>
  <c r="V884" i="3"/>
  <c r="V909" i="3"/>
  <c r="V936" i="3"/>
  <c r="V958" i="3"/>
  <c r="V977" i="3"/>
  <c r="V1000" i="3"/>
  <c r="V1022" i="3"/>
  <c r="V1041" i="3"/>
  <c r="V1064" i="3"/>
  <c r="V1086" i="3"/>
  <c r="V1105" i="3"/>
  <c r="V1127" i="3"/>
  <c r="V1143" i="3"/>
  <c r="V1159" i="3"/>
  <c r="V1175" i="3"/>
  <c r="V1191" i="3"/>
  <c r="V1207" i="3"/>
  <c r="V1223" i="3"/>
  <c r="V1239" i="3"/>
  <c r="V1255" i="3"/>
  <c r="V1271" i="3"/>
  <c r="V1285" i="3"/>
  <c r="V1295" i="3"/>
  <c r="V1305" i="3"/>
  <c r="V1317" i="3"/>
  <c r="V1327" i="3"/>
  <c r="V1337" i="3"/>
  <c r="V1345" i="3"/>
  <c r="V1353" i="3"/>
  <c r="V1361" i="3"/>
  <c r="V1369" i="3"/>
  <c r="V1377" i="3"/>
  <c r="V1385" i="3"/>
  <c r="V1393" i="3"/>
  <c r="V1401" i="3"/>
  <c r="V1409" i="3"/>
  <c r="V1417" i="3"/>
  <c r="V1425" i="3"/>
  <c r="V1433" i="3"/>
  <c r="V1441" i="3"/>
  <c r="V1449" i="3"/>
  <c r="V1457" i="3"/>
  <c r="V1465" i="3"/>
  <c r="V1473" i="3"/>
  <c r="V1481" i="3"/>
  <c r="V1489" i="3"/>
  <c r="V1497" i="3"/>
  <c r="V1505" i="3"/>
  <c r="V1513" i="3"/>
  <c r="V1521" i="3"/>
  <c r="V1529" i="3"/>
  <c r="V1537" i="3"/>
  <c r="V1545" i="3"/>
  <c r="V1553" i="3"/>
  <c r="V1561" i="3"/>
  <c r="V1569" i="3"/>
  <c r="V1577" i="3"/>
  <c r="V1585" i="3"/>
  <c r="V1593" i="3"/>
  <c r="V1601" i="3"/>
  <c r="V1609" i="3"/>
  <c r="V1617" i="3"/>
  <c r="V1625" i="3"/>
  <c r="V1633" i="3"/>
  <c r="V1641" i="3"/>
  <c r="V1649" i="3"/>
  <c r="V1657" i="3"/>
  <c r="V1665" i="3"/>
  <c r="V1673" i="3"/>
  <c r="V1681" i="3"/>
  <c r="V1689" i="3"/>
  <c r="V1697" i="3"/>
  <c r="V1705" i="3"/>
  <c r="V1713" i="3"/>
  <c r="V1721" i="3"/>
  <c r="V1729" i="3"/>
  <c r="V1737" i="3"/>
  <c r="V1745" i="3"/>
  <c r="V1753" i="3"/>
  <c r="V1761" i="3"/>
  <c r="V1769" i="3"/>
  <c r="V1777" i="3"/>
  <c r="V1785" i="3"/>
  <c r="V1793" i="3"/>
  <c r="V1801" i="3"/>
  <c r="V1809" i="3"/>
  <c r="V1817" i="3"/>
  <c r="V1825" i="3"/>
  <c r="V1833" i="3"/>
  <c r="V56" i="3"/>
  <c r="V156" i="3"/>
  <c r="V248" i="3"/>
  <c r="V327" i="3"/>
  <c r="V428" i="3"/>
  <c r="V517" i="3"/>
  <c r="V569" i="3"/>
  <c r="V632" i="3"/>
  <c r="V693" i="3"/>
  <c r="V729" i="3"/>
  <c r="V776" i="3"/>
  <c r="V822" i="3"/>
  <c r="V852" i="3"/>
  <c r="V886" i="3"/>
  <c r="V916" i="3"/>
  <c r="V937" i="3"/>
  <c r="V960" i="3"/>
  <c r="V982" i="3"/>
  <c r="V1001" i="3"/>
  <c r="V1024" i="3"/>
  <c r="V1046" i="3"/>
  <c r="V1065" i="3"/>
  <c r="V1088" i="3"/>
  <c r="V1110" i="3"/>
  <c r="V1128" i="3"/>
  <c r="V1144" i="3"/>
  <c r="V1160" i="3"/>
  <c r="V1176" i="3"/>
  <c r="V1192" i="3"/>
  <c r="V1208" i="3"/>
  <c r="V1224" i="3"/>
  <c r="V1240" i="3"/>
  <c r="V1256" i="3"/>
  <c r="V1272" i="3"/>
  <c r="V1286" i="3"/>
  <c r="V1296" i="3"/>
  <c r="V1308" i="3"/>
  <c r="V1318" i="3"/>
  <c r="V1328" i="3"/>
  <c r="V1338" i="3"/>
  <c r="V1346" i="3"/>
  <c r="V1354" i="3"/>
  <c r="V1362" i="3"/>
  <c r="V1370" i="3"/>
  <c r="V1378" i="3"/>
  <c r="V1386" i="3"/>
  <c r="V1394" i="3"/>
  <c r="V1402" i="3"/>
  <c r="V1410" i="3"/>
  <c r="V1418" i="3"/>
  <c r="V1426" i="3"/>
  <c r="V1434" i="3"/>
  <c r="V1442" i="3"/>
  <c r="V1450" i="3"/>
  <c r="V1458" i="3"/>
  <c r="V1466" i="3"/>
  <c r="V1474" i="3"/>
  <c r="V1482" i="3"/>
  <c r="V1490" i="3"/>
  <c r="V1498" i="3"/>
  <c r="V1506" i="3"/>
  <c r="V1514" i="3"/>
  <c r="V1522" i="3"/>
  <c r="V1530" i="3"/>
  <c r="V1538" i="3"/>
  <c r="V1546" i="3"/>
  <c r="V1554" i="3"/>
  <c r="V1562" i="3"/>
  <c r="V1570" i="3"/>
  <c r="V1578" i="3"/>
  <c r="V1586" i="3"/>
  <c r="V1594" i="3"/>
  <c r="V1602" i="3"/>
  <c r="V1610" i="3"/>
  <c r="V1618" i="3"/>
  <c r="V1626" i="3"/>
  <c r="V1634" i="3"/>
  <c r="V1642" i="3"/>
  <c r="V1650" i="3"/>
  <c r="V1658" i="3"/>
  <c r="V1666" i="3"/>
  <c r="V1674" i="3"/>
  <c r="V1682" i="3"/>
  <c r="V1690" i="3"/>
  <c r="V1698" i="3"/>
  <c r="V1706" i="3"/>
  <c r="V1714" i="3"/>
  <c r="V1722" i="3"/>
  <c r="V1730" i="3"/>
  <c r="V1738" i="3"/>
  <c r="V1746" i="3"/>
  <c r="V1754" i="3"/>
  <c r="V1762" i="3"/>
  <c r="V1770" i="3"/>
  <c r="V1778" i="3"/>
  <c r="V1786" i="3"/>
  <c r="V159" i="3"/>
  <c r="V257" i="3"/>
  <c r="V351" i="3"/>
  <c r="V430" i="3"/>
  <c r="V526" i="3"/>
  <c r="V588" i="3"/>
  <c r="V633" i="3"/>
  <c r="V695" i="3"/>
  <c r="V742" i="3"/>
  <c r="V777" i="3"/>
  <c r="V824" i="3"/>
  <c r="V860" i="3"/>
  <c r="V887" i="3"/>
  <c r="V918" i="3"/>
  <c r="V942" i="3"/>
  <c r="V961" i="3"/>
  <c r="V984" i="3"/>
  <c r="V1006" i="3"/>
  <c r="V1025" i="3"/>
  <c r="V1048" i="3"/>
  <c r="V1070" i="3"/>
  <c r="V1089" i="3"/>
  <c r="V1112" i="3"/>
  <c r="V1129" i="3"/>
  <c r="V1145" i="3"/>
  <c r="V1161" i="3"/>
  <c r="V1177" i="3"/>
  <c r="V1193" i="3"/>
  <c r="V1209" i="3"/>
  <c r="V1225" i="3"/>
  <c r="V1241" i="3"/>
  <c r="V1257" i="3"/>
  <c r="V1273" i="3"/>
  <c r="V1287" i="3"/>
  <c r="V1297" i="3"/>
  <c r="V1309" i="3"/>
  <c r="V1319" i="3"/>
  <c r="V1329" i="3"/>
  <c r="V1339" i="3"/>
  <c r="V1347" i="3"/>
  <c r="V1355" i="3"/>
  <c r="V1363" i="3"/>
  <c r="V1371" i="3"/>
  <c r="V1379" i="3"/>
  <c r="V1387" i="3"/>
  <c r="V1395" i="3"/>
  <c r="V1403" i="3"/>
  <c r="V1411" i="3"/>
  <c r="V1419" i="3"/>
  <c r="V1427" i="3"/>
  <c r="V1435" i="3"/>
  <c r="V1443" i="3"/>
  <c r="V1451" i="3"/>
  <c r="V1459" i="3"/>
  <c r="V1467" i="3"/>
  <c r="V1475" i="3"/>
  <c r="V1483" i="3"/>
  <c r="V1491" i="3"/>
  <c r="V1499" i="3"/>
  <c r="V1507" i="3"/>
  <c r="V1515" i="3"/>
  <c r="V1523" i="3"/>
  <c r="V1531" i="3"/>
  <c r="V1539" i="3"/>
  <c r="V1547" i="3"/>
  <c r="V1555" i="3"/>
  <c r="V1563" i="3"/>
  <c r="V1571" i="3"/>
  <c r="V1579" i="3"/>
  <c r="V1587" i="3"/>
  <c r="V1595" i="3"/>
  <c r="V1603" i="3"/>
  <c r="V1611" i="3"/>
  <c r="V1619" i="3"/>
  <c r="V1627" i="3"/>
  <c r="V1635" i="3"/>
  <c r="V1643" i="3"/>
  <c r="V1651" i="3"/>
  <c r="V1659" i="3"/>
  <c r="V1667" i="3"/>
  <c r="V1675" i="3"/>
  <c r="V1683" i="3"/>
  <c r="V1691" i="3"/>
  <c r="V1699" i="3"/>
  <c r="V92" i="3"/>
  <c r="V185" i="3"/>
  <c r="V284" i="3"/>
  <c r="V364" i="3"/>
  <c r="V463" i="3"/>
  <c r="V544" i="3"/>
  <c r="V591" i="3"/>
  <c r="V654" i="3"/>
  <c r="V710" i="3"/>
  <c r="V745" i="3"/>
  <c r="V792" i="3"/>
  <c r="V833" i="3"/>
  <c r="V864" i="3"/>
  <c r="V896" i="3"/>
  <c r="V926" i="3"/>
  <c r="V945" i="3"/>
  <c r="V968" i="3"/>
  <c r="V990" i="3"/>
  <c r="V1009" i="3"/>
  <c r="V1032" i="3"/>
  <c r="V1054" i="3"/>
  <c r="V1073" i="3"/>
  <c r="V1096" i="3"/>
  <c r="V1118" i="3"/>
  <c r="V1135" i="3"/>
  <c r="V1151" i="3"/>
  <c r="V1167" i="3"/>
  <c r="V1183" i="3"/>
  <c r="V1199" i="3"/>
  <c r="V1215" i="3"/>
  <c r="V1231" i="3"/>
  <c r="V1247" i="3"/>
  <c r="V1263" i="3"/>
  <c r="V1278" i="3"/>
  <c r="V1289" i="3"/>
  <c r="V1301" i="3"/>
  <c r="V1311" i="3"/>
  <c r="V1321" i="3"/>
  <c r="V1333" i="3"/>
  <c r="V1341" i="3"/>
  <c r="V1349" i="3"/>
  <c r="V1357" i="3"/>
  <c r="V1365" i="3"/>
  <c r="V1373" i="3"/>
  <c r="V1381" i="3"/>
  <c r="V1389" i="3"/>
  <c r="V1397" i="3"/>
  <c r="V1405" i="3"/>
  <c r="V1413" i="3"/>
  <c r="V1421" i="3"/>
  <c r="V1429" i="3"/>
  <c r="V1437" i="3"/>
  <c r="V1445" i="3"/>
  <c r="V1453" i="3"/>
  <c r="V1461" i="3"/>
  <c r="V1469" i="3"/>
  <c r="V1477" i="3"/>
  <c r="V1485" i="3"/>
  <c r="V1493" i="3"/>
  <c r="V1501" i="3"/>
  <c r="V1509" i="3"/>
  <c r="V1517" i="3"/>
  <c r="V1525" i="3"/>
  <c r="V1533" i="3"/>
  <c r="V1541" i="3"/>
  <c r="V1549" i="3"/>
  <c r="V1557" i="3"/>
  <c r="V1565" i="3"/>
  <c r="V1573" i="3"/>
  <c r="V1581" i="3"/>
  <c r="V1589" i="3"/>
  <c r="V1597" i="3"/>
  <c r="V1605" i="3"/>
  <c r="V1613" i="3"/>
  <c r="V1621" i="3"/>
  <c r="V1629" i="3"/>
  <c r="V1637" i="3"/>
  <c r="V1645" i="3"/>
  <c r="V84" i="3"/>
  <c r="V296" i="3"/>
  <c r="V548" i="3"/>
  <c r="V696" i="3"/>
  <c r="V806" i="3"/>
  <c r="V897" i="3"/>
  <c r="V966" i="3"/>
  <c r="V1016" i="3"/>
  <c r="V1078" i="3"/>
  <c r="V1134" i="3"/>
  <c r="V1169" i="3"/>
  <c r="V1216" i="3"/>
  <c r="V1262" i="3"/>
  <c r="V1293" i="3"/>
  <c r="V1324" i="3"/>
  <c r="V1348" i="3"/>
  <c r="V1367" i="3"/>
  <c r="V1390" i="3"/>
  <c r="V1412" i="3"/>
  <c r="V1431" i="3"/>
  <c r="V1454" i="3"/>
  <c r="V1476" i="3"/>
  <c r="V1495" i="3"/>
  <c r="V1518" i="3"/>
  <c r="V1540" i="3"/>
  <c r="V1559" i="3"/>
  <c r="V1582" i="3"/>
  <c r="V1604" i="3"/>
  <c r="V1623" i="3"/>
  <c r="V1646" i="3"/>
  <c r="V1662" i="3"/>
  <c r="V1678" i="3"/>
  <c r="V1694" i="3"/>
  <c r="V1709" i="3"/>
  <c r="V1723" i="3"/>
  <c r="V1734" i="3"/>
  <c r="V1748" i="3"/>
  <c r="V1759" i="3"/>
  <c r="V1773" i="3"/>
  <c r="V1787" i="3"/>
  <c r="V1797" i="3"/>
  <c r="V1807" i="3"/>
  <c r="V1819" i="3"/>
  <c r="V1829" i="3"/>
  <c r="V1839" i="3"/>
  <c r="V1847" i="3"/>
  <c r="V1855" i="3"/>
  <c r="V1863" i="3"/>
  <c r="V1871" i="3"/>
  <c r="V1879" i="3"/>
  <c r="V1887" i="3"/>
  <c r="V1895" i="3"/>
  <c r="V1903" i="3"/>
  <c r="V1911" i="3"/>
  <c r="V1919" i="3"/>
  <c r="V1927" i="3"/>
  <c r="V1935" i="3"/>
  <c r="V1943" i="3"/>
  <c r="V1951" i="3"/>
  <c r="V1959" i="3"/>
  <c r="V1967" i="3"/>
  <c r="V1975" i="3"/>
  <c r="V1983" i="3"/>
  <c r="V1991" i="3"/>
  <c r="V1999" i="3"/>
  <c r="V2007" i="3"/>
  <c r="V2015" i="3"/>
  <c r="V2023" i="3"/>
  <c r="V2031" i="3"/>
  <c r="V2039" i="3"/>
  <c r="V2047" i="3"/>
  <c r="V2055" i="3"/>
  <c r="V2063" i="3"/>
  <c r="V2071" i="3"/>
  <c r="V2079" i="3"/>
  <c r="V2087" i="3"/>
  <c r="V2095" i="3"/>
  <c r="V2103" i="3"/>
  <c r="V2111" i="3"/>
  <c r="V2119" i="3"/>
  <c r="V2127" i="3"/>
  <c r="V2135" i="3"/>
  <c r="V2143" i="3"/>
  <c r="V2151" i="3"/>
  <c r="V2159" i="3"/>
  <c r="V2167" i="3"/>
  <c r="V2175" i="3"/>
  <c r="V2183" i="3"/>
  <c r="V2191" i="3"/>
  <c r="V2199" i="3"/>
  <c r="V2207" i="3"/>
  <c r="V2215" i="3"/>
  <c r="V2223" i="3"/>
  <c r="V2231" i="3"/>
  <c r="V110" i="3"/>
  <c r="V360" i="3"/>
  <c r="V549" i="3"/>
  <c r="V712" i="3"/>
  <c r="V825" i="3"/>
  <c r="V904" i="3"/>
  <c r="V969" i="3"/>
  <c r="V1030" i="3"/>
  <c r="V1080" i="3"/>
  <c r="V1136" i="3"/>
  <c r="V1182" i="3"/>
  <c r="V1217" i="3"/>
  <c r="V1264" i="3"/>
  <c r="V1300" i="3"/>
  <c r="V1325" i="3"/>
  <c r="V1350" i="3"/>
  <c r="V1372" i="3"/>
  <c r="V1391" i="3"/>
  <c r="V1414" i="3"/>
  <c r="V1436" i="3"/>
  <c r="V1455" i="3"/>
  <c r="V1478" i="3"/>
  <c r="V1500" i="3"/>
  <c r="V1519" i="3"/>
  <c r="V1542" i="3"/>
  <c r="V1564" i="3"/>
  <c r="V1583" i="3"/>
  <c r="V1606" i="3"/>
  <c r="V1628" i="3"/>
  <c r="V1647" i="3"/>
  <c r="V1663" i="3"/>
  <c r="V1679" i="3"/>
  <c r="V1695" i="3"/>
  <c r="V1710" i="3"/>
  <c r="V1724" i="3"/>
  <c r="V1735" i="3"/>
  <c r="V1749" i="3"/>
  <c r="V1763" i="3"/>
  <c r="V1774" i="3"/>
  <c r="V1788" i="3"/>
  <c r="V1798" i="3"/>
  <c r="V1810" i="3"/>
  <c r="V1820" i="3"/>
  <c r="V1830" i="3"/>
  <c r="V1840" i="3"/>
  <c r="V1848" i="3"/>
  <c r="V1856" i="3"/>
  <c r="V1864" i="3"/>
  <c r="V1872" i="3"/>
  <c r="V1880" i="3"/>
  <c r="V1888" i="3"/>
  <c r="V1896" i="3"/>
  <c r="V1904" i="3"/>
  <c r="V1912" i="3"/>
  <c r="V1920" i="3"/>
  <c r="V1928" i="3"/>
  <c r="V1936" i="3"/>
  <c r="V1944" i="3"/>
  <c r="V1952" i="3"/>
  <c r="V1960" i="3"/>
  <c r="V1968" i="3"/>
  <c r="V1976" i="3"/>
  <c r="V1984" i="3"/>
  <c r="V1992" i="3"/>
  <c r="V2000" i="3"/>
  <c r="V2008" i="3"/>
  <c r="V2016" i="3"/>
  <c r="V2024" i="3"/>
  <c r="V2032" i="3"/>
  <c r="V2040" i="3"/>
  <c r="V2048" i="3"/>
  <c r="V2056" i="3"/>
  <c r="V2064" i="3"/>
  <c r="V2072" i="3"/>
  <c r="V2080" i="3"/>
  <c r="V2088" i="3"/>
  <c r="V2096" i="3"/>
  <c r="V2104" i="3"/>
  <c r="V2112" i="3"/>
  <c r="V2120" i="3"/>
  <c r="V2128" i="3"/>
  <c r="V2136" i="3"/>
  <c r="V2144" i="3"/>
  <c r="V2152" i="3"/>
  <c r="V2160" i="3"/>
  <c r="V2168" i="3"/>
  <c r="V2176" i="3"/>
  <c r="V2184" i="3"/>
  <c r="V2192" i="3"/>
  <c r="V2200" i="3"/>
  <c r="V2208" i="3"/>
  <c r="V2216" i="3"/>
  <c r="V2224" i="3"/>
  <c r="V2232" i="3"/>
  <c r="V120" i="3"/>
  <c r="V385" i="3"/>
  <c r="V590" i="3"/>
  <c r="V713" i="3"/>
  <c r="V838" i="3"/>
  <c r="V919" i="3"/>
  <c r="V974" i="3"/>
  <c r="V1033" i="3"/>
  <c r="V1094" i="3"/>
  <c r="V1137" i="3"/>
  <c r="V1184" i="3"/>
  <c r="V1230" i="3"/>
  <c r="V1265" i="3"/>
  <c r="V1302" i="3"/>
  <c r="V1332" i="3"/>
  <c r="V1351" i="3"/>
  <c r="V1374" i="3"/>
  <c r="V1396" i="3"/>
  <c r="V1415" i="3"/>
  <c r="V1438" i="3"/>
  <c r="V1460" i="3"/>
  <c r="V1479" i="3"/>
  <c r="V1502" i="3"/>
  <c r="V1524" i="3"/>
  <c r="V1543" i="3"/>
  <c r="V1566" i="3"/>
  <c r="V1588" i="3"/>
  <c r="V1607" i="3"/>
  <c r="V1630" i="3"/>
  <c r="V1652" i="3"/>
  <c r="V1668" i="3"/>
  <c r="V1684" i="3"/>
  <c r="V1700" i="3"/>
  <c r="V1711" i="3"/>
  <c r="V1725" i="3"/>
  <c r="V1739" i="3"/>
  <c r="V1750" i="3"/>
  <c r="V1764" i="3"/>
  <c r="V1775" i="3"/>
  <c r="V1789" i="3"/>
  <c r="V1799" i="3"/>
  <c r="V1811" i="3"/>
  <c r="V1821" i="3"/>
  <c r="V1831" i="3"/>
  <c r="V1841" i="3"/>
  <c r="V1849" i="3"/>
  <c r="V1857" i="3"/>
  <c r="V1865" i="3"/>
  <c r="V1873" i="3"/>
  <c r="V1881" i="3"/>
  <c r="V1889" i="3"/>
  <c r="V1897" i="3"/>
  <c r="V1905" i="3"/>
  <c r="V1913" i="3"/>
  <c r="V1921" i="3"/>
  <c r="V1929" i="3"/>
  <c r="V1937" i="3"/>
  <c r="V1945" i="3"/>
  <c r="V1953" i="3"/>
  <c r="V1961" i="3"/>
  <c r="V1969" i="3"/>
  <c r="V1977" i="3"/>
  <c r="V1985" i="3"/>
  <c r="V1993" i="3"/>
  <c r="V2001" i="3"/>
  <c r="V2009" i="3"/>
  <c r="V2017" i="3"/>
  <c r="V2025" i="3"/>
  <c r="V2033" i="3"/>
  <c r="V2041" i="3"/>
  <c r="V2049" i="3"/>
  <c r="V2057" i="3"/>
  <c r="V2065" i="3"/>
  <c r="V2073" i="3"/>
  <c r="V2081" i="3"/>
  <c r="V2089" i="3"/>
  <c r="V2097" i="3"/>
  <c r="V2105" i="3"/>
  <c r="V2113" i="3"/>
  <c r="V2121" i="3"/>
  <c r="V182" i="3"/>
  <c r="V391" i="3"/>
  <c r="V608" i="3"/>
  <c r="V744" i="3"/>
  <c r="V839" i="3"/>
  <c r="V928" i="3"/>
  <c r="V985" i="3"/>
  <c r="V1038" i="3"/>
  <c r="V1097" i="3"/>
  <c r="V1150" i="3"/>
  <c r="V1185" i="3"/>
  <c r="V1232" i="3"/>
  <c r="V1277" i="3"/>
  <c r="V1303" i="3"/>
  <c r="V1334" i="3"/>
  <c r="V1356" i="3"/>
  <c r="V1375" i="3"/>
  <c r="V1398" i="3"/>
  <c r="V1420" i="3"/>
  <c r="V1439" i="3"/>
  <c r="V1462" i="3"/>
  <c r="V1484" i="3"/>
  <c r="V1503" i="3"/>
  <c r="V1526" i="3"/>
  <c r="V1548" i="3"/>
  <c r="V1567" i="3"/>
  <c r="V1590" i="3"/>
  <c r="V1612" i="3"/>
  <c r="V1631" i="3"/>
  <c r="V1653" i="3"/>
  <c r="V1669" i="3"/>
  <c r="V1685" i="3"/>
  <c r="V1701" i="3"/>
  <c r="V1715" i="3"/>
  <c r="V1726" i="3"/>
  <c r="V1740" i="3"/>
  <c r="V1751" i="3"/>
  <c r="V1765" i="3"/>
  <c r="V1779" i="3"/>
  <c r="V1790" i="3"/>
  <c r="V1802" i="3"/>
  <c r="V1812" i="3"/>
  <c r="V1822" i="3"/>
  <c r="V1834" i="3"/>
  <c r="V1842" i="3"/>
  <c r="V1850" i="3"/>
  <c r="V1858" i="3"/>
  <c r="V1866" i="3"/>
  <c r="V1874" i="3"/>
  <c r="V1882" i="3"/>
  <c r="V1890" i="3"/>
  <c r="V1898" i="3"/>
  <c r="V1906" i="3"/>
  <c r="V1914" i="3"/>
  <c r="V1922" i="3"/>
  <c r="V1930" i="3"/>
  <c r="V1938" i="3"/>
  <c r="V1946" i="3"/>
  <c r="V1954" i="3"/>
  <c r="V1962" i="3"/>
  <c r="V1970" i="3"/>
  <c r="V1978" i="3"/>
  <c r="V1986" i="3"/>
  <c r="V1994" i="3"/>
  <c r="V2002" i="3"/>
  <c r="V2010" i="3"/>
  <c r="V2018" i="3"/>
  <c r="V2026" i="3"/>
  <c r="V2034" i="3"/>
  <c r="V2042" i="3"/>
  <c r="V2050" i="3"/>
  <c r="V2058" i="3"/>
  <c r="V193" i="3"/>
  <c r="V454" i="3"/>
  <c r="V612" i="3"/>
  <c r="V758" i="3"/>
  <c r="V863" i="3"/>
  <c r="V929" i="3"/>
  <c r="V992" i="3"/>
  <c r="V1049" i="3"/>
  <c r="V1102" i="3"/>
  <c r="V1152" i="3"/>
  <c r="V1198" i="3"/>
  <c r="V1233" i="3"/>
  <c r="V1279" i="3"/>
  <c r="V1310" i="3"/>
  <c r="V1335" i="3"/>
  <c r="V1358" i="3"/>
  <c r="V1380" i="3"/>
  <c r="V1399" i="3"/>
  <c r="V1422" i="3"/>
  <c r="V1444" i="3"/>
  <c r="V1463" i="3"/>
  <c r="V1486" i="3"/>
  <c r="V1508" i="3"/>
  <c r="V1527" i="3"/>
  <c r="V1550" i="3"/>
  <c r="V1572" i="3"/>
  <c r="V1591" i="3"/>
  <c r="V1614" i="3"/>
  <c r="V1636" i="3"/>
  <c r="V1654" i="3"/>
  <c r="V1670" i="3"/>
  <c r="V1686" i="3"/>
  <c r="V1702" i="3"/>
  <c r="V1716" i="3"/>
  <c r="V1727" i="3"/>
  <c r="V1741" i="3"/>
  <c r="V1755" i="3"/>
  <c r="V1766" i="3"/>
  <c r="V1780" i="3"/>
  <c r="V1791" i="3"/>
  <c r="V1803" i="3"/>
  <c r="V1813" i="3"/>
  <c r="V1823" i="3"/>
  <c r="V1835" i="3"/>
  <c r="V1843" i="3"/>
  <c r="V1851" i="3"/>
  <c r="V1859" i="3"/>
  <c r="V1867" i="3"/>
  <c r="V1875" i="3"/>
  <c r="V1883" i="3"/>
  <c r="V1891" i="3"/>
  <c r="V1899" i="3"/>
  <c r="V1907" i="3"/>
  <c r="V1915" i="3"/>
  <c r="V1923" i="3"/>
  <c r="V1931" i="3"/>
  <c r="V1939" i="3"/>
  <c r="V1947" i="3"/>
  <c r="V1955" i="3"/>
  <c r="V1963" i="3"/>
  <c r="V1971" i="3"/>
  <c r="V1979" i="3"/>
  <c r="V1987" i="3"/>
  <c r="V1995" i="3"/>
  <c r="V2003" i="3"/>
  <c r="V2011" i="3"/>
  <c r="V2019" i="3"/>
  <c r="V2027" i="3"/>
  <c r="V2035" i="3"/>
  <c r="V2043" i="3"/>
  <c r="V2051" i="3"/>
  <c r="V2059" i="3"/>
  <c r="V2067" i="3"/>
  <c r="V2075" i="3"/>
  <c r="V2083" i="3"/>
  <c r="V2091" i="3"/>
  <c r="V2099" i="3"/>
  <c r="V2107" i="3"/>
  <c r="V2115" i="3"/>
  <c r="V2123" i="3"/>
  <c r="V2131" i="3"/>
  <c r="V2139" i="3"/>
  <c r="V2147" i="3"/>
  <c r="V2155" i="3"/>
  <c r="V2163" i="3"/>
  <c r="V2171" i="3"/>
  <c r="V2179" i="3"/>
  <c r="V2187" i="3"/>
  <c r="V2195" i="3"/>
  <c r="V2203" i="3"/>
  <c r="V212" i="3"/>
  <c r="V465" i="3"/>
  <c r="V652" i="3"/>
  <c r="V760" i="3"/>
  <c r="V872" i="3"/>
  <c r="V944" i="3"/>
  <c r="V993" i="3"/>
  <c r="V1056" i="3"/>
  <c r="V1113" i="3"/>
  <c r="V1153" i="3"/>
  <c r="V1200" i="3"/>
  <c r="V1246" i="3"/>
  <c r="V1280" i="3"/>
  <c r="V1312" i="3"/>
  <c r="V1340" i="3"/>
  <c r="V1359" i="3"/>
  <c r="V1382" i="3"/>
  <c r="V1404" i="3"/>
  <c r="V1423" i="3"/>
  <c r="V1446" i="3"/>
  <c r="V1468" i="3"/>
  <c r="V1487" i="3"/>
  <c r="V1510" i="3"/>
  <c r="V1532" i="3"/>
  <c r="V1551" i="3"/>
  <c r="V1574" i="3"/>
  <c r="V1596" i="3"/>
  <c r="V1615" i="3"/>
  <c r="V1638" i="3"/>
  <c r="V1655" i="3"/>
  <c r="V1671" i="3"/>
  <c r="V1687" i="3"/>
  <c r="V1703" i="3"/>
  <c r="V1717" i="3"/>
  <c r="V1731" i="3"/>
  <c r="V1742" i="3"/>
  <c r="V1756" i="3"/>
  <c r="V1767" i="3"/>
  <c r="V1781" i="3"/>
  <c r="V1794" i="3"/>
  <c r="V1804" i="3"/>
  <c r="V1814" i="3"/>
  <c r="V1826" i="3"/>
  <c r="V1836" i="3"/>
  <c r="V1844" i="3"/>
  <c r="V1852" i="3"/>
  <c r="V1860" i="3"/>
  <c r="V1868" i="3"/>
  <c r="V1876" i="3"/>
  <c r="V1884" i="3"/>
  <c r="V1892" i="3"/>
  <c r="V1900" i="3"/>
  <c r="V1908" i="3"/>
  <c r="V1916" i="3"/>
  <c r="V1924" i="3"/>
  <c r="V1932" i="3"/>
  <c r="V1940" i="3"/>
  <c r="V1948" i="3"/>
  <c r="V1956" i="3"/>
  <c r="V1964" i="3"/>
  <c r="V1972" i="3"/>
  <c r="V1980" i="3"/>
  <c r="V1988" i="3"/>
  <c r="V1996" i="3"/>
  <c r="V2004" i="3"/>
  <c r="V2012" i="3"/>
  <c r="V2020" i="3"/>
  <c r="V2028" i="3"/>
  <c r="V2036" i="3"/>
  <c r="V2044" i="3"/>
  <c r="V2052" i="3"/>
  <c r="V2060" i="3"/>
  <c r="V2068" i="3"/>
  <c r="V2076" i="3"/>
  <c r="V2084" i="3"/>
  <c r="V2092" i="3"/>
  <c r="V2100" i="3"/>
  <c r="V2108" i="3"/>
  <c r="V2116" i="3"/>
  <c r="V2124" i="3"/>
  <c r="V2132" i="3"/>
  <c r="V2140" i="3"/>
  <c r="V2148" i="3"/>
  <c r="V2156" i="3"/>
  <c r="V2164" i="3"/>
  <c r="V262" i="3"/>
  <c r="V876" i="3"/>
  <c r="V1120" i="3"/>
  <c r="V1288" i="3"/>
  <c r="V1383" i="3"/>
  <c r="V1470" i="3"/>
  <c r="V1556" i="3"/>
  <c r="V1639" i="3"/>
  <c r="V1707" i="3"/>
  <c r="V1757" i="3"/>
  <c r="V1805" i="3"/>
  <c r="V1845" i="3"/>
  <c r="V1877" i="3"/>
  <c r="V1909" i="3"/>
  <c r="V1941" i="3"/>
  <c r="V1973" i="3"/>
  <c r="V2005" i="3"/>
  <c r="V2037" i="3"/>
  <c r="V2066" i="3"/>
  <c r="V2086" i="3"/>
  <c r="V2109" i="3"/>
  <c r="V2129" i="3"/>
  <c r="V2145" i="3"/>
  <c r="V2161" i="3"/>
  <c r="V2174" i="3"/>
  <c r="V2188" i="3"/>
  <c r="V2201" i="3"/>
  <c r="V2212" i="3"/>
  <c r="V2222" i="3"/>
  <c r="V2234" i="3"/>
  <c r="V2242" i="3"/>
  <c r="V2250" i="3"/>
  <c r="V2258" i="3"/>
  <c r="V2266" i="3"/>
  <c r="V2274" i="3"/>
  <c r="V2282" i="3"/>
  <c r="V2290" i="3"/>
  <c r="V2298" i="3"/>
  <c r="V2306" i="3"/>
  <c r="V2314" i="3"/>
  <c r="V2322" i="3"/>
  <c r="V2330" i="3"/>
  <c r="V2338" i="3"/>
  <c r="V2346" i="3"/>
  <c r="V2354" i="3"/>
  <c r="V2362" i="3"/>
  <c r="V2370" i="3"/>
  <c r="V2378" i="3"/>
  <c r="V2386" i="3"/>
  <c r="V2394" i="3"/>
  <c r="V2402" i="3"/>
  <c r="V2410" i="3"/>
  <c r="V2418" i="3"/>
  <c r="V2426" i="3"/>
  <c r="V2434" i="3"/>
  <c r="V2442" i="3"/>
  <c r="V2450" i="3"/>
  <c r="V2458" i="3"/>
  <c r="V2466" i="3"/>
  <c r="V2474" i="3"/>
  <c r="V2482" i="3"/>
  <c r="V2490" i="3"/>
  <c r="V2498" i="3"/>
  <c r="V2506" i="3"/>
  <c r="V2514" i="3"/>
  <c r="V2522" i="3"/>
  <c r="V2530" i="3"/>
  <c r="V2538" i="3"/>
  <c r="V2546" i="3"/>
  <c r="V2554" i="3"/>
  <c r="V2562" i="3"/>
  <c r="V2570" i="3"/>
  <c r="V2578" i="3"/>
  <c r="V2586" i="3"/>
  <c r="V2594" i="3"/>
  <c r="V2602" i="3"/>
  <c r="V2610" i="3"/>
  <c r="V2618" i="3"/>
  <c r="V2626" i="3"/>
  <c r="V2634" i="3"/>
  <c r="V2642" i="3"/>
  <c r="V2650" i="3"/>
  <c r="V2658" i="3"/>
  <c r="V2666" i="3"/>
  <c r="V2674" i="3"/>
  <c r="V2682" i="3"/>
  <c r="V2690" i="3"/>
  <c r="V2698" i="3"/>
  <c r="V2706" i="3"/>
  <c r="V2714" i="3"/>
  <c r="V2722" i="3"/>
  <c r="V2730" i="3"/>
  <c r="V2738" i="3"/>
  <c r="V2746" i="3"/>
  <c r="V2754" i="3"/>
  <c r="V2762" i="3"/>
  <c r="V2770" i="3"/>
  <c r="V2778" i="3"/>
  <c r="V2786" i="3"/>
  <c r="V2794" i="3"/>
  <c r="V2802" i="3"/>
  <c r="V2810" i="3"/>
  <c r="V2818" i="3"/>
  <c r="V2826" i="3"/>
  <c r="V2834" i="3"/>
  <c r="V2842" i="3"/>
  <c r="V2850" i="3"/>
  <c r="V2858" i="3"/>
  <c r="V2866" i="3"/>
  <c r="V2874" i="3"/>
  <c r="V2882" i="3"/>
  <c r="V2890" i="3"/>
  <c r="V2898" i="3"/>
  <c r="V2906" i="3"/>
  <c r="V2914" i="3"/>
  <c r="V2922" i="3"/>
  <c r="V2930" i="3"/>
  <c r="V2938" i="3"/>
  <c r="V2946" i="3"/>
  <c r="V2954" i="3"/>
  <c r="V2962" i="3"/>
  <c r="V2970" i="3"/>
  <c r="V2978" i="3"/>
  <c r="V2986" i="3"/>
  <c r="V2994" i="3"/>
  <c r="V3002" i="3"/>
  <c r="V3010" i="3"/>
  <c r="V3018" i="3"/>
  <c r="V3026" i="3"/>
  <c r="V3034" i="3"/>
  <c r="V3042" i="3"/>
  <c r="V3050" i="3"/>
  <c r="V3058" i="3"/>
  <c r="V3066" i="3"/>
  <c r="V3074" i="3"/>
  <c r="V3082" i="3"/>
  <c r="V3090" i="3"/>
  <c r="V288" i="3"/>
  <c r="V894" i="3"/>
  <c r="V1121" i="3"/>
  <c r="V1292" i="3"/>
  <c r="V1388" i="3"/>
  <c r="V1471" i="3"/>
  <c r="V1558" i="3"/>
  <c r="V1644" i="3"/>
  <c r="V1708" i="3"/>
  <c r="V1758" i="3"/>
  <c r="V1806" i="3"/>
  <c r="V1846" i="3"/>
  <c r="V1878" i="3"/>
  <c r="V1910" i="3"/>
  <c r="V1942" i="3"/>
  <c r="V1974" i="3"/>
  <c r="V2006" i="3"/>
  <c r="V2038" i="3"/>
  <c r="V2069" i="3"/>
  <c r="V2090" i="3"/>
  <c r="V2110" i="3"/>
  <c r="V2130" i="3"/>
  <c r="V2146" i="3"/>
  <c r="V2162" i="3"/>
  <c r="V2177" i="3"/>
  <c r="V2189" i="3"/>
  <c r="V2202" i="3"/>
  <c r="V2213" i="3"/>
  <c r="V2225" i="3"/>
  <c r="V2235" i="3"/>
  <c r="V2243" i="3"/>
  <c r="V2251" i="3"/>
  <c r="V2259" i="3"/>
  <c r="V2267" i="3"/>
  <c r="V2275" i="3"/>
  <c r="V2283" i="3"/>
  <c r="V2291" i="3"/>
  <c r="V2299" i="3"/>
  <c r="V2307" i="3"/>
  <c r="V2315" i="3"/>
  <c r="V2323" i="3"/>
  <c r="V2331" i="3"/>
  <c r="V2339" i="3"/>
  <c r="V2347" i="3"/>
  <c r="V2355" i="3"/>
  <c r="V2363" i="3"/>
  <c r="V2371" i="3"/>
  <c r="V2379" i="3"/>
  <c r="V2387" i="3"/>
  <c r="V2395" i="3"/>
  <c r="V2403" i="3"/>
  <c r="V2411" i="3"/>
  <c r="V2419" i="3"/>
  <c r="V2427" i="3"/>
  <c r="V2435" i="3"/>
  <c r="V2443" i="3"/>
  <c r="V2451" i="3"/>
  <c r="V2459" i="3"/>
  <c r="V2467" i="3"/>
  <c r="V2475" i="3"/>
  <c r="V2483" i="3"/>
  <c r="V2491" i="3"/>
  <c r="V2499" i="3"/>
  <c r="V2507" i="3"/>
  <c r="V2515" i="3"/>
  <c r="V2523" i="3"/>
  <c r="V2531" i="3"/>
  <c r="V2539" i="3"/>
  <c r="V2547" i="3"/>
  <c r="V2555" i="3"/>
  <c r="V2563" i="3"/>
  <c r="V2571" i="3"/>
  <c r="V2579" i="3"/>
  <c r="V2587" i="3"/>
  <c r="V2595" i="3"/>
  <c r="V2603" i="3"/>
  <c r="V2611" i="3"/>
  <c r="V2619" i="3"/>
  <c r="V2627" i="3"/>
  <c r="V2635" i="3"/>
  <c r="V2643" i="3"/>
  <c r="V2651" i="3"/>
  <c r="V2659" i="3"/>
  <c r="V2667" i="3"/>
  <c r="V2675" i="3"/>
  <c r="V2683" i="3"/>
  <c r="V2691" i="3"/>
  <c r="V2699" i="3"/>
  <c r="V2707" i="3"/>
  <c r="V2715" i="3"/>
  <c r="V2723" i="3"/>
  <c r="V2731" i="3"/>
  <c r="V2739" i="3"/>
  <c r="V2747" i="3"/>
  <c r="V2755" i="3"/>
  <c r="V2763" i="3"/>
  <c r="V2771" i="3"/>
  <c r="V2779" i="3"/>
  <c r="V2787" i="3"/>
  <c r="V2795" i="3"/>
  <c r="V2803" i="3"/>
  <c r="V2811" i="3"/>
  <c r="V2819" i="3"/>
  <c r="V2827" i="3"/>
  <c r="V2835" i="3"/>
  <c r="V2843" i="3"/>
  <c r="V2851" i="3"/>
  <c r="V2859" i="3"/>
  <c r="V2867" i="3"/>
  <c r="V2875" i="3"/>
  <c r="V2883" i="3"/>
  <c r="V2891" i="3"/>
  <c r="V2899" i="3"/>
  <c r="V2907" i="3"/>
  <c r="V2915" i="3"/>
  <c r="V2923" i="3"/>
  <c r="V2931" i="3"/>
  <c r="V2939" i="3"/>
  <c r="V2947" i="3"/>
  <c r="V2955" i="3"/>
  <c r="V2963" i="3"/>
  <c r="V2971" i="3"/>
  <c r="V2979" i="3"/>
  <c r="V2987" i="3"/>
  <c r="V2995" i="3"/>
  <c r="V3003" i="3"/>
  <c r="V3011" i="3"/>
  <c r="V3019" i="3"/>
  <c r="V3027" i="3"/>
  <c r="V3035" i="3"/>
  <c r="V3043" i="3"/>
  <c r="V3051" i="3"/>
  <c r="V3059" i="3"/>
  <c r="V3067" i="3"/>
  <c r="V3075" i="3"/>
  <c r="V3083" i="3"/>
  <c r="V3091" i="3"/>
  <c r="V3099" i="3"/>
  <c r="V3107" i="3"/>
  <c r="V3115" i="3"/>
  <c r="V3123" i="3"/>
  <c r="V3131" i="3"/>
  <c r="V3139" i="3"/>
  <c r="V3147" i="3"/>
  <c r="V3155" i="3"/>
  <c r="V3163" i="3"/>
  <c r="V3171" i="3"/>
  <c r="V3179" i="3"/>
  <c r="V3187" i="3"/>
  <c r="V3195" i="3"/>
  <c r="V3203" i="3"/>
  <c r="V3211" i="3"/>
  <c r="V3219" i="3"/>
  <c r="V3227" i="3"/>
  <c r="V3235" i="3"/>
  <c r="V3243" i="3"/>
  <c r="V3251" i="3"/>
  <c r="V3259" i="3"/>
  <c r="V3267" i="3"/>
  <c r="V3275" i="3"/>
  <c r="V3283" i="3"/>
  <c r="V3291" i="3"/>
  <c r="V3299" i="3"/>
  <c r="V3307" i="3"/>
  <c r="V488" i="3"/>
  <c r="V950" i="3"/>
  <c r="V1166" i="3"/>
  <c r="V1313" i="3"/>
  <c r="V1406" i="3"/>
  <c r="V1492" i="3"/>
  <c r="V1575" i="3"/>
  <c r="V1660" i="3"/>
  <c r="V1718" i="3"/>
  <c r="V1771" i="3"/>
  <c r="V1815" i="3"/>
  <c r="V1853" i="3"/>
  <c r="V1885" i="3"/>
  <c r="V1917" i="3"/>
  <c r="V1949" i="3"/>
  <c r="V1981" i="3"/>
  <c r="V2013" i="3"/>
  <c r="V2045" i="3"/>
  <c r="V2070" i="3"/>
  <c r="V2093" i="3"/>
  <c r="V2114" i="3"/>
  <c r="V2133" i="3"/>
  <c r="V2149" i="3"/>
  <c r="V2165" i="3"/>
  <c r="V2178" i="3"/>
  <c r="V2190" i="3"/>
  <c r="V2204" i="3"/>
  <c r="V2214" i="3"/>
  <c r="V2226" i="3"/>
  <c r="V2236" i="3"/>
  <c r="V2244" i="3"/>
  <c r="V2252" i="3"/>
  <c r="V2260" i="3"/>
  <c r="V2268" i="3"/>
  <c r="V2276" i="3"/>
  <c r="V2284" i="3"/>
  <c r="V2292" i="3"/>
  <c r="V2300" i="3"/>
  <c r="V2308" i="3"/>
  <c r="V2316" i="3"/>
  <c r="V2324" i="3"/>
  <c r="V2332" i="3"/>
  <c r="V2340" i="3"/>
  <c r="V2348" i="3"/>
  <c r="V2356" i="3"/>
  <c r="V2364" i="3"/>
  <c r="V2372" i="3"/>
  <c r="V2380" i="3"/>
  <c r="V2388" i="3"/>
  <c r="V2396" i="3"/>
  <c r="V2404" i="3"/>
  <c r="V2412" i="3"/>
  <c r="V2420" i="3"/>
  <c r="V2428" i="3"/>
  <c r="V2436" i="3"/>
  <c r="V2444" i="3"/>
  <c r="V2452" i="3"/>
  <c r="V2460" i="3"/>
  <c r="V2468" i="3"/>
  <c r="V2476" i="3"/>
  <c r="V2484" i="3"/>
  <c r="V2492" i="3"/>
  <c r="V2500" i="3"/>
  <c r="V2508" i="3"/>
  <c r="V2516" i="3"/>
  <c r="V2524" i="3"/>
  <c r="V2532" i="3"/>
  <c r="V2540" i="3"/>
  <c r="V2548" i="3"/>
  <c r="V2556" i="3"/>
  <c r="V2564" i="3"/>
  <c r="V2572" i="3"/>
  <c r="V2580" i="3"/>
  <c r="V2588" i="3"/>
  <c r="V2596" i="3"/>
  <c r="V2604" i="3"/>
  <c r="V2612" i="3"/>
  <c r="V2620" i="3"/>
  <c r="V2628" i="3"/>
  <c r="V2636" i="3"/>
  <c r="V2644" i="3"/>
  <c r="V2652" i="3"/>
  <c r="V2660" i="3"/>
  <c r="V2668" i="3"/>
  <c r="V2676" i="3"/>
  <c r="V2684" i="3"/>
  <c r="V2692" i="3"/>
  <c r="V2700" i="3"/>
  <c r="V2708" i="3"/>
  <c r="V2716" i="3"/>
  <c r="V2724" i="3"/>
  <c r="V2732" i="3"/>
  <c r="V2740" i="3"/>
  <c r="V2748" i="3"/>
  <c r="V2756" i="3"/>
  <c r="V2764" i="3"/>
  <c r="V2772" i="3"/>
  <c r="V2780" i="3"/>
  <c r="V2788" i="3"/>
  <c r="V2796" i="3"/>
  <c r="V2804" i="3"/>
  <c r="V2812" i="3"/>
  <c r="V2820" i="3"/>
  <c r="V2828" i="3"/>
  <c r="V2836" i="3"/>
  <c r="V2844" i="3"/>
  <c r="V2852" i="3"/>
  <c r="V2860" i="3"/>
  <c r="V2868" i="3"/>
  <c r="V2876" i="3"/>
  <c r="V2884" i="3"/>
  <c r="V2892" i="3"/>
  <c r="V2900" i="3"/>
  <c r="V2908" i="3"/>
  <c r="V2916" i="3"/>
  <c r="V527" i="3"/>
  <c r="V952" i="3"/>
  <c r="V1168" i="3"/>
  <c r="V1320" i="3"/>
  <c r="V1407" i="3"/>
  <c r="V1494" i="3"/>
  <c r="V1580" i="3"/>
  <c r="V1661" i="3"/>
  <c r="V1719" i="3"/>
  <c r="V1772" i="3"/>
  <c r="V1818" i="3"/>
  <c r="V1854" i="3"/>
  <c r="V1886" i="3"/>
  <c r="V1918" i="3"/>
  <c r="V1950" i="3"/>
  <c r="V1982" i="3"/>
  <c r="V2014" i="3"/>
  <c r="V2046" i="3"/>
  <c r="V2074" i="3"/>
  <c r="V2094" i="3"/>
  <c r="V2117" i="3"/>
  <c r="V2134" i="3"/>
  <c r="V2150" i="3"/>
  <c r="V2166" i="3"/>
  <c r="V2180" i="3"/>
  <c r="V2193" i="3"/>
  <c r="V2205" i="3"/>
  <c r="V2217" i="3"/>
  <c r="V2227" i="3"/>
  <c r="V2237" i="3"/>
  <c r="V2245" i="3"/>
  <c r="V2253" i="3"/>
  <c r="V2261" i="3"/>
  <c r="V2269" i="3"/>
  <c r="V2277" i="3"/>
  <c r="V2285" i="3"/>
  <c r="V2293" i="3"/>
  <c r="V2301" i="3"/>
  <c r="V2309" i="3"/>
  <c r="V2317" i="3"/>
  <c r="V2325" i="3"/>
  <c r="V2333" i="3"/>
  <c r="V2341" i="3"/>
  <c r="V2349" i="3"/>
  <c r="V2357" i="3"/>
  <c r="V2365" i="3"/>
  <c r="V2373" i="3"/>
  <c r="V2381" i="3"/>
  <c r="V2389" i="3"/>
  <c r="V2397" i="3"/>
  <c r="V2405" i="3"/>
  <c r="V2413" i="3"/>
  <c r="V2421" i="3"/>
  <c r="V2429" i="3"/>
  <c r="V2437" i="3"/>
  <c r="V2445" i="3"/>
  <c r="V2453" i="3"/>
  <c r="V2461" i="3"/>
  <c r="V2469" i="3"/>
  <c r="V2477" i="3"/>
  <c r="V2485" i="3"/>
  <c r="V2493" i="3"/>
  <c r="V2501" i="3"/>
  <c r="V2509" i="3"/>
  <c r="V2517" i="3"/>
  <c r="V2525" i="3"/>
  <c r="V2533" i="3"/>
  <c r="V2541" i="3"/>
  <c r="V2549" i="3"/>
  <c r="V2557" i="3"/>
  <c r="V2565" i="3"/>
  <c r="V2573" i="3"/>
  <c r="V2581" i="3"/>
  <c r="V2589" i="3"/>
  <c r="V2597" i="3"/>
  <c r="V2605" i="3"/>
  <c r="V2613" i="3"/>
  <c r="V2621" i="3"/>
  <c r="V2629" i="3"/>
  <c r="V2637" i="3"/>
  <c r="V2645" i="3"/>
  <c r="V2653" i="3"/>
  <c r="V2661" i="3"/>
  <c r="V2669" i="3"/>
  <c r="V2677" i="3"/>
  <c r="V2685" i="3"/>
  <c r="V2693" i="3"/>
  <c r="V2701" i="3"/>
  <c r="V2709" i="3"/>
  <c r="V2717" i="3"/>
  <c r="V2725" i="3"/>
  <c r="V2733" i="3"/>
  <c r="V2741" i="3"/>
  <c r="V2749" i="3"/>
  <c r="V2757" i="3"/>
  <c r="V2765" i="3"/>
  <c r="V2773" i="3"/>
  <c r="V2781" i="3"/>
  <c r="V2789" i="3"/>
  <c r="V2797" i="3"/>
  <c r="V2805" i="3"/>
  <c r="V2813" i="3"/>
  <c r="V2821" i="3"/>
  <c r="V2829" i="3"/>
  <c r="V2837" i="3"/>
  <c r="V2845" i="3"/>
  <c r="V2853" i="3"/>
  <c r="V2861" i="3"/>
  <c r="V2869" i="3"/>
  <c r="V2877" i="3"/>
  <c r="V2885" i="3"/>
  <c r="V2893" i="3"/>
  <c r="V2901" i="3"/>
  <c r="V2909" i="3"/>
  <c r="V2917" i="3"/>
  <c r="V2925" i="3"/>
  <c r="V2933" i="3"/>
  <c r="V2941" i="3"/>
  <c r="V2949" i="3"/>
  <c r="V2957" i="3"/>
  <c r="V2965" i="3"/>
  <c r="V2973" i="3"/>
  <c r="V2981" i="3"/>
  <c r="V2989" i="3"/>
  <c r="V2997" i="3"/>
  <c r="V3005" i="3"/>
  <c r="V3013" i="3"/>
  <c r="V3021" i="3"/>
  <c r="V3029" i="3"/>
  <c r="V3037" i="3"/>
  <c r="V3045" i="3"/>
  <c r="V3053" i="3"/>
  <c r="V3061" i="3"/>
  <c r="V3069" i="3"/>
  <c r="V3077" i="3"/>
  <c r="V3085" i="3"/>
  <c r="V3093" i="3"/>
  <c r="V3101" i="3"/>
  <c r="V3109" i="3"/>
  <c r="V3117" i="3"/>
  <c r="V3125" i="3"/>
  <c r="V3133" i="3"/>
  <c r="V3141" i="3"/>
  <c r="V3149" i="3"/>
  <c r="V3157" i="3"/>
  <c r="V3165" i="3"/>
  <c r="V3173" i="3"/>
  <c r="V3181" i="3"/>
  <c r="V3189" i="3"/>
  <c r="V3197" i="3"/>
  <c r="V3205" i="3"/>
  <c r="V3213" i="3"/>
  <c r="V3221" i="3"/>
  <c r="V3229" i="3"/>
  <c r="V3237" i="3"/>
  <c r="V3245" i="3"/>
  <c r="V3253" i="3"/>
  <c r="V3261" i="3"/>
  <c r="V3269" i="3"/>
  <c r="V3277" i="3"/>
  <c r="V3285" i="3"/>
  <c r="V3293" i="3"/>
  <c r="V3301" i="3"/>
  <c r="V3309" i="3"/>
  <c r="V3317" i="3"/>
  <c r="V3325" i="3"/>
  <c r="V3333" i="3"/>
  <c r="V672" i="3"/>
  <c r="V1014" i="3"/>
  <c r="V1214" i="3"/>
  <c r="V1343" i="3"/>
  <c r="V1430" i="3"/>
  <c r="V1516" i="3"/>
  <c r="V1599" i="3"/>
  <c r="V1677" i="3"/>
  <c r="V1733" i="3"/>
  <c r="V1783" i="3"/>
  <c r="V1828" i="3"/>
  <c r="V1862" i="3"/>
  <c r="V1894" i="3"/>
  <c r="V1926" i="3"/>
  <c r="V1958" i="3"/>
  <c r="V1990" i="3"/>
  <c r="V2022" i="3"/>
  <c r="V2054" i="3"/>
  <c r="V2078" i="3"/>
  <c r="V2101" i="3"/>
  <c r="V2122" i="3"/>
  <c r="V2138" i="3"/>
  <c r="V2154" i="3"/>
  <c r="V2170" i="3"/>
  <c r="V2182" i="3"/>
  <c r="V2196" i="3"/>
  <c r="V2209" i="3"/>
  <c r="V2219" i="3"/>
  <c r="V2229" i="3"/>
  <c r="V2239" i="3"/>
  <c r="V2247" i="3"/>
  <c r="V2255" i="3"/>
  <c r="V2263" i="3"/>
  <c r="V2271" i="3"/>
  <c r="V2279" i="3"/>
  <c r="V2287" i="3"/>
  <c r="V2295" i="3"/>
  <c r="V2303" i="3"/>
  <c r="V2311" i="3"/>
  <c r="V2319" i="3"/>
  <c r="V2327" i="3"/>
  <c r="V2335" i="3"/>
  <c r="V2343" i="3"/>
  <c r="V2351" i="3"/>
  <c r="V2359" i="3"/>
  <c r="V2367" i="3"/>
  <c r="V2375" i="3"/>
  <c r="V2383" i="3"/>
  <c r="V2391" i="3"/>
  <c r="V2399" i="3"/>
  <c r="V2407" i="3"/>
  <c r="V2415" i="3"/>
  <c r="V2423" i="3"/>
  <c r="V2431" i="3"/>
  <c r="V2439" i="3"/>
  <c r="V2447" i="3"/>
  <c r="V2455" i="3"/>
  <c r="V2463" i="3"/>
  <c r="V2471" i="3"/>
  <c r="V2479" i="3"/>
  <c r="V2487" i="3"/>
  <c r="V2495" i="3"/>
  <c r="V2503" i="3"/>
  <c r="V2511" i="3"/>
  <c r="V2519" i="3"/>
  <c r="V2527" i="3"/>
  <c r="V2535" i="3"/>
  <c r="V2543" i="3"/>
  <c r="V2551" i="3"/>
  <c r="V2559" i="3"/>
  <c r="V2567" i="3"/>
  <c r="V2575" i="3"/>
  <c r="V2583" i="3"/>
  <c r="V2591" i="3"/>
  <c r="V2599" i="3"/>
  <c r="V2607" i="3"/>
  <c r="V2615" i="3"/>
  <c r="V2623" i="3"/>
  <c r="V2631" i="3"/>
  <c r="V2639" i="3"/>
  <c r="V2647" i="3"/>
  <c r="V2655" i="3"/>
  <c r="V2663" i="3"/>
  <c r="V2671" i="3"/>
  <c r="V2679" i="3"/>
  <c r="V2687" i="3"/>
  <c r="V2695" i="3"/>
  <c r="V2703" i="3"/>
  <c r="V2711" i="3"/>
  <c r="V2719" i="3"/>
  <c r="V2727" i="3"/>
  <c r="V2735" i="3"/>
  <c r="V2743" i="3"/>
  <c r="V2751" i="3"/>
  <c r="V2759" i="3"/>
  <c r="V2767" i="3"/>
  <c r="V2775" i="3"/>
  <c r="V2783" i="3"/>
  <c r="V2791" i="3"/>
  <c r="V2799" i="3"/>
  <c r="V2807" i="3"/>
  <c r="V2815" i="3"/>
  <c r="V2823" i="3"/>
  <c r="V2831" i="3"/>
  <c r="V2839" i="3"/>
  <c r="V2847" i="3"/>
  <c r="V2855" i="3"/>
  <c r="V2863" i="3"/>
  <c r="V2871" i="3"/>
  <c r="V2879" i="3"/>
  <c r="V2887" i="3"/>
  <c r="V2895" i="3"/>
  <c r="V2903" i="3"/>
  <c r="V2911" i="3"/>
  <c r="V2919" i="3"/>
  <c r="V2927" i="3"/>
  <c r="V2935" i="3"/>
  <c r="V2943" i="3"/>
  <c r="V2951" i="3"/>
  <c r="V2959" i="3"/>
  <c r="V2967" i="3"/>
  <c r="V2975" i="3"/>
  <c r="V2983" i="3"/>
  <c r="V2991" i="3"/>
  <c r="V2999" i="3"/>
  <c r="V3007" i="3"/>
  <c r="V3015" i="3"/>
  <c r="V3023" i="3"/>
  <c r="V3031" i="3"/>
  <c r="V3039" i="3"/>
  <c r="V3047" i="3"/>
  <c r="V3055" i="3"/>
  <c r="V3063" i="3"/>
  <c r="V3071" i="3"/>
  <c r="V3079" i="3"/>
  <c r="V3087" i="3"/>
  <c r="V3095" i="3"/>
  <c r="V3103" i="3"/>
  <c r="V3111" i="3"/>
  <c r="V3119" i="3"/>
  <c r="V3127" i="3"/>
  <c r="V3135" i="3"/>
  <c r="V3143" i="3"/>
  <c r="V3151" i="3"/>
  <c r="V3159" i="3"/>
  <c r="V3167" i="3"/>
  <c r="V3175" i="3"/>
  <c r="V3183" i="3"/>
  <c r="V3191" i="3"/>
  <c r="V3199" i="3"/>
  <c r="V3207" i="3"/>
  <c r="V3215" i="3"/>
  <c r="V3223" i="3"/>
  <c r="V3231" i="3"/>
  <c r="V3239" i="3"/>
  <c r="V3247" i="3"/>
  <c r="V3255" i="3"/>
  <c r="V3263" i="3"/>
  <c r="V3271" i="3"/>
  <c r="V3279" i="3"/>
  <c r="V3287" i="3"/>
  <c r="V3295" i="3"/>
  <c r="V3303" i="3"/>
  <c r="V3311" i="3"/>
  <c r="V3319" i="3"/>
  <c r="V3327" i="3"/>
  <c r="V3335" i="3"/>
  <c r="V793" i="3"/>
  <c r="V1072" i="3"/>
  <c r="V1249" i="3"/>
  <c r="V1366" i="3"/>
  <c r="V1452" i="3"/>
  <c r="V1535" i="3"/>
  <c r="V1622" i="3"/>
  <c r="V1693" i="3"/>
  <c r="V1747" i="3"/>
  <c r="V1796" i="3"/>
  <c r="V1838" i="3"/>
  <c r="V1870" i="3"/>
  <c r="V1902" i="3"/>
  <c r="V1934" i="3"/>
  <c r="V1966" i="3"/>
  <c r="V1998" i="3"/>
  <c r="V2030" i="3"/>
  <c r="V2062" i="3"/>
  <c r="V2085" i="3"/>
  <c r="V2106" i="3"/>
  <c r="V2126" i="3"/>
  <c r="V2142" i="3"/>
  <c r="V2158" i="3"/>
  <c r="V2173" i="3"/>
  <c r="V2186" i="3"/>
  <c r="V2198" i="3"/>
  <c r="V2211" i="3"/>
  <c r="V2221" i="3"/>
  <c r="V2233" i="3"/>
  <c r="V2241" i="3"/>
  <c r="V2249" i="3"/>
  <c r="V2257" i="3"/>
  <c r="V2265" i="3"/>
  <c r="V2273" i="3"/>
  <c r="V2281" i="3"/>
  <c r="V2289" i="3"/>
  <c r="V2297" i="3"/>
  <c r="V2305" i="3"/>
  <c r="V2313" i="3"/>
  <c r="V2321" i="3"/>
  <c r="V2329" i="3"/>
  <c r="V2337" i="3"/>
  <c r="V2345" i="3"/>
  <c r="V2353" i="3"/>
  <c r="V2361" i="3"/>
  <c r="V2369" i="3"/>
  <c r="V2377" i="3"/>
  <c r="V2385" i="3"/>
  <c r="V2393" i="3"/>
  <c r="V2401" i="3"/>
  <c r="V2409" i="3"/>
  <c r="V2417" i="3"/>
  <c r="V2425" i="3"/>
  <c r="V2433" i="3"/>
  <c r="V2441" i="3"/>
  <c r="V2449" i="3"/>
  <c r="V2457" i="3"/>
  <c r="V2465" i="3"/>
  <c r="V2473" i="3"/>
  <c r="V2481" i="3"/>
  <c r="V2489" i="3"/>
  <c r="V2497" i="3"/>
  <c r="V2505" i="3"/>
  <c r="V2513" i="3"/>
  <c r="V2521" i="3"/>
  <c r="V2529" i="3"/>
  <c r="V2537" i="3"/>
  <c r="V2545" i="3"/>
  <c r="V2553" i="3"/>
  <c r="V2561" i="3"/>
  <c r="V2569" i="3"/>
  <c r="V2577" i="3"/>
  <c r="V2585" i="3"/>
  <c r="V2593" i="3"/>
  <c r="V2601" i="3"/>
  <c r="V2609" i="3"/>
  <c r="V2617" i="3"/>
  <c r="V2625" i="3"/>
  <c r="V2633" i="3"/>
  <c r="V2641" i="3"/>
  <c r="V2649" i="3"/>
  <c r="V2657" i="3"/>
  <c r="V2665" i="3"/>
  <c r="V2673" i="3"/>
  <c r="V2681" i="3"/>
  <c r="V655" i="3"/>
  <c r="V1428" i="3"/>
  <c r="V1732" i="3"/>
  <c r="V1893" i="3"/>
  <c r="V2021" i="3"/>
  <c r="V2118" i="3"/>
  <c r="V2181" i="3"/>
  <c r="V2228" i="3"/>
  <c r="V2262" i="3"/>
  <c r="V2294" i="3"/>
  <c r="V2326" i="3"/>
  <c r="V2358" i="3"/>
  <c r="V2390" i="3"/>
  <c r="V2422" i="3"/>
  <c r="V2454" i="3"/>
  <c r="V2486" i="3"/>
  <c r="V2518" i="3"/>
  <c r="V2550" i="3"/>
  <c r="V2582" i="3"/>
  <c r="V2614" i="3"/>
  <c r="V2646" i="3"/>
  <c r="V2678" i="3"/>
  <c r="V2702" i="3"/>
  <c r="V2721" i="3"/>
  <c r="V2744" i="3"/>
  <c r="V2766" i="3"/>
  <c r="V2785" i="3"/>
  <c r="V2808" i="3"/>
  <c r="V2830" i="3"/>
  <c r="V2849" i="3"/>
  <c r="V2872" i="3"/>
  <c r="V2894" i="3"/>
  <c r="V2913" i="3"/>
  <c r="V2932" i="3"/>
  <c r="V2948" i="3"/>
  <c r="V2964" i="3"/>
  <c r="V2980" i="3"/>
  <c r="V2996" i="3"/>
  <c r="V3012" i="3"/>
  <c r="V3028" i="3"/>
  <c r="V3044" i="3"/>
  <c r="V3060" i="3"/>
  <c r="V3076" i="3"/>
  <c r="V3092" i="3"/>
  <c r="V3105" i="3"/>
  <c r="V3118" i="3"/>
  <c r="V3130" i="3"/>
  <c r="V3144" i="3"/>
  <c r="V3156" i="3"/>
  <c r="V3169" i="3"/>
  <c r="V3182" i="3"/>
  <c r="V3194" i="3"/>
  <c r="V3208" i="3"/>
  <c r="V3220" i="3"/>
  <c r="V3233" i="3"/>
  <c r="V3246" i="3"/>
  <c r="V3258" i="3"/>
  <c r="V3272" i="3"/>
  <c r="V3284" i="3"/>
  <c r="V3297" i="3"/>
  <c r="V3310" i="3"/>
  <c r="V3321" i="3"/>
  <c r="V3331" i="3"/>
  <c r="V3341" i="3"/>
  <c r="V3349" i="3"/>
  <c r="V3357" i="3"/>
  <c r="V3365" i="3"/>
  <c r="V3373" i="3"/>
  <c r="V3381" i="3"/>
  <c r="V3389" i="3"/>
  <c r="V3397" i="3"/>
  <c r="V3405" i="3"/>
  <c r="V3413" i="3"/>
  <c r="V3421" i="3"/>
  <c r="V3429" i="3"/>
  <c r="V3437" i="3"/>
  <c r="V3445" i="3"/>
  <c r="V3453" i="3"/>
  <c r="V3461" i="3"/>
  <c r="V3469" i="3"/>
  <c r="V3477" i="3"/>
  <c r="V3485" i="3"/>
  <c r="V3493" i="3"/>
  <c r="V3501" i="3"/>
  <c r="V3509" i="3"/>
  <c r="V3517" i="3"/>
  <c r="V3525" i="3"/>
  <c r="V3533" i="3"/>
  <c r="V3541" i="3"/>
  <c r="V3549" i="3"/>
  <c r="V3557" i="3"/>
  <c r="V3565" i="3"/>
  <c r="V3573" i="3"/>
  <c r="V3581" i="3"/>
  <c r="V3589" i="3"/>
  <c r="V3597" i="3"/>
  <c r="V3605" i="3"/>
  <c r="V3613" i="3"/>
  <c r="V3621" i="3"/>
  <c r="V3629" i="3"/>
  <c r="V3637" i="3"/>
  <c r="V3645" i="3"/>
  <c r="V3653" i="3"/>
  <c r="V3661" i="3"/>
  <c r="V3669" i="3"/>
  <c r="V3677" i="3"/>
  <c r="V3685" i="3"/>
  <c r="V3693" i="3"/>
  <c r="V3701" i="3"/>
  <c r="V3709" i="3"/>
  <c r="V3717" i="3"/>
  <c r="V3725" i="3"/>
  <c r="V3733" i="3"/>
  <c r="V3741" i="3"/>
  <c r="V3749" i="3"/>
  <c r="V3757" i="3"/>
  <c r="V3765" i="3"/>
  <c r="V3773" i="3"/>
  <c r="V3781" i="3"/>
  <c r="V3789" i="3"/>
  <c r="V3797" i="3"/>
  <c r="V3805" i="3"/>
  <c r="V3813" i="3"/>
  <c r="V3821" i="3"/>
  <c r="V3829" i="3"/>
  <c r="V3837" i="3"/>
  <c r="V3845" i="3"/>
  <c r="V3853" i="3"/>
  <c r="V3861" i="3"/>
  <c r="V3869" i="3"/>
  <c r="V3877" i="3"/>
  <c r="V3885" i="3"/>
  <c r="V3893" i="3"/>
  <c r="V3901" i="3"/>
  <c r="V3909" i="3"/>
  <c r="V3917" i="3"/>
  <c r="V3925" i="3"/>
  <c r="V3933" i="3"/>
  <c r="V3941" i="3"/>
  <c r="V3949" i="3"/>
  <c r="V3957" i="3"/>
  <c r="V3965" i="3"/>
  <c r="V3973" i="3"/>
  <c r="V3981" i="3"/>
  <c r="V3989" i="3"/>
  <c r="V3997" i="3"/>
  <c r="V4005" i="3"/>
  <c r="V4013" i="3"/>
  <c r="V4021" i="3"/>
  <c r="V4029" i="3"/>
  <c r="V4037" i="3"/>
  <c r="V4045" i="3"/>
  <c r="V4053" i="3"/>
  <c r="V4061" i="3"/>
  <c r="V4069" i="3"/>
  <c r="V4077" i="3"/>
  <c r="V790" i="3"/>
  <c r="V1447" i="3"/>
  <c r="V1743" i="3"/>
  <c r="V1901" i="3"/>
  <c r="V2029" i="3"/>
  <c r="V2125" i="3"/>
  <c r="V2185" i="3"/>
  <c r="V2230" i="3"/>
  <c r="V2264" i="3"/>
  <c r="V2296" i="3"/>
  <c r="V2328" i="3"/>
  <c r="V2360" i="3"/>
  <c r="V2392" i="3"/>
  <c r="V2424" i="3"/>
  <c r="V2456" i="3"/>
  <c r="V2488" i="3"/>
  <c r="V2520" i="3"/>
  <c r="V2552" i="3"/>
  <c r="V2584" i="3"/>
  <c r="V2616" i="3"/>
  <c r="V2648" i="3"/>
  <c r="V2680" i="3"/>
  <c r="V2704" i="3"/>
  <c r="V2726" i="3"/>
  <c r="V2745" i="3"/>
  <c r="V2768" i="3"/>
  <c r="V2790" i="3"/>
  <c r="V2809" i="3"/>
  <c r="V2832" i="3"/>
  <c r="V2854" i="3"/>
  <c r="V2873" i="3"/>
  <c r="V2896" i="3"/>
  <c r="V2918" i="3"/>
  <c r="V2934" i="3"/>
  <c r="V2950" i="3"/>
  <c r="V2966" i="3"/>
  <c r="V2982" i="3"/>
  <c r="V2998" i="3"/>
  <c r="V3014" i="3"/>
  <c r="V3030" i="3"/>
  <c r="V3046" i="3"/>
  <c r="V3062" i="3"/>
  <c r="V3078" i="3"/>
  <c r="V3094" i="3"/>
  <c r="V3106" i="3"/>
  <c r="V3120" i="3"/>
  <c r="V3132" i="3"/>
  <c r="V3145" i="3"/>
  <c r="V3158" i="3"/>
  <c r="V3170" i="3"/>
  <c r="V3184" i="3"/>
  <c r="V3196" i="3"/>
  <c r="V3209" i="3"/>
  <c r="V3222" i="3"/>
  <c r="V3234" i="3"/>
  <c r="V3248" i="3"/>
  <c r="V3260" i="3"/>
  <c r="V3273" i="3"/>
  <c r="V3286" i="3"/>
  <c r="V3298" i="3"/>
  <c r="V3312" i="3"/>
  <c r="V3322" i="3"/>
  <c r="V3332" i="3"/>
  <c r="V3342" i="3"/>
  <c r="V3350" i="3"/>
  <c r="V3358" i="3"/>
  <c r="V3366" i="3"/>
  <c r="V3374" i="3"/>
  <c r="V3382" i="3"/>
  <c r="V3390" i="3"/>
  <c r="V3398" i="3"/>
  <c r="V3406" i="3"/>
  <c r="V3414" i="3"/>
  <c r="V3422" i="3"/>
  <c r="V3430" i="3"/>
  <c r="V3438" i="3"/>
  <c r="V3446" i="3"/>
  <c r="V3454" i="3"/>
  <c r="V3462" i="3"/>
  <c r="V3470" i="3"/>
  <c r="V3478" i="3"/>
  <c r="V3486" i="3"/>
  <c r="V3494" i="3"/>
  <c r="V3502" i="3"/>
  <c r="V3510" i="3"/>
  <c r="V3518" i="3"/>
  <c r="V3526" i="3"/>
  <c r="V3534" i="3"/>
  <c r="V3542" i="3"/>
  <c r="V3550" i="3"/>
  <c r="V3558" i="3"/>
  <c r="V3566" i="3"/>
  <c r="V3574" i="3"/>
  <c r="V3582" i="3"/>
  <c r="V3590" i="3"/>
  <c r="V3598" i="3"/>
  <c r="V3606" i="3"/>
  <c r="V3614" i="3"/>
  <c r="V3622" i="3"/>
  <c r="V3630" i="3"/>
  <c r="V3638" i="3"/>
  <c r="V3646" i="3"/>
  <c r="V3654" i="3"/>
  <c r="V3662" i="3"/>
  <c r="V3670" i="3"/>
  <c r="V3678" i="3"/>
  <c r="V3686" i="3"/>
  <c r="V3694" i="3"/>
  <c r="V3702" i="3"/>
  <c r="V3710" i="3"/>
  <c r="V3718" i="3"/>
  <c r="V3726" i="3"/>
  <c r="V3734" i="3"/>
  <c r="V3742" i="3"/>
  <c r="V3750" i="3"/>
  <c r="V3758" i="3"/>
  <c r="V3766" i="3"/>
  <c r="V3774" i="3"/>
  <c r="V3782" i="3"/>
  <c r="V3790" i="3"/>
  <c r="V3798" i="3"/>
  <c r="V3806" i="3"/>
  <c r="V3814" i="3"/>
  <c r="V3822" i="3"/>
  <c r="V3830" i="3"/>
  <c r="V3838" i="3"/>
  <c r="V3846" i="3"/>
  <c r="V3854" i="3"/>
  <c r="V3862" i="3"/>
  <c r="V3870" i="3"/>
  <c r="V3878" i="3"/>
  <c r="V3886" i="3"/>
  <c r="V3894" i="3"/>
  <c r="V3902" i="3"/>
  <c r="V3910" i="3"/>
  <c r="V3918" i="3"/>
  <c r="V3926" i="3"/>
  <c r="V3934" i="3"/>
  <c r="V3942" i="3"/>
  <c r="V3950" i="3"/>
  <c r="V3958" i="3"/>
  <c r="V3966" i="3"/>
  <c r="V3974" i="3"/>
  <c r="V3982" i="3"/>
  <c r="V3990" i="3"/>
  <c r="V3998" i="3"/>
  <c r="V4006" i="3"/>
  <c r="V4014" i="3"/>
  <c r="V4022" i="3"/>
  <c r="V4030" i="3"/>
  <c r="V4038" i="3"/>
  <c r="V4046" i="3"/>
  <c r="V4054" i="3"/>
  <c r="V4062" i="3"/>
  <c r="V4070" i="3"/>
  <c r="V4078" i="3"/>
  <c r="V4086" i="3"/>
  <c r="V4094" i="3"/>
  <c r="V4102" i="3"/>
  <c r="V4110" i="3"/>
  <c r="V4118" i="3"/>
  <c r="V4126" i="3"/>
  <c r="V4134" i="3"/>
  <c r="V4142" i="3"/>
  <c r="V4150" i="3"/>
  <c r="V4158" i="3"/>
  <c r="V4166" i="3"/>
  <c r="V4174" i="3"/>
  <c r="V4182" i="3"/>
  <c r="V4190" i="3"/>
  <c r="V1008" i="3"/>
  <c r="V1511" i="3"/>
  <c r="V1782" i="3"/>
  <c r="V1925" i="3"/>
  <c r="V2053" i="3"/>
  <c r="V2137" i="3"/>
  <c r="V2194" i="3"/>
  <c r="V2238" i="3"/>
  <c r="V2270" i="3"/>
  <c r="V2302" i="3"/>
  <c r="V2334" i="3"/>
  <c r="V2366" i="3"/>
  <c r="V2398" i="3"/>
  <c r="V2430" i="3"/>
  <c r="V2462" i="3"/>
  <c r="V2494" i="3"/>
  <c r="V2526" i="3"/>
  <c r="V2558" i="3"/>
  <c r="V2590" i="3"/>
  <c r="V2622" i="3"/>
  <c r="V2654" i="3"/>
  <c r="V2686" i="3"/>
  <c r="V2705" i="3"/>
  <c r="V2728" i="3"/>
  <c r="V2750" i="3"/>
  <c r="V2769" i="3"/>
  <c r="V2792" i="3"/>
  <c r="V2814" i="3"/>
  <c r="V2833" i="3"/>
  <c r="V2856" i="3"/>
  <c r="V2878" i="3"/>
  <c r="V2897" i="3"/>
  <c r="V2920" i="3"/>
  <c r="V2936" i="3"/>
  <c r="V2952" i="3"/>
  <c r="V2968" i="3"/>
  <c r="V2984" i="3"/>
  <c r="V3000" i="3"/>
  <c r="V3016" i="3"/>
  <c r="V3032" i="3"/>
  <c r="V3048" i="3"/>
  <c r="V3064" i="3"/>
  <c r="V3080" i="3"/>
  <c r="V3096" i="3"/>
  <c r="V3108" i="3"/>
  <c r="V3121" i="3"/>
  <c r="V3134" i="3"/>
  <c r="V3146" i="3"/>
  <c r="V3160" i="3"/>
  <c r="V3172" i="3"/>
  <c r="V3185" i="3"/>
  <c r="V3198" i="3"/>
  <c r="V3210" i="3"/>
  <c r="V3224" i="3"/>
  <c r="V3236" i="3"/>
  <c r="V3249" i="3"/>
  <c r="V3262" i="3"/>
  <c r="V3274" i="3"/>
  <c r="V3288" i="3"/>
  <c r="V3300" i="3"/>
  <c r="V3313" i="3"/>
  <c r="V3323" i="3"/>
  <c r="V3334" i="3"/>
  <c r="V3343" i="3"/>
  <c r="V3351" i="3"/>
  <c r="V3359" i="3"/>
  <c r="V3367" i="3"/>
  <c r="V3375" i="3"/>
  <c r="V3383" i="3"/>
  <c r="V3391" i="3"/>
  <c r="V3399" i="3"/>
  <c r="V3407" i="3"/>
  <c r="V3415" i="3"/>
  <c r="V3423" i="3"/>
  <c r="V3431" i="3"/>
  <c r="V3439" i="3"/>
  <c r="V3447" i="3"/>
  <c r="V3455" i="3"/>
  <c r="V3463" i="3"/>
  <c r="V3471" i="3"/>
  <c r="V3479" i="3"/>
  <c r="V3487" i="3"/>
  <c r="V3495" i="3"/>
  <c r="V3503" i="3"/>
  <c r="V3511" i="3"/>
  <c r="V3519" i="3"/>
  <c r="V3527" i="3"/>
  <c r="V3535" i="3"/>
  <c r="V3543" i="3"/>
  <c r="V3551" i="3"/>
  <c r="V3559" i="3"/>
  <c r="V3567" i="3"/>
  <c r="V3575" i="3"/>
  <c r="V3583" i="3"/>
  <c r="V3591" i="3"/>
  <c r="V3599" i="3"/>
  <c r="V3607" i="3"/>
  <c r="V3615" i="3"/>
  <c r="V3623" i="3"/>
  <c r="V3631" i="3"/>
  <c r="V3639" i="3"/>
  <c r="V3647" i="3"/>
  <c r="V3655" i="3"/>
  <c r="V3663" i="3"/>
  <c r="V3671" i="3"/>
  <c r="V3679" i="3"/>
  <c r="V3687" i="3"/>
  <c r="V3695" i="3"/>
  <c r="V3703" i="3"/>
  <c r="V3711" i="3"/>
  <c r="V3719" i="3"/>
  <c r="V3727" i="3"/>
  <c r="V3735" i="3"/>
  <c r="V3743" i="3"/>
  <c r="V3751" i="3"/>
  <c r="V3759" i="3"/>
  <c r="V3767" i="3"/>
  <c r="V3775" i="3"/>
  <c r="V3783" i="3"/>
  <c r="V3791" i="3"/>
  <c r="V3799" i="3"/>
  <c r="V3807" i="3"/>
  <c r="V3815" i="3"/>
  <c r="V3823" i="3"/>
  <c r="V3831" i="3"/>
  <c r="V3839" i="3"/>
  <c r="V3847" i="3"/>
  <c r="V3855" i="3"/>
  <c r="V3863" i="3"/>
  <c r="V3871" i="3"/>
  <c r="V3879" i="3"/>
  <c r="V3887" i="3"/>
  <c r="V3895" i="3"/>
  <c r="V3903" i="3"/>
  <c r="V3911" i="3"/>
  <c r="V3919" i="3"/>
  <c r="V3927" i="3"/>
  <c r="V3935" i="3"/>
  <c r="V3943" i="3"/>
  <c r="V3951" i="3"/>
  <c r="V3959" i="3"/>
  <c r="V3967" i="3"/>
  <c r="V3975" i="3"/>
  <c r="V3983" i="3"/>
  <c r="V3991" i="3"/>
  <c r="V3999" i="3"/>
  <c r="V4007" i="3"/>
  <c r="V4015" i="3"/>
  <c r="V4023" i="3"/>
  <c r="V4031" i="3"/>
  <c r="V4039" i="3"/>
  <c r="V4047" i="3"/>
  <c r="V4055" i="3"/>
  <c r="V4063" i="3"/>
  <c r="V4071" i="3"/>
  <c r="V4079" i="3"/>
  <c r="V4087" i="3"/>
  <c r="V4095" i="3"/>
  <c r="V4103" i="3"/>
  <c r="V4111" i="3"/>
  <c r="V4119" i="3"/>
  <c r="V1057" i="3"/>
  <c r="V1534" i="3"/>
  <c r="V1795" i="3"/>
  <c r="V1933" i="3"/>
  <c r="V2061" i="3"/>
  <c r="V2141" i="3"/>
  <c r="V2197" i="3"/>
  <c r="V2240" i="3"/>
  <c r="V2272" i="3"/>
  <c r="V2304" i="3"/>
  <c r="V2336" i="3"/>
  <c r="V2368" i="3"/>
  <c r="V2400" i="3"/>
  <c r="V2432" i="3"/>
  <c r="V2464" i="3"/>
  <c r="V2496" i="3"/>
  <c r="V2528" i="3"/>
  <c r="V2560" i="3"/>
  <c r="V2592" i="3"/>
  <c r="V2624" i="3"/>
  <c r="V2656" i="3"/>
  <c r="V2688" i="3"/>
  <c r="V2710" i="3"/>
  <c r="V2729" i="3"/>
  <c r="V2752" i="3"/>
  <c r="V2774" i="3"/>
  <c r="V2793" i="3"/>
  <c r="V2816" i="3"/>
  <c r="V2838" i="3"/>
  <c r="V2857" i="3"/>
  <c r="V2880" i="3"/>
  <c r="V2902" i="3"/>
  <c r="V2921" i="3"/>
  <c r="V2937" i="3"/>
  <c r="V2953" i="3"/>
  <c r="V2969" i="3"/>
  <c r="V2985" i="3"/>
  <c r="V3001" i="3"/>
  <c r="V3017" i="3"/>
  <c r="V3033" i="3"/>
  <c r="V3049" i="3"/>
  <c r="V3065" i="3"/>
  <c r="V3081" i="3"/>
  <c r="V3097" i="3"/>
  <c r="V3110" i="3"/>
  <c r="V3122" i="3"/>
  <c r="V3136" i="3"/>
  <c r="V3148" i="3"/>
  <c r="V3161" i="3"/>
  <c r="V3174" i="3"/>
  <c r="V3186" i="3"/>
  <c r="V3200" i="3"/>
  <c r="V3212" i="3"/>
  <c r="V3225" i="3"/>
  <c r="V3238" i="3"/>
  <c r="V3250" i="3"/>
  <c r="V3264" i="3"/>
  <c r="V3276" i="3"/>
  <c r="V3289" i="3"/>
  <c r="V3302" i="3"/>
  <c r="V3314" i="3"/>
  <c r="V3324" i="3"/>
  <c r="V3336" i="3"/>
  <c r="V3344" i="3"/>
  <c r="V3352" i="3"/>
  <c r="V3360" i="3"/>
  <c r="V3368" i="3"/>
  <c r="V3376" i="3"/>
  <c r="V3384" i="3"/>
  <c r="V3392" i="3"/>
  <c r="V3400" i="3"/>
  <c r="V3408" i="3"/>
  <c r="V3416" i="3"/>
  <c r="V3424" i="3"/>
  <c r="V3432" i="3"/>
  <c r="V3440" i="3"/>
  <c r="V3448" i="3"/>
  <c r="V3456" i="3"/>
  <c r="V3464" i="3"/>
  <c r="V3472" i="3"/>
  <c r="V3480" i="3"/>
  <c r="V3488" i="3"/>
  <c r="V3496" i="3"/>
  <c r="V3504" i="3"/>
  <c r="V3512" i="3"/>
  <c r="V3520" i="3"/>
  <c r="V3528" i="3"/>
  <c r="V3536" i="3"/>
  <c r="V3544" i="3"/>
  <c r="V3552" i="3"/>
  <c r="V3560" i="3"/>
  <c r="V3568" i="3"/>
  <c r="V3576" i="3"/>
  <c r="V3584" i="3"/>
  <c r="V3592" i="3"/>
  <c r="V3600" i="3"/>
  <c r="V3608" i="3"/>
  <c r="V3616" i="3"/>
  <c r="V3624" i="3"/>
  <c r="V3632" i="3"/>
  <c r="V3640" i="3"/>
  <c r="V3648" i="3"/>
  <c r="V3656" i="3"/>
  <c r="V3664" i="3"/>
  <c r="V3672" i="3"/>
  <c r="V3680" i="3"/>
  <c r="V3688" i="3"/>
  <c r="V3696" i="3"/>
  <c r="V3704" i="3"/>
  <c r="V3712" i="3"/>
  <c r="V3720" i="3"/>
  <c r="V3728" i="3"/>
  <c r="V3736" i="3"/>
  <c r="V3744" i="3"/>
  <c r="V3752" i="3"/>
  <c r="V3760" i="3"/>
  <c r="V3768" i="3"/>
  <c r="V3776" i="3"/>
  <c r="V3784" i="3"/>
  <c r="V3792" i="3"/>
  <c r="V3800" i="3"/>
  <c r="V3808" i="3"/>
  <c r="V1201" i="3"/>
  <c r="V1598" i="3"/>
  <c r="V1827" i="3"/>
  <c r="V1957" i="3"/>
  <c r="V2077" i="3"/>
  <c r="V2153" i="3"/>
  <c r="V2206" i="3"/>
  <c r="V2246" i="3"/>
  <c r="V2278" i="3"/>
  <c r="V2310" i="3"/>
  <c r="V2342" i="3"/>
  <c r="V2374" i="3"/>
  <c r="V2406" i="3"/>
  <c r="V2438" i="3"/>
  <c r="V2470" i="3"/>
  <c r="V2502" i="3"/>
  <c r="V2534" i="3"/>
  <c r="V1364" i="3"/>
  <c r="V1692" i="3"/>
  <c r="V1869" i="3"/>
  <c r="V1997" i="3"/>
  <c r="V2102" i="3"/>
  <c r="V2172" i="3"/>
  <c r="V2220" i="3"/>
  <c r="V2256" i="3"/>
  <c r="V2288" i="3"/>
  <c r="V2320" i="3"/>
  <c r="V2352" i="3"/>
  <c r="V2384" i="3"/>
  <c r="V2416" i="3"/>
  <c r="V2448" i="3"/>
  <c r="V2480" i="3"/>
  <c r="V2512" i="3"/>
  <c r="V2544" i="3"/>
  <c r="V2576" i="3"/>
  <c r="V2608" i="3"/>
  <c r="V2640" i="3"/>
  <c r="V2672" i="3"/>
  <c r="V2697" i="3"/>
  <c r="V2720" i="3"/>
  <c r="V2742" i="3"/>
  <c r="V2761" i="3"/>
  <c r="V2784" i="3"/>
  <c r="V2806" i="3"/>
  <c r="V2825" i="3"/>
  <c r="V2848" i="3"/>
  <c r="V2870" i="3"/>
  <c r="V2889" i="3"/>
  <c r="V2912" i="3"/>
  <c r="V2929" i="3"/>
  <c r="V2945" i="3"/>
  <c r="V2961" i="3"/>
  <c r="V2977" i="3"/>
  <c r="V2993" i="3"/>
  <c r="V3009" i="3"/>
  <c r="V3025" i="3"/>
  <c r="V3041" i="3"/>
  <c r="V3057" i="3"/>
  <c r="V3073" i="3"/>
  <c r="V3089" i="3"/>
  <c r="V3104" i="3"/>
  <c r="V3116" i="3"/>
  <c r="V3129" i="3"/>
  <c r="V3142" i="3"/>
  <c r="V3154" i="3"/>
  <c r="V3168" i="3"/>
  <c r="V3180" i="3"/>
  <c r="V3193" i="3"/>
  <c r="V3206" i="3"/>
  <c r="V3218" i="3"/>
  <c r="V3232" i="3"/>
  <c r="V3244" i="3"/>
  <c r="V3257" i="3"/>
  <c r="V3270" i="3"/>
  <c r="V3282" i="3"/>
  <c r="V3296" i="3"/>
  <c r="V3308" i="3"/>
  <c r="V3320" i="3"/>
  <c r="V3330" i="3"/>
  <c r="V1248" i="3"/>
  <c r="V2082" i="3"/>
  <c r="V2280" i="3"/>
  <c r="V2408" i="3"/>
  <c r="V2536" i="3"/>
  <c r="V2630" i="3"/>
  <c r="V2696" i="3"/>
  <c r="V2758" i="3"/>
  <c r="V2817" i="3"/>
  <c r="V2865" i="3"/>
  <c r="V2926" i="3"/>
  <c r="V2972" i="3"/>
  <c r="V3008" i="3"/>
  <c r="V3054" i="3"/>
  <c r="V3098" i="3"/>
  <c r="V3128" i="3"/>
  <c r="V3164" i="3"/>
  <c r="V3201" i="3"/>
  <c r="V3230" i="3"/>
  <c r="V3266" i="3"/>
  <c r="V3304" i="3"/>
  <c r="V3329" i="3"/>
  <c r="V3348" i="3"/>
  <c r="V3364" i="3"/>
  <c r="V3380" i="3"/>
  <c r="V3396" i="3"/>
  <c r="V3412" i="3"/>
  <c r="V3428" i="3"/>
  <c r="V3444" i="3"/>
  <c r="V3460" i="3"/>
  <c r="V3476" i="3"/>
  <c r="V3492" i="3"/>
  <c r="V3508" i="3"/>
  <c r="V3524" i="3"/>
  <c r="V3540" i="3"/>
  <c r="V3556" i="3"/>
  <c r="V3572" i="3"/>
  <c r="V3588" i="3"/>
  <c r="V3604" i="3"/>
  <c r="V3620" i="3"/>
  <c r="V3636" i="3"/>
  <c r="V3652" i="3"/>
  <c r="V3668" i="3"/>
  <c r="V3684" i="3"/>
  <c r="V3700" i="3"/>
  <c r="V3716" i="3"/>
  <c r="V3732" i="3"/>
  <c r="V3748" i="3"/>
  <c r="V3764" i="3"/>
  <c r="V3780" i="3"/>
  <c r="V3796" i="3"/>
  <c r="V3812" i="3"/>
  <c r="V3826" i="3"/>
  <c r="V3840" i="3"/>
  <c r="V3851" i="3"/>
  <c r="V3865" i="3"/>
  <c r="V3876" i="3"/>
  <c r="V3890" i="3"/>
  <c r="V3904" i="3"/>
  <c r="V3915" i="3"/>
  <c r="V3929" i="3"/>
  <c r="V3940" i="3"/>
  <c r="V3954" i="3"/>
  <c r="V3968" i="3"/>
  <c r="V3979" i="3"/>
  <c r="V3993" i="3"/>
  <c r="V4004" i="3"/>
  <c r="V4018" i="3"/>
  <c r="V4032" i="3"/>
  <c r="V4043" i="3"/>
  <c r="V4057" i="3"/>
  <c r="V4068" i="3"/>
  <c r="V4082" i="3"/>
  <c r="V4092" i="3"/>
  <c r="V4104" i="3"/>
  <c r="V4114" i="3"/>
  <c r="V4124" i="3"/>
  <c r="V4133" i="3"/>
  <c r="V4143" i="3"/>
  <c r="V4152" i="3"/>
  <c r="V4161" i="3"/>
  <c r="V4170" i="3"/>
  <c r="V4179" i="3"/>
  <c r="V4188" i="3"/>
  <c r="V4197" i="3"/>
  <c r="V4205" i="3"/>
  <c r="V4213" i="3"/>
  <c r="V4221" i="3"/>
  <c r="V4229" i="3"/>
  <c r="V4237" i="3"/>
  <c r="V4245" i="3"/>
  <c r="V4253" i="3"/>
  <c r="V4261" i="3"/>
  <c r="V4269" i="3"/>
  <c r="V4277" i="3"/>
  <c r="V4285" i="3"/>
  <c r="V4293" i="3"/>
  <c r="V4301" i="3"/>
  <c r="V4309" i="3"/>
  <c r="V4317" i="3"/>
  <c r="V4325" i="3"/>
  <c r="V4333" i="3"/>
  <c r="V4341" i="3"/>
  <c r="V4349" i="3"/>
  <c r="V4357" i="3"/>
  <c r="V4365" i="3"/>
  <c r="V4373" i="3"/>
  <c r="V4381" i="3"/>
  <c r="V4389" i="3"/>
  <c r="V4397" i="3"/>
  <c r="V4405" i="3"/>
  <c r="V4413" i="3"/>
  <c r="V4421" i="3"/>
  <c r="V4429" i="3"/>
  <c r="V4437" i="3"/>
  <c r="V4445" i="3"/>
  <c r="V4453" i="3"/>
  <c r="V4461" i="3"/>
  <c r="V4469" i="3"/>
  <c r="V4477" i="3"/>
  <c r="V4485" i="3"/>
  <c r="V4493" i="3"/>
  <c r="V4501" i="3"/>
  <c r="V4509" i="3"/>
  <c r="V4517" i="3"/>
  <c r="V4525" i="3"/>
  <c r="V4533" i="3"/>
  <c r="V4541" i="3"/>
  <c r="V4549" i="3"/>
  <c r="V4557" i="3"/>
  <c r="V4565" i="3"/>
  <c r="V4573" i="3"/>
  <c r="V4581" i="3"/>
  <c r="V4589" i="3"/>
  <c r="V4597" i="3"/>
  <c r="V4605" i="3"/>
  <c r="V4613" i="3"/>
  <c r="V4621" i="3"/>
  <c r="V1342" i="3"/>
  <c r="V2098" i="3"/>
  <c r="V2286" i="3"/>
  <c r="V2414" i="3"/>
  <c r="V2542" i="3"/>
  <c r="V2632" i="3"/>
  <c r="V2712" i="3"/>
  <c r="V2760" i="3"/>
  <c r="V2822" i="3"/>
  <c r="V2881" i="3"/>
  <c r="V2928" i="3"/>
  <c r="V2974" i="3"/>
  <c r="V3020" i="3"/>
  <c r="V3056" i="3"/>
  <c r="V3100" i="3"/>
  <c r="V3137" i="3"/>
  <c r="V3166" i="3"/>
  <c r="V3202" i="3"/>
  <c r="V3240" i="3"/>
  <c r="V3268" i="3"/>
  <c r="V3305" i="3"/>
  <c r="V3337" i="3"/>
  <c r="V3353" i="3"/>
  <c r="V3369" i="3"/>
  <c r="V3385" i="3"/>
  <c r="V3401" i="3"/>
  <c r="V3417" i="3"/>
  <c r="V3433" i="3"/>
  <c r="V3449" i="3"/>
  <c r="V3465" i="3"/>
  <c r="V3481" i="3"/>
  <c r="V3497" i="3"/>
  <c r="V3513" i="3"/>
  <c r="V3529" i="3"/>
  <c r="V3545" i="3"/>
  <c r="V3561" i="3"/>
  <c r="V3577" i="3"/>
  <c r="V3593" i="3"/>
  <c r="V3609" i="3"/>
  <c r="V3625" i="3"/>
  <c r="V3641" i="3"/>
  <c r="V3657" i="3"/>
  <c r="V3673" i="3"/>
  <c r="V3689" i="3"/>
  <c r="V3705" i="3"/>
  <c r="V3721" i="3"/>
  <c r="V3737" i="3"/>
  <c r="V3753" i="3"/>
  <c r="V3769" i="3"/>
  <c r="V3785" i="3"/>
  <c r="V3801" i="3"/>
  <c r="V3816" i="3"/>
  <c r="V3827" i="3"/>
  <c r="V3841" i="3"/>
  <c r="V3852" i="3"/>
  <c r="V3866" i="3"/>
  <c r="V3880" i="3"/>
  <c r="V3891" i="3"/>
  <c r="V3905" i="3"/>
  <c r="V3916" i="3"/>
  <c r="V3930" i="3"/>
  <c r="V3944" i="3"/>
  <c r="V3955" i="3"/>
  <c r="V3969" i="3"/>
  <c r="V3980" i="3"/>
  <c r="V3994" i="3"/>
  <c r="V4008" i="3"/>
  <c r="V4019" i="3"/>
  <c r="V4033" i="3"/>
  <c r="V4044" i="3"/>
  <c r="V4058" i="3"/>
  <c r="V4072" i="3"/>
  <c r="V4083" i="3"/>
  <c r="V4093" i="3"/>
  <c r="V4105" i="3"/>
  <c r="V4115" i="3"/>
  <c r="V4125" i="3"/>
  <c r="V4135" i="3"/>
  <c r="V4144" i="3"/>
  <c r="V4153" i="3"/>
  <c r="V4162" i="3"/>
  <c r="V4171" i="3"/>
  <c r="V4180" i="3"/>
  <c r="V4189" i="3"/>
  <c r="V4198" i="3"/>
  <c r="V4206" i="3"/>
  <c r="V4214" i="3"/>
  <c r="V4222" i="3"/>
  <c r="V4230" i="3"/>
  <c r="V4238" i="3"/>
  <c r="V4246" i="3"/>
  <c r="V4254" i="3"/>
  <c r="V4262" i="3"/>
  <c r="V4270" i="3"/>
  <c r="V4278" i="3"/>
  <c r="V4286" i="3"/>
  <c r="V4294" i="3"/>
  <c r="V4302" i="3"/>
  <c r="V4310" i="3"/>
  <c r="V4318" i="3"/>
  <c r="V4326" i="3"/>
  <c r="V4334" i="3"/>
  <c r="V4342" i="3"/>
  <c r="V4350" i="3"/>
  <c r="V4358" i="3"/>
  <c r="V4366" i="3"/>
  <c r="V4374" i="3"/>
  <c r="V4382" i="3"/>
  <c r="V4390" i="3"/>
  <c r="V4398" i="3"/>
  <c r="V4406" i="3"/>
  <c r="V4414" i="3"/>
  <c r="V4422" i="3"/>
  <c r="V4430" i="3"/>
  <c r="V4438" i="3"/>
  <c r="V4446" i="3"/>
  <c r="V4454" i="3"/>
  <c r="V4462" i="3"/>
  <c r="V4470" i="3"/>
  <c r="V4478" i="3"/>
  <c r="V4486" i="3"/>
  <c r="V4494" i="3"/>
  <c r="V4502" i="3"/>
  <c r="V4510" i="3"/>
  <c r="V4518" i="3"/>
  <c r="V4526" i="3"/>
  <c r="V4534" i="3"/>
  <c r="V4542" i="3"/>
  <c r="V4550" i="3"/>
  <c r="V4558" i="3"/>
  <c r="V4566" i="3"/>
  <c r="V4574" i="3"/>
  <c r="V4582" i="3"/>
  <c r="V4590" i="3"/>
  <c r="V4598" i="3"/>
  <c r="V4606" i="3"/>
  <c r="V4614" i="3"/>
  <c r="V4622" i="3"/>
  <c r="V4630" i="3"/>
  <c r="V4638" i="3"/>
  <c r="V4646" i="3"/>
  <c r="V4654" i="3"/>
  <c r="V4662" i="3"/>
  <c r="V4670" i="3"/>
  <c r="V4678" i="3"/>
  <c r="V4686" i="3"/>
  <c r="V4694" i="3"/>
  <c r="V4702" i="3"/>
  <c r="V4710" i="3"/>
  <c r="V4718" i="3"/>
  <c r="V4726" i="3"/>
  <c r="V4734" i="3"/>
  <c r="V4742" i="3"/>
  <c r="V4750" i="3"/>
  <c r="V4758" i="3"/>
  <c r="V4766" i="3"/>
  <c r="V4774" i="3"/>
  <c r="V4782" i="3"/>
  <c r="V4790" i="3"/>
  <c r="V4798" i="3"/>
  <c r="V4806" i="3"/>
  <c r="V4814" i="3"/>
  <c r="V4822" i="3"/>
  <c r="V4830" i="3"/>
  <c r="V4838" i="3"/>
  <c r="V4846" i="3"/>
  <c r="V4854" i="3"/>
  <c r="V4862" i="3"/>
  <c r="V4870" i="3"/>
  <c r="V4878" i="3"/>
  <c r="V4886" i="3"/>
  <c r="V4894" i="3"/>
  <c r="V4902" i="3"/>
  <c r="V4910" i="3"/>
  <c r="V4918" i="3"/>
  <c r="V1620" i="3"/>
  <c r="V2157" i="3"/>
  <c r="V2312" i="3"/>
  <c r="V2440" i="3"/>
  <c r="V2566" i="3"/>
  <c r="V2638" i="3"/>
  <c r="V2713" i="3"/>
  <c r="V2776" i="3"/>
  <c r="V2824" i="3"/>
  <c r="V2886" i="3"/>
  <c r="V2940" i="3"/>
  <c r="V2976" i="3"/>
  <c r="V3022" i="3"/>
  <c r="V3068" i="3"/>
  <c r="V3102" i="3"/>
  <c r="V3138" i="3"/>
  <c r="V3176" i="3"/>
  <c r="V3204" i="3"/>
  <c r="V3241" i="3"/>
  <c r="V3278" i="3"/>
  <c r="V3306" i="3"/>
  <c r="V3338" i="3"/>
  <c r="V3354" i="3"/>
  <c r="V3370" i="3"/>
  <c r="V3386" i="3"/>
  <c r="V3402" i="3"/>
  <c r="V3418" i="3"/>
  <c r="V3434" i="3"/>
  <c r="V3450" i="3"/>
  <c r="V3466" i="3"/>
  <c r="V3482" i="3"/>
  <c r="V3498" i="3"/>
  <c r="V3514" i="3"/>
  <c r="V3530" i="3"/>
  <c r="V3546" i="3"/>
  <c r="V3562" i="3"/>
  <c r="V3578" i="3"/>
  <c r="V3594" i="3"/>
  <c r="V3610" i="3"/>
  <c r="V3626" i="3"/>
  <c r="V3642" i="3"/>
  <c r="V3658" i="3"/>
  <c r="V3674" i="3"/>
  <c r="V3690" i="3"/>
  <c r="V3706" i="3"/>
  <c r="V3722" i="3"/>
  <c r="V3738" i="3"/>
  <c r="V3754" i="3"/>
  <c r="V3770" i="3"/>
  <c r="V3786" i="3"/>
  <c r="V3802" i="3"/>
  <c r="V3817" i="3"/>
  <c r="V3828" i="3"/>
  <c r="V3842" i="3"/>
  <c r="V3856" i="3"/>
  <c r="V3867" i="3"/>
  <c r="V3881" i="3"/>
  <c r="V3892" i="3"/>
  <c r="V3906" i="3"/>
  <c r="V3920" i="3"/>
  <c r="V3931" i="3"/>
  <c r="V3945" i="3"/>
  <c r="V3956" i="3"/>
  <c r="V3970" i="3"/>
  <c r="V3984" i="3"/>
  <c r="V3995" i="3"/>
  <c r="V4009" i="3"/>
  <c r="V4020" i="3"/>
  <c r="V4034" i="3"/>
  <c r="V4048" i="3"/>
  <c r="V4059" i="3"/>
  <c r="V4073" i="3"/>
  <c r="V4084" i="3"/>
  <c r="V4096" i="3"/>
  <c r="V4106" i="3"/>
  <c r="V4116" i="3"/>
  <c r="V4127" i="3"/>
  <c r="V4136" i="3"/>
  <c r="V4145" i="3"/>
  <c r="V4154" i="3"/>
  <c r="V4163" i="3"/>
  <c r="V4172" i="3"/>
  <c r="V4181" i="3"/>
  <c r="V4191" i="3"/>
  <c r="V4199" i="3"/>
  <c r="V4207" i="3"/>
  <c r="V4215" i="3"/>
  <c r="V4223" i="3"/>
  <c r="V4231" i="3"/>
  <c r="V4239" i="3"/>
  <c r="V4247" i="3"/>
  <c r="V4255" i="3"/>
  <c r="V4263" i="3"/>
  <c r="V4271" i="3"/>
  <c r="V4279" i="3"/>
  <c r="V4287" i="3"/>
  <c r="V4295" i="3"/>
  <c r="V4303" i="3"/>
  <c r="V4311" i="3"/>
  <c r="V4319" i="3"/>
  <c r="V4327" i="3"/>
  <c r="V4335" i="3"/>
  <c r="V4343" i="3"/>
  <c r="V4351" i="3"/>
  <c r="V4359" i="3"/>
  <c r="V4367" i="3"/>
  <c r="V4375" i="3"/>
  <c r="V4383" i="3"/>
  <c r="V4391" i="3"/>
  <c r="V4399" i="3"/>
  <c r="V4407" i="3"/>
  <c r="V4415" i="3"/>
  <c r="V4423" i="3"/>
  <c r="V4431" i="3"/>
  <c r="V4439" i="3"/>
  <c r="V4447" i="3"/>
  <c r="V4455" i="3"/>
  <c r="V4463" i="3"/>
  <c r="V4471" i="3"/>
  <c r="V4479" i="3"/>
  <c r="V4487" i="3"/>
  <c r="V4495" i="3"/>
  <c r="V4503" i="3"/>
  <c r="V4511" i="3"/>
  <c r="V4519" i="3"/>
  <c r="V4527" i="3"/>
  <c r="V4535" i="3"/>
  <c r="V4543" i="3"/>
  <c r="V4551" i="3"/>
  <c r="V4559" i="3"/>
  <c r="V4567" i="3"/>
  <c r="V4575" i="3"/>
  <c r="V4583" i="3"/>
  <c r="V4591" i="3"/>
  <c r="V4599" i="3"/>
  <c r="V4607" i="3"/>
  <c r="V4615" i="3"/>
  <c r="V4623" i="3"/>
  <c r="V4631" i="3"/>
  <c r="V4639" i="3"/>
  <c r="V4647" i="3"/>
  <c r="V4655" i="3"/>
  <c r="V4663" i="3"/>
  <c r="V1676" i="3"/>
  <c r="V2169" i="3"/>
  <c r="V2318" i="3"/>
  <c r="V2446" i="3"/>
  <c r="V2568" i="3"/>
  <c r="V2662" i="3"/>
  <c r="V2718" i="3"/>
  <c r="V2777" i="3"/>
  <c r="V2840" i="3"/>
  <c r="V2888" i="3"/>
  <c r="V2942" i="3"/>
  <c r="V2988" i="3"/>
  <c r="V3024" i="3"/>
  <c r="V3070" i="3"/>
  <c r="V3112" i="3"/>
  <c r="V3140" i="3"/>
  <c r="V3177" i="3"/>
  <c r="V3214" i="3"/>
  <c r="V3242" i="3"/>
  <c r="V3280" i="3"/>
  <c r="V3315" i="3"/>
  <c r="V3339" i="3"/>
  <c r="V3355" i="3"/>
  <c r="V3371" i="3"/>
  <c r="V3387" i="3"/>
  <c r="V3403" i="3"/>
  <c r="V3419" i="3"/>
  <c r="V3435" i="3"/>
  <c r="V3451" i="3"/>
  <c r="V3467" i="3"/>
  <c r="V3483" i="3"/>
  <c r="V3499" i="3"/>
  <c r="V3515" i="3"/>
  <c r="V3531" i="3"/>
  <c r="V3547" i="3"/>
  <c r="V3563" i="3"/>
  <c r="V3579" i="3"/>
  <c r="V3595" i="3"/>
  <c r="V3611" i="3"/>
  <c r="V3627" i="3"/>
  <c r="V3643" i="3"/>
  <c r="V3659" i="3"/>
  <c r="V3675" i="3"/>
  <c r="V3691" i="3"/>
  <c r="V3707" i="3"/>
  <c r="V3723" i="3"/>
  <c r="V3739" i="3"/>
  <c r="V3755" i="3"/>
  <c r="V3771" i="3"/>
  <c r="V3787" i="3"/>
  <c r="V3803" i="3"/>
  <c r="V3818" i="3"/>
  <c r="V3832" i="3"/>
  <c r="V3843" i="3"/>
  <c r="V3857" i="3"/>
  <c r="V3868" i="3"/>
  <c r="V3882" i="3"/>
  <c r="V3896" i="3"/>
  <c r="V3907" i="3"/>
  <c r="V3921" i="3"/>
  <c r="V3932" i="3"/>
  <c r="V3946" i="3"/>
  <c r="V3960" i="3"/>
  <c r="V3971" i="3"/>
  <c r="V3985" i="3"/>
  <c r="V3996" i="3"/>
  <c r="V4010" i="3"/>
  <c r="V4024" i="3"/>
  <c r="V4035" i="3"/>
  <c r="V4049" i="3"/>
  <c r="V4060" i="3"/>
  <c r="V4074" i="3"/>
  <c r="V4085" i="3"/>
  <c r="V4097" i="3"/>
  <c r="V4107" i="3"/>
  <c r="V4117" i="3"/>
  <c r="V4128" i="3"/>
  <c r="V4137" i="3"/>
  <c r="V4146" i="3"/>
  <c r="V4155" i="3"/>
  <c r="V4164" i="3"/>
  <c r="V4173" i="3"/>
  <c r="V4183" i="3"/>
  <c r="V4192" i="3"/>
  <c r="V4200" i="3"/>
  <c r="V4208" i="3"/>
  <c r="V4216" i="3"/>
  <c r="V4224" i="3"/>
  <c r="V4232" i="3"/>
  <c r="V4240" i="3"/>
  <c r="V4248" i="3"/>
  <c r="V4256" i="3"/>
  <c r="V4264" i="3"/>
  <c r="V4272" i="3"/>
  <c r="V4280" i="3"/>
  <c r="V4288" i="3"/>
  <c r="V4296" i="3"/>
  <c r="V4304" i="3"/>
  <c r="V4312" i="3"/>
  <c r="V4320" i="3"/>
  <c r="V4328" i="3"/>
  <c r="V4336" i="3"/>
  <c r="V4344" i="3"/>
  <c r="V4352" i="3"/>
  <c r="V4360" i="3"/>
  <c r="V4368" i="3"/>
  <c r="V4376" i="3"/>
  <c r="V4384" i="3"/>
  <c r="V4392" i="3"/>
  <c r="V4400" i="3"/>
  <c r="V4408" i="3"/>
  <c r="V4416" i="3"/>
  <c r="V4424" i="3"/>
  <c r="V4432" i="3"/>
  <c r="V4440" i="3"/>
  <c r="V4448" i="3"/>
  <c r="V4456" i="3"/>
  <c r="V4464" i="3"/>
  <c r="V4472" i="3"/>
  <c r="V4480" i="3"/>
  <c r="V4488" i="3"/>
  <c r="V4496" i="3"/>
  <c r="V4504" i="3"/>
  <c r="V4512" i="3"/>
  <c r="V4520" i="3"/>
  <c r="V4528" i="3"/>
  <c r="V4536" i="3"/>
  <c r="V4544" i="3"/>
  <c r="V4552" i="3"/>
  <c r="V4560" i="3"/>
  <c r="V4568" i="3"/>
  <c r="V4576" i="3"/>
  <c r="V4584" i="3"/>
  <c r="V4592" i="3"/>
  <c r="V4600" i="3"/>
  <c r="V4608" i="3"/>
  <c r="V4616" i="3"/>
  <c r="V4624" i="3"/>
  <c r="V4632" i="3"/>
  <c r="V4640" i="3"/>
  <c r="V4648" i="3"/>
  <c r="V4656" i="3"/>
  <c r="V4664" i="3"/>
  <c r="V4672" i="3"/>
  <c r="V4680" i="3"/>
  <c r="V4688" i="3"/>
  <c r="V4696" i="3"/>
  <c r="V4704" i="3"/>
  <c r="V4712" i="3"/>
  <c r="V4720" i="3"/>
  <c r="V4728" i="3"/>
  <c r="V4736" i="3"/>
  <c r="V4744" i="3"/>
  <c r="V4752" i="3"/>
  <c r="V4760" i="3"/>
  <c r="V4768" i="3"/>
  <c r="V4776" i="3"/>
  <c r="V4784" i="3"/>
  <c r="V4792" i="3"/>
  <c r="V4800" i="3"/>
  <c r="V4808" i="3"/>
  <c r="V4816" i="3"/>
  <c r="V4824" i="3"/>
  <c r="V4832" i="3"/>
  <c r="V4840" i="3"/>
  <c r="V4848" i="3"/>
  <c r="V4856" i="3"/>
  <c r="V4864" i="3"/>
  <c r="V4872" i="3"/>
  <c r="V4880" i="3"/>
  <c r="V1861" i="3"/>
  <c r="V2218" i="3"/>
  <c r="V2350" i="3"/>
  <c r="V2478" i="3"/>
  <c r="V2598" i="3"/>
  <c r="V2670" i="3"/>
  <c r="V2736" i="3"/>
  <c r="V2798" i="3"/>
  <c r="V2846" i="3"/>
  <c r="V2905" i="3"/>
  <c r="V2956" i="3"/>
  <c r="V2992" i="3"/>
  <c r="V3038" i="3"/>
  <c r="V3084" i="3"/>
  <c r="V3114" i="3"/>
  <c r="V3152" i="3"/>
  <c r="V3188" i="3"/>
  <c r="V3217" i="3"/>
  <c r="V3254" i="3"/>
  <c r="V3290" i="3"/>
  <c r="V3318" i="3"/>
  <c r="V3345" i="3"/>
  <c r="V3361" i="3"/>
  <c r="V3377" i="3"/>
  <c r="V3393" i="3"/>
  <c r="V3409" i="3"/>
  <c r="V3425" i="3"/>
  <c r="V3441" i="3"/>
  <c r="V3457" i="3"/>
  <c r="V3473" i="3"/>
  <c r="V3489" i="3"/>
  <c r="V3505" i="3"/>
  <c r="V3521" i="3"/>
  <c r="V3537" i="3"/>
  <c r="V3553" i="3"/>
  <c r="V3569" i="3"/>
  <c r="V3585" i="3"/>
  <c r="V3601" i="3"/>
  <c r="V3617" i="3"/>
  <c r="V3633" i="3"/>
  <c r="V3649" i="3"/>
  <c r="V3665" i="3"/>
  <c r="V3681" i="3"/>
  <c r="V3697" i="3"/>
  <c r="V3713" i="3"/>
  <c r="V3729" i="3"/>
  <c r="V3745" i="3"/>
  <c r="V3761" i="3"/>
  <c r="V3777" i="3"/>
  <c r="V3793" i="3"/>
  <c r="V3809" i="3"/>
  <c r="V3820" i="3"/>
  <c r="V3834" i="3"/>
  <c r="V3848" i="3"/>
  <c r="V3859" i="3"/>
  <c r="V3873" i="3"/>
  <c r="V3884" i="3"/>
  <c r="V3898" i="3"/>
  <c r="V3912" i="3"/>
  <c r="V3923" i="3"/>
  <c r="V1989" i="3"/>
  <c r="V2254" i="3"/>
  <c r="V2382" i="3"/>
  <c r="V2510" i="3"/>
  <c r="V2606" i="3"/>
  <c r="V2694" i="3"/>
  <c r="V2753" i="3"/>
  <c r="V2801" i="3"/>
  <c r="V2864" i="3"/>
  <c r="V2924" i="3"/>
  <c r="V2960" i="3"/>
  <c r="V3006" i="3"/>
  <c r="V3052" i="3"/>
  <c r="V3088" i="3"/>
  <c r="V3126" i="3"/>
  <c r="V3162" i="3"/>
  <c r="V3192" i="3"/>
  <c r="V3228" i="3"/>
  <c r="V3265" i="3"/>
  <c r="V3294" i="3"/>
  <c r="V3328" i="3"/>
  <c r="V3347" i="3"/>
  <c r="V3363" i="3"/>
  <c r="V3379" i="3"/>
  <c r="V3395" i="3"/>
  <c r="V3411" i="3"/>
  <c r="V3427" i="3"/>
  <c r="V3443" i="3"/>
  <c r="V3459" i="3"/>
  <c r="V3475" i="3"/>
  <c r="V3491" i="3"/>
  <c r="V3507" i="3"/>
  <c r="V3523" i="3"/>
  <c r="V3539" i="3"/>
  <c r="V3555" i="3"/>
  <c r="V3571" i="3"/>
  <c r="V3587" i="3"/>
  <c r="V3603" i="3"/>
  <c r="V3619" i="3"/>
  <c r="V3635" i="3"/>
  <c r="V3651" i="3"/>
  <c r="V3667" i="3"/>
  <c r="V3683" i="3"/>
  <c r="V3699" i="3"/>
  <c r="V3715" i="3"/>
  <c r="V3731" i="3"/>
  <c r="V3747" i="3"/>
  <c r="V3763" i="3"/>
  <c r="V3779" i="3"/>
  <c r="V3795" i="3"/>
  <c r="V3811" i="3"/>
  <c r="V3825" i="3"/>
  <c r="V3836" i="3"/>
  <c r="V3850" i="3"/>
  <c r="V3864" i="3"/>
  <c r="V3875" i="3"/>
  <c r="V3889" i="3"/>
  <c r="V3900" i="3"/>
  <c r="V3914" i="3"/>
  <c r="V3928" i="3"/>
  <c r="V3939" i="3"/>
  <c r="V3953" i="3"/>
  <c r="V3964" i="3"/>
  <c r="V3978" i="3"/>
  <c r="V3992" i="3"/>
  <c r="V4003" i="3"/>
  <c r="V4017" i="3"/>
  <c r="V4028" i="3"/>
  <c r="V4042" i="3"/>
  <c r="V4056" i="3"/>
  <c r="V4067" i="3"/>
  <c r="V4081" i="3"/>
  <c r="V4091" i="3"/>
  <c r="V4101" i="3"/>
  <c r="V4113" i="3"/>
  <c r="V4123" i="3"/>
  <c r="V4132" i="3"/>
  <c r="V4141" i="3"/>
  <c r="V4151" i="3"/>
  <c r="V4160" i="3"/>
  <c r="V4169" i="3"/>
  <c r="V4178" i="3"/>
  <c r="V4187" i="3"/>
  <c r="V4196" i="3"/>
  <c r="V4204" i="3"/>
  <c r="V4212" i="3"/>
  <c r="V4220" i="3"/>
  <c r="V4228" i="3"/>
  <c r="V4236" i="3"/>
  <c r="V4244" i="3"/>
  <c r="V4252" i="3"/>
  <c r="V4260" i="3"/>
  <c r="V4268" i="3"/>
  <c r="V4276" i="3"/>
  <c r="V4284" i="3"/>
  <c r="V4292" i="3"/>
  <c r="V4300" i="3"/>
  <c r="V4308" i="3"/>
  <c r="V4316" i="3"/>
  <c r="V4324" i="3"/>
  <c r="V4332" i="3"/>
  <c r="V4340" i="3"/>
  <c r="V4348" i="3"/>
  <c r="V4356" i="3"/>
  <c r="V4364" i="3"/>
  <c r="V1837" i="3"/>
  <c r="V2574" i="3"/>
  <c r="V2841" i="3"/>
  <c r="V3036" i="3"/>
  <c r="V3178" i="3"/>
  <c r="V3316" i="3"/>
  <c r="V3388" i="3"/>
  <c r="V3452" i="3"/>
  <c r="V3516" i="3"/>
  <c r="V3580" i="3"/>
  <c r="V3644" i="3"/>
  <c r="V3708" i="3"/>
  <c r="V3772" i="3"/>
  <c r="V3833" i="3"/>
  <c r="V3883" i="3"/>
  <c r="V3936" i="3"/>
  <c r="V3963" i="3"/>
  <c r="V4001" i="3"/>
  <c r="V4036" i="3"/>
  <c r="V4066" i="3"/>
  <c r="V4099" i="3"/>
  <c r="V4129" i="3"/>
  <c r="V4149" i="3"/>
  <c r="V4176" i="3"/>
  <c r="V4201" i="3"/>
  <c r="V4219" i="3"/>
  <c r="V4242" i="3"/>
  <c r="V4265" i="3"/>
  <c r="V4283" i="3"/>
  <c r="V4306" i="3"/>
  <c r="V4329" i="3"/>
  <c r="V4347" i="3"/>
  <c r="V4370" i="3"/>
  <c r="V4386" i="3"/>
  <c r="V4402" i="3"/>
  <c r="V4418" i="3"/>
  <c r="V4434" i="3"/>
  <c r="V4450" i="3"/>
  <c r="V4466" i="3"/>
  <c r="V4482" i="3"/>
  <c r="V4498" i="3"/>
  <c r="V4514" i="3"/>
  <c r="V4530" i="3"/>
  <c r="V4546" i="3"/>
  <c r="V4562" i="3"/>
  <c r="V4578" i="3"/>
  <c r="V4594" i="3"/>
  <c r="V4610" i="3"/>
  <c r="V4626" i="3"/>
  <c r="V4637" i="3"/>
  <c r="V4651" i="3"/>
  <c r="V4665" i="3"/>
  <c r="V4675" i="3"/>
  <c r="V4685" i="3"/>
  <c r="V4697" i="3"/>
  <c r="V4707" i="3"/>
  <c r="V4717" i="3"/>
  <c r="V4729" i="3"/>
  <c r="V4739" i="3"/>
  <c r="V4749" i="3"/>
  <c r="V4761" i="3"/>
  <c r="V4771" i="3"/>
  <c r="V4781" i="3"/>
  <c r="V4793" i="3"/>
  <c r="V4803" i="3"/>
  <c r="V4813" i="3"/>
  <c r="V4825" i="3"/>
  <c r="V4835" i="3"/>
  <c r="V4845" i="3"/>
  <c r="V4857" i="3"/>
  <c r="V4867" i="3"/>
  <c r="V4877" i="3"/>
  <c r="V4888" i="3"/>
  <c r="V4897" i="3"/>
  <c r="V4906" i="3"/>
  <c r="V4915" i="3"/>
  <c r="V4924" i="3"/>
  <c r="V4932" i="3"/>
  <c r="V4940" i="3"/>
  <c r="V4948" i="3"/>
  <c r="V4956" i="3"/>
  <c r="V4964" i="3"/>
  <c r="V4972" i="3"/>
  <c r="V4980" i="3"/>
  <c r="V4988" i="3"/>
  <c r="V4996" i="3"/>
  <c r="V5004" i="3"/>
  <c r="V5012" i="3"/>
  <c r="V5020" i="3"/>
  <c r="V5028" i="3"/>
  <c r="V5036" i="3"/>
  <c r="V5044" i="3"/>
  <c r="V5052" i="3"/>
  <c r="V5060" i="3"/>
  <c r="V5068" i="3"/>
  <c r="V5076" i="3"/>
  <c r="V5084" i="3"/>
  <c r="V5092" i="3"/>
  <c r="V5100" i="3"/>
  <c r="V5108" i="3"/>
  <c r="V5116" i="3"/>
  <c r="V5124" i="3"/>
  <c r="V5132" i="3"/>
  <c r="V5140" i="3"/>
  <c r="V5148" i="3"/>
  <c r="V5156" i="3"/>
  <c r="V5164" i="3"/>
  <c r="V5172" i="3"/>
  <c r="V5180" i="3"/>
  <c r="V5188" i="3"/>
  <c r="V5196" i="3"/>
  <c r="V5204" i="3"/>
  <c r="V5212" i="3"/>
  <c r="V5220" i="3"/>
  <c r="V5228" i="3"/>
  <c r="V5236" i="3"/>
  <c r="V5244" i="3"/>
  <c r="V5252" i="3"/>
  <c r="V5260" i="3"/>
  <c r="V5268" i="3"/>
  <c r="V5276" i="3"/>
  <c r="V5284" i="3"/>
  <c r="V5292" i="3"/>
  <c r="V5300" i="3"/>
  <c r="V5308" i="3"/>
  <c r="V5316" i="3"/>
  <c r="V5324" i="3"/>
  <c r="V5332" i="3"/>
  <c r="V5340" i="3"/>
  <c r="V5348" i="3"/>
  <c r="V5356" i="3"/>
  <c r="V5364" i="3"/>
  <c r="V5372" i="3"/>
  <c r="V5380" i="3"/>
  <c r="V5388" i="3"/>
  <c r="V5396" i="3"/>
  <c r="V5404" i="3"/>
  <c r="V5412" i="3"/>
  <c r="V5420" i="3"/>
  <c r="V5428" i="3"/>
  <c r="V5436" i="3"/>
  <c r="V5444" i="3"/>
  <c r="V5452" i="3"/>
  <c r="V5460" i="3"/>
  <c r="V5468" i="3"/>
  <c r="V5476" i="3"/>
  <c r="V5484" i="3"/>
  <c r="V5492" i="3"/>
  <c r="V5500" i="3"/>
  <c r="V5508" i="3"/>
  <c r="V5516" i="3"/>
  <c r="V5524" i="3"/>
  <c r="V5532" i="3"/>
  <c r="V5540" i="3"/>
  <c r="V5548" i="3"/>
  <c r="V5556" i="3"/>
  <c r="V5564" i="3"/>
  <c r="V5572" i="3"/>
  <c r="V5580" i="3"/>
  <c r="V5588" i="3"/>
  <c r="V5596" i="3"/>
  <c r="V5604" i="3"/>
  <c r="V5612" i="3"/>
  <c r="V5620" i="3"/>
  <c r="V5628" i="3"/>
  <c r="V5636" i="3"/>
  <c r="V5644" i="3"/>
  <c r="V5652" i="3"/>
  <c r="V5660" i="3"/>
  <c r="V5668" i="3"/>
  <c r="V1965" i="3"/>
  <c r="V2600" i="3"/>
  <c r="V2862" i="3"/>
  <c r="V3040" i="3"/>
  <c r="V3190" i="3"/>
  <c r="V3326" i="3"/>
  <c r="V3394" i="3"/>
  <c r="V3458" i="3"/>
  <c r="V3522" i="3"/>
  <c r="V3586" i="3"/>
  <c r="V3650" i="3"/>
  <c r="V3714" i="3"/>
  <c r="V3778" i="3"/>
  <c r="V3835" i="3"/>
  <c r="V3888" i="3"/>
  <c r="V3937" i="3"/>
  <c r="V3972" i="3"/>
  <c r="V4002" i="3"/>
  <c r="V4040" i="3"/>
  <c r="V4075" i="3"/>
  <c r="V4100" i="3"/>
  <c r="V4130" i="3"/>
  <c r="V4156" i="3"/>
  <c r="V4177" i="3"/>
  <c r="V4202" i="3"/>
  <c r="V4225" i="3"/>
  <c r="V4243" i="3"/>
  <c r="V4266" i="3"/>
  <c r="V4289" i="3"/>
  <c r="V4307" i="3"/>
  <c r="V4330" i="3"/>
  <c r="V4353" i="3"/>
  <c r="V4371" i="3"/>
  <c r="V4387" i="3"/>
  <c r="V4403" i="3"/>
  <c r="V4419" i="3"/>
  <c r="V4435" i="3"/>
  <c r="V4451" i="3"/>
  <c r="V4467" i="3"/>
  <c r="V4483" i="3"/>
  <c r="V4499" i="3"/>
  <c r="V4515" i="3"/>
  <c r="V4531" i="3"/>
  <c r="V4547" i="3"/>
  <c r="V4563" i="3"/>
  <c r="V4579" i="3"/>
  <c r="V4595" i="3"/>
  <c r="V4611" i="3"/>
  <c r="V4627" i="3"/>
  <c r="V4641" i="3"/>
  <c r="V4652" i="3"/>
  <c r="V4666" i="3"/>
  <c r="V4676" i="3"/>
  <c r="V4687" i="3"/>
  <c r="V4698" i="3"/>
  <c r="V4708" i="3"/>
  <c r="V4719" i="3"/>
  <c r="V4730" i="3"/>
  <c r="V4740" i="3"/>
  <c r="V4751" i="3"/>
  <c r="V4762" i="3"/>
  <c r="V4772" i="3"/>
  <c r="V4783" i="3"/>
  <c r="V4794" i="3"/>
  <c r="V4804" i="3"/>
  <c r="V4815" i="3"/>
  <c r="V4826" i="3"/>
  <c r="V4836" i="3"/>
  <c r="V4847" i="3"/>
  <c r="V4858" i="3"/>
  <c r="V4868" i="3"/>
  <c r="V4879" i="3"/>
  <c r="V4889" i="3"/>
  <c r="V4898" i="3"/>
  <c r="V4907" i="3"/>
  <c r="V4916" i="3"/>
  <c r="V4925" i="3"/>
  <c r="V4933" i="3"/>
  <c r="V4941" i="3"/>
  <c r="V4949" i="3"/>
  <c r="V4957" i="3"/>
  <c r="V4965" i="3"/>
  <c r="V4973" i="3"/>
  <c r="V4981" i="3"/>
  <c r="V4989" i="3"/>
  <c r="V4997" i="3"/>
  <c r="V5005" i="3"/>
  <c r="V5013" i="3"/>
  <c r="V5021" i="3"/>
  <c r="V5029" i="3"/>
  <c r="V5037" i="3"/>
  <c r="V5045" i="3"/>
  <c r="V5053" i="3"/>
  <c r="V5061" i="3"/>
  <c r="V5069" i="3"/>
  <c r="V5077" i="3"/>
  <c r="V5085" i="3"/>
  <c r="V5093" i="3"/>
  <c r="V5101" i="3"/>
  <c r="V5109" i="3"/>
  <c r="V5117" i="3"/>
  <c r="V5125" i="3"/>
  <c r="V5133" i="3"/>
  <c r="V5141" i="3"/>
  <c r="V5149" i="3"/>
  <c r="V5157" i="3"/>
  <c r="V5165" i="3"/>
  <c r="V5173" i="3"/>
  <c r="V5181" i="3"/>
  <c r="V5189" i="3"/>
  <c r="V5197" i="3"/>
  <c r="V5205" i="3"/>
  <c r="V5213" i="3"/>
  <c r="V5221" i="3"/>
  <c r="V5229" i="3"/>
  <c r="V5237" i="3"/>
  <c r="V5245" i="3"/>
  <c r="V5253" i="3"/>
  <c r="V5261" i="3"/>
  <c r="V5269" i="3"/>
  <c r="V5277" i="3"/>
  <c r="V5285" i="3"/>
  <c r="V5293" i="3"/>
  <c r="V5301" i="3"/>
  <c r="V5309" i="3"/>
  <c r="V5317" i="3"/>
  <c r="V5325" i="3"/>
  <c r="V5333" i="3"/>
  <c r="V5341" i="3"/>
  <c r="V5349" i="3"/>
  <c r="V5357" i="3"/>
  <c r="V5365" i="3"/>
  <c r="V5373" i="3"/>
  <c r="V5381" i="3"/>
  <c r="V5389" i="3"/>
  <c r="V5397" i="3"/>
  <c r="V5405" i="3"/>
  <c r="V5413" i="3"/>
  <c r="V5421" i="3"/>
  <c r="V5429" i="3"/>
  <c r="V5437" i="3"/>
  <c r="V5445" i="3"/>
  <c r="V5453" i="3"/>
  <c r="V5461" i="3"/>
  <c r="V5469" i="3"/>
  <c r="V5477" i="3"/>
  <c r="V5485" i="3"/>
  <c r="V5493" i="3"/>
  <c r="V5501" i="3"/>
  <c r="V5509" i="3"/>
  <c r="V5517" i="3"/>
  <c r="V5525" i="3"/>
  <c r="V5533" i="3"/>
  <c r="V5541" i="3"/>
  <c r="V5549" i="3"/>
  <c r="V5557" i="3"/>
  <c r="V5565" i="3"/>
  <c r="V5573" i="3"/>
  <c r="V5581" i="3"/>
  <c r="V5589" i="3"/>
  <c r="V5597" i="3"/>
  <c r="V5605" i="3"/>
  <c r="V5613" i="3"/>
  <c r="V5621" i="3"/>
  <c r="V5629" i="3"/>
  <c r="V5637" i="3"/>
  <c r="V5645" i="3"/>
  <c r="V2210" i="3"/>
  <c r="V2664" i="3"/>
  <c r="V2904" i="3"/>
  <c r="V3072" i="3"/>
  <c r="V3216" i="3"/>
  <c r="V3340" i="3"/>
  <c r="V3404" i="3"/>
  <c r="V3468" i="3"/>
  <c r="V3532" i="3"/>
  <c r="V3596" i="3"/>
  <c r="V3660" i="3"/>
  <c r="V3724" i="3"/>
  <c r="V3788" i="3"/>
  <c r="V3844" i="3"/>
  <c r="V3897" i="3"/>
  <c r="V3938" i="3"/>
  <c r="V3976" i="3"/>
  <c r="V4011" i="3"/>
  <c r="V4041" i="3"/>
  <c r="V4076" i="3"/>
  <c r="V4108" i="3"/>
  <c r="V4131" i="3"/>
  <c r="V4157" i="3"/>
  <c r="V4184" i="3"/>
  <c r="V4203" i="3"/>
  <c r="V4226" i="3"/>
  <c r="V4249" i="3"/>
  <c r="V4267" i="3"/>
  <c r="V4290" i="3"/>
  <c r="V4313" i="3"/>
  <c r="V4331" i="3"/>
  <c r="V4354" i="3"/>
  <c r="V4372" i="3"/>
  <c r="V4388" i="3"/>
  <c r="V4404" i="3"/>
  <c r="V4420" i="3"/>
  <c r="V4436" i="3"/>
  <c r="V4452" i="3"/>
  <c r="V4468" i="3"/>
  <c r="V4484" i="3"/>
  <c r="V4500" i="3"/>
  <c r="V4516" i="3"/>
  <c r="V4532" i="3"/>
  <c r="V4548" i="3"/>
  <c r="V4564" i="3"/>
  <c r="V4580" i="3"/>
  <c r="V4596" i="3"/>
  <c r="V4612" i="3"/>
  <c r="V4628" i="3"/>
  <c r="V4642" i="3"/>
  <c r="V4653" i="3"/>
  <c r="V4667" i="3"/>
  <c r="V4677" i="3"/>
  <c r="V4689" i="3"/>
  <c r="V4699" i="3"/>
  <c r="V4709" i="3"/>
  <c r="V4721" i="3"/>
  <c r="V4731" i="3"/>
  <c r="V4741" i="3"/>
  <c r="V4753" i="3"/>
  <c r="V4763" i="3"/>
  <c r="V4773" i="3"/>
  <c r="V4785" i="3"/>
  <c r="V4795" i="3"/>
  <c r="V4805" i="3"/>
  <c r="V4817" i="3"/>
  <c r="V4827" i="3"/>
  <c r="V4837" i="3"/>
  <c r="V4849" i="3"/>
  <c r="V4859" i="3"/>
  <c r="V4869" i="3"/>
  <c r="V4881" i="3"/>
  <c r="V4890" i="3"/>
  <c r="V4899" i="3"/>
  <c r="V4908" i="3"/>
  <c r="V4917" i="3"/>
  <c r="V4926" i="3"/>
  <c r="V4934" i="3"/>
  <c r="V4942" i="3"/>
  <c r="V4950" i="3"/>
  <c r="V4958" i="3"/>
  <c r="V4966" i="3"/>
  <c r="V4974" i="3"/>
  <c r="V4982" i="3"/>
  <c r="V4990" i="3"/>
  <c r="V4998" i="3"/>
  <c r="V5006" i="3"/>
  <c r="V5014" i="3"/>
  <c r="V5022" i="3"/>
  <c r="V5030" i="3"/>
  <c r="V5038" i="3"/>
  <c r="V5046" i="3"/>
  <c r="V5054" i="3"/>
  <c r="V5062" i="3"/>
  <c r="V5070" i="3"/>
  <c r="V5078" i="3"/>
  <c r="V5086" i="3"/>
  <c r="V5094" i="3"/>
  <c r="V5102" i="3"/>
  <c r="V5110" i="3"/>
  <c r="V5118" i="3"/>
  <c r="V5126" i="3"/>
  <c r="V5134" i="3"/>
  <c r="V5142" i="3"/>
  <c r="V5150" i="3"/>
  <c r="V5158" i="3"/>
  <c r="V5166" i="3"/>
  <c r="V5174" i="3"/>
  <c r="V5182" i="3"/>
  <c r="V5190" i="3"/>
  <c r="V5198" i="3"/>
  <c r="V5206" i="3"/>
  <c r="V5214" i="3"/>
  <c r="V5222" i="3"/>
  <c r="V5230" i="3"/>
  <c r="V5238" i="3"/>
  <c r="V5246" i="3"/>
  <c r="V5254" i="3"/>
  <c r="V5262" i="3"/>
  <c r="V5270" i="3"/>
  <c r="V5278" i="3"/>
  <c r="V5286" i="3"/>
  <c r="V5294" i="3"/>
  <c r="V5302" i="3"/>
  <c r="V5310" i="3"/>
  <c r="V5318" i="3"/>
  <c r="V5326" i="3"/>
  <c r="V5334" i="3"/>
  <c r="V5342" i="3"/>
  <c r="V5350" i="3"/>
  <c r="V5358" i="3"/>
  <c r="V5366" i="3"/>
  <c r="V5374" i="3"/>
  <c r="V5382" i="3"/>
  <c r="V5390" i="3"/>
  <c r="V5398" i="3"/>
  <c r="V5406" i="3"/>
  <c r="V5414" i="3"/>
  <c r="V5422" i="3"/>
  <c r="V5430" i="3"/>
  <c r="V5438" i="3"/>
  <c r="V5446" i="3"/>
  <c r="V5454" i="3"/>
  <c r="V5462" i="3"/>
  <c r="V5470" i="3"/>
  <c r="V5478" i="3"/>
  <c r="V5486" i="3"/>
  <c r="V5494" i="3"/>
  <c r="V5502" i="3"/>
  <c r="V5510" i="3"/>
  <c r="V5518" i="3"/>
  <c r="V5526" i="3"/>
  <c r="V5534" i="3"/>
  <c r="V5542" i="3"/>
  <c r="V5550" i="3"/>
  <c r="V5558" i="3"/>
  <c r="V5566" i="3"/>
  <c r="V5574" i="3"/>
  <c r="V5582" i="3"/>
  <c r="V5590" i="3"/>
  <c r="V5598" i="3"/>
  <c r="V2248" i="3"/>
  <c r="V2689" i="3"/>
  <c r="V2910" i="3"/>
  <c r="V3086" i="3"/>
  <c r="V3226" i="3"/>
  <c r="V3346" i="3"/>
  <c r="V3410" i="3"/>
  <c r="V3474" i="3"/>
  <c r="V3538" i="3"/>
  <c r="V3602" i="3"/>
  <c r="V3666" i="3"/>
  <c r="V3730" i="3"/>
  <c r="V3794" i="3"/>
  <c r="V3849" i="3"/>
  <c r="V3899" i="3"/>
  <c r="V3947" i="3"/>
  <c r="V3977" i="3"/>
  <c r="V4012" i="3"/>
  <c r="V4050" i="3"/>
  <c r="V4080" i="3"/>
  <c r="V4109" i="3"/>
  <c r="V4138" i="3"/>
  <c r="V4159" i="3"/>
  <c r="V4185" i="3"/>
  <c r="V4209" i="3"/>
  <c r="V4227" i="3"/>
  <c r="V4250" i="3"/>
  <c r="V4273" i="3"/>
  <c r="V4291" i="3"/>
  <c r="V4314" i="3"/>
  <c r="V4337" i="3"/>
  <c r="V4355" i="3"/>
  <c r="V4377" i="3"/>
  <c r="V4393" i="3"/>
  <c r="V4409" i="3"/>
  <c r="V4425" i="3"/>
  <c r="V4441" i="3"/>
  <c r="V4457" i="3"/>
  <c r="V4473" i="3"/>
  <c r="V4489" i="3"/>
  <c r="V4505" i="3"/>
  <c r="V4521" i="3"/>
  <c r="V4537" i="3"/>
  <c r="V4553" i="3"/>
  <c r="V4569" i="3"/>
  <c r="V4585" i="3"/>
  <c r="V4601" i="3"/>
  <c r="V4617" i="3"/>
  <c r="V4629" i="3"/>
  <c r="V4643" i="3"/>
  <c r="V4657" i="3"/>
  <c r="V4668" i="3"/>
  <c r="V4679" i="3"/>
  <c r="V4690" i="3"/>
  <c r="V4700" i="3"/>
  <c r="V4711" i="3"/>
  <c r="V4722" i="3"/>
  <c r="V4732" i="3"/>
  <c r="V4743" i="3"/>
  <c r="V4754" i="3"/>
  <c r="V4764" i="3"/>
  <c r="V4775" i="3"/>
  <c r="V4786" i="3"/>
  <c r="V4796" i="3"/>
  <c r="V4807" i="3"/>
  <c r="V4818" i="3"/>
  <c r="V4828" i="3"/>
  <c r="V4839" i="3"/>
  <c r="V4850" i="3"/>
  <c r="V4860" i="3"/>
  <c r="V4871" i="3"/>
  <c r="V4882" i="3"/>
  <c r="V4891" i="3"/>
  <c r="V4900" i="3"/>
  <c r="V4909" i="3"/>
  <c r="V4919" i="3"/>
  <c r="V4927" i="3"/>
  <c r="V4935" i="3"/>
  <c r="V4943" i="3"/>
  <c r="V4951" i="3"/>
  <c r="V4959" i="3"/>
  <c r="V4967" i="3"/>
  <c r="V4975" i="3"/>
  <c r="V4983" i="3"/>
  <c r="V4991" i="3"/>
  <c r="V4999" i="3"/>
  <c r="V5007" i="3"/>
  <c r="V5015" i="3"/>
  <c r="V5023" i="3"/>
  <c r="V5031" i="3"/>
  <c r="V5039" i="3"/>
  <c r="V5047" i="3"/>
  <c r="V5055" i="3"/>
  <c r="V5063" i="3"/>
  <c r="V5071" i="3"/>
  <c r="V5079" i="3"/>
  <c r="V5087" i="3"/>
  <c r="V5095" i="3"/>
  <c r="V5103" i="3"/>
  <c r="V5111" i="3"/>
  <c r="V5119" i="3"/>
  <c r="V5127" i="3"/>
  <c r="V5135" i="3"/>
  <c r="V5143" i="3"/>
  <c r="V5151" i="3"/>
  <c r="V5159" i="3"/>
  <c r="V5167" i="3"/>
  <c r="V5175" i="3"/>
  <c r="V5183" i="3"/>
  <c r="V5191" i="3"/>
  <c r="V5199" i="3"/>
  <c r="V5207" i="3"/>
  <c r="V5215" i="3"/>
  <c r="V5223" i="3"/>
  <c r="V5231" i="3"/>
  <c r="V5239" i="3"/>
  <c r="V5247" i="3"/>
  <c r="V5255" i="3"/>
  <c r="V5263" i="3"/>
  <c r="V5271" i="3"/>
  <c r="V5279" i="3"/>
  <c r="V5287" i="3"/>
  <c r="V5295" i="3"/>
  <c r="V5303" i="3"/>
  <c r="V5311" i="3"/>
  <c r="V5319" i="3"/>
  <c r="V5327" i="3"/>
  <c r="V5335" i="3"/>
  <c r="V5343" i="3"/>
  <c r="V5351" i="3"/>
  <c r="V5359" i="3"/>
  <c r="V5367" i="3"/>
  <c r="V5375" i="3"/>
  <c r="V5383" i="3"/>
  <c r="V5391" i="3"/>
  <c r="V5399" i="3"/>
  <c r="V5407" i="3"/>
  <c r="V5415" i="3"/>
  <c r="V5423" i="3"/>
  <c r="V5431" i="3"/>
  <c r="V5439" i="3"/>
  <c r="V5447" i="3"/>
  <c r="V5455" i="3"/>
  <c r="V5463" i="3"/>
  <c r="V5471" i="3"/>
  <c r="V5479" i="3"/>
  <c r="V5487" i="3"/>
  <c r="V5495" i="3"/>
  <c r="V5503" i="3"/>
  <c r="V5511" i="3"/>
  <c r="V5519" i="3"/>
  <c r="V5527" i="3"/>
  <c r="V5535" i="3"/>
  <c r="V5543" i="3"/>
  <c r="V5551" i="3"/>
  <c r="V5559" i="3"/>
  <c r="V5567" i="3"/>
  <c r="V5575" i="3"/>
  <c r="V5583" i="3"/>
  <c r="V5591" i="3"/>
  <c r="V5599" i="3"/>
  <c r="V5607" i="3"/>
  <c r="V5615" i="3"/>
  <c r="V5623" i="3"/>
  <c r="V5631" i="3"/>
  <c r="V5639" i="3"/>
  <c r="V5647" i="3"/>
  <c r="V5655" i="3"/>
  <c r="V5663" i="3"/>
  <c r="V5671" i="3"/>
  <c r="V2376" i="3"/>
  <c r="V2737" i="3"/>
  <c r="V2958" i="3"/>
  <c r="V3124" i="3"/>
  <c r="V3256" i="3"/>
  <c r="V3362" i="3"/>
  <c r="V3426" i="3"/>
  <c r="V3490" i="3"/>
  <c r="V3554" i="3"/>
  <c r="V3618" i="3"/>
  <c r="V3682" i="3"/>
  <c r="V3746" i="3"/>
  <c r="V3810" i="3"/>
  <c r="V3860" i="3"/>
  <c r="V3913" i="3"/>
  <c r="V3952" i="3"/>
  <c r="V3987" i="3"/>
  <c r="V4025" i="3"/>
  <c r="V4052" i="3"/>
  <c r="V4089" i="3"/>
  <c r="V4120" i="3"/>
  <c r="V4140" i="3"/>
  <c r="V4167" i="3"/>
  <c r="V4193" i="3"/>
  <c r="V4211" i="3"/>
  <c r="V4234" i="3"/>
  <c r="V4257" i="3"/>
  <c r="V4275" i="3"/>
  <c r="V4298" i="3"/>
  <c r="V4321" i="3"/>
  <c r="V4339" i="3"/>
  <c r="V4362" i="3"/>
  <c r="V4379" i="3"/>
  <c r="V4395" i="3"/>
  <c r="V4411" i="3"/>
  <c r="V4427" i="3"/>
  <c r="V4443" i="3"/>
  <c r="V4459" i="3"/>
  <c r="V4475" i="3"/>
  <c r="V4491" i="3"/>
  <c r="V4507" i="3"/>
  <c r="V4523" i="3"/>
  <c r="V4539" i="3"/>
  <c r="V4555" i="3"/>
  <c r="V4571" i="3"/>
  <c r="V4587" i="3"/>
  <c r="V4603" i="3"/>
  <c r="V4619" i="3"/>
  <c r="V4634" i="3"/>
  <c r="V4645" i="3"/>
  <c r="V4659" i="3"/>
  <c r="V4671" i="3"/>
  <c r="V4682" i="3"/>
  <c r="V4692" i="3"/>
  <c r="V4703" i="3"/>
  <c r="V4714" i="3"/>
  <c r="V4724" i="3"/>
  <c r="V4735" i="3"/>
  <c r="V4746" i="3"/>
  <c r="V4756" i="3"/>
  <c r="V4767" i="3"/>
  <c r="V4778" i="3"/>
  <c r="V4788" i="3"/>
  <c r="V4799" i="3"/>
  <c r="V4810" i="3"/>
  <c r="V4820" i="3"/>
  <c r="V4831" i="3"/>
  <c r="V4842" i="3"/>
  <c r="V4852" i="3"/>
  <c r="V4863" i="3"/>
  <c r="V4874" i="3"/>
  <c r="V4884" i="3"/>
  <c r="V4893" i="3"/>
  <c r="V4903" i="3"/>
  <c r="V4912" i="3"/>
  <c r="V4921" i="3"/>
  <c r="V4929" i="3"/>
  <c r="V4937" i="3"/>
  <c r="V4945" i="3"/>
  <c r="V4953" i="3"/>
  <c r="V4961" i="3"/>
  <c r="V4969" i="3"/>
  <c r="V4977" i="3"/>
  <c r="V4985" i="3"/>
  <c r="V4993" i="3"/>
  <c r="V5001" i="3"/>
  <c r="V5009" i="3"/>
  <c r="V5017" i="3"/>
  <c r="V5025" i="3"/>
  <c r="V5033" i="3"/>
  <c r="V5041" i="3"/>
  <c r="V5049" i="3"/>
  <c r="V5057" i="3"/>
  <c r="V5065" i="3"/>
  <c r="V5073" i="3"/>
  <c r="V5081" i="3"/>
  <c r="V5089" i="3"/>
  <c r="V5097" i="3"/>
  <c r="V5105" i="3"/>
  <c r="V5113" i="3"/>
  <c r="V5121" i="3"/>
  <c r="V5129" i="3"/>
  <c r="V5137" i="3"/>
  <c r="V5145" i="3"/>
  <c r="V5153" i="3"/>
  <c r="V5161" i="3"/>
  <c r="V5169" i="3"/>
  <c r="V5177" i="3"/>
  <c r="V5185" i="3"/>
  <c r="V5193" i="3"/>
  <c r="V5201" i="3"/>
  <c r="V5209" i="3"/>
  <c r="V5217" i="3"/>
  <c r="V5225" i="3"/>
  <c r="V5233" i="3"/>
  <c r="V5241" i="3"/>
  <c r="V5249" i="3"/>
  <c r="V5257" i="3"/>
  <c r="V5265" i="3"/>
  <c r="V5273" i="3"/>
  <c r="V5281" i="3"/>
  <c r="V5289" i="3"/>
  <c r="V5297" i="3"/>
  <c r="V5305" i="3"/>
  <c r="V5313" i="3"/>
  <c r="V5321" i="3"/>
  <c r="V5329" i="3"/>
  <c r="V5337" i="3"/>
  <c r="V5345" i="3"/>
  <c r="V5353" i="3"/>
  <c r="V5361" i="3"/>
  <c r="V5369" i="3"/>
  <c r="V5377" i="3"/>
  <c r="V5385" i="3"/>
  <c r="V5393" i="3"/>
  <c r="V5401" i="3"/>
  <c r="V5409" i="3"/>
  <c r="V5417" i="3"/>
  <c r="V5425" i="3"/>
  <c r="V5433" i="3"/>
  <c r="V5441" i="3"/>
  <c r="V5449" i="3"/>
  <c r="V5457" i="3"/>
  <c r="V5465" i="3"/>
  <c r="V5473" i="3"/>
  <c r="V5481" i="3"/>
  <c r="V2344" i="3"/>
  <c r="V3004" i="3"/>
  <c r="V3372" i="3"/>
  <c r="V3548" i="3"/>
  <c r="V3698" i="3"/>
  <c r="V3872" i="3"/>
  <c r="V3986" i="3"/>
  <c r="V4065" i="3"/>
  <c r="V4147" i="3"/>
  <c r="V4210" i="3"/>
  <c r="V4259" i="3"/>
  <c r="V4322" i="3"/>
  <c r="V4378" i="3"/>
  <c r="V4417" i="3"/>
  <c r="V4460" i="3"/>
  <c r="V4506" i="3"/>
  <c r="V4545" i="3"/>
  <c r="V4588" i="3"/>
  <c r="V4633" i="3"/>
  <c r="V4661" i="3"/>
  <c r="V4693" i="3"/>
  <c r="V4723" i="3"/>
  <c r="V4748" i="3"/>
  <c r="V4779" i="3"/>
  <c r="V4809" i="3"/>
  <c r="V4834" i="3"/>
  <c r="V4865" i="3"/>
  <c r="V4892" i="3"/>
  <c r="V4914" i="3"/>
  <c r="V4938" i="3"/>
  <c r="V4960" i="3"/>
  <c r="V4979" i="3"/>
  <c r="V5002" i="3"/>
  <c r="V5024" i="3"/>
  <c r="V5043" i="3"/>
  <c r="V5066" i="3"/>
  <c r="V5088" i="3"/>
  <c r="V5107" i="3"/>
  <c r="V5130" i="3"/>
  <c r="V5152" i="3"/>
  <c r="V5171" i="3"/>
  <c r="V5194" i="3"/>
  <c r="V5216" i="3"/>
  <c r="V5235" i="3"/>
  <c r="V5258" i="3"/>
  <c r="V5280" i="3"/>
  <c r="V5299" i="3"/>
  <c r="V5322" i="3"/>
  <c r="V5344" i="3"/>
  <c r="V5363" i="3"/>
  <c r="V5386" i="3"/>
  <c r="V5408" i="3"/>
  <c r="V5427" i="3"/>
  <c r="V5450" i="3"/>
  <c r="V5472" i="3"/>
  <c r="V5490" i="3"/>
  <c r="V5506" i="3"/>
  <c r="V5522" i="3"/>
  <c r="V5538" i="3"/>
  <c r="V5554" i="3"/>
  <c r="V5570" i="3"/>
  <c r="V5586" i="3"/>
  <c r="V5602" i="3"/>
  <c r="V5616" i="3"/>
  <c r="V5627" i="3"/>
  <c r="V5641" i="3"/>
  <c r="V5653" i="3"/>
  <c r="V5664" i="3"/>
  <c r="V5674" i="3"/>
  <c r="V5682" i="3"/>
  <c r="V5690" i="3"/>
  <c r="V5698" i="3"/>
  <c r="V5706" i="3"/>
  <c r="V5714" i="3"/>
  <c r="V5722" i="3"/>
  <c r="V5730" i="3"/>
  <c r="V5738" i="3"/>
  <c r="V5746" i="3"/>
  <c r="V5754" i="3"/>
  <c r="V5762" i="3"/>
  <c r="V5770" i="3"/>
  <c r="V5778" i="3"/>
  <c r="V5786" i="3"/>
  <c r="V5794" i="3"/>
  <c r="V5802" i="3"/>
  <c r="V5810" i="3"/>
  <c r="V5818" i="3"/>
  <c r="V5826" i="3"/>
  <c r="V5834" i="3"/>
  <c r="V5842" i="3"/>
  <c r="V5850" i="3"/>
  <c r="V5858" i="3"/>
  <c r="V5866" i="3"/>
  <c r="V5874" i="3"/>
  <c r="V5882" i="3"/>
  <c r="V5890" i="3"/>
  <c r="V5898" i="3"/>
  <c r="V5906" i="3"/>
  <c r="V5914" i="3"/>
  <c r="V5922" i="3"/>
  <c r="V5930" i="3"/>
  <c r="V5938" i="3"/>
  <c r="V5946" i="3"/>
  <c r="V5954" i="3"/>
  <c r="V5962" i="3"/>
  <c r="V5970" i="3"/>
  <c r="V5978" i="3"/>
  <c r="V5986" i="3"/>
  <c r="V5994" i="3"/>
  <c r="V6002" i="3"/>
  <c r="V6010" i="3"/>
  <c r="V6018" i="3"/>
  <c r="V6026" i="3"/>
  <c r="V6034" i="3"/>
  <c r="V6042" i="3"/>
  <c r="V6050" i="3"/>
  <c r="V6058" i="3"/>
  <c r="V6066" i="3"/>
  <c r="V6074" i="3"/>
  <c r="V6082" i="3"/>
  <c r="V6090" i="3"/>
  <c r="V6098" i="3"/>
  <c r="V6106" i="3"/>
  <c r="V6114" i="3"/>
  <c r="V6122" i="3"/>
  <c r="V6130" i="3"/>
  <c r="V6138" i="3"/>
  <c r="V6146" i="3"/>
  <c r="V6154" i="3"/>
  <c r="V6162" i="3"/>
  <c r="V6170" i="3"/>
  <c r="V6178" i="3"/>
  <c r="V6186" i="3"/>
  <c r="V6194" i="3"/>
  <c r="V6202" i="3"/>
  <c r="V6210" i="3"/>
  <c r="V6218" i="3"/>
  <c r="V6226" i="3"/>
  <c r="V6234" i="3"/>
  <c r="V6242" i="3"/>
  <c r="V6250" i="3"/>
  <c r="V6258" i="3"/>
  <c r="V6266" i="3"/>
  <c r="V6274" i="3"/>
  <c r="V6282" i="3"/>
  <c r="V6290" i="3"/>
  <c r="V6298" i="3"/>
  <c r="V6306" i="3"/>
  <c r="V6314" i="3"/>
  <c r="V6322" i="3"/>
  <c r="V6330" i="3"/>
  <c r="V6338" i="3"/>
  <c r="V6346" i="3"/>
  <c r="V6354" i="3"/>
  <c r="V6362" i="3"/>
  <c r="V6370" i="3"/>
  <c r="V6378" i="3"/>
  <c r="V6386" i="3"/>
  <c r="V6394" i="3"/>
  <c r="V6402" i="3"/>
  <c r="V6410" i="3"/>
  <c r="V6418" i="3"/>
  <c r="V6426" i="3"/>
  <c r="V6434" i="3"/>
  <c r="V6442" i="3"/>
  <c r="V6450" i="3"/>
  <c r="V6458" i="3"/>
  <c r="V6466" i="3"/>
  <c r="V6474" i="3"/>
  <c r="V6482" i="3"/>
  <c r="V6490" i="3"/>
  <c r="V6498" i="3"/>
  <c r="V6506" i="3"/>
  <c r="V6514" i="3"/>
  <c r="V6522" i="3"/>
  <c r="V6530" i="3"/>
  <c r="V6538" i="3"/>
  <c r="V2472" i="3"/>
  <c r="V3113" i="3"/>
  <c r="V3378" i="3"/>
  <c r="V3564" i="3"/>
  <c r="V3740" i="3"/>
  <c r="V3874" i="3"/>
  <c r="V3988" i="3"/>
  <c r="V4088" i="3"/>
  <c r="V4148" i="3"/>
  <c r="V4217" i="3"/>
  <c r="V4274" i="3"/>
  <c r="V4323" i="3"/>
  <c r="V4380" i="3"/>
  <c r="V4426" i="3"/>
  <c r="V4465" i="3"/>
  <c r="V4508" i="3"/>
  <c r="V4554" i="3"/>
  <c r="V4593" i="3"/>
  <c r="V4635" i="3"/>
  <c r="V4669" i="3"/>
  <c r="V4695" i="3"/>
  <c r="V4725" i="3"/>
  <c r="V4755" i="3"/>
  <c r="V4780" i="3"/>
  <c r="V4811" i="3"/>
  <c r="V4841" i="3"/>
  <c r="V4866" i="3"/>
  <c r="V4895" i="3"/>
  <c r="V4920" i="3"/>
  <c r="V4939" i="3"/>
  <c r="V4962" i="3"/>
  <c r="V4984" i="3"/>
  <c r="V5003" i="3"/>
  <c r="V5026" i="3"/>
  <c r="V5048" i="3"/>
  <c r="V5067" i="3"/>
  <c r="V5090" i="3"/>
  <c r="V5112" i="3"/>
  <c r="V5131" i="3"/>
  <c r="V5154" i="3"/>
  <c r="V5176" i="3"/>
  <c r="V5195" i="3"/>
  <c r="V5218" i="3"/>
  <c r="V5240" i="3"/>
  <c r="V5259" i="3"/>
  <c r="V5282" i="3"/>
  <c r="V5304" i="3"/>
  <c r="V5323" i="3"/>
  <c r="V5346" i="3"/>
  <c r="V5368" i="3"/>
  <c r="V5387" i="3"/>
  <c r="V5410" i="3"/>
  <c r="V5432" i="3"/>
  <c r="V5451" i="3"/>
  <c r="V5474" i="3"/>
  <c r="V5491" i="3"/>
  <c r="V5507" i="3"/>
  <c r="V5523" i="3"/>
  <c r="V5539" i="3"/>
  <c r="V5555" i="3"/>
  <c r="V5571" i="3"/>
  <c r="V5587" i="3"/>
  <c r="V5603" i="3"/>
  <c r="V5617" i="3"/>
  <c r="V5630" i="3"/>
  <c r="V5642" i="3"/>
  <c r="V5654" i="3"/>
  <c r="V5665" i="3"/>
  <c r="V5675" i="3"/>
  <c r="V5683" i="3"/>
  <c r="V5691" i="3"/>
  <c r="V5699" i="3"/>
  <c r="V5707" i="3"/>
  <c r="V5715" i="3"/>
  <c r="V5723" i="3"/>
  <c r="V5731" i="3"/>
  <c r="V5739" i="3"/>
  <c r="V5747" i="3"/>
  <c r="V5755" i="3"/>
  <c r="V5763" i="3"/>
  <c r="V5771" i="3"/>
  <c r="V5779" i="3"/>
  <c r="V5787" i="3"/>
  <c r="V5795" i="3"/>
  <c r="V5803" i="3"/>
  <c r="V5811" i="3"/>
  <c r="V5819" i="3"/>
  <c r="V5827" i="3"/>
  <c r="V5835" i="3"/>
  <c r="V5843" i="3"/>
  <c r="V5851" i="3"/>
  <c r="V5859" i="3"/>
  <c r="V5867" i="3"/>
  <c r="V5875" i="3"/>
  <c r="V5883" i="3"/>
  <c r="V5891" i="3"/>
  <c r="V5899" i="3"/>
  <c r="V5907" i="3"/>
  <c r="V5915" i="3"/>
  <c r="V5923" i="3"/>
  <c r="V5931" i="3"/>
  <c r="V5939" i="3"/>
  <c r="V5947" i="3"/>
  <c r="V5955" i="3"/>
  <c r="V5963" i="3"/>
  <c r="V5971" i="3"/>
  <c r="V5979" i="3"/>
  <c r="V5987" i="3"/>
  <c r="V5995" i="3"/>
  <c r="V6003" i="3"/>
  <c r="V6011" i="3"/>
  <c r="V6019" i="3"/>
  <c r="V6027" i="3"/>
  <c r="V6035" i="3"/>
  <c r="V6043" i="3"/>
  <c r="V6051" i="3"/>
  <c r="V6059" i="3"/>
  <c r="V6067" i="3"/>
  <c r="V6075" i="3"/>
  <c r="V6083" i="3"/>
  <c r="V6091" i="3"/>
  <c r="V6099" i="3"/>
  <c r="V6107" i="3"/>
  <c r="V6115" i="3"/>
  <c r="V6123" i="3"/>
  <c r="V6131" i="3"/>
  <c r="V6139" i="3"/>
  <c r="V6147" i="3"/>
  <c r="V6155" i="3"/>
  <c r="V6163" i="3"/>
  <c r="V6171" i="3"/>
  <c r="V6179" i="3"/>
  <c r="V6187" i="3"/>
  <c r="V6195" i="3"/>
  <c r="V6203" i="3"/>
  <c r="V6211" i="3"/>
  <c r="V6219" i="3"/>
  <c r="V6227" i="3"/>
  <c r="V6235" i="3"/>
  <c r="V6243" i="3"/>
  <c r="V6251" i="3"/>
  <c r="V6259" i="3"/>
  <c r="V6267" i="3"/>
  <c r="V6275" i="3"/>
  <c r="V6283" i="3"/>
  <c r="V6291" i="3"/>
  <c r="V6299" i="3"/>
  <c r="V6307" i="3"/>
  <c r="V6315" i="3"/>
  <c r="V6323" i="3"/>
  <c r="V6331" i="3"/>
  <c r="V6339" i="3"/>
  <c r="V6347" i="3"/>
  <c r="V6355" i="3"/>
  <c r="V6363" i="3"/>
  <c r="V6371" i="3"/>
  <c r="V6379" i="3"/>
  <c r="V6387" i="3"/>
  <c r="V6395" i="3"/>
  <c r="V6403" i="3"/>
  <c r="V6411" i="3"/>
  <c r="V6419" i="3"/>
  <c r="V6427" i="3"/>
  <c r="V6435" i="3"/>
  <c r="V6443" i="3"/>
  <c r="V6451" i="3"/>
  <c r="V6459" i="3"/>
  <c r="V6467" i="3"/>
  <c r="V6475" i="3"/>
  <c r="V6483" i="3"/>
  <c r="V6491" i="3"/>
  <c r="V6499" i="3"/>
  <c r="V6507" i="3"/>
  <c r="V6515" i="3"/>
  <c r="V6523" i="3"/>
  <c r="V2504" i="3"/>
  <c r="V3150" i="3"/>
  <c r="V3420" i="3"/>
  <c r="V3570" i="3"/>
  <c r="V3756" i="3"/>
  <c r="V3908" i="3"/>
  <c r="V4000" i="3"/>
  <c r="V4090" i="3"/>
  <c r="V4165" i="3"/>
  <c r="V4218" i="3"/>
  <c r="V4281" i="3"/>
  <c r="V4338" i="3"/>
  <c r="V4385" i="3"/>
  <c r="V4428" i="3"/>
  <c r="V4474" i="3"/>
  <c r="V4513" i="3"/>
  <c r="V4556" i="3"/>
  <c r="V4602" i="3"/>
  <c r="V4636" i="3"/>
  <c r="V4673" i="3"/>
  <c r="V4701" i="3"/>
  <c r="V4727" i="3"/>
  <c r="V4757" i="3"/>
  <c r="V4787" i="3"/>
  <c r="V4812" i="3"/>
  <c r="V4843" i="3"/>
  <c r="V4873" i="3"/>
  <c r="V4896" i="3"/>
  <c r="V4922" i="3"/>
  <c r="V4944" i="3"/>
  <c r="V4963" i="3"/>
  <c r="V4986" i="3"/>
  <c r="V5008" i="3"/>
  <c r="V5027" i="3"/>
  <c r="V5050" i="3"/>
  <c r="V5072" i="3"/>
  <c r="V5091" i="3"/>
  <c r="V5114" i="3"/>
  <c r="V5136" i="3"/>
  <c r="V5155" i="3"/>
  <c r="V5178" i="3"/>
  <c r="V5200" i="3"/>
  <c r="V5219" i="3"/>
  <c r="V5242" i="3"/>
  <c r="V5264" i="3"/>
  <c r="V5283" i="3"/>
  <c r="V5306" i="3"/>
  <c r="V5328" i="3"/>
  <c r="V5347" i="3"/>
  <c r="V5370" i="3"/>
  <c r="V5392" i="3"/>
  <c r="V5411" i="3"/>
  <c r="V5434" i="3"/>
  <c r="V5456" i="3"/>
  <c r="V5475" i="3"/>
  <c r="V5496" i="3"/>
  <c r="V5512" i="3"/>
  <c r="V5528" i="3"/>
  <c r="V5544" i="3"/>
  <c r="V5560" i="3"/>
  <c r="V5576" i="3"/>
  <c r="V5592" i="3"/>
  <c r="V5606" i="3"/>
  <c r="V5618" i="3"/>
  <c r="V5632" i="3"/>
  <c r="V5643" i="3"/>
  <c r="V5656" i="3"/>
  <c r="V5666" i="3"/>
  <c r="V5676" i="3"/>
  <c r="V5684" i="3"/>
  <c r="V5692" i="3"/>
  <c r="V5700" i="3"/>
  <c r="V5708" i="3"/>
  <c r="V5716" i="3"/>
  <c r="V5724" i="3"/>
  <c r="V5732" i="3"/>
  <c r="V5740" i="3"/>
  <c r="V5748" i="3"/>
  <c r="V5756" i="3"/>
  <c r="V5764" i="3"/>
  <c r="V5772" i="3"/>
  <c r="V5780" i="3"/>
  <c r="V5788" i="3"/>
  <c r="V5796" i="3"/>
  <c r="V5804" i="3"/>
  <c r="V5812" i="3"/>
  <c r="V5820" i="3"/>
  <c r="V5828" i="3"/>
  <c r="V5836" i="3"/>
  <c r="V5844" i="3"/>
  <c r="V5852" i="3"/>
  <c r="V5860" i="3"/>
  <c r="V5868" i="3"/>
  <c r="V5876" i="3"/>
  <c r="V5884" i="3"/>
  <c r="V5892" i="3"/>
  <c r="V5900" i="3"/>
  <c r="V5908" i="3"/>
  <c r="V5916" i="3"/>
  <c r="V5924" i="3"/>
  <c r="V5932" i="3"/>
  <c r="V5940" i="3"/>
  <c r="V5948" i="3"/>
  <c r="V5956" i="3"/>
  <c r="V5964" i="3"/>
  <c r="V5972" i="3"/>
  <c r="V5980" i="3"/>
  <c r="V5988" i="3"/>
  <c r="V5996" i="3"/>
  <c r="V6004" i="3"/>
  <c r="V6012" i="3"/>
  <c r="V6020" i="3"/>
  <c r="V6028" i="3"/>
  <c r="V6036" i="3"/>
  <c r="V6044" i="3"/>
  <c r="V6052" i="3"/>
  <c r="V6060" i="3"/>
  <c r="V6068" i="3"/>
  <c r="V6076" i="3"/>
  <c r="V6084" i="3"/>
  <c r="V6092" i="3"/>
  <c r="V6100" i="3"/>
  <c r="V6108" i="3"/>
  <c r="V6116" i="3"/>
  <c r="V6124" i="3"/>
  <c r="V6132" i="3"/>
  <c r="V6140" i="3"/>
  <c r="V6148" i="3"/>
  <c r="V6156" i="3"/>
  <c r="V6164" i="3"/>
  <c r="V6172" i="3"/>
  <c r="V6180" i="3"/>
  <c r="V6188" i="3"/>
  <c r="V6196" i="3"/>
  <c r="V6204" i="3"/>
  <c r="V6212" i="3"/>
  <c r="V6220" i="3"/>
  <c r="V6228" i="3"/>
  <c r="V6236" i="3"/>
  <c r="V6244" i="3"/>
  <c r="V6252" i="3"/>
  <c r="V6260" i="3"/>
  <c r="V6268" i="3"/>
  <c r="V6276" i="3"/>
  <c r="V6284" i="3"/>
  <c r="V6292" i="3"/>
  <c r="V6300" i="3"/>
  <c r="V6308" i="3"/>
  <c r="V6316" i="3"/>
  <c r="V6324" i="3"/>
  <c r="V6332" i="3"/>
  <c r="V6340" i="3"/>
  <c r="V6348" i="3"/>
  <c r="V6356" i="3"/>
  <c r="V6364" i="3"/>
  <c r="V6372" i="3"/>
  <c r="V6380" i="3"/>
  <c r="V6388" i="3"/>
  <c r="V6396" i="3"/>
  <c r="V6404" i="3"/>
  <c r="V6412" i="3"/>
  <c r="V6420" i="3"/>
  <c r="V6428" i="3"/>
  <c r="V6436" i="3"/>
  <c r="V6444" i="3"/>
  <c r="V6452" i="3"/>
  <c r="V6460" i="3"/>
  <c r="V6468" i="3"/>
  <c r="V6476" i="3"/>
  <c r="V6484" i="3"/>
  <c r="V2734" i="3"/>
  <c r="V3153" i="3"/>
  <c r="V3436" i="3"/>
  <c r="V3612" i="3"/>
  <c r="V3762" i="3"/>
  <c r="V3922" i="3"/>
  <c r="V4016" i="3"/>
  <c r="V4098" i="3"/>
  <c r="V4168" i="3"/>
  <c r="V4233" i="3"/>
  <c r="V4282" i="3"/>
  <c r="V4345" i="3"/>
  <c r="V4394" i="3"/>
  <c r="V4433" i="3"/>
  <c r="V4476" i="3"/>
  <c r="V4522" i="3"/>
  <c r="V4561" i="3"/>
  <c r="V4604" i="3"/>
  <c r="V4644" i="3"/>
  <c r="V4674" i="3"/>
  <c r="V4705" i="3"/>
  <c r="V4733" i="3"/>
  <c r="V4759" i="3"/>
  <c r="V4789" i="3"/>
  <c r="V4819" i="3"/>
  <c r="V4844" i="3"/>
  <c r="V4875" i="3"/>
  <c r="V4901" i="3"/>
  <c r="V4923" i="3"/>
  <c r="V4946" i="3"/>
  <c r="V4968" i="3"/>
  <c r="V4987" i="3"/>
  <c r="V5010" i="3"/>
  <c r="V5032" i="3"/>
  <c r="V5051" i="3"/>
  <c r="V5074" i="3"/>
  <c r="V5096" i="3"/>
  <c r="V5115" i="3"/>
  <c r="V5138" i="3"/>
  <c r="V5160" i="3"/>
  <c r="V5179" i="3"/>
  <c r="V5202" i="3"/>
  <c r="V5224" i="3"/>
  <c r="V5243" i="3"/>
  <c r="V5266" i="3"/>
  <c r="V5288" i="3"/>
  <c r="V5307" i="3"/>
  <c r="V5330" i="3"/>
  <c r="V5352" i="3"/>
  <c r="V5371" i="3"/>
  <c r="V5394" i="3"/>
  <c r="V5416" i="3"/>
  <c r="V5435" i="3"/>
  <c r="V5458" i="3"/>
  <c r="V5480" i="3"/>
  <c r="V5497" i="3"/>
  <c r="V5513" i="3"/>
  <c r="V5529" i="3"/>
  <c r="V5545" i="3"/>
  <c r="V5561" i="3"/>
  <c r="V5577" i="3"/>
  <c r="V5593" i="3"/>
  <c r="V5608" i="3"/>
  <c r="V5619" i="3"/>
  <c r="V5633" i="3"/>
  <c r="V5646" i="3"/>
  <c r="V5657" i="3"/>
  <c r="V5667" i="3"/>
  <c r="V5677" i="3"/>
  <c r="V5685" i="3"/>
  <c r="V5693" i="3"/>
  <c r="V5701" i="3"/>
  <c r="V5709" i="3"/>
  <c r="V5717" i="3"/>
  <c r="V5725" i="3"/>
  <c r="V5733" i="3"/>
  <c r="V5741" i="3"/>
  <c r="V5749" i="3"/>
  <c r="V5757" i="3"/>
  <c r="V5765" i="3"/>
  <c r="V5773" i="3"/>
  <c r="V5781" i="3"/>
  <c r="V5789" i="3"/>
  <c r="V5797" i="3"/>
  <c r="V5805" i="3"/>
  <c r="V5813" i="3"/>
  <c r="V5821" i="3"/>
  <c r="V5829" i="3"/>
  <c r="V5837" i="3"/>
  <c r="V5845" i="3"/>
  <c r="V5853" i="3"/>
  <c r="V5861" i="3"/>
  <c r="V5869" i="3"/>
  <c r="V5877" i="3"/>
  <c r="V5885" i="3"/>
  <c r="V5893" i="3"/>
  <c r="V5901" i="3"/>
  <c r="V5909" i="3"/>
  <c r="V5917" i="3"/>
  <c r="V5925" i="3"/>
  <c r="V5933" i="3"/>
  <c r="V5941" i="3"/>
  <c r="V5949" i="3"/>
  <c r="V5957" i="3"/>
  <c r="V5965" i="3"/>
  <c r="V5973" i="3"/>
  <c r="V5981" i="3"/>
  <c r="V5989" i="3"/>
  <c r="V5997" i="3"/>
  <c r="V6005" i="3"/>
  <c r="V6013" i="3"/>
  <c r="V6021" i="3"/>
  <c r="V6029" i="3"/>
  <c r="V6037" i="3"/>
  <c r="V6045" i="3"/>
  <c r="V6053" i="3"/>
  <c r="V6061" i="3"/>
  <c r="V6069" i="3"/>
  <c r="V6077" i="3"/>
  <c r="V6085" i="3"/>
  <c r="V6093" i="3"/>
  <c r="V6101" i="3"/>
  <c r="V6109" i="3"/>
  <c r="V6117" i="3"/>
  <c r="V6125" i="3"/>
  <c r="V6133" i="3"/>
  <c r="V6141" i="3"/>
  <c r="V6149" i="3"/>
  <c r="V6157" i="3"/>
  <c r="V6165" i="3"/>
  <c r="V6173" i="3"/>
  <c r="V6181" i="3"/>
  <c r="V6189" i="3"/>
  <c r="V6197" i="3"/>
  <c r="V6205" i="3"/>
  <c r="V6213" i="3"/>
  <c r="V6221" i="3"/>
  <c r="V6229" i="3"/>
  <c r="V6237" i="3"/>
  <c r="V6245" i="3"/>
  <c r="V6253" i="3"/>
  <c r="V6261" i="3"/>
  <c r="V6269" i="3"/>
  <c r="V6277" i="3"/>
  <c r="V6285" i="3"/>
  <c r="V6293" i="3"/>
  <c r="V6301" i="3"/>
  <c r="V6309" i="3"/>
  <c r="V6317" i="3"/>
  <c r="V6325" i="3"/>
  <c r="V6333" i="3"/>
  <c r="V6341" i="3"/>
  <c r="V6349" i="3"/>
  <c r="V6357" i="3"/>
  <c r="V6365" i="3"/>
  <c r="V6373" i="3"/>
  <c r="V6381" i="3"/>
  <c r="V6389" i="3"/>
  <c r="V6397" i="3"/>
  <c r="V6405" i="3"/>
  <c r="V6413" i="3"/>
  <c r="V6421" i="3"/>
  <c r="V6429" i="3"/>
  <c r="V6437" i="3"/>
  <c r="V6445" i="3"/>
  <c r="V6453" i="3"/>
  <c r="V6461" i="3"/>
  <c r="V6469" i="3"/>
  <c r="V6477" i="3"/>
  <c r="V6485" i="3"/>
  <c r="V6493" i="3"/>
  <c r="V6501" i="3"/>
  <c r="V6509" i="3"/>
  <c r="V6517" i="3"/>
  <c r="V6525" i="3"/>
  <c r="V6533" i="3"/>
  <c r="V6541" i="3"/>
  <c r="V2800" i="3"/>
  <c r="V3281" i="3"/>
  <c r="V3484" i="3"/>
  <c r="V3634" i="3"/>
  <c r="V3819" i="3"/>
  <c r="V3948" i="3"/>
  <c r="V4027" i="3"/>
  <c r="V4121" i="3"/>
  <c r="V4186" i="3"/>
  <c r="V4241" i="3"/>
  <c r="V4299" i="3"/>
  <c r="V4361" i="3"/>
  <c r="V4401" i="3"/>
  <c r="V4444" i="3"/>
  <c r="V4490" i="3"/>
  <c r="V4529" i="3"/>
  <c r="V4572" i="3"/>
  <c r="V4618" i="3"/>
  <c r="V4650" i="3"/>
  <c r="V4683" i="3"/>
  <c r="V4713" i="3"/>
  <c r="V4738" i="3"/>
  <c r="V4769" i="3"/>
  <c r="V4797" i="3"/>
  <c r="V4823" i="3"/>
  <c r="V4853" i="3"/>
  <c r="V4883" i="3"/>
  <c r="V4905" i="3"/>
  <c r="V4930" i="3"/>
  <c r="V4952" i="3"/>
  <c r="V4971" i="3"/>
  <c r="V4994" i="3"/>
  <c r="V5016" i="3"/>
  <c r="V5035" i="3"/>
  <c r="V5058" i="3"/>
  <c r="V5080" i="3"/>
  <c r="V5099" i="3"/>
  <c r="V5122" i="3"/>
  <c r="V5144" i="3"/>
  <c r="V5163" i="3"/>
  <c r="V5186" i="3"/>
  <c r="V5208" i="3"/>
  <c r="V5227" i="3"/>
  <c r="V5250" i="3"/>
  <c r="V5272" i="3"/>
  <c r="V5291" i="3"/>
  <c r="V5314" i="3"/>
  <c r="V5336" i="3"/>
  <c r="V5355" i="3"/>
  <c r="V5378" i="3"/>
  <c r="V5400" i="3"/>
  <c r="V5419" i="3"/>
  <c r="V5442" i="3"/>
  <c r="V5464" i="3"/>
  <c r="V5483" i="3"/>
  <c r="V5499" i="3"/>
  <c r="V5515" i="3"/>
  <c r="V5531" i="3"/>
  <c r="V5547" i="3"/>
  <c r="V5563" i="3"/>
  <c r="V5579" i="3"/>
  <c r="V5595" i="3"/>
  <c r="V5610" i="3"/>
  <c r="V5624" i="3"/>
  <c r="V5635" i="3"/>
  <c r="V5649" i="3"/>
  <c r="V5659" i="3"/>
  <c r="V5670" i="3"/>
  <c r="V5679" i="3"/>
  <c r="V5687" i="3"/>
  <c r="V5695" i="3"/>
  <c r="V5703" i="3"/>
  <c r="V5711" i="3"/>
  <c r="V5719" i="3"/>
  <c r="V5727" i="3"/>
  <c r="V5735" i="3"/>
  <c r="V5743" i="3"/>
  <c r="V5751" i="3"/>
  <c r="V5759" i="3"/>
  <c r="V5767" i="3"/>
  <c r="V5775" i="3"/>
  <c r="V5783" i="3"/>
  <c r="V5791" i="3"/>
  <c r="V5799" i="3"/>
  <c r="V5807" i="3"/>
  <c r="V5815" i="3"/>
  <c r="V5823" i="3"/>
  <c r="V5831" i="3"/>
  <c r="V5839" i="3"/>
  <c r="V5847" i="3"/>
  <c r="V5855" i="3"/>
  <c r="V5863" i="3"/>
  <c r="V5871" i="3"/>
  <c r="V5879" i="3"/>
  <c r="V5887" i="3"/>
  <c r="V5895" i="3"/>
  <c r="V5903" i="3"/>
  <c r="V5911" i="3"/>
  <c r="V5919" i="3"/>
  <c r="V5927" i="3"/>
  <c r="V5935" i="3"/>
  <c r="V5943" i="3"/>
  <c r="V5951" i="3"/>
  <c r="V5959" i="3"/>
  <c r="V5967" i="3"/>
  <c r="V5975" i="3"/>
  <c r="V5983" i="3"/>
  <c r="V5991" i="3"/>
  <c r="V5999" i="3"/>
  <c r="V6007" i="3"/>
  <c r="V6015" i="3"/>
  <c r="V6023" i="3"/>
  <c r="V6031" i="3"/>
  <c r="V6039" i="3"/>
  <c r="V6047" i="3"/>
  <c r="V6055" i="3"/>
  <c r="V6063" i="3"/>
  <c r="V6071" i="3"/>
  <c r="V6079" i="3"/>
  <c r="V6087" i="3"/>
  <c r="V6095" i="3"/>
  <c r="V6103" i="3"/>
  <c r="V6111" i="3"/>
  <c r="V6119" i="3"/>
  <c r="V6127" i="3"/>
  <c r="V6135" i="3"/>
  <c r="V6143" i="3"/>
  <c r="V6151" i="3"/>
  <c r="V6159" i="3"/>
  <c r="V6167" i="3"/>
  <c r="V6175" i="3"/>
  <c r="V6183" i="3"/>
  <c r="V6191" i="3"/>
  <c r="V6199" i="3"/>
  <c r="V6207" i="3"/>
  <c r="V6215" i="3"/>
  <c r="V6223" i="3"/>
  <c r="V6231" i="3"/>
  <c r="V6239" i="3"/>
  <c r="V6247" i="3"/>
  <c r="V6255" i="3"/>
  <c r="V6263" i="3"/>
  <c r="V6271" i="3"/>
  <c r="V6279" i="3"/>
  <c r="V6287" i="3"/>
  <c r="V6295" i="3"/>
  <c r="V6303" i="3"/>
  <c r="V6311" i="3"/>
  <c r="V6319" i="3"/>
  <c r="V6327" i="3"/>
  <c r="V6335" i="3"/>
  <c r="V6343" i="3"/>
  <c r="V6351" i="3"/>
  <c r="V6359" i="3"/>
  <c r="V6367" i="3"/>
  <c r="V6375" i="3"/>
  <c r="V6383" i="3"/>
  <c r="V6391" i="3"/>
  <c r="V6399" i="3"/>
  <c r="V6407" i="3"/>
  <c r="V6415" i="3"/>
  <c r="V6423" i="3"/>
  <c r="V6431" i="3"/>
  <c r="V6439" i="3"/>
  <c r="V6447" i="3"/>
  <c r="V6455" i="3"/>
  <c r="V6463" i="3"/>
  <c r="V6471" i="3"/>
  <c r="V6479" i="3"/>
  <c r="V2782" i="3"/>
  <c r="V3506" i="3"/>
  <c r="V3961" i="3"/>
  <c r="V4175" i="3"/>
  <c r="V4315" i="3"/>
  <c r="V4449" i="3"/>
  <c r="V4570" i="3"/>
  <c r="V4660" i="3"/>
  <c r="V4745" i="3"/>
  <c r="V4821" i="3"/>
  <c r="V4887" i="3"/>
  <c r="V4954" i="3"/>
  <c r="V5011" i="3"/>
  <c r="V5064" i="3"/>
  <c r="V5123" i="3"/>
  <c r="V5184" i="3"/>
  <c r="V5234" i="3"/>
  <c r="V5296" i="3"/>
  <c r="V5354" i="3"/>
  <c r="V5403" i="3"/>
  <c r="V5466" i="3"/>
  <c r="V5514" i="3"/>
  <c r="V5553" i="3"/>
  <c r="V5600" i="3"/>
  <c r="V5634" i="3"/>
  <c r="V5662" i="3"/>
  <c r="V5688" i="3"/>
  <c r="V5710" i="3"/>
  <c r="V5729" i="3"/>
  <c r="V5752" i="3"/>
  <c r="V5774" i="3"/>
  <c r="V5793" i="3"/>
  <c r="V5816" i="3"/>
  <c r="V5838" i="3"/>
  <c r="V5857" i="3"/>
  <c r="V5880" i="3"/>
  <c r="V5902" i="3"/>
  <c r="V5921" i="3"/>
  <c r="V5944" i="3"/>
  <c r="V5966" i="3"/>
  <c r="V5985" i="3"/>
  <c r="V6008" i="3"/>
  <c r="V6030" i="3"/>
  <c r="V6049" i="3"/>
  <c r="V6072" i="3"/>
  <c r="V6094" i="3"/>
  <c r="V6113" i="3"/>
  <c r="V6136" i="3"/>
  <c r="V6158" i="3"/>
  <c r="V6177" i="3"/>
  <c r="V6200" i="3"/>
  <c r="V6222" i="3"/>
  <c r="V6241" i="3"/>
  <c r="V6264" i="3"/>
  <c r="V6286" i="3"/>
  <c r="V6305" i="3"/>
  <c r="V6328" i="3"/>
  <c r="V6350" i="3"/>
  <c r="V6369" i="3"/>
  <c r="V6392" i="3"/>
  <c r="V6414" i="3"/>
  <c r="V6433" i="3"/>
  <c r="V6456" i="3"/>
  <c r="V6478" i="3"/>
  <c r="V6494" i="3"/>
  <c r="V6505" i="3"/>
  <c r="V6519" i="3"/>
  <c r="V6531" i="3"/>
  <c r="V6542" i="3"/>
  <c r="V6550" i="3"/>
  <c r="V6558" i="3"/>
  <c r="V6566" i="3"/>
  <c r="V6574" i="3"/>
  <c r="V6582" i="3"/>
  <c r="V6590" i="3"/>
  <c r="V6598" i="3"/>
  <c r="V6606" i="3"/>
  <c r="V6614" i="3"/>
  <c r="V6622" i="3"/>
  <c r="V6630" i="3"/>
  <c r="V6638" i="3"/>
  <c r="V6646" i="3"/>
  <c r="V6654" i="3"/>
  <c r="V6662" i="3"/>
  <c r="V6670" i="3"/>
  <c r="V6678" i="3"/>
  <c r="V6686" i="3"/>
  <c r="V6694" i="3"/>
  <c r="V6702" i="3"/>
  <c r="V6710" i="3"/>
  <c r="V6718" i="3"/>
  <c r="V6726" i="3"/>
  <c r="V6734" i="3"/>
  <c r="V6742" i="3"/>
  <c r="V6750" i="3"/>
  <c r="V6758" i="3"/>
  <c r="V6766" i="3"/>
  <c r="V6774" i="3"/>
  <c r="V6782" i="3"/>
  <c r="V6790" i="3"/>
  <c r="V6798" i="3"/>
  <c r="V6806" i="3"/>
  <c r="V6814" i="3"/>
  <c r="V6822" i="3"/>
  <c r="V6830" i="3"/>
  <c r="V6838" i="3"/>
  <c r="V6846" i="3"/>
  <c r="V6854" i="3"/>
  <c r="V6862" i="3"/>
  <c r="V6870" i="3"/>
  <c r="V6878" i="3"/>
  <c r="V6886" i="3"/>
  <c r="V6894" i="3"/>
  <c r="V6902" i="3"/>
  <c r="V6910" i="3"/>
  <c r="V6918" i="3"/>
  <c r="V6926" i="3"/>
  <c r="V6934" i="3"/>
  <c r="V6942" i="3"/>
  <c r="V6950" i="3"/>
  <c r="V6958" i="3"/>
  <c r="V6966" i="3"/>
  <c r="V6974" i="3"/>
  <c r="V6982" i="3"/>
  <c r="V6990" i="3"/>
  <c r="V6998" i="3"/>
  <c r="V7006" i="3"/>
  <c r="V7014" i="3"/>
  <c r="V7022" i="3"/>
  <c r="V7030" i="3"/>
  <c r="V7038" i="3"/>
  <c r="V7046" i="3"/>
  <c r="V7054" i="3"/>
  <c r="V7062" i="3"/>
  <c r="V7070" i="3"/>
  <c r="V7078" i="3"/>
  <c r="V7086" i="3"/>
  <c r="V7094" i="3"/>
  <c r="V7102" i="3"/>
  <c r="V7110" i="3"/>
  <c r="V7118" i="3"/>
  <c r="V7126" i="3"/>
  <c r="V7134" i="3"/>
  <c r="V7142" i="3"/>
  <c r="V7150" i="3"/>
  <c r="V7158" i="3"/>
  <c r="V7166" i="3"/>
  <c r="V7174" i="3"/>
  <c r="V7182" i="3"/>
  <c r="V7190" i="3"/>
  <c r="V7198" i="3"/>
  <c r="V7206" i="3"/>
  <c r="V7214" i="3"/>
  <c r="V7222" i="3"/>
  <c r="V7230" i="3"/>
  <c r="V7238" i="3"/>
  <c r="V7246" i="3"/>
  <c r="V7254" i="3"/>
  <c r="V7262" i="3"/>
  <c r="V7270" i="3"/>
  <c r="V7278" i="3"/>
  <c r="V7286" i="3"/>
  <c r="V7294" i="3"/>
  <c r="V7302" i="3"/>
  <c r="V7310" i="3"/>
  <c r="V7318" i="3"/>
  <c r="V7326" i="3"/>
  <c r="V7334" i="3"/>
  <c r="V7342" i="3"/>
  <c r="V7350" i="3"/>
  <c r="V7358" i="3"/>
  <c r="V7366" i="3"/>
  <c r="V7374" i="3"/>
  <c r="V7382" i="3"/>
  <c r="V7390" i="3"/>
  <c r="V7398" i="3"/>
  <c r="V7406" i="3"/>
  <c r="V7414" i="3"/>
  <c r="V7422" i="3"/>
  <c r="V2944" i="3"/>
  <c r="V3628" i="3"/>
  <c r="V3962" i="3"/>
  <c r="V4194" i="3"/>
  <c r="V4346" i="3"/>
  <c r="V4458" i="3"/>
  <c r="V4577" i="3"/>
  <c r="V4681" i="3"/>
  <c r="V4747" i="3"/>
  <c r="V4829" i="3"/>
  <c r="V4904" i="3"/>
  <c r="V4955" i="3"/>
  <c r="V5018" i="3"/>
  <c r="V5075" i="3"/>
  <c r="V5128" i="3"/>
  <c r="V5187" i="3"/>
  <c r="V5248" i="3"/>
  <c r="V5298" i="3"/>
  <c r="V5360" i="3"/>
  <c r="V5418" i="3"/>
  <c r="V5467" i="3"/>
  <c r="V5520" i="3"/>
  <c r="V5562" i="3"/>
  <c r="V5601" i="3"/>
  <c r="V5638" i="3"/>
  <c r="V5669" i="3"/>
  <c r="V5689" i="3"/>
  <c r="V5712" i="3"/>
  <c r="V5734" i="3"/>
  <c r="V5753" i="3"/>
  <c r="V5776" i="3"/>
  <c r="V5798" i="3"/>
  <c r="V5817" i="3"/>
  <c r="V5840" i="3"/>
  <c r="V5862" i="3"/>
  <c r="V5881" i="3"/>
  <c r="V5904" i="3"/>
  <c r="V5926" i="3"/>
  <c r="V5945" i="3"/>
  <c r="V5968" i="3"/>
  <c r="V5990" i="3"/>
  <c r="V6009" i="3"/>
  <c r="V6032" i="3"/>
  <c r="V6054" i="3"/>
  <c r="V6073" i="3"/>
  <c r="V6096" i="3"/>
  <c r="V6118" i="3"/>
  <c r="V6137" i="3"/>
  <c r="V6160" i="3"/>
  <c r="V6182" i="3"/>
  <c r="V6201" i="3"/>
  <c r="V6224" i="3"/>
  <c r="V6246" i="3"/>
  <c r="V6265" i="3"/>
  <c r="V6288" i="3"/>
  <c r="V6310" i="3"/>
  <c r="V6329" i="3"/>
  <c r="V6352" i="3"/>
  <c r="V6374" i="3"/>
  <c r="V6393" i="3"/>
  <c r="V6416" i="3"/>
  <c r="V6438" i="3"/>
  <c r="V6457" i="3"/>
  <c r="V6480" i="3"/>
  <c r="V6495" i="3"/>
  <c r="V6508" i="3"/>
  <c r="V6520" i="3"/>
  <c r="V6532" i="3"/>
  <c r="V6543" i="3"/>
  <c r="V6551" i="3"/>
  <c r="V6559" i="3"/>
  <c r="V6567" i="3"/>
  <c r="V6575" i="3"/>
  <c r="V6583" i="3"/>
  <c r="V6591" i="3"/>
  <c r="V6599" i="3"/>
  <c r="V6607" i="3"/>
  <c r="V6615" i="3"/>
  <c r="V6623" i="3"/>
  <c r="V6631" i="3"/>
  <c r="V6639" i="3"/>
  <c r="V6647" i="3"/>
  <c r="V6655" i="3"/>
  <c r="V6663" i="3"/>
  <c r="V6671" i="3"/>
  <c r="V6679" i="3"/>
  <c r="V6687" i="3"/>
  <c r="V6695" i="3"/>
  <c r="V6703" i="3"/>
  <c r="V6711" i="3"/>
  <c r="V6719" i="3"/>
  <c r="V6727" i="3"/>
  <c r="V6735" i="3"/>
  <c r="V6743" i="3"/>
  <c r="V6751" i="3"/>
  <c r="V6759" i="3"/>
  <c r="V6767" i="3"/>
  <c r="V6775" i="3"/>
  <c r="V6783" i="3"/>
  <c r="V6791" i="3"/>
  <c r="V6799" i="3"/>
  <c r="V6807" i="3"/>
  <c r="V6815" i="3"/>
  <c r="V6823" i="3"/>
  <c r="V6831" i="3"/>
  <c r="V6839" i="3"/>
  <c r="V6847" i="3"/>
  <c r="V6855" i="3"/>
  <c r="V6863" i="3"/>
  <c r="V6871" i="3"/>
  <c r="V6879" i="3"/>
  <c r="V6887" i="3"/>
  <c r="V6895" i="3"/>
  <c r="V6903" i="3"/>
  <c r="V6911" i="3"/>
  <c r="V6919" i="3"/>
  <c r="V6927" i="3"/>
  <c r="V6935" i="3"/>
  <c r="V6943" i="3"/>
  <c r="V6951" i="3"/>
  <c r="V6959" i="3"/>
  <c r="V6967" i="3"/>
  <c r="V6975" i="3"/>
  <c r="V6983" i="3"/>
  <c r="V6991" i="3"/>
  <c r="V6999" i="3"/>
  <c r="V7007" i="3"/>
  <c r="V7015" i="3"/>
  <c r="V7023" i="3"/>
  <c r="V7031" i="3"/>
  <c r="V7039" i="3"/>
  <c r="V7047" i="3"/>
  <c r="V7055" i="3"/>
  <c r="V7063" i="3"/>
  <c r="V7071" i="3"/>
  <c r="V7079" i="3"/>
  <c r="V7087" i="3"/>
  <c r="V7095" i="3"/>
  <c r="V7103" i="3"/>
  <c r="V7111" i="3"/>
  <c r="V7119" i="3"/>
  <c r="V7127" i="3"/>
  <c r="V7135" i="3"/>
  <c r="V7143" i="3"/>
  <c r="V7151" i="3"/>
  <c r="V7159" i="3"/>
  <c r="V7167" i="3"/>
  <c r="V7175" i="3"/>
  <c r="V7183" i="3"/>
  <c r="V7191" i="3"/>
  <c r="V7199" i="3"/>
  <c r="V7207" i="3"/>
  <c r="V7215" i="3"/>
  <c r="V7223" i="3"/>
  <c r="V7231" i="3"/>
  <c r="V7239" i="3"/>
  <c r="V7247" i="3"/>
  <c r="V7255" i="3"/>
  <c r="V7263" i="3"/>
  <c r="V7271" i="3"/>
  <c r="V7279" i="3"/>
  <c r="V7287" i="3"/>
  <c r="V7295" i="3"/>
  <c r="V7303" i="3"/>
  <c r="V7311" i="3"/>
  <c r="V7319" i="3"/>
  <c r="V7327" i="3"/>
  <c r="V7335" i="3"/>
  <c r="V7343" i="3"/>
  <c r="V7351" i="3"/>
  <c r="V7359" i="3"/>
  <c r="V7367" i="3"/>
  <c r="V7375" i="3"/>
  <c r="V7383" i="3"/>
  <c r="V2990" i="3"/>
  <c r="V3676" i="3"/>
  <c r="V4026" i="3"/>
  <c r="V4195" i="3"/>
  <c r="V4363" i="3"/>
  <c r="V4481" i="3"/>
  <c r="V4586" i="3"/>
  <c r="V4684" i="3"/>
  <c r="V4765" i="3"/>
  <c r="V4833" i="3"/>
  <c r="V4911" i="3"/>
  <c r="V4970" i="3"/>
  <c r="V5019" i="3"/>
  <c r="V5082" i="3"/>
  <c r="V5139" i="3"/>
  <c r="V5192" i="3"/>
  <c r="V5251" i="3"/>
  <c r="V5312" i="3"/>
  <c r="V5362" i="3"/>
  <c r="V5424" i="3"/>
  <c r="V5482" i="3"/>
  <c r="V5521" i="3"/>
  <c r="V5568" i="3"/>
  <c r="V5609" i="3"/>
  <c r="V5640" i="3"/>
  <c r="V5672" i="3"/>
  <c r="V5694" i="3"/>
  <c r="V5713" i="3"/>
  <c r="V5736" i="3"/>
  <c r="V5758" i="3"/>
  <c r="V5777" i="3"/>
  <c r="V5800" i="3"/>
  <c r="V5822" i="3"/>
  <c r="V5841" i="3"/>
  <c r="V5864" i="3"/>
  <c r="V5886" i="3"/>
  <c r="V5905" i="3"/>
  <c r="V5928" i="3"/>
  <c r="V5950" i="3"/>
  <c r="V5969" i="3"/>
  <c r="V5992" i="3"/>
  <c r="V6014" i="3"/>
  <c r="V6033" i="3"/>
  <c r="V6056" i="3"/>
  <c r="V6078" i="3"/>
  <c r="V6097" i="3"/>
  <c r="V6120" i="3"/>
  <c r="V6142" i="3"/>
  <c r="V6161" i="3"/>
  <c r="V6184" i="3"/>
  <c r="V6206" i="3"/>
  <c r="V6225" i="3"/>
  <c r="V6248" i="3"/>
  <c r="V6270" i="3"/>
  <c r="V6289" i="3"/>
  <c r="V6312" i="3"/>
  <c r="V6334" i="3"/>
  <c r="V6353" i="3"/>
  <c r="V6376" i="3"/>
  <c r="V6398" i="3"/>
  <c r="V6417" i="3"/>
  <c r="V6440" i="3"/>
  <c r="V6462" i="3"/>
  <c r="V6481" i="3"/>
  <c r="V6496" i="3"/>
  <c r="V6510" i="3"/>
  <c r="V6521" i="3"/>
  <c r="V6534" i="3"/>
  <c r="V6544" i="3"/>
  <c r="V6552" i="3"/>
  <c r="V6560" i="3"/>
  <c r="V6568" i="3"/>
  <c r="V6576" i="3"/>
  <c r="V6584" i="3"/>
  <c r="V6592" i="3"/>
  <c r="V6600" i="3"/>
  <c r="V6608" i="3"/>
  <c r="V6616" i="3"/>
  <c r="V6624" i="3"/>
  <c r="V6632" i="3"/>
  <c r="V6640" i="3"/>
  <c r="V6648" i="3"/>
  <c r="V6656" i="3"/>
  <c r="V6664" i="3"/>
  <c r="V6672" i="3"/>
  <c r="V6680" i="3"/>
  <c r="V6688" i="3"/>
  <c r="V6696" i="3"/>
  <c r="V6704" i="3"/>
  <c r="V6712" i="3"/>
  <c r="V6720" i="3"/>
  <c r="V6728" i="3"/>
  <c r="V6736" i="3"/>
  <c r="V6744" i="3"/>
  <c r="V6752" i="3"/>
  <c r="V6760" i="3"/>
  <c r="V6768" i="3"/>
  <c r="V6776" i="3"/>
  <c r="V6784" i="3"/>
  <c r="V6792" i="3"/>
  <c r="V6800" i="3"/>
  <c r="V6808" i="3"/>
  <c r="V6816" i="3"/>
  <c r="V6824" i="3"/>
  <c r="V6832" i="3"/>
  <c r="V6840" i="3"/>
  <c r="V6848" i="3"/>
  <c r="V6856" i="3"/>
  <c r="V6864" i="3"/>
  <c r="V6872" i="3"/>
  <c r="V6880" i="3"/>
  <c r="V6888" i="3"/>
  <c r="V6896" i="3"/>
  <c r="V6904" i="3"/>
  <c r="V6912" i="3"/>
  <c r="V6920" i="3"/>
  <c r="V6928" i="3"/>
  <c r="V6936" i="3"/>
  <c r="V6944" i="3"/>
  <c r="V6952" i="3"/>
  <c r="V6960" i="3"/>
  <c r="V6968" i="3"/>
  <c r="V6976" i="3"/>
  <c r="V6984" i="3"/>
  <c r="V6992" i="3"/>
  <c r="V7000" i="3"/>
  <c r="V7008" i="3"/>
  <c r="V7016" i="3"/>
  <c r="V7024" i="3"/>
  <c r="V7032" i="3"/>
  <c r="V7040" i="3"/>
  <c r="V7048" i="3"/>
  <c r="V7056" i="3"/>
  <c r="V7064" i="3"/>
  <c r="V7072" i="3"/>
  <c r="V7080" i="3"/>
  <c r="V7088" i="3"/>
  <c r="V7096" i="3"/>
  <c r="V7104" i="3"/>
  <c r="V7112" i="3"/>
  <c r="V7120" i="3"/>
  <c r="V7128" i="3"/>
  <c r="V7136" i="3"/>
  <c r="V7144" i="3"/>
  <c r="V7152" i="3"/>
  <c r="V7160" i="3"/>
  <c r="V7168" i="3"/>
  <c r="V7176" i="3"/>
  <c r="V7184" i="3"/>
  <c r="V7192" i="3"/>
  <c r="V7200" i="3"/>
  <c r="V7208" i="3"/>
  <c r="V7216" i="3"/>
  <c r="V7224" i="3"/>
  <c r="V7232" i="3"/>
  <c r="V7240" i="3"/>
  <c r="V7248" i="3"/>
  <c r="V7256" i="3"/>
  <c r="V7264" i="3"/>
  <c r="V7272" i="3"/>
  <c r="V7280" i="3"/>
  <c r="V7288" i="3"/>
  <c r="V7296" i="3"/>
  <c r="V7304" i="3"/>
  <c r="V7312" i="3"/>
  <c r="V7320" i="3"/>
  <c r="V7328" i="3"/>
  <c r="V7336" i="3"/>
  <c r="V7344" i="3"/>
  <c r="V7352" i="3"/>
  <c r="V7360" i="3"/>
  <c r="V3252" i="3"/>
  <c r="V3692" i="3"/>
  <c r="V4051" i="3"/>
  <c r="V4235" i="3"/>
  <c r="V4369" i="3"/>
  <c r="V4492" i="3"/>
  <c r="V4609" i="3"/>
  <c r="V4691" i="3"/>
  <c r="V4770" i="3"/>
  <c r="V4851" i="3"/>
  <c r="V4913" i="3"/>
  <c r="V4976" i="3"/>
  <c r="V5034" i="3"/>
  <c r="V5083" i="3"/>
  <c r="V5146" i="3"/>
  <c r="V5203" i="3"/>
  <c r="V5256" i="3"/>
  <c r="V5315" i="3"/>
  <c r="V5376" i="3"/>
  <c r="V5426" i="3"/>
  <c r="V5488" i="3"/>
  <c r="V5530" i="3"/>
  <c r="V5569" i="3"/>
  <c r="V5611" i="3"/>
  <c r="V5648" i="3"/>
  <c r="V5673" i="3"/>
  <c r="V5696" i="3"/>
  <c r="V5718" i="3"/>
  <c r="V5737" i="3"/>
  <c r="V5760" i="3"/>
  <c r="V5782" i="3"/>
  <c r="V5801" i="3"/>
  <c r="V5824" i="3"/>
  <c r="V5846" i="3"/>
  <c r="V5865" i="3"/>
  <c r="V5888" i="3"/>
  <c r="V5910" i="3"/>
  <c r="V5929" i="3"/>
  <c r="V5952" i="3"/>
  <c r="V5974" i="3"/>
  <c r="V5993" i="3"/>
  <c r="V6016" i="3"/>
  <c r="V6038" i="3"/>
  <c r="V6057" i="3"/>
  <c r="V6080" i="3"/>
  <c r="V6102" i="3"/>
  <c r="V6121" i="3"/>
  <c r="V6144" i="3"/>
  <c r="V6166" i="3"/>
  <c r="V6185" i="3"/>
  <c r="V6208" i="3"/>
  <c r="V6230" i="3"/>
  <c r="V6249" i="3"/>
  <c r="V6272" i="3"/>
  <c r="V6294" i="3"/>
  <c r="V6313" i="3"/>
  <c r="V6336" i="3"/>
  <c r="V6358" i="3"/>
  <c r="V6377" i="3"/>
  <c r="V6400" i="3"/>
  <c r="V6422" i="3"/>
  <c r="V6441" i="3"/>
  <c r="V6464" i="3"/>
  <c r="V6486" i="3"/>
  <c r="V6497" i="3"/>
  <c r="V6511" i="3"/>
  <c r="V6524" i="3"/>
  <c r="V6535" i="3"/>
  <c r="V6545" i="3"/>
  <c r="V6553" i="3"/>
  <c r="V6561" i="3"/>
  <c r="V6569" i="3"/>
  <c r="V6577" i="3"/>
  <c r="V6585" i="3"/>
  <c r="V6593" i="3"/>
  <c r="V6601" i="3"/>
  <c r="V6609" i="3"/>
  <c r="V6617" i="3"/>
  <c r="V6625" i="3"/>
  <c r="V6633" i="3"/>
  <c r="V6641" i="3"/>
  <c r="V6649" i="3"/>
  <c r="V6657" i="3"/>
  <c r="V6665" i="3"/>
  <c r="V6673" i="3"/>
  <c r="V6681" i="3"/>
  <c r="V6689" i="3"/>
  <c r="V6697" i="3"/>
  <c r="V6705" i="3"/>
  <c r="V6713" i="3"/>
  <c r="V6721" i="3"/>
  <c r="V6729" i="3"/>
  <c r="V6737" i="3"/>
  <c r="V6745" i="3"/>
  <c r="V6753" i="3"/>
  <c r="V6761" i="3"/>
  <c r="V6769" i="3"/>
  <c r="V6777" i="3"/>
  <c r="V6785" i="3"/>
  <c r="V6793" i="3"/>
  <c r="V6801" i="3"/>
  <c r="V6809" i="3"/>
  <c r="V6817" i="3"/>
  <c r="V6825" i="3"/>
  <c r="V6833" i="3"/>
  <c r="V6841" i="3"/>
  <c r="V6849" i="3"/>
  <c r="V6857" i="3"/>
  <c r="V6865" i="3"/>
  <c r="V6873" i="3"/>
  <c r="V6881" i="3"/>
  <c r="V6889" i="3"/>
  <c r="V6897" i="3"/>
  <c r="V6905" i="3"/>
  <c r="V6913" i="3"/>
  <c r="V6921" i="3"/>
  <c r="V6929" i="3"/>
  <c r="V6937" i="3"/>
  <c r="V6945" i="3"/>
  <c r="V6953" i="3"/>
  <c r="V6961" i="3"/>
  <c r="V6969" i="3"/>
  <c r="V6977" i="3"/>
  <c r="V6985" i="3"/>
  <c r="V6993" i="3"/>
  <c r="V7001" i="3"/>
  <c r="V7009" i="3"/>
  <c r="V7017" i="3"/>
  <c r="V7025" i="3"/>
  <c r="V7033" i="3"/>
  <c r="V7041" i="3"/>
  <c r="V7049" i="3"/>
  <c r="V7057" i="3"/>
  <c r="V7065" i="3"/>
  <c r="V7073" i="3"/>
  <c r="V7081" i="3"/>
  <c r="V7089" i="3"/>
  <c r="V7097" i="3"/>
  <c r="V7105" i="3"/>
  <c r="V7113" i="3"/>
  <c r="V7121" i="3"/>
  <c r="V7129" i="3"/>
  <c r="V7137" i="3"/>
  <c r="V7145" i="3"/>
  <c r="V7153" i="3"/>
  <c r="V7161" i="3"/>
  <c r="V7169" i="3"/>
  <c r="V7177" i="3"/>
  <c r="V7185" i="3"/>
  <c r="V7193" i="3"/>
  <c r="V7201" i="3"/>
  <c r="V7209" i="3"/>
  <c r="V7217" i="3"/>
  <c r="V7225" i="3"/>
  <c r="V7233" i="3"/>
  <c r="V7241" i="3"/>
  <c r="V7249" i="3"/>
  <c r="V7257" i="3"/>
  <c r="V7265" i="3"/>
  <c r="V7273" i="3"/>
  <c r="V7281" i="3"/>
  <c r="V7289" i="3"/>
  <c r="V7297" i="3"/>
  <c r="V7305" i="3"/>
  <c r="V7313" i="3"/>
  <c r="V7321" i="3"/>
  <c r="V7329" i="3"/>
  <c r="V7337" i="3"/>
  <c r="V7345" i="3"/>
  <c r="V7353" i="3"/>
  <c r="V7361" i="3"/>
  <c r="V7369" i="3"/>
  <c r="V7377" i="3"/>
  <c r="V7385" i="3"/>
  <c r="V7393" i="3"/>
  <c r="V7401" i="3"/>
  <c r="V7409" i="3"/>
  <c r="V7417" i="3"/>
  <c r="V3356" i="3"/>
  <c r="V3824" i="3"/>
  <c r="V4112" i="3"/>
  <c r="V4258" i="3"/>
  <c r="V4410" i="3"/>
  <c r="V4524" i="3"/>
  <c r="V4625" i="3"/>
  <c r="V4715" i="3"/>
  <c r="V4791" i="3"/>
  <c r="V4861" i="3"/>
  <c r="V4931" i="3"/>
  <c r="V4992" i="3"/>
  <c r="V5042" i="3"/>
  <c r="V5104" i="3"/>
  <c r="V5162" i="3"/>
  <c r="V5211" i="3"/>
  <c r="V5274" i="3"/>
  <c r="V5331" i="3"/>
  <c r="V5384" i="3"/>
  <c r="V5443" i="3"/>
  <c r="V5498" i="3"/>
  <c r="V5537" i="3"/>
  <c r="V5584" i="3"/>
  <c r="V5622" i="3"/>
  <c r="V5651" i="3"/>
  <c r="V5680" i="3"/>
  <c r="V5702" i="3"/>
  <c r="V5721" i="3"/>
  <c r="V5744" i="3"/>
  <c r="V5766" i="3"/>
  <c r="V5785" i="3"/>
  <c r="V5808" i="3"/>
  <c r="V5830" i="3"/>
  <c r="V5849" i="3"/>
  <c r="V5872" i="3"/>
  <c r="V5894" i="3"/>
  <c r="V5913" i="3"/>
  <c r="V5936" i="3"/>
  <c r="V5958" i="3"/>
  <c r="V5977" i="3"/>
  <c r="V6000" i="3"/>
  <c r="V6022" i="3"/>
  <c r="V6041" i="3"/>
  <c r="V6064" i="3"/>
  <c r="V6086" i="3"/>
  <c r="V6105" i="3"/>
  <c r="V6128" i="3"/>
  <c r="V6150" i="3"/>
  <c r="V6169" i="3"/>
  <c r="V6192" i="3"/>
  <c r="V6214" i="3"/>
  <c r="V6233" i="3"/>
  <c r="V6256" i="3"/>
  <c r="V6278" i="3"/>
  <c r="V6297" i="3"/>
  <c r="V6320" i="3"/>
  <c r="V6342" i="3"/>
  <c r="V6361" i="3"/>
  <c r="V6384" i="3"/>
  <c r="V6406" i="3"/>
  <c r="V6425" i="3"/>
  <c r="V6448" i="3"/>
  <c r="V6470" i="3"/>
  <c r="V6488" i="3"/>
  <c r="V6502" i="3"/>
  <c r="V6513" i="3"/>
  <c r="V6527" i="3"/>
  <c r="V6537" i="3"/>
  <c r="V6547" i="3"/>
  <c r="V6555" i="3"/>
  <c r="V6563" i="3"/>
  <c r="V6571" i="3"/>
  <c r="V6579" i="3"/>
  <c r="V6587" i="3"/>
  <c r="V6595" i="3"/>
  <c r="V6603" i="3"/>
  <c r="V6611" i="3"/>
  <c r="V6619" i="3"/>
  <c r="V6627" i="3"/>
  <c r="V6635" i="3"/>
  <c r="V6643" i="3"/>
  <c r="V6651" i="3"/>
  <c r="V6659" i="3"/>
  <c r="V6667" i="3"/>
  <c r="V6675" i="3"/>
  <c r="V6683" i="3"/>
  <c r="V6691" i="3"/>
  <c r="V6699" i="3"/>
  <c r="V6707" i="3"/>
  <c r="V6715" i="3"/>
  <c r="V6723" i="3"/>
  <c r="V6731" i="3"/>
  <c r="V6739" i="3"/>
  <c r="V6747" i="3"/>
  <c r="V6755" i="3"/>
  <c r="V6763" i="3"/>
  <c r="V6771" i="3"/>
  <c r="V6779" i="3"/>
  <c r="V6787" i="3"/>
  <c r="V6795" i="3"/>
  <c r="V6803" i="3"/>
  <c r="V6811" i="3"/>
  <c r="V6819" i="3"/>
  <c r="V6827" i="3"/>
  <c r="V6835" i="3"/>
  <c r="V6843" i="3"/>
  <c r="V6851" i="3"/>
  <c r="V6859" i="3"/>
  <c r="V6867" i="3"/>
  <c r="V6875" i="3"/>
  <c r="V6883" i="3"/>
  <c r="V6891" i="3"/>
  <c r="V6899" i="3"/>
  <c r="V6907" i="3"/>
  <c r="V6915" i="3"/>
  <c r="V6923" i="3"/>
  <c r="V6931" i="3"/>
  <c r="V6939" i="3"/>
  <c r="V6947" i="3"/>
  <c r="V6955" i="3"/>
  <c r="V6963" i="3"/>
  <c r="V6971" i="3"/>
  <c r="V6979" i="3"/>
  <c r="V6987" i="3"/>
  <c r="V6995" i="3"/>
  <c r="V7003" i="3"/>
  <c r="V7011" i="3"/>
  <c r="V7019" i="3"/>
  <c r="V7027" i="3"/>
  <c r="V7035" i="3"/>
  <c r="V7043" i="3"/>
  <c r="V7051" i="3"/>
  <c r="V7059" i="3"/>
  <c r="V7067" i="3"/>
  <c r="V7075" i="3"/>
  <c r="V7083" i="3"/>
  <c r="V7091" i="3"/>
  <c r="V7099" i="3"/>
  <c r="V7107" i="3"/>
  <c r="V7115" i="3"/>
  <c r="V7123" i="3"/>
  <c r="V7131" i="3"/>
  <c r="V7139" i="3"/>
  <c r="V7147" i="3"/>
  <c r="V7155" i="3"/>
  <c r="V7163" i="3"/>
  <c r="V7171" i="3"/>
  <c r="V7179" i="3"/>
  <c r="V7187" i="3"/>
  <c r="V7195" i="3"/>
  <c r="V7203" i="3"/>
  <c r="V7211" i="3"/>
  <c r="V7219" i="3"/>
  <c r="V7227" i="3"/>
  <c r="V7235" i="3"/>
  <c r="V7243" i="3"/>
  <c r="V7251" i="3"/>
  <c r="V7259" i="3"/>
  <c r="V7267" i="3"/>
  <c r="V7275" i="3"/>
  <c r="V7283" i="3"/>
  <c r="V7291" i="3"/>
  <c r="V7299" i="3"/>
  <c r="V7307" i="3"/>
  <c r="V7315" i="3"/>
  <c r="V7323" i="3"/>
  <c r="V7331" i="3"/>
  <c r="V7339" i="3"/>
  <c r="V7347" i="3"/>
  <c r="V7355" i="3"/>
  <c r="V3292" i="3"/>
  <c r="V4139" i="3"/>
  <c r="V4538" i="3"/>
  <c r="V4777" i="3"/>
  <c r="V4947" i="3"/>
  <c r="V5106" i="3"/>
  <c r="V5267" i="3"/>
  <c r="V5402" i="3"/>
  <c r="V5546" i="3"/>
  <c r="V5650" i="3"/>
  <c r="V5705" i="3"/>
  <c r="V5768" i="3"/>
  <c r="V5825" i="3"/>
  <c r="V5878" i="3"/>
  <c r="V5937" i="3"/>
  <c r="V5998" i="3"/>
  <c r="V6048" i="3"/>
  <c r="V6110" i="3"/>
  <c r="V6168" i="3"/>
  <c r="V6217" i="3"/>
  <c r="V6280" i="3"/>
  <c r="V6337" i="3"/>
  <c r="V6390" i="3"/>
  <c r="V6449" i="3"/>
  <c r="V6500" i="3"/>
  <c r="V6529" i="3"/>
  <c r="V6556" i="3"/>
  <c r="V6578" i="3"/>
  <c r="V6597" i="3"/>
  <c r="V6620" i="3"/>
  <c r="V6642" i="3"/>
  <c r="V6661" i="3"/>
  <c r="V6684" i="3"/>
  <c r="V6706" i="3"/>
  <c r="V6725" i="3"/>
  <c r="V6748" i="3"/>
  <c r="V6770" i="3"/>
  <c r="V6789" i="3"/>
  <c r="V6812" i="3"/>
  <c r="V6834" i="3"/>
  <c r="V6853" i="3"/>
  <c r="V6876" i="3"/>
  <c r="V6898" i="3"/>
  <c r="V6917" i="3"/>
  <c r="V6940" i="3"/>
  <c r="V6962" i="3"/>
  <c r="V6981" i="3"/>
  <c r="V7004" i="3"/>
  <c r="V7026" i="3"/>
  <c r="V7045" i="3"/>
  <c r="V7068" i="3"/>
  <c r="V7090" i="3"/>
  <c r="V7109" i="3"/>
  <c r="V7132" i="3"/>
  <c r="V7154" i="3"/>
  <c r="V7173" i="3"/>
  <c r="V7196" i="3"/>
  <c r="V7218" i="3"/>
  <c r="V7237" i="3"/>
  <c r="V7260" i="3"/>
  <c r="V7282" i="3"/>
  <c r="V7301" i="3"/>
  <c r="V7324" i="3"/>
  <c r="V7346" i="3"/>
  <c r="V7364" i="3"/>
  <c r="V7378" i="3"/>
  <c r="V7389" i="3"/>
  <c r="V7400" i="3"/>
  <c r="V7411" i="3"/>
  <c r="V7421" i="3"/>
  <c r="V7430" i="3"/>
  <c r="V7438" i="3"/>
  <c r="V7446" i="3"/>
  <c r="V7454" i="3"/>
  <c r="V7462" i="3"/>
  <c r="V7470" i="3"/>
  <c r="V7478" i="3"/>
  <c r="V7486" i="3"/>
  <c r="V7494" i="3"/>
  <c r="V7502" i="3"/>
  <c r="V7510" i="3"/>
  <c r="V7518" i="3"/>
  <c r="V7526" i="3"/>
  <c r="V7534" i="3"/>
  <c r="V7542" i="3"/>
  <c r="V7550" i="3"/>
  <c r="V7558" i="3"/>
  <c r="V7566" i="3"/>
  <c r="V7574" i="3"/>
  <c r="V7582" i="3"/>
  <c r="V7590" i="3"/>
  <c r="V7598" i="3"/>
  <c r="V7606" i="3"/>
  <c r="V7614" i="3"/>
  <c r="V7622" i="3"/>
  <c r="V7630" i="3"/>
  <c r="V7638" i="3"/>
  <c r="V7646" i="3"/>
  <c r="V7654" i="3"/>
  <c r="V7662" i="3"/>
  <c r="V7670" i="3"/>
  <c r="V7678" i="3"/>
  <c r="V7686" i="3"/>
  <c r="V7694" i="3"/>
  <c r="V7702" i="3"/>
  <c r="V7710" i="3"/>
  <c r="V7718" i="3"/>
  <c r="V7726" i="3"/>
  <c r="V7734" i="3"/>
  <c r="V7742" i="3"/>
  <c r="V7750" i="3"/>
  <c r="V7758" i="3"/>
  <c r="V7766" i="3"/>
  <c r="V7774" i="3"/>
  <c r="V7782" i="3"/>
  <c r="V7790" i="3"/>
  <c r="V7798" i="3"/>
  <c r="V7806" i="3"/>
  <c r="V7814" i="3"/>
  <c r="V7822" i="3"/>
  <c r="V7830" i="3"/>
  <c r="V7838" i="3"/>
  <c r="V7846" i="3"/>
  <c r="V7854" i="3"/>
  <c r="V7862" i="3"/>
  <c r="V7870" i="3"/>
  <c r="V7878" i="3"/>
  <c r="V7886" i="3"/>
  <c r="V7894" i="3"/>
  <c r="V7902" i="3"/>
  <c r="V7910" i="3"/>
  <c r="V7918" i="3"/>
  <c r="V7926" i="3"/>
  <c r="V7934" i="3"/>
  <c r="V7942" i="3"/>
  <c r="V7950" i="3"/>
  <c r="V7958" i="3"/>
  <c r="V7966" i="3"/>
  <c r="V7974" i="3"/>
  <c r="V7982" i="3"/>
  <c r="V7990" i="3"/>
  <c r="V7998" i="3"/>
  <c r="V8006" i="3"/>
  <c r="V8014" i="3"/>
  <c r="V8022" i="3"/>
  <c r="V8030" i="3"/>
  <c r="V8038" i="3"/>
  <c r="V8046" i="3"/>
  <c r="V8054" i="3"/>
  <c r="V8062" i="3"/>
  <c r="V8070" i="3"/>
  <c r="V8078" i="3"/>
  <c r="V8086" i="3"/>
  <c r="V8094" i="3"/>
  <c r="V8102" i="3"/>
  <c r="V8110" i="3"/>
  <c r="V8118" i="3"/>
  <c r="V8126" i="3"/>
  <c r="V8134" i="3"/>
  <c r="V8142" i="3"/>
  <c r="V8150" i="3"/>
  <c r="V8158" i="3"/>
  <c r="V8166" i="3"/>
  <c r="V8174" i="3"/>
  <c r="V8182" i="3"/>
  <c r="V8190" i="3"/>
  <c r="V8198" i="3"/>
  <c r="V8206" i="3"/>
  <c r="V8214" i="3"/>
  <c r="V8222" i="3"/>
  <c r="V8230" i="3"/>
  <c r="V8238" i="3"/>
  <c r="V8246" i="3"/>
  <c r="V8254" i="3"/>
  <c r="V8262" i="3"/>
  <c r="V8270" i="3"/>
  <c r="V8278" i="3"/>
  <c r="V8286" i="3"/>
  <c r="V8294" i="3"/>
  <c r="V8302" i="3"/>
  <c r="V8310" i="3"/>
  <c r="V8318" i="3"/>
  <c r="V8326" i="3"/>
  <c r="V8334" i="3"/>
  <c r="V8342" i="3"/>
  <c r="V8350" i="3"/>
  <c r="V8358" i="3"/>
  <c r="V8366" i="3"/>
  <c r="V8374" i="3"/>
  <c r="V8382" i="3"/>
  <c r="V8390" i="3"/>
  <c r="V8398" i="3"/>
  <c r="V8406" i="3"/>
  <c r="V8414" i="3"/>
  <c r="V8422" i="3"/>
  <c r="V8430" i="3"/>
  <c r="V8438" i="3"/>
  <c r="V8446" i="3"/>
  <c r="V8454" i="3"/>
  <c r="V8462" i="3"/>
  <c r="V8470" i="3"/>
  <c r="V8478" i="3"/>
  <c r="V8486" i="3"/>
  <c r="V8494" i="3"/>
  <c r="V8502" i="3"/>
  <c r="V8510" i="3"/>
  <c r="V8518" i="3"/>
  <c r="V8526" i="3"/>
  <c r="V8534" i="3"/>
  <c r="V8542" i="3"/>
  <c r="V8550" i="3"/>
  <c r="V8558" i="3"/>
  <c r="V8566" i="3"/>
  <c r="V8574" i="3"/>
  <c r="V8582" i="3"/>
  <c r="V8590" i="3"/>
  <c r="V8598" i="3"/>
  <c r="V8606" i="3"/>
  <c r="V8614" i="3"/>
  <c r="V8622" i="3"/>
  <c r="V8630" i="3"/>
  <c r="V8638" i="3"/>
  <c r="V8646" i="3"/>
  <c r="V8654" i="3"/>
  <c r="V8662" i="3"/>
  <c r="V8670" i="3"/>
  <c r="V8678" i="3"/>
  <c r="V8686" i="3"/>
  <c r="V8694" i="3"/>
  <c r="V8702" i="3"/>
  <c r="V8710" i="3"/>
  <c r="V8718" i="3"/>
  <c r="V8726" i="3"/>
  <c r="V8734" i="3"/>
  <c r="V8742" i="3"/>
  <c r="V8750" i="3"/>
  <c r="V8758" i="3"/>
  <c r="V8766" i="3"/>
  <c r="V8774" i="3"/>
  <c r="V8782" i="3"/>
  <c r="V8790" i="3"/>
  <c r="V8798" i="3"/>
  <c r="V8806" i="3"/>
  <c r="V8814" i="3"/>
  <c r="V8822" i="3"/>
  <c r="V8830" i="3"/>
  <c r="V8838" i="3"/>
  <c r="V8846" i="3"/>
  <c r="V8854" i="3"/>
  <c r="V8862" i="3"/>
  <c r="V8870" i="3"/>
  <c r="V8878" i="3"/>
  <c r="V8886" i="3"/>
  <c r="V8894" i="3"/>
  <c r="V8902" i="3"/>
  <c r="V8910" i="3"/>
  <c r="V8918" i="3"/>
  <c r="V8926" i="3"/>
  <c r="V8934" i="3"/>
  <c r="V8942" i="3"/>
  <c r="V8950" i="3"/>
  <c r="V8958" i="3"/>
  <c r="V8966" i="3"/>
  <c r="V8974" i="3"/>
  <c r="V8982" i="3"/>
  <c r="V8990" i="3"/>
  <c r="V8998" i="3"/>
  <c r="V9006" i="3"/>
  <c r="V9014" i="3"/>
  <c r="V9022" i="3"/>
  <c r="V9030" i="3"/>
  <c r="V9038" i="3"/>
  <c r="V9046" i="3"/>
  <c r="V9054" i="3"/>
  <c r="V9062" i="3"/>
  <c r="V9070" i="3"/>
  <c r="V9078" i="3"/>
  <c r="V9086" i="3"/>
  <c r="V9094" i="3"/>
  <c r="V9102" i="3"/>
  <c r="V9110" i="3"/>
  <c r="V9118" i="3"/>
  <c r="V9126" i="3"/>
  <c r="V9134" i="3"/>
  <c r="V9142" i="3"/>
  <c r="V9150" i="3"/>
  <c r="V9158" i="3"/>
  <c r="V9166" i="3"/>
  <c r="V9174" i="3"/>
  <c r="V9182" i="3"/>
  <c r="V9190" i="3"/>
  <c r="V9198" i="3"/>
  <c r="V9206" i="3"/>
  <c r="V9214" i="3"/>
  <c r="V9222" i="3"/>
  <c r="V9230" i="3"/>
  <c r="V9238" i="3"/>
  <c r="V9246" i="3"/>
  <c r="V9254" i="3"/>
  <c r="V9262" i="3"/>
  <c r="V9270" i="3"/>
  <c r="V9278" i="3"/>
  <c r="V9286" i="3"/>
  <c r="V9294" i="3"/>
  <c r="V9302" i="3"/>
  <c r="V9310" i="3"/>
  <c r="V9318" i="3"/>
  <c r="V9326" i="3"/>
  <c r="V9334" i="3"/>
  <c r="V9342" i="3"/>
  <c r="V9350" i="3"/>
  <c r="V9358" i="3"/>
  <c r="V9366" i="3"/>
  <c r="V9374" i="3"/>
  <c r="V9382" i="3"/>
  <c r="V9390" i="3"/>
  <c r="V9398" i="3"/>
  <c r="V9406" i="3"/>
  <c r="V9414" i="3"/>
  <c r="V9422" i="3"/>
  <c r="V9430" i="3"/>
  <c r="V9438" i="3"/>
  <c r="V9446" i="3"/>
  <c r="V9454" i="3"/>
  <c r="V9462" i="3"/>
  <c r="V9470" i="3"/>
  <c r="V9478" i="3"/>
  <c r="V9486" i="3"/>
  <c r="V9494" i="3"/>
  <c r="V9502" i="3"/>
  <c r="V9510" i="3"/>
  <c r="V9518" i="3"/>
  <c r="V9526" i="3"/>
  <c r="V9534" i="3"/>
  <c r="V9542" i="3"/>
  <c r="V9550" i="3"/>
  <c r="V9558" i="3"/>
  <c r="V9566" i="3"/>
  <c r="V9574" i="3"/>
  <c r="V9582" i="3"/>
  <c r="V9590" i="3"/>
  <c r="V3442" i="3"/>
  <c r="V4251" i="3"/>
  <c r="V4540" i="3"/>
  <c r="V4801" i="3"/>
  <c r="V4978" i="3"/>
  <c r="V5120" i="3"/>
  <c r="V5275" i="3"/>
  <c r="V5440" i="3"/>
  <c r="V5552" i="3"/>
  <c r="V5658" i="3"/>
  <c r="V5720" i="3"/>
  <c r="V5769" i="3"/>
  <c r="V5832" i="3"/>
  <c r="V5889" i="3"/>
  <c r="V5942" i="3"/>
  <c r="V6001" i="3"/>
  <c r="V6062" i="3"/>
  <c r="V6112" i="3"/>
  <c r="V6174" i="3"/>
  <c r="V6232" i="3"/>
  <c r="V6281" i="3"/>
  <c r="V6344" i="3"/>
  <c r="V6401" i="3"/>
  <c r="V6454" i="3"/>
  <c r="V6503" i="3"/>
  <c r="V6536" i="3"/>
  <c r="V6557" i="3"/>
  <c r="V6580" i="3"/>
  <c r="V6602" i="3"/>
  <c r="V6621" i="3"/>
  <c r="V6644" i="3"/>
  <c r="V6666" i="3"/>
  <c r="V6685" i="3"/>
  <c r="V6708" i="3"/>
  <c r="V6730" i="3"/>
  <c r="V6749" i="3"/>
  <c r="V6772" i="3"/>
  <c r="V6794" i="3"/>
  <c r="V6813" i="3"/>
  <c r="V6836" i="3"/>
  <c r="V6858" i="3"/>
  <c r="V6877" i="3"/>
  <c r="V6900" i="3"/>
  <c r="V6922" i="3"/>
  <c r="V6941" i="3"/>
  <c r="V6964" i="3"/>
  <c r="V6986" i="3"/>
  <c r="V7005" i="3"/>
  <c r="V7028" i="3"/>
  <c r="V7050" i="3"/>
  <c r="V7069" i="3"/>
  <c r="V7092" i="3"/>
  <c r="V7114" i="3"/>
  <c r="V7133" i="3"/>
  <c r="V7156" i="3"/>
  <c r="V7178" i="3"/>
  <c r="V7197" i="3"/>
  <c r="V7220" i="3"/>
  <c r="V7242" i="3"/>
  <c r="V7261" i="3"/>
  <c r="V7284" i="3"/>
  <c r="V7306" i="3"/>
  <c r="V7325" i="3"/>
  <c r="V7348" i="3"/>
  <c r="V7365" i="3"/>
  <c r="V7379" i="3"/>
  <c r="V7391" i="3"/>
  <c r="V7402" i="3"/>
  <c r="V7412" i="3"/>
  <c r="V7423" i="3"/>
  <c r="V7431" i="3"/>
  <c r="V7439" i="3"/>
  <c r="V7447" i="3"/>
  <c r="V7455" i="3"/>
  <c r="V7463" i="3"/>
  <c r="V7471" i="3"/>
  <c r="V7479" i="3"/>
  <c r="V7487" i="3"/>
  <c r="V7495" i="3"/>
  <c r="V7503" i="3"/>
  <c r="V7511" i="3"/>
  <c r="V7519" i="3"/>
  <c r="V7527" i="3"/>
  <c r="V7535" i="3"/>
  <c r="V7543" i="3"/>
  <c r="V7551" i="3"/>
  <c r="V7559" i="3"/>
  <c r="V7567" i="3"/>
  <c r="V7575" i="3"/>
  <c r="V7583" i="3"/>
  <c r="V7591" i="3"/>
  <c r="V7599" i="3"/>
  <c r="V7607" i="3"/>
  <c r="V7615" i="3"/>
  <c r="V7623" i="3"/>
  <c r="V7631" i="3"/>
  <c r="V7639" i="3"/>
  <c r="V7647" i="3"/>
  <c r="V7655" i="3"/>
  <c r="V7663" i="3"/>
  <c r="V7671" i="3"/>
  <c r="V7679" i="3"/>
  <c r="V7687" i="3"/>
  <c r="V7695" i="3"/>
  <c r="V7703" i="3"/>
  <c r="V7711" i="3"/>
  <c r="V7719" i="3"/>
  <c r="V7727" i="3"/>
  <c r="V7735" i="3"/>
  <c r="V7743" i="3"/>
  <c r="V7751" i="3"/>
  <c r="V7759" i="3"/>
  <c r="V7767" i="3"/>
  <c r="V7775" i="3"/>
  <c r="V7783" i="3"/>
  <c r="V7791" i="3"/>
  <c r="V7799" i="3"/>
  <c r="V7807" i="3"/>
  <c r="V7815" i="3"/>
  <c r="V7823" i="3"/>
  <c r="V7831" i="3"/>
  <c r="V7839" i="3"/>
  <c r="V7847" i="3"/>
  <c r="V7855" i="3"/>
  <c r="V7863" i="3"/>
  <c r="V7871" i="3"/>
  <c r="V7879" i="3"/>
  <c r="V7887" i="3"/>
  <c r="V7895" i="3"/>
  <c r="V7903" i="3"/>
  <c r="V7911" i="3"/>
  <c r="V7919" i="3"/>
  <c r="V7927" i="3"/>
  <c r="V7935" i="3"/>
  <c r="V7943" i="3"/>
  <c r="V7951" i="3"/>
  <c r="V7959" i="3"/>
  <c r="V7967" i="3"/>
  <c r="V7975" i="3"/>
  <c r="V7983" i="3"/>
  <c r="V7991" i="3"/>
  <c r="V7999" i="3"/>
  <c r="V8007" i="3"/>
  <c r="V8015" i="3"/>
  <c r="V8023" i="3"/>
  <c r="V8031" i="3"/>
  <c r="V8039" i="3"/>
  <c r="V8047" i="3"/>
  <c r="V8055" i="3"/>
  <c r="V8063" i="3"/>
  <c r="V8071" i="3"/>
  <c r="V8079" i="3"/>
  <c r="V8087" i="3"/>
  <c r="V8095" i="3"/>
  <c r="V8103" i="3"/>
  <c r="V8111" i="3"/>
  <c r="V8119" i="3"/>
  <c r="V8127" i="3"/>
  <c r="V8135" i="3"/>
  <c r="V8143" i="3"/>
  <c r="V8151" i="3"/>
  <c r="V8159" i="3"/>
  <c r="V8167" i="3"/>
  <c r="V8175" i="3"/>
  <c r="V8183" i="3"/>
  <c r="V8191" i="3"/>
  <c r="V8199" i="3"/>
  <c r="V8207" i="3"/>
  <c r="V8215" i="3"/>
  <c r="V8223" i="3"/>
  <c r="V8231" i="3"/>
  <c r="V8239" i="3"/>
  <c r="V8247" i="3"/>
  <c r="V8255" i="3"/>
  <c r="V8263" i="3"/>
  <c r="V8271" i="3"/>
  <c r="V8279" i="3"/>
  <c r="V8287" i="3"/>
  <c r="V8295" i="3"/>
  <c r="V8303" i="3"/>
  <c r="V8311" i="3"/>
  <c r="V8319" i="3"/>
  <c r="V8327" i="3"/>
  <c r="V8335" i="3"/>
  <c r="V8343" i="3"/>
  <c r="V8351" i="3"/>
  <c r="V8359" i="3"/>
  <c r="V8367" i="3"/>
  <c r="V8375" i="3"/>
  <c r="V8383" i="3"/>
  <c r="V8391" i="3"/>
  <c r="V8399" i="3"/>
  <c r="V8407" i="3"/>
  <c r="V8415" i="3"/>
  <c r="V8423" i="3"/>
  <c r="V8431" i="3"/>
  <c r="V8439" i="3"/>
  <c r="V8447" i="3"/>
  <c r="V8455" i="3"/>
  <c r="V8463" i="3"/>
  <c r="V8471" i="3"/>
  <c r="V8479" i="3"/>
  <c r="V8487" i="3"/>
  <c r="V8495" i="3"/>
  <c r="V8503" i="3"/>
  <c r="V8511" i="3"/>
  <c r="V8519" i="3"/>
  <c r="V8527" i="3"/>
  <c r="V8535" i="3"/>
  <c r="V8543" i="3"/>
  <c r="V8551" i="3"/>
  <c r="V8559" i="3"/>
  <c r="V8567" i="3"/>
  <c r="V8575" i="3"/>
  <c r="V8583" i="3"/>
  <c r="V8591" i="3"/>
  <c r="V8599" i="3"/>
  <c r="V8607" i="3"/>
  <c r="V8615" i="3"/>
  <c r="V8623" i="3"/>
  <c r="V8631" i="3"/>
  <c r="V8639" i="3"/>
  <c r="V8647" i="3"/>
  <c r="V8655" i="3"/>
  <c r="V8663" i="3"/>
  <c r="V8671" i="3"/>
  <c r="V8679" i="3"/>
  <c r="V8687" i="3"/>
  <c r="V8695" i="3"/>
  <c r="V8703" i="3"/>
  <c r="V8711" i="3"/>
  <c r="V8719" i="3"/>
  <c r="V8727" i="3"/>
  <c r="V8735" i="3"/>
  <c r="V8743" i="3"/>
  <c r="V8751" i="3"/>
  <c r="V8759" i="3"/>
  <c r="V8767" i="3"/>
  <c r="V8775" i="3"/>
  <c r="V8783" i="3"/>
  <c r="V8791" i="3"/>
  <c r="V8799" i="3"/>
  <c r="V8807" i="3"/>
  <c r="V8815" i="3"/>
  <c r="V8823" i="3"/>
  <c r="V8831" i="3"/>
  <c r="V8839" i="3"/>
  <c r="V8847" i="3"/>
  <c r="V8855" i="3"/>
  <c r="V8863" i="3"/>
  <c r="V8871" i="3"/>
  <c r="V8879" i="3"/>
  <c r="V8887" i="3"/>
  <c r="V8895" i="3"/>
  <c r="V8903" i="3"/>
  <c r="V8911" i="3"/>
  <c r="V8919" i="3"/>
  <c r="V8927" i="3"/>
  <c r="V8935" i="3"/>
  <c r="V8943" i="3"/>
  <c r="V8951" i="3"/>
  <c r="V8959" i="3"/>
  <c r="V8967" i="3"/>
  <c r="V8975" i="3"/>
  <c r="V8983" i="3"/>
  <c r="V8991" i="3"/>
  <c r="V8999" i="3"/>
  <c r="V9007" i="3"/>
  <c r="V9015" i="3"/>
  <c r="V9023" i="3"/>
  <c r="V9031" i="3"/>
  <c r="V9039" i="3"/>
  <c r="V9047" i="3"/>
  <c r="V9055" i="3"/>
  <c r="V9063" i="3"/>
  <c r="V9071" i="3"/>
  <c r="V9079" i="3"/>
  <c r="V9087" i="3"/>
  <c r="V9095" i="3"/>
  <c r="V9103" i="3"/>
  <c r="V9111" i="3"/>
  <c r="V9119" i="3"/>
  <c r="V9127" i="3"/>
  <c r="V9135" i="3"/>
  <c r="V9143" i="3"/>
  <c r="V9151" i="3"/>
  <c r="V9159" i="3"/>
  <c r="V9167" i="3"/>
  <c r="V9175" i="3"/>
  <c r="V9183" i="3"/>
  <c r="V9191" i="3"/>
  <c r="V9199" i="3"/>
  <c r="V9207" i="3"/>
  <c r="V9215" i="3"/>
  <c r="V9223" i="3"/>
  <c r="V9231" i="3"/>
  <c r="V9239" i="3"/>
  <c r="V9247" i="3"/>
  <c r="V9255" i="3"/>
  <c r="V9263" i="3"/>
  <c r="V9271" i="3"/>
  <c r="V9279" i="3"/>
  <c r="V9287" i="3"/>
  <c r="V9295" i="3"/>
  <c r="V9303" i="3"/>
  <c r="V9311" i="3"/>
  <c r="V9319" i="3"/>
  <c r="V9327" i="3"/>
  <c r="V9335" i="3"/>
  <c r="V9343" i="3"/>
  <c r="V9351" i="3"/>
  <c r="V9359" i="3"/>
  <c r="V9367" i="3"/>
  <c r="V9375" i="3"/>
  <c r="V9383" i="3"/>
  <c r="V9391" i="3"/>
  <c r="V9399" i="3"/>
  <c r="V9407" i="3"/>
  <c r="V9415" i="3"/>
  <c r="V9423" i="3"/>
  <c r="V9431" i="3"/>
  <c r="V9439" i="3"/>
  <c r="V9447" i="3"/>
  <c r="V9455" i="3"/>
  <c r="V9463" i="3"/>
  <c r="V9471" i="3"/>
  <c r="V9479" i="3"/>
  <c r="V9487" i="3"/>
  <c r="V9495" i="3"/>
  <c r="V9503" i="3"/>
  <c r="V9511" i="3"/>
  <c r="V9519" i="3"/>
  <c r="V9527" i="3"/>
  <c r="V9535" i="3"/>
  <c r="V9543" i="3"/>
  <c r="V9551" i="3"/>
  <c r="V9559" i="3"/>
  <c r="V9567" i="3"/>
  <c r="V9575" i="3"/>
  <c r="V9583" i="3"/>
  <c r="V9591" i="3"/>
  <c r="V3500" i="3"/>
  <c r="V4297" i="3"/>
  <c r="V4620" i="3"/>
  <c r="V4802" i="3"/>
  <c r="V4995" i="3"/>
  <c r="V5147" i="3"/>
  <c r="V5290" i="3"/>
  <c r="V5448" i="3"/>
  <c r="V5578" i="3"/>
  <c r="V5661" i="3"/>
  <c r="V5726" i="3"/>
  <c r="V5784" i="3"/>
  <c r="V5833" i="3"/>
  <c r="V5896" i="3"/>
  <c r="V5953" i="3"/>
  <c r="V6006" i="3"/>
  <c r="V6065" i="3"/>
  <c r="V6126" i="3"/>
  <c r="V6176" i="3"/>
  <c r="V6238" i="3"/>
  <c r="V6296" i="3"/>
  <c r="V6345" i="3"/>
  <c r="V6408" i="3"/>
  <c r="V6465" i="3"/>
  <c r="V6504" i="3"/>
  <c r="V6539" i="3"/>
  <c r="V6562" i="3"/>
  <c r="V6581" i="3"/>
  <c r="V6604" i="3"/>
  <c r="V6626" i="3"/>
  <c r="V6645" i="3"/>
  <c r="V6668" i="3"/>
  <c r="V6690" i="3"/>
  <c r="V6709" i="3"/>
  <c r="V6732" i="3"/>
  <c r="V6754" i="3"/>
  <c r="V6773" i="3"/>
  <c r="V6796" i="3"/>
  <c r="V6818" i="3"/>
  <c r="V6837" i="3"/>
  <c r="V6860" i="3"/>
  <c r="V6882" i="3"/>
  <c r="V6901" i="3"/>
  <c r="V6924" i="3"/>
  <c r="V6946" i="3"/>
  <c r="V6965" i="3"/>
  <c r="V6988" i="3"/>
  <c r="V7010" i="3"/>
  <c r="V7029" i="3"/>
  <c r="V7052" i="3"/>
  <c r="V7074" i="3"/>
  <c r="V7093" i="3"/>
  <c r="V7116" i="3"/>
  <c r="V7138" i="3"/>
  <c r="V7157" i="3"/>
  <c r="V7180" i="3"/>
  <c r="V7202" i="3"/>
  <c r="V7221" i="3"/>
  <c r="V7244" i="3"/>
  <c r="V7266" i="3"/>
  <c r="V7285" i="3"/>
  <c r="V7308" i="3"/>
  <c r="V7330" i="3"/>
  <c r="V7349" i="3"/>
  <c r="V7368" i="3"/>
  <c r="V7380" i="3"/>
  <c r="V7392" i="3"/>
  <c r="V7403" i="3"/>
  <c r="V7413" i="3"/>
  <c r="V7424" i="3"/>
  <c r="V7432" i="3"/>
  <c r="V7440" i="3"/>
  <c r="V7448" i="3"/>
  <c r="V7456" i="3"/>
  <c r="V7464" i="3"/>
  <c r="V7472" i="3"/>
  <c r="V7480" i="3"/>
  <c r="V7488" i="3"/>
  <c r="V7496" i="3"/>
  <c r="V7504" i="3"/>
  <c r="V7512" i="3"/>
  <c r="V7520" i="3"/>
  <c r="V7528" i="3"/>
  <c r="V7536" i="3"/>
  <c r="V7544" i="3"/>
  <c r="V7552" i="3"/>
  <c r="V7560" i="3"/>
  <c r="V7568" i="3"/>
  <c r="V7576" i="3"/>
  <c r="V7584" i="3"/>
  <c r="V7592" i="3"/>
  <c r="V7600" i="3"/>
  <c r="V7608" i="3"/>
  <c r="V7616" i="3"/>
  <c r="V7624" i="3"/>
  <c r="V7632" i="3"/>
  <c r="V7640" i="3"/>
  <c r="V7648" i="3"/>
  <c r="V7656" i="3"/>
  <c r="V7664" i="3"/>
  <c r="V7672" i="3"/>
  <c r="V7680" i="3"/>
  <c r="V7688" i="3"/>
  <c r="V7696" i="3"/>
  <c r="V7704" i="3"/>
  <c r="V7712" i="3"/>
  <c r="V7720" i="3"/>
  <c r="V7728" i="3"/>
  <c r="V7736" i="3"/>
  <c r="V7744" i="3"/>
  <c r="V7752" i="3"/>
  <c r="V7760" i="3"/>
  <c r="V7768" i="3"/>
  <c r="V7776" i="3"/>
  <c r="V7784" i="3"/>
  <c r="V7792" i="3"/>
  <c r="V7800" i="3"/>
  <c r="V7808" i="3"/>
  <c r="V7816" i="3"/>
  <c r="V7824" i="3"/>
  <c r="V7832" i="3"/>
  <c r="V7840" i="3"/>
  <c r="V7848" i="3"/>
  <c r="V7856" i="3"/>
  <c r="V7864" i="3"/>
  <c r="V7872" i="3"/>
  <c r="V7880" i="3"/>
  <c r="V7888" i="3"/>
  <c r="V7896" i="3"/>
  <c r="V7904" i="3"/>
  <c r="V7912" i="3"/>
  <c r="V7920" i="3"/>
  <c r="V7928" i="3"/>
  <c r="V7936" i="3"/>
  <c r="V7944" i="3"/>
  <c r="V7952" i="3"/>
  <c r="V7960" i="3"/>
  <c r="V7968" i="3"/>
  <c r="V7976" i="3"/>
  <c r="V7984" i="3"/>
  <c r="V7992" i="3"/>
  <c r="V8000" i="3"/>
  <c r="V8008" i="3"/>
  <c r="V8016" i="3"/>
  <c r="V8024" i="3"/>
  <c r="V8032" i="3"/>
  <c r="V8040" i="3"/>
  <c r="V8048" i="3"/>
  <c r="V8056" i="3"/>
  <c r="V8064" i="3"/>
  <c r="V8072" i="3"/>
  <c r="V8080" i="3"/>
  <c r="V8088" i="3"/>
  <c r="V8096" i="3"/>
  <c r="V8104" i="3"/>
  <c r="V8112" i="3"/>
  <c r="V8120" i="3"/>
  <c r="V8128" i="3"/>
  <c r="V8136" i="3"/>
  <c r="V8144" i="3"/>
  <c r="V8152" i="3"/>
  <c r="V8160" i="3"/>
  <c r="V8168" i="3"/>
  <c r="V8176" i="3"/>
  <c r="V8184" i="3"/>
  <c r="V8192" i="3"/>
  <c r="V8200" i="3"/>
  <c r="V8208" i="3"/>
  <c r="V8216" i="3"/>
  <c r="V8224" i="3"/>
  <c r="V8232" i="3"/>
  <c r="V8240" i="3"/>
  <c r="V8248" i="3"/>
  <c r="V8256" i="3"/>
  <c r="V8264" i="3"/>
  <c r="V8272" i="3"/>
  <c r="V8280" i="3"/>
  <c r="V8288" i="3"/>
  <c r="V8296" i="3"/>
  <c r="V8304" i="3"/>
  <c r="V8312" i="3"/>
  <c r="V8320" i="3"/>
  <c r="V8328" i="3"/>
  <c r="V8336" i="3"/>
  <c r="V8344" i="3"/>
  <c r="V8352" i="3"/>
  <c r="V8360" i="3"/>
  <c r="V8368" i="3"/>
  <c r="V8376" i="3"/>
  <c r="V8384" i="3"/>
  <c r="V8392" i="3"/>
  <c r="V8400" i="3"/>
  <c r="V8408" i="3"/>
  <c r="V8416" i="3"/>
  <c r="V8424" i="3"/>
  <c r="V8432" i="3"/>
  <c r="V8440" i="3"/>
  <c r="V8448" i="3"/>
  <c r="V8456" i="3"/>
  <c r="V8464" i="3"/>
  <c r="V8472" i="3"/>
  <c r="V8480" i="3"/>
  <c r="V8488" i="3"/>
  <c r="V8496" i="3"/>
  <c r="V8504" i="3"/>
  <c r="V8512" i="3"/>
  <c r="V8520" i="3"/>
  <c r="V8528" i="3"/>
  <c r="V8536" i="3"/>
  <c r="V8544" i="3"/>
  <c r="V8552" i="3"/>
  <c r="V8560" i="3"/>
  <c r="V8568" i="3"/>
  <c r="V8576" i="3"/>
  <c r="V8584" i="3"/>
  <c r="V8592" i="3"/>
  <c r="V8600" i="3"/>
  <c r="V8608" i="3"/>
  <c r="V8616" i="3"/>
  <c r="V8624" i="3"/>
  <c r="V8632" i="3"/>
  <c r="V8640" i="3"/>
  <c r="V8648" i="3"/>
  <c r="V8656" i="3"/>
  <c r="V8664" i="3"/>
  <c r="V8672" i="3"/>
  <c r="V8680" i="3"/>
  <c r="V8688" i="3"/>
  <c r="V8696" i="3"/>
  <c r="V8704" i="3"/>
  <c r="V8712" i="3"/>
  <c r="V8720" i="3"/>
  <c r="V8728" i="3"/>
  <c r="V8736" i="3"/>
  <c r="V8744" i="3"/>
  <c r="V8752" i="3"/>
  <c r="V8760" i="3"/>
  <c r="V8768" i="3"/>
  <c r="V8776" i="3"/>
  <c r="V8784" i="3"/>
  <c r="V8792" i="3"/>
  <c r="V8800" i="3"/>
  <c r="V8808" i="3"/>
  <c r="V8816" i="3"/>
  <c r="V8824" i="3"/>
  <c r="V8832" i="3"/>
  <c r="V8840" i="3"/>
  <c r="V8848" i="3"/>
  <c r="V8856" i="3"/>
  <c r="V8864" i="3"/>
  <c r="V8872" i="3"/>
  <c r="V8880" i="3"/>
  <c r="V8888" i="3"/>
  <c r="V8896" i="3"/>
  <c r="V8904" i="3"/>
  <c r="V8912" i="3"/>
  <c r="V8920" i="3"/>
  <c r="V8928" i="3"/>
  <c r="V8936" i="3"/>
  <c r="V8944" i="3"/>
  <c r="V8952" i="3"/>
  <c r="V8960" i="3"/>
  <c r="V8968" i="3"/>
  <c r="V8976" i="3"/>
  <c r="V8984" i="3"/>
  <c r="V8992" i="3"/>
  <c r="V9000" i="3"/>
  <c r="V9008" i="3"/>
  <c r="V9016" i="3"/>
  <c r="V9024" i="3"/>
  <c r="V9032" i="3"/>
  <c r="V9040" i="3"/>
  <c r="V9048" i="3"/>
  <c r="V9056" i="3"/>
  <c r="V9064" i="3"/>
  <c r="V9072" i="3"/>
  <c r="V9080" i="3"/>
  <c r="V9088" i="3"/>
  <c r="V9096" i="3"/>
  <c r="V9104" i="3"/>
  <c r="V9112" i="3"/>
  <c r="V9120" i="3"/>
  <c r="V9128" i="3"/>
  <c r="V9136" i="3"/>
  <c r="V9144" i="3"/>
  <c r="V9152" i="3"/>
  <c r="V9160" i="3"/>
  <c r="V9168" i="3"/>
  <c r="V9176" i="3"/>
  <c r="V9184" i="3"/>
  <c r="V9192" i="3"/>
  <c r="V9200" i="3"/>
  <c r="V9208" i="3"/>
  <c r="V9216" i="3"/>
  <c r="V9224" i="3"/>
  <c r="V9232" i="3"/>
  <c r="V9240" i="3"/>
  <c r="V9248" i="3"/>
  <c r="V9256" i="3"/>
  <c r="V9264" i="3"/>
  <c r="V9272" i="3"/>
  <c r="V9280" i="3"/>
  <c r="V9288" i="3"/>
  <c r="V9296" i="3"/>
  <c r="V9304" i="3"/>
  <c r="V9312" i="3"/>
  <c r="V9320" i="3"/>
  <c r="V9328" i="3"/>
  <c r="V9336" i="3"/>
  <c r="V9344" i="3"/>
  <c r="V9352" i="3"/>
  <c r="V9360" i="3"/>
  <c r="V9368" i="3"/>
  <c r="V9376" i="3"/>
  <c r="V9384" i="3"/>
  <c r="V9392" i="3"/>
  <c r="V9400" i="3"/>
  <c r="V9408" i="3"/>
  <c r="V9416" i="3"/>
  <c r="V9424" i="3"/>
  <c r="V9432" i="3"/>
  <c r="V9440" i="3"/>
  <c r="V9448" i="3"/>
  <c r="V9456" i="3"/>
  <c r="V9464" i="3"/>
  <c r="V9472" i="3"/>
  <c r="V9480" i="3"/>
  <c r="V9488" i="3"/>
  <c r="V9496" i="3"/>
  <c r="V9504" i="3"/>
  <c r="V9512" i="3"/>
  <c r="V9520" i="3"/>
  <c r="V9528" i="3"/>
  <c r="V9536" i="3"/>
  <c r="V9544" i="3"/>
  <c r="V9552" i="3"/>
  <c r="V9560" i="3"/>
  <c r="V9568" i="3"/>
  <c r="V3804" i="3"/>
  <c r="V4305" i="3"/>
  <c r="V4649" i="3"/>
  <c r="V4855" i="3"/>
  <c r="V5000" i="3"/>
  <c r="V5168" i="3"/>
  <c r="V5320" i="3"/>
  <c r="V5459" i="3"/>
  <c r="V5585" i="3"/>
  <c r="V5678" i="3"/>
  <c r="V5728" i="3"/>
  <c r="V5790" i="3"/>
  <c r="V5848" i="3"/>
  <c r="V5897" i="3"/>
  <c r="V5960" i="3"/>
  <c r="V6017" i="3"/>
  <c r="V6070" i="3"/>
  <c r="V6129" i="3"/>
  <c r="V6190" i="3"/>
  <c r="V6240" i="3"/>
  <c r="V6302" i="3"/>
  <c r="V6360" i="3"/>
  <c r="V6409" i="3"/>
  <c r="V6472" i="3"/>
  <c r="V6512" i="3"/>
  <c r="V6540" i="3"/>
  <c r="V6564" i="3"/>
  <c r="V6586" i="3"/>
  <c r="V6605" i="3"/>
  <c r="V6628" i="3"/>
  <c r="V6650" i="3"/>
  <c r="V6669" i="3"/>
  <c r="V6692" i="3"/>
  <c r="V6714" i="3"/>
  <c r="V6733" i="3"/>
  <c r="V6756" i="3"/>
  <c r="V6778" i="3"/>
  <c r="V6797" i="3"/>
  <c r="V6820" i="3"/>
  <c r="V6842" i="3"/>
  <c r="V6861" i="3"/>
  <c r="V6884" i="3"/>
  <c r="V6906" i="3"/>
  <c r="V6925" i="3"/>
  <c r="V6948" i="3"/>
  <c r="V6970" i="3"/>
  <c r="V6989" i="3"/>
  <c r="V7012" i="3"/>
  <c r="V7034" i="3"/>
  <c r="V7053" i="3"/>
  <c r="V7076" i="3"/>
  <c r="V7098" i="3"/>
  <c r="V7117" i="3"/>
  <c r="V7140" i="3"/>
  <c r="V7162" i="3"/>
  <c r="V7181" i="3"/>
  <c r="V7204" i="3"/>
  <c r="V7226" i="3"/>
  <c r="V7245" i="3"/>
  <c r="V7268" i="3"/>
  <c r="V7290" i="3"/>
  <c r="V7309" i="3"/>
  <c r="V7332" i="3"/>
  <c r="V7354" i="3"/>
  <c r="V7370" i="3"/>
  <c r="V7381" i="3"/>
  <c r="V7394" i="3"/>
  <c r="V7404" i="3"/>
  <c r="V7415" i="3"/>
  <c r="V7425" i="3"/>
  <c r="V7433" i="3"/>
  <c r="V7441" i="3"/>
  <c r="V7449" i="3"/>
  <c r="V7457" i="3"/>
  <c r="V7465" i="3"/>
  <c r="V7473" i="3"/>
  <c r="V7481" i="3"/>
  <c r="V7489" i="3"/>
  <c r="V7497" i="3"/>
  <c r="V7505" i="3"/>
  <c r="V7513" i="3"/>
  <c r="V7521" i="3"/>
  <c r="V7529" i="3"/>
  <c r="V7537" i="3"/>
  <c r="V7545" i="3"/>
  <c r="V7553" i="3"/>
  <c r="V7561" i="3"/>
  <c r="V7569" i="3"/>
  <c r="V7577" i="3"/>
  <c r="V7585" i="3"/>
  <c r="V7593" i="3"/>
  <c r="V7601" i="3"/>
  <c r="V7609" i="3"/>
  <c r="V7617" i="3"/>
  <c r="V7625" i="3"/>
  <c r="V7633" i="3"/>
  <c r="V7641" i="3"/>
  <c r="V7649" i="3"/>
  <c r="V7657" i="3"/>
  <c r="V7665" i="3"/>
  <c r="V7673" i="3"/>
  <c r="V7681" i="3"/>
  <c r="V7689" i="3"/>
  <c r="V7697" i="3"/>
  <c r="V7705" i="3"/>
  <c r="V7713" i="3"/>
  <c r="V7721" i="3"/>
  <c r="V7729" i="3"/>
  <c r="V7737" i="3"/>
  <c r="V7745" i="3"/>
  <c r="V7753" i="3"/>
  <c r="V7761" i="3"/>
  <c r="V7769" i="3"/>
  <c r="V7777" i="3"/>
  <c r="V7785" i="3"/>
  <c r="V7793" i="3"/>
  <c r="V7801" i="3"/>
  <c r="V7809" i="3"/>
  <c r="V7817" i="3"/>
  <c r="V7825" i="3"/>
  <c r="V7833" i="3"/>
  <c r="V7841" i="3"/>
  <c r="V7849" i="3"/>
  <c r="V7857" i="3"/>
  <c r="V7865" i="3"/>
  <c r="V7873" i="3"/>
  <c r="V7881" i="3"/>
  <c r="V7889" i="3"/>
  <c r="V7897" i="3"/>
  <c r="V7905" i="3"/>
  <c r="V7913" i="3"/>
  <c r="V7921" i="3"/>
  <c r="V7929" i="3"/>
  <c r="V7937" i="3"/>
  <c r="V7945" i="3"/>
  <c r="V7953" i="3"/>
  <c r="V7961" i="3"/>
  <c r="V7969" i="3"/>
  <c r="V7977" i="3"/>
  <c r="V7985" i="3"/>
  <c r="V7993" i="3"/>
  <c r="V8001" i="3"/>
  <c r="V8009" i="3"/>
  <c r="V8017" i="3"/>
  <c r="V8025" i="3"/>
  <c r="V8033" i="3"/>
  <c r="V8041" i="3"/>
  <c r="V8049" i="3"/>
  <c r="V8057" i="3"/>
  <c r="V8065" i="3"/>
  <c r="V8073" i="3"/>
  <c r="V8081" i="3"/>
  <c r="V8089" i="3"/>
  <c r="V8097" i="3"/>
  <c r="V8105" i="3"/>
  <c r="V8113" i="3"/>
  <c r="V8121" i="3"/>
  <c r="V8129" i="3"/>
  <c r="V8137" i="3"/>
  <c r="V8145" i="3"/>
  <c r="V8153" i="3"/>
  <c r="V8161" i="3"/>
  <c r="V8169" i="3"/>
  <c r="V8177" i="3"/>
  <c r="V8185" i="3"/>
  <c r="V8193" i="3"/>
  <c r="V8201" i="3"/>
  <c r="V8209" i="3"/>
  <c r="V8217" i="3"/>
  <c r="V8225" i="3"/>
  <c r="V8233" i="3"/>
  <c r="V8241" i="3"/>
  <c r="V8249" i="3"/>
  <c r="V8257" i="3"/>
  <c r="V8265" i="3"/>
  <c r="V8273" i="3"/>
  <c r="V8281" i="3"/>
  <c r="V8289" i="3"/>
  <c r="V8297" i="3"/>
  <c r="V8305" i="3"/>
  <c r="V8313" i="3"/>
  <c r="V8321" i="3"/>
  <c r="V8329" i="3"/>
  <c r="V8337" i="3"/>
  <c r="V8345" i="3"/>
  <c r="V8353" i="3"/>
  <c r="V8361" i="3"/>
  <c r="V8369" i="3"/>
  <c r="V8377" i="3"/>
  <c r="V8385" i="3"/>
  <c r="V8393" i="3"/>
  <c r="V8401" i="3"/>
  <c r="V8409" i="3"/>
  <c r="V8417" i="3"/>
  <c r="V8425" i="3"/>
  <c r="V8433" i="3"/>
  <c r="V8441" i="3"/>
  <c r="V8449" i="3"/>
  <c r="V8457" i="3"/>
  <c r="V8465" i="3"/>
  <c r="V8473" i="3"/>
  <c r="V8481" i="3"/>
  <c r="V8489" i="3"/>
  <c r="V8497" i="3"/>
  <c r="V8505" i="3"/>
  <c r="V8513" i="3"/>
  <c r="V8521" i="3"/>
  <c r="V8529" i="3"/>
  <c r="V8537" i="3"/>
  <c r="V8545" i="3"/>
  <c r="V8553" i="3"/>
  <c r="V8561" i="3"/>
  <c r="V8569" i="3"/>
  <c r="V8577" i="3"/>
  <c r="V8585" i="3"/>
  <c r="V8593" i="3"/>
  <c r="V8601" i="3"/>
  <c r="V8609" i="3"/>
  <c r="V8617" i="3"/>
  <c r="V8625" i="3"/>
  <c r="V8633" i="3"/>
  <c r="V8641" i="3"/>
  <c r="V8649" i="3"/>
  <c r="V8657" i="3"/>
  <c r="V8665" i="3"/>
  <c r="V8673" i="3"/>
  <c r="V8681" i="3"/>
  <c r="V8689" i="3"/>
  <c r="V8697" i="3"/>
  <c r="V8705" i="3"/>
  <c r="V8713" i="3"/>
  <c r="V8721" i="3"/>
  <c r="V8729" i="3"/>
  <c r="V8737" i="3"/>
  <c r="V8745" i="3"/>
  <c r="V8753" i="3"/>
  <c r="V8761" i="3"/>
  <c r="V8769" i="3"/>
  <c r="V8777" i="3"/>
  <c r="V8785" i="3"/>
  <c r="V8793" i="3"/>
  <c r="V8801" i="3"/>
  <c r="V8809" i="3"/>
  <c r="V8817" i="3"/>
  <c r="V8825" i="3"/>
  <c r="V8833" i="3"/>
  <c r="V8841" i="3"/>
  <c r="V8849" i="3"/>
  <c r="V8857" i="3"/>
  <c r="V8865" i="3"/>
  <c r="V8873" i="3"/>
  <c r="V8881" i="3"/>
  <c r="V8889" i="3"/>
  <c r="V8897" i="3"/>
  <c r="V8905" i="3"/>
  <c r="V8913" i="3"/>
  <c r="V8921" i="3"/>
  <c r="V8929" i="3"/>
  <c r="V8937" i="3"/>
  <c r="V8945" i="3"/>
  <c r="V8953" i="3"/>
  <c r="V8961" i="3"/>
  <c r="V8969" i="3"/>
  <c r="V8977" i="3"/>
  <c r="V8985" i="3"/>
  <c r="V8993" i="3"/>
  <c r="V9001" i="3"/>
  <c r="V9009" i="3"/>
  <c r="V9017" i="3"/>
  <c r="V9025" i="3"/>
  <c r="V9033" i="3"/>
  <c r="V9041" i="3"/>
  <c r="V9049" i="3"/>
  <c r="V9057" i="3"/>
  <c r="V9065" i="3"/>
  <c r="V9073" i="3"/>
  <c r="V9081" i="3"/>
  <c r="V9089" i="3"/>
  <c r="V9097" i="3"/>
  <c r="V9105" i="3"/>
  <c r="V9113" i="3"/>
  <c r="V9121" i="3"/>
  <c r="V9129" i="3"/>
  <c r="V9137" i="3"/>
  <c r="V9145" i="3"/>
  <c r="V9153" i="3"/>
  <c r="V9161" i="3"/>
  <c r="V9169" i="3"/>
  <c r="V9177" i="3"/>
  <c r="V9185" i="3"/>
  <c r="V9193" i="3"/>
  <c r="V9201" i="3"/>
  <c r="V9209" i="3"/>
  <c r="V9217" i="3"/>
  <c r="V9225" i="3"/>
  <c r="V9233" i="3"/>
  <c r="V9241" i="3"/>
  <c r="V9249" i="3"/>
  <c r="V9257" i="3"/>
  <c r="V9265" i="3"/>
  <c r="V9273" i="3"/>
  <c r="V9281" i="3"/>
  <c r="V9289" i="3"/>
  <c r="V9297" i="3"/>
  <c r="V9305" i="3"/>
  <c r="V9313" i="3"/>
  <c r="V9321" i="3"/>
  <c r="V9329" i="3"/>
  <c r="V9337" i="3"/>
  <c r="V9345" i="3"/>
  <c r="V9353" i="3"/>
  <c r="V9361" i="3"/>
  <c r="V9369" i="3"/>
  <c r="V9377" i="3"/>
  <c r="V9385" i="3"/>
  <c r="V9393" i="3"/>
  <c r="V9401" i="3"/>
  <c r="V9409" i="3"/>
  <c r="V9417" i="3"/>
  <c r="V9425" i="3"/>
  <c r="V9433" i="3"/>
  <c r="V9441" i="3"/>
  <c r="V9449" i="3"/>
  <c r="V9457" i="3"/>
  <c r="V9465" i="3"/>
  <c r="V9473" i="3"/>
  <c r="V9481" i="3"/>
  <c r="V9489" i="3"/>
  <c r="V9497" i="3"/>
  <c r="V9505" i="3"/>
  <c r="V9513" i="3"/>
  <c r="V9521" i="3"/>
  <c r="V9529" i="3"/>
  <c r="V9537" i="3"/>
  <c r="V9545" i="3"/>
  <c r="V9553" i="3"/>
  <c r="V9561" i="3"/>
  <c r="V9569" i="3"/>
  <c r="V9577" i="3"/>
  <c r="V9585" i="3"/>
  <c r="V9593" i="3"/>
  <c r="V3858" i="3"/>
  <c r="V4396" i="3"/>
  <c r="V4658" i="3"/>
  <c r="V4876" i="3"/>
  <c r="V5040" i="3"/>
  <c r="V5170" i="3"/>
  <c r="V5338" i="3"/>
  <c r="V3924" i="3"/>
  <c r="V4412" i="3"/>
  <c r="V4706" i="3"/>
  <c r="V4885" i="3"/>
  <c r="V5056" i="3"/>
  <c r="V5210" i="3"/>
  <c r="V5339" i="3"/>
  <c r="V5504" i="3"/>
  <c r="V5614" i="3"/>
  <c r="V5686" i="3"/>
  <c r="V5745" i="3"/>
  <c r="V5806" i="3"/>
  <c r="V5856" i="3"/>
  <c r="V5918" i="3"/>
  <c r="V5976" i="3"/>
  <c r="V6025" i="3"/>
  <c r="V6088" i="3"/>
  <c r="V6145" i="3"/>
  <c r="V6198" i="3"/>
  <c r="V6257" i="3"/>
  <c r="V6318" i="3"/>
  <c r="V6368" i="3"/>
  <c r="V6430" i="3"/>
  <c r="V6487" i="3"/>
  <c r="V6518" i="3"/>
  <c r="V6548" i="3"/>
  <c r="V6570" i="3"/>
  <c r="V6589" i="3"/>
  <c r="V6612" i="3"/>
  <c r="V6634" i="3"/>
  <c r="V6653" i="3"/>
  <c r="V6676" i="3"/>
  <c r="V6698" i="3"/>
  <c r="V6717" i="3"/>
  <c r="V6740" i="3"/>
  <c r="V6762" i="3"/>
  <c r="V6781" i="3"/>
  <c r="V6804" i="3"/>
  <c r="V6826" i="3"/>
  <c r="V6845" i="3"/>
  <c r="V6868" i="3"/>
  <c r="V6890" i="3"/>
  <c r="V6909" i="3"/>
  <c r="V6932" i="3"/>
  <c r="V6954" i="3"/>
  <c r="V6973" i="3"/>
  <c r="V6996" i="3"/>
  <c r="V7018" i="3"/>
  <c r="V7037" i="3"/>
  <c r="V7060" i="3"/>
  <c r="V7082" i="3"/>
  <c r="V7101" i="3"/>
  <c r="V7124" i="3"/>
  <c r="V7146" i="3"/>
  <c r="V7165" i="3"/>
  <c r="V7188" i="3"/>
  <c r="V7210" i="3"/>
  <c r="V7229" i="3"/>
  <c r="V7252" i="3"/>
  <c r="V7274" i="3"/>
  <c r="V7293" i="3"/>
  <c r="V7316" i="3"/>
  <c r="V7338" i="3"/>
  <c r="V7357" i="3"/>
  <c r="V7372" i="3"/>
  <c r="V7386" i="3"/>
  <c r="V7396" i="3"/>
  <c r="V7407" i="3"/>
  <c r="V7418" i="3"/>
  <c r="V7427" i="3"/>
  <c r="V7435" i="3"/>
  <c r="V7443" i="3"/>
  <c r="V7451" i="3"/>
  <c r="V7459" i="3"/>
  <c r="V7467" i="3"/>
  <c r="V7475" i="3"/>
  <c r="V7483" i="3"/>
  <c r="V7491" i="3"/>
  <c r="V7499" i="3"/>
  <c r="V7507" i="3"/>
  <c r="V7515" i="3"/>
  <c r="V7523" i="3"/>
  <c r="V7531" i="3"/>
  <c r="V7539" i="3"/>
  <c r="V7547" i="3"/>
  <c r="V7555" i="3"/>
  <c r="V7563" i="3"/>
  <c r="V7571" i="3"/>
  <c r="V7579" i="3"/>
  <c r="V7587" i="3"/>
  <c r="V7595" i="3"/>
  <c r="V7603" i="3"/>
  <c r="V7611" i="3"/>
  <c r="V7619" i="3"/>
  <c r="V7627" i="3"/>
  <c r="V7635" i="3"/>
  <c r="V7643" i="3"/>
  <c r="V7651" i="3"/>
  <c r="V7659" i="3"/>
  <c r="V7667" i="3"/>
  <c r="V7675" i="3"/>
  <c r="V7683" i="3"/>
  <c r="V7691" i="3"/>
  <c r="V7699" i="3"/>
  <c r="V7707" i="3"/>
  <c r="V7715" i="3"/>
  <c r="V7723" i="3"/>
  <c r="V7731" i="3"/>
  <c r="V7739" i="3"/>
  <c r="V7747" i="3"/>
  <c r="V7755" i="3"/>
  <c r="V7763" i="3"/>
  <c r="V7771" i="3"/>
  <c r="V7779" i="3"/>
  <c r="V7787" i="3"/>
  <c r="V7795" i="3"/>
  <c r="V7803" i="3"/>
  <c r="V7811" i="3"/>
  <c r="V7819" i="3"/>
  <c r="V7827" i="3"/>
  <c r="V7835" i="3"/>
  <c r="V7843" i="3"/>
  <c r="V7851" i="3"/>
  <c r="V7859" i="3"/>
  <c r="V7867" i="3"/>
  <c r="V7875" i="3"/>
  <c r="V7883" i="3"/>
  <c r="V7891" i="3"/>
  <c r="V7899" i="3"/>
  <c r="V7907" i="3"/>
  <c r="V7915" i="3"/>
  <c r="V7923" i="3"/>
  <c r="V7931" i="3"/>
  <c r="V7939" i="3"/>
  <c r="V7947" i="3"/>
  <c r="V7955" i="3"/>
  <c r="V7963" i="3"/>
  <c r="V7971" i="3"/>
  <c r="V7979" i="3"/>
  <c r="V7987" i="3"/>
  <c r="V7995" i="3"/>
  <c r="V8003" i="3"/>
  <c r="V8011" i="3"/>
  <c r="V8019" i="3"/>
  <c r="V8027" i="3"/>
  <c r="V8035" i="3"/>
  <c r="V8043" i="3"/>
  <c r="V8051" i="3"/>
  <c r="V8059" i="3"/>
  <c r="V8067" i="3"/>
  <c r="V8075" i="3"/>
  <c r="V8083" i="3"/>
  <c r="V8091" i="3"/>
  <c r="V8099" i="3"/>
  <c r="V8107" i="3"/>
  <c r="V8115" i="3"/>
  <c r="V8123" i="3"/>
  <c r="V8131" i="3"/>
  <c r="V8139" i="3"/>
  <c r="V8147" i="3"/>
  <c r="V8155" i="3"/>
  <c r="V8163" i="3"/>
  <c r="V8171" i="3"/>
  <c r="V8179" i="3"/>
  <c r="V8187" i="3"/>
  <c r="V8195" i="3"/>
  <c r="V8203" i="3"/>
  <c r="V8211" i="3"/>
  <c r="V8219" i="3"/>
  <c r="V8227" i="3"/>
  <c r="V8235" i="3"/>
  <c r="V8243" i="3"/>
  <c r="V8251" i="3"/>
  <c r="V8259" i="3"/>
  <c r="V8267" i="3"/>
  <c r="V8275" i="3"/>
  <c r="V8283" i="3"/>
  <c r="V8291" i="3"/>
  <c r="V8299" i="3"/>
  <c r="V8307" i="3"/>
  <c r="V8315" i="3"/>
  <c r="V8323" i="3"/>
  <c r="V8331" i="3"/>
  <c r="V8339" i="3"/>
  <c r="V8347" i="3"/>
  <c r="V8355" i="3"/>
  <c r="V8363" i="3"/>
  <c r="V8371" i="3"/>
  <c r="V8379" i="3"/>
  <c r="V8387" i="3"/>
  <c r="V8395" i="3"/>
  <c r="V8403" i="3"/>
  <c r="V8411" i="3"/>
  <c r="V8419" i="3"/>
  <c r="V8427" i="3"/>
  <c r="V8435" i="3"/>
  <c r="V8443" i="3"/>
  <c r="V8451" i="3"/>
  <c r="V8459" i="3"/>
  <c r="V8467" i="3"/>
  <c r="V8475" i="3"/>
  <c r="V8483" i="3"/>
  <c r="V8491" i="3"/>
  <c r="V8499" i="3"/>
  <c r="V8507" i="3"/>
  <c r="V8515" i="3"/>
  <c r="V8523" i="3"/>
  <c r="V8531" i="3"/>
  <c r="V8539" i="3"/>
  <c r="V8547" i="3"/>
  <c r="V8555" i="3"/>
  <c r="V8563" i="3"/>
  <c r="V8571" i="3"/>
  <c r="V8579" i="3"/>
  <c r="V8587" i="3"/>
  <c r="V8595" i="3"/>
  <c r="V8603" i="3"/>
  <c r="V8611" i="3"/>
  <c r="V8619" i="3"/>
  <c r="V8627" i="3"/>
  <c r="V8635" i="3"/>
  <c r="V8643" i="3"/>
  <c r="V8651" i="3"/>
  <c r="V8659" i="3"/>
  <c r="V8667" i="3"/>
  <c r="V8675" i="3"/>
  <c r="V8683" i="3"/>
  <c r="V8691" i="3"/>
  <c r="V8699" i="3"/>
  <c r="V8707" i="3"/>
  <c r="V8715" i="3"/>
  <c r="V8723" i="3"/>
  <c r="V8731" i="3"/>
  <c r="V8739" i="3"/>
  <c r="V8747" i="3"/>
  <c r="V8755" i="3"/>
  <c r="V8763" i="3"/>
  <c r="V8771" i="3"/>
  <c r="V8779" i="3"/>
  <c r="V8787" i="3"/>
  <c r="V8795" i="3"/>
  <c r="V8803" i="3"/>
  <c r="V8811" i="3"/>
  <c r="V8819" i="3"/>
  <c r="V8827" i="3"/>
  <c r="V8835" i="3"/>
  <c r="V8843" i="3"/>
  <c r="V8851" i="3"/>
  <c r="V8859" i="3"/>
  <c r="V8867" i="3"/>
  <c r="V8875" i="3"/>
  <c r="V8883" i="3"/>
  <c r="V8891" i="3"/>
  <c r="V8899" i="3"/>
  <c r="V8907" i="3"/>
  <c r="V8915" i="3"/>
  <c r="V8923" i="3"/>
  <c r="V8931" i="3"/>
  <c r="V8939" i="3"/>
  <c r="V8947" i="3"/>
  <c r="V8955" i="3"/>
  <c r="V8963" i="3"/>
  <c r="V8971" i="3"/>
  <c r="V8979" i="3"/>
  <c r="V8987" i="3"/>
  <c r="V8995" i="3"/>
  <c r="V9003" i="3"/>
  <c r="V9011" i="3"/>
  <c r="V9019" i="3"/>
  <c r="V9027" i="3"/>
  <c r="V9035" i="3"/>
  <c r="V9043" i="3"/>
  <c r="V9051" i="3"/>
  <c r="V9059" i="3"/>
  <c r="V9067" i="3"/>
  <c r="V9075" i="3"/>
  <c r="V9083" i="3"/>
  <c r="V9091" i="3"/>
  <c r="V9099" i="3"/>
  <c r="V9107" i="3"/>
  <c r="V9115" i="3"/>
  <c r="V9123" i="3"/>
  <c r="V9131" i="3"/>
  <c r="V9139" i="3"/>
  <c r="V9147" i="3"/>
  <c r="V9155" i="3"/>
  <c r="V9163" i="3"/>
  <c r="V9171" i="3"/>
  <c r="V9179" i="3"/>
  <c r="V9187" i="3"/>
  <c r="V9195" i="3"/>
  <c r="V9203" i="3"/>
  <c r="V9211" i="3"/>
  <c r="V9219" i="3"/>
  <c r="V9227" i="3"/>
  <c r="V9235" i="3"/>
  <c r="V9243" i="3"/>
  <c r="V9251" i="3"/>
  <c r="V9259" i="3"/>
  <c r="V9267" i="3"/>
  <c r="V9275" i="3"/>
  <c r="V9283" i="3"/>
  <c r="V9291" i="3"/>
  <c r="V9299" i="3"/>
  <c r="V9307" i="3"/>
  <c r="V9315" i="3"/>
  <c r="V9323" i="3"/>
  <c r="V9331" i="3"/>
  <c r="V9339" i="3"/>
  <c r="V9347" i="3"/>
  <c r="V9355" i="3"/>
  <c r="V9363" i="3"/>
  <c r="V9371" i="3"/>
  <c r="V9379" i="3"/>
  <c r="V9387" i="3"/>
  <c r="V9395" i="3"/>
  <c r="V9403" i="3"/>
  <c r="V9411" i="3"/>
  <c r="V9419" i="3"/>
  <c r="V9427" i="3"/>
  <c r="V9435" i="3"/>
  <c r="V9443" i="3"/>
  <c r="V9451" i="3"/>
  <c r="V9459" i="3"/>
  <c r="V9467" i="3"/>
  <c r="V9475" i="3"/>
  <c r="V9483" i="3"/>
  <c r="V9491" i="3"/>
  <c r="V9499" i="3"/>
  <c r="V9507" i="3"/>
  <c r="V9515" i="3"/>
  <c r="V9523" i="3"/>
  <c r="V9531" i="3"/>
  <c r="V9539" i="3"/>
  <c r="V9547" i="3"/>
  <c r="V9555" i="3"/>
  <c r="V9563" i="3"/>
  <c r="V9571" i="3"/>
  <c r="V9579" i="3"/>
  <c r="V9587" i="3"/>
  <c r="V9595" i="3"/>
  <c r="V4064" i="3"/>
  <c r="V5059" i="3"/>
  <c r="V5536" i="3"/>
  <c r="V5750" i="3"/>
  <c r="V5912" i="3"/>
  <c r="V6046" i="3"/>
  <c r="V6209" i="3"/>
  <c r="V6366" i="3"/>
  <c r="V6492" i="3"/>
  <c r="V6572" i="3"/>
  <c r="V6629" i="3"/>
  <c r="V6682" i="3"/>
  <c r="V6741" i="3"/>
  <c r="V6802" i="3"/>
  <c r="V6852" i="3"/>
  <c r="V6914" i="3"/>
  <c r="V6972" i="3"/>
  <c r="V7021" i="3"/>
  <c r="V7084" i="3"/>
  <c r="V7141" i="3"/>
  <c r="V7194" i="3"/>
  <c r="V7253" i="3"/>
  <c r="V7314" i="3"/>
  <c r="V7363" i="3"/>
  <c r="V7397" i="3"/>
  <c r="V7426" i="3"/>
  <c r="V7445" i="3"/>
  <c r="V7468" i="3"/>
  <c r="V7490" i="3"/>
  <c r="V7509" i="3"/>
  <c r="V7532" i="3"/>
  <c r="V7554" i="3"/>
  <c r="V7573" i="3"/>
  <c r="V7596" i="3"/>
  <c r="V7618" i="3"/>
  <c r="V7637" i="3"/>
  <c r="V7660" i="3"/>
  <c r="V7682" i="3"/>
  <c r="V7701" i="3"/>
  <c r="V7724" i="3"/>
  <c r="V7746" i="3"/>
  <c r="V7765" i="3"/>
  <c r="V7788" i="3"/>
  <c r="V7810" i="3"/>
  <c r="V7829" i="3"/>
  <c r="V7852" i="3"/>
  <c r="V7874" i="3"/>
  <c r="V7893" i="3"/>
  <c r="V7916" i="3"/>
  <c r="V7938" i="3"/>
  <c r="V7957" i="3"/>
  <c r="V7980" i="3"/>
  <c r="V8002" i="3"/>
  <c r="V8021" i="3"/>
  <c r="V8044" i="3"/>
  <c r="V8066" i="3"/>
  <c r="V8085" i="3"/>
  <c r="V8108" i="3"/>
  <c r="V8130" i="3"/>
  <c r="V8149" i="3"/>
  <c r="V8172" i="3"/>
  <c r="V8194" i="3"/>
  <c r="V8213" i="3"/>
  <c r="V8236" i="3"/>
  <c r="V8258" i="3"/>
  <c r="V8277" i="3"/>
  <c r="V8300" i="3"/>
  <c r="V8322" i="3"/>
  <c r="V8341" i="3"/>
  <c r="V8364" i="3"/>
  <c r="V8386" i="3"/>
  <c r="V8405" i="3"/>
  <c r="V8428" i="3"/>
  <c r="V8450" i="3"/>
  <c r="V8469" i="3"/>
  <c r="V8492" i="3"/>
  <c r="V8514" i="3"/>
  <c r="V8533" i="3"/>
  <c r="V8556" i="3"/>
  <c r="V8578" i="3"/>
  <c r="V8597" i="3"/>
  <c r="V8620" i="3"/>
  <c r="V8642" i="3"/>
  <c r="V8661" i="3"/>
  <c r="V8684" i="3"/>
  <c r="V8706" i="3"/>
  <c r="V8725" i="3"/>
  <c r="V8748" i="3"/>
  <c r="V8770" i="3"/>
  <c r="V8789" i="3"/>
  <c r="V8812" i="3"/>
  <c r="V8834" i="3"/>
  <c r="V8853" i="3"/>
  <c r="V8876" i="3"/>
  <c r="V8898" i="3"/>
  <c r="V8917" i="3"/>
  <c r="V8940" i="3"/>
  <c r="V8962" i="3"/>
  <c r="V8981" i="3"/>
  <c r="V9004" i="3"/>
  <c r="V9026" i="3"/>
  <c r="V9045" i="3"/>
  <c r="V9068" i="3"/>
  <c r="V9090" i="3"/>
  <c r="V9109" i="3"/>
  <c r="V9132" i="3"/>
  <c r="V9154" i="3"/>
  <c r="V9173" i="3"/>
  <c r="V9196" i="3"/>
  <c r="V9218" i="3"/>
  <c r="V9237" i="3"/>
  <c r="V9260" i="3"/>
  <c r="V9282" i="3"/>
  <c r="V9301" i="3"/>
  <c r="V9324" i="3"/>
  <c r="V9346" i="3"/>
  <c r="V9365" i="3"/>
  <c r="V9388" i="3"/>
  <c r="V9410" i="3"/>
  <c r="V9429" i="3"/>
  <c r="V9452" i="3"/>
  <c r="V9474" i="3"/>
  <c r="V9493" i="3"/>
  <c r="V9516" i="3"/>
  <c r="V9538" i="3"/>
  <c r="V9557" i="3"/>
  <c r="V9578" i="3"/>
  <c r="V9594" i="3"/>
  <c r="V9603" i="3"/>
  <c r="V9611" i="3"/>
  <c r="V9619" i="3"/>
  <c r="V9627" i="3"/>
  <c r="V9635" i="3"/>
  <c r="V9643" i="3"/>
  <c r="V9651" i="3"/>
  <c r="V9659" i="3"/>
  <c r="V9667" i="3"/>
  <c r="V9675" i="3"/>
  <c r="V9683" i="3"/>
  <c r="V9691" i="3"/>
  <c r="V9699" i="3"/>
  <c r="V9707" i="3"/>
  <c r="V9715" i="3"/>
  <c r="V9723" i="3"/>
  <c r="V9731" i="3"/>
  <c r="V9739" i="3"/>
  <c r="V9747" i="3"/>
  <c r="V9755" i="3"/>
  <c r="V9763" i="3"/>
  <c r="V9771" i="3"/>
  <c r="V9779" i="3"/>
  <c r="V9787" i="3"/>
  <c r="V9795" i="3"/>
  <c r="V9803" i="3"/>
  <c r="V9811" i="3"/>
  <c r="V9819" i="3"/>
  <c r="V9827" i="3"/>
  <c r="V9835" i="3"/>
  <c r="V9843" i="3"/>
  <c r="V9851" i="3"/>
  <c r="V9859" i="3"/>
  <c r="V9867" i="3"/>
  <c r="V9875" i="3"/>
  <c r="V9883" i="3"/>
  <c r="V9891" i="3"/>
  <c r="V9899" i="3"/>
  <c r="V9907" i="3"/>
  <c r="V9915" i="3"/>
  <c r="V9923" i="3"/>
  <c r="V9931" i="3"/>
  <c r="V9939" i="3"/>
  <c r="V9947" i="3"/>
  <c r="V9955" i="3"/>
  <c r="V9963" i="3"/>
  <c r="V9971" i="3"/>
  <c r="V9979" i="3"/>
  <c r="V9987" i="3"/>
  <c r="V9995" i="3"/>
  <c r="V10003" i="3"/>
  <c r="V10011" i="3"/>
  <c r="V10019" i="3"/>
  <c r="V10027" i="3"/>
  <c r="V10035" i="3"/>
  <c r="V10043" i="3"/>
  <c r="V10051" i="3"/>
  <c r="V10059" i="3"/>
  <c r="V10067" i="3"/>
  <c r="V10075" i="3"/>
  <c r="V10083" i="3"/>
  <c r="V10091" i="3"/>
  <c r="V10099" i="3"/>
  <c r="V10107" i="3"/>
  <c r="V10115" i="3"/>
  <c r="V10123" i="3"/>
  <c r="V10131" i="3"/>
  <c r="V10139" i="3"/>
  <c r="V10147" i="3"/>
  <c r="V10155" i="3"/>
  <c r="V10163" i="3"/>
  <c r="V10171" i="3"/>
  <c r="V10179" i="3"/>
  <c r="V10187" i="3"/>
  <c r="V10195" i="3"/>
  <c r="V10203" i="3"/>
  <c r="V10211" i="3"/>
  <c r="V10219" i="3"/>
  <c r="V10227" i="3"/>
  <c r="V10235" i="3"/>
  <c r="V4122" i="3"/>
  <c r="V5098" i="3"/>
  <c r="V5594" i="3"/>
  <c r="V5761" i="3"/>
  <c r="V5920" i="3"/>
  <c r="V6081" i="3"/>
  <c r="V6216" i="3"/>
  <c r="V6382" i="3"/>
  <c r="V6516" i="3"/>
  <c r="V6573" i="3"/>
  <c r="V6636" i="3"/>
  <c r="V6693" i="3"/>
  <c r="V6746" i="3"/>
  <c r="V6805" i="3"/>
  <c r="V6866" i="3"/>
  <c r="V6916" i="3"/>
  <c r="V6978" i="3"/>
  <c r="V7036" i="3"/>
  <c r="V7085" i="3"/>
  <c r="V7148" i="3"/>
  <c r="V7205" i="3"/>
  <c r="V7258" i="3"/>
  <c r="V7317" i="3"/>
  <c r="V7371" i="3"/>
  <c r="V7399" i="3"/>
  <c r="V7428" i="3"/>
  <c r="V7450" i="3"/>
  <c r="V7469" i="3"/>
  <c r="V7492" i="3"/>
  <c r="V7514" i="3"/>
  <c r="V7533" i="3"/>
  <c r="V7556" i="3"/>
  <c r="V7578" i="3"/>
  <c r="V7597" i="3"/>
  <c r="V7620" i="3"/>
  <c r="V7642" i="3"/>
  <c r="V7661" i="3"/>
  <c r="V7684" i="3"/>
  <c r="V7706" i="3"/>
  <c r="V7725" i="3"/>
  <c r="V7748" i="3"/>
  <c r="V7770" i="3"/>
  <c r="V7789" i="3"/>
  <c r="V7812" i="3"/>
  <c r="V7834" i="3"/>
  <c r="V7853" i="3"/>
  <c r="V7876" i="3"/>
  <c r="V7898" i="3"/>
  <c r="V7917" i="3"/>
  <c r="V7940" i="3"/>
  <c r="V7962" i="3"/>
  <c r="V7981" i="3"/>
  <c r="V8004" i="3"/>
  <c r="V8026" i="3"/>
  <c r="V8045" i="3"/>
  <c r="V8068" i="3"/>
  <c r="V8090" i="3"/>
  <c r="V8109" i="3"/>
  <c r="V8132" i="3"/>
  <c r="V8154" i="3"/>
  <c r="V8173" i="3"/>
  <c r="V8196" i="3"/>
  <c r="V8218" i="3"/>
  <c r="V8237" i="3"/>
  <c r="V8260" i="3"/>
  <c r="V8282" i="3"/>
  <c r="V8301" i="3"/>
  <c r="V8324" i="3"/>
  <c r="V8346" i="3"/>
  <c r="V8365" i="3"/>
  <c r="V8388" i="3"/>
  <c r="V8410" i="3"/>
  <c r="V8429" i="3"/>
  <c r="V8452" i="3"/>
  <c r="V8474" i="3"/>
  <c r="V8493" i="3"/>
  <c r="V8516" i="3"/>
  <c r="V8538" i="3"/>
  <c r="V8557" i="3"/>
  <c r="V8580" i="3"/>
  <c r="V8602" i="3"/>
  <c r="V8621" i="3"/>
  <c r="V8644" i="3"/>
  <c r="V8666" i="3"/>
  <c r="V8685" i="3"/>
  <c r="V8708" i="3"/>
  <c r="V8730" i="3"/>
  <c r="V8749" i="3"/>
  <c r="V8772" i="3"/>
  <c r="V8794" i="3"/>
  <c r="V8813" i="3"/>
  <c r="V8836" i="3"/>
  <c r="V8858" i="3"/>
  <c r="V8877" i="3"/>
  <c r="V8900" i="3"/>
  <c r="V8922" i="3"/>
  <c r="V8941" i="3"/>
  <c r="V8964" i="3"/>
  <c r="V8986" i="3"/>
  <c r="V9005" i="3"/>
  <c r="V9028" i="3"/>
  <c r="V9050" i="3"/>
  <c r="V9069" i="3"/>
  <c r="V9092" i="3"/>
  <c r="V9114" i="3"/>
  <c r="V9133" i="3"/>
  <c r="V9156" i="3"/>
  <c r="V9178" i="3"/>
  <c r="V9197" i="3"/>
  <c r="V9220" i="3"/>
  <c r="V9242" i="3"/>
  <c r="V9261" i="3"/>
  <c r="V9284" i="3"/>
  <c r="V9306" i="3"/>
  <c r="V9325" i="3"/>
  <c r="V9348" i="3"/>
  <c r="V9370" i="3"/>
  <c r="V9389" i="3"/>
  <c r="V9412" i="3"/>
  <c r="V9434" i="3"/>
  <c r="V9453" i="3"/>
  <c r="V9476" i="3"/>
  <c r="V9498" i="3"/>
  <c r="V9517" i="3"/>
  <c r="V9540" i="3"/>
  <c r="V9562" i="3"/>
  <c r="V9580" i="3"/>
  <c r="V9596" i="3"/>
  <c r="V9604" i="3"/>
  <c r="V9612" i="3"/>
  <c r="V9620" i="3"/>
  <c r="V9628" i="3"/>
  <c r="V9636" i="3"/>
  <c r="V9644" i="3"/>
  <c r="V9652" i="3"/>
  <c r="V9660" i="3"/>
  <c r="V9668" i="3"/>
  <c r="V9676" i="3"/>
  <c r="V9684" i="3"/>
  <c r="V9692" i="3"/>
  <c r="V9700" i="3"/>
  <c r="V9708" i="3"/>
  <c r="V9716" i="3"/>
  <c r="V9724" i="3"/>
  <c r="V9732" i="3"/>
  <c r="V9740" i="3"/>
  <c r="V9748" i="3"/>
  <c r="V9756" i="3"/>
  <c r="V9764" i="3"/>
  <c r="V9772" i="3"/>
  <c r="V9780" i="3"/>
  <c r="V9788" i="3"/>
  <c r="V9796" i="3"/>
  <c r="V9804" i="3"/>
  <c r="V9812" i="3"/>
  <c r="V9820" i="3"/>
  <c r="V9828" i="3"/>
  <c r="V9836" i="3"/>
  <c r="V9844" i="3"/>
  <c r="V9852" i="3"/>
  <c r="V9860" i="3"/>
  <c r="V9868" i="3"/>
  <c r="V9876" i="3"/>
  <c r="V9884" i="3"/>
  <c r="V9892" i="3"/>
  <c r="V9900" i="3"/>
  <c r="V9908" i="3"/>
  <c r="V9916" i="3"/>
  <c r="V9924" i="3"/>
  <c r="V9932" i="3"/>
  <c r="V9940" i="3"/>
  <c r="V9948" i="3"/>
  <c r="V9956" i="3"/>
  <c r="V9964" i="3"/>
  <c r="V9972" i="3"/>
  <c r="V9980" i="3"/>
  <c r="V9988" i="3"/>
  <c r="V9996" i="3"/>
  <c r="V10004" i="3"/>
  <c r="V10012" i="3"/>
  <c r="V10020" i="3"/>
  <c r="V10028" i="3"/>
  <c r="V10036" i="3"/>
  <c r="V10044" i="3"/>
  <c r="V10052" i="3"/>
  <c r="V10060" i="3"/>
  <c r="V10068" i="3"/>
  <c r="V10076" i="3"/>
  <c r="V10084" i="3"/>
  <c r="V10092" i="3"/>
  <c r="V10100" i="3"/>
  <c r="V10108" i="3"/>
  <c r="V10116" i="3"/>
  <c r="V10124" i="3"/>
  <c r="V10132" i="3"/>
  <c r="V10140" i="3"/>
  <c r="V10148" i="3"/>
  <c r="V10156" i="3"/>
  <c r="V10164" i="3"/>
  <c r="V10172" i="3"/>
  <c r="V10180" i="3"/>
  <c r="V10188" i="3"/>
  <c r="V10196" i="3"/>
  <c r="V10204" i="3"/>
  <c r="V10212" i="3"/>
  <c r="V10220" i="3"/>
  <c r="V10228" i="3"/>
  <c r="V10236" i="3"/>
  <c r="V10244" i="3"/>
  <c r="V10252" i="3"/>
  <c r="V10260" i="3"/>
  <c r="V10268" i="3"/>
  <c r="V10276" i="3"/>
  <c r="V10284" i="3"/>
  <c r="V10292" i="3"/>
  <c r="V10300" i="3"/>
  <c r="V10308" i="3"/>
  <c r="V10316" i="3"/>
  <c r="V10324" i="3"/>
  <c r="V10332" i="3"/>
  <c r="V10340" i="3"/>
  <c r="V10348" i="3"/>
  <c r="V10356" i="3"/>
  <c r="V10364" i="3"/>
  <c r="V10372" i="3"/>
  <c r="V10380" i="3"/>
  <c r="V10388" i="3"/>
  <c r="V10396" i="3"/>
  <c r="V10404" i="3"/>
  <c r="V10412" i="3"/>
  <c r="V10420" i="3"/>
  <c r="V10428" i="3"/>
  <c r="V10436" i="3"/>
  <c r="V10444" i="3"/>
  <c r="V10452" i="3"/>
  <c r="V10460" i="3"/>
  <c r="V10468" i="3"/>
  <c r="V10476" i="3"/>
  <c r="V10484" i="3"/>
  <c r="V10492" i="3"/>
  <c r="V10500" i="3"/>
  <c r="V10508" i="3"/>
  <c r="V10516" i="3"/>
  <c r="V10524" i="3"/>
  <c r="V10532" i="3"/>
  <c r="V10540" i="3"/>
  <c r="V10548" i="3"/>
  <c r="V10556" i="3"/>
  <c r="V10564" i="3"/>
  <c r="V10572" i="3"/>
  <c r="V10580" i="3"/>
  <c r="V10588" i="3"/>
  <c r="V4442" i="3"/>
  <c r="V5226" i="3"/>
  <c r="V5625" i="3"/>
  <c r="V5792" i="3"/>
  <c r="V5934" i="3"/>
  <c r="V6089" i="3"/>
  <c r="V6254" i="3"/>
  <c r="V6385" i="3"/>
  <c r="V6526" i="3"/>
  <c r="V6588" i="3"/>
  <c r="V6637" i="3"/>
  <c r="V6700" i="3"/>
  <c r="V6757" i="3"/>
  <c r="V6810" i="3"/>
  <c r="V6869" i="3"/>
  <c r="V6930" i="3"/>
  <c r="V6980" i="3"/>
  <c r="V7042" i="3"/>
  <c r="V7100" i="3"/>
  <c r="V7149" i="3"/>
  <c r="V7212" i="3"/>
  <c r="V7269" i="3"/>
  <c r="V7322" i="3"/>
  <c r="V7373" i="3"/>
  <c r="V7405" i="3"/>
  <c r="V7429" i="3"/>
  <c r="V7452" i="3"/>
  <c r="V7474" i="3"/>
  <c r="V7493" i="3"/>
  <c r="V7516" i="3"/>
  <c r="V7538" i="3"/>
  <c r="V7557" i="3"/>
  <c r="V7580" i="3"/>
  <c r="V7602" i="3"/>
  <c r="V7621" i="3"/>
  <c r="V7644" i="3"/>
  <c r="V7666" i="3"/>
  <c r="V7685" i="3"/>
  <c r="V7708" i="3"/>
  <c r="V7730" i="3"/>
  <c r="V7749" i="3"/>
  <c r="V7772" i="3"/>
  <c r="V7794" i="3"/>
  <c r="V7813" i="3"/>
  <c r="V7836" i="3"/>
  <c r="V7858" i="3"/>
  <c r="V7877" i="3"/>
  <c r="V7900" i="3"/>
  <c r="V7922" i="3"/>
  <c r="V7941" i="3"/>
  <c r="V7964" i="3"/>
  <c r="V7986" i="3"/>
  <c r="V8005" i="3"/>
  <c r="V8028" i="3"/>
  <c r="V8050" i="3"/>
  <c r="V8069" i="3"/>
  <c r="V8092" i="3"/>
  <c r="V8114" i="3"/>
  <c r="V8133" i="3"/>
  <c r="V8156" i="3"/>
  <c r="V8178" i="3"/>
  <c r="V8197" i="3"/>
  <c r="V8220" i="3"/>
  <c r="V8242" i="3"/>
  <c r="V8261" i="3"/>
  <c r="V8284" i="3"/>
  <c r="V8306" i="3"/>
  <c r="V8325" i="3"/>
  <c r="V8348" i="3"/>
  <c r="V8370" i="3"/>
  <c r="V8389" i="3"/>
  <c r="V8412" i="3"/>
  <c r="V8434" i="3"/>
  <c r="V8453" i="3"/>
  <c r="V8476" i="3"/>
  <c r="V8498" i="3"/>
  <c r="V8517" i="3"/>
  <c r="V8540" i="3"/>
  <c r="V8562" i="3"/>
  <c r="V8581" i="3"/>
  <c r="V8604" i="3"/>
  <c r="V8626" i="3"/>
  <c r="V8645" i="3"/>
  <c r="V8668" i="3"/>
  <c r="V8690" i="3"/>
  <c r="V8709" i="3"/>
  <c r="V8732" i="3"/>
  <c r="V8754" i="3"/>
  <c r="V8773" i="3"/>
  <c r="V8796" i="3"/>
  <c r="V8818" i="3"/>
  <c r="V8837" i="3"/>
  <c r="V8860" i="3"/>
  <c r="V8882" i="3"/>
  <c r="V8901" i="3"/>
  <c r="V8924" i="3"/>
  <c r="V8946" i="3"/>
  <c r="V8965" i="3"/>
  <c r="V8988" i="3"/>
  <c r="V9010" i="3"/>
  <c r="V9029" i="3"/>
  <c r="V9052" i="3"/>
  <c r="V9074" i="3"/>
  <c r="V9093" i="3"/>
  <c r="V9116" i="3"/>
  <c r="V9138" i="3"/>
  <c r="V9157" i="3"/>
  <c r="V9180" i="3"/>
  <c r="V9202" i="3"/>
  <c r="V9221" i="3"/>
  <c r="V9244" i="3"/>
  <c r="V9266" i="3"/>
  <c r="V9285" i="3"/>
  <c r="V9308" i="3"/>
  <c r="V9330" i="3"/>
  <c r="V9349" i="3"/>
  <c r="V9372" i="3"/>
  <c r="V9394" i="3"/>
  <c r="V9413" i="3"/>
  <c r="V9436" i="3"/>
  <c r="V9458" i="3"/>
  <c r="V9477" i="3"/>
  <c r="V9500" i="3"/>
  <c r="V9522" i="3"/>
  <c r="V9541" i="3"/>
  <c r="V9564" i="3"/>
  <c r="V9581" i="3"/>
  <c r="V9597" i="3"/>
  <c r="V9605" i="3"/>
  <c r="V9613" i="3"/>
  <c r="V9621" i="3"/>
  <c r="V9629" i="3"/>
  <c r="V9637" i="3"/>
  <c r="V9645" i="3"/>
  <c r="V9653" i="3"/>
  <c r="V9661" i="3"/>
  <c r="V9669" i="3"/>
  <c r="V9677" i="3"/>
  <c r="V9685" i="3"/>
  <c r="V9693" i="3"/>
  <c r="V9701" i="3"/>
  <c r="V9709" i="3"/>
  <c r="V9717" i="3"/>
  <c r="V9725" i="3"/>
  <c r="V9733" i="3"/>
  <c r="V9741" i="3"/>
  <c r="V9749" i="3"/>
  <c r="V9757" i="3"/>
  <c r="V9765" i="3"/>
  <c r="V9773" i="3"/>
  <c r="V9781" i="3"/>
  <c r="V9789" i="3"/>
  <c r="V9797" i="3"/>
  <c r="V9805" i="3"/>
  <c r="V9813" i="3"/>
  <c r="V9821" i="3"/>
  <c r="V9829" i="3"/>
  <c r="V9837" i="3"/>
  <c r="V9845" i="3"/>
  <c r="V9853" i="3"/>
  <c r="V9861" i="3"/>
  <c r="V9869" i="3"/>
  <c r="V9877" i="3"/>
  <c r="V9885" i="3"/>
  <c r="V9893" i="3"/>
  <c r="V9901" i="3"/>
  <c r="V9909" i="3"/>
  <c r="V9917" i="3"/>
  <c r="V9925" i="3"/>
  <c r="V9933" i="3"/>
  <c r="V9941" i="3"/>
  <c r="V9949" i="3"/>
  <c r="V9957" i="3"/>
  <c r="V9965" i="3"/>
  <c r="V9973" i="3"/>
  <c r="V9981" i="3"/>
  <c r="V9989" i="3"/>
  <c r="V9997" i="3"/>
  <c r="V10005" i="3"/>
  <c r="V10013" i="3"/>
  <c r="V10021" i="3"/>
  <c r="V10029" i="3"/>
  <c r="V10037" i="3"/>
  <c r="V10045" i="3"/>
  <c r="V10053" i="3"/>
  <c r="V10061" i="3"/>
  <c r="V10069" i="3"/>
  <c r="V10077" i="3"/>
  <c r="V10085" i="3"/>
  <c r="V10093" i="3"/>
  <c r="V10101" i="3"/>
  <c r="V10109" i="3"/>
  <c r="V10117" i="3"/>
  <c r="V10125" i="3"/>
  <c r="V10133" i="3"/>
  <c r="V10141" i="3"/>
  <c r="V10149" i="3"/>
  <c r="V10157" i="3"/>
  <c r="V10165" i="3"/>
  <c r="V10173" i="3"/>
  <c r="V10181" i="3"/>
  <c r="V10189" i="3"/>
  <c r="V10197" i="3"/>
  <c r="V10205" i="3"/>
  <c r="V10213" i="3"/>
  <c r="V10221" i="3"/>
  <c r="V10229" i="3"/>
  <c r="V10237" i="3"/>
  <c r="V10245" i="3"/>
  <c r="V10253" i="3"/>
  <c r="V10261" i="3"/>
  <c r="V10269" i="3"/>
  <c r="V10277" i="3"/>
  <c r="V10285" i="3"/>
  <c r="V10293" i="3"/>
  <c r="V4497" i="3"/>
  <c r="V5232" i="3"/>
  <c r="V5626" i="3"/>
  <c r="V5809" i="3"/>
  <c r="V5961" i="3"/>
  <c r="V6104" i="3"/>
  <c r="V6262" i="3"/>
  <c r="V6424" i="3"/>
  <c r="V6528" i="3"/>
  <c r="V6594" i="3"/>
  <c r="V6652" i="3"/>
  <c r="V6701" i="3"/>
  <c r="V6764" i="3"/>
  <c r="V6821" i="3"/>
  <c r="V6874" i="3"/>
  <c r="V6933" i="3"/>
  <c r="V6994" i="3"/>
  <c r="V7044" i="3"/>
  <c r="V7106" i="3"/>
  <c r="V7164" i="3"/>
  <c r="V7213" i="3"/>
  <c r="V7276" i="3"/>
  <c r="V7333" i="3"/>
  <c r="V7376" i="3"/>
  <c r="V7408" i="3"/>
  <c r="V7434" i="3"/>
  <c r="V7453" i="3"/>
  <c r="V7476" i="3"/>
  <c r="V7498" i="3"/>
  <c r="V7517" i="3"/>
  <c r="V7540" i="3"/>
  <c r="V7562" i="3"/>
  <c r="V7581" i="3"/>
  <c r="V7604" i="3"/>
  <c r="V7626" i="3"/>
  <c r="V7645" i="3"/>
  <c r="V7668" i="3"/>
  <c r="V7690" i="3"/>
  <c r="V7709" i="3"/>
  <c r="V7732" i="3"/>
  <c r="V7754" i="3"/>
  <c r="V7773" i="3"/>
  <c r="V7796" i="3"/>
  <c r="V7818" i="3"/>
  <c r="V7837" i="3"/>
  <c r="V7860" i="3"/>
  <c r="V7882" i="3"/>
  <c r="V7901" i="3"/>
  <c r="V7924" i="3"/>
  <c r="V7946" i="3"/>
  <c r="V7965" i="3"/>
  <c r="V7988" i="3"/>
  <c r="V8010" i="3"/>
  <c r="V8029" i="3"/>
  <c r="V8052" i="3"/>
  <c r="V8074" i="3"/>
  <c r="V8093" i="3"/>
  <c r="V8116" i="3"/>
  <c r="V8138" i="3"/>
  <c r="V8157" i="3"/>
  <c r="V8180" i="3"/>
  <c r="V8202" i="3"/>
  <c r="V8221" i="3"/>
  <c r="V8244" i="3"/>
  <c r="V8266" i="3"/>
  <c r="V8285" i="3"/>
  <c r="V8308" i="3"/>
  <c r="V8330" i="3"/>
  <c r="V8349" i="3"/>
  <c r="V8372" i="3"/>
  <c r="V8394" i="3"/>
  <c r="V8413" i="3"/>
  <c r="V8436" i="3"/>
  <c r="V8458" i="3"/>
  <c r="V8477" i="3"/>
  <c r="V8500" i="3"/>
  <c r="V8522" i="3"/>
  <c r="V8541" i="3"/>
  <c r="V8564" i="3"/>
  <c r="V8586" i="3"/>
  <c r="V8605" i="3"/>
  <c r="V8628" i="3"/>
  <c r="V8650" i="3"/>
  <c r="V8669" i="3"/>
  <c r="V8692" i="3"/>
  <c r="V8714" i="3"/>
  <c r="V8733" i="3"/>
  <c r="V8756" i="3"/>
  <c r="V8778" i="3"/>
  <c r="V8797" i="3"/>
  <c r="V8820" i="3"/>
  <c r="V8842" i="3"/>
  <c r="V8861" i="3"/>
  <c r="V8884" i="3"/>
  <c r="V8906" i="3"/>
  <c r="V8925" i="3"/>
  <c r="V8948" i="3"/>
  <c r="V8970" i="3"/>
  <c r="V8989" i="3"/>
  <c r="V9012" i="3"/>
  <c r="V9034" i="3"/>
  <c r="V9053" i="3"/>
  <c r="V9076" i="3"/>
  <c r="V9098" i="3"/>
  <c r="V9117" i="3"/>
  <c r="V9140" i="3"/>
  <c r="V9162" i="3"/>
  <c r="V9181" i="3"/>
  <c r="V9204" i="3"/>
  <c r="V9226" i="3"/>
  <c r="V9245" i="3"/>
  <c r="V9268" i="3"/>
  <c r="V9290" i="3"/>
  <c r="V9309" i="3"/>
  <c r="V9332" i="3"/>
  <c r="V9354" i="3"/>
  <c r="V9373" i="3"/>
  <c r="V9396" i="3"/>
  <c r="V9418" i="3"/>
  <c r="V9437" i="3"/>
  <c r="V9460" i="3"/>
  <c r="V9482" i="3"/>
  <c r="V9501" i="3"/>
  <c r="V9524" i="3"/>
  <c r="V9546" i="3"/>
  <c r="V9565" i="3"/>
  <c r="V9584" i="3"/>
  <c r="V9598" i="3"/>
  <c r="V9606" i="3"/>
  <c r="V9614" i="3"/>
  <c r="V9622" i="3"/>
  <c r="V9630" i="3"/>
  <c r="V9638" i="3"/>
  <c r="V9646" i="3"/>
  <c r="V9654" i="3"/>
  <c r="V9662" i="3"/>
  <c r="V9670" i="3"/>
  <c r="V9678" i="3"/>
  <c r="V9686" i="3"/>
  <c r="V9694" i="3"/>
  <c r="V9702" i="3"/>
  <c r="V9710" i="3"/>
  <c r="V9718" i="3"/>
  <c r="V9726" i="3"/>
  <c r="V9734" i="3"/>
  <c r="V9742" i="3"/>
  <c r="V9750" i="3"/>
  <c r="V9758" i="3"/>
  <c r="V9766" i="3"/>
  <c r="V9774" i="3"/>
  <c r="V9782" i="3"/>
  <c r="V9790" i="3"/>
  <c r="V9798" i="3"/>
  <c r="V9806" i="3"/>
  <c r="V9814" i="3"/>
  <c r="V9822" i="3"/>
  <c r="V9830" i="3"/>
  <c r="V9838" i="3"/>
  <c r="V9846" i="3"/>
  <c r="V9854" i="3"/>
  <c r="V9862" i="3"/>
  <c r="V9870" i="3"/>
  <c r="V9878" i="3"/>
  <c r="V9886" i="3"/>
  <c r="V9894" i="3"/>
  <c r="V9902" i="3"/>
  <c r="V9910" i="3"/>
  <c r="V9918" i="3"/>
  <c r="V9926" i="3"/>
  <c r="V9934" i="3"/>
  <c r="V9942" i="3"/>
  <c r="V9950" i="3"/>
  <c r="V9958" i="3"/>
  <c r="V9966" i="3"/>
  <c r="V9974" i="3"/>
  <c r="V9982" i="3"/>
  <c r="V9990" i="3"/>
  <c r="V9998" i="3"/>
  <c r="V10006" i="3"/>
  <c r="V10014" i="3"/>
  <c r="V10022" i="3"/>
  <c r="V10030" i="3"/>
  <c r="V10038" i="3"/>
  <c r="V10046" i="3"/>
  <c r="V10054" i="3"/>
  <c r="V10062" i="3"/>
  <c r="V10070" i="3"/>
  <c r="V10078" i="3"/>
  <c r="V10086" i="3"/>
  <c r="V10094" i="3"/>
  <c r="V10102" i="3"/>
  <c r="V10110" i="3"/>
  <c r="V10118" i="3"/>
  <c r="V10126" i="3"/>
  <c r="V10134" i="3"/>
  <c r="V10142" i="3"/>
  <c r="V10150" i="3"/>
  <c r="V10158" i="3"/>
  <c r="V10166" i="3"/>
  <c r="V10174" i="3"/>
  <c r="V10182" i="3"/>
  <c r="V10190" i="3"/>
  <c r="V10198" i="3"/>
  <c r="V10206" i="3"/>
  <c r="V10214" i="3"/>
  <c r="V10222" i="3"/>
  <c r="V10230" i="3"/>
  <c r="V10238" i="3"/>
  <c r="V10246" i="3"/>
  <c r="V10254" i="3"/>
  <c r="V10262" i="3"/>
  <c r="V10270" i="3"/>
  <c r="V10278" i="3"/>
  <c r="V10286" i="3"/>
  <c r="V10294" i="3"/>
  <c r="V10302" i="3"/>
  <c r="V10310" i="3"/>
  <c r="V10318" i="3"/>
  <c r="V10326" i="3"/>
  <c r="V10334" i="3"/>
  <c r="V10342" i="3"/>
  <c r="V10350" i="3"/>
  <c r="V4716" i="3"/>
  <c r="V5379" i="3"/>
  <c r="V5681" i="3"/>
  <c r="V5814" i="3"/>
  <c r="V5982" i="3"/>
  <c r="V6134" i="3"/>
  <c r="V6273" i="3"/>
  <c r="V6432" i="3"/>
  <c r="V6546" i="3"/>
  <c r="V6596" i="3"/>
  <c r="V6658" i="3"/>
  <c r="V6716" i="3"/>
  <c r="V6765" i="3"/>
  <c r="V6828" i="3"/>
  <c r="V6885" i="3"/>
  <c r="V6938" i="3"/>
  <c r="V6997" i="3"/>
  <c r="V7058" i="3"/>
  <c r="V7108" i="3"/>
  <c r="V7170" i="3"/>
  <c r="V7228" i="3"/>
  <c r="V7277" i="3"/>
  <c r="V7340" i="3"/>
  <c r="V7384" i="3"/>
  <c r="V7410" i="3"/>
  <c r="V7436" i="3"/>
  <c r="V7458" i="3"/>
  <c r="V7477" i="3"/>
  <c r="V7500" i="3"/>
  <c r="V7522" i="3"/>
  <c r="V7541" i="3"/>
  <c r="V7564" i="3"/>
  <c r="V7586" i="3"/>
  <c r="V7605" i="3"/>
  <c r="V7628" i="3"/>
  <c r="V7650" i="3"/>
  <c r="V7669" i="3"/>
  <c r="V7692" i="3"/>
  <c r="V7714" i="3"/>
  <c r="V7733" i="3"/>
  <c r="V7756" i="3"/>
  <c r="V7778" i="3"/>
  <c r="V7797" i="3"/>
  <c r="V7820" i="3"/>
  <c r="V7842" i="3"/>
  <c r="V7861" i="3"/>
  <c r="V7884" i="3"/>
  <c r="V7906" i="3"/>
  <c r="V7925" i="3"/>
  <c r="V7948" i="3"/>
  <c r="V7970" i="3"/>
  <c r="V7989" i="3"/>
  <c r="V8012" i="3"/>
  <c r="V8034" i="3"/>
  <c r="V8053" i="3"/>
  <c r="V8076" i="3"/>
  <c r="V8098" i="3"/>
  <c r="V8117" i="3"/>
  <c r="V8140" i="3"/>
  <c r="V8162" i="3"/>
  <c r="V8181" i="3"/>
  <c r="V8204" i="3"/>
  <c r="V8226" i="3"/>
  <c r="V8245" i="3"/>
  <c r="V8268" i="3"/>
  <c r="V8290" i="3"/>
  <c r="V8309" i="3"/>
  <c r="V8332" i="3"/>
  <c r="V8354" i="3"/>
  <c r="V8373" i="3"/>
  <c r="V8396" i="3"/>
  <c r="V8418" i="3"/>
  <c r="V8437" i="3"/>
  <c r="V8460" i="3"/>
  <c r="V8482" i="3"/>
  <c r="V8501" i="3"/>
  <c r="V8524" i="3"/>
  <c r="V8546" i="3"/>
  <c r="V8565" i="3"/>
  <c r="V8588" i="3"/>
  <c r="V8610" i="3"/>
  <c r="V8629" i="3"/>
  <c r="V8652" i="3"/>
  <c r="V8674" i="3"/>
  <c r="V8693" i="3"/>
  <c r="V8716" i="3"/>
  <c r="V8738" i="3"/>
  <c r="V8757" i="3"/>
  <c r="V8780" i="3"/>
  <c r="V8802" i="3"/>
  <c r="V8821" i="3"/>
  <c r="V8844" i="3"/>
  <c r="V8866" i="3"/>
  <c r="V8885" i="3"/>
  <c r="V8908" i="3"/>
  <c r="V8930" i="3"/>
  <c r="V8949" i="3"/>
  <c r="V4936" i="3"/>
  <c r="V5505" i="3"/>
  <c r="V5742" i="3"/>
  <c r="V5873" i="3"/>
  <c r="V6040" i="3"/>
  <c r="V6193" i="3"/>
  <c r="V6326" i="3"/>
  <c r="V6489" i="3"/>
  <c r="V6565" i="3"/>
  <c r="V6618" i="3"/>
  <c r="V6677" i="3"/>
  <c r="V6738" i="3"/>
  <c r="V6788" i="3"/>
  <c r="V6850" i="3"/>
  <c r="V6908" i="3"/>
  <c r="V6957" i="3"/>
  <c r="V7020" i="3"/>
  <c r="V7077" i="3"/>
  <c r="V7130" i="3"/>
  <c r="V7189" i="3"/>
  <c r="V7250" i="3"/>
  <c r="V7300" i="3"/>
  <c r="V7362" i="3"/>
  <c r="V7395" i="3"/>
  <c r="V7420" i="3"/>
  <c r="V7444" i="3"/>
  <c r="V7466" i="3"/>
  <c r="V7485" i="3"/>
  <c r="V7508" i="3"/>
  <c r="V7530" i="3"/>
  <c r="V7549" i="3"/>
  <c r="V7572" i="3"/>
  <c r="V7594" i="3"/>
  <c r="V7613" i="3"/>
  <c r="V7636" i="3"/>
  <c r="V7658" i="3"/>
  <c r="V7677" i="3"/>
  <c r="V7700" i="3"/>
  <c r="V7722" i="3"/>
  <c r="V7741" i="3"/>
  <c r="V7764" i="3"/>
  <c r="V7786" i="3"/>
  <c r="V7805" i="3"/>
  <c r="V7828" i="3"/>
  <c r="V7850" i="3"/>
  <c r="V7869" i="3"/>
  <c r="V7892" i="3"/>
  <c r="V7914" i="3"/>
  <c r="V7933" i="3"/>
  <c r="V7956" i="3"/>
  <c r="V7978" i="3"/>
  <c r="V7997" i="3"/>
  <c r="V8020" i="3"/>
  <c r="V8042" i="3"/>
  <c r="V8061" i="3"/>
  <c r="V8084" i="3"/>
  <c r="V8106" i="3"/>
  <c r="V8125" i="3"/>
  <c r="V8148" i="3"/>
  <c r="V8170" i="3"/>
  <c r="V8189" i="3"/>
  <c r="V8212" i="3"/>
  <c r="V8234" i="3"/>
  <c r="V8253" i="3"/>
  <c r="V8276" i="3"/>
  <c r="V8298" i="3"/>
  <c r="V8317" i="3"/>
  <c r="V8340" i="3"/>
  <c r="V8362" i="3"/>
  <c r="V8381" i="3"/>
  <c r="V8404" i="3"/>
  <c r="V8426" i="3"/>
  <c r="V8445" i="3"/>
  <c r="V8468" i="3"/>
  <c r="V8490" i="3"/>
  <c r="V8509" i="3"/>
  <c r="V8532" i="3"/>
  <c r="V8554" i="3"/>
  <c r="V8573" i="3"/>
  <c r="V8596" i="3"/>
  <c r="V8618" i="3"/>
  <c r="V8637" i="3"/>
  <c r="V8660" i="3"/>
  <c r="V8682" i="3"/>
  <c r="V8701" i="3"/>
  <c r="V8724" i="3"/>
  <c r="V8746" i="3"/>
  <c r="V8765" i="3"/>
  <c r="V8788" i="3"/>
  <c r="V8810" i="3"/>
  <c r="V8829" i="3"/>
  <c r="V8852" i="3"/>
  <c r="V8874" i="3"/>
  <c r="V8893" i="3"/>
  <c r="V8916" i="3"/>
  <c r="V8938" i="3"/>
  <c r="V8957" i="3"/>
  <c r="V8980" i="3"/>
  <c r="V9002" i="3"/>
  <c r="V9021" i="3"/>
  <c r="V9044" i="3"/>
  <c r="V9066" i="3"/>
  <c r="V9085" i="3"/>
  <c r="V9108" i="3"/>
  <c r="V9130" i="3"/>
  <c r="V9149" i="3"/>
  <c r="V9172" i="3"/>
  <c r="V9194" i="3"/>
  <c r="V9213" i="3"/>
  <c r="V9236" i="3"/>
  <c r="V9258" i="3"/>
  <c r="V9277" i="3"/>
  <c r="V9300" i="3"/>
  <c r="V9322" i="3"/>
  <c r="V9341" i="3"/>
  <c r="V9364" i="3"/>
  <c r="V9386" i="3"/>
  <c r="V9405" i="3"/>
  <c r="V9428" i="3"/>
  <c r="V9450" i="3"/>
  <c r="V9469" i="3"/>
  <c r="V9492" i="3"/>
  <c r="V9514" i="3"/>
  <c r="V9533" i="3"/>
  <c r="V9556" i="3"/>
  <c r="V9576" i="3"/>
  <c r="V9592" i="3"/>
  <c r="V9602" i="3"/>
  <c r="V9610" i="3"/>
  <c r="V9618" i="3"/>
  <c r="V9626" i="3"/>
  <c r="V9634" i="3"/>
  <c r="V9642" i="3"/>
  <c r="V9650" i="3"/>
  <c r="V9658" i="3"/>
  <c r="V9666" i="3"/>
  <c r="V9674" i="3"/>
  <c r="V9682" i="3"/>
  <c r="V9690" i="3"/>
  <c r="V9698" i="3"/>
  <c r="V9706" i="3"/>
  <c r="V9714" i="3"/>
  <c r="V9722" i="3"/>
  <c r="V9730" i="3"/>
  <c r="V9738" i="3"/>
  <c r="V9746" i="3"/>
  <c r="V9754" i="3"/>
  <c r="V9762" i="3"/>
  <c r="V9770" i="3"/>
  <c r="V9778" i="3"/>
  <c r="V9786" i="3"/>
  <c r="V9794" i="3"/>
  <c r="V9802" i="3"/>
  <c r="V9810" i="3"/>
  <c r="V9818" i="3"/>
  <c r="V9826" i="3"/>
  <c r="V9834" i="3"/>
  <c r="V9842" i="3"/>
  <c r="V9850" i="3"/>
  <c r="V9858" i="3"/>
  <c r="V9866" i="3"/>
  <c r="V9874" i="3"/>
  <c r="V9882" i="3"/>
  <c r="V9890" i="3"/>
  <c r="V9898" i="3"/>
  <c r="V9906" i="3"/>
  <c r="V9914" i="3"/>
  <c r="V9922" i="3"/>
  <c r="V9930" i="3"/>
  <c r="V9938" i="3"/>
  <c r="V4737" i="3"/>
  <c r="V5984" i="3"/>
  <c r="V6549" i="3"/>
  <c r="V6780" i="3"/>
  <c r="V7002" i="3"/>
  <c r="V7234" i="3"/>
  <c r="V7416" i="3"/>
  <c r="V7501" i="3"/>
  <c r="V7588" i="3"/>
  <c r="V7674" i="3"/>
  <c r="V7757" i="3"/>
  <c r="V7844" i="3"/>
  <c r="V7930" i="3"/>
  <c r="V8013" i="3"/>
  <c r="V8100" i="3"/>
  <c r="V8186" i="3"/>
  <c r="V8269" i="3"/>
  <c r="V8356" i="3"/>
  <c r="V8442" i="3"/>
  <c r="V8525" i="3"/>
  <c r="V8612" i="3"/>
  <c r="V8698" i="3"/>
  <c r="V8781" i="3"/>
  <c r="V8868" i="3"/>
  <c r="V8954" i="3"/>
  <c r="V9013" i="3"/>
  <c r="V9061" i="3"/>
  <c r="V9124" i="3"/>
  <c r="V9186" i="3"/>
  <c r="V9234" i="3"/>
  <c r="V9293" i="3"/>
  <c r="V9356" i="3"/>
  <c r="V9404" i="3"/>
  <c r="V9466" i="3"/>
  <c r="V9525" i="3"/>
  <c r="V9573" i="3"/>
  <c r="V9608" i="3"/>
  <c r="V9631" i="3"/>
  <c r="V9649" i="3"/>
  <c r="V9672" i="3"/>
  <c r="V9695" i="3"/>
  <c r="V9713" i="3"/>
  <c r="V9736" i="3"/>
  <c r="V9759" i="3"/>
  <c r="V9777" i="3"/>
  <c r="V9800" i="3"/>
  <c r="V9823" i="3"/>
  <c r="V9841" i="3"/>
  <c r="V9864" i="3"/>
  <c r="V9887" i="3"/>
  <c r="V9905" i="3"/>
  <c r="V9928" i="3"/>
  <c r="V9946" i="3"/>
  <c r="V9962" i="3"/>
  <c r="V9978" i="3"/>
  <c r="V9994" i="3"/>
  <c r="V10010" i="3"/>
  <c r="V10026" i="3"/>
  <c r="V10042" i="3"/>
  <c r="V10058" i="3"/>
  <c r="V10074" i="3"/>
  <c r="V10090" i="3"/>
  <c r="V10106" i="3"/>
  <c r="V10122" i="3"/>
  <c r="V10138" i="3"/>
  <c r="V10154" i="3"/>
  <c r="V10170" i="3"/>
  <c r="V10186" i="3"/>
  <c r="V10202" i="3"/>
  <c r="V10218" i="3"/>
  <c r="V10234" i="3"/>
  <c r="V10249" i="3"/>
  <c r="V10263" i="3"/>
  <c r="V10274" i="3"/>
  <c r="V10288" i="3"/>
  <c r="V10299" i="3"/>
  <c r="V10311" i="3"/>
  <c r="V10321" i="3"/>
  <c r="V10331" i="3"/>
  <c r="V10343" i="3"/>
  <c r="V10353" i="3"/>
  <c r="V10362" i="3"/>
  <c r="V10371" i="3"/>
  <c r="V10381" i="3"/>
  <c r="V10390" i="3"/>
  <c r="V10399" i="3"/>
  <c r="V10408" i="3"/>
  <c r="V10417" i="3"/>
  <c r="V10426" i="3"/>
  <c r="V10435" i="3"/>
  <c r="V10445" i="3"/>
  <c r="V10454" i="3"/>
  <c r="V10463" i="3"/>
  <c r="V10472" i="3"/>
  <c r="V10481" i="3"/>
  <c r="V10490" i="3"/>
  <c r="V10499" i="3"/>
  <c r="V10509" i="3"/>
  <c r="V10518" i="3"/>
  <c r="V10527" i="3"/>
  <c r="V10536" i="3"/>
  <c r="V10545" i="3"/>
  <c r="V10554" i="3"/>
  <c r="V10563" i="3"/>
  <c r="V10573" i="3"/>
  <c r="V10582" i="3"/>
  <c r="V10591" i="3"/>
  <c r="V10599" i="3"/>
  <c r="V10607" i="3"/>
  <c r="V10615" i="3"/>
  <c r="V10623" i="3"/>
  <c r="V10631" i="3"/>
  <c r="V10639" i="3"/>
  <c r="V10647" i="3"/>
  <c r="V10655" i="3"/>
  <c r="V10663" i="3"/>
  <c r="V10671" i="3"/>
  <c r="V10679" i="3"/>
  <c r="V10687" i="3"/>
  <c r="V10695" i="3"/>
  <c r="V10703" i="3"/>
  <c r="V10711" i="3"/>
  <c r="V10719" i="3"/>
  <c r="V10727" i="3"/>
  <c r="V10735" i="3"/>
  <c r="V10743" i="3"/>
  <c r="V10751" i="3"/>
  <c r="V10759" i="3"/>
  <c r="V10767" i="3"/>
  <c r="V10775" i="3"/>
  <c r="V10783" i="3"/>
  <c r="V10791" i="3"/>
  <c r="V10799" i="3"/>
  <c r="V10807" i="3"/>
  <c r="V10815" i="3"/>
  <c r="V10823" i="3"/>
  <c r="V10831" i="3"/>
  <c r="V10839" i="3"/>
  <c r="V10847" i="3"/>
  <c r="V10855" i="3"/>
  <c r="V10863" i="3"/>
  <c r="V10871" i="3"/>
  <c r="V10879" i="3"/>
  <c r="V10887" i="3"/>
  <c r="V10895" i="3"/>
  <c r="V10903" i="3"/>
  <c r="V10911" i="3"/>
  <c r="V10919" i="3"/>
  <c r="V10927" i="3"/>
  <c r="V10935" i="3"/>
  <c r="V10943" i="3"/>
  <c r="V10951" i="3"/>
  <c r="V10959" i="3"/>
  <c r="V10967" i="3"/>
  <c r="V10975" i="3"/>
  <c r="V10983" i="3"/>
  <c r="V10991" i="3"/>
  <c r="V10999" i="3"/>
  <c r="V11007" i="3"/>
  <c r="V11015" i="3"/>
  <c r="V11023" i="3"/>
  <c r="V11031" i="3"/>
  <c r="V11039" i="3"/>
  <c r="V11047" i="3"/>
  <c r="V11055" i="3"/>
  <c r="V11063" i="3"/>
  <c r="V11071" i="3"/>
  <c r="V11079" i="3"/>
  <c r="V11087" i="3"/>
  <c r="V11095" i="3"/>
  <c r="V11103" i="3"/>
  <c r="V11111" i="3"/>
  <c r="V11119" i="3"/>
  <c r="V11127" i="3"/>
  <c r="V11135" i="3"/>
  <c r="V11143" i="3"/>
  <c r="V11151" i="3"/>
  <c r="V11159" i="3"/>
  <c r="V11167" i="3"/>
  <c r="V11175" i="3"/>
  <c r="V11183" i="3"/>
  <c r="V11191" i="3"/>
  <c r="V11199" i="3"/>
  <c r="V11207" i="3"/>
  <c r="V11215" i="3"/>
  <c r="V11223" i="3"/>
  <c r="V11231" i="3"/>
  <c r="V11239" i="3"/>
  <c r="V11247" i="3"/>
  <c r="V11255" i="3"/>
  <c r="V11263" i="3"/>
  <c r="V11271" i="3"/>
  <c r="V11279" i="3"/>
  <c r="V11287" i="3"/>
  <c r="V11295" i="3"/>
  <c r="V11303" i="3"/>
  <c r="V11311" i="3"/>
  <c r="V11319" i="3"/>
  <c r="V11327" i="3"/>
  <c r="V11335" i="3"/>
  <c r="V11343" i="3"/>
  <c r="V11351" i="3"/>
  <c r="V11359" i="3"/>
  <c r="V11367" i="3"/>
  <c r="V11375" i="3"/>
  <c r="V11383" i="3"/>
  <c r="V11391" i="3"/>
  <c r="V11399" i="3"/>
  <c r="V11407" i="3"/>
  <c r="V11415" i="3"/>
  <c r="V11423" i="3"/>
  <c r="V11431" i="3"/>
  <c r="V11439" i="3"/>
  <c r="V11447" i="3"/>
  <c r="V11455" i="3"/>
  <c r="V11463" i="3"/>
  <c r="V11471" i="3"/>
  <c r="V11479" i="3"/>
  <c r="V11487" i="3"/>
  <c r="V11495" i="3"/>
  <c r="V11503" i="3"/>
  <c r="V11511" i="3"/>
  <c r="V11519" i="3"/>
  <c r="V11527" i="3"/>
  <c r="V11535" i="3"/>
  <c r="V11543" i="3"/>
  <c r="V11551" i="3"/>
  <c r="V11559" i="3"/>
  <c r="V11567" i="3"/>
  <c r="V11575" i="3"/>
  <c r="V11583" i="3"/>
  <c r="V11591" i="3"/>
  <c r="V11599" i="3"/>
  <c r="V11607" i="3"/>
  <c r="V11615" i="3"/>
  <c r="V11623" i="3"/>
  <c r="V11631" i="3"/>
  <c r="V11639" i="3"/>
  <c r="V11647" i="3"/>
  <c r="V11655" i="3"/>
  <c r="V11663" i="3"/>
  <c r="V11671" i="3"/>
  <c r="V11679" i="3"/>
  <c r="V11687" i="3"/>
  <c r="V11695" i="3"/>
  <c r="V11703" i="3"/>
  <c r="V11711" i="3"/>
  <c r="V11719" i="3"/>
  <c r="V11727" i="3"/>
  <c r="V11735" i="3"/>
  <c r="V11743" i="3"/>
  <c r="V11751" i="3"/>
  <c r="V11759" i="3"/>
  <c r="V11767" i="3"/>
  <c r="V11775" i="3"/>
  <c r="V11783" i="3"/>
  <c r="V11791" i="3"/>
  <c r="V11799" i="3"/>
  <c r="V11807" i="3"/>
  <c r="V11815" i="3"/>
  <c r="V11823" i="3"/>
  <c r="V11831" i="3"/>
  <c r="V11839" i="3"/>
  <c r="V11847" i="3"/>
  <c r="V11855" i="3"/>
  <c r="V11863" i="3"/>
  <c r="V11871" i="3"/>
  <c r="V11879" i="3"/>
  <c r="V11887" i="3"/>
  <c r="V11895" i="3"/>
  <c r="V11903" i="3"/>
  <c r="V11911" i="3"/>
  <c r="V11919" i="3"/>
  <c r="V11927" i="3"/>
  <c r="V11935" i="3"/>
  <c r="V11943" i="3"/>
  <c r="V11951" i="3"/>
  <c r="V11959" i="3"/>
  <c r="V11967" i="3"/>
  <c r="V11975" i="3"/>
  <c r="V4928" i="3"/>
  <c r="V6024" i="3"/>
  <c r="V6554" i="3"/>
  <c r="V6786" i="3"/>
  <c r="V7013" i="3"/>
  <c r="V7236" i="3"/>
  <c r="V7419" i="3"/>
  <c r="V7506" i="3"/>
  <c r="V7589" i="3"/>
  <c r="V7676" i="3"/>
  <c r="V7762" i="3"/>
  <c r="V7845" i="3"/>
  <c r="V7932" i="3"/>
  <c r="V8018" i="3"/>
  <c r="V8101" i="3"/>
  <c r="V8188" i="3"/>
  <c r="V8274" i="3"/>
  <c r="V8357" i="3"/>
  <c r="V8444" i="3"/>
  <c r="V8530" i="3"/>
  <c r="V8613" i="3"/>
  <c r="V8700" i="3"/>
  <c r="V8786" i="3"/>
  <c r="V8869" i="3"/>
  <c r="V8956" i="3"/>
  <c r="V9018" i="3"/>
  <c r="V9077" i="3"/>
  <c r="V9125" i="3"/>
  <c r="V9188" i="3"/>
  <c r="V9250" i="3"/>
  <c r="V9298" i="3"/>
  <c r="V9357" i="3"/>
  <c r="V9420" i="3"/>
  <c r="V9468" i="3"/>
  <c r="V9530" i="3"/>
  <c r="V9586" i="3"/>
  <c r="V9609" i="3"/>
  <c r="V9632" i="3"/>
  <c r="V9655" i="3"/>
  <c r="V9673" i="3"/>
  <c r="V9696" i="3"/>
  <c r="V9719" i="3"/>
  <c r="V9737" i="3"/>
  <c r="V9760" i="3"/>
  <c r="V9783" i="3"/>
  <c r="V9801" i="3"/>
  <c r="V9824" i="3"/>
  <c r="V9847" i="3"/>
  <c r="V9865" i="3"/>
  <c r="V9888" i="3"/>
  <c r="V9911" i="3"/>
  <c r="V9929" i="3"/>
  <c r="V9951" i="3"/>
  <c r="V9967" i="3"/>
  <c r="V9983" i="3"/>
  <c r="V9999" i="3"/>
  <c r="V10015" i="3"/>
  <c r="V10031" i="3"/>
  <c r="V10047" i="3"/>
  <c r="V10063" i="3"/>
  <c r="V10079" i="3"/>
  <c r="V10095" i="3"/>
  <c r="V10111" i="3"/>
  <c r="V10127" i="3"/>
  <c r="V10143" i="3"/>
  <c r="V10159" i="3"/>
  <c r="V10175" i="3"/>
  <c r="V10191" i="3"/>
  <c r="V10207" i="3"/>
  <c r="V10223" i="3"/>
  <c r="V10239" i="3"/>
  <c r="V10250" i="3"/>
  <c r="V10264" i="3"/>
  <c r="V10275" i="3"/>
  <c r="V10289" i="3"/>
  <c r="V10301" i="3"/>
  <c r="V10312" i="3"/>
  <c r="V10322" i="3"/>
  <c r="V10333" i="3"/>
  <c r="V10344" i="3"/>
  <c r="V10354" i="3"/>
  <c r="V10363" i="3"/>
  <c r="V10373" i="3"/>
  <c r="V10382" i="3"/>
  <c r="V10391" i="3"/>
  <c r="V10400" i="3"/>
  <c r="V10409" i="3"/>
  <c r="V10418" i="3"/>
  <c r="V10427" i="3"/>
  <c r="V10437" i="3"/>
  <c r="V10446" i="3"/>
  <c r="V10455" i="3"/>
  <c r="V10464" i="3"/>
  <c r="V10473" i="3"/>
  <c r="V10482" i="3"/>
  <c r="V10491" i="3"/>
  <c r="V10501" i="3"/>
  <c r="V10510" i="3"/>
  <c r="V10519" i="3"/>
  <c r="V10528" i="3"/>
  <c r="V10537" i="3"/>
  <c r="V10546" i="3"/>
  <c r="V10555" i="3"/>
  <c r="V10565" i="3"/>
  <c r="V10574" i="3"/>
  <c r="V10583" i="3"/>
  <c r="V10592" i="3"/>
  <c r="V10600" i="3"/>
  <c r="V10608" i="3"/>
  <c r="V10616" i="3"/>
  <c r="V10624" i="3"/>
  <c r="V10632" i="3"/>
  <c r="V10640" i="3"/>
  <c r="V10648" i="3"/>
  <c r="V10656" i="3"/>
  <c r="V10664" i="3"/>
  <c r="V10672" i="3"/>
  <c r="V10680" i="3"/>
  <c r="V10688" i="3"/>
  <c r="V10696" i="3"/>
  <c r="V10704" i="3"/>
  <c r="V10712" i="3"/>
  <c r="V10720" i="3"/>
  <c r="V10728" i="3"/>
  <c r="V10736" i="3"/>
  <c r="V10744" i="3"/>
  <c r="V10752" i="3"/>
  <c r="V10760" i="3"/>
  <c r="V10768" i="3"/>
  <c r="V10776" i="3"/>
  <c r="V10784" i="3"/>
  <c r="V10792" i="3"/>
  <c r="V10800" i="3"/>
  <c r="V10808" i="3"/>
  <c r="V10816" i="3"/>
  <c r="V10824" i="3"/>
  <c r="V10832" i="3"/>
  <c r="V10840" i="3"/>
  <c r="V10848" i="3"/>
  <c r="V10856" i="3"/>
  <c r="V10864" i="3"/>
  <c r="V10872" i="3"/>
  <c r="V10880" i="3"/>
  <c r="V10888" i="3"/>
  <c r="V10896" i="3"/>
  <c r="V10904" i="3"/>
  <c r="V10912" i="3"/>
  <c r="V10920" i="3"/>
  <c r="V10928" i="3"/>
  <c r="V10936" i="3"/>
  <c r="V10944" i="3"/>
  <c r="V10952" i="3"/>
  <c r="V10960" i="3"/>
  <c r="V10968" i="3"/>
  <c r="V10976" i="3"/>
  <c r="V10984" i="3"/>
  <c r="V10992" i="3"/>
  <c r="V11000" i="3"/>
  <c r="V11008" i="3"/>
  <c r="V11016" i="3"/>
  <c r="V11024" i="3"/>
  <c r="V11032" i="3"/>
  <c r="V11040" i="3"/>
  <c r="V11048" i="3"/>
  <c r="V11056" i="3"/>
  <c r="V11064" i="3"/>
  <c r="V11072" i="3"/>
  <c r="V11080" i="3"/>
  <c r="V11088" i="3"/>
  <c r="V11096" i="3"/>
  <c r="V11104" i="3"/>
  <c r="V11112" i="3"/>
  <c r="V11120" i="3"/>
  <c r="V11128" i="3"/>
  <c r="V11136" i="3"/>
  <c r="V11144" i="3"/>
  <c r="V11152" i="3"/>
  <c r="V11160" i="3"/>
  <c r="V11168" i="3"/>
  <c r="V11176" i="3"/>
  <c r="V11184" i="3"/>
  <c r="V11192" i="3"/>
  <c r="V11200" i="3"/>
  <c r="V11208" i="3"/>
  <c r="V11216" i="3"/>
  <c r="V11224" i="3"/>
  <c r="V11232" i="3"/>
  <c r="V11240" i="3"/>
  <c r="V11248" i="3"/>
  <c r="V11256" i="3"/>
  <c r="V11264" i="3"/>
  <c r="V11272" i="3"/>
  <c r="V11280" i="3"/>
  <c r="V11288" i="3"/>
  <c r="V11296" i="3"/>
  <c r="V11304" i="3"/>
  <c r="V11312" i="3"/>
  <c r="V11320" i="3"/>
  <c r="V11328" i="3"/>
  <c r="V11336" i="3"/>
  <c r="V11344" i="3"/>
  <c r="V11352" i="3"/>
  <c r="V11360" i="3"/>
  <c r="V11368" i="3"/>
  <c r="V11376" i="3"/>
  <c r="V11384" i="3"/>
  <c r="V11392" i="3"/>
  <c r="V11400" i="3"/>
  <c r="V11408" i="3"/>
  <c r="V11416" i="3"/>
  <c r="V11424" i="3"/>
  <c r="V11432" i="3"/>
  <c r="V11440" i="3"/>
  <c r="V11448" i="3"/>
  <c r="V11456" i="3"/>
  <c r="V11464" i="3"/>
  <c r="V11472" i="3"/>
  <c r="V11480" i="3"/>
  <c r="V11488" i="3"/>
  <c r="V11496" i="3"/>
  <c r="V11504" i="3"/>
  <c r="V11512" i="3"/>
  <c r="V11520" i="3"/>
  <c r="V11528" i="3"/>
  <c r="V11536" i="3"/>
  <c r="V11544" i="3"/>
  <c r="V11552" i="3"/>
  <c r="V11560" i="3"/>
  <c r="V11568" i="3"/>
  <c r="V11576" i="3"/>
  <c r="V11584" i="3"/>
  <c r="V11592" i="3"/>
  <c r="V11600" i="3"/>
  <c r="V11608" i="3"/>
  <c r="V11616" i="3"/>
  <c r="V11624" i="3"/>
  <c r="V11632" i="3"/>
  <c r="V11640" i="3"/>
  <c r="V11648" i="3"/>
  <c r="V11656" i="3"/>
  <c r="V11664" i="3"/>
  <c r="V11672" i="3"/>
  <c r="V11680" i="3"/>
  <c r="V11688" i="3"/>
  <c r="V11696" i="3"/>
  <c r="V11704" i="3"/>
  <c r="V11712" i="3"/>
  <c r="V11720" i="3"/>
  <c r="V11728" i="3"/>
  <c r="V11736" i="3"/>
  <c r="V11744" i="3"/>
  <c r="V11752" i="3"/>
  <c r="V11760" i="3"/>
  <c r="V11768" i="3"/>
  <c r="V11776" i="3"/>
  <c r="V11784" i="3"/>
  <c r="V11792" i="3"/>
  <c r="V11800" i="3"/>
  <c r="V11808" i="3"/>
  <c r="V11816" i="3"/>
  <c r="V11824" i="3"/>
  <c r="V11832" i="3"/>
  <c r="V11840" i="3"/>
  <c r="V11848" i="3"/>
  <c r="V11856" i="3"/>
  <c r="V11864" i="3"/>
  <c r="V11872" i="3"/>
  <c r="V11880" i="3"/>
  <c r="V11888" i="3"/>
  <c r="V11896" i="3"/>
  <c r="V11904" i="3"/>
  <c r="V11912" i="3"/>
  <c r="V11920" i="3"/>
  <c r="V11928" i="3"/>
  <c r="V11936" i="3"/>
  <c r="V11944" i="3"/>
  <c r="V11952" i="3"/>
  <c r="V11960" i="3"/>
  <c r="V11968" i="3"/>
  <c r="V11976" i="3"/>
  <c r="V11984" i="3"/>
  <c r="V11992" i="3"/>
  <c r="V12000" i="3"/>
  <c r="V12008" i="3"/>
  <c r="V12016" i="3"/>
  <c r="V12024" i="3"/>
  <c r="V12032" i="3"/>
  <c r="V12040" i="3"/>
  <c r="V12048" i="3"/>
  <c r="V12056" i="3"/>
  <c r="V12064" i="3"/>
  <c r="V12072" i="3"/>
  <c r="V12080" i="3"/>
  <c r="V12088" i="3"/>
  <c r="V12096" i="3"/>
  <c r="V12104" i="3"/>
  <c r="V12112" i="3"/>
  <c r="V12120" i="3"/>
  <c r="V12128" i="3"/>
  <c r="V12136" i="3"/>
  <c r="V12144" i="3"/>
  <c r="V12152" i="3"/>
  <c r="V12160" i="3"/>
  <c r="V12168" i="3"/>
  <c r="V12176" i="3"/>
  <c r="V12184" i="3"/>
  <c r="V12192" i="3"/>
  <c r="V12200" i="3"/>
  <c r="V12208" i="3"/>
  <c r="V12216" i="3"/>
  <c r="V12224" i="3"/>
  <c r="V12232" i="3"/>
  <c r="V12240" i="3"/>
  <c r="V12248" i="3"/>
  <c r="V12256" i="3"/>
  <c r="V12264" i="3"/>
  <c r="V12272" i="3"/>
  <c r="V12280" i="3"/>
  <c r="V12288" i="3"/>
  <c r="V12296" i="3"/>
  <c r="V12304" i="3"/>
  <c r="V12312" i="3"/>
  <c r="V12320" i="3"/>
  <c r="V12328" i="3"/>
  <c r="V12336" i="3"/>
  <c r="V12344" i="3"/>
  <c r="V12352" i="3"/>
  <c r="V12360" i="3"/>
  <c r="V12368" i="3"/>
  <c r="V12376" i="3"/>
  <c r="V12384" i="3"/>
  <c r="V12392" i="3"/>
  <c r="V12400" i="3"/>
  <c r="V12408" i="3"/>
  <c r="V12416" i="3"/>
  <c r="V12424" i="3"/>
  <c r="V12432" i="3"/>
  <c r="V12440" i="3"/>
  <c r="V12448" i="3"/>
  <c r="V12456" i="3"/>
  <c r="V12464" i="3"/>
  <c r="V5395" i="3"/>
  <c r="V6152" i="3"/>
  <c r="V6610" i="3"/>
  <c r="V6829" i="3"/>
  <c r="V7061" i="3"/>
  <c r="V7292" i="3"/>
  <c r="V7437" i="3"/>
  <c r="V7524" i="3"/>
  <c r="V7610" i="3"/>
  <c r="V7693" i="3"/>
  <c r="V7780" i="3"/>
  <c r="V7866" i="3"/>
  <c r="V7949" i="3"/>
  <c r="V8036" i="3"/>
  <c r="V8122" i="3"/>
  <c r="V8205" i="3"/>
  <c r="V8292" i="3"/>
  <c r="V8378" i="3"/>
  <c r="V8461" i="3"/>
  <c r="V8548" i="3"/>
  <c r="V8634" i="3"/>
  <c r="V8717" i="3"/>
  <c r="V8804" i="3"/>
  <c r="V8890" i="3"/>
  <c r="V8972" i="3"/>
  <c r="V9020" i="3"/>
  <c r="V9082" i="3"/>
  <c r="V9141" i="3"/>
  <c r="V9189" i="3"/>
  <c r="V9252" i="3"/>
  <c r="V9314" i="3"/>
  <c r="V9362" i="3"/>
  <c r="V9421" i="3"/>
  <c r="V9484" i="3"/>
  <c r="V9532" i="3"/>
  <c r="V9588" i="3"/>
  <c r="V9615" i="3"/>
  <c r="V9633" i="3"/>
  <c r="V9656" i="3"/>
  <c r="V9679" i="3"/>
  <c r="V9697" i="3"/>
  <c r="V9720" i="3"/>
  <c r="V9743" i="3"/>
  <c r="V9761" i="3"/>
  <c r="V9784" i="3"/>
  <c r="V9807" i="3"/>
  <c r="V9825" i="3"/>
  <c r="V9848" i="3"/>
  <c r="V9871" i="3"/>
  <c r="V9889" i="3"/>
  <c r="V9912" i="3"/>
  <c r="V9935" i="3"/>
  <c r="V9952" i="3"/>
  <c r="V9968" i="3"/>
  <c r="V9984" i="3"/>
  <c r="V10000" i="3"/>
  <c r="V10016" i="3"/>
  <c r="V10032" i="3"/>
  <c r="V10048" i="3"/>
  <c r="V10064" i="3"/>
  <c r="V10080" i="3"/>
  <c r="V10096" i="3"/>
  <c r="V10112" i="3"/>
  <c r="V10128" i="3"/>
  <c r="V10144" i="3"/>
  <c r="V10160" i="3"/>
  <c r="V10176" i="3"/>
  <c r="V10192" i="3"/>
  <c r="V10208" i="3"/>
  <c r="V10224" i="3"/>
  <c r="V10240" i="3"/>
  <c r="V10251" i="3"/>
  <c r="V10265" i="3"/>
  <c r="V10279" i="3"/>
  <c r="V10290" i="3"/>
  <c r="V10303" i="3"/>
  <c r="V10313" i="3"/>
  <c r="V10323" i="3"/>
  <c r="V10335" i="3"/>
  <c r="V10345" i="3"/>
  <c r="V10355" i="3"/>
  <c r="V10365" i="3"/>
  <c r="V10374" i="3"/>
  <c r="V10383" i="3"/>
  <c r="V10392" i="3"/>
  <c r="V10401" i="3"/>
  <c r="V10410" i="3"/>
  <c r="V10419" i="3"/>
  <c r="V10429" i="3"/>
  <c r="V10438" i="3"/>
  <c r="V10447" i="3"/>
  <c r="V10456" i="3"/>
  <c r="V10465" i="3"/>
  <c r="V10474" i="3"/>
  <c r="V10483" i="3"/>
  <c r="V10493" i="3"/>
  <c r="V10502" i="3"/>
  <c r="V10511" i="3"/>
  <c r="V10520" i="3"/>
  <c r="V10529" i="3"/>
  <c r="V10538" i="3"/>
  <c r="V10547" i="3"/>
  <c r="V10557" i="3"/>
  <c r="V10566" i="3"/>
  <c r="V10575" i="3"/>
  <c r="V10584" i="3"/>
  <c r="V10593" i="3"/>
  <c r="V10601" i="3"/>
  <c r="V10609" i="3"/>
  <c r="V10617" i="3"/>
  <c r="V10625" i="3"/>
  <c r="V10633" i="3"/>
  <c r="V10641" i="3"/>
  <c r="V10649" i="3"/>
  <c r="V10657" i="3"/>
  <c r="V10665" i="3"/>
  <c r="V10673" i="3"/>
  <c r="V10681" i="3"/>
  <c r="V10689" i="3"/>
  <c r="V10697" i="3"/>
  <c r="V10705" i="3"/>
  <c r="V10713" i="3"/>
  <c r="V10721" i="3"/>
  <c r="V10729" i="3"/>
  <c r="V10737" i="3"/>
  <c r="V10745" i="3"/>
  <c r="V10753" i="3"/>
  <c r="V10761" i="3"/>
  <c r="V10769" i="3"/>
  <c r="V10777" i="3"/>
  <c r="V10785" i="3"/>
  <c r="V10793" i="3"/>
  <c r="V10801" i="3"/>
  <c r="V10809" i="3"/>
  <c r="V10817" i="3"/>
  <c r="V10825" i="3"/>
  <c r="V10833" i="3"/>
  <c r="V10841" i="3"/>
  <c r="V10849" i="3"/>
  <c r="V10857" i="3"/>
  <c r="V10865" i="3"/>
  <c r="V10873" i="3"/>
  <c r="V10881" i="3"/>
  <c r="V10889" i="3"/>
  <c r="V10897" i="3"/>
  <c r="V10905" i="3"/>
  <c r="V10913" i="3"/>
  <c r="V10921" i="3"/>
  <c r="V10929" i="3"/>
  <c r="V10937" i="3"/>
  <c r="V10945" i="3"/>
  <c r="V10953" i="3"/>
  <c r="V10961" i="3"/>
  <c r="V10969" i="3"/>
  <c r="V10977" i="3"/>
  <c r="V10985" i="3"/>
  <c r="V10993" i="3"/>
  <c r="V11001" i="3"/>
  <c r="V11009" i="3"/>
  <c r="V11017" i="3"/>
  <c r="V11025" i="3"/>
  <c r="V11033" i="3"/>
  <c r="V11041" i="3"/>
  <c r="V11049" i="3"/>
  <c r="V11057" i="3"/>
  <c r="V11065" i="3"/>
  <c r="V11073" i="3"/>
  <c r="V11081" i="3"/>
  <c r="V11089" i="3"/>
  <c r="V11097" i="3"/>
  <c r="V11105" i="3"/>
  <c r="V11113" i="3"/>
  <c r="V11121" i="3"/>
  <c r="V11129" i="3"/>
  <c r="V11137" i="3"/>
  <c r="V11145" i="3"/>
  <c r="V11153" i="3"/>
  <c r="V11161" i="3"/>
  <c r="V11169" i="3"/>
  <c r="V11177" i="3"/>
  <c r="V11185" i="3"/>
  <c r="V11193" i="3"/>
  <c r="V11201" i="3"/>
  <c r="V11209" i="3"/>
  <c r="V11217" i="3"/>
  <c r="V11225" i="3"/>
  <c r="V11233" i="3"/>
  <c r="V11241" i="3"/>
  <c r="V11249" i="3"/>
  <c r="V11257" i="3"/>
  <c r="V11265" i="3"/>
  <c r="V11273" i="3"/>
  <c r="V11281" i="3"/>
  <c r="V11289" i="3"/>
  <c r="V11297" i="3"/>
  <c r="V11305" i="3"/>
  <c r="V11313" i="3"/>
  <c r="V11321" i="3"/>
  <c r="V11329" i="3"/>
  <c r="V11337" i="3"/>
  <c r="V11345" i="3"/>
  <c r="V11353" i="3"/>
  <c r="V11361" i="3"/>
  <c r="V11369" i="3"/>
  <c r="V11377" i="3"/>
  <c r="V11385" i="3"/>
  <c r="V11393" i="3"/>
  <c r="V11401" i="3"/>
  <c r="V11409" i="3"/>
  <c r="V11417" i="3"/>
  <c r="V11425" i="3"/>
  <c r="V11433" i="3"/>
  <c r="V11441" i="3"/>
  <c r="V11449" i="3"/>
  <c r="V11457" i="3"/>
  <c r="V11465" i="3"/>
  <c r="V11473" i="3"/>
  <c r="V11481" i="3"/>
  <c r="V11489" i="3"/>
  <c r="V11497" i="3"/>
  <c r="V11505" i="3"/>
  <c r="V11513" i="3"/>
  <c r="V11521" i="3"/>
  <c r="V11529" i="3"/>
  <c r="V11537" i="3"/>
  <c r="V11545" i="3"/>
  <c r="V11553" i="3"/>
  <c r="V11561" i="3"/>
  <c r="V11569" i="3"/>
  <c r="V11577" i="3"/>
  <c r="V11585" i="3"/>
  <c r="V11593" i="3"/>
  <c r="V11601" i="3"/>
  <c r="V11609" i="3"/>
  <c r="V11617" i="3"/>
  <c r="V11625" i="3"/>
  <c r="V11633" i="3"/>
  <c r="V11641" i="3"/>
  <c r="V11649" i="3"/>
  <c r="V11657" i="3"/>
  <c r="V11665" i="3"/>
  <c r="V11673" i="3"/>
  <c r="V11681" i="3"/>
  <c r="V11689" i="3"/>
  <c r="V11697" i="3"/>
  <c r="V11705" i="3"/>
  <c r="V11713" i="3"/>
  <c r="V11721" i="3"/>
  <c r="V11729" i="3"/>
  <c r="V11737" i="3"/>
  <c r="V11745" i="3"/>
  <c r="V11753" i="3"/>
  <c r="V11761" i="3"/>
  <c r="V11769" i="3"/>
  <c r="V11777" i="3"/>
  <c r="V11785" i="3"/>
  <c r="V11793" i="3"/>
  <c r="V11801" i="3"/>
  <c r="V11809" i="3"/>
  <c r="V11817" i="3"/>
  <c r="V11825" i="3"/>
  <c r="V11833" i="3"/>
  <c r="V11841" i="3"/>
  <c r="V11849" i="3"/>
  <c r="V11857" i="3"/>
  <c r="V11865" i="3"/>
  <c r="V11873" i="3"/>
  <c r="V11881" i="3"/>
  <c r="V11889" i="3"/>
  <c r="V11897" i="3"/>
  <c r="V11905" i="3"/>
  <c r="V11913" i="3"/>
  <c r="V11921" i="3"/>
  <c r="V11929" i="3"/>
  <c r="V11937" i="3"/>
  <c r="V11945" i="3"/>
  <c r="V11953" i="3"/>
  <c r="V11961" i="3"/>
  <c r="V11969" i="3"/>
  <c r="V11977" i="3"/>
  <c r="V11985" i="3"/>
  <c r="V11993" i="3"/>
  <c r="V12001" i="3"/>
  <c r="V12009" i="3"/>
  <c r="V12017" i="3"/>
  <c r="V12025" i="3"/>
  <c r="V12033" i="3"/>
  <c r="V12041" i="3"/>
  <c r="V5489" i="3"/>
  <c r="V6153" i="3"/>
  <c r="V6613" i="3"/>
  <c r="V6844" i="3"/>
  <c r="V7066" i="3"/>
  <c r="V7298" i="3"/>
  <c r="V7442" i="3"/>
  <c r="V7525" i="3"/>
  <c r="V7612" i="3"/>
  <c r="V7698" i="3"/>
  <c r="V7781" i="3"/>
  <c r="V7868" i="3"/>
  <c r="V7954" i="3"/>
  <c r="V8037" i="3"/>
  <c r="V8124" i="3"/>
  <c r="V8210" i="3"/>
  <c r="V8293" i="3"/>
  <c r="V8380" i="3"/>
  <c r="V8466" i="3"/>
  <c r="V8549" i="3"/>
  <c r="V8636" i="3"/>
  <c r="V8722" i="3"/>
  <c r="V8805" i="3"/>
  <c r="V8892" i="3"/>
  <c r="V8973" i="3"/>
  <c r="V9036" i="3"/>
  <c r="V9084" i="3"/>
  <c r="V9146" i="3"/>
  <c r="V9205" i="3"/>
  <c r="V9253" i="3"/>
  <c r="V9316" i="3"/>
  <c r="V9378" i="3"/>
  <c r="V9426" i="3"/>
  <c r="V9485" i="3"/>
  <c r="V9548" i="3"/>
  <c r="V9589" i="3"/>
  <c r="V9616" i="3"/>
  <c r="V9639" i="3"/>
  <c r="V9657" i="3"/>
  <c r="V9680" i="3"/>
  <c r="V9703" i="3"/>
  <c r="V9721" i="3"/>
  <c r="V9744" i="3"/>
  <c r="V9767" i="3"/>
  <c r="V9785" i="3"/>
  <c r="V9808" i="3"/>
  <c r="V9831" i="3"/>
  <c r="V9849" i="3"/>
  <c r="V9872" i="3"/>
  <c r="V9895" i="3"/>
  <c r="V9913" i="3"/>
  <c r="V9936" i="3"/>
  <c r="V9953" i="3"/>
  <c r="V9969" i="3"/>
  <c r="V9985" i="3"/>
  <c r="V10001" i="3"/>
  <c r="V10017" i="3"/>
  <c r="V10033" i="3"/>
  <c r="V10049" i="3"/>
  <c r="V10065" i="3"/>
  <c r="V10081" i="3"/>
  <c r="V10097" i="3"/>
  <c r="V10113" i="3"/>
  <c r="V10129" i="3"/>
  <c r="V10145" i="3"/>
  <c r="V10161" i="3"/>
  <c r="V10177" i="3"/>
  <c r="V10193" i="3"/>
  <c r="V10209" i="3"/>
  <c r="V10225" i="3"/>
  <c r="V10241" i="3"/>
  <c r="V10255" i="3"/>
  <c r="V10266" i="3"/>
  <c r="V10280" i="3"/>
  <c r="V10291" i="3"/>
  <c r="V10304" i="3"/>
  <c r="V10314" i="3"/>
  <c r="V10325" i="3"/>
  <c r="V10336" i="3"/>
  <c r="V10346" i="3"/>
  <c r="V10357" i="3"/>
  <c r="V10366" i="3"/>
  <c r="V10375" i="3"/>
  <c r="V10384" i="3"/>
  <c r="V10393" i="3"/>
  <c r="V10402" i="3"/>
  <c r="V10411" i="3"/>
  <c r="V10421" i="3"/>
  <c r="V10430" i="3"/>
  <c r="V10439" i="3"/>
  <c r="V10448" i="3"/>
  <c r="V10457" i="3"/>
  <c r="V10466" i="3"/>
  <c r="V10475" i="3"/>
  <c r="V10485" i="3"/>
  <c r="V10494" i="3"/>
  <c r="V10503" i="3"/>
  <c r="V10512" i="3"/>
  <c r="V10521" i="3"/>
  <c r="V10530" i="3"/>
  <c r="V10539" i="3"/>
  <c r="V10549" i="3"/>
  <c r="V10558" i="3"/>
  <c r="V10567" i="3"/>
  <c r="V10576" i="3"/>
  <c r="V10585" i="3"/>
  <c r="V10594" i="3"/>
  <c r="V10602" i="3"/>
  <c r="V10610" i="3"/>
  <c r="V10618" i="3"/>
  <c r="V10626" i="3"/>
  <c r="V10634" i="3"/>
  <c r="V10642" i="3"/>
  <c r="V10650" i="3"/>
  <c r="V10658" i="3"/>
  <c r="V10666" i="3"/>
  <c r="V10674" i="3"/>
  <c r="V10682" i="3"/>
  <c r="V10690" i="3"/>
  <c r="V10698" i="3"/>
  <c r="V10706" i="3"/>
  <c r="V10714" i="3"/>
  <c r="V10722" i="3"/>
  <c r="V10730" i="3"/>
  <c r="V10738" i="3"/>
  <c r="V10746" i="3"/>
  <c r="V10754" i="3"/>
  <c r="V10762" i="3"/>
  <c r="V10770" i="3"/>
  <c r="V10778" i="3"/>
  <c r="V10786" i="3"/>
  <c r="V10794" i="3"/>
  <c r="V10802" i="3"/>
  <c r="V10810" i="3"/>
  <c r="V10818" i="3"/>
  <c r="V10826" i="3"/>
  <c r="V10834" i="3"/>
  <c r="V10842" i="3"/>
  <c r="V10850" i="3"/>
  <c r="V10858" i="3"/>
  <c r="V10866" i="3"/>
  <c r="V10874" i="3"/>
  <c r="V10882" i="3"/>
  <c r="V10890" i="3"/>
  <c r="V10898" i="3"/>
  <c r="V10906" i="3"/>
  <c r="V10914" i="3"/>
  <c r="V10922" i="3"/>
  <c r="V10930" i="3"/>
  <c r="V10938" i="3"/>
  <c r="V10946" i="3"/>
  <c r="V10954" i="3"/>
  <c r="V10962" i="3"/>
  <c r="V10970" i="3"/>
  <c r="V10978" i="3"/>
  <c r="V10986" i="3"/>
  <c r="V10994" i="3"/>
  <c r="V11002" i="3"/>
  <c r="V11010" i="3"/>
  <c r="V11018" i="3"/>
  <c r="V11026" i="3"/>
  <c r="V11034" i="3"/>
  <c r="V11042" i="3"/>
  <c r="V11050" i="3"/>
  <c r="V11058" i="3"/>
  <c r="V11066" i="3"/>
  <c r="V11074" i="3"/>
  <c r="V11082" i="3"/>
  <c r="V11090" i="3"/>
  <c r="V11098" i="3"/>
  <c r="V11106" i="3"/>
  <c r="V11114" i="3"/>
  <c r="V11122" i="3"/>
  <c r="V11130" i="3"/>
  <c r="V11138" i="3"/>
  <c r="V11146" i="3"/>
  <c r="V11154" i="3"/>
  <c r="V11162" i="3"/>
  <c r="V11170" i="3"/>
  <c r="V11178" i="3"/>
  <c r="V11186" i="3"/>
  <c r="V11194" i="3"/>
  <c r="V11202" i="3"/>
  <c r="V11210" i="3"/>
  <c r="V11218" i="3"/>
  <c r="V11226" i="3"/>
  <c r="V11234" i="3"/>
  <c r="V11242" i="3"/>
  <c r="V11250" i="3"/>
  <c r="V11258" i="3"/>
  <c r="V11266" i="3"/>
  <c r="V11274" i="3"/>
  <c r="V11282" i="3"/>
  <c r="V11290" i="3"/>
  <c r="V11298" i="3"/>
  <c r="V11306" i="3"/>
  <c r="V11314" i="3"/>
  <c r="V11322" i="3"/>
  <c r="V11330" i="3"/>
  <c r="V11338" i="3"/>
  <c r="V11346" i="3"/>
  <c r="V11354" i="3"/>
  <c r="V11362" i="3"/>
  <c r="V11370" i="3"/>
  <c r="V11378" i="3"/>
  <c r="V11386" i="3"/>
  <c r="V11394" i="3"/>
  <c r="V11402" i="3"/>
  <c r="V11410" i="3"/>
  <c r="V11418" i="3"/>
  <c r="V11426" i="3"/>
  <c r="V11434" i="3"/>
  <c r="V11442" i="3"/>
  <c r="V11450" i="3"/>
  <c r="V11458" i="3"/>
  <c r="V11466" i="3"/>
  <c r="V11474" i="3"/>
  <c r="V11482" i="3"/>
  <c r="V11490" i="3"/>
  <c r="V11498" i="3"/>
  <c r="V11506" i="3"/>
  <c r="V11514" i="3"/>
  <c r="V11522" i="3"/>
  <c r="V11530" i="3"/>
  <c r="V11538" i="3"/>
  <c r="V11546" i="3"/>
  <c r="V11554" i="3"/>
  <c r="V11562" i="3"/>
  <c r="V11570" i="3"/>
  <c r="V11578" i="3"/>
  <c r="V11586" i="3"/>
  <c r="V11594" i="3"/>
  <c r="V11602" i="3"/>
  <c r="V11610" i="3"/>
  <c r="V11618" i="3"/>
  <c r="V11626" i="3"/>
  <c r="V11634" i="3"/>
  <c r="V11642" i="3"/>
  <c r="V11650" i="3"/>
  <c r="V11658" i="3"/>
  <c r="V11666" i="3"/>
  <c r="V11674" i="3"/>
  <c r="V11682" i="3"/>
  <c r="V11690" i="3"/>
  <c r="V11698" i="3"/>
  <c r="V11706" i="3"/>
  <c r="V11714" i="3"/>
  <c r="V11722" i="3"/>
  <c r="V11730" i="3"/>
  <c r="V11738" i="3"/>
  <c r="V11746" i="3"/>
  <c r="V11754" i="3"/>
  <c r="V11762" i="3"/>
  <c r="V11770" i="3"/>
  <c r="V11778" i="3"/>
  <c r="V11786" i="3"/>
  <c r="V11794" i="3"/>
  <c r="V11802" i="3"/>
  <c r="V11810" i="3"/>
  <c r="V11818" i="3"/>
  <c r="V11826" i="3"/>
  <c r="V11834" i="3"/>
  <c r="V11842" i="3"/>
  <c r="V11850" i="3"/>
  <c r="V11858" i="3"/>
  <c r="V11866" i="3"/>
  <c r="V11874" i="3"/>
  <c r="V11882" i="3"/>
  <c r="V11890" i="3"/>
  <c r="V11898" i="3"/>
  <c r="V11906" i="3"/>
  <c r="V11914" i="3"/>
  <c r="V11922" i="3"/>
  <c r="V11930" i="3"/>
  <c r="V11938" i="3"/>
  <c r="V11946" i="3"/>
  <c r="V11954" i="3"/>
  <c r="V11962" i="3"/>
  <c r="V11970" i="3"/>
  <c r="V11978" i="3"/>
  <c r="V11986" i="3"/>
  <c r="V11994" i="3"/>
  <c r="V12002" i="3"/>
  <c r="V12010" i="3"/>
  <c r="V12018" i="3"/>
  <c r="V12026" i="3"/>
  <c r="V12034" i="3"/>
  <c r="V12042" i="3"/>
  <c r="V12050" i="3"/>
  <c r="V12058" i="3"/>
  <c r="V5697" i="3"/>
  <c r="V6304" i="3"/>
  <c r="V6660" i="3"/>
  <c r="V6892" i="3"/>
  <c r="V7122" i="3"/>
  <c r="V7341" i="3"/>
  <c r="V7460" i="3"/>
  <c r="V7546" i="3"/>
  <c r="V7629" i="3"/>
  <c r="V7716" i="3"/>
  <c r="V7802" i="3"/>
  <c r="V7885" i="3"/>
  <c r="V7972" i="3"/>
  <c r="V8058" i="3"/>
  <c r="V8141" i="3"/>
  <c r="V8228" i="3"/>
  <c r="V8314" i="3"/>
  <c r="V8397" i="3"/>
  <c r="V8484" i="3"/>
  <c r="V8570" i="3"/>
  <c r="V8653" i="3"/>
  <c r="V8740" i="3"/>
  <c r="V8826" i="3"/>
  <c r="V8909" i="3"/>
  <c r="V8978" i="3"/>
  <c r="V9037" i="3"/>
  <c r="V9100" i="3"/>
  <c r="V9148" i="3"/>
  <c r="V9210" i="3"/>
  <c r="V9269" i="3"/>
  <c r="V9317" i="3"/>
  <c r="V9380" i="3"/>
  <c r="V9442" i="3"/>
  <c r="V9490" i="3"/>
  <c r="V9549" i="3"/>
  <c r="V9599" i="3"/>
  <c r="V9617" i="3"/>
  <c r="V9640" i="3"/>
  <c r="V9663" i="3"/>
  <c r="V9681" i="3"/>
  <c r="V9704" i="3"/>
  <c r="V9727" i="3"/>
  <c r="V9745" i="3"/>
  <c r="V9768" i="3"/>
  <c r="V9791" i="3"/>
  <c r="V9809" i="3"/>
  <c r="V9832" i="3"/>
  <c r="V9855" i="3"/>
  <c r="V9873" i="3"/>
  <c r="V9896" i="3"/>
  <c r="V9919" i="3"/>
  <c r="V9937" i="3"/>
  <c r="V9954" i="3"/>
  <c r="V9970" i="3"/>
  <c r="V9986" i="3"/>
  <c r="V10002" i="3"/>
  <c r="V10018" i="3"/>
  <c r="V10034" i="3"/>
  <c r="V10050" i="3"/>
  <c r="V10066" i="3"/>
  <c r="V10082" i="3"/>
  <c r="V10098" i="3"/>
  <c r="V10114" i="3"/>
  <c r="V10130" i="3"/>
  <c r="V10146" i="3"/>
  <c r="V10162" i="3"/>
  <c r="V10178" i="3"/>
  <c r="V10194" i="3"/>
  <c r="V10210" i="3"/>
  <c r="V10226" i="3"/>
  <c r="V10242" i="3"/>
  <c r="V10256" i="3"/>
  <c r="V10267" i="3"/>
  <c r="V10281" i="3"/>
  <c r="V10295" i="3"/>
  <c r="V10305" i="3"/>
  <c r="V10315" i="3"/>
  <c r="V10327" i="3"/>
  <c r="V10337" i="3"/>
  <c r="V10347" i="3"/>
  <c r="V10358" i="3"/>
  <c r="V10367" i="3"/>
  <c r="V10376" i="3"/>
  <c r="V10385" i="3"/>
  <c r="V10394" i="3"/>
  <c r="V10403" i="3"/>
  <c r="V10413" i="3"/>
  <c r="V10422" i="3"/>
  <c r="V10431" i="3"/>
  <c r="V10440" i="3"/>
  <c r="V10449" i="3"/>
  <c r="V10458" i="3"/>
  <c r="V10467" i="3"/>
  <c r="V10477" i="3"/>
  <c r="V10486" i="3"/>
  <c r="V10495" i="3"/>
  <c r="V10504" i="3"/>
  <c r="V10513" i="3"/>
  <c r="V10522" i="3"/>
  <c r="V10531" i="3"/>
  <c r="V10541" i="3"/>
  <c r="V10550" i="3"/>
  <c r="V10559" i="3"/>
  <c r="V10568" i="3"/>
  <c r="V10577" i="3"/>
  <c r="V10586" i="3"/>
  <c r="V10595" i="3"/>
  <c r="V10603" i="3"/>
  <c r="V10611" i="3"/>
  <c r="V10619" i="3"/>
  <c r="V10627" i="3"/>
  <c r="V10635" i="3"/>
  <c r="V10643" i="3"/>
  <c r="V10651" i="3"/>
  <c r="V10659" i="3"/>
  <c r="V10667" i="3"/>
  <c r="V10675" i="3"/>
  <c r="V10683" i="3"/>
  <c r="V10691" i="3"/>
  <c r="V10699" i="3"/>
  <c r="V10707" i="3"/>
  <c r="V10715" i="3"/>
  <c r="V10723" i="3"/>
  <c r="V10731" i="3"/>
  <c r="V10739" i="3"/>
  <c r="V10747" i="3"/>
  <c r="V10755" i="3"/>
  <c r="V10763" i="3"/>
  <c r="V10771" i="3"/>
  <c r="V10779" i="3"/>
  <c r="V10787" i="3"/>
  <c r="V10795" i="3"/>
  <c r="V10803" i="3"/>
  <c r="V10811" i="3"/>
  <c r="V10819" i="3"/>
  <c r="V10827" i="3"/>
  <c r="V5870" i="3"/>
  <c r="V6473" i="3"/>
  <c r="V6724" i="3"/>
  <c r="V6956" i="3"/>
  <c r="V7186" i="3"/>
  <c r="V7388" i="3"/>
  <c r="V7484" i="3"/>
  <c r="V7570" i="3"/>
  <c r="V7653" i="3"/>
  <c r="V7740" i="3"/>
  <c r="V7826" i="3"/>
  <c r="V7909" i="3"/>
  <c r="V7996" i="3"/>
  <c r="V8082" i="3"/>
  <c r="V8165" i="3"/>
  <c r="V8252" i="3"/>
  <c r="V8338" i="3"/>
  <c r="V8421" i="3"/>
  <c r="V8508" i="3"/>
  <c r="V8594" i="3"/>
  <c r="V8677" i="3"/>
  <c r="V8764" i="3"/>
  <c r="V8850" i="3"/>
  <c r="V8933" i="3"/>
  <c r="V8997" i="3"/>
  <c r="V9060" i="3"/>
  <c r="V9122" i="3"/>
  <c r="V9170" i="3"/>
  <c r="V9229" i="3"/>
  <c r="V9292" i="3"/>
  <c r="V9340" i="3"/>
  <c r="V9402" i="3"/>
  <c r="V9461" i="3"/>
  <c r="V9509" i="3"/>
  <c r="V9572" i="3"/>
  <c r="V9607" i="3"/>
  <c r="V9625" i="3"/>
  <c r="V9648" i="3"/>
  <c r="V9671" i="3"/>
  <c r="V9689" i="3"/>
  <c r="V9712" i="3"/>
  <c r="V9735" i="3"/>
  <c r="V9753" i="3"/>
  <c r="V9776" i="3"/>
  <c r="V9799" i="3"/>
  <c r="V9817" i="3"/>
  <c r="V9840" i="3"/>
  <c r="V9863" i="3"/>
  <c r="V9881" i="3"/>
  <c r="V9904" i="3"/>
  <c r="V9927" i="3"/>
  <c r="V9945" i="3"/>
  <c r="V9961" i="3"/>
  <c r="V9977" i="3"/>
  <c r="V9993" i="3"/>
  <c r="V10009" i="3"/>
  <c r="V10025" i="3"/>
  <c r="V10041" i="3"/>
  <c r="V10057" i="3"/>
  <c r="V10073" i="3"/>
  <c r="V10089" i="3"/>
  <c r="V10105" i="3"/>
  <c r="V10121" i="3"/>
  <c r="V10137" i="3"/>
  <c r="V10153" i="3"/>
  <c r="V10169" i="3"/>
  <c r="V10185" i="3"/>
  <c r="V10201" i="3"/>
  <c r="V10217" i="3"/>
  <c r="V10233" i="3"/>
  <c r="V10248" i="3"/>
  <c r="V10259" i="3"/>
  <c r="V10273" i="3"/>
  <c r="V10287" i="3"/>
  <c r="V10298" i="3"/>
  <c r="V10309" i="3"/>
  <c r="V10320" i="3"/>
  <c r="V10330" i="3"/>
  <c r="V10341" i="3"/>
  <c r="V10352" i="3"/>
  <c r="V10361" i="3"/>
  <c r="V10370" i="3"/>
  <c r="V10379" i="3"/>
  <c r="V10389" i="3"/>
  <c r="V10398" i="3"/>
  <c r="V10407" i="3"/>
  <c r="V10416" i="3"/>
  <c r="V10425" i="3"/>
  <c r="V10434" i="3"/>
  <c r="V10443" i="3"/>
  <c r="V10453" i="3"/>
  <c r="V10462" i="3"/>
  <c r="V10471" i="3"/>
  <c r="V10480" i="3"/>
  <c r="V10489" i="3"/>
  <c r="V10498" i="3"/>
  <c r="V10507" i="3"/>
  <c r="V10517" i="3"/>
  <c r="V10526" i="3"/>
  <c r="V10535" i="3"/>
  <c r="V10544" i="3"/>
  <c r="V10553" i="3"/>
  <c r="V10562" i="3"/>
  <c r="V10571" i="3"/>
  <c r="V10581" i="3"/>
  <c r="V10590" i="3"/>
  <c r="V10598" i="3"/>
  <c r="V10606" i="3"/>
  <c r="V10614" i="3"/>
  <c r="V10622" i="3"/>
  <c r="V10630" i="3"/>
  <c r="V10638" i="3"/>
  <c r="V10646" i="3"/>
  <c r="V10654" i="3"/>
  <c r="V10662" i="3"/>
  <c r="V10670" i="3"/>
  <c r="V10678" i="3"/>
  <c r="V10686" i="3"/>
  <c r="V10694" i="3"/>
  <c r="V10702" i="3"/>
  <c r="V10710" i="3"/>
  <c r="V10718" i="3"/>
  <c r="V10726" i="3"/>
  <c r="V10734" i="3"/>
  <c r="V10742" i="3"/>
  <c r="V10750" i="3"/>
  <c r="V10758" i="3"/>
  <c r="V10766" i="3"/>
  <c r="V10774" i="3"/>
  <c r="V10782" i="3"/>
  <c r="V10790" i="3"/>
  <c r="V10798" i="3"/>
  <c r="V10806" i="3"/>
  <c r="V10814" i="3"/>
  <c r="V10822" i="3"/>
  <c r="V10830" i="3"/>
  <c r="V10838" i="3"/>
  <c r="V10846" i="3"/>
  <c r="V10854" i="3"/>
  <c r="V10862" i="3"/>
  <c r="V10870" i="3"/>
  <c r="V10878" i="3"/>
  <c r="V10886" i="3"/>
  <c r="V10894" i="3"/>
  <c r="V10902" i="3"/>
  <c r="V10910" i="3"/>
  <c r="V10918" i="3"/>
  <c r="V10926" i="3"/>
  <c r="V10934" i="3"/>
  <c r="V10942" i="3"/>
  <c r="V10950" i="3"/>
  <c r="V10958" i="3"/>
  <c r="V10966" i="3"/>
  <c r="V10974" i="3"/>
  <c r="V10982" i="3"/>
  <c r="V10990" i="3"/>
  <c r="V10998" i="3"/>
  <c r="V11006" i="3"/>
  <c r="V11014" i="3"/>
  <c r="V11022" i="3"/>
  <c r="V11030" i="3"/>
  <c r="V11038" i="3"/>
  <c r="V11046" i="3"/>
  <c r="V11054" i="3"/>
  <c r="V11062" i="3"/>
  <c r="V11070" i="3"/>
  <c r="V11078" i="3"/>
  <c r="V11086" i="3"/>
  <c r="V11094" i="3"/>
  <c r="V11102" i="3"/>
  <c r="V11110" i="3"/>
  <c r="V11118" i="3"/>
  <c r="V11126" i="3"/>
  <c r="V11134" i="3"/>
  <c r="V11142" i="3"/>
  <c r="V11150" i="3"/>
  <c r="V11158" i="3"/>
  <c r="V11166" i="3"/>
  <c r="V11174" i="3"/>
  <c r="V11182" i="3"/>
  <c r="V11190" i="3"/>
  <c r="V11198" i="3"/>
  <c r="V11206" i="3"/>
  <c r="V11214" i="3"/>
  <c r="V11222" i="3"/>
  <c r="V11230" i="3"/>
  <c r="V11238" i="3"/>
  <c r="V11246" i="3"/>
  <c r="V11254" i="3"/>
  <c r="V11262" i="3"/>
  <c r="V11270" i="3"/>
  <c r="V11278" i="3"/>
  <c r="V11286" i="3"/>
  <c r="V11294" i="3"/>
  <c r="V11302" i="3"/>
  <c r="V11310" i="3"/>
  <c r="V11318" i="3"/>
  <c r="V11326" i="3"/>
  <c r="V11334" i="3"/>
  <c r="V11342" i="3"/>
  <c r="V11350" i="3"/>
  <c r="V11358" i="3"/>
  <c r="V11366" i="3"/>
  <c r="V11374" i="3"/>
  <c r="V11382" i="3"/>
  <c r="V11390" i="3"/>
  <c r="V11398" i="3"/>
  <c r="V11406" i="3"/>
  <c r="V11414" i="3"/>
  <c r="V11422" i="3"/>
  <c r="V11430" i="3"/>
  <c r="V11438" i="3"/>
  <c r="V11446" i="3"/>
  <c r="V11454" i="3"/>
  <c r="V11462" i="3"/>
  <c r="V11470" i="3"/>
  <c r="V11478" i="3"/>
  <c r="V11486" i="3"/>
  <c r="V11494" i="3"/>
  <c r="V11502" i="3"/>
  <c r="V11510" i="3"/>
  <c r="V11518" i="3"/>
  <c r="V11526" i="3"/>
  <c r="V11534" i="3"/>
  <c r="V11542" i="3"/>
  <c r="V11550" i="3"/>
  <c r="V11558" i="3"/>
  <c r="V11566" i="3"/>
  <c r="V11574" i="3"/>
  <c r="V11582" i="3"/>
  <c r="V11590" i="3"/>
  <c r="V11598" i="3"/>
  <c r="V11606" i="3"/>
  <c r="V11614" i="3"/>
  <c r="V11622" i="3"/>
  <c r="V11630" i="3"/>
  <c r="V11638" i="3"/>
  <c r="V11646" i="3"/>
  <c r="V11654" i="3"/>
  <c r="V11662" i="3"/>
  <c r="V11670" i="3"/>
  <c r="V11678" i="3"/>
  <c r="V11686" i="3"/>
  <c r="V11694" i="3"/>
  <c r="V11702" i="3"/>
  <c r="V11710" i="3"/>
  <c r="V11718" i="3"/>
  <c r="V11726" i="3"/>
  <c r="V11734" i="3"/>
  <c r="V11742" i="3"/>
  <c r="V5704" i="3"/>
  <c r="V7125" i="3"/>
  <c r="V7634" i="3"/>
  <c r="V7973" i="3"/>
  <c r="V8316" i="3"/>
  <c r="V8658" i="3"/>
  <c r="V8994" i="3"/>
  <c r="V9212" i="3"/>
  <c r="V9444" i="3"/>
  <c r="V9623" i="3"/>
  <c r="V9705" i="3"/>
  <c r="V9792" i="3"/>
  <c r="V9879" i="3"/>
  <c r="V9959" i="3"/>
  <c r="V10023" i="3"/>
  <c r="V10087" i="3"/>
  <c r="V10151" i="3"/>
  <c r="V10215" i="3"/>
  <c r="V10271" i="3"/>
  <c r="V10317" i="3"/>
  <c r="V10359" i="3"/>
  <c r="V10395" i="3"/>
  <c r="V10432" i="3"/>
  <c r="V10469" i="3"/>
  <c r="V10505" i="3"/>
  <c r="V10542" i="3"/>
  <c r="V10578" i="3"/>
  <c r="V10612" i="3"/>
  <c r="V10644" i="3"/>
  <c r="V10676" i="3"/>
  <c r="V10708" i="3"/>
  <c r="V10740" i="3"/>
  <c r="V10772" i="3"/>
  <c r="V10804" i="3"/>
  <c r="V10835" i="3"/>
  <c r="V10853" i="3"/>
  <c r="V10876" i="3"/>
  <c r="V10899" i="3"/>
  <c r="V10917" i="3"/>
  <c r="V10940" i="3"/>
  <c r="V10963" i="3"/>
  <c r="V10981" i="3"/>
  <c r="V11004" i="3"/>
  <c r="V11027" i="3"/>
  <c r="V11045" i="3"/>
  <c r="V11068" i="3"/>
  <c r="V11091" i="3"/>
  <c r="V11109" i="3"/>
  <c r="V11132" i="3"/>
  <c r="V11155" i="3"/>
  <c r="V11173" i="3"/>
  <c r="V11196" i="3"/>
  <c r="V11219" i="3"/>
  <c r="V11237" i="3"/>
  <c r="V11260" i="3"/>
  <c r="V11283" i="3"/>
  <c r="V11301" i="3"/>
  <c r="V11324" i="3"/>
  <c r="V11347" i="3"/>
  <c r="V11365" i="3"/>
  <c r="V11388" i="3"/>
  <c r="V11411" i="3"/>
  <c r="V11429" i="3"/>
  <c r="V11452" i="3"/>
  <c r="V11475" i="3"/>
  <c r="V11493" i="3"/>
  <c r="V11516" i="3"/>
  <c r="V11539" i="3"/>
  <c r="V11557" i="3"/>
  <c r="V11580" i="3"/>
  <c r="V11603" i="3"/>
  <c r="V11621" i="3"/>
  <c r="V11644" i="3"/>
  <c r="V11667" i="3"/>
  <c r="V11685" i="3"/>
  <c r="V11708" i="3"/>
  <c r="V11731" i="3"/>
  <c r="V11749" i="3"/>
  <c r="V11765" i="3"/>
  <c r="V11781" i="3"/>
  <c r="V11797" i="3"/>
  <c r="V11813" i="3"/>
  <c r="V11829" i="3"/>
  <c r="V11845" i="3"/>
  <c r="V11861" i="3"/>
  <c r="V11877" i="3"/>
  <c r="V11893" i="3"/>
  <c r="V11909" i="3"/>
  <c r="V11925" i="3"/>
  <c r="V11941" i="3"/>
  <c r="V11957" i="3"/>
  <c r="V11973" i="3"/>
  <c r="V11988" i="3"/>
  <c r="V11999" i="3"/>
  <c r="V12013" i="3"/>
  <c r="V12027" i="3"/>
  <c r="V12038" i="3"/>
  <c r="V12051" i="3"/>
  <c r="V12061" i="3"/>
  <c r="V12070" i="3"/>
  <c r="V12079" i="3"/>
  <c r="V12089" i="3"/>
  <c r="V12098" i="3"/>
  <c r="V12107" i="3"/>
  <c r="V12116" i="3"/>
  <c r="V12125" i="3"/>
  <c r="V12134" i="3"/>
  <c r="V12143" i="3"/>
  <c r="V12153" i="3"/>
  <c r="V12162" i="3"/>
  <c r="V12171" i="3"/>
  <c r="V12180" i="3"/>
  <c r="V12189" i="3"/>
  <c r="V12198" i="3"/>
  <c r="V12207" i="3"/>
  <c r="V12217" i="3"/>
  <c r="V12226" i="3"/>
  <c r="V12235" i="3"/>
  <c r="V12244" i="3"/>
  <c r="V12253" i="3"/>
  <c r="V12262" i="3"/>
  <c r="V12271" i="3"/>
  <c r="V12281" i="3"/>
  <c r="V12290" i="3"/>
  <c r="V12299" i="3"/>
  <c r="V12308" i="3"/>
  <c r="V12317" i="3"/>
  <c r="V12326" i="3"/>
  <c r="V12335" i="3"/>
  <c r="V12345" i="3"/>
  <c r="V12354" i="3"/>
  <c r="V12363" i="3"/>
  <c r="V12372" i="3"/>
  <c r="V12381" i="3"/>
  <c r="V12390" i="3"/>
  <c r="V12399" i="3"/>
  <c r="V12409" i="3"/>
  <c r="V12418" i="3"/>
  <c r="V12427" i="3"/>
  <c r="V12436" i="3"/>
  <c r="V12445" i="3"/>
  <c r="V12454" i="3"/>
  <c r="V12463" i="3"/>
  <c r="V12472" i="3"/>
  <c r="V12480" i="3"/>
  <c r="V12488" i="3"/>
  <c r="V12496" i="3"/>
  <c r="V12504" i="3"/>
  <c r="V12512" i="3"/>
  <c r="V12520" i="3"/>
  <c r="V12528" i="3"/>
  <c r="V12536" i="3"/>
  <c r="V12544" i="3"/>
  <c r="V12552" i="3"/>
  <c r="V12560" i="3"/>
  <c r="V12568" i="3"/>
  <c r="V12576" i="3"/>
  <c r="V12584" i="3"/>
  <c r="V12592" i="3"/>
  <c r="V12600" i="3"/>
  <c r="V12608" i="3"/>
  <c r="V12616" i="3"/>
  <c r="V12624" i="3"/>
  <c r="V12632" i="3"/>
  <c r="V12640" i="3"/>
  <c r="V12648" i="3"/>
  <c r="V12656" i="3"/>
  <c r="V12664" i="3"/>
  <c r="V12672" i="3"/>
  <c r="V12680" i="3"/>
  <c r="V12688" i="3"/>
  <c r="V12696" i="3"/>
  <c r="V12704" i="3"/>
  <c r="V12712" i="3"/>
  <c r="V12720" i="3"/>
  <c r="V12728" i="3"/>
  <c r="V12736" i="3"/>
  <c r="V12744" i="3"/>
  <c r="V12752" i="3"/>
  <c r="V12760" i="3"/>
  <c r="V12768" i="3"/>
  <c r="V12776" i="3"/>
  <c r="V12784" i="3"/>
  <c r="V12792" i="3"/>
  <c r="V12800" i="3"/>
  <c r="V12808" i="3"/>
  <c r="V12816" i="3"/>
  <c r="V12824" i="3"/>
  <c r="V12832" i="3"/>
  <c r="V12840" i="3"/>
  <c r="V12848" i="3"/>
  <c r="V12856" i="3"/>
  <c r="V12864" i="3"/>
  <c r="V12872" i="3"/>
  <c r="V12880" i="3"/>
  <c r="V12888" i="3"/>
  <c r="V12896" i="3"/>
  <c r="V12904" i="3"/>
  <c r="V12912" i="3"/>
  <c r="V12920" i="3"/>
  <c r="V12928" i="3"/>
  <c r="V12936" i="3"/>
  <c r="V12944" i="3"/>
  <c r="V12952" i="3"/>
  <c r="V12960" i="3"/>
  <c r="V12968" i="3"/>
  <c r="V12976" i="3"/>
  <c r="V12984" i="3"/>
  <c r="V12992" i="3"/>
  <c r="V13000" i="3"/>
  <c r="V13008" i="3"/>
  <c r="V13016" i="3"/>
  <c r="V12788" i="3"/>
  <c r="V12908" i="3"/>
  <c r="V12956" i="3"/>
  <c r="V12988" i="3"/>
  <c r="V7482" i="3"/>
  <c r="V9106" i="3"/>
  <c r="V9570" i="3"/>
  <c r="V9752" i="3"/>
  <c r="V9839" i="3"/>
  <c r="V10056" i="3"/>
  <c r="V10184" i="3"/>
  <c r="V10297" i="3"/>
  <c r="V10415" i="3"/>
  <c r="V10451" i="3"/>
  <c r="V10561" i="3"/>
  <c r="V10693" i="3"/>
  <c r="V10725" i="3"/>
  <c r="V10789" i="3"/>
  <c r="V10868" i="3"/>
  <c r="V10932" i="3"/>
  <c r="V10996" i="3"/>
  <c r="V11083" i="3"/>
  <c r="V11147" i="3"/>
  <c r="V11252" i="3"/>
  <c r="V11380" i="3"/>
  <c r="V11467" i="3"/>
  <c r="V11531" i="3"/>
  <c r="V11595" i="3"/>
  <c r="V11677" i="3"/>
  <c r="V11790" i="3"/>
  <c r="V11870" i="3"/>
  <c r="V11934" i="3"/>
  <c r="V11996" i="3"/>
  <c r="V12067" i="3"/>
  <c r="V12113" i="3"/>
  <c r="V5854" i="3"/>
  <c r="V7172" i="3"/>
  <c r="V7652" i="3"/>
  <c r="V7994" i="3"/>
  <c r="V8333" i="3"/>
  <c r="V8676" i="3"/>
  <c r="V8996" i="3"/>
  <c r="V9228" i="3"/>
  <c r="V9445" i="3"/>
  <c r="V9624" i="3"/>
  <c r="V9711" i="3"/>
  <c r="V9793" i="3"/>
  <c r="V9880" i="3"/>
  <c r="V9960" i="3"/>
  <c r="V10024" i="3"/>
  <c r="V10088" i="3"/>
  <c r="V10152" i="3"/>
  <c r="V10216" i="3"/>
  <c r="V10272" i="3"/>
  <c r="V10319" i="3"/>
  <c r="V10360" i="3"/>
  <c r="V10397" i="3"/>
  <c r="V10433" i="3"/>
  <c r="V10470" i="3"/>
  <c r="V10506" i="3"/>
  <c r="V10543" i="3"/>
  <c r="V10579" i="3"/>
  <c r="V10613" i="3"/>
  <c r="V10645" i="3"/>
  <c r="V10677" i="3"/>
  <c r="V10709" i="3"/>
  <c r="V10741" i="3"/>
  <c r="V10773" i="3"/>
  <c r="V10805" i="3"/>
  <c r="V10836" i="3"/>
  <c r="V10859" i="3"/>
  <c r="V10877" i="3"/>
  <c r="V10900" i="3"/>
  <c r="V10923" i="3"/>
  <c r="V10941" i="3"/>
  <c r="V10964" i="3"/>
  <c r="V10987" i="3"/>
  <c r="V11005" i="3"/>
  <c r="V11028" i="3"/>
  <c r="V11051" i="3"/>
  <c r="V11069" i="3"/>
  <c r="V11092" i="3"/>
  <c r="V11115" i="3"/>
  <c r="V11133" i="3"/>
  <c r="V11156" i="3"/>
  <c r="V11179" i="3"/>
  <c r="V11197" i="3"/>
  <c r="V11220" i="3"/>
  <c r="V11243" i="3"/>
  <c r="V11261" i="3"/>
  <c r="V11284" i="3"/>
  <c r="V11307" i="3"/>
  <c r="V11325" i="3"/>
  <c r="V11348" i="3"/>
  <c r="V11371" i="3"/>
  <c r="V11389" i="3"/>
  <c r="V11412" i="3"/>
  <c r="V11435" i="3"/>
  <c r="V11453" i="3"/>
  <c r="V11476" i="3"/>
  <c r="V11499" i="3"/>
  <c r="V11517" i="3"/>
  <c r="V11540" i="3"/>
  <c r="V11563" i="3"/>
  <c r="V11581" i="3"/>
  <c r="V11604" i="3"/>
  <c r="V11627" i="3"/>
  <c r="V11645" i="3"/>
  <c r="V11668" i="3"/>
  <c r="V11691" i="3"/>
  <c r="V11709" i="3"/>
  <c r="V11732" i="3"/>
  <c r="V11750" i="3"/>
  <c r="V11766" i="3"/>
  <c r="V11782" i="3"/>
  <c r="V11798" i="3"/>
  <c r="V11814" i="3"/>
  <c r="V11830" i="3"/>
  <c r="V11846" i="3"/>
  <c r="V11862" i="3"/>
  <c r="V11878" i="3"/>
  <c r="V11894" i="3"/>
  <c r="V11910" i="3"/>
  <c r="V11926" i="3"/>
  <c r="V11942" i="3"/>
  <c r="V11958" i="3"/>
  <c r="V11974" i="3"/>
  <c r="V11989" i="3"/>
  <c r="V12003" i="3"/>
  <c r="V12014" i="3"/>
  <c r="V12028" i="3"/>
  <c r="V12039" i="3"/>
  <c r="V12052" i="3"/>
  <c r="V12062" i="3"/>
  <c r="V12071" i="3"/>
  <c r="V12081" i="3"/>
  <c r="V12090" i="3"/>
  <c r="V12099" i="3"/>
  <c r="V12108" i="3"/>
  <c r="V12117" i="3"/>
  <c r="V12126" i="3"/>
  <c r="V12135" i="3"/>
  <c r="V12145" i="3"/>
  <c r="V12154" i="3"/>
  <c r="V12163" i="3"/>
  <c r="V12172" i="3"/>
  <c r="V12181" i="3"/>
  <c r="V12190" i="3"/>
  <c r="V12199" i="3"/>
  <c r="V12209" i="3"/>
  <c r="V12218" i="3"/>
  <c r="V12227" i="3"/>
  <c r="V12236" i="3"/>
  <c r="V12245" i="3"/>
  <c r="V12254" i="3"/>
  <c r="V12263" i="3"/>
  <c r="V12273" i="3"/>
  <c r="V12282" i="3"/>
  <c r="V12291" i="3"/>
  <c r="V12300" i="3"/>
  <c r="V12309" i="3"/>
  <c r="V12318" i="3"/>
  <c r="V12327" i="3"/>
  <c r="V12337" i="3"/>
  <c r="V12346" i="3"/>
  <c r="V12355" i="3"/>
  <c r="V12364" i="3"/>
  <c r="V12373" i="3"/>
  <c r="V12382" i="3"/>
  <c r="V12391" i="3"/>
  <c r="V12401" i="3"/>
  <c r="V12410" i="3"/>
  <c r="V12419" i="3"/>
  <c r="V12428" i="3"/>
  <c r="V12437" i="3"/>
  <c r="V12446" i="3"/>
  <c r="V12455" i="3"/>
  <c r="V12465" i="3"/>
  <c r="V12473" i="3"/>
  <c r="V12481" i="3"/>
  <c r="V12489" i="3"/>
  <c r="V12497" i="3"/>
  <c r="V12505" i="3"/>
  <c r="V12513" i="3"/>
  <c r="V12521" i="3"/>
  <c r="V12529" i="3"/>
  <c r="V12537" i="3"/>
  <c r="V12545" i="3"/>
  <c r="V12553" i="3"/>
  <c r="V12561" i="3"/>
  <c r="V12569" i="3"/>
  <c r="V12577" i="3"/>
  <c r="V12585" i="3"/>
  <c r="V12593" i="3"/>
  <c r="V12601" i="3"/>
  <c r="V12609" i="3"/>
  <c r="V12617" i="3"/>
  <c r="V12625" i="3"/>
  <c r="V12633" i="3"/>
  <c r="V12641" i="3"/>
  <c r="V12649" i="3"/>
  <c r="V12657" i="3"/>
  <c r="V12665" i="3"/>
  <c r="V12673" i="3"/>
  <c r="V12681" i="3"/>
  <c r="V12689" i="3"/>
  <c r="V12697" i="3"/>
  <c r="V12705" i="3"/>
  <c r="V12713" i="3"/>
  <c r="V12721" i="3"/>
  <c r="V12729" i="3"/>
  <c r="V12737" i="3"/>
  <c r="V12745" i="3"/>
  <c r="V12753" i="3"/>
  <c r="V12761" i="3"/>
  <c r="V12769" i="3"/>
  <c r="V12777" i="3"/>
  <c r="V12785" i="3"/>
  <c r="V12793" i="3"/>
  <c r="V12801" i="3"/>
  <c r="V12809" i="3"/>
  <c r="V12817" i="3"/>
  <c r="V12825" i="3"/>
  <c r="V12833" i="3"/>
  <c r="V12841" i="3"/>
  <c r="V12849" i="3"/>
  <c r="V12857" i="3"/>
  <c r="V12865" i="3"/>
  <c r="V12873" i="3"/>
  <c r="V12881" i="3"/>
  <c r="V12889" i="3"/>
  <c r="V12897" i="3"/>
  <c r="V12905" i="3"/>
  <c r="V12913" i="3"/>
  <c r="V12921" i="3"/>
  <c r="V12929" i="3"/>
  <c r="V12937" i="3"/>
  <c r="V12945" i="3"/>
  <c r="V12953" i="3"/>
  <c r="V12961" i="3"/>
  <c r="V12969" i="3"/>
  <c r="V12977" i="3"/>
  <c r="V12985" i="3"/>
  <c r="V12993" i="3"/>
  <c r="V13001" i="3"/>
  <c r="V13009" i="3"/>
  <c r="V13017" i="3"/>
  <c r="V12770" i="3"/>
  <c r="V12802" i="3"/>
  <c r="V12818" i="3"/>
  <c r="V12834" i="3"/>
  <c r="V12850" i="3"/>
  <c r="V12858" i="3"/>
  <c r="V12874" i="3"/>
  <c r="V12882" i="3"/>
  <c r="V12898" i="3"/>
  <c r="V12906" i="3"/>
  <c r="V12922" i="3"/>
  <c r="V12930" i="3"/>
  <c r="V12938" i="3"/>
  <c r="V12954" i="3"/>
  <c r="V12962" i="3"/>
  <c r="V12978" i="3"/>
  <c r="V12986" i="3"/>
  <c r="V13002" i="3"/>
  <c r="V13010" i="3"/>
  <c r="V12431" i="3"/>
  <c r="V12572" i="3"/>
  <c r="V12612" i="3"/>
  <c r="V12644" i="3"/>
  <c r="V12676" i="3"/>
  <c r="V12700" i="3"/>
  <c r="V12724" i="3"/>
  <c r="V12748" i="3"/>
  <c r="V12780" i="3"/>
  <c r="V12812" i="3"/>
  <c r="V12828" i="3"/>
  <c r="V12860" i="3"/>
  <c r="V12884" i="3"/>
  <c r="V12916" i="3"/>
  <c r="V12940" i="3"/>
  <c r="V12980" i="3"/>
  <c r="V12996" i="3"/>
  <c r="V13020" i="3"/>
  <c r="V7821" i="3"/>
  <c r="V10525" i="3"/>
  <c r="V10891" i="3"/>
  <c r="V11037" i="3"/>
  <c r="V11165" i="3"/>
  <c r="V11275" i="3"/>
  <c r="V11403" i="3"/>
  <c r="V11508" i="3"/>
  <c r="V11636" i="3"/>
  <c r="V11723" i="3"/>
  <c r="V11806" i="3"/>
  <c r="V11902" i="3"/>
  <c r="V11982" i="3"/>
  <c r="V12035" i="3"/>
  <c r="V12085" i="3"/>
  <c r="V12140" i="3"/>
  <c r="V6321" i="3"/>
  <c r="V7356" i="3"/>
  <c r="V7717" i="3"/>
  <c r="V8060" i="3"/>
  <c r="V8402" i="3"/>
  <c r="V8741" i="3"/>
  <c r="V9042" i="3"/>
  <c r="V9274" i="3"/>
  <c r="V9506" i="3"/>
  <c r="V9641" i="3"/>
  <c r="V9728" i="3"/>
  <c r="V9815" i="3"/>
  <c r="V9897" i="3"/>
  <c r="V9975" i="3"/>
  <c r="V10039" i="3"/>
  <c r="V10103" i="3"/>
  <c r="V10167" i="3"/>
  <c r="V10231" i="3"/>
  <c r="V10282" i="3"/>
  <c r="V10328" i="3"/>
  <c r="V10368" i="3"/>
  <c r="V10405" i="3"/>
  <c r="V10441" i="3"/>
  <c r="V10478" i="3"/>
  <c r="V10514" i="3"/>
  <c r="V10551" i="3"/>
  <c r="V10587" i="3"/>
  <c r="V10620" i="3"/>
  <c r="V10652" i="3"/>
  <c r="V10684" i="3"/>
  <c r="V10716" i="3"/>
  <c r="V10748" i="3"/>
  <c r="V10780" i="3"/>
  <c r="V10812" i="3"/>
  <c r="V10837" i="3"/>
  <c r="V10860" i="3"/>
  <c r="V10883" i="3"/>
  <c r="V10901" i="3"/>
  <c r="V10924" i="3"/>
  <c r="V10947" i="3"/>
  <c r="V10965" i="3"/>
  <c r="V10988" i="3"/>
  <c r="V11011" i="3"/>
  <c r="V11029" i="3"/>
  <c r="V11052" i="3"/>
  <c r="V11075" i="3"/>
  <c r="V11093" i="3"/>
  <c r="V11116" i="3"/>
  <c r="V11139" i="3"/>
  <c r="V11157" i="3"/>
  <c r="V11180" i="3"/>
  <c r="V11203" i="3"/>
  <c r="V11221" i="3"/>
  <c r="V11244" i="3"/>
  <c r="V11267" i="3"/>
  <c r="V11285" i="3"/>
  <c r="V11308" i="3"/>
  <c r="V11331" i="3"/>
  <c r="V11349" i="3"/>
  <c r="V11372" i="3"/>
  <c r="V11395" i="3"/>
  <c r="V11413" i="3"/>
  <c r="V11436" i="3"/>
  <c r="V11459" i="3"/>
  <c r="V11477" i="3"/>
  <c r="V11500" i="3"/>
  <c r="V11523" i="3"/>
  <c r="V11541" i="3"/>
  <c r="V11564" i="3"/>
  <c r="V11587" i="3"/>
  <c r="V11605" i="3"/>
  <c r="V11628" i="3"/>
  <c r="V11651" i="3"/>
  <c r="V11669" i="3"/>
  <c r="V11692" i="3"/>
  <c r="V11715" i="3"/>
  <c r="V11733" i="3"/>
  <c r="V11755" i="3"/>
  <c r="V11771" i="3"/>
  <c r="V11787" i="3"/>
  <c r="V11803" i="3"/>
  <c r="V11819" i="3"/>
  <c r="V11835" i="3"/>
  <c r="V11851" i="3"/>
  <c r="V11867" i="3"/>
  <c r="V11883" i="3"/>
  <c r="V11899" i="3"/>
  <c r="V11915" i="3"/>
  <c r="V11931" i="3"/>
  <c r="V11947" i="3"/>
  <c r="V11963" i="3"/>
  <c r="V11979" i="3"/>
  <c r="V11990" i="3"/>
  <c r="V12004" i="3"/>
  <c r="V12015" i="3"/>
  <c r="V12029" i="3"/>
  <c r="V12043" i="3"/>
  <c r="V12053" i="3"/>
  <c r="V12063" i="3"/>
  <c r="V12073" i="3"/>
  <c r="V12082" i="3"/>
  <c r="V12091" i="3"/>
  <c r="V12100" i="3"/>
  <c r="V12109" i="3"/>
  <c r="V12118" i="3"/>
  <c r="V12127" i="3"/>
  <c r="V12137" i="3"/>
  <c r="V12146" i="3"/>
  <c r="V12155" i="3"/>
  <c r="V12164" i="3"/>
  <c r="V12173" i="3"/>
  <c r="V12182" i="3"/>
  <c r="V12191" i="3"/>
  <c r="V12201" i="3"/>
  <c r="V12210" i="3"/>
  <c r="V12219" i="3"/>
  <c r="V12228" i="3"/>
  <c r="V12237" i="3"/>
  <c r="V12246" i="3"/>
  <c r="V12255" i="3"/>
  <c r="V12265" i="3"/>
  <c r="V12274" i="3"/>
  <c r="V12283" i="3"/>
  <c r="V12292" i="3"/>
  <c r="V12301" i="3"/>
  <c r="V12310" i="3"/>
  <c r="V12319" i="3"/>
  <c r="V12329" i="3"/>
  <c r="V12338" i="3"/>
  <c r="V12347" i="3"/>
  <c r="V12356" i="3"/>
  <c r="V12365" i="3"/>
  <c r="V12374" i="3"/>
  <c r="V12383" i="3"/>
  <c r="V12393" i="3"/>
  <c r="V12402" i="3"/>
  <c r="V12411" i="3"/>
  <c r="V12420" i="3"/>
  <c r="V12429" i="3"/>
  <c r="V12438" i="3"/>
  <c r="V12447" i="3"/>
  <c r="V12457" i="3"/>
  <c r="V12466" i="3"/>
  <c r="V12474" i="3"/>
  <c r="V12482" i="3"/>
  <c r="V12490" i="3"/>
  <c r="V12498" i="3"/>
  <c r="V12506" i="3"/>
  <c r="V12514" i="3"/>
  <c r="V12522" i="3"/>
  <c r="V12530" i="3"/>
  <c r="V12538" i="3"/>
  <c r="V12546" i="3"/>
  <c r="V12554" i="3"/>
  <c r="V12562" i="3"/>
  <c r="V12570" i="3"/>
  <c r="V12578" i="3"/>
  <c r="V12586" i="3"/>
  <c r="V12594" i="3"/>
  <c r="V12602" i="3"/>
  <c r="V12610" i="3"/>
  <c r="V12618" i="3"/>
  <c r="V12626" i="3"/>
  <c r="V12634" i="3"/>
  <c r="V12642" i="3"/>
  <c r="V12650" i="3"/>
  <c r="V12658" i="3"/>
  <c r="V12666" i="3"/>
  <c r="V12674" i="3"/>
  <c r="V12682" i="3"/>
  <c r="V12690" i="3"/>
  <c r="V12698" i="3"/>
  <c r="V12706" i="3"/>
  <c r="V12714" i="3"/>
  <c r="V12722" i="3"/>
  <c r="V12730" i="3"/>
  <c r="V12738" i="3"/>
  <c r="V12746" i="3"/>
  <c r="V12754" i="3"/>
  <c r="V12762" i="3"/>
  <c r="V12778" i="3"/>
  <c r="V12786" i="3"/>
  <c r="V12794" i="3"/>
  <c r="V12810" i="3"/>
  <c r="V12826" i="3"/>
  <c r="V12842" i="3"/>
  <c r="V12866" i="3"/>
  <c r="V12890" i="3"/>
  <c r="V12914" i="3"/>
  <c r="V12946" i="3"/>
  <c r="V12970" i="3"/>
  <c r="V12994" i="3"/>
  <c r="V13018" i="3"/>
  <c r="V12450" i="3"/>
  <c r="V12556" i="3"/>
  <c r="V12596" i="3"/>
  <c r="V12628" i="3"/>
  <c r="V12652" i="3"/>
  <c r="V12692" i="3"/>
  <c r="V12732" i="3"/>
  <c r="V12764" i="3"/>
  <c r="V12804" i="3"/>
  <c r="V12852" i="3"/>
  <c r="V12900" i="3"/>
  <c r="V12932" i="3"/>
  <c r="V12972" i="3"/>
  <c r="V13004" i="3"/>
  <c r="V6722" i="3"/>
  <c r="V9338" i="3"/>
  <c r="V9665" i="3"/>
  <c r="V9921" i="3"/>
  <c r="V10120" i="3"/>
  <c r="V10247" i="3"/>
  <c r="V10378" i="3"/>
  <c r="V10488" i="3"/>
  <c r="V10661" i="3"/>
  <c r="V10757" i="3"/>
  <c r="V10845" i="3"/>
  <c r="V10955" i="3"/>
  <c r="V11019" i="3"/>
  <c r="V11101" i="3"/>
  <c r="V11211" i="3"/>
  <c r="V11339" i="3"/>
  <c r="V11444" i="3"/>
  <c r="V11572" i="3"/>
  <c r="V11700" i="3"/>
  <c r="V11758" i="3"/>
  <c r="V11822" i="3"/>
  <c r="V11918" i="3"/>
  <c r="V12007" i="3"/>
  <c r="V12076" i="3"/>
  <c r="V12131" i="3"/>
  <c r="V6446" i="3"/>
  <c r="V7387" i="3"/>
  <c r="V7738" i="3"/>
  <c r="V8077" i="3"/>
  <c r="V8420" i="3"/>
  <c r="V8762" i="3"/>
  <c r="V9058" i="3"/>
  <c r="V9276" i="3"/>
  <c r="V9508" i="3"/>
  <c r="V9647" i="3"/>
  <c r="V9729" i="3"/>
  <c r="V9816" i="3"/>
  <c r="V9903" i="3"/>
  <c r="V9976" i="3"/>
  <c r="V10040" i="3"/>
  <c r="V10104" i="3"/>
  <c r="V10168" i="3"/>
  <c r="V10232" i="3"/>
  <c r="V10283" i="3"/>
  <c r="V10329" i="3"/>
  <c r="V10369" i="3"/>
  <c r="V10406" i="3"/>
  <c r="V10442" i="3"/>
  <c r="V10479" i="3"/>
  <c r="V10515" i="3"/>
  <c r="V10552" i="3"/>
  <c r="V10589" i="3"/>
  <c r="V10621" i="3"/>
  <c r="V10653" i="3"/>
  <c r="V10685" i="3"/>
  <c r="V10717" i="3"/>
  <c r="V10749" i="3"/>
  <c r="V10781" i="3"/>
  <c r="V10813" i="3"/>
  <c r="V10843" i="3"/>
  <c r="V10861" i="3"/>
  <c r="V10884" i="3"/>
  <c r="V10907" i="3"/>
  <c r="V10925" i="3"/>
  <c r="V10948" i="3"/>
  <c r="V10971" i="3"/>
  <c r="V10989" i="3"/>
  <c r="V11012" i="3"/>
  <c r="V11035" i="3"/>
  <c r="V11053" i="3"/>
  <c r="V11076" i="3"/>
  <c r="V11099" i="3"/>
  <c r="V11117" i="3"/>
  <c r="V11140" i="3"/>
  <c r="V11163" i="3"/>
  <c r="V11181" i="3"/>
  <c r="V11204" i="3"/>
  <c r="V11227" i="3"/>
  <c r="V11245" i="3"/>
  <c r="V11268" i="3"/>
  <c r="V11291" i="3"/>
  <c r="V11309" i="3"/>
  <c r="V11332" i="3"/>
  <c r="V11355" i="3"/>
  <c r="V11373" i="3"/>
  <c r="V11396" i="3"/>
  <c r="V11419" i="3"/>
  <c r="V11437" i="3"/>
  <c r="V11460" i="3"/>
  <c r="V11483" i="3"/>
  <c r="V11501" i="3"/>
  <c r="V11524" i="3"/>
  <c r="V11547" i="3"/>
  <c r="V11565" i="3"/>
  <c r="V11588" i="3"/>
  <c r="V11611" i="3"/>
  <c r="V11629" i="3"/>
  <c r="V11652" i="3"/>
  <c r="V11675" i="3"/>
  <c r="V11693" i="3"/>
  <c r="V11716" i="3"/>
  <c r="V11739" i="3"/>
  <c r="V11756" i="3"/>
  <c r="V11772" i="3"/>
  <c r="V11788" i="3"/>
  <c r="V11804" i="3"/>
  <c r="V11820" i="3"/>
  <c r="V11836" i="3"/>
  <c r="V11852" i="3"/>
  <c r="V11868" i="3"/>
  <c r="V11884" i="3"/>
  <c r="V11900" i="3"/>
  <c r="V11916" i="3"/>
  <c r="V11932" i="3"/>
  <c r="V11948" i="3"/>
  <c r="V11964" i="3"/>
  <c r="V11980" i="3"/>
  <c r="V11991" i="3"/>
  <c r="V12005" i="3"/>
  <c r="V12019" i="3"/>
  <c r="V12030" i="3"/>
  <c r="V12044" i="3"/>
  <c r="V12054" i="3"/>
  <c r="V12065" i="3"/>
  <c r="V12074" i="3"/>
  <c r="V12083" i="3"/>
  <c r="V12092" i="3"/>
  <c r="V12101" i="3"/>
  <c r="V12110" i="3"/>
  <c r="V12119" i="3"/>
  <c r="V12129" i="3"/>
  <c r="V12138" i="3"/>
  <c r="V12147" i="3"/>
  <c r="V12156" i="3"/>
  <c r="V12165" i="3"/>
  <c r="V12174" i="3"/>
  <c r="V12183" i="3"/>
  <c r="V12193" i="3"/>
  <c r="V12202" i="3"/>
  <c r="V12211" i="3"/>
  <c r="V12220" i="3"/>
  <c r="V12229" i="3"/>
  <c r="V12238" i="3"/>
  <c r="V12247" i="3"/>
  <c r="V12257" i="3"/>
  <c r="V12266" i="3"/>
  <c r="V12275" i="3"/>
  <c r="V12284" i="3"/>
  <c r="V12293" i="3"/>
  <c r="V12302" i="3"/>
  <c r="V12311" i="3"/>
  <c r="V12321" i="3"/>
  <c r="V12330" i="3"/>
  <c r="V12339" i="3"/>
  <c r="V12348" i="3"/>
  <c r="V12357" i="3"/>
  <c r="V12366" i="3"/>
  <c r="V12375" i="3"/>
  <c r="V12385" i="3"/>
  <c r="V12394" i="3"/>
  <c r="V12403" i="3"/>
  <c r="V12412" i="3"/>
  <c r="V12421" i="3"/>
  <c r="V12430" i="3"/>
  <c r="V12439" i="3"/>
  <c r="V12449" i="3"/>
  <c r="V12458" i="3"/>
  <c r="V12467" i="3"/>
  <c r="V12475" i="3"/>
  <c r="V12483" i="3"/>
  <c r="V12491" i="3"/>
  <c r="V12499" i="3"/>
  <c r="V12507" i="3"/>
  <c r="V12515" i="3"/>
  <c r="V12523" i="3"/>
  <c r="V12531" i="3"/>
  <c r="V12539" i="3"/>
  <c r="V12547" i="3"/>
  <c r="V12555" i="3"/>
  <c r="V12563" i="3"/>
  <c r="V12571" i="3"/>
  <c r="V12579" i="3"/>
  <c r="V12587" i="3"/>
  <c r="V12595" i="3"/>
  <c r="V12603" i="3"/>
  <c r="V12611" i="3"/>
  <c r="V12619" i="3"/>
  <c r="V12627" i="3"/>
  <c r="V12635" i="3"/>
  <c r="V12643" i="3"/>
  <c r="V12651" i="3"/>
  <c r="V12659" i="3"/>
  <c r="V12667" i="3"/>
  <c r="V12675" i="3"/>
  <c r="V12683" i="3"/>
  <c r="V12691" i="3"/>
  <c r="V12699" i="3"/>
  <c r="V12707" i="3"/>
  <c r="V12715" i="3"/>
  <c r="V12723" i="3"/>
  <c r="V12731" i="3"/>
  <c r="V12739" i="3"/>
  <c r="V12747" i="3"/>
  <c r="V12755" i="3"/>
  <c r="V12763" i="3"/>
  <c r="V12771" i="3"/>
  <c r="V12779" i="3"/>
  <c r="V12787" i="3"/>
  <c r="V12795" i="3"/>
  <c r="V12803" i="3"/>
  <c r="V12811" i="3"/>
  <c r="V12819" i="3"/>
  <c r="V12827" i="3"/>
  <c r="V12835" i="3"/>
  <c r="V12843" i="3"/>
  <c r="V12851" i="3"/>
  <c r="V12859" i="3"/>
  <c r="V12867" i="3"/>
  <c r="V12875" i="3"/>
  <c r="V12883" i="3"/>
  <c r="V12891" i="3"/>
  <c r="V12899" i="3"/>
  <c r="V12907" i="3"/>
  <c r="V12915" i="3"/>
  <c r="V12923" i="3"/>
  <c r="V12931" i="3"/>
  <c r="V12939" i="3"/>
  <c r="V12947" i="3"/>
  <c r="V12955" i="3"/>
  <c r="V12963" i="3"/>
  <c r="V12971" i="3"/>
  <c r="V12979" i="3"/>
  <c r="V12987" i="3"/>
  <c r="V12995" i="3"/>
  <c r="V13003" i="3"/>
  <c r="V13011" i="3"/>
  <c r="V13019" i="3"/>
  <c r="V12358" i="3"/>
  <c r="V12476" i="3"/>
  <c r="V12500" i="3"/>
  <c r="V12516" i="3"/>
  <c r="V12532" i="3"/>
  <c r="V12540" i="3"/>
  <c r="V12564" i="3"/>
  <c r="V12588" i="3"/>
  <c r="V12604" i="3"/>
  <c r="V12636" i="3"/>
  <c r="V12660" i="3"/>
  <c r="V12684" i="3"/>
  <c r="V12708" i="3"/>
  <c r="V12740" i="3"/>
  <c r="V12772" i="3"/>
  <c r="V12820" i="3"/>
  <c r="V12844" i="3"/>
  <c r="V12868" i="3"/>
  <c r="V12892" i="3"/>
  <c r="V12924" i="3"/>
  <c r="V12964" i="3"/>
  <c r="V13012" i="3"/>
  <c r="V8164" i="3"/>
  <c r="V10629" i="3"/>
  <c r="V10909" i="3"/>
  <c r="V11060" i="3"/>
  <c r="V11188" i="3"/>
  <c r="V11293" i="3"/>
  <c r="V11421" i="3"/>
  <c r="V11549" i="3"/>
  <c r="V11659" i="3"/>
  <c r="V11774" i="3"/>
  <c r="V11886" i="3"/>
  <c r="V11966" i="3"/>
  <c r="V12057" i="3"/>
  <c r="V12122" i="3"/>
  <c r="V6674" i="3"/>
  <c r="V7461" i="3"/>
  <c r="V7804" i="3"/>
  <c r="V8146" i="3"/>
  <c r="V8485" i="3"/>
  <c r="V8828" i="3"/>
  <c r="V9101" i="3"/>
  <c r="V9333" i="3"/>
  <c r="V9554" i="3"/>
  <c r="V9664" i="3"/>
  <c r="V9751" i="3"/>
  <c r="V9833" i="3"/>
  <c r="V9920" i="3"/>
  <c r="V9991" i="3"/>
  <c r="V10055" i="3"/>
  <c r="V10119" i="3"/>
  <c r="V10183" i="3"/>
  <c r="V10243" i="3"/>
  <c r="V10296" i="3"/>
  <c r="V10338" i="3"/>
  <c r="V10377" i="3"/>
  <c r="V10414" i="3"/>
  <c r="V10450" i="3"/>
  <c r="V10487" i="3"/>
  <c r="V10523" i="3"/>
  <c r="V10560" i="3"/>
  <c r="V10596" i="3"/>
  <c r="V10628" i="3"/>
  <c r="V10660" i="3"/>
  <c r="V10692" i="3"/>
  <c r="V10724" i="3"/>
  <c r="V10756" i="3"/>
  <c r="V10788" i="3"/>
  <c r="V10820" i="3"/>
  <c r="V10844" i="3"/>
  <c r="V10867" i="3"/>
  <c r="V10885" i="3"/>
  <c r="V10908" i="3"/>
  <c r="V10931" i="3"/>
  <c r="V10949" i="3"/>
  <c r="V10972" i="3"/>
  <c r="V10995" i="3"/>
  <c r="V11013" i="3"/>
  <c r="V11036" i="3"/>
  <c r="V11059" i="3"/>
  <c r="V11077" i="3"/>
  <c r="V11100" i="3"/>
  <c r="V11123" i="3"/>
  <c r="V11141" i="3"/>
  <c r="V11164" i="3"/>
  <c r="V11187" i="3"/>
  <c r="V11205" i="3"/>
  <c r="V11228" i="3"/>
  <c r="V11251" i="3"/>
  <c r="V11269" i="3"/>
  <c r="V11292" i="3"/>
  <c r="V11315" i="3"/>
  <c r="V11333" i="3"/>
  <c r="V11356" i="3"/>
  <c r="V11379" i="3"/>
  <c r="V11397" i="3"/>
  <c r="V11420" i="3"/>
  <c r="V11443" i="3"/>
  <c r="V11461" i="3"/>
  <c r="V11484" i="3"/>
  <c r="V11507" i="3"/>
  <c r="V11525" i="3"/>
  <c r="V11548" i="3"/>
  <c r="V11571" i="3"/>
  <c r="V11589" i="3"/>
  <c r="V11612" i="3"/>
  <c r="V11635" i="3"/>
  <c r="V11653" i="3"/>
  <c r="V11676" i="3"/>
  <c r="V11699" i="3"/>
  <c r="V11717" i="3"/>
  <c r="V11740" i="3"/>
  <c r="V11757" i="3"/>
  <c r="V11773" i="3"/>
  <c r="V11789" i="3"/>
  <c r="V11805" i="3"/>
  <c r="V11821" i="3"/>
  <c r="V11837" i="3"/>
  <c r="V11853" i="3"/>
  <c r="V11869" i="3"/>
  <c r="V11885" i="3"/>
  <c r="V11901" i="3"/>
  <c r="V11917" i="3"/>
  <c r="V11933" i="3"/>
  <c r="V11949" i="3"/>
  <c r="V11965" i="3"/>
  <c r="V11981" i="3"/>
  <c r="V11995" i="3"/>
  <c r="V12006" i="3"/>
  <c r="V12020" i="3"/>
  <c r="V12031" i="3"/>
  <c r="V12045" i="3"/>
  <c r="V12055" i="3"/>
  <c r="V12066" i="3"/>
  <c r="V12075" i="3"/>
  <c r="V12084" i="3"/>
  <c r="V12093" i="3"/>
  <c r="V12102" i="3"/>
  <c r="V12111" i="3"/>
  <c r="V12121" i="3"/>
  <c r="V12130" i="3"/>
  <c r="V12139" i="3"/>
  <c r="V12148" i="3"/>
  <c r="V12157" i="3"/>
  <c r="V12166" i="3"/>
  <c r="V12175" i="3"/>
  <c r="V12185" i="3"/>
  <c r="V12194" i="3"/>
  <c r="V12203" i="3"/>
  <c r="V12212" i="3"/>
  <c r="V12221" i="3"/>
  <c r="V12230" i="3"/>
  <c r="V12239" i="3"/>
  <c r="V12249" i="3"/>
  <c r="V12258" i="3"/>
  <c r="V12267" i="3"/>
  <c r="V12276" i="3"/>
  <c r="V12285" i="3"/>
  <c r="V12294" i="3"/>
  <c r="V12303" i="3"/>
  <c r="V12313" i="3"/>
  <c r="V12322" i="3"/>
  <c r="V12331" i="3"/>
  <c r="V12340" i="3"/>
  <c r="V12349" i="3"/>
  <c r="V12367" i="3"/>
  <c r="V12377" i="3"/>
  <c r="V12386" i="3"/>
  <c r="V12395" i="3"/>
  <c r="V12404" i="3"/>
  <c r="V12413" i="3"/>
  <c r="V12422" i="3"/>
  <c r="V12441" i="3"/>
  <c r="V12459" i="3"/>
  <c r="V12468" i="3"/>
  <c r="V12484" i="3"/>
  <c r="V12492" i="3"/>
  <c r="V12508" i="3"/>
  <c r="V12524" i="3"/>
  <c r="V12548" i="3"/>
  <c r="V12580" i="3"/>
  <c r="V12620" i="3"/>
  <c r="V12668" i="3"/>
  <c r="V12716" i="3"/>
  <c r="V12756" i="3"/>
  <c r="V12796" i="3"/>
  <c r="V12836" i="3"/>
  <c r="V12876" i="3"/>
  <c r="V12948" i="3"/>
  <c r="V8506" i="3"/>
  <c r="V9992" i="3"/>
  <c r="V10339" i="3"/>
  <c r="V10597" i="3"/>
  <c r="V10821" i="3"/>
  <c r="V10973" i="3"/>
  <c r="V11124" i="3"/>
  <c r="V11229" i="3"/>
  <c r="V11357" i="3"/>
  <c r="V11485" i="3"/>
  <c r="V11613" i="3"/>
  <c r="V11741" i="3"/>
  <c r="V11854" i="3"/>
  <c r="V11950" i="3"/>
  <c r="V12046" i="3"/>
  <c r="V12103" i="3"/>
  <c r="V6949" i="3"/>
  <c r="V7565" i="3"/>
  <c r="V7908" i="3"/>
  <c r="V8250" i="3"/>
  <c r="V8589" i="3"/>
  <c r="V8932" i="3"/>
  <c r="V9165" i="3"/>
  <c r="V9397" i="3"/>
  <c r="V9601" i="3"/>
  <c r="V9688" i="3"/>
  <c r="V9775" i="3"/>
  <c r="V9857" i="3"/>
  <c r="V9944" i="3"/>
  <c r="V10008" i="3"/>
  <c r="V10072" i="3"/>
  <c r="V10136" i="3"/>
  <c r="V10200" i="3"/>
  <c r="V10258" i="3"/>
  <c r="V10307" i="3"/>
  <c r="V10351" i="3"/>
  <c r="V10387" i="3"/>
  <c r="V10424" i="3"/>
  <c r="V10461" i="3"/>
  <c r="V10497" i="3"/>
  <c r="V10534" i="3"/>
  <c r="V10570" i="3"/>
  <c r="V10605" i="3"/>
  <c r="V10637" i="3"/>
  <c r="V10669" i="3"/>
  <c r="V10701" i="3"/>
  <c r="V10733" i="3"/>
  <c r="V10765" i="3"/>
  <c r="V10797" i="3"/>
  <c r="V10829" i="3"/>
  <c r="V10852" i="3"/>
  <c r="V10875" i="3"/>
  <c r="V10893" i="3"/>
  <c r="V10916" i="3"/>
  <c r="V10939" i="3"/>
  <c r="V10957" i="3"/>
  <c r="V10980" i="3"/>
  <c r="V11003" i="3"/>
  <c r="V11021" i="3"/>
  <c r="V11044" i="3"/>
  <c r="V11067" i="3"/>
  <c r="V11085" i="3"/>
  <c r="V11108" i="3"/>
  <c r="V11131" i="3"/>
  <c r="V11149" i="3"/>
  <c r="V11172" i="3"/>
  <c r="V11195" i="3"/>
  <c r="V11213" i="3"/>
  <c r="V11236" i="3"/>
  <c r="V11259" i="3"/>
  <c r="V11277" i="3"/>
  <c r="V11300" i="3"/>
  <c r="V11323" i="3"/>
  <c r="V11341" i="3"/>
  <c r="V11364" i="3"/>
  <c r="V11387" i="3"/>
  <c r="V11405" i="3"/>
  <c r="V11428" i="3"/>
  <c r="V11451" i="3"/>
  <c r="V11469" i="3"/>
  <c r="V11492" i="3"/>
  <c r="V11515" i="3"/>
  <c r="V11533" i="3"/>
  <c r="V11556" i="3"/>
  <c r="V11579" i="3"/>
  <c r="V11597" i="3"/>
  <c r="V11620" i="3"/>
  <c r="V11643" i="3"/>
  <c r="V11661" i="3"/>
  <c r="V11684" i="3"/>
  <c r="V11707" i="3"/>
  <c r="V11725" i="3"/>
  <c r="V11748" i="3"/>
  <c r="V11764" i="3"/>
  <c r="V11780" i="3"/>
  <c r="V11796" i="3"/>
  <c r="V11812" i="3"/>
  <c r="V11828" i="3"/>
  <c r="V11844" i="3"/>
  <c r="V11860" i="3"/>
  <c r="V11876" i="3"/>
  <c r="V11892" i="3"/>
  <c r="V11908" i="3"/>
  <c r="V11924" i="3"/>
  <c r="V11940" i="3"/>
  <c r="V11956" i="3"/>
  <c r="V11972" i="3"/>
  <c r="V11987" i="3"/>
  <c r="V11998" i="3"/>
  <c r="V12012" i="3"/>
  <c r="V12023" i="3"/>
  <c r="V12037" i="3"/>
  <c r="V12049" i="3"/>
  <c r="V12060" i="3"/>
  <c r="V12069" i="3"/>
  <c r="V12078" i="3"/>
  <c r="V12087" i="3"/>
  <c r="V12097" i="3"/>
  <c r="V12106" i="3"/>
  <c r="V12115" i="3"/>
  <c r="V12124" i="3"/>
  <c r="V12133" i="3"/>
  <c r="V12142" i="3"/>
  <c r="V12151" i="3"/>
  <c r="V12161" i="3"/>
  <c r="V12170" i="3"/>
  <c r="V12179" i="3"/>
  <c r="V12188" i="3"/>
  <c r="V12197" i="3"/>
  <c r="V12206" i="3"/>
  <c r="V12215" i="3"/>
  <c r="V12225" i="3"/>
  <c r="V12234" i="3"/>
  <c r="V12243" i="3"/>
  <c r="V12252" i="3"/>
  <c r="V12261" i="3"/>
  <c r="V12270" i="3"/>
  <c r="V12279" i="3"/>
  <c r="V12289" i="3"/>
  <c r="V12298" i="3"/>
  <c r="V12307" i="3"/>
  <c r="V12316" i="3"/>
  <c r="V12325" i="3"/>
  <c r="V12334" i="3"/>
  <c r="V12343" i="3"/>
  <c r="V12353" i="3"/>
  <c r="V12362" i="3"/>
  <c r="V12371" i="3"/>
  <c r="V12380" i="3"/>
  <c r="V12389" i="3"/>
  <c r="V12398" i="3"/>
  <c r="V12407" i="3"/>
  <c r="V12417" i="3"/>
  <c r="V12426" i="3"/>
  <c r="V12435" i="3"/>
  <c r="V12444" i="3"/>
  <c r="V12453" i="3"/>
  <c r="V12462" i="3"/>
  <c r="V12471" i="3"/>
  <c r="V12479" i="3"/>
  <c r="V12487" i="3"/>
  <c r="V12495" i="3"/>
  <c r="V12503" i="3"/>
  <c r="V12511" i="3"/>
  <c r="V12519" i="3"/>
  <c r="V12527" i="3"/>
  <c r="V12535" i="3"/>
  <c r="V12543" i="3"/>
  <c r="V12551" i="3"/>
  <c r="V12559" i="3"/>
  <c r="V12567" i="3"/>
  <c r="V12575" i="3"/>
  <c r="V12583" i="3"/>
  <c r="V12591" i="3"/>
  <c r="V12599" i="3"/>
  <c r="V12607" i="3"/>
  <c r="V12615" i="3"/>
  <c r="V12623" i="3"/>
  <c r="V12631" i="3"/>
  <c r="V12639" i="3"/>
  <c r="V12647" i="3"/>
  <c r="V12655" i="3"/>
  <c r="V12663" i="3"/>
  <c r="V12671" i="3"/>
  <c r="V12679" i="3"/>
  <c r="V12687" i="3"/>
  <c r="V12695" i="3"/>
  <c r="V12703" i="3"/>
  <c r="V12711" i="3"/>
  <c r="V12719" i="3"/>
  <c r="V12727" i="3"/>
  <c r="V12735" i="3"/>
  <c r="V12743" i="3"/>
  <c r="V12751" i="3"/>
  <c r="V12759" i="3"/>
  <c r="V12767" i="3"/>
  <c r="V12775" i="3"/>
  <c r="V12783" i="3"/>
  <c r="V12791" i="3"/>
  <c r="V12799" i="3"/>
  <c r="V12807" i="3"/>
  <c r="V12815" i="3"/>
  <c r="V12823" i="3"/>
  <c r="V12831" i="3"/>
  <c r="V12839" i="3"/>
  <c r="V12847" i="3"/>
  <c r="V12855" i="3"/>
  <c r="V12863" i="3"/>
  <c r="V12871" i="3"/>
  <c r="V12879" i="3"/>
  <c r="V12887" i="3"/>
  <c r="V12895" i="3"/>
  <c r="V12903" i="3"/>
  <c r="V12911" i="3"/>
  <c r="V12919" i="3"/>
  <c r="V12927" i="3"/>
  <c r="V12935" i="3"/>
  <c r="V12943" i="3"/>
  <c r="V12951" i="3"/>
  <c r="V12959" i="3"/>
  <c r="V12967" i="3"/>
  <c r="V12975" i="3"/>
  <c r="V12983" i="3"/>
  <c r="V12991" i="3"/>
  <c r="V12999" i="3"/>
  <c r="V13007" i="3"/>
  <c r="V13015" i="3"/>
  <c r="V8845" i="3"/>
  <c r="V11316" i="3"/>
  <c r="V11838" i="3"/>
  <c r="V12021" i="3"/>
  <c r="V12094" i="3"/>
  <c r="V6893" i="3"/>
  <c r="V9600" i="3"/>
  <c r="V10199" i="3"/>
  <c r="V10533" i="3"/>
  <c r="V10796" i="3"/>
  <c r="V10979" i="3"/>
  <c r="V11148" i="3"/>
  <c r="V11317" i="3"/>
  <c r="V11491" i="3"/>
  <c r="V11660" i="3"/>
  <c r="V11811" i="3"/>
  <c r="V11939" i="3"/>
  <c r="V12047" i="3"/>
  <c r="V12123" i="3"/>
  <c r="V12169" i="3"/>
  <c r="V12205" i="3"/>
  <c r="V12242" i="3"/>
  <c r="V12278" i="3"/>
  <c r="V12315" i="3"/>
  <c r="V12351" i="3"/>
  <c r="V12388" i="3"/>
  <c r="V12425" i="3"/>
  <c r="V12461" i="3"/>
  <c r="V12494" i="3"/>
  <c r="V12526" i="3"/>
  <c r="V12558" i="3"/>
  <c r="V12590" i="3"/>
  <c r="V12622" i="3"/>
  <c r="V12654" i="3"/>
  <c r="V12686" i="3"/>
  <c r="V12718" i="3"/>
  <c r="V12750" i="3"/>
  <c r="V12782" i="3"/>
  <c r="V12814" i="3"/>
  <c r="V12846" i="3"/>
  <c r="V12878" i="3"/>
  <c r="V12910" i="3"/>
  <c r="V12942" i="3"/>
  <c r="V12974" i="3"/>
  <c r="V13006" i="3"/>
  <c r="V12469" i="3"/>
  <c r="V12597" i="3"/>
  <c r="V12629" i="3"/>
  <c r="V12693" i="3"/>
  <c r="V12725" i="3"/>
  <c r="V12757" i="3"/>
  <c r="V12789" i="3"/>
  <c r="V12821" i="3"/>
  <c r="V12885" i="3"/>
  <c r="V12917" i="3"/>
  <c r="V12949" i="3"/>
  <c r="V12981" i="3"/>
  <c r="V13013" i="3"/>
  <c r="V12694" i="3"/>
  <c r="V12758" i="3"/>
  <c r="V12822" i="3"/>
  <c r="V12854" i="3"/>
  <c r="V12918" i="3"/>
  <c r="V12950" i="3"/>
  <c r="V12260" i="3"/>
  <c r="V12406" i="3"/>
  <c r="V12510" i="3"/>
  <c r="V12670" i="3"/>
  <c r="V12830" i="3"/>
  <c r="V12958" i="3"/>
  <c r="V10423" i="3"/>
  <c r="V11427" i="3"/>
  <c r="V12011" i="3"/>
  <c r="V12305" i="3"/>
  <c r="V12485" i="3"/>
  <c r="V12613" i="3"/>
  <c r="V12773" i="3"/>
  <c r="V12933" i="3"/>
  <c r="V10459" i="3"/>
  <c r="V11619" i="3"/>
  <c r="V12196" i="3"/>
  <c r="V12379" i="3"/>
  <c r="V12550" i="3"/>
  <c r="V12742" i="3"/>
  <c r="V12998" i="3"/>
  <c r="V7548" i="3"/>
  <c r="V9687" i="3"/>
  <c r="V10257" i="3"/>
  <c r="V10569" i="3"/>
  <c r="V10828" i="3"/>
  <c r="V10997" i="3"/>
  <c r="V11171" i="3"/>
  <c r="V11340" i="3"/>
  <c r="V11509" i="3"/>
  <c r="V11683" i="3"/>
  <c r="V11827" i="3"/>
  <c r="V11955" i="3"/>
  <c r="V12059" i="3"/>
  <c r="V12132" i="3"/>
  <c r="V12177" i="3"/>
  <c r="V12213" i="3"/>
  <c r="V12250" i="3"/>
  <c r="V12286" i="3"/>
  <c r="V12323" i="3"/>
  <c r="V12359" i="3"/>
  <c r="V12396" i="3"/>
  <c r="V12433" i="3"/>
  <c r="V12501" i="3"/>
  <c r="V12533" i="3"/>
  <c r="V12565" i="3"/>
  <c r="V12661" i="3"/>
  <c r="V12853" i="3"/>
  <c r="V12982" i="3"/>
  <c r="V12223" i="3"/>
  <c r="V12478" i="3"/>
  <c r="V12638" i="3"/>
  <c r="V12766" i="3"/>
  <c r="V12926" i="3"/>
  <c r="V10007" i="3"/>
  <c r="V11891" i="3"/>
  <c r="V12231" i="3"/>
  <c r="V12378" i="3"/>
  <c r="V12517" i="3"/>
  <c r="V12645" i="3"/>
  <c r="V12805" i="3"/>
  <c r="V12997" i="3"/>
  <c r="V10732" i="3"/>
  <c r="V11445" i="3"/>
  <c r="V12105" i="3"/>
  <c r="V12269" i="3"/>
  <c r="V12452" i="3"/>
  <c r="V12614" i="3"/>
  <c r="V12774" i="3"/>
  <c r="V12966" i="3"/>
  <c r="V7890" i="3"/>
  <c r="V9769" i="3"/>
  <c r="V10306" i="3"/>
  <c r="V10604" i="3"/>
  <c r="V10851" i="3"/>
  <c r="V11020" i="3"/>
  <c r="V11189" i="3"/>
  <c r="V11363" i="3"/>
  <c r="V11532" i="3"/>
  <c r="V11701" i="3"/>
  <c r="V11843" i="3"/>
  <c r="V11971" i="3"/>
  <c r="V12068" i="3"/>
  <c r="V12141" i="3"/>
  <c r="V12178" i="3"/>
  <c r="V12214" i="3"/>
  <c r="V12251" i="3"/>
  <c r="V12287" i="3"/>
  <c r="V12324" i="3"/>
  <c r="V12361" i="3"/>
  <c r="V12397" i="3"/>
  <c r="V12434" i="3"/>
  <c r="V12470" i="3"/>
  <c r="V12502" i="3"/>
  <c r="V12534" i="3"/>
  <c r="V12566" i="3"/>
  <c r="V12598" i="3"/>
  <c r="V12630" i="3"/>
  <c r="V12662" i="3"/>
  <c r="V12726" i="3"/>
  <c r="V12790" i="3"/>
  <c r="V12886" i="3"/>
  <c r="V13014" i="3"/>
  <c r="V12574" i="3"/>
  <c r="V12894" i="3"/>
  <c r="V10915" i="3"/>
  <c r="V12158" i="3"/>
  <c r="V12451" i="3"/>
  <c r="V12709" i="3"/>
  <c r="V12901" i="3"/>
  <c r="V10933" i="3"/>
  <c r="V12022" i="3"/>
  <c r="V12342" i="3"/>
  <c r="V12646" i="3"/>
  <c r="V12934" i="3"/>
  <c r="V8229" i="3"/>
  <c r="V9856" i="3"/>
  <c r="V10349" i="3"/>
  <c r="V10636" i="3"/>
  <c r="V10869" i="3"/>
  <c r="V11043" i="3"/>
  <c r="V11212" i="3"/>
  <c r="V11381" i="3"/>
  <c r="V11555" i="3"/>
  <c r="V11724" i="3"/>
  <c r="V11859" i="3"/>
  <c r="V11983" i="3"/>
  <c r="V12077" i="3"/>
  <c r="V12149" i="3"/>
  <c r="V12186" i="3"/>
  <c r="V12222" i="3"/>
  <c r="V12259" i="3"/>
  <c r="V12295" i="3"/>
  <c r="V12332" i="3"/>
  <c r="V12369" i="3"/>
  <c r="V12405" i="3"/>
  <c r="V12442" i="3"/>
  <c r="V12477" i="3"/>
  <c r="V12509" i="3"/>
  <c r="V12541" i="3"/>
  <c r="V12573" i="3"/>
  <c r="V12605" i="3"/>
  <c r="V12637" i="3"/>
  <c r="V12669" i="3"/>
  <c r="V12701" i="3"/>
  <c r="V12733" i="3"/>
  <c r="V12765" i="3"/>
  <c r="V12797" i="3"/>
  <c r="V12829" i="3"/>
  <c r="V12861" i="3"/>
  <c r="V12893" i="3"/>
  <c r="V12925" i="3"/>
  <c r="V12957" i="3"/>
  <c r="V12989" i="3"/>
  <c r="V21" i="3"/>
  <c r="Y21" i="3" s="1"/>
  <c r="V12150" i="3"/>
  <c r="V12370" i="3"/>
  <c r="V12542" i="3"/>
  <c r="V12702" i="3"/>
  <c r="V12862" i="3"/>
  <c r="V12990" i="3"/>
  <c r="V8914" i="3"/>
  <c r="V11253" i="3"/>
  <c r="V11763" i="3"/>
  <c r="V12095" i="3"/>
  <c r="V12268" i="3"/>
  <c r="V12414" i="3"/>
  <c r="V12549" i="3"/>
  <c r="V12677" i="3"/>
  <c r="V12837" i="3"/>
  <c r="V12965" i="3"/>
  <c r="V9164" i="3"/>
  <c r="V11276" i="3"/>
  <c r="V11779" i="3"/>
  <c r="V12159" i="3"/>
  <c r="V12306" i="3"/>
  <c r="V12415" i="3"/>
  <c r="V12518" i="3"/>
  <c r="V12678" i="3"/>
  <c r="V12806" i="3"/>
  <c r="V12902" i="3"/>
  <c r="V8572" i="3"/>
  <c r="V9943" i="3"/>
  <c r="V10386" i="3"/>
  <c r="V10668" i="3"/>
  <c r="V10892" i="3"/>
  <c r="V11061" i="3"/>
  <c r="V11235" i="3"/>
  <c r="V11404" i="3"/>
  <c r="V11573" i="3"/>
  <c r="V11747" i="3"/>
  <c r="V11875" i="3"/>
  <c r="V11997" i="3"/>
  <c r="V12086" i="3"/>
  <c r="V12187" i="3"/>
  <c r="V12297" i="3"/>
  <c r="V12443" i="3"/>
  <c r="V12734" i="3"/>
  <c r="V10700" i="3"/>
  <c r="V11084" i="3"/>
  <c r="V11596" i="3"/>
  <c r="V12195" i="3"/>
  <c r="V12341" i="3"/>
  <c r="V12581" i="3"/>
  <c r="V12741" i="3"/>
  <c r="V12869" i="3"/>
  <c r="V10071" i="3"/>
  <c r="V11107" i="3"/>
  <c r="V11907" i="3"/>
  <c r="V12233" i="3"/>
  <c r="V12486" i="3"/>
  <c r="V12710" i="3"/>
  <c r="V12870" i="3"/>
  <c r="V9381" i="3"/>
  <c r="V10135" i="3"/>
  <c r="V10496" i="3"/>
  <c r="V10764" i="3"/>
  <c r="V10956" i="3"/>
  <c r="V11125" i="3"/>
  <c r="V11299" i="3"/>
  <c r="V11468" i="3"/>
  <c r="V11637" i="3"/>
  <c r="V11795" i="3"/>
  <c r="V11923" i="3"/>
  <c r="V12036" i="3"/>
  <c r="V12114" i="3"/>
  <c r="V12167" i="3"/>
  <c r="V12204" i="3"/>
  <c r="V12241" i="3"/>
  <c r="V12277" i="3"/>
  <c r="V12314" i="3"/>
  <c r="V12350" i="3"/>
  <c r="V12387" i="3"/>
  <c r="V12423" i="3"/>
  <c r="V12460" i="3"/>
  <c r="V12493" i="3"/>
  <c r="V12525" i="3"/>
  <c r="V12557" i="3"/>
  <c r="V12589" i="3"/>
  <c r="V12621" i="3"/>
  <c r="V12653" i="3"/>
  <c r="V12685" i="3"/>
  <c r="V12717" i="3"/>
  <c r="V12749" i="3"/>
  <c r="V12781" i="3"/>
  <c r="V12813" i="3"/>
  <c r="V12845" i="3"/>
  <c r="V12877" i="3"/>
  <c r="V12909" i="3"/>
  <c r="V12941" i="3"/>
  <c r="V12973" i="3"/>
  <c r="V13005" i="3"/>
  <c r="V12333" i="3"/>
  <c r="V12606" i="3"/>
  <c r="V12798" i="3"/>
  <c r="V12582" i="3"/>
  <c r="V12838" i="3"/>
  <c r="W25" i="3" l="1"/>
  <c r="W21" i="3"/>
  <c r="W24" i="3"/>
  <c r="W12" i="3"/>
  <c r="W8" i="3"/>
  <c r="W26" i="3"/>
  <c r="W11" i="3"/>
  <c r="W23" i="3"/>
  <c r="W18" i="3"/>
  <c r="W28" i="3"/>
  <c r="W29" i="3"/>
  <c r="W20" i="3"/>
  <c r="W10" i="3"/>
  <c r="W15" i="3"/>
  <c r="W17" i="3"/>
  <c r="W19" i="3"/>
  <c r="W27" i="3"/>
  <c r="W13" i="3"/>
  <c r="W9" i="3"/>
  <c r="W22" i="3"/>
  <c r="W14" i="3"/>
  <c r="W16" i="3"/>
</calcChain>
</file>

<file path=xl/comments1.xml><?xml version="1.0" encoding="utf-8"?>
<comments xmlns="http://schemas.openxmlformats.org/spreadsheetml/2006/main">
  <authors>
    <author>H.ENDOH</author>
  </authors>
  <commentList>
    <comment ref="D7" authorId="0" shapeId="0">
      <text>
        <r>
          <rPr>
            <sz val="14"/>
            <color indexed="81"/>
            <rFont val="ＭＳ Ｐゴシック"/>
            <family val="3"/>
            <charset val="128"/>
          </rPr>
          <t>実験室であれば、サイクルとスケーリング量に○を入力</t>
        </r>
      </text>
    </comment>
    <comment ref="C1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H.ENDOH:</t>
        </r>
        <r>
          <rPr>
            <sz val="9"/>
            <color indexed="81"/>
            <rFont val="ＭＳ Ｐゴシック"/>
            <family val="3"/>
            <charset val="128"/>
          </rPr>
          <t xml:space="preserve">
単位を</t>
        </r>
      </text>
    </comment>
    <comment ref="E18" authorId="0" shapeId="0">
      <text>
        <r>
          <rPr>
            <sz val="14"/>
            <color indexed="81"/>
            <rFont val="ＭＳ Ｐゴシック"/>
            <family val="3"/>
            <charset val="128"/>
          </rPr>
          <t>この欄には、</t>
        </r>
        <r>
          <rPr>
            <u/>
            <sz val="14"/>
            <color indexed="81"/>
            <rFont val="ＭＳ Ｐゴシック"/>
            <family val="3"/>
            <charset val="128"/>
          </rPr>
          <t>0よりも大きい値</t>
        </r>
        <r>
          <rPr>
            <sz val="14"/>
            <color indexed="81"/>
            <rFont val="ＭＳ Ｐゴシック"/>
            <family val="3"/>
            <charset val="128"/>
          </rPr>
          <t xml:space="preserve">を入力（0は入力不可）
実測値が0の場合は非入力、もしくは0の代わりに0の極限値（0.01など）を入力
</t>
        </r>
      </text>
    </comment>
    <comment ref="O23" authorId="0" shapeId="0">
      <text>
        <r>
          <rPr>
            <sz val="14"/>
            <color indexed="81"/>
            <rFont val="ＭＳ Ｐゴシック"/>
            <family val="3"/>
            <charset val="128"/>
          </rPr>
          <t>この値は、「凍結融解履歴（</t>
        </r>
        <r>
          <rPr>
            <i/>
            <sz val="14"/>
            <color indexed="81"/>
            <rFont val="Times New Roman"/>
            <family val="1"/>
          </rPr>
          <t>t</t>
        </r>
        <r>
          <rPr>
            <sz val="14"/>
            <color indexed="81"/>
            <rFont val="ＭＳ Ｐゴシック"/>
            <family val="3"/>
            <charset val="128"/>
          </rPr>
          <t>）を無次元化させるための任意の値」です。
ここでは、</t>
        </r>
        <r>
          <rPr>
            <u/>
            <sz val="14"/>
            <color indexed="81"/>
            <rFont val="ＭＳ Ｐゴシック"/>
            <family val="3"/>
            <charset val="128"/>
          </rPr>
          <t>最長のサイクル</t>
        </r>
        <r>
          <rPr>
            <u/>
            <sz val="14"/>
            <color indexed="81"/>
            <rFont val="Times New Roman"/>
            <family val="1"/>
          </rPr>
          <t>or</t>
        </r>
        <r>
          <rPr>
            <u/>
            <sz val="14"/>
            <color indexed="81"/>
            <rFont val="ＭＳ Ｐゴシック"/>
            <family val="3"/>
            <charset val="128"/>
          </rPr>
          <t>経過年数の1/2の値</t>
        </r>
        <r>
          <rPr>
            <sz val="14"/>
            <color indexed="81"/>
            <rFont val="ＭＳ Ｐゴシック"/>
            <family val="3"/>
            <charset val="128"/>
          </rPr>
          <t xml:space="preserve">が自動で入力されるよう設定しておりますが、任意の値ですので、「1」でも構いません。
このマスに任意の値をベタ打ちで入力しますと、入力した任意の値にあわせて式の係数も自動的に変化しますので、計算に影響が及ぶことはありません。
</t>
        </r>
      </text>
    </comment>
    <comment ref="K60" authorId="0" shapeId="0">
      <text>
        <r>
          <rPr>
            <sz val="14"/>
            <color indexed="81"/>
            <rFont val="ＭＳ Ｐゴシック"/>
            <family val="3"/>
            <charset val="128"/>
          </rPr>
          <t>入力</t>
        </r>
      </text>
    </comment>
  </commentList>
</comments>
</file>

<file path=xl/sharedStrings.xml><?xml version="1.0" encoding="utf-8"?>
<sst xmlns="http://schemas.openxmlformats.org/spreadsheetml/2006/main" count="31" uniqueCount="29">
  <si>
    <t>a</t>
    <phoneticPr fontId="1"/>
  </si>
  <si>
    <t>b</t>
    <phoneticPr fontId="1"/>
  </si>
  <si>
    <t>log(t/A)</t>
    <phoneticPr fontId="1"/>
  </si>
  <si>
    <t>e</t>
    <phoneticPr fontId="1"/>
  </si>
  <si>
    <t>t</t>
    <phoneticPr fontId="1"/>
  </si>
  <si>
    <t>log</t>
    <phoneticPr fontId="1"/>
  </si>
  <si>
    <r>
      <rPr>
        <i/>
        <sz val="28"/>
        <color theme="1"/>
        <rFont val="Times New Roman"/>
        <family val="1"/>
      </rPr>
      <t>D</t>
    </r>
    <r>
      <rPr>
        <i/>
        <vertAlign val="subscript"/>
        <sz val="28"/>
        <color theme="1"/>
        <rFont val="Times New Roman"/>
        <family val="1"/>
      </rPr>
      <t>m</t>
    </r>
    <r>
      <rPr>
        <sz val="28"/>
        <color theme="1"/>
        <rFont val="Times New Roman"/>
        <family val="1"/>
      </rPr>
      <t>=</t>
    </r>
    <phoneticPr fontId="1"/>
  </si>
  <si>
    <t>は必ず入力（2点以上のデータが必要なため）</t>
    <rPh sb="1" eb="2">
      <t>カナラ</t>
    </rPh>
    <rPh sb="3" eb="5">
      <t>ニュウリョク</t>
    </rPh>
    <rPh sb="7" eb="8">
      <t>テン</t>
    </rPh>
    <rPh sb="8" eb="10">
      <t>イジョウ</t>
    </rPh>
    <rPh sb="15" eb="17">
      <t>ヒツヨウ</t>
    </rPh>
    <phoneticPr fontId="1"/>
  </si>
  <si>
    <r>
      <t>D</t>
    </r>
    <r>
      <rPr>
        <i/>
        <vertAlign val="subscript"/>
        <sz val="11"/>
        <color theme="1"/>
        <rFont val="Times New Roman"/>
        <family val="1"/>
      </rPr>
      <t>m</t>
    </r>
    <phoneticPr fontId="1"/>
  </si>
  <si>
    <t>　　単位は、実験室であればサイクル、現場であれば年</t>
    <rPh sb="2" eb="4">
      <t>タンイ</t>
    </rPh>
    <rPh sb="6" eb="9">
      <t>ジッケンシツ</t>
    </rPh>
    <rPh sb="18" eb="20">
      <t>ゲンバ</t>
    </rPh>
    <rPh sb="24" eb="25">
      <t>ネン</t>
    </rPh>
    <phoneticPr fontId="1"/>
  </si>
  <si>
    <t>年数</t>
    <rPh sb="0" eb="2">
      <t>ネンスウ</t>
    </rPh>
    <phoneticPr fontId="1"/>
  </si>
  <si>
    <t>○</t>
    <phoneticPr fontId="1"/>
  </si>
  <si>
    <t>剥離度</t>
    <rPh sb="0" eb="2">
      <t>ハクリ</t>
    </rPh>
    <rPh sb="2" eb="3">
      <t>ド</t>
    </rPh>
    <phoneticPr fontId="1"/>
  </si>
  <si>
    <t>スケーリング量</t>
    <rPh sb="6" eb="7">
      <t>リョウ</t>
    </rPh>
    <phoneticPr fontId="1"/>
  </si>
  <si>
    <t>サイクル</t>
    <phoneticPr fontId="1"/>
  </si>
  <si>
    <t>t</t>
    <phoneticPr fontId="1"/>
  </si>
  <si>
    <r>
      <t>D</t>
    </r>
    <r>
      <rPr>
        <i/>
        <vertAlign val="subscript"/>
        <sz val="11"/>
        <color theme="1"/>
        <rFont val="Times New Roman"/>
        <family val="1"/>
      </rPr>
      <t>m</t>
    </r>
    <phoneticPr fontId="1"/>
  </si>
  <si>
    <t>【1】単位を選択</t>
    <rPh sb="3" eb="5">
      <t>タンイ</t>
    </rPh>
    <rPh sb="6" eb="8">
      <t>センタク</t>
    </rPh>
    <phoneticPr fontId="1"/>
  </si>
  <si>
    <t>【2】データを入力</t>
    <rPh sb="7" eb="9">
      <t>ニュウリョク</t>
    </rPh>
    <phoneticPr fontId="1"/>
  </si>
  <si>
    <r>
      <t>　（ただし、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ＭＳ Ｐゴシック"/>
        <family val="2"/>
        <charset val="128"/>
        <scheme val="minor"/>
      </rPr>
      <t>=0のときは</t>
    </r>
    <r>
      <rPr>
        <i/>
        <sz val="11"/>
        <color theme="1"/>
        <rFont val="Times New Roman"/>
        <family val="1"/>
      </rPr>
      <t>D</t>
    </r>
    <r>
      <rPr>
        <i/>
        <vertAlign val="subscript"/>
        <sz val="11"/>
        <color theme="1"/>
        <rFont val="Times New Roman"/>
        <family val="1"/>
      </rPr>
      <t>m</t>
    </r>
    <r>
      <rPr>
        <sz val="11"/>
        <color theme="1"/>
        <rFont val="ＭＳ Ｐゴシック"/>
        <family val="2"/>
        <charset val="128"/>
        <scheme val="minor"/>
      </rPr>
      <t>=0とする）</t>
    </r>
    <phoneticPr fontId="1"/>
  </si>
  <si>
    <t>↑</t>
    <phoneticPr fontId="1"/>
  </si>
  <si>
    <t>【注】この列には1以上の値を入力してください。</t>
    <rPh sb="1" eb="2">
      <t>チュウ</t>
    </rPh>
    <rPh sb="5" eb="6">
      <t>レツ</t>
    </rPh>
    <rPh sb="9" eb="11">
      <t>イジョウ</t>
    </rPh>
    <rPh sb="12" eb="13">
      <t>アタイ</t>
    </rPh>
    <rPh sb="14" eb="16">
      <t>ニュウリョク</t>
    </rPh>
    <phoneticPr fontId="1"/>
  </si>
  <si>
    <t>剥離度＝（平均スケーリング深さ）×（調査対象範囲の面積に占めるスケーリング面積の割合）</t>
    <rPh sb="0" eb="2">
      <t>ハクリ</t>
    </rPh>
    <rPh sb="2" eb="3">
      <t>ド</t>
    </rPh>
    <rPh sb="5" eb="7">
      <t>ヘイキン</t>
    </rPh>
    <rPh sb="13" eb="14">
      <t>フカ</t>
    </rPh>
    <rPh sb="18" eb="20">
      <t>チョウサ</t>
    </rPh>
    <rPh sb="20" eb="22">
      <t>タイショウ</t>
    </rPh>
    <rPh sb="22" eb="24">
      <t>ハンイ</t>
    </rPh>
    <rPh sb="25" eb="27">
      <t>メンセキ</t>
    </rPh>
    <rPh sb="28" eb="29">
      <t>シ</t>
    </rPh>
    <rPh sb="37" eb="39">
      <t>メンセキ</t>
    </rPh>
    <rPh sb="40" eb="42">
      <t>ワリアイ</t>
    </rPh>
    <phoneticPr fontId="1"/>
  </si>
  <si>
    <t>＜剥離度について＞</t>
    <rPh sb="1" eb="3">
      <t>ハクリ</t>
    </rPh>
    <rPh sb="3" eb="4">
      <t>ド</t>
    </rPh>
    <phoneticPr fontId="1"/>
  </si>
  <si>
    <t>剥離度は次式で定義されます。</t>
    <rPh sb="0" eb="2">
      <t>ハクリ</t>
    </rPh>
    <rPh sb="2" eb="3">
      <t>ド</t>
    </rPh>
    <rPh sb="4" eb="6">
      <t>ジシキ</t>
    </rPh>
    <rPh sb="7" eb="9">
      <t>テイギ</t>
    </rPh>
    <phoneticPr fontId="1"/>
  </si>
  <si>
    <r>
      <t>調査対象範囲は、面積が2500cm</t>
    </r>
    <r>
      <rPr>
        <vertAlign val="superscript"/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charset val="128"/>
        <scheme val="minor"/>
      </rPr>
      <t>以上となるように設定します。
例えば、平均スケーリング深さが</t>
    </r>
    <r>
      <rPr>
        <sz val="11"/>
        <color theme="1"/>
        <rFont val="ＭＳ Ｐゴシック"/>
        <family val="3"/>
        <charset val="128"/>
        <scheme val="minor"/>
      </rPr>
      <t>5mm</t>
    </r>
    <r>
      <rPr>
        <sz val="11"/>
        <color theme="1"/>
        <rFont val="ＭＳ Ｐゴシック"/>
        <family val="2"/>
        <charset val="128"/>
        <scheme val="minor"/>
      </rPr>
      <t>で、調査対象範囲</t>
    </r>
    <r>
      <rPr>
        <sz val="11"/>
        <color theme="1"/>
        <rFont val="ＭＳ Ｐゴシック"/>
        <family val="3"/>
        <charset val="128"/>
        <scheme val="minor"/>
      </rPr>
      <t>2500cm</t>
    </r>
    <r>
      <rPr>
        <vertAlign val="superscript"/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charset val="128"/>
        <scheme val="minor"/>
      </rPr>
      <t>のうち、</t>
    </r>
    <r>
      <rPr>
        <sz val="11"/>
        <color theme="1"/>
        <rFont val="ＭＳ Ｐゴシック"/>
        <family val="3"/>
        <charset val="128"/>
        <scheme val="minor"/>
      </rPr>
      <t>1200cm</t>
    </r>
    <r>
      <rPr>
        <vertAlign val="superscript"/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3"/>
        <charset val="128"/>
        <scheme val="minor"/>
      </rPr>
      <t>の範囲</t>
    </r>
    <r>
      <rPr>
        <sz val="11"/>
        <color theme="1"/>
        <rFont val="ＭＳ Ｐゴシック"/>
        <family val="2"/>
        <charset val="128"/>
        <scheme val="minor"/>
      </rPr>
      <t>がスケーリングしている場合、剥離度は、</t>
    </r>
    <r>
      <rPr>
        <sz val="11"/>
        <color theme="1"/>
        <rFont val="ＭＳ Ｐゴシック"/>
        <family val="3"/>
        <charset val="128"/>
        <scheme val="minor"/>
      </rPr>
      <t>5</t>
    </r>
    <r>
      <rPr>
        <sz val="11"/>
        <color theme="1"/>
        <rFont val="ＭＳ Ｐゴシック"/>
        <family val="2"/>
        <charset val="128"/>
        <scheme val="minor"/>
      </rPr>
      <t>×（</t>
    </r>
    <r>
      <rPr>
        <sz val="11"/>
        <color theme="1"/>
        <rFont val="ＭＳ Ｐゴシック"/>
        <family val="3"/>
        <charset val="128"/>
        <scheme val="minor"/>
      </rPr>
      <t>1200/2500</t>
    </r>
    <r>
      <rPr>
        <sz val="11"/>
        <color theme="1"/>
        <rFont val="ＭＳ Ｐゴシック"/>
        <family val="2"/>
        <charset val="128"/>
        <scheme val="minor"/>
      </rPr>
      <t>）＝</t>
    </r>
    <r>
      <rPr>
        <sz val="11"/>
        <color theme="1"/>
        <rFont val="ＭＳ Ｐゴシック"/>
        <family val="3"/>
        <charset val="128"/>
        <scheme val="minor"/>
      </rPr>
      <t>2.5mm</t>
    </r>
    <r>
      <rPr>
        <sz val="11"/>
        <color theme="1"/>
        <rFont val="ＭＳ Ｐゴシック"/>
        <family val="2"/>
        <charset val="128"/>
        <scheme val="minor"/>
      </rPr>
      <t>となります。
調査対象範囲が全面、スケーリングしている場合は、平均スケーリング深さが剥離度となります。</t>
    </r>
    <rPh sb="0" eb="2">
      <t>チョウサ</t>
    </rPh>
    <rPh sb="2" eb="4">
      <t>タイショウ</t>
    </rPh>
    <rPh sb="4" eb="6">
      <t>ハンイ</t>
    </rPh>
    <rPh sb="8" eb="10">
      <t>メンセキ</t>
    </rPh>
    <rPh sb="18" eb="20">
      <t>イジョウ</t>
    </rPh>
    <rPh sb="26" eb="28">
      <t>セッテイ</t>
    </rPh>
    <rPh sb="78" eb="80">
      <t>ハンイ</t>
    </rPh>
    <phoneticPr fontId="1"/>
  </si>
  <si>
    <t>【予測】</t>
    <rPh sb="1" eb="3">
      <t>ヨソク</t>
    </rPh>
    <phoneticPr fontId="1"/>
  </si>
  <si>
    <r>
      <t>実測値を</t>
    </r>
    <r>
      <rPr>
        <u/>
        <sz val="11"/>
        <rFont val="ＭＳ Ｐゴシック"/>
        <family val="3"/>
        <charset val="128"/>
        <scheme val="minor"/>
      </rPr>
      <t>上のマスから順に詰めて</t>
    </r>
    <r>
      <rPr>
        <sz val="11"/>
        <rFont val="ＭＳ Ｐゴシック"/>
        <family val="3"/>
        <charset val="128"/>
        <scheme val="minor"/>
      </rPr>
      <t>入力</t>
    </r>
    <rPh sb="0" eb="3">
      <t>ジッソクチ</t>
    </rPh>
    <rPh sb="1" eb="2">
      <t>ソク</t>
    </rPh>
    <phoneticPr fontId="1"/>
  </si>
  <si>
    <t>は入力箇所</t>
    <rPh sb="1" eb="3">
      <t>ニュウリョク</t>
    </rPh>
    <rPh sb="3" eb="5">
      <t>カショ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</si>
</sst>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0.0_);[Red]\(0.0\)"/>
    <numFmt numFmtId="178" formatCode="0.000_ "/>
  </numFmts>
  <fonts count="3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0"/>
      <color rgb="FF0000FF"/>
      <name val="ＭＳ Ｐ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i/>
      <sz val="11"/>
      <color theme="1"/>
      <name val="Times New Roman"/>
      <family val="1"/>
    </font>
    <font>
      <sz val="28"/>
      <color theme="1"/>
      <name val="Times New Roman"/>
      <family val="1"/>
    </font>
    <font>
      <i/>
      <sz val="28"/>
      <color theme="1"/>
      <name val="Times New Roman"/>
      <family val="1"/>
    </font>
    <font>
      <i/>
      <vertAlign val="subscript"/>
      <sz val="28"/>
      <color theme="1"/>
      <name val="Times New Roman"/>
      <family val="1"/>
    </font>
    <font>
      <sz val="28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i/>
      <vertAlign val="subscript"/>
      <sz val="11"/>
      <color theme="1"/>
      <name val="Times New Roman"/>
      <family val="1"/>
    </font>
    <font>
      <sz val="10"/>
      <color theme="0"/>
      <name val="ＭＳ Ｐゴシック"/>
      <family val="2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4"/>
      <color indexed="81"/>
      <name val="ＭＳ Ｐゴシック"/>
      <family val="3"/>
      <charset val="128"/>
    </font>
    <font>
      <i/>
      <sz val="14"/>
      <color indexed="81"/>
      <name val="Times New Roman"/>
      <family val="1"/>
    </font>
    <font>
      <u/>
      <sz val="14"/>
      <color indexed="8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name val="ＭＳ Ｐゴシック"/>
      <family val="3"/>
      <charset val="128"/>
      <scheme val="minor"/>
    </font>
    <font>
      <u/>
      <sz val="14"/>
      <color indexed="81"/>
      <name val="Times New Roman"/>
      <family val="1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i/>
      <sz val="11"/>
      <color theme="1"/>
      <name val="ＭＳ Ｐゴシック"/>
      <family val="2"/>
      <charset val="128"/>
      <scheme val="minor"/>
    </font>
    <font>
      <sz val="10"/>
      <color theme="0"/>
      <name val="ＭＳ Ｐゴシック"/>
      <family val="2"/>
      <charset val="128"/>
    </font>
    <font>
      <b/>
      <sz val="11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14">
    <xf numFmtId="0" fontId="0" fillId="0" borderId="0" xfId="0">
      <alignment vertical="center"/>
    </xf>
    <xf numFmtId="177" fontId="6" fillId="0" borderId="0" xfId="1" applyNumberFormat="1" applyFont="1" applyFill="1" applyBorder="1" applyProtection="1"/>
    <xf numFmtId="0" fontId="2" fillId="0" borderId="12" xfId="1" applyFont="1" applyFill="1" applyBorder="1" applyProtection="1"/>
    <xf numFmtId="176" fontId="2" fillId="0" borderId="12" xfId="1" applyNumberFormat="1" applyFont="1" applyFill="1" applyBorder="1" applyProtection="1"/>
    <xf numFmtId="0" fontId="3" fillId="0" borderId="8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19" fillId="0" borderId="0" xfId="0" applyFont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20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0" fillId="0" borderId="0" xfId="0" applyFont="1" applyBorder="1" applyAlignment="1" applyProtection="1">
      <alignment horizontal="right" vertical="center"/>
    </xf>
    <xf numFmtId="0" fontId="0" fillId="0" borderId="7" xfId="0" applyBorder="1" applyAlignment="1" applyProtection="1">
      <alignment vertical="center"/>
    </xf>
    <xf numFmtId="0" fontId="24" fillId="0" borderId="0" xfId="0" applyFont="1" applyBorder="1" applyAlignment="1" applyProtection="1">
      <alignment vertical="center"/>
    </xf>
    <xf numFmtId="0" fontId="24" fillId="0" borderId="6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6" fillId="0" borderId="0" xfId="0" applyFont="1" applyBorder="1" applyAlignment="1" applyProtection="1">
      <alignment vertical="center"/>
    </xf>
    <xf numFmtId="0" fontId="4" fillId="0" borderId="17" xfId="0" applyFont="1" applyBorder="1" applyAlignment="1" applyProtection="1">
      <alignment vertical="center"/>
    </xf>
    <xf numFmtId="0" fontId="4" fillId="0" borderId="18" xfId="0" applyFont="1" applyBorder="1" applyAlignment="1" applyProtection="1">
      <alignment vertical="center"/>
    </xf>
    <xf numFmtId="0" fontId="4" fillId="0" borderId="19" xfId="0" applyFont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horizontal="right" vertical="center"/>
    </xf>
    <xf numFmtId="0" fontId="25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right" vertical="center"/>
    </xf>
    <xf numFmtId="177" fontId="32" fillId="0" borderId="0" xfId="1" applyNumberFormat="1" applyFont="1" applyFill="1" applyBorder="1" applyProtection="1"/>
    <xf numFmtId="177" fontId="7" fillId="0" borderId="0" xfId="0" applyNumberFormat="1" applyFont="1" applyFill="1" applyBorder="1" applyAlignment="1" applyProtection="1">
      <alignment vertical="center"/>
    </xf>
    <xf numFmtId="177" fontId="19" fillId="0" borderId="0" xfId="0" applyNumberFormat="1" applyFont="1" applyFill="1" applyBorder="1" applyAlignment="1" applyProtection="1">
      <alignment vertical="center"/>
    </xf>
    <xf numFmtId="0" fontId="0" fillId="0" borderId="0" xfId="0" applyAlignment="1" applyProtection="1">
      <alignment horizontal="left" vertical="center"/>
    </xf>
    <xf numFmtId="0" fontId="0" fillId="0" borderId="3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27" fillId="0" borderId="0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20" fillId="0" borderId="0" xfId="0" applyFont="1" applyAlignment="1" applyProtection="1">
      <alignment vertical="center"/>
    </xf>
    <xf numFmtId="0" fontId="36" fillId="0" borderId="0" xfId="0" applyFont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0" fillId="0" borderId="20" xfId="0" applyFill="1" applyBorder="1" applyAlignment="1" applyProtection="1">
      <alignment vertical="center"/>
    </xf>
    <xf numFmtId="0" fontId="0" fillId="0" borderId="21" xfId="0" applyFill="1" applyBorder="1" applyAlignment="1" applyProtection="1">
      <alignment vertical="center"/>
    </xf>
    <xf numFmtId="0" fontId="4" fillId="0" borderId="21" xfId="0" applyFont="1" applyFill="1" applyBorder="1" applyAlignment="1" applyProtection="1">
      <alignment vertical="center"/>
    </xf>
    <xf numFmtId="0" fontId="0" fillId="0" borderId="22" xfId="0" applyFill="1" applyBorder="1" applyAlignment="1" applyProtection="1">
      <alignment vertical="center"/>
    </xf>
    <xf numFmtId="0" fontId="0" fillId="0" borderId="23" xfId="0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24" xfId="0" applyFill="1" applyBorder="1" applyAlignment="1" applyProtection="1">
      <alignment vertical="center"/>
    </xf>
    <xf numFmtId="0" fontId="33" fillId="0" borderId="0" xfId="0" applyFont="1" applyFill="1" applyBorder="1" applyAlignment="1" applyProtection="1">
      <alignment vertical="center"/>
    </xf>
    <xf numFmtId="0" fontId="0" fillId="0" borderId="25" xfId="0" applyFill="1" applyBorder="1" applyAlignment="1" applyProtection="1">
      <alignment vertical="center"/>
    </xf>
    <xf numFmtId="0" fontId="0" fillId="0" borderId="26" xfId="0" applyFill="1" applyBorder="1" applyAlignment="1" applyProtection="1">
      <alignment vertical="center"/>
    </xf>
    <xf numFmtId="0" fontId="4" fillId="0" borderId="26" xfId="0" applyFont="1" applyFill="1" applyBorder="1" applyAlignment="1" applyProtection="1">
      <alignment vertical="center"/>
    </xf>
    <xf numFmtId="0" fontId="0" fillId="0" borderId="27" xfId="0" applyFill="1" applyBorder="1" applyAlignment="1" applyProtection="1">
      <alignment vertical="center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</xf>
    <xf numFmtId="0" fontId="2" fillId="4" borderId="1" xfId="1" applyFont="1" applyFill="1" applyBorder="1" applyProtection="1"/>
    <xf numFmtId="0" fontId="2" fillId="4" borderId="13" xfId="1" applyFont="1" applyFill="1" applyBorder="1" applyProtection="1">
      <protection locked="0"/>
    </xf>
    <xf numFmtId="0" fontId="2" fillId="4" borderId="15" xfId="1" applyFont="1" applyFill="1" applyBorder="1" applyProtection="1">
      <protection locked="0"/>
    </xf>
    <xf numFmtId="0" fontId="2" fillId="4" borderId="9" xfId="1" applyFont="1" applyFill="1" applyBorder="1" applyProtection="1">
      <protection locked="0"/>
    </xf>
    <xf numFmtId="0" fontId="2" fillId="4" borderId="1" xfId="1" applyFont="1" applyFill="1" applyBorder="1" applyProtection="1">
      <protection locked="0"/>
    </xf>
    <xf numFmtId="0" fontId="4" fillId="0" borderId="5" xfId="0" applyFont="1" applyBorder="1" applyAlignment="1" applyProtection="1">
      <alignment horizontal="left" vertical="center"/>
    </xf>
    <xf numFmtId="178" fontId="2" fillId="0" borderId="8" xfId="1" applyNumberFormat="1" applyFont="1" applyFill="1" applyBorder="1" applyProtection="1"/>
    <xf numFmtId="0" fontId="0" fillId="0" borderId="0" xfId="0" applyFill="1" applyAlignment="1" applyProtection="1">
      <alignment vertical="center"/>
    </xf>
    <xf numFmtId="0" fontId="10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 textRotation="9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11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center" vertical="center"/>
    </xf>
    <xf numFmtId="0" fontId="27" fillId="0" borderId="12" xfId="0" applyFont="1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</xf>
    <xf numFmtId="0" fontId="15" fillId="3" borderId="2" xfId="0" applyFont="1" applyFill="1" applyBorder="1" applyAlignment="1" applyProtection="1">
      <alignment horizontal="center" vertical="center"/>
    </xf>
    <xf numFmtId="0" fontId="0" fillId="3" borderId="3" xfId="0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3" borderId="7" xfId="0" applyFill="1" applyBorder="1" applyAlignment="1" applyProtection="1">
      <alignment horizontal="center" vertical="center"/>
    </xf>
    <xf numFmtId="0" fontId="0" fillId="3" borderId="8" xfId="0" applyFill="1" applyBorder="1" applyAlignment="1" applyProtection="1">
      <alignment horizontal="center" vertical="center"/>
    </xf>
    <xf numFmtId="0" fontId="0" fillId="0" borderId="8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11" fillId="0" borderId="5" xfId="0" applyFont="1" applyBorder="1" applyAlignment="1" applyProtection="1">
      <alignment horizontal="right" vertical="center"/>
    </xf>
    <xf numFmtId="0" fontId="0" fillId="0" borderId="0" xfId="0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31" fillId="0" borderId="1" xfId="0" applyFont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vertical="center" wrapText="1"/>
    </xf>
    <xf numFmtId="0" fontId="0" fillId="0" borderId="0" xfId="0" applyBorder="1" applyAlignment="1" applyProtection="1">
      <alignment vertical="center" wrapText="1"/>
    </xf>
    <xf numFmtId="0" fontId="2" fillId="4" borderId="14" xfId="1" applyNumberFormat="1" applyFont="1" applyFill="1" applyBorder="1" applyProtection="1">
      <protection locked="0"/>
    </xf>
    <xf numFmtId="0" fontId="2" fillId="4" borderId="16" xfId="1" applyNumberFormat="1" applyFont="1" applyFill="1" applyBorder="1" applyProtection="1">
      <protection locked="0"/>
    </xf>
    <xf numFmtId="0" fontId="2" fillId="4" borderId="9" xfId="1" applyNumberFormat="1" applyFont="1" applyFill="1" applyBorder="1" applyProtection="1">
      <protection locked="0"/>
    </xf>
    <xf numFmtId="0" fontId="2" fillId="4" borderId="1" xfId="1" applyNumberFormat="1" applyFont="1" applyFill="1" applyBorder="1" applyProtection="1">
      <protection locked="0"/>
    </xf>
    <xf numFmtId="0" fontId="37" fillId="4" borderId="1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H19スケーリング函館" xfId="1"/>
  </cellStyles>
  <dxfs count="0"/>
  <tableStyles count="0" defaultTableStyle="TableStyleMedium2" defaultPivotStyle="PivotStyleLight16"/>
  <colors>
    <mruColors>
      <color rgb="FFFFFFCC"/>
      <color rgb="FF0000FF"/>
      <color rgb="FF00000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21048026891377"/>
          <c:y val="5.1687708030909545E-2"/>
          <c:w val="0.6526652507252384"/>
          <c:h val="0.83168448217715818"/>
        </c:manualLayout>
      </c:layout>
      <c:scatterChart>
        <c:scatterStyle val="lineMarker"/>
        <c:varyColors val="0"/>
        <c:ser>
          <c:idx val="0"/>
          <c:order val="0"/>
          <c:tx>
            <c:v>実測</c:v>
          </c:tx>
          <c:spPr>
            <a:ln w="12700">
              <a:noFill/>
            </a:ln>
          </c:spPr>
          <c:marker>
            <c:symbol val="circle"/>
            <c:size val="7"/>
            <c:spPr>
              <a:solidFill>
                <a:srgbClr val="0000CC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予測式算出!$D$20:$D$64</c:f>
              <c:numCache>
                <c:formatCode>General</c:formatCode>
                <c:ptCount val="45"/>
                <c:pt idx="0">
                  <c:v>0</c:v>
                </c:pt>
              </c:numCache>
            </c:numRef>
          </c:xVal>
          <c:yVal>
            <c:numRef>
              <c:f>予測式算出!$E$20:$E$64</c:f>
              <c:numCache>
                <c:formatCode>General</c:formatCode>
                <c:ptCount val="45"/>
                <c:pt idx="0" formatCode="0.0_ 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v>予測</c:v>
          </c:tx>
          <c:spPr>
            <a:ln w="31750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予測式算出!$U$7:$U$13020</c:f>
              <c:numCache>
                <c:formatCode>General</c:formatCode>
                <c:ptCount val="13014"/>
                <c:pt idx="0">
                  <c:v>0</c:v>
                </c:pt>
                <c:pt idx="1">
                  <c:v>0.05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0.09</c:v>
                </c:pt>
                <c:pt idx="5">
                  <c:v>0.1</c:v>
                </c:pt>
                <c:pt idx="6">
                  <c:v>0.2</c:v>
                </c:pt>
                <c:pt idx="7">
                  <c:v>0.3</c:v>
                </c:pt>
                <c:pt idx="8">
                  <c:v>0.4</c:v>
                </c:pt>
                <c:pt idx="9">
                  <c:v>0.5</c:v>
                </c:pt>
                <c:pt idx="10">
                  <c:v>0.6</c:v>
                </c:pt>
                <c:pt idx="11">
                  <c:v>0.7</c:v>
                </c:pt>
                <c:pt idx="12">
                  <c:v>0.8</c:v>
                </c:pt>
                <c:pt idx="13">
                  <c:v>0.9</c:v>
                </c:pt>
                <c:pt idx="14">
                  <c:v>0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#N/A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#N/A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#N/A</c:v>
                </c:pt>
                <c:pt idx="1757">
                  <c:v>#N/A</c:v>
                </c:pt>
                <c:pt idx="1758">
                  <c:v>#N/A</c:v>
                </c:pt>
                <c:pt idx="1759">
                  <c:v>#N/A</c:v>
                </c:pt>
                <c:pt idx="1760">
                  <c:v>#N/A</c:v>
                </c:pt>
                <c:pt idx="1761">
                  <c:v>#N/A</c:v>
                </c:pt>
                <c:pt idx="1762">
                  <c:v>#N/A</c:v>
                </c:pt>
                <c:pt idx="1763">
                  <c:v>#N/A</c:v>
                </c:pt>
                <c:pt idx="1764">
                  <c:v>#N/A</c:v>
                </c:pt>
                <c:pt idx="1765">
                  <c:v>#N/A</c:v>
                </c:pt>
                <c:pt idx="1766">
                  <c:v>#N/A</c:v>
                </c:pt>
                <c:pt idx="1767">
                  <c:v>#N/A</c:v>
                </c:pt>
                <c:pt idx="1768">
                  <c:v>#N/A</c:v>
                </c:pt>
                <c:pt idx="1769">
                  <c:v>#N/A</c:v>
                </c:pt>
                <c:pt idx="1770">
                  <c:v>#N/A</c:v>
                </c:pt>
                <c:pt idx="1771">
                  <c:v>#N/A</c:v>
                </c:pt>
                <c:pt idx="1772">
                  <c:v>#N/A</c:v>
                </c:pt>
                <c:pt idx="1773">
                  <c:v>#N/A</c:v>
                </c:pt>
                <c:pt idx="1774">
                  <c:v>#N/A</c:v>
                </c:pt>
                <c:pt idx="1775">
                  <c:v>#N/A</c:v>
                </c:pt>
                <c:pt idx="1776">
                  <c:v>#N/A</c:v>
                </c:pt>
                <c:pt idx="1777">
                  <c:v>#N/A</c:v>
                </c:pt>
                <c:pt idx="1778">
                  <c:v>#N/A</c:v>
                </c:pt>
                <c:pt idx="1779">
                  <c:v>#N/A</c:v>
                </c:pt>
                <c:pt idx="1780">
                  <c:v>#N/A</c:v>
                </c:pt>
                <c:pt idx="1781">
                  <c:v>#N/A</c:v>
                </c:pt>
                <c:pt idx="1782">
                  <c:v>#N/A</c:v>
                </c:pt>
                <c:pt idx="1783">
                  <c:v>#N/A</c:v>
                </c:pt>
                <c:pt idx="1784">
                  <c:v>#N/A</c:v>
                </c:pt>
                <c:pt idx="1785">
                  <c:v>#N/A</c:v>
                </c:pt>
                <c:pt idx="1786">
                  <c:v>#N/A</c:v>
                </c:pt>
                <c:pt idx="1787">
                  <c:v>#N/A</c:v>
                </c:pt>
                <c:pt idx="1788">
                  <c:v>#N/A</c:v>
                </c:pt>
                <c:pt idx="1789">
                  <c:v>#N/A</c:v>
                </c:pt>
                <c:pt idx="1790">
                  <c:v>#N/A</c:v>
                </c:pt>
                <c:pt idx="1791">
                  <c:v>#N/A</c:v>
                </c:pt>
                <c:pt idx="1792">
                  <c:v>#N/A</c:v>
                </c:pt>
                <c:pt idx="1793">
                  <c:v>#N/A</c:v>
                </c:pt>
                <c:pt idx="1794">
                  <c:v>#N/A</c:v>
                </c:pt>
                <c:pt idx="1795">
                  <c:v>#N/A</c:v>
                </c:pt>
                <c:pt idx="1796">
                  <c:v>#N/A</c:v>
                </c:pt>
                <c:pt idx="1797">
                  <c:v>#N/A</c:v>
                </c:pt>
                <c:pt idx="1798">
                  <c:v>#N/A</c:v>
                </c:pt>
                <c:pt idx="1799">
                  <c:v>#N/A</c:v>
                </c:pt>
                <c:pt idx="1800">
                  <c:v>#N/A</c:v>
                </c:pt>
                <c:pt idx="1801">
                  <c:v>#N/A</c:v>
                </c:pt>
                <c:pt idx="1802">
                  <c:v>#N/A</c:v>
                </c:pt>
                <c:pt idx="1803">
                  <c:v>#N/A</c:v>
                </c:pt>
                <c:pt idx="1804">
                  <c:v>#N/A</c:v>
                </c:pt>
                <c:pt idx="1805">
                  <c:v>#N/A</c:v>
                </c:pt>
                <c:pt idx="1806">
                  <c:v>#N/A</c:v>
                </c:pt>
                <c:pt idx="1807">
                  <c:v>#N/A</c:v>
                </c:pt>
                <c:pt idx="1808">
                  <c:v>#N/A</c:v>
                </c:pt>
                <c:pt idx="1809">
                  <c:v>#N/A</c:v>
                </c:pt>
                <c:pt idx="1810">
                  <c:v>#N/A</c:v>
                </c:pt>
                <c:pt idx="1811">
                  <c:v>#N/A</c:v>
                </c:pt>
                <c:pt idx="1812">
                  <c:v>#N/A</c:v>
                </c:pt>
                <c:pt idx="1813">
                  <c:v>#N/A</c:v>
                </c:pt>
                <c:pt idx="1814">
                  <c:v>#N/A</c:v>
                </c:pt>
                <c:pt idx="1815">
                  <c:v>#N/A</c:v>
                </c:pt>
                <c:pt idx="1816">
                  <c:v>#N/A</c:v>
                </c:pt>
                <c:pt idx="1817">
                  <c:v>#N/A</c:v>
                </c:pt>
                <c:pt idx="1818">
                  <c:v>#N/A</c:v>
                </c:pt>
                <c:pt idx="1819">
                  <c:v>#N/A</c:v>
                </c:pt>
                <c:pt idx="1820">
                  <c:v>#N/A</c:v>
                </c:pt>
                <c:pt idx="1821">
                  <c:v>#N/A</c:v>
                </c:pt>
                <c:pt idx="1822">
                  <c:v>#N/A</c:v>
                </c:pt>
                <c:pt idx="1823">
                  <c:v>#N/A</c:v>
                </c:pt>
                <c:pt idx="1824">
                  <c:v>#N/A</c:v>
                </c:pt>
                <c:pt idx="1825">
                  <c:v>#N/A</c:v>
                </c:pt>
                <c:pt idx="1826">
                  <c:v>#N/A</c:v>
                </c:pt>
                <c:pt idx="1827">
                  <c:v>#N/A</c:v>
                </c:pt>
                <c:pt idx="1828">
                  <c:v>#N/A</c:v>
                </c:pt>
                <c:pt idx="1829">
                  <c:v>#N/A</c:v>
                </c:pt>
                <c:pt idx="1830">
                  <c:v>#N/A</c:v>
                </c:pt>
                <c:pt idx="1831">
                  <c:v>#N/A</c:v>
                </c:pt>
                <c:pt idx="1832">
                  <c:v>#N/A</c:v>
                </c:pt>
                <c:pt idx="1833">
                  <c:v>#N/A</c:v>
                </c:pt>
                <c:pt idx="1834">
                  <c:v>#N/A</c:v>
                </c:pt>
                <c:pt idx="1835">
                  <c:v>#N/A</c:v>
                </c:pt>
                <c:pt idx="1836">
                  <c:v>#N/A</c:v>
                </c:pt>
                <c:pt idx="1837">
                  <c:v>#N/A</c:v>
                </c:pt>
                <c:pt idx="1838">
                  <c:v>#N/A</c:v>
                </c:pt>
                <c:pt idx="1839">
                  <c:v>#N/A</c:v>
                </c:pt>
                <c:pt idx="1840">
                  <c:v>#N/A</c:v>
                </c:pt>
                <c:pt idx="1841">
                  <c:v>#N/A</c:v>
                </c:pt>
                <c:pt idx="1842">
                  <c:v>#N/A</c:v>
                </c:pt>
                <c:pt idx="1843">
                  <c:v>#N/A</c:v>
                </c:pt>
                <c:pt idx="1844">
                  <c:v>#N/A</c:v>
                </c:pt>
                <c:pt idx="1845">
                  <c:v>#N/A</c:v>
                </c:pt>
                <c:pt idx="1846">
                  <c:v>#N/A</c:v>
                </c:pt>
                <c:pt idx="1847">
                  <c:v>#N/A</c:v>
                </c:pt>
                <c:pt idx="1848">
                  <c:v>#N/A</c:v>
                </c:pt>
                <c:pt idx="1849">
                  <c:v>#N/A</c:v>
                </c:pt>
                <c:pt idx="1850">
                  <c:v>#N/A</c:v>
                </c:pt>
                <c:pt idx="1851">
                  <c:v>#N/A</c:v>
                </c:pt>
                <c:pt idx="1852">
                  <c:v>#N/A</c:v>
                </c:pt>
                <c:pt idx="1853">
                  <c:v>#N/A</c:v>
                </c:pt>
                <c:pt idx="1854">
                  <c:v>#N/A</c:v>
                </c:pt>
                <c:pt idx="1855">
                  <c:v>#N/A</c:v>
                </c:pt>
                <c:pt idx="1856">
                  <c:v>#N/A</c:v>
                </c:pt>
                <c:pt idx="1857">
                  <c:v>#N/A</c:v>
                </c:pt>
                <c:pt idx="1858">
                  <c:v>#N/A</c:v>
                </c:pt>
                <c:pt idx="1859">
                  <c:v>#N/A</c:v>
                </c:pt>
                <c:pt idx="1860">
                  <c:v>#N/A</c:v>
                </c:pt>
                <c:pt idx="1861">
                  <c:v>#N/A</c:v>
                </c:pt>
                <c:pt idx="1862">
                  <c:v>#N/A</c:v>
                </c:pt>
                <c:pt idx="1863">
                  <c:v>#N/A</c:v>
                </c:pt>
                <c:pt idx="1864">
                  <c:v>#N/A</c:v>
                </c:pt>
                <c:pt idx="1865">
                  <c:v>#N/A</c:v>
                </c:pt>
                <c:pt idx="1866">
                  <c:v>#N/A</c:v>
                </c:pt>
                <c:pt idx="1867">
                  <c:v>#N/A</c:v>
                </c:pt>
                <c:pt idx="1868">
                  <c:v>#N/A</c:v>
                </c:pt>
                <c:pt idx="1869">
                  <c:v>#N/A</c:v>
                </c:pt>
                <c:pt idx="1870">
                  <c:v>#N/A</c:v>
                </c:pt>
                <c:pt idx="1871">
                  <c:v>#N/A</c:v>
                </c:pt>
                <c:pt idx="1872">
                  <c:v>#N/A</c:v>
                </c:pt>
                <c:pt idx="1873">
                  <c:v>#N/A</c:v>
                </c:pt>
                <c:pt idx="1874">
                  <c:v>#N/A</c:v>
                </c:pt>
                <c:pt idx="1875">
                  <c:v>#N/A</c:v>
                </c:pt>
                <c:pt idx="1876">
                  <c:v>#N/A</c:v>
                </c:pt>
                <c:pt idx="1877">
                  <c:v>#N/A</c:v>
                </c:pt>
                <c:pt idx="1878">
                  <c:v>#N/A</c:v>
                </c:pt>
                <c:pt idx="1879">
                  <c:v>#N/A</c:v>
                </c:pt>
                <c:pt idx="1880">
                  <c:v>#N/A</c:v>
                </c:pt>
                <c:pt idx="1881">
                  <c:v>#N/A</c:v>
                </c:pt>
                <c:pt idx="1882">
                  <c:v>#N/A</c:v>
                </c:pt>
                <c:pt idx="1883">
                  <c:v>#N/A</c:v>
                </c:pt>
                <c:pt idx="1884">
                  <c:v>#N/A</c:v>
                </c:pt>
                <c:pt idx="1885">
                  <c:v>#N/A</c:v>
                </c:pt>
                <c:pt idx="1886">
                  <c:v>#N/A</c:v>
                </c:pt>
                <c:pt idx="1887">
                  <c:v>#N/A</c:v>
                </c:pt>
                <c:pt idx="1888">
                  <c:v>#N/A</c:v>
                </c:pt>
                <c:pt idx="1889">
                  <c:v>#N/A</c:v>
                </c:pt>
                <c:pt idx="1890">
                  <c:v>#N/A</c:v>
                </c:pt>
                <c:pt idx="1891">
                  <c:v>#N/A</c:v>
                </c:pt>
                <c:pt idx="1892">
                  <c:v>#N/A</c:v>
                </c:pt>
                <c:pt idx="1893">
                  <c:v>#N/A</c:v>
                </c:pt>
                <c:pt idx="1894">
                  <c:v>#N/A</c:v>
                </c:pt>
                <c:pt idx="1895">
                  <c:v>#N/A</c:v>
                </c:pt>
                <c:pt idx="1896">
                  <c:v>#N/A</c:v>
                </c:pt>
                <c:pt idx="1897">
                  <c:v>#N/A</c:v>
                </c:pt>
                <c:pt idx="1898">
                  <c:v>#N/A</c:v>
                </c:pt>
                <c:pt idx="1899">
                  <c:v>#N/A</c:v>
                </c:pt>
                <c:pt idx="1900">
                  <c:v>#N/A</c:v>
                </c:pt>
                <c:pt idx="1901">
                  <c:v>#N/A</c:v>
                </c:pt>
                <c:pt idx="1902">
                  <c:v>#N/A</c:v>
                </c:pt>
                <c:pt idx="1903">
                  <c:v>#N/A</c:v>
                </c:pt>
                <c:pt idx="1904">
                  <c:v>#N/A</c:v>
                </c:pt>
                <c:pt idx="1905">
                  <c:v>#N/A</c:v>
                </c:pt>
                <c:pt idx="1906">
                  <c:v>#N/A</c:v>
                </c:pt>
                <c:pt idx="1907">
                  <c:v>#N/A</c:v>
                </c:pt>
                <c:pt idx="1908">
                  <c:v>#N/A</c:v>
                </c:pt>
                <c:pt idx="1909">
                  <c:v>#N/A</c:v>
                </c:pt>
                <c:pt idx="1910">
                  <c:v>#N/A</c:v>
                </c:pt>
                <c:pt idx="1911">
                  <c:v>#N/A</c:v>
                </c:pt>
                <c:pt idx="1912">
                  <c:v>#N/A</c:v>
                </c:pt>
                <c:pt idx="1913">
                  <c:v>#N/A</c:v>
                </c:pt>
                <c:pt idx="1914">
                  <c:v>#N/A</c:v>
                </c:pt>
                <c:pt idx="1915">
                  <c:v>#N/A</c:v>
                </c:pt>
                <c:pt idx="1916">
                  <c:v>#N/A</c:v>
                </c:pt>
                <c:pt idx="1917">
                  <c:v>#N/A</c:v>
                </c:pt>
                <c:pt idx="1918">
                  <c:v>#N/A</c:v>
                </c:pt>
                <c:pt idx="1919">
                  <c:v>#N/A</c:v>
                </c:pt>
                <c:pt idx="1920">
                  <c:v>#N/A</c:v>
                </c:pt>
                <c:pt idx="1921">
                  <c:v>#N/A</c:v>
                </c:pt>
                <c:pt idx="1922">
                  <c:v>#N/A</c:v>
                </c:pt>
                <c:pt idx="1923">
                  <c:v>#N/A</c:v>
                </c:pt>
                <c:pt idx="1924">
                  <c:v>#N/A</c:v>
                </c:pt>
                <c:pt idx="1925">
                  <c:v>#N/A</c:v>
                </c:pt>
                <c:pt idx="1926">
                  <c:v>#N/A</c:v>
                </c:pt>
                <c:pt idx="1927">
                  <c:v>#N/A</c:v>
                </c:pt>
                <c:pt idx="1928">
                  <c:v>#N/A</c:v>
                </c:pt>
                <c:pt idx="1929">
                  <c:v>#N/A</c:v>
                </c:pt>
                <c:pt idx="1930">
                  <c:v>#N/A</c:v>
                </c:pt>
                <c:pt idx="1931">
                  <c:v>#N/A</c:v>
                </c:pt>
                <c:pt idx="1932">
                  <c:v>#N/A</c:v>
                </c:pt>
                <c:pt idx="1933">
                  <c:v>#N/A</c:v>
                </c:pt>
                <c:pt idx="1934">
                  <c:v>#N/A</c:v>
                </c:pt>
                <c:pt idx="1935">
                  <c:v>#N/A</c:v>
                </c:pt>
                <c:pt idx="1936">
                  <c:v>#N/A</c:v>
                </c:pt>
                <c:pt idx="1937">
                  <c:v>#N/A</c:v>
                </c:pt>
                <c:pt idx="1938">
                  <c:v>#N/A</c:v>
                </c:pt>
                <c:pt idx="1939">
                  <c:v>#N/A</c:v>
                </c:pt>
                <c:pt idx="1940">
                  <c:v>#N/A</c:v>
                </c:pt>
                <c:pt idx="1941">
                  <c:v>#N/A</c:v>
                </c:pt>
                <c:pt idx="1942">
                  <c:v>#N/A</c:v>
                </c:pt>
                <c:pt idx="1943">
                  <c:v>#N/A</c:v>
                </c:pt>
                <c:pt idx="1944">
                  <c:v>#N/A</c:v>
                </c:pt>
                <c:pt idx="1945">
                  <c:v>#N/A</c:v>
                </c:pt>
                <c:pt idx="1946">
                  <c:v>#N/A</c:v>
                </c:pt>
                <c:pt idx="1947">
                  <c:v>#N/A</c:v>
                </c:pt>
                <c:pt idx="1948">
                  <c:v>#N/A</c:v>
                </c:pt>
                <c:pt idx="1949">
                  <c:v>#N/A</c:v>
                </c:pt>
                <c:pt idx="1950">
                  <c:v>#N/A</c:v>
                </c:pt>
                <c:pt idx="1951">
                  <c:v>#N/A</c:v>
                </c:pt>
                <c:pt idx="1952">
                  <c:v>#N/A</c:v>
                </c:pt>
                <c:pt idx="1953">
                  <c:v>#N/A</c:v>
                </c:pt>
                <c:pt idx="1954">
                  <c:v>#N/A</c:v>
                </c:pt>
                <c:pt idx="1955">
                  <c:v>#N/A</c:v>
                </c:pt>
                <c:pt idx="1956">
                  <c:v>#N/A</c:v>
                </c:pt>
                <c:pt idx="1957">
                  <c:v>#N/A</c:v>
                </c:pt>
                <c:pt idx="1958">
                  <c:v>#N/A</c:v>
                </c:pt>
                <c:pt idx="1959">
                  <c:v>#N/A</c:v>
                </c:pt>
                <c:pt idx="1960">
                  <c:v>#N/A</c:v>
                </c:pt>
                <c:pt idx="1961">
                  <c:v>#N/A</c:v>
                </c:pt>
                <c:pt idx="1962">
                  <c:v>#N/A</c:v>
                </c:pt>
                <c:pt idx="1963">
                  <c:v>#N/A</c:v>
                </c:pt>
                <c:pt idx="1964">
                  <c:v>#N/A</c:v>
                </c:pt>
                <c:pt idx="1965">
                  <c:v>#N/A</c:v>
                </c:pt>
                <c:pt idx="1966">
                  <c:v>#N/A</c:v>
                </c:pt>
                <c:pt idx="1967">
                  <c:v>#N/A</c:v>
                </c:pt>
                <c:pt idx="1968">
                  <c:v>#N/A</c:v>
                </c:pt>
                <c:pt idx="1969">
                  <c:v>#N/A</c:v>
                </c:pt>
                <c:pt idx="1970">
                  <c:v>#N/A</c:v>
                </c:pt>
                <c:pt idx="1971">
                  <c:v>#N/A</c:v>
                </c:pt>
                <c:pt idx="1972">
                  <c:v>#N/A</c:v>
                </c:pt>
                <c:pt idx="1973">
                  <c:v>#N/A</c:v>
                </c:pt>
                <c:pt idx="1974">
                  <c:v>#N/A</c:v>
                </c:pt>
                <c:pt idx="1975">
                  <c:v>#N/A</c:v>
                </c:pt>
                <c:pt idx="1976">
                  <c:v>#N/A</c:v>
                </c:pt>
                <c:pt idx="1977">
                  <c:v>#N/A</c:v>
                </c:pt>
                <c:pt idx="1978">
                  <c:v>#N/A</c:v>
                </c:pt>
                <c:pt idx="1979">
                  <c:v>#N/A</c:v>
                </c:pt>
                <c:pt idx="1980">
                  <c:v>#N/A</c:v>
                </c:pt>
                <c:pt idx="1981">
                  <c:v>#N/A</c:v>
                </c:pt>
                <c:pt idx="1982">
                  <c:v>#N/A</c:v>
                </c:pt>
                <c:pt idx="1983">
                  <c:v>#N/A</c:v>
                </c:pt>
                <c:pt idx="1984">
                  <c:v>#N/A</c:v>
                </c:pt>
                <c:pt idx="1985">
                  <c:v>#N/A</c:v>
                </c:pt>
                <c:pt idx="1986">
                  <c:v>#N/A</c:v>
                </c:pt>
                <c:pt idx="1987">
                  <c:v>#N/A</c:v>
                </c:pt>
                <c:pt idx="1988">
                  <c:v>#N/A</c:v>
                </c:pt>
                <c:pt idx="1989">
                  <c:v>#N/A</c:v>
                </c:pt>
                <c:pt idx="1990">
                  <c:v>#N/A</c:v>
                </c:pt>
                <c:pt idx="1991">
                  <c:v>#N/A</c:v>
                </c:pt>
                <c:pt idx="1992">
                  <c:v>#N/A</c:v>
                </c:pt>
                <c:pt idx="1993">
                  <c:v>#N/A</c:v>
                </c:pt>
                <c:pt idx="1994">
                  <c:v>#N/A</c:v>
                </c:pt>
                <c:pt idx="1995">
                  <c:v>#N/A</c:v>
                </c:pt>
                <c:pt idx="1996">
                  <c:v>#N/A</c:v>
                </c:pt>
                <c:pt idx="1997">
                  <c:v>#N/A</c:v>
                </c:pt>
                <c:pt idx="1998">
                  <c:v>#N/A</c:v>
                </c:pt>
                <c:pt idx="1999">
                  <c:v>#N/A</c:v>
                </c:pt>
                <c:pt idx="2000">
                  <c:v>#N/A</c:v>
                </c:pt>
                <c:pt idx="2001">
                  <c:v>#N/A</c:v>
                </c:pt>
                <c:pt idx="2002">
                  <c:v>#N/A</c:v>
                </c:pt>
                <c:pt idx="2003">
                  <c:v>#N/A</c:v>
                </c:pt>
                <c:pt idx="2004">
                  <c:v>#N/A</c:v>
                </c:pt>
                <c:pt idx="2005">
                  <c:v>#N/A</c:v>
                </c:pt>
                <c:pt idx="2006">
                  <c:v>#N/A</c:v>
                </c:pt>
                <c:pt idx="2007">
                  <c:v>#N/A</c:v>
                </c:pt>
                <c:pt idx="2008">
                  <c:v>#N/A</c:v>
                </c:pt>
                <c:pt idx="2009">
                  <c:v>#N/A</c:v>
                </c:pt>
                <c:pt idx="2010">
                  <c:v>#N/A</c:v>
                </c:pt>
                <c:pt idx="2011">
                  <c:v>#N/A</c:v>
                </c:pt>
                <c:pt idx="2012">
                  <c:v>#N/A</c:v>
                </c:pt>
                <c:pt idx="2013">
                  <c:v>#N/A</c:v>
                </c:pt>
                <c:pt idx="2014">
                  <c:v>#N/A</c:v>
                </c:pt>
                <c:pt idx="2015">
                  <c:v>#N/A</c:v>
                </c:pt>
                <c:pt idx="2016">
                  <c:v>#N/A</c:v>
                </c:pt>
                <c:pt idx="2017">
                  <c:v>#N/A</c:v>
                </c:pt>
                <c:pt idx="2018">
                  <c:v>#N/A</c:v>
                </c:pt>
                <c:pt idx="2019">
                  <c:v>#N/A</c:v>
                </c:pt>
                <c:pt idx="2020">
                  <c:v>#N/A</c:v>
                </c:pt>
                <c:pt idx="2021">
                  <c:v>#N/A</c:v>
                </c:pt>
                <c:pt idx="2022">
                  <c:v>#N/A</c:v>
                </c:pt>
                <c:pt idx="2023">
                  <c:v>#N/A</c:v>
                </c:pt>
                <c:pt idx="2024">
                  <c:v>#N/A</c:v>
                </c:pt>
                <c:pt idx="2025">
                  <c:v>#N/A</c:v>
                </c:pt>
                <c:pt idx="2026">
                  <c:v>#N/A</c:v>
                </c:pt>
                <c:pt idx="2027">
                  <c:v>#N/A</c:v>
                </c:pt>
                <c:pt idx="2028">
                  <c:v>#N/A</c:v>
                </c:pt>
                <c:pt idx="2029">
                  <c:v>#N/A</c:v>
                </c:pt>
                <c:pt idx="2030">
                  <c:v>#N/A</c:v>
                </c:pt>
                <c:pt idx="2031">
                  <c:v>#N/A</c:v>
                </c:pt>
                <c:pt idx="2032">
                  <c:v>#N/A</c:v>
                </c:pt>
                <c:pt idx="2033">
                  <c:v>#N/A</c:v>
                </c:pt>
                <c:pt idx="2034">
                  <c:v>#N/A</c:v>
                </c:pt>
                <c:pt idx="2035">
                  <c:v>#N/A</c:v>
                </c:pt>
                <c:pt idx="2036">
                  <c:v>#N/A</c:v>
                </c:pt>
                <c:pt idx="2037">
                  <c:v>#N/A</c:v>
                </c:pt>
                <c:pt idx="2038">
                  <c:v>#N/A</c:v>
                </c:pt>
                <c:pt idx="2039">
                  <c:v>#N/A</c:v>
                </c:pt>
                <c:pt idx="2040">
                  <c:v>#N/A</c:v>
                </c:pt>
                <c:pt idx="2041">
                  <c:v>#N/A</c:v>
                </c:pt>
                <c:pt idx="2042">
                  <c:v>#N/A</c:v>
                </c:pt>
                <c:pt idx="2043">
                  <c:v>#N/A</c:v>
                </c:pt>
                <c:pt idx="2044">
                  <c:v>#N/A</c:v>
                </c:pt>
                <c:pt idx="2045">
                  <c:v>#N/A</c:v>
                </c:pt>
                <c:pt idx="2046">
                  <c:v>#N/A</c:v>
                </c:pt>
                <c:pt idx="2047">
                  <c:v>#N/A</c:v>
                </c:pt>
                <c:pt idx="2048">
                  <c:v>#N/A</c:v>
                </c:pt>
                <c:pt idx="2049">
                  <c:v>#N/A</c:v>
                </c:pt>
                <c:pt idx="2050">
                  <c:v>#N/A</c:v>
                </c:pt>
                <c:pt idx="2051">
                  <c:v>#N/A</c:v>
                </c:pt>
                <c:pt idx="2052">
                  <c:v>#N/A</c:v>
                </c:pt>
                <c:pt idx="2053">
                  <c:v>#N/A</c:v>
                </c:pt>
                <c:pt idx="2054">
                  <c:v>#N/A</c:v>
                </c:pt>
                <c:pt idx="2055">
                  <c:v>#N/A</c:v>
                </c:pt>
                <c:pt idx="2056">
                  <c:v>#N/A</c:v>
                </c:pt>
                <c:pt idx="2057">
                  <c:v>#N/A</c:v>
                </c:pt>
                <c:pt idx="2058">
                  <c:v>#N/A</c:v>
                </c:pt>
                <c:pt idx="2059">
                  <c:v>#N/A</c:v>
                </c:pt>
                <c:pt idx="2060">
                  <c:v>#N/A</c:v>
                </c:pt>
                <c:pt idx="2061">
                  <c:v>#N/A</c:v>
                </c:pt>
                <c:pt idx="2062">
                  <c:v>#N/A</c:v>
                </c:pt>
                <c:pt idx="2063">
                  <c:v>#N/A</c:v>
                </c:pt>
                <c:pt idx="2064">
                  <c:v>#N/A</c:v>
                </c:pt>
                <c:pt idx="2065">
                  <c:v>#N/A</c:v>
                </c:pt>
                <c:pt idx="2066">
                  <c:v>#N/A</c:v>
                </c:pt>
                <c:pt idx="2067">
                  <c:v>#N/A</c:v>
                </c:pt>
                <c:pt idx="2068">
                  <c:v>#N/A</c:v>
                </c:pt>
                <c:pt idx="2069">
                  <c:v>#N/A</c:v>
                </c:pt>
                <c:pt idx="2070">
                  <c:v>#N/A</c:v>
                </c:pt>
                <c:pt idx="2071">
                  <c:v>#N/A</c:v>
                </c:pt>
                <c:pt idx="2072">
                  <c:v>#N/A</c:v>
                </c:pt>
                <c:pt idx="2073">
                  <c:v>#N/A</c:v>
                </c:pt>
                <c:pt idx="2074">
                  <c:v>#N/A</c:v>
                </c:pt>
                <c:pt idx="2075">
                  <c:v>#N/A</c:v>
                </c:pt>
                <c:pt idx="2076">
                  <c:v>#N/A</c:v>
                </c:pt>
                <c:pt idx="2077">
                  <c:v>#N/A</c:v>
                </c:pt>
                <c:pt idx="2078">
                  <c:v>#N/A</c:v>
                </c:pt>
                <c:pt idx="2079">
                  <c:v>#N/A</c:v>
                </c:pt>
                <c:pt idx="2080">
                  <c:v>#N/A</c:v>
                </c:pt>
                <c:pt idx="2081">
                  <c:v>#N/A</c:v>
                </c:pt>
                <c:pt idx="2082">
                  <c:v>#N/A</c:v>
                </c:pt>
                <c:pt idx="2083">
                  <c:v>#N/A</c:v>
                </c:pt>
                <c:pt idx="2084">
                  <c:v>#N/A</c:v>
                </c:pt>
                <c:pt idx="2085">
                  <c:v>#N/A</c:v>
                </c:pt>
                <c:pt idx="2086">
                  <c:v>#N/A</c:v>
                </c:pt>
                <c:pt idx="2087">
                  <c:v>#N/A</c:v>
                </c:pt>
                <c:pt idx="2088">
                  <c:v>#N/A</c:v>
                </c:pt>
                <c:pt idx="2089">
                  <c:v>#N/A</c:v>
                </c:pt>
                <c:pt idx="2090">
                  <c:v>#N/A</c:v>
                </c:pt>
                <c:pt idx="2091">
                  <c:v>#N/A</c:v>
                </c:pt>
                <c:pt idx="2092">
                  <c:v>#N/A</c:v>
                </c:pt>
                <c:pt idx="2093">
                  <c:v>#N/A</c:v>
                </c:pt>
                <c:pt idx="2094">
                  <c:v>#N/A</c:v>
                </c:pt>
                <c:pt idx="2095">
                  <c:v>#N/A</c:v>
                </c:pt>
                <c:pt idx="2096">
                  <c:v>#N/A</c:v>
                </c:pt>
                <c:pt idx="2097">
                  <c:v>#N/A</c:v>
                </c:pt>
                <c:pt idx="2098">
                  <c:v>#N/A</c:v>
                </c:pt>
                <c:pt idx="2099">
                  <c:v>#N/A</c:v>
                </c:pt>
                <c:pt idx="2100">
                  <c:v>#N/A</c:v>
                </c:pt>
                <c:pt idx="2101">
                  <c:v>#N/A</c:v>
                </c:pt>
                <c:pt idx="2102">
                  <c:v>#N/A</c:v>
                </c:pt>
                <c:pt idx="2103">
                  <c:v>#N/A</c:v>
                </c:pt>
                <c:pt idx="2104">
                  <c:v>#N/A</c:v>
                </c:pt>
                <c:pt idx="2105">
                  <c:v>#N/A</c:v>
                </c:pt>
                <c:pt idx="2106">
                  <c:v>#N/A</c:v>
                </c:pt>
                <c:pt idx="2107">
                  <c:v>#N/A</c:v>
                </c:pt>
                <c:pt idx="2108">
                  <c:v>#N/A</c:v>
                </c:pt>
                <c:pt idx="2109">
                  <c:v>#N/A</c:v>
                </c:pt>
                <c:pt idx="2110">
                  <c:v>#N/A</c:v>
                </c:pt>
                <c:pt idx="2111">
                  <c:v>#N/A</c:v>
                </c:pt>
                <c:pt idx="2112">
                  <c:v>#N/A</c:v>
                </c:pt>
                <c:pt idx="2113">
                  <c:v>#N/A</c:v>
                </c:pt>
                <c:pt idx="2114">
                  <c:v>#N/A</c:v>
                </c:pt>
                <c:pt idx="2115">
                  <c:v>#N/A</c:v>
                </c:pt>
                <c:pt idx="2116">
                  <c:v>#N/A</c:v>
                </c:pt>
                <c:pt idx="2117">
                  <c:v>#N/A</c:v>
                </c:pt>
                <c:pt idx="2118">
                  <c:v>#N/A</c:v>
                </c:pt>
                <c:pt idx="2119">
                  <c:v>#N/A</c:v>
                </c:pt>
                <c:pt idx="2120">
                  <c:v>#N/A</c:v>
                </c:pt>
                <c:pt idx="2121">
                  <c:v>#N/A</c:v>
                </c:pt>
                <c:pt idx="2122">
                  <c:v>#N/A</c:v>
                </c:pt>
                <c:pt idx="2123">
                  <c:v>#N/A</c:v>
                </c:pt>
                <c:pt idx="2124">
                  <c:v>#N/A</c:v>
                </c:pt>
                <c:pt idx="2125">
                  <c:v>#N/A</c:v>
                </c:pt>
                <c:pt idx="2126">
                  <c:v>#N/A</c:v>
                </c:pt>
                <c:pt idx="2127">
                  <c:v>#N/A</c:v>
                </c:pt>
                <c:pt idx="2128">
                  <c:v>#N/A</c:v>
                </c:pt>
                <c:pt idx="2129">
                  <c:v>#N/A</c:v>
                </c:pt>
                <c:pt idx="2130">
                  <c:v>#N/A</c:v>
                </c:pt>
                <c:pt idx="2131">
                  <c:v>#N/A</c:v>
                </c:pt>
                <c:pt idx="2132">
                  <c:v>#N/A</c:v>
                </c:pt>
                <c:pt idx="2133">
                  <c:v>#N/A</c:v>
                </c:pt>
                <c:pt idx="2134">
                  <c:v>#N/A</c:v>
                </c:pt>
                <c:pt idx="2135">
                  <c:v>#N/A</c:v>
                </c:pt>
                <c:pt idx="2136">
                  <c:v>#N/A</c:v>
                </c:pt>
                <c:pt idx="2137">
                  <c:v>#N/A</c:v>
                </c:pt>
                <c:pt idx="2138">
                  <c:v>#N/A</c:v>
                </c:pt>
                <c:pt idx="2139">
                  <c:v>#N/A</c:v>
                </c:pt>
                <c:pt idx="2140">
                  <c:v>#N/A</c:v>
                </c:pt>
                <c:pt idx="2141">
                  <c:v>#N/A</c:v>
                </c:pt>
                <c:pt idx="2142">
                  <c:v>#N/A</c:v>
                </c:pt>
                <c:pt idx="2143">
                  <c:v>#N/A</c:v>
                </c:pt>
                <c:pt idx="2144">
                  <c:v>#N/A</c:v>
                </c:pt>
                <c:pt idx="2145">
                  <c:v>#N/A</c:v>
                </c:pt>
                <c:pt idx="2146">
                  <c:v>#N/A</c:v>
                </c:pt>
                <c:pt idx="2147">
                  <c:v>#N/A</c:v>
                </c:pt>
                <c:pt idx="2148">
                  <c:v>#N/A</c:v>
                </c:pt>
                <c:pt idx="2149">
                  <c:v>#N/A</c:v>
                </c:pt>
                <c:pt idx="2150">
                  <c:v>#N/A</c:v>
                </c:pt>
                <c:pt idx="2151">
                  <c:v>#N/A</c:v>
                </c:pt>
                <c:pt idx="2152">
                  <c:v>#N/A</c:v>
                </c:pt>
                <c:pt idx="2153">
                  <c:v>#N/A</c:v>
                </c:pt>
                <c:pt idx="2154">
                  <c:v>#N/A</c:v>
                </c:pt>
                <c:pt idx="2155">
                  <c:v>#N/A</c:v>
                </c:pt>
                <c:pt idx="2156">
                  <c:v>#N/A</c:v>
                </c:pt>
                <c:pt idx="2157">
                  <c:v>#N/A</c:v>
                </c:pt>
                <c:pt idx="2158">
                  <c:v>#N/A</c:v>
                </c:pt>
                <c:pt idx="2159">
                  <c:v>#N/A</c:v>
                </c:pt>
                <c:pt idx="2160">
                  <c:v>#N/A</c:v>
                </c:pt>
                <c:pt idx="2161">
                  <c:v>#N/A</c:v>
                </c:pt>
                <c:pt idx="2162">
                  <c:v>#N/A</c:v>
                </c:pt>
                <c:pt idx="2163">
                  <c:v>#N/A</c:v>
                </c:pt>
                <c:pt idx="2164">
                  <c:v>#N/A</c:v>
                </c:pt>
                <c:pt idx="2165">
                  <c:v>#N/A</c:v>
                </c:pt>
                <c:pt idx="2166">
                  <c:v>#N/A</c:v>
                </c:pt>
                <c:pt idx="2167">
                  <c:v>#N/A</c:v>
                </c:pt>
                <c:pt idx="2168">
                  <c:v>#N/A</c:v>
                </c:pt>
                <c:pt idx="2169">
                  <c:v>#N/A</c:v>
                </c:pt>
                <c:pt idx="2170">
                  <c:v>#N/A</c:v>
                </c:pt>
                <c:pt idx="2171">
                  <c:v>#N/A</c:v>
                </c:pt>
                <c:pt idx="2172">
                  <c:v>#N/A</c:v>
                </c:pt>
                <c:pt idx="2173">
                  <c:v>#N/A</c:v>
                </c:pt>
                <c:pt idx="2174">
                  <c:v>#N/A</c:v>
                </c:pt>
                <c:pt idx="2175">
                  <c:v>#N/A</c:v>
                </c:pt>
                <c:pt idx="2176">
                  <c:v>#N/A</c:v>
                </c:pt>
                <c:pt idx="2177">
                  <c:v>#N/A</c:v>
                </c:pt>
                <c:pt idx="2178">
                  <c:v>#N/A</c:v>
                </c:pt>
                <c:pt idx="2179">
                  <c:v>#N/A</c:v>
                </c:pt>
                <c:pt idx="2180">
                  <c:v>#N/A</c:v>
                </c:pt>
                <c:pt idx="2181">
                  <c:v>#N/A</c:v>
                </c:pt>
                <c:pt idx="2182">
                  <c:v>#N/A</c:v>
                </c:pt>
                <c:pt idx="2183">
                  <c:v>#N/A</c:v>
                </c:pt>
                <c:pt idx="2184">
                  <c:v>#N/A</c:v>
                </c:pt>
                <c:pt idx="2185">
                  <c:v>#N/A</c:v>
                </c:pt>
                <c:pt idx="2186">
                  <c:v>#N/A</c:v>
                </c:pt>
                <c:pt idx="2187">
                  <c:v>#N/A</c:v>
                </c:pt>
                <c:pt idx="2188">
                  <c:v>#N/A</c:v>
                </c:pt>
                <c:pt idx="2189">
                  <c:v>#N/A</c:v>
                </c:pt>
                <c:pt idx="2190">
                  <c:v>#N/A</c:v>
                </c:pt>
                <c:pt idx="2191">
                  <c:v>#N/A</c:v>
                </c:pt>
                <c:pt idx="2192">
                  <c:v>#N/A</c:v>
                </c:pt>
                <c:pt idx="2193">
                  <c:v>#N/A</c:v>
                </c:pt>
                <c:pt idx="2194">
                  <c:v>#N/A</c:v>
                </c:pt>
                <c:pt idx="2195">
                  <c:v>#N/A</c:v>
                </c:pt>
                <c:pt idx="2196">
                  <c:v>#N/A</c:v>
                </c:pt>
                <c:pt idx="2197">
                  <c:v>#N/A</c:v>
                </c:pt>
                <c:pt idx="2198">
                  <c:v>#N/A</c:v>
                </c:pt>
                <c:pt idx="2199">
                  <c:v>#N/A</c:v>
                </c:pt>
                <c:pt idx="2200">
                  <c:v>#N/A</c:v>
                </c:pt>
                <c:pt idx="2201">
                  <c:v>#N/A</c:v>
                </c:pt>
                <c:pt idx="2202">
                  <c:v>#N/A</c:v>
                </c:pt>
                <c:pt idx="2203">
                  <c:v>#N/A</c:v>
                </c:pt>
                <c:pt idx="2204">
                  <c:v>#N/A</c:v>
                </c:pt>
                <c:pt idx="2205">
                  <c:v>#N/A</c:v>
                </c:pt>
                <c:pt idx="2206">
                  <c:v>#N/A</c:v>
                </c:pt>
                <c:pt idx="2207">
                  <c:v>#N/A</c:v>
                </c:pt>
                <c:pt idx="2208">
                  <c:v>#N/A</c:v>
                </c:pt>
                <c:pt idx="2209">
                  <c:v>#N/A</c:v>
                </c:pt>
                <c:pt idx="2210">
                  <c:v>#N/A</c:v>
                </c:pt>
                <c:pt idx="2211">
                  <c:v>#N/A</c:v>
                </c:pt>
                <c:pt idx="2212">
                  <c:v>#N/A</c:v>
                </c:pt>
                <c:pt idx="2213">
                  <c:v>#N/A</c:v>
                </c:pt>
                <c:pt idx="2214">
                  <c:v>#N/A</c:v>
                </c:pt>
                <c:pt idx="2215">
                  <c:v>#N/A</c:v>
                </c:pt>
                <c:pt idx="2216">
                  <c:v>#N/A</c:v>
                </c:pt>
                <c:pt idx="2217">
                  <c:v>#N/A</c:v>
                </c:pt>
                <c:pt idx="2218">
                  <c:v>#N/A</c:v>
                </c:pt>
                <c:pt idx="2219">
                  <c:v>#N/A</c:v>
                </c:pt>
                <c:pt idx="2220">
                  <c:v>#N/A</c:v>
                </c:pt>
                <c:pt idx="2221">
                  <c:v>#N/A</c:v>
                </c:pt>
                <c:pt idx="2222">
                  <c:v>#N/A</c:v>
                </c:pt>
                <c:pt idx="2223">
                  <c:v>#N/A</c:v>
                </c:pt>
                <c:pt idx="2224">
                  <c:v>#N/A</c:v>
                </c:pt>
                <c:pt idx="2225">
                  <c:v>#N/A</c:v>
                </c:pt>
                <c:pt idx="2226">
                  <c:v>#N/A</c:v>
                </c:pt>
                <c:pt idx="2227">
                  <c:v>#N/A</c:v>
                </c:pt>
                <c:pt idx="2228">
                  <c:v>#N/A</c:v>
                </c:pt>
                <c:pt idx="2229">
                  <c:v>#N/A</c:v>
                </c:pt>
                <c:pt idx="2230">
                  <c:v>#N/A</c:v>
                </c:pt>
                <c:pt idx="2231">
                  <c:v>#N/A</c:v>
                </c:pt>
                <c:pt idx="2232">
                  <c:v>#N/A</c:v>
                </c:pt>
                <c:pt idx="2233">
                  <c:v>#N/A</c:v>
                </c:pt>
                <c:pt idx="2234">
                  <c:v>#N/A</c:v>
                </c:pt>
                <c:pt idx="2235">
                  <c:v>#N/A</c:v>
                </c:pt>
                <c:pt idx="2236">
                  <c:v>#N/A</c:v>
                </c:pt>
                <c:pt idx="2237">
                  <c:v>#N/A</c:v>
                </c:pt>
                <c:pt idx="2238">
                  <c:v>#N/A</c:v>
                </c:pt>
                <c:pt idx="2239">
                  <c:v>#N/A</c:v>
                </c:pt>
                <c:pt idx="2240">
                  <c:v>#N/A</c:v>
                </c:pt>
                <c:pt idx="2241">
                  <c:v>#N/A</c:v>
                </c:pt>
                <c:pt idx="2242">
                  <c:v>#N/A</c:v>
                </c:pt>
                <c:pt idx="2243">
                  <c:v>#N/A</c:v>
                </c:pt>
                <c:pt idx="2244">
                  <c:v>#N/A</c:v>
                </c:pt>
                <c:pt idx="2245">
                  <c:v>#N/A</c:v>
                </c:pt>
                <c:pt idx="2246">
                  <c:v>#N/A</c:v>
                </c:pt>
                <c:pt idx="2247">
                  <c:v>#N/A</c:v>
                </c:pt>
                <c:pt idx="2248">
                  <c:v>#N/A</c:v>
                </c:pt>
                <c:pt idx="2249">
                  <c:v>#N/A</c:v>
                </c:pt>
                <c:pt idx="2250">
                  <c:v>#N/A</c:v>
                </c:pt>
                <c:pt idx="2251">
                  <c:v>#N/A</c:v>
                </c:pt>
                <c:pt idx="2252">
                  <c:v>#N/A</c:v>
                </c:pt>
                <c:pt idx="2253">
                  <c:v>#N/A</c:v>
                </c:pt>
                <c:pt idx="2254">
                  <c:v>#N/A</c:v>
                </c:pt>
                <c:pt idx="2255">
                  <c:v>#N/A</c:v>
                </c:pt>
                <c:pt idx="2256">
                  <c:v>#N/A</c:v>
                </c:pt>
                <c:pt idx="2257">
                  <c:v>#N/A</c:v>
                </c:pt>
                <c:pt idx="2258">
                  <c:v>#N/A</c:v>
                </c:pt>
                <c:pt idx="2259">
                  <c:v>#N/A</c:v>
                </c:pt>
                <c:pt idx="2260">
                  <c:v>#N/A</c:v>
                </c:pt>
                <c:pt idx="2261">
                  <c:v>#N/A</c:v>
                </c:pt>
                <c:pt idx="2262">
                  <c:v>#N/A</c:v>
                </c:pt>
                <c:pt idx="2263">
                  <c:v>#N/A</c:v>
                </c:pt>
                <c:pt idx="2264">
                  <c:v>#N/A</c:v>
                </c:pt>
                <c:pt idx="2265">
                  <c:v>#N/A</c:v>
                </c:pt>
                <c:pt idx="2266">
                  <c:v>#N/A</c:v>
                </c:pt>
                <c:pt idx="2267">
                  <c:v>#N/A</c:v>
                </c:pt>
                <c:pt idx="2268">
                  <c:v>#N/A</c:v>
                </c:pt>
                <c:pt idx="2269">
                  <c:v>#N/A</c:v>
                </c:pt>
                <c:pt idx="2270">
                  <c:v>#N/A</c:v>
                </c:pt>
                <c:pt idx="2271">
                  <c:v>#N/A</c:v>
                </c:pt>
                <c:pt idx="2272">
                  <c:v>#N/A</c:v>
                </c:pt>
                <c:pt idx="2273">
                  <c:v>#N/A</c:v>
                </c:pt>
                <c:pt idx="2274">
                  <c:v>#N/A</c:v>
                </c:pt>
                <c:pt idx="2275">
                  <c:v>#N/A</c:v>
                </c:pt>
                <c:pt idx="2276">
                  <c:v>#N/A</c:v>
                </c:pt>
                <c:pt idx="2277">
                  <c:v>#N/A</c:v>
                </c:pt>
                <c:pt idx="2278">
                  <c:v>#N/A</c:v>
                </c:pt>
                <c:pt idx="2279">
                  <c:v>#N/A</c:v>
                </c:pt>
                <c:pt idx="2280">
                  <c:v>#N/A</c:v>
                </c:pt>
                <c:pt idx="2281">
                  <c:v>#N/A</c:v>
                </c:pt>
                <c:pt idx="2282">
                  <c:v>#N/A</c:v>
                </c:pt>
                <c:pt idx="2283">
                  <c:v>#N/A</c:v>
                </c:pt>
                <c:pt idx="2284">
                  <c:v>#N/A</c:v>
                </c:pt>
                <c:pt idx="2285">
                  <c:v>#N/A</c:v>
                </c:pt>
                <c:pt idx="2286">
                  <c:v>#N/A</c:v>
                </c:pt>
                <c:pt idx="2287">
                  <c:v>#N/A</c:v>
                </c:pt>
                <c:pt idx="2288">
                  <c:v>#N/A</c:v>
                </c:pt>
                <c:pt idx="2289">
                  <c:v>#N/A</c:v>
                </c:pt>
                <c:pt idx="2290">
                  <c:v>#N/A</c:v>
                </c:pt>
                <c:pt idx="2291">
                  <c:v>#N/A</c:v>
                </c:pt>
                <c:pt idx="2292">
                  <c:v>#N/A</c:v>
                </c:pt>
                <c:pt idx="2293">
                  <c:v>#N/A</c:v>
                </c:pt>
                <c:pt idx="2294">
                  <c:v>#N/A</c:v>
                </c:pt>
                <c:pt idx="2295">
                  <c:v>#N/A</c:v>
                </c:pt>
                <c:pt idx="2296">
                  <c:v>#N/A</c:v>
                </c:pt>
                <c:pt idx="2297">
                  <c:v>#N/A</c:v>
                </c:pt>
                <c:pt idx="2298">
                  <c:v>#N/A</c:v>
                </c:pt>
                <c:pt idx="2299">
                  <c:v>#N/A</c:v>
                </c:pt>
                <c:pt idx="2300">
                  <c:v>#N/A</c:v>
                </c:pt>
                <c:pt idx="2301">
                  <c:v>#N/A</c:v>
                </c:pt>
                <c:pt idx="2302">
                  <c:v>#N/A</c:v>
                </c:pt>
                <c:pt idx="2303">
                  <c:v>#N/A</c:v>
                </c:pt>
                <c:pt idx="2304">
                  <c:v>#N/A</c:v>
                </c:pt>
                <c:pt idx="2305">
                  <c:v>#N/A</c:v>
                </c:pt>
                <c:pt idx="2306">
                  <c:v>#N/A</c:v>
                </c:pt>
                <c:pt idx="2307">
                  <c:v>#N/A</c:v>
                </c:pt>
                <c:pt idx="2308">
                  <c:v>#N/A</c:v>
                </c:pt>
                <c:pt idx="2309">
                  <c:v>#N/A</c:v>
                </c:pt>
                <c:pt idx="2310">
                  <c:v>#N/A</c:v>
                </c:pt>
                <c:pt idx="2311">
                  <c:v>#N/A</c:v>
                </c:pt>
                <c:pt idx="2312">
                  <c:v>#N/A</c:v>
                </c:pt>
                <c:pt idx="2313">
                  <c:v>#N/A</c:v>
                </c:pt>
                <c:pt idx="2314">
                  <c:v>#N/A</c:v>
                </c:pt>
                <c:pt idx="2315">
                  <c:v>#N/A</c:v>
                </c:pt>
                <c:pt idx="2316">
                  <c:v>#N/A</c:v>
                </c:pt>
                <c:pt idx="2317">
                  <c:v>#N/A</c:v>
                </c:pt>
                <c:pt idx="2318">
                  <c:v>#N/A</c:v>
                </c:pt>
                <c:pt idx="2319">
                  <c:v>#N/A</c:v>
                </c:pt>
                <c:pt idx="2320">
                  <c:v>#N/A</c:v>
                </c:pt>
                <c:pt idx="2321">
                  <c:v>#N/A</c:v>
                </c:pt>
                <c:pt idx="2322">
                  <c:v>#N/A</c:v>
                </c:pt>
                <c:pt idx="2323">
                  <c:v>#N/A</c:v>
                </c:pt>
                <c:pt idx="2324">
                  <c:v>#N/A</c:v>
                </c:pt>
                <c:pt idx="2325">
                  <c:v>#N/A</c:v>
                </c:pt>
                <c:pt idx="2326">
                  <c:v>#N/A</c:v>
                </c:pt>
                <c:pt idx="2327">
                  <c:v>#N/A</c:v>
                </c:pt>
                <c:pt idx="2328">
                  <c:v>#N/A</c:v>
                </c:pt>
                <c:pt idx="2329">
                  <c:v>#N/A</c:v>
                </c:pt>
                <c:pt idx="2330">
                  <c:v>#N/A</c:v>
                </c:pt>
                <c:pt idx="2331">
                  <c:v>#N/A</c:v>
                </c:pt>
                <c:pt idx="2332">
                  <c:v>#N/A</c:v>
                </c:pt>
                <c:pt idx="2333">
                  <c:v>#N/A</c:v>
                </c:pt>
                <c:pt idx="2334">
                  <c:v>#N/A</c:v>
                </c:pt>
                <c:pt idx="2335">
                  <c:v>#N/A</c:v>
                </c:pt>
                <c:pt idx="2336">
                  <c:v>#N/A</c:v>
                </c:pt>
                <c:pt idx="2337">
                  <c:v>#N/A</c:v>
                </c:pt>
                <c:pt idx="2338">
                  <c:v>#N/A</c:v>
                </c:pt>
                <c:pt idx="2339">
                  <c:v>#N/A</c:v>
                </c:pt>
                <c:pt idx="2340">
                  <c:v>#N/A</c:v>
                </c:pt>
                <c:pt idx="2341">
                  <c:v>#N/A</c:v>
                </c:pt>
                <c:pt idx="2342">
                  <c:v>#N/A</c:v>
                </c:pt>
                <c:pt idx="2343">
                  <c:v>#N/A</c:v>
                </c:pt>
                <c:pt idx="2344">
                  <c:v>#N/A</c:v>
                </c:pt>
                <c:pt idx="2345">
                  <c:v>#N/A</c:v>
                </c:pt>
                <c:pt idx="2346">
                  <c:v>#N/A</c:v>
                </c:pt>
                <c:pt idx="2347">
                  <c:v>#N/A</c:v>
                </c:pt>
                <c:pt idx="2348">
                  <c:v>#N/A</c:v>
                </c:pt>
                <c:pt idx="2349">
                  <c:v>#N/A</c:v>
                </c:pt>
                <c:pt idx="2350">
                  <c:v>#N/A</c:v>
                </c:pt>
                <c:pt idx="2351">
                  <c:v>#N/A</c:v>
                </c:pt>
                <c:pt idx="2352">
                  <c:v>#N/A</c:v>
                </c:pt>
                <c:pt idx="2353">
                  <c:v>#N/A</c:v>
                </c:pt>
                <c:pt idx="2354">
                  <c:v>#N/A</c:v>
                </c:pt>
                <c:pt idx="2355">
                  <c:v>#N/A</c:v>
                </c:pt>
                <c:pt idx="2356">
                  <c:v>#N/A</c:v>
                </c:pt>
                <c:pt idx="2357">
                  <c:v>#N/A</c:v>
                </c:pt>
                <c:pt idx="2358">
                  <c:v>#N/A</c:v>
                </c:pt>
                <c:pt idx="2359">
                  <c:v>#N/A</c:v>
                </c:pt>
                <c:pt idx="2360">
                  <c:v>#N/A</c:v>
                </c:pt>
                <c:pt idx="2361">
                  <c:v>#N/A</c:v>
                </c:pt>
                <c:pt idx="2362">
                  <c:v>#N/A</c:v>
                </c:pt>
                <c:pt idx="2363">
                  <c:v>#N/A</c:v>
                </c:pt>
                <c:pt idx="2364">
                  <c:v>#N/A</c:v>
                </c:pt>
                <c:pt idx="2365">
                  <c:v>#N/A</c:v>
                </c:pt>
                <c:pt idx="2366">
                  <c:v>#N/A</c:v>
                </c:pt>
                <c:pt idx="2367">
                  <c:v>#N/A</c:v>
                </c:pt>
                <c:pt idx="2368">
                  <c:v>#N/A</c:v>
                </c:pt>
                <c:pt idx="2369">
                  <c:v>#N/A</c:v>
                </c:pt>
                <c:pt idx="2370">
                  <c:v>#N/A</c:v>
                </c:pt>
                <c:pt idx="2371">
                  <c:v>#N/A</c:v>
                </c:pt>
                <c:pt idx="2372">
                  <c:v>#N/A</c:v>
                </c:pt>
                <c:pt idx="2373">
                  <c:v>#N/A</c:v>
                </c:pt>
                <c:pt idx="2374">
                  <c:v>#N/A</c:v>
                </c:pt>
                <c:pt idx="2375">
                  <c:v>#N/A</c:v>
                </c:pt>
                <c:pt idx="2376">
                  <c:v>#N/A</c:v>
                </c:pt>
                <c:pt idx="2377">
                  <c:v>#N/A</c:v>
                </c:pt>
                <c:pt idx="2378">
                  <c:v>#N/A</c:v>
                </c:pt>
                <c:pt idx="2379">
                  <c:v>#N/A</c:v>
                </c:pt>
                <c:pt idx="2380">
                  <c:v>#N/A</c:v>
                </c:pt>
                <c:pt idx="2381">
                  <c:v>#N/A</c:v>
                </c:pt>
                <c:pt idx="2382">
                  <c:v>#N/A</c:v>
                </c:pt>
                <c:pt idx="2383">
                  <c:v>#N/A</c:v>
                </c:pt>
                <c:pt idx="2384">
                  <c:v>#N/A</c:v>
                </c:pt>
                <c:pt idx="2385">
                  <c:v>#N/A</c:v>
                </c:pt>
                <c:pt idx="2386">
                  <c:v>#N/A</c:v>
                </c:pt>
                <c:pt idx="2387">
                  <c:v>#N/A</c:v>
                </c:pt>
                <c:pt idx="2388">
                  <c:v>#N/A</c:v>
                </c:pt>
                <c:pt idx="2389">
                  <c:v>#N/A</c:v>
                </c:pt>
                <c:pt idx="2390">
                  <c:v>#N/A</c:v>
                </c:pt>
                <c:pt idx="2391">
                  <c:v>#N/A</c:v>
                </c:pt>
                <c:pt idx="2392">
                  <c:v>#N/A</c:v>
                </c:pt>
                <c:pt idx="2393">
                  <c:v>#N/A</c:v>
                </c:pt>
                <c:pt idx="2394">
                  <c:v>#N/A</c:v>
                </c:pt>
                <c:pt idx="2395">
                  <c:v>#N/A</c:v>
                </c:pt>
                <c:pt idx="2396">
                  <c:v>#N/A</c:v>
                </c:pt>
                <c:pt idx="2397">
                  <c:v>#N/A</c:v>
                </c:pt>
                <c:pt idx="2398">
                  <c:v>#N/A</c:v>
                </c:pt>
                <c:pt idx="2399">
                  <c:v>#N/A</c:v>
                </c:pt>
                <c:pt idx="2400">
                  <c:v>#N/A</c:v>
                </c:pt>
                <c:pt idx="2401">
                  <c:v>#N/A</c:v>
                </c:pt>
                <c:pt idx="2402">
                  <c:v>#N/A</c:v>
                </c:pt>
                <c:pt idx="2403">
                  <c:v>#N/A</c:v>
                </c:pt>
                <c:pt idx="2404">
                  <c:v>#N/A</c:v>
                </c:pt>
                <c:pt idx="2405">
                  <c:v>#N/A</c:v>
                </c:pt>
                <c:pt idx="2406">
                  <c:v>#N/A</c:v>
                </c:pt>
                <c:pt idx="2407">
                  <c:v>#N/A</c:v>
                </c:pt>
                <c:pt idx="2408">
                  <c:v>#N/A</c:v>
                </c:pt>
                <c:pt idx="2409">
                  <c:v>#N/A</c:v>
                </c:pt>
                <c:pt idx="2410">
                  <c:v>#N/A</c:v>
                </c:pt>
                <c:pt idx="2411">
                  <c:v>#N/A</c:v>
                </c:pt>
                <c:pt idx="2412">
                  <c:v>#N/A</c:v>
                </c:pt>
                <c:pt idx="2413">
                  <c:v>#N/A</c:v>
                </c:pt>
                <c:pt idx="2414">
                  <c:v>#N/A</c:v>
                </c:pt>
                <c:pt idx="2415">
                  <c:v>#N/A</c:v>
                </c:pt>
                <c:pt idx="2416">
                  <c:v>#N/A</c:v>
                </c:pt>
                <c:pt idx="2417">
                  <c:v>#N/A</c:v>
                </c:pt>
                <c:pt idx="2418">
                  <c:v>#N/A</c:v>
                </c:pt>
                <c:pt idx="2419">
                  <c:v>#N/A</c:v>
                </c:pt>
                <c:pt idx="2420">
                  <c:v>#N/A</c:v>
                </c:pt>
                <c:pt idx="2421">
                  <c:v>#N/A</c:v>
                </c:pt>
                <c:pt idx="2422">
                  <c:v>#N/A</c:v>
                </c:pt>
                <c:pt idx="2423">
                  <c:v>#N/A</c:v>
                </c:pt>
                <c:pt idx="2424">
                  <c:v>#N/A</c:v>
                </c:pt>
                <c:pt idx="2425">
                  <c:v>#N/A</c:v>
                </c:pt>
                <c:pt idx="2426">
                  <c:v>#N/A</c:v>
                </c:pt>
                <c:pt idx="2427">
                  <c:v>#N/A</c:v>
                </c:pt>
                <c:pt idx="2428">
                  <c:v>#N/A</c:v>
                </c:pt>
                <c:pt idx="2429">
                  <c:v>#N/A</c:v>
                </c:pt>
                <c:pt idx="2430">
                  <c:v>#N/A</c:v>
                </c:pt>
                <c:pt idx="2431">
                  <c:v>#N/A</c:v>
                </c:pt>
                <c:pt idx="2432">
                  <c:v>#N/A</c:v>
                </c:pt>
                <c:pt idx="2433">
                  <c:v>#N/A</c:v>
                </c:pt>
                <c:pt idx="2434">
                  <c:v>#N/A</c:v>
                </c:pt>
                <c:pt idx="2435">
                  <c:v>#N/A</c:v>
                </c:pt>
                <c:pt idx="2436">
                  <c:v>#N/A</c:v>
                </c:pt>
                <c:pt idx="2437">
                  <c:v>#N/A</c:v>
                </c:pt>
                <c:pt idx="2438">
                  <c:v>#N/A</c:v>
                </c:pt>
                <c:pt idx="2439">
                  <c:v>#N/A</c:v>
                </c:pt>
                <c:pt idx="2440">
                  <c:v>#N/A</c:v>
                </c:pt>
                <c:pt idx="2441">
                  <c:v>#N/A</c:v>
                </c:pt>
                <c:pt idx="2442">
                  <c:v>#N/A</c:v>
                </c:pt>
                <c:pt idx="2443">
                  <c:v>#N/A</c:v>
                </c:pt>
                <c:pt idx="2444">
                  <c:v>#N/A</c:v>
                </c:pt>
                <c:pt idx="2445">
                  <c:v>#N/A</c:v>
                </c:pt>
                <c:pt idx="2446">
                  <c:v>#N/A</c:v>
                </c:pt>
                <c:pt idx="2447">
                  <c:v>#N/A</c:v>
                </c:pt>
                <c:pt idx="2448">
                  <c:v>#N/A</c:v>
                </c:pt>
                <c:pt idx="2449">
                  <c:v>#N/A</c:v>
                </c:pt>
                <c:pt idx="2450">
                  <c:v>#N/A</c:v>
                </c:pt>
                <c:pt idx="2451">
                  <c:v>#N/A</c:v>
                </c:pt>
                <c:pt idx="2452">
                  <c:v>#N/A</c:v>
                </c:pt>
                <c:pt idx="2453">
                  <c:v>#N/A</c:v>
                </c:pt>
                <c:pt idx="2454">
                  <c:v>#N/A</c:v>
                </c:pt>
                <c:pt idx="2455">
                  <c:v>#N/A</c:v>
                </c:pt>
                <c:pt idx="2456">
                  <c:v>#N/A</c:v>
                </c:pt>
                <c:pt idx="2457">
                  <c:v>#N/A</c:v>
                </c:pt>
                <c:pt idx="2458">
                  <c:v>#N/A</c:v>
                </c:pt>
                <c:pt idx="2459">
                  <c:v>#N/A</c:v>
                </c:pt>
                <c:pt idx="2460">
                  <c:v>#N/A</c:v>
                </c:pt>
                <c:pt idx="2461">
                  <c:v>#N/A</c:v>
                </c:pt>
                <c:pt idx="2462">
                  <c:v>#N/A</c:v>
                </c:pt>
                <c:pt idx="2463">
                  <c:v>#N/A</c:v>
                </c:pt>
                <c:pt idx="2464">
                  <c:v>#N/A</c:v>
                </c:pt>
                <c:pt idx="2465">
                  <c:v>#N/A</c:v>
                </c:pt>
                <c:pt idx="2466">
                  <c:v>#N/A</c:v>
                </c:pt>
                <c:pt idx="2467">
                  <c:v>#N/A</c:v>
                </c:pt>
                <c:pt idx="2468">
                  <c:v>#N/A</c:v>
                </c:pt>
                <c:pt idx="2469">
                  <c:v>#N/A</c:v>
                </c:pt>
                <c:pt idx="2470">
                  <c:v>#N/A</c:v>
                </c:pt>
                <c:pt idx="2471">
                  <c:v>#N/A</c:v>
                </c:pt>
                <c:pt idx="2472">
                  <c:v>#N/A</c:v>
                </c:pt>
                <c:pt idx="2473">
                  <c:v>#N/A</c:v>
                </c:pt>
                <c:pt idx="2474">
                  <c:v>#N/A</c:v>
                </c:pt>
                <c:pt idx="2475">
                  <c:v>#N/A</c:v>
                </c:pt>
                <c:pt idx="2476">
                  <c:v>#N/A</c:v>
                </c:pt>
                <c:pt idx="2477">
                  <c:v>#N/A</c:v>
                </c:pt>
                <c:pt idx="2478">
                  <c:v>#N/A</c:v>
                </c:pt>
                <c:pt idx="2479">
                  <c:v>#N/A</c:v>
                </c:pt>
                <c:pt idx="2480">
                  <c:v>#N/A</c:v>
                </c:pt>
                <c:pt idx="2481">
                  <c:v>#N/A</c:v>
                </c:pt>
                <c:pt idx="2482">
                  <c:v>#N/A</c:v>
                </c:pt>
                <c:pt idx="2483">
                  <c:v>#N/A</c:v>
                </c:pt>
                <c:pt idx="2484">
                  <c:v>#N/A</c:v>
                </c:pt>
                <c:pt idx="2485">
                  <c:v>#N/A</c:v>
                </c:pt>
                <c:pt idx="2486">
                  <c:v>#N/A</c:v>
                </c:pt>
                <c:pt idx="2487">
                  <c:v>#N/A</c:v>
                </c:pt>
                <c:pt idx="2488">
                  <c:v>#N/A</c:v>
                </c:pt>
                <c:pt idx="2489">
                  <c:v>#N/A</c:v>
                </c:pt>
                <c:pt idx="2490">
                  <c:v>#N/A</c:v>
                </c:pt>
                <c:pt idx="2491">
                  <c:v>#N/A</c:v>
                </c:pt>
                <c:pt idx="2492">
                  <c:v>#N/A</c:v>
                </c:pt>
                <c:pt idx="2493">
                  <c:v>#N/A</c:v>
                </c:pt>
                <c:pt idx="2494">
                  <c:v>#N/A</c:v>
                </c:pt>
                <c:pt idx="2495">
                  <c:v>#N/A</c:v>
                </c:pt>
                <c:pt idx="2496">
                  <c:v>#N/A</c:v>
                </c:pt>
                <c:pt idx="2497">
                  <c:v>#N/A</c:v>
                </c:pt>
                <c:pt idx="2498">
                  <c:v>#N/A</c:v>
                </c:pt>
                <c:pt idx="2499">
                  <c:v>#N/A</c:v>
                </c:pt>
                <c:pt idx="2500">
                  <c:v>#N/A</c:v>
                </c:pt>
                <c:pt idx="2501">
                  <c:v>#N/A</c:v>
                </c:pt>
                <c:pt idx="2502">
                  <c:v>#N/A</c:v>
                </c:pt>
                <c:pt idx="2503">
                  <c:v>#N/A</c:v>
                </c:pt>
                <c:pt idx="2504">
                  <c:v>#N/A</c:v>
                </c:pt>
                <c:pt idx="2505">
                  <c:v>#N/A</c:v>
                </c:pt>
                <c:pt idx="2506">
                  <c:v>#N/A</c:v>
                </c:pt>
                <c:pt idx="2507">
                  <c:v>#N/A</c:v>
                </c:pt>
                <c:pt idx="2508">
                  <c:v>#N/A</c:v>
                </c:pt>
                <c:pt idx="2509">
                  <c:v>#N/A</c:v>
                </c:pt>
                <c:pt idx="2510">
                  <c:v>#N/A</c:v>
                </c:pt>
                <c:pt idx="2511">
                  <c:v>#N/A</c:v>
                </c:pt>
                <c:pt idx="2512">
                  <c:v>#N/A</c:v>
                </c:pt>
                <c:pt idx="2513">
                  <c:v>#N/A</c:v>
                </c:pt>
                <c:pt idx="2514">
                  <c:v>#N/A</c:v>
                </c:pt>
                <c:pt idx="2515">
                  <c:v>#N/A</c:v>
                </c:pt>
                <c:pt idx="2516">
                  <c:v>#N/A</c:v>
                </c:pt>
                <c:pt idx="2517">
                  <c:v>#N/A</c:v>
                </c:pt>
                <c:pt idx="2518">
                  <c:v>#N/A</c:v>
                </c:pt>
                <c:pt idx="2519">
                  <c:v>#N/A</c:v>
                </c:pt>
                <c:pt idx="2520">
                  <c:v>#N/A</c:v>
                </c:pt>
                <c:pt idx="2521">
                  <c:v>#N/A</c:v>
                </c:pt>
                <c:pt idx="2522">
                  <c:v>#N/A</c:v>
                </c:pt>
                <c:pt idx="2523">
                  <c:v>#N/A</c:v>
                </c:pt>
                <c:pt idx="2524">
                  <c:v>#N/A</c:v>
                </c:pt>
                <c:pt idx="2525">
                  <c:v>#N/A</c:v>
                </c:pt>
                <c:pt idx="2526">
                  <c:v>#N/A</c:v>
                </c:pt>
                <c:pt idx="2527">
                  <c:v>#N/A</c:v>
                </c:pt>
                <c:pt idx="2528">
                  <c:v>#N/A</c:v>
                </c:pt>
                <c:pt idx="2529">
                  <c:v>#N/A</c:v>
                </c:pt>
                <c:pt idx="2530">
                  <c:v>#N/A</c:v>
                </c:pt>
                <c:pt idx="2531">
                  <c:v>#N/A</c:v>
                </c:pt>
                <c:pt idx="2532">
                  <c:v>#N/A</c:v>
                </c:pt>
                <c:pt idx="2533">
                  <c:v>#N/A</c:v>
                </c:pt>
                <c:pt idx="2534">
                  <c:v>#N/A</c:v>
                </c:pt>
                <c:pt idx="2535">
                  <c:v>#N/A</c:v>
                </c:pt>
                <c:pt idx="2536">
                  <c:v>#N/A</c:v>
                </c:pt>
                <c:pt idx="2537">
                  <c:v>#N/A</c:v>
                </c:pt>
                <c:pt idx="2538">
                  <c:v>#N/A</c:v>
                </c:pt>
                <c:pt idx="2539">
                  <c:v>#N/A</c:v>
                </c:pt>
                <c:pt idx="2540">
                  <c:v>#N/A</c:v>
                </c:pt>
                <c:pt idx="2541">
                  <c:v>#N/A</c:v>
                </c:pt>
                <c:pt idx="2542">
                  <c:v>#N/A</c:v>
                </c:pt>
                <c:pt idx="2543">
                  <c:v>#N/A</c:v>
                </c:pt>
                <c:pt idx="2544">
                  <c:v>#N/A</c:v>
                </c:pt>
                <c:pt idx="2545">
                  <c:v>#N/A</c:v>
                </c:pt>
                <c:pt idx="2546">
                  <c:v>#N/A</c:v>
                </c:pt>
                <c:pt idx="2547">
                  <c:v>#N/A</c:v>
                </c:pt>
                <c:pt idx="2548">
                  <c:v>#N/A</c:v>
                </c:pt>
                <c:pt idx="2549">
                  <c:v>#N/A</c:v>
                </c:pt>
                <c:pt idx="2550">
                  <c:v>#N/A</c:v>
                </c:pt>
                <c:pt idx="2551">
                  <c:v>#N/A</c:v>
                </c:pt>
                <c:pt idx="2552">
                  <c:v>#N/A</c:v>
                </c:pt>
                <c:pt idx="2553">
                  <c:v>#N/A</c:v>
                </c:pt>
                <c:pt idx="2554">
                  <c:v>#N/A</c:v>
                </c:pt>
                <c:pt idx="2555">
                  <c:v>#N/A</c:v>
                </c:pt>
                <c:pt idx="2556">
                  <c:v>#N/A</c:v>
                </c:pt>
                <c:pt idx="2557">
                  <c:v>#N/A</c:v>
                </c:pt>
                <c:pt idx="2558">
                  <c:v>#N/A</c:v>
                </c:pt>
                <c:pt idx="2559">
                  <c:v>#N/A</c:v>
                </c:pt>
                <c:pt idx="2560">
                  <c:v>#N/A</c:v>
                </c:pt>
                <c:pt idx="2561">
                  <c:v>#N/A</c:v>
                </c:pt>
                <c:pt idx="2562">
                  <c:v>#N/A</c:v>
                </c:pt>
                <c:pt idx="2563">
                  <c:v>#N/A</c:v>
                </c:pt>
                <c:pt idx="2564">
                  <c:v>#N/A</c:v>
                </c:pt>
                <c:pt idx="2565">
                  <c:v>#N/A</c:v>
                </c:pt>
                <c:pt idx="2566">
                  <c:v>#N/A</c:v>
                </c:pt>
                <c:pt idx="2567">
                  <c:v>#N/A</c:v>
                </c:pt>
                <c:pt idx="2568">
                  <c:v>#N/A</c:v>
                </c:pt>
                <c:pt idx="2569">
                  <c:v>#N/A</c:v>
                </c:pt>
                <c:pt idx="2570">
                  <c:v>#N/A</c:v>
                </c:pt>
                <c:pt idx="2571">
                  <c:v>#N/A</c:v>
                </c:pt>
                <c:pt idx="2572">
                  <c:v>#N/A</c:v>
                </c:pt>
                <c:pt idx="2573">
                  <c:v>#N/A</c:v>
                </c:pt>
                <c:pt idx="2574">
                  <c:v>#N/A</c:v>
                </c:pt>
                <c:pt idx="2575">
                  <c:v>#N/A</c:v>
                </c:pt>
                <c:pt idx="2576">
                  <c:v>#N/A</c:v>
                </c:pt>
                <c:pt idx="2577">
                  <c:v>#N/A</c:v>
                </c:pt>
                <c:pt idx="2578">
                  <c:v>#N/A</c:v>
                </c:pt>
                <c:pt idx="2579">
                  <c:v>#N/A</c:v>
                </c:pt>
                <c:pt idx="2580">
                  <c:v>#N/A</c:v>
                </c:pt>
                <c:pt idx="2581">
                  <c:v>#N/A</c:v>
                </c:pt>
                <c:pt idx="2582">
                  <c:v>#N/A</c:v>
                </c:pt>
                <c:pt idx="2583">
                  <c:v>#N/A</c:v>
                </c:pt>
                <c:pt idx="2584">
                  <c:v>#N/A</c:v>
                </c:pt>
                <c:pt idx="2585">
                  <c:v>#N/A</c:v>
                </c:pt>
                <c:pt idx="2586">
                  <c:v>#N/A</c:v>
                </c:pt>
                <c:pt idx="2587">
                  <c:v>#N/A</c:v>
                </c:pt>
                <c:pt idx="2588">
                  <c:v>#N/A</c:v>
                </c:pt>
                <c:pt idx="2589">
                  <c:v>#N/A</c:v>
                </c:pt>
                <c:pt idx="2590">
                  <c:v>#N/A</c:v>
                </c:pt>
                <c:pt idx="2591">
                  <c:v>#N/A</c:v>
                </c:pt>
                <c:pt idx="2592">
                  <c:v>#N/A</c:v>
                </c:pt>
                <c:pt idx="2593">
                  <c:v>#N/A</c:v>
                </c:pt>
                <c:pt idx="2594">
                  <c:v>#N/A</c:v>
                </c:pt>
                <c:pt idx="2595">
                  <c:v>#N/A</c:v>
                </c:pt>
                <c:pt idx="2596">
                  <c:v>#N/A</c:v>
                </c:pt>
                <c:pt idx="2597">
                  <c:v>#N/A</c:v>
                </c:pt>
                <c:pt idx="2598">
                  <c:v>#N/A</c:v>
                </c:pt>
                <c:pt idx="2599">
                  <c:v>#N/A</c:v>
                </c:pt>
                <c:pt idx="2600">
                  <c:v>#N/A</c:v>
                </c:pt>
                <c:pt idx="2601">
                  <c:v>#N/A</c:v>
                </c:pt>
                <c:pt idx="2602">
                  <c:v>#N/A</c:v>
                </c:pt>
                <c:pt idx="2603">
                  <c:v>#N/A</c:v>
                </c:pt>
                <c:pt idx="2604">
                  <c:v>#N/A</c:v>
                </c:pt>
                <c:pt idx="2605">
                  <c:v>#N/A</c:v>
                </c:pt>
                <c:pt idx="2606">
                  <c:v>#N/A</c:v>
                </c:pt>
                <c:pt idx="2607">
                  <c:v>#N/A</c:v>
                </c:pt>
                <c:pt idx="2608">
                  <c:v>#N/A</c:v>
                </c:pt>
                <c:pt idx="2609">
                  <c:v>#N/A</c:v>
                </c:pt>
                <c:pt idx="2610">
                  <c:v>#N/A</c:v>
                </c:pt>
                <c:pt idx="2611">
                  <c:v>#N/A</c:v>
                </c:pt>
                <c:pt idx="2612">
                  <c:v>#N/A</c:v>
                </c:pt>
                <c:pt idx="2613">
                  <c:v>#N/A</c:v>
                </c:pt>
                <c:pt idx="2614">
                  <c:v>#N/A</c:v>
                </c:pt>
                <c:pt idx="2615">
                  <c:v>#N/A</c:v>
                </c:pt>
                <c:pt idx="2616">
                  <c:v>#N/A</c:v>
                </c:pt>
                <c:pt idx="2617">
                  <c:v>#N/A</c:v>
                </c:pt>
                <c:pt idx="2618">
                  <c:v>#N/A</c:v>
                </c:pt>
                <c:pt idx="2619">
                  <c:v>#N/A</c:v>
                </c:pt>
                <c:pt idx="2620">
                  <c:v>#N/A</c:v>
                </c:pt>
                <c:pt idx="2621">
                  <c:v>#N/A</c:v>
                </c:pt>
                <c:pt idx="2622">
                  <c:v>#N/A</c:v>
                </c:pt>
                <c:pt idx="2623">
                  <c:v>#N/A</c:v>
                </c:pt>
                <c:pt idx="2624">
                  <c:v>#N/A</c:v>
                </c:pt>
                <c:pt idx="2625">
                  <c:v>#N/A</c:v>
                </c:pt>
                <c:pt idx="2626">
                  <c:v>#N/A</c:v>
                </c:pt>
                <c:pt idx="2627">
                  <c:v>#N/A</c:v>
                </c:pt>
                <c:pt idx="2628">
                  <c:v>#N/A</c:v>
                </c:pt>
                <c:pt idx="2629">
                  <c:v>#N/A</c:v>
                </c:pt>
                <c:pt idx="2630">
                  <c:v>#N/A</c:v>
                </c:pt>
                <c:pt idx="2631">
                  <c:v>#N/A</c:v>
                </c:pt>
                <c:pt idx="2632">
                  <c:v>#N/A</c:v>
                </c:pt>
                <c:pt idx="2633">
                  <c:v>#N/A</c:v>
                </c:pt>
                <c:pt idx="2634">
                  <c:v>#N/A</c:v>
                </c:pt>
                <c:pt idx="2635">
                  <c:v>#N/A</c:v>
                </c:pt>
                <c:pt idx="2636">
                  <c:v>#N/A</c:v>
                </c:pt>
                <c:pt idx="2637">
                  <c:v>#N/A</c:v>
                </c:pt>
                <c:pt idx="2638">
                  <c:v>#N/A</c:v>
                </c:pt>
                <c:pt idx="2639">
                  <c:v>#N/A</c:v>
                </c:pt>
                <c:pt idx="2640">
                  <c:v>#N/A</c:v>
                </c:pt>
                <c:pt idx="2641">
                  <c:v>#N/A</c:v>
                </c:pt>
                <c:pt idx="2642">
                  <c:v>#N/A</c:v>
                </c:pt>
                <c:pt idx="2643">
                  <c:v>#N/A</c:v>
                </c:pt>
                <c:pt idx="2644">
                  <c:v>#N/A</c:v>
                </c:pt>
                <c:pt idx="2645">
                  <c:v>#N/A</c:v>
                </c:pt>
                <c:pt idx="2646">
                  <c:v>#N/A</c:v>
                </c:pt>
                <c:pt idx="2647">
                  <c:v>#N/A</c:v>
                </c:pt>
                <c:pt idx="2648">
                  <c:v>#N/A</c:v>
                </c:pt>
                <c:pt idx="2649">
                  <c:v>#N/A</c:v>
                </c:pt>
                <c:pt idx="2650">
                  <c:v>#N/A</c:v>
                </c:pt>
                <c:pt idx="2651">
                  <c:v>#N/A</c:v>
                </c:pt>
                <c:pt idx="2652">
                  <c:v>#N/A</c:v>
                </c:pt>
                <c:pt idx="2653">
                  <c:v>#N/A</c:v>
                </c:pt>
                <c:pt idx="2654">
                  <c:v>#N/A</c:v>
                </c:pt>
                <c:pt idx="2655">
                  <c:v>#N/A</c:v>
                </c:pt>
                <c:pt idx="2656">
                  <c:v>#N/A</c:v>
                </c:pt>
                <c:pt idx="2657">
                  <c:v>#N/A</c:v>
                </c:pt>
                <c:pt idx="2658">
                  <c:v>#N/A</c:v>
                </c:pt>
                <c:pt idx="2659">
                  <c:v>#N/A</c:v>
                </c:pt>
                <c:pt idx="2660">
                  <c:v>#N/A</c:v>
                </c:pt>
                <c:pt idx="2661">
                  <c:v>#N/A</c:v>
                </c:pt>
                <c:pt idx="2662">
                  <c:v>#N/A</c:v>
                </c:pt>
                <c:pt idx="2663">
                  <c:v>#N/A</c:v>
                </c:pt>
                <c:pt idx="2664">
                  <c:v>#N/A</c:v>
                </c:pt>
                <c:pt idx="2665">
                  <c:v>#N/A</c:v>
                </c:pt>
                <c:pt idx="2666">
                  <c:v>#N/A</c:v>
                </c:pt>
                <c:pt idx="2667">
                  <c:v>#N/A</c:v>
                </c:pt>
                <c:pt idx="2668">
                  <c:v>#N/A</c:v>
                </c:pt>
                <c:pt idx="2669">
                  <c:v>#N/A</c:v>
                </c:pt>
                <c:pt idx="2670">
                  <c:v>#N/A</c:v>
                </c:pt>
                <c:pt idx="2671">
                  <c:v>#N/A</c:v>
                </c:pt>
                <c:pt idx="2672">
                  <c:v>#N/A</c:v>
                </c:pt>
                <c:pt idx="2673">
                  <c:v>#N/A</c:v>
                </c:pt>
                <c:pt idx="2674">
                  <c:v>#N/A</c:v>
                </c:pt>
                <c:pt idx="2675">
                  <c:v>#N/A</c:v>
                </c:pt>
                <c:pt idx="2676">
                  <c:v>#N/A</c:v>
                </c:pt>
                <c:pt idx="2677">
                  <c:v>#N/A</c:v>
                </c:pt>
                <c:pt idx="2678">
                  <c:v>#N/A</c:v>
                </c:pt>
                <c:pt idx="2679">
                  <c:v>#N/A</c:v>
                </c:pt>
                <c:pt idx="2680">
                  <c:v>#N/A</c:v>
                </c:pt>
                <c:pt idx="2681">
                  <c:v>#N/A</c:v>
                </c:pt>
                <c:pt idx="2682">
                  <c:v>#N/A</c:v>
                </c:pt>
                <c:pt idx="2683">
                  <c:v>#N/A</c:v>
                </c:pt>
                <c:pt idx="2684">
                  <c:v>#N/A</c:v>
                </c:pt>
                <c:pt idx="2685">
                  <c:v>#N/A</c:v>
                </c:pt>
                <c:pt idx="2686">
                  <c:v>#N/A</c:v>
                </c:pt>
                <c:pt idx="2687">
                  <c:v>#N/A</c:v>
                </c:pt>
                <c:pt idx="2688">
                  <c:v>#N/A</c:v>
                </c:pt>
                <c:pt idx="2689">
                  <c:v>#N/A</c:v>
                </c:pt>
                <c:pt idx="2690">
                  <c:v>#N/A</c:v>
                </c:pt>
                <c:pt idx="2691">
                  <c:v>#N/A</c:v>
                </c:pt>
                <c:pt idx="2692">
                  <c:v>#N/A</c:v>
                </c:pt>
                <c:pt idx="2693">
                  <c:v>#N/A</c:v>
                </c:pt>
                <c:pt idx="2694">
                  <c:v>#N/A</c:v>
                </c:pt>
                <c:pt idx="2695">
                  <c:v>#N/A</c:v>
                </c:pt>
                <c:pt idx="2696">
                  <c:v>#N/A</c:v>
                </c:pt>
                <c:pt idx="2697">
                  <c:v>#N/A</c:v>
                </c:pt>
                <c:pt idx="2698">
                  <c:v>#N/A</c:v>
                </c:pt>
                <c:pt idx="2699">
                  <c:v>#N/A</c:v>
                </c:pt>
                <c:pt idx="2700">
                  <c:v>#N/A</c:v>
                </c:pt>
                <c:pt idx="2701">
                  <c:v>#N/A</c:v>
                </c:pt>
                <c:pt idx="2702">
                  <c:v>#N/A</c:v>
                </c:pt>
                <c:pt idx="2703">
                  <c:v>#N/A</c:v>
                </c:pt>
                <c:pt idx="2704">
                  <c:v>#N/A</c:v>
                </c:pt>
                <c:pt idx="2705">
                  <c:v>#N/A</c:v>
                </c:pt>
                <c:pt idx="2706">
                  <c:v>#N/A</c:v>
                </c:pt>
                <c:pt idx="2707">
                  <c:v>#N/A</c:v>
                </c:pt>
                <c:pt idx="2708">
                  <c:v>#N/A</c:v>
                </c:pt>
                <c:pt idx="2709">
                  <c:v>#N/A</c:v>
                </c:pt>
                <c:pt idx="2710">
                  <c:v>#N/A</c:v>
                </c:pt>
                <c:pt idx="2711">
                  <c:v>#N/A</c:v>
                </c:pt>
                <c:pt idx="2712">
                  <c:v>#N/A</c:v>
                </c:pt>
                <c:pt idx="2713">
                  <c:v>#N/A</c:v>
                </c:pt>
                <c:pt idx="2714">
                  <c:v>#N/A</c:v>
                </c:pt>
                <c:pt idx="2715">
                  <c:v>#N/A</c:v>
                </c:pt>
                <c:pt idx="2716">
                  <c:v>#N/A</c:v>
                </c:pt>
                <c:pt idx="2717">
                  <c:v>#N/A</c:v>
                </c:pt>
                <c:pt idx="2718">
                  <c:v>#N/A</c:v>
                </c:pt>
                <c:pt idx="2719">
                  <c:v>#N/A</c:v>
                </c:pt>
                <c:pt idx="2720">
                  <c:v>#N/A</c:v>
                </c:pt>
                <c:pt idx="2721">
                  <c:v>#N/A</c:v>
                </c:pt>
                <c:pt idx="2722">
                  <c:v>#N/A</c:v>
                </c:pt>
                <c:pt idx="2723">
                  <c:v>#N/A</c:v>
                </c:pt>
                <c:pt idx="2724">
                  <c:v>#N/A</c:v>
                </c:pt>
                <c:pt idx="2725">
                  <c:v>#N/A</c:v>
                </c:pt>
                <c:pt idx="2726">
                  <c:v>#N/A</c:v>
                </c:pt>
                <c:pt idx="2727">
                  <c:v>#N/A</c:v>
                </c:pt>
                <c:pt idx="2728">
                  <c:v>#N/A</c:v>
                </c:pt>
                <c:pt idx="2729">
                  <c:v>#N/A</c:v>
                </c:pt>
                <c:pt idx="2730">
                  <c:v>#N/A</c:v>
                </c:pt>
                <c:pt idx="2731">
                  <c:v>#N/A</c:v>
                </c:pt>
                <c:pt idx="2732">
                  <c:v>#N/A</c:v>
                </c:pt>
                <c:pt idx="2733">
                  <c:v>#N/A</c:v>
                </c:pt>
                <c:pt idx="2734">
                  <c:v>#N/A</c:v>
                </c:pt>
                <c:pt idx="2735">
                  <c:v>#N/A</c:v>
                </c:pt>
                <c:pt idx="2736">
                  <c:v>#N/A</c:v>
                </c:pt>
                <c:pt idx="2737">
                  <c:v>#N/A</c:v>
                </c:pt>
                <c:pt idx="2738">
                  <c:v>#N/A</c:v>
                </c:pt>
                <c:pt idx="2739">
                  <c:v>#N/A</c:v>
                </c:pt>
                <c:pt idx="2740">
                  <c:v>#N/A</c:v>
                </c:pt>
                <c:pt idx="2741">
                  <c:v>#N/A</c:v>
                </c:pt>
                <c:pt idx="2742">
                  <c:v>#N/A</c:v>
                </c:pt>
                <c:pt idx="2743">
                  <c:v>#N/A</c:v>
                </c:pt>
                <c:pt idx="2744">
                  <c:v>#N/A</c:v>
                </c:pt>
                <c:pt idx="2745">
                  <c:v>#N/A</c:v>
                </c:pt>
                <c:pt idx="2746">
                  <c:v>#N/A</c:v>
                </c:pt>
                <c:pt idx="2747">
                  <c:v>#N/A</c:v>
                </c:pt>
                <c:pt idx="2748">
                  <c:v>#N/A</c:v>
                </c:pt>
                <c:pt idx="2749">
                  <c:v>#N/A</c:v>
                </c:pt>
                <c:pt idx="2750">
                  <c:v>#N/A</c:v>
                </c:pt>
                <c:pt idx="2751">
                  <c:v>#N/A</c:v>
                </c:pt>
                <c:pt idx="2752">
                  <c:v>#N/A</c:v>
                </c:pt>
                <c:pt idx="2753">
                  <c:v>#N/A</c:v>
                </c:pt>
                <c:pt idx="2754">
                  <c:v>#N/A</c:v>
                </c:pt>
                <c:pt idx="2755">
                  <c:v>#N/A</c:v>
                </c:pt>
                <c:pt idx="2756">
                  <c:v>#N/A</c:v>
                </c:pt>
                <c:pt idx="2757">
                  <c:v>#N/A</c:v>
                </c:pt>
                <c:pt idx="2758">
                  <c:v>#N/A</c:v>
                </c:pt>
                <c:pt idx="2759">
                  <c:v>#N/A</c:v>
                </c:pt>
                <c:pt idx="2760">
                  <c:v>#N/A</c:v>
                </c:pt>
                <c:pt idx="2761">
                  <c:v>#N/A</c:v>
                </c:pt>
                <c:pt idx="2762">
                  <c:v>#N/A</c:v>
                </c:pt>
                <c:pt idx="2763">
                  <c:v>#N/A</c:v>
                </c:pt>
                <c:pt idx="2764">
                  <c:v>#N/A</c:v>
                </c:pt>
                <c:pt idx="2765">
                  <c:v>#N/A</c:v>
                </c:pt>
                <c:pt idx="2766">
                  <c:v>#N/A</c:v>
                </c:pt>
                <c:pt idx="2767">
                  <c:v>#N/A</c:v>
                </c:pt>
                <c:pt idx="2768">
                  <c:v>#N/A</c:v>
                </c:pt>
                <c:pt idx="2769">
                  <c:v>#N/A</c:v>
                </c:pt>
                <c:pt idx="2770">
                  <c:v>#N/A</c:v>
                </c:pt>
                <c:pt idx="2771">
                  <c:v>#N/A</c:v>
                </c:pt>
                <c:pt idx="2772">
                  <c:v>#N/A</c:v>
                </c:pt>
                <c:pt idx="2773">
                  <c:v>#N/A</c:v>
                </c:pt>
                <c:pt idx="2774">
                  <c:v>#N/A</c:v>
                </c:pt>
                <c:pt idx="2775">
                  <c:v>#N/A</c:v>
                </c:pt>
                <c:pt idx="2776">
                  <c:v>#N/A</c:v>
                </c:pt>
                <c:pt idx="2777">
                  <c:v>#N/A</c:v>
                </c:pt>
                <c:pt idx="2778">
                  <c:v>#N/A</c:v>
                </c:pt>
                <c:pt idx="2779">
                  <c:v>#N/A</c:v>
                </c:pt>
                <c:pt idx="2780">
                  <c:v>#N/A</c:v>
                </c:pt>
                <c:pt idx="2781">
                  <c:v>#N/A</c:v>
                </c:pt>
                <c:pt idx="2782">
                  <c:v>#N/A</c:v>
                </c:pt>
                <c:pt idx="2783">
                  <c:v>#N/A</c:v>
                </c:pt>
                <c:pt idx="2784">
                  <c:v>#N/A</c:v>
                </c:pt>
                <c:pt idx="2785">
                  <c:v>#N/A</c:v>
                </c:pt>
                <c:pt idx="2786">
                  <c:v>#N/A</c:v>
                </c:pt>
                <c:pt idx="2787">
                  <c:v>#N/A</c:v>
                </c:pt>
                <c:pt idx="2788">
                  <c:v>#N/A</c:v>
                </c:pt>
                <c:pt idx="2789">
                  <c:v>#N/A</c:v>
                </c:pt>
                <c:pt idx="2790">
                  <c:v>#N/A</c:v>
                </c:pt>
                <c:pt idx="2791">
                  <c:v>#N/A</c:v>
                </c:pt>
                <c:pt idx="2792">
                  <c:v>#N/A</c:v>
                </c:pt>
                <c:pt idx="2793">
                  <c:v>#N/A</c:v>
                </c:pt>
                <c:pt idx="2794">
                  <c:v>#N/A</c:v>
                </c:pt>
                <c:pt idx="2795">
                  <c:v>#N/A</c:v>
                </c:pt>
                <c:pt idx="2796">
                  <c:v>#N/A</c:v>
                </c:pt>
                <c:pt idx="2797">
                  <c:v>#N/A</c:v>
                </c:pt>
                <c:pt idx="2798">
                  <c:v>#N/A</c:v>
                </c:pt>
                <c:pt idx="2799">
                  <c:v>#N/A</c:v>
                </c:pt>
                <c:pt idx="2800">
                  <c:v>#N/A</c:v>
                </c:pt>
                <c:pt idx="2801">
                  <c:v>#N/A</c:v>
                </c:pt>
                <c:pt idx="2802">
                  <c:v>#N/A</c:v>
                </c:pt>
                <c:pt idx="2803">
                  <c:v>#N/A</c:v>
                </c:pt>
                <c:pt idx="2804">
                  <c:v>#N/A</c:v>
                </c:pt>
                <c:pt idx="2805">
                  <c:v>#N/A</c:v>
                </c:pt>
                <c:pt idx="2806">
                  <c:v>#N/A</c:v>
                </c:pt>
                <c:pt idx="2807">
                  <c:v>#N/A</c:v>
                </c:pt>
                <c:pt idx="2808">
                  <c:v>#N/A</c:v>
                </c:pt>
                <c:pt idx="2809">
                  <c:v>#N/A</c:v>
                </c:pt>
                <c:pt idx="2810">
                  <c:v>#N/A</c:v>
                </c:pt>
                <c:pt idx="2811">
                  <c:v>#N/A</c:v>
                </c:pt>
                <c:pt idx="2812">
                  <c:v>#N/A</c:v>
                </c:pt>
                <c:pt idx="2813">
                  <c:v>#N/A</c:v>
                </c:pt>
                <c:pt idx="2814">
                  <c:v>#N/A</c:v>
                </c:pt>
                <c:pt idx="2815">
                  <c:v>#N/A</c:v>
                </c:pt>
                <c:pt idx="2816">
                  <c:v>#N/A</c:v>
                </c:pt>
                <c:pt idx="2817">
                  <c:v>#N/A</c:v>
                </c:pt>
                <c:pt idx="2818">
                  <c:v>#N/A</c:v>
                </c:pt>
                <c:pt idx="2819">
                  <c:v>#N/A</c:v>
                </c:pt>
                <c:pt idx="2820">
                  <c:v>#N/A</c:v>
                </c:pt>
                <c:pt idx="2821">
                  <c:v>#N/A</c:v>
                </c:pt>
                <c:pt idx="2822">
                  <c:v>#N/A</c:v>
                </c:pt>
                <c:pt idx="2823">
                  <c:v>#N/A</c:v>
                </c:pt>
                <c:pt idx="2824">
                  <c:v>#N/A</c:v>
                </c:pt>
                <c:pt idx="2825">
                  <c:v>#N/A</c:v>
                </c:pt>
                <c:pt idx="2826">
                  <c:v>#N/A</c:v>
                </c:pt>
                <c:pt idx="2827">
                  <c:v>#N/A</c:v>
                </c:pt>
                <c:pt idx="2828">
                  <c:v>#N/A</c:v>
                </c:pt>
                <c:pt idx="2829">
                  <c:v>#N/A</c:v>
                </c:pt>
                <c:pt idx="2830">
                  <c:v>#N/A</c:v>
                </c:pt>
                <c:pt idx="2831">
                  <c:v>#N/A</c:v>
                </c:pt>
                <c:pt idx="2832">
                  <c:v>#N/A</c:v>
                </c:pt>
                <c:pt idx="2833">
                  <c:v>#N/A</c:v>
                </c:pt>
                <c:pt idx="2834">
                  <c:v>#N/A</c:v>
                </c:pt>
                <c:pt idx="2835">
                  <c:v>#N/A</c:v>
                </c:pt>
                <c:pt idx="2836">
                  <c:v>#N/A</c:v>
                </c:pt>
                <c:pt idx="2837">
                  <c:v>#N/A</c:v>
                </c:pt>
                <c:pt idx="2838">
                  <c:v>#N/A</c:v>
                </c:pt>
                <c:pt idx="2839">
                  <c:v>#N/A</c:v>
                </c:pt>
                <c:pt idx="2840">
                  <c:v>#N/A</c:v>
                </c:pt>
                <c:pt idx="2841">
                  <c:v>#N/A</c:v>
                </c:pt>
                <c:pt idx="2842">
                  <c:v>#N/A</c:v>
                </c:pt>
                <c:pt idx="2843">
                  <c:v>#N/A</c:v>
                </c:pt>
                <c:pt idx="2844">
                  <c:v>#N/A</c:v>
                </c:pt>
                <c:pt idx="2845">
                  <c:v>#N/A</c:v>
                </c:pt>
                <c:pt idx="2846">
                  <c:v>#N/A</c:v>
                </c:pt>
                <c:pt idx="2847">
                  <c:v>#N/A</c:v>
                </c:pt>
                <c:pt idx="2848">
                  <c:v>#N/A</c:v>
                </c:pt>
                <c:pt idx="2849">
                  <c:v>#N/A</c:v>
                </c:pt>
                <c:pt idx="2850">
                  <c:v>#N/A</c:v>
                </c:pt>
                <c:pt idx="2851">
                  <c:v>#N/A</c:v>
                </c:pt>
                <c:pt idx="2852">
                  <c:v>#N/A</c:v>
                </c:pt>
                <c:pt idx="2853">
                  <c:v>#N/A</c:v>
                </c:pt>
                <c:pt idx="2854">
                  <c:v>#N/A</c:v>
                </c:pt>
                <c:pt idx="2855">
                  <c:v>#N/A</c:v>
                </c:pt>
                <c:pt idx="2856">
                  <c:v>#N/A</c:v>
                </c:pt>
                <c:pt idx="2857">
                  <c:v>#N/A</c:v>
                </c:pt>
                <c:pt idx="2858">
                  <c:v>#N/A</c:v>
                </c:pt>
                <c:pt idx="2859">
                  <c:v>#N/A</c:v>
                </c:pt>
                <c:pt idx="2860">
                  <c:v>#N/A</c:v>
                </c:pt>
                <c:pt idx="2861">
                  <c:v>#N/A</c:v>
                </c:pt>
                <c:pt idx="2862">
                  <c:v>#N/A</c:v>
                </c:pt>
                <c:pt idx="2863">
                  <c:v>#N/A</c:v>
                </c:pt>
                <c:pt idx="2864">
                  <c:v>#N/A</c:v>
                </c:pt>
                <c:pt idx="2865">
                  <c:v>#N/A</c:v>
                </c:pt>
                <c:pt idx="2866">
                  <c:v>#N/A</c:v>
                </c:pt>
                <c:pt idx="2867">
                  <c:v>#N/A</c:v>
                </c:pt>
                <c:pt idx="2868">
                  <c:v>#N/A</c:v>
                </c:pt>
                <c:pt idx="2869">
                  <c:v>#N/A</c:v>
                </c:pt>
                <c:pt idx="2870">
                  <c:v>#N/A</c:v>
                </c:pt>
                <c:pt idx="2871">
                  <c:v>#N/A</c:v>
                </c:pt>
                <c:pt idx="2872">
                  <c:v>#N/A</c:v>
                </c:pt>
                <c:pt idx="2873">
                  <c:v>#N/A</c:v>
                </c:pt>
                <c:pt idx="2874">
                  <c:v>#N/A</c:v>
                </c:pt>
                <c:pt idx="2875">
                  <c:v>#N/A</c:v>
                </c:pt>
                <c:pt idx="2876">
                  <c:v>#N/A</c:v>
                </c:pt>
                <c:pt idx="2877">
                  <c:v>#N/A</c:v>
                </c:pt>
                <c:pt idx="2878">
                  <c:v>#N/A</c:v>
                </c:pt>
                <c:pt idx="2879">
                  <c:v>#N/A</c:v>
                </c:pt>
                <c:pt idx="2880">
                  <c:v>#N/A</c:v>
                </c:pt>
                <c:pt idx="2881">
                  <c:v>#N/A</c:v>
                </c:pt>
                <c:pt idx="2882">
                  <c:v>#N/A</c:v>
                </c:pt>
                <c:pt idx="2883">
                  <c:v>#N/A</c:v>
                </c:pt>
                <c:pt idx="2884">
                  <c:v>#N/A</c:v>
                </c:pt>
                <c:pt idx="2885">
                  <c:v>#N/A</c:v>
                </c:pt>
                <c:pt idx="2886">
                  <c:v>#N/A</c:v>
                </c:pt>
                <c:pt idx="2887">
                  <c:v>#N/A</c:v>
                </c:pt>
                <c:pt idx="2888">
                  <c:v>#N/A</c:v>
                </c:pt>
                <c:pt idx="2889">
                  <c:v>#N/A</c:v>
                </c:pt>
                <c:pt idx="2890">
                  <c:v>#N/A</c:v>
                </c:pt>
                <c:pt idx="2891">
                  <c:v>#N/A</c:v>
                </c:pt>
                <c:pt idx="2892">
                  <c:v>#N/A</c:v>
                </c:pt>
                <c:pt idx="2893">
                  <c:v>#N/A</c:v>
                </c:pt>
                <c:pt idx="2894">
                  <c:v>#N/A</c:v>
                </c:pt>
                <c:pt idx="2895">
                  <c:v>#N/A</c:v>
                </c:pt>
                <c:pt idx="2896">
                  <c:v>#N/A</c:v>
                </c:pt>
                <c:pt idx="2897">
                  <c:v>#N/A</c:v>
                </c:pt>
                <c:pt idx="2898">
                  <c:v>#N/A</c:v>
                </c:pt>
                <c:pt idx="2899">
                  <c:v>#N/A</c:v>
                </c:pt>
                <c:pt idx="2900">
                  <c:v>#N/A</c:v>
                </c:pt>
                <c:pt idx="2901">
                  <c:v>#N/A</c:v>
                </c:pt>
                <c:pt idx="2902">
                  <c:v>#N/A</c:v>
                </c:pt>
                <c:pt idx="2903">
                  <c:v>#N/A</c:v>
                </c:pt>
                <c:pt idx="2904">
                  <c:v>#N/A</c:v>
                </c:pt>
                <c:pt idx="2905">
                  <c:v>#N/A</c:v>
                </c:pt>
                <c:pt idx="2906">
                  <c:v>#N/A</c:v>
                </c:pt>
                <c:pt idx="2907">
                  <c:v>#N/A</c:v>
                </c:pt>
                <c:pt idx="2908">
                  <c:v>#N/A</c:v>
                </c:pt>
                <c:pt idx="2909">
                  <c:v>#N/A</c:v>
                </c:pt>
                <c:pt idx="2910">
                  <c:v>#N/A</c:v>
                </c:pt>
                <c:pt idx="2911">
                  <c:v>#N/A</c:v>
                </c:pt>
                <c:pt idx="2912">
                  <c:v>#N/A</c:v>
                </c:pt>
                <c:pt idx="2913">
                  <c:v>#N/A</c:v>
                </c:pt>
                <c:pt idx="2914">
                  <c:v>#N/A</c:v>
                </c:pt>
                <c:pt idx="2915">
                  <c:v>#N/A</c:v>
                </c:pt>
                <c:pt idx="2916">
                  <c:v>#N/A</c:v>
                </c:pt>
                <c:pt idx="2917">
                  <c:v>#N/A</c:v>
                </c:pt>
                <c:pt idx="2918">
                  <c:v>#N/A</c:v>
                </c:pt>
                <c:pt idx="2919">
                  <c:v>#N/A</c:v>
                </c:pt>
                <c:pt idx="2920">
                  <c:v>#N/A</c:v>
                </c:pt>
                <c:pt idx="2921">
                  <c:v>#N/A</c:v>
                </c:pt>
                <c:pt idx="2922">
                  <c:v>#N/A</c:v>
                </c:pt>
                <c:pt idx="2923">
                  <c:v>#N/A</c:v>
                </c:pt>
                <c:pt idx="2924">
                  <c:v>#N/A</c:v>
                </c:pt>
                <c:pt idx="2925">
                  <c:v>#N/A</c:v>
                </c:pt>
                <c:pt idx="2926">
                  <c:v>#N/A</c:v>
                </c:pt>
                <c:pt idx="2927">
                  <c:v>#N/A</c:v>
                </c:pt>
                <c:pt idx="2928">
                  <c:v>#N/A</c:v>
                </c:pt>
                <c:pt idx="2929">
                  <c:v>#N/A</c:v>
                </c:pt>
                <c:pt idx="2930">
                  <c:v>#N/A</c:v>
                </c:pt>
                <c:pt idx="2931">
                  <c:v>#N/A</c:v>
                </c:pt>
                <c:pt idx="2932">
                  <c:v>#N/A</c:v>
                </c:pt>
                <c:pt idx="2933">
                  <c:v>#N/A</c:v>
                </c:pt>
                <c:pt idx="2934">
                  <c:v>#N/A</c:v>
                </c:pt>
                <c:pt idx="2935">
                  <c:v>#N/A</c:v>
                </c:pt>
                <c:pt idx="2936">
                  <c:v>#N/A</c:v>
                </c:pt>
                <c:pt idx="2937">
                  <c:v>#N/A</c:v>
                </c:pt>
                <c:pt idx="2938">
                  <c:v>#N/A</c:v>
                </c:pt>
                <c:pt idx="2939">
                  <c:v>#N/A</c:v>
                </c:pt>
                <c:pt idx="2940">
                  <c:v>#N/A</c:v>
                </c:pt>
                <c:pt idx="2941">
                  <c:v>#N/A</c:v>
                </c:pt>
                <c:pt idx="2942">
                  <c:v>#N/A</c:v>
                </c:pt>
                <c:pt idx="2943">
                  <c:v>#N/A</c:v>
                </c:pt>
                <c:pt idx="2944">
                  <c:v>#N/A</c:v>
                </c:pt>
                <c:pt idx="2945">
                  <c:v>#N/A</c:v>
                </c:pt>
                <c:pt idx="2946">
                  <c:v>#N/A</c:v>
                </c:pt>
                <c:pt idx="2947">
                  <c:v>#N/A</c:v>
                </c:pt>
                <c:pt idx="2948">
                  <c:v>#N/A</c:v>
                </c:pt>
                <c:pt idx="2949">
                  <c:v>#N/A</c:v>
                </c:pt>
                <c:pt idx="2950">
                  <c:v>#N/A</c:v>
                </c:pt>
                <c:pt idx="2951">
                  <c:v>#N/A</c:v>
                </c:pt>
                <c:pt idx="2952">
                  <c:v>#N/A</c:v>
                </c:pt>
                <c:pt idx="2953">
                  <c:v>#N/A</c:v>
                </c:pt>
                <c:pt idx="2954">
                  <c:v>#N/A</c:v>
                </c:pt>
                <c:pt idx="2955">
                  <c:v>#N/A</c:v>
                </c:pt>
                <c:pt idx="2956">
                  <c:v>#N/A</c:v>
                </c:pt>
                <c:pt idx="2957">
                  <c:v>#N/A</c:v>
                </c:pt>
                <c:pt idx="2958">
                  <c:v>#N/A</c:v>
                </c:pt>
                <c:pt idx="2959">
                  <c:v>#N/A</c:v>
                </c:pt>
                <c:pt idx="2960">
                  <c:v>#N/A</c:v>
                </c:pt>
                <c:pt idx="2961">
                  <c:v>#N/A</c:v>
                </c:pt>
                <c:pt idx="2962">
                  <c:v>#N/A</c:v>
                </c:pt>
                <c:pt idx="2963">
                  <c:v>#N/A</c:v>
                </c:pt>
                <c:pt idx="2964">
                  <c:v>#N/A</c:v>
                </c:pt>
                <c:pt idx="2965">
                  <c:v>#N/A</c:v>
                </c:pt>
                <c:pt idx="2966">
                  <c:v>#N/A</c:v>
                </c:pt>
                <c:pt idx="2967">
                  <c:v>#N/A</c:v>
                </c:pt>
                <c:pt idx="2968">
                  <c:v>#N/A</c:v>
                </c:pt>
                <c:pt idx="2969">
                  <c:v>#N/A</c:v>
                </c:pt>
                <c:pt idx="2970">
                  <c:v>#N/A</c:v>
                </c:pt>
                <c:pt idx="2971">
                  <c:v>#N/A</c:v>
                </c:pt>
                <c:pt idx="2972">
                  <c:v>#N/A</c:v>
                </c:pt>
                <c:pt idx="2973">
                  <c:v>#N/A</c:v>
                </c:pt>
                <c:pt idx="2974">
                  <c:v>#N/A</c:v>
                </c:pt>
                <c:pt idx="2975">
                  <c:v>#N/A</c:v>
                </c:pt>
                <c:pt idx="2976">
                  <c:v>#N/A</c:v>
                </c:pt>
                <c:pt idx="2977">
                  <c:v>#N/A</c:v>
                </c:pt>
                <c:pt idx="2978">
                  <c:v>#N/A</c:v>
                </c:pt>
                <c:pt idx="2979">
                  <c:v>#N/A</c:v>
                </c:pt>
                <c:pt idx="2980">
                  <c:v>#N/A</c:v>
                </c:pt>
                <c:pt idx="2981">
                  <c:v>#N/A</c:v>
                </c:pt>
                <c:pt idx="2982">
                  <c:v>#N/A</c:v>
                </c:pt>
                <c:pt idx="2983">
                  <c:v>#N/A</c:v>
                </c:pt>
                <c:pt idx="2984">
                  <c:v>#N/A</c:v>
                </c:pt>
                <c:pt idx="2985">
                  <c:v>#N/A</c:v>
                </c:pt>
                <c:pt idx="2986">
                  <c:v>#N/A</c:v>
                </c:pt>
                <c:pt idx="2987">
                  <c:v>#N/A</c:v>
                </c:pt>
                <c:pt idx="2988">
                  <c:v>#N/A</c:v>
                </c:pt>
                <c:pt idx="2989">
                  <c:v>#N/A</c:v>
                </c:pt>
                <c:pt idx="2990">
                  <c:v>#N/A</c:v>
                </c:pt>
                <c:pt idx="2991">
                  <c:v>#N/A</c:v>
                </c:pt>
                <c:pt idx="2992">
                  <c:v>#N/A</c:v>
                </c:pt>
                <c:pt idx="2993">
                  <c:v>#N/A</c:v>
                </c:pt>
                <c:pt idx="2994">
                  <c:v>#N/A</c:v>
                </c:pt>
                <c:pt idx="2995">
                  <c:v>#N/A</c:v>
                </c:pt>
                <c:pt idx="2996">
                  <c:v>#N/A</c:v>
                </c:pt>
                <c:pt idx="2997">
                  <c:v>#N/A</c:v>
                </c:pt>
                <c:pt idx="2998">
                  <c:v>#N/A</c:v>
                </c:pt>
                <c:pt idx="2999">
                  <c:v>#N/A</c:v>
                </c:pt>
                <c:pt idx="3000">
                  <c:v>#N/A</c:v>
                </c:pt>
                <c:pt idx="3001">
                  <c:v>#N/A</c:v>
                </c:pt>
                <c:pt idx="3002">
                  <c:v>#N/A</c:v>
                </c:pt>
                <c:pt idx="3003">
                  <c:v>#N/A</c:v>
                </c:pt>
                <c:pt idx="3004">
                  <c:v>#N/A</c:v>
                </c:pt>
                <c:pt idx="3005">
                  <c:v>#N/A</c:v>
                </c:pt>
                <c:pt idx="3006">
                  <c:v>#N/A</c:v>
                </c:pt>
                <c:pt idx="3007">
                  <c:v>#N/A</c:v>
                </c:pt>
                <c:pt idx="3008">
                  <c:v>#N/A</c:v>
                </c:pt>
                <c:pt idx="3009">
                  <c:v>#N/A</c:v>
                </c:pt>
                <c:pt idx="3010">
                  <c:v>#N/A</c:v>
                </c:pt>
                <c:pt idx="3011">
                  <c:v>#N/A</c:v>
                </c:pt>
                <c:pt idx="3012">
                  <c:v>#N/A</c:v>
                </c:pt>
                <c:pt idx="3013">
                  <c:v>#N/A</c:v>
                </c:pt>
                <c:pt idx="3014">
                  <c:v>#N/A</c:v>
                </c:pt>
                <c:pt idx="3015">
                  <c:v>#N/A</c:v>
                </c:pt>
                <c:pt idx="3016">
                  <c:v>#N/A</c:v>
                </c:pt>
                <c:pt idx="3017">
                  <c:v>#N/A</c:v>
                </c:pt>
                <c:pt idx="3018">
                  <c:v>#N/A</c:v>
                </c:pt>
                <c:pt idx="3019">
                  <c:v>#N/A</c:v>
                </c:pt>
                <c:pt idx="3020">
                  <c:v>#N/A</c:v>
                </c:pt>
                <c:pt idx="3021">
                  <c:v>#N/A</c:v>
                </c:pt>
                <c:pt idx="3022">
                  <c:v>#N/A</c:v>
                </c:pt>
                <c:pt idx="3023">
                  <c:v>#N/A</c:v>
                </c:pt>
                <c:pt idx="3024">
                  <c:v>#N/A</c:v>
                </c:pt>
                <c:pt idx="3025">
                  <c:v>#N/A</c:v>
                </c:pt>
                <c:pt idx="3026">
                  <c:v>#N/A</c:v>
                </c:pt>
                <c:pt idx="3027">
                  <c:v>#N/A</c:v>
                </c:pt>
                <c:pt idx="3028">
                  <c:v>#N/A</c:v>
                </c:pt>
                <c:pt idx="3029">
                  <c:v>#N/A</c:v>
                </c:pt>
                <c:pt idx="3030">
                  <c:v>#N/A</c:v>
                </c:pt>
                <c:pt idx="3031">
                  <c:v>#N/A</c:v>
                </c:pt>
                <c:pt idx="3032">
                  <c:v>#N/A</c:v>
                </c:pt>
                <c:pt idx="3033">
                  <c:v>#N/A</c:v>
                </c:pt>
                <c:pt idx="3034">
                  <c:v>#N/A</c:v>
                </c:pt>
                <c:pt idx="3035">
                  <c:v>#N/A</c:v>
                </c:pt>
                <c:pt idx="3036">
                  <c:v>#N/A</c:v>
                </c:pt>
                <c:pt idx="3037">
                  <c:v>#N/A</c:v>
                </c:pt>
                <c:pt idx="3038">
                  <c:v>#N/A</c:v>
                </c:pt>
                <c:pt idx="3039">
                  <c:v>#N/A</c:v>
                </c:pt>
                <c:pt idx="3040">
                  <c:v>#N/A</c:v>
                </c:pt>
                <c:pt idx="3041">
                  <c:v>#N/A</c:v>
                </c:pt>
                <c:pt idx="3042">
                  <c:v>#N/A</c:v>
                </c:pt>
                <c:pt idx="3043">
                  <c:v>#N/A</c:v>
                </c:pt>
                <c:pt idx="3044">
                  <c:v>#N/A</c:v>
                </c:pt>
                <c:pt idx="3045">
                  <c:v>#N/A</c:v>
                </c:pt>
                <c:pt idx="3046">
                  <c:v>#N/A</c:v>
                </c:pt>
                <c:pt idx="3047">
                  <c:v>#N/A</c:v>
                </c:pt>
                <c:pt idx="3048">
                  <c:v>#N/A</c:v>
                </c:pt>
                <c:pt idx="3049">
                  <c:v>#N/A</c:v>
                </c:pt>
                <c:pt idx="3050">
                  <c:v>#N/A</c:v>
                </c:pt>
                <c:pt idx="3051">
                  <c:v>#N/A</c:v>
                </c:pt>
                <c:pt idx="3052">
                  <c:v>#N/A</c:v>
                </c:pt>
                <c:pt idx="3053">
                  <c:v>#N/A</c:v>
                </c:pt>
                <c:pt idx="3054">
                  <c:v>#N/A</c:v>
                </c:pt>
                <c:pt idx="3055">
                  <c:v>#N/A</c:v>
                </c:pt>
                <c:pt idx="3056">
                  <c:v>#N/A</c:v>
                </c:pt>
                <c:pt idx="3057">
                  <c:v>#N/A</c:v>
                </c:pt>
                <c:pt idx="3058">
                  <c:v>#N/A</c:v>
                </c:pt>
                <c:pt idx="3059">
                  <c:v>#N/A</c:v>
                </c:pt>
                <c:pt idx="3060">
                  <c:v>#N/A</c:v>
                </c:pt>
                <c:pt idx="3061">
                  <c:v>#N/A</c:v>
                </c:pt>
                <c:pt idx="3062">
                  <c:v>#N/A</c:v>
                </c:pt>
                <c:pt idx="3063">
                  <c:v>#N/A</c:v>
                </c:pt>
                <c:pt idx="3064">
                  <c:v>#N/A</c:v>
                </c:pt>
                <c:pt idx="3065">
                  <c:v>#N/A</c:v>
                </c:pt>
                <c:pt idx="3066">
                  <c:v>#N/A</c:v>
                </c:pt>
                <c:pt idx="3067">
                  <c:v>#N/A</c:v>
                </c:pt>
                <c:pt idx="3068">
                  <c:v>#N/A</c:v>
                </c:pt>
                <c:pt idx="3069">
                  <c:v>#N/A</c:v>
                </c:pt>
                <c:pt idx="3070">
                  <c:v>#N/A</c:v>
                </c:pt>
                <c:pt idx="3071">
                  <c:v>#N/A</c:v>
                </c:pt>
                <c:pt idx="3072">
                  <c:v>#N/A</c:v>
                </c:pt>
                <c:pt idx="3073">
                  <c:v>#N/A</c:v>
                </c:pt>
                <c:pt idx="3074">
                  <c:v>#N/A</c:v>
                </c:pt>
                <c:pt idx="3075">
                  <c:v>#N/A</c:v>
                </c:pt>
                <c:pt idx="3076">
                  <c:v>#N/A</c:v>
                </c:pt>
                <c:pt idx="3077">
                  <c:v>#N/A</c:v>
                </c:pt>
                <c:pt idx="3078">
                  <c:v>#N/A</c:v>
                </c:pt>
                <c:pt idx="3079">
                  <c:v>#N/A</c:v>
                </c:pt>
                <c:pt idx="3080">
                  <c:v>#N/A</c:v>
                </c:pt>
                <c:pt idx="3081">
                  <c:v>#N/A</c:v>
                </c:pt>
                <c:pt idx="3082">
                  <c:v>#N/A</c:v>
                </c:pt>
                <c:pt idx="3083">
                  <c:v>#N/A</c:v>
                </c:pt>
                <c:pt idx="3084">
                  <c:v>#N/A</c:v>
                </c:pt>
                <c:pt idx="3085">
                  <c:v>#N/A</c:v>
                </c:pt>
                <c:pt idx="3086">
                  <c:v>#N/A</c:v>
                </c:pt>
                <c:pt idx="3087">
                  <c:v>#N/A</c:v>
                </c:pt>
                <c:pt idx="3088">
                  <c:v>#N/A</c:v>
                </c:pt>
                <c:pt idx="3089">
                  <c:v>#N/A</c:v>
                </c:pt>
                <c:pt idx="3090">
                  <c:v>#N/A</c:v>
                </c:pt>
                <c:pt idx="3091">
                  <c:v>#N/A</c:v>
                </c:pt>
                <c:pt idx="3092">
                  <c:v>#N/A</c:v>
                </c:pt>
                <c:pt idx="3093">
                  <c:v>#N/A</c:v>
                </c:pt>
                <c:pt idx="3094">
                  <c:v>#N/A</c:v>
                </c:pt>
                <c:pt idx="3095">
                  <c:v>#N/A</c:v>
                </c:pt>
                <c:pt idx="3096">
                  <c:v>#N/A</c:v>
                </c:pt>
                <c:pt idx="3097">
                  <c:v>#N/A</c:v>
                </c:pt>
                <c:pt idx="3098">
                  <c:v>#N/A</c:v>
                </c:pt>
                <c:pt idx="3099">
                  <c:v>#N/A</c:v>
                </c:pt>
                <c:pt idx="3100">
                  <c:v>#N/A</c:v>
                </c:pt>
                <c:pt idx="3101">
                  <c:v>#N/A</c:v>
                </c:pt>
                <c:pt idx="3102">
                  <c:v>#N/A</c:v>
                </c:pt>
                <c:pt idx="3103">
                  <c:v>#N/A</c:v>
                </c:pt>
                <c:pt idx="3104">
                  <c:v>#N/A</c:v>
                </c:pt>
                <c:pt idx="3105">
                  <c:v>#N/A</c:v>
                </c:pt>
                <c:pt idx="3106">
                  <c:v>#N/A</c:v>
                </c:pt>
                <c:pt idx="3107">
                  <c:v>#N/A</c:v>
                </c:pt>
                <c:pt idx="3108">
                  <c:v>#N/A</c:v>
                </c:pt>
                <c:pt idx="3109">
                  <c:v>#N/A</c:v>
                </c:pt>
                <c:pt idx="3110">
                  <c:v>#N/A</c:v>
                </c:pt>
                <c:pt idx="3111">
                  <c:v>#N/A</c:v>
                </c:pt>
                <c:pt idx="3112">
                  <c:v>#N/A</c:v>
                </c:pt>
                <c:pt idx="3113">
                  <c:v>#N/A</c:v>
                </c:pt>
                <c:pt idx="3114">
                  <c:v>#N/A</c:v>
                </c:pt>
                <c:pt idx="3115">
                  <c:v>#N/A</c:v>
                </c:pt>
                <c:pt idx="3116">
                  <c:v>#N/A</c:v>
                </c:pt>
                <c:pt idx="3117">
                  <c:v>#N/A</c:v>
                </c:pt>
                <c:pt idx="3118">
                  <c:v>#N/A</c:v>
                </c:pt>
                <c:pt idx="3119">
                  <c:v>#N/A</c:v>
                </c:pt>
                <c:pt idx="3120">
                  <c:v>#N/A</c:v>
                </c:pt>
                <c:pt idx="3121">
                  <c:v>#N/A</c:v>
                </c:pt>
                <c:pt idx="3122">
                  <c:v>#N/A</c:v>
                </c:pt>
                <c:pt idx="3123">
                  <c:v>#N/A</c:v>
                </c:pt>
                <c:pt idx="3124">
                  <c:v>#N/A</c:v>
                </c:pt>
                <c:pt idx="3125">
                  <c:v>#N/A</c:v>
                </c:pt>
                <c:pt idx="3126">
                  <c:v>#N/A</c:v>
                </c:pt>
                <c:pt idx="3127">
                  <c:v>#N/A</c:v>
                </c:pt>
                <c:pt idx="3128">
                  <c:v>#N/A</c:v>
                </c:pt>
                <c:pt idx="3129">
                  <c:v>#N/A</c:v>
                </c:pt>
                <c:pt idx="3130">
                  <c:v>#N/A</c:v>
                </c:pt>
                <c:pt idx="3131">
                  <c:v>#N/A</c:v>
                </c:pt>
                <c:pt idx="3132">
                  <c:v>#N/A</c:v>
                </c:pt>
                <c:pt idx="3133">
                  <c:v>#N/A</c:v>
                </c:pt>
                <c:pt idx="3134">
                  <c:v>#N/A</c:v>
                </c:pt>
                <c:pt idx="3135">
                  <c:v>#N/A</c:v>
                </c:pt>
                <c:pt idx="3136">
                  <c:v>#N/A</c:v>
                </c:pt>
                <c:pt idx="3137">
                  <c:v>#N/A</c:v>
                </c:pt>
                <c:pt idx="3138">
                  <c:v>#N/A</c:v>
                </c:pt>
                <c:pt idx="3139">
                  <c:v>#N/A</c:v>
                </c:pt>
                <c:pt idx="3140">
                  <c:v>#N/A</c:v>
                </c:pt>
                <c:pt idx="3141">
                  <c:v>#N/A</c:v>
                </c:pt>
                <c:pt idx="3142">
                  <c:v>#N/A</c:v>
                </c:pt>
                <c:pt idx="3143">
                  <c:v>#N/A</c:v>
                </c:pt>
                <c:pt idx="3144">
                  <c:v>#N/A</c:v>
                </c:pt>
                <c:pt idx="3145">
                  <c:v>#N/A</c:v>
                </c:pt>
                <c:pt idx="3146">
                  <c:v>#N/A</c:v>
                </c:pt>
                <c:pt idx="3147">
                  <c:v>#N/A</c:v>
                </c:pt>
                <c:pt idx="3148">
                  <c:v>#N/A</c:v>
                </c:pt>
                <c:pt idx="3149">
                  <c:v>#N/A</c:v>
                </c:pt>
                <c:pt idx="3150">
                  <c:v>#N/A</c:v>
                </c:pt>
                <c:pt idx="3151">
                  <c:v>#N/A</c:v>
                </c:pt>
                <c:pt idx="3152">
                  <c:v>#N/A</c:v>
                </c:pt>
                <c:pt idx="3153">
                  <c:v>#N/A</c:v>
                </c:pt>
                <c:pt idx="3154">
                  <c:v>#N/A</c:v>
                </c:pt>
                <c:pt idx="3155">
                  <c:v>#N/A</c:v>
                </c:pt>
                <c:pt idx="3156">
                  <c:v>#N/A</c:v>
                </c:pt>
                <c:pt idx="3157">
                  <c:v>#N/A</c:v>
                </c:pt>
                <c:pt idx="3158">
                  <c:v>#N/A</c:v>
                </c:pt>
                <c:pt idx="3159">
                  <c:v>#N/A</c:v>
                </c:pt>
                <c:pt idx="3160">
                  <c:v>#N/A</c:v>
                </c:pt>
                <c:pt idx="3161">
                  <c:v>#N/A</c:v>
                </c:pt>
                <c:pt idx="3162">
                  <c:v>#N/A</c:v>
                </c:pt>
                <c:pt idx="3163">
                  <c:v>#N/A</c:v>
                </c:pt>
                <c:pt idx="3164">
                  <c:v>#N/A</c:v>
                </c:pt>
                <c:pt idx="3165">
                  <c:v>#N/A</c:v>
                </c:pt>
                <c:pt idx="3166">
                  <c:v>#N/A</c:v>
                </c:pt>
                <c:pt idx="3167">
                  <c:v>#N/A</c:v>
                </c:pt>
                <c:pt idx="3168">
                  <c:v>#N/A</c:v>
                </c:pt>
                <c:pt idx="3169">
                  <c:v>#N/A</c:v>
                </c:pt>
                <c:pt idx="3170">
                  <c:v>#N/A</c:v>
                </c:pt>
                <c:pt idx="3171">
                  <c:v>#N/A</c:v>
                </c:pt>
                <c:pt idx="3172">
                  <c:v>#N/A</c:v>
                </c:pt>
                <c:pt idx="3173">
                  <c:v>#N/A</c:v>
                </c:pt>
                <c:pt idx="3174">
                  <c:v>#N/A</c:v>
                </c:pt>
                <c:pt idx="3175">
                  <c:v>#N/A</c:v>
                </c:pt>
                <c:pt idx="3176">
                  <c:v>#N/A</c:v>
                </c:pt>
                <c:pt idx="3177">
                  <c:v>#N/A</c:v>
                </c:pt>
                <c:pt idx="3178">
                  <c:v>#N/A</c:v>
                </c:pt>
                <c:pt idx="3179">
                  <c:v>#N/A</c:v>
                </c:pt>
                <c:pt idx="3180">
                  <c:v>#N/A</c:v>
                </c:pt>
                <c:pt idx="3181">
                  <c:v>#N/A</c:v>
                </c:pt>
                <c:pt idx="3182">
                  <c:v>#N/A</c:v>
                </c:pt>
                <c:pt idx="3183">
                  <c:v>#N/A</c:v>
                </c:pt>
                <c:pt idx="3184">
                  <c:v>#N/A</c:v>
                </c:pt>
                <c:pt idx="3185">
                  <c:v>#N/A</c:v>
                </c:pt>
                <c:pt idx="3186">
                  <c:v>#N/A</c:v>
                </c:pt>
                <c:pt idx="3187">
                  <c:v>#N/A</c:v>
                </c:pt>
                <c:pt idx="3188">
                  <c:v>#N/A</c:v>
                </c:pt>
                <c:pt idx="3189">
                  <c:v>#N/A</c:v>
                </c:pt>
                <c:pt idx="3190">
                  <c:v>#N/A</c:v>
                </c:pt>
                <c:pt idx="3191">
                  <c:v>#N/A</c:v>
                </c:pt>
                <c:pt idx="3192">
                  <c:v>#N/A</c:v>
                </c:pt>
                <c:pt idx="3193">
                  <c:v>#N/A</c:v>
                </c:pt>
                <c:pt idx="3194">
                  <c:v>#N/A</c:v>
                </c:pt>
                <c:pt idx="3195">
                  <c:v>#N/A</c:v>
                </c:pt>
                <c:pt idx="3196">
                  <c:v>#N/A</c:v>
                </c:pt>
                <c:pt idx="3197">
                  <c:v>#N/A</c:v>
                </c:pt>
                <c:pt idx="3198">
                  <c:v>#N/A</c:v>
                </c:pt>
                <c:pt idx="3199">
                  <c:v>#N/A</c:v>
                </c:pt>
                <c:pt idx="3200">
                  <c:v>#N/A</c:v>
                </c:pt>
                <c:pt idx="3201">
                  <c:v>#N/A</c:v>
                </c:pt>
                <c:pt idx="3202">
                  <c:v>#N/A</c:v>
                </c:pt>
                <c:pt idx="3203">
                  <c:v>#N/A</c:v>
                </c:pt>
                <c:pt idx="3204">
                  <c:v>#N/A</c:v>
                </c:pt>
                <c:pt idx="3205">
                  <c:v>#N/A</c:v>
                </c:pt>
                <c:pt idx="3206">
                  <c:v>#N/A</c:v>
                </c:pt>
                <c:pt idx="3207">
                  <c:v>#N/A</c:v>
                </c:pt>
                <c:pt idx="3208">
                  <c:v>#N/A</c:v>
                </c:pt>
                <c:pt idx="3209">
                  <c:v>#N/A</c:v>
                </c:pt>
                <c:pt idx="3210">
                  <c:v>#N/A</c:v>
                </c:pt>
                <c:pt idx="3211">
                  <c:v>#N/A</c:v>
                </c:pt>
                <c:pt idx="3212">
                  <c:v>#N/A</c:v>
                </c:pt>
                <c:pt idx="3213">
                  <c:v>#N/A</c:v>
                </c:pt>
                <c:pt idx="3214">
                  <c:v>#N/A</c:v>
                </c:pt>
                <c:pt idx="3215">
                  <c:v>#N/A</c:v>
                </c:pt>
                <c:pt idx="3216">
                  <c:v>#N/A</c:v>
                </c:pt>
                <c:pt idx="3217">
                  <c:v>#N/A</c:v>
                </c:pt>
                <c:pt idx="3218">
                  <c:v>#N/A</c:v>
                </c:pt>
                <c:pt idx="3219">
                  <c:v>#N/A</c:v>
                </c:pt>
                <c:pt idx="3220">
                  <c:v>#N/A</c:v>
                </c:pt>
                <c:pt idx="3221">
                  <c:v>#N/A</c:v>
                </c:pt>
                <c:pt idx="3222">
                  <c:v>#N/A</c:v>
                </c:pt>
                <c:pt idx="3223">
                  <c:v>#N/A</c:v>
                </c:pt>
                <c:pt idx="3224">
                  <c:v>#N/A</c:v>
                </c:pt>
                <c:pt idx="3225">
                  <c:v>#N/A</c:v>
                </c:pt>
                <c:pt idx="3226">
                  <c:v>#N/A</c:v>
                </c:pt>
                <c:pt idx="3227">
                  <c:v>#N/A</c:v>
                </c:pt>
                <c:pt idx="3228">
                  <c:v>#N/A</c:v>
                </c:pt>
                <c:pt idx="3229">
                  <c:v>#N/A</c:v>
                </c:pt>
                <c:pt idx="3230">
                  <c:v>#N/A</c:v>
                </c:pt>
                <c:pt idx="3231">
                  <c:v>#N/A</c:v>
                </c:pt>
                <c:pt idx="3232">
                  <c:v>#N/A</c:v>
                </c:pt>
                <c:pt idx="3233">
                  <c:v>#N/A</c:v>
                </c:pt>
                <c:pt idx="3234">
                  <c:v>#N/A</c:v>
                </c:pt>
                <c:pt idx="3235">
                  <c:v>#N/A</c:v>
                </c:pt>
                <c:pt idx="3236">
                  <c:v>#N/A</c:v>
                </c:pt>
                <c:pt idx="3237">
                  <c:v>#N/A</c:v>
                </c:pt>
                <c:pt idx="3238">
                  <c:v>#N/A</c:v>
                </c:pt>
                <c:pt idx="3239">
                  <c:v>#N/A</c:v>
                </c:pt>
                <c:pt idx="3240">
                  <c:v>#N/A</c:v>
                </c:pt>
                <c:pt idx="3241">
                  <c:v>#N/A</c:v>
                </c:pt>
                <c:pt idx="3242">
                  <c:v>#N/A</c:v>
                </c:pt>
                <c:pt idx="3243">
                  <c:v>#N/A</c:v>
                </c:pt>
                <c:pt idx="3244">
                  <c:v>#N/A</c:v>
                </c:pt>
                <c:pt idx="3245">
                  <c:v>#N/A</c:v>
                </c:pt>
                <c:pt idx="3246">
                  <c:v>#N/A</c:v>
                </c:pt>
                <c:pt idx="3247">
                  <c:v>#N/A</c:v>
                </c:pt>
                <c:pt idx="3248">
                  <c:v>#N/A</c:v>
                </c:pt>
                <c:pt idx="3249">
                  <c:v>#N/A</c:v>
                </c:pt>
                <c:pt idx="3250">
                  <c:v>#N/A</c:v>
                </c:pt>
                <c:pt idx="3251">
                  <c:v>#N/A</c:v>
                </c:pt>
                <c:pt idx="3252">
                  <c:v>#N/A</c:v>
                </c:pt>
                <c:pt idx="3253">
                  <c:v>#N/A</c:v>
                </c:pt>
                <c:pt idx="3254">
                  <c:v>#N/A</c:v>
                </c:pt>
                <c:pt idx="3255">
                  <c:v>#N/A</c:v>
                </c:pt>
                <c:pt idx="3256">
                  <c:v>#N/A</c:v>
                </c:pt>
                <c:pt idx="3257">
                  <c:v>#N/A</c:v>
                </c:pt>
                <c:pt idx="3258">
                  <c:v>#N/A</c:v>
                </c:pt>
                <c:pt idx="3259">
                  <c:v>#N/A</c:v>
                </c:pt>
                <c:pt idx="3260">
                  <c:v>#N/A</c:v>
                </c:pt>
                <c:pt idx="3261">
                  <c:v>#N/A</c:v>
                </c:pt>
                <c:pt idx="3262">
                  <c:v>#N/A</c:v>
                </c:pt>
                <c:pt idx="3263">
                  <c:v>#N/A</c:v>
                </c:pt>
                <c:pt idx="3264">
                  <c:v>#N/A</c:v>
                </c:pt>
                <c:pt idx="3265">
                  <c:v>#N/A</c:v>
                </c:pt>
                <c:pt idx="3266">
                  <c:v>#N/A</c:v>
                </c:pt>
                <c:pt idx="3267">
                  <c:v>#N/A</c:v>
                </c:pt>
                <c:pt idx="3268">
                  <c:v>#N/A</c:v>
                </c:pt>
                <c:pt idx="3269">
                  <c:v>#N/A</c:v>
                </c:pt>
                <c:pt idx="3270">
                  <c:v>#N/A</c:v>
                </c:pt>
                <c:pt idx="3271">
                  <c:v>#N/A</c:v>
                </c:pt>
                <c:pt idx="3272">
                  <c:v>#N/A</c:v>
                </c:pt>
                <c:pt idx="3273">
                  <c:v>#N/A</c:v>
                </c:pt>
                <c:pt idx="3274">
                  <c:v>#N/A</c:v>
                </c:pt>
                <c:pt idx="3275">
                  <c:v>#N/A</c:v>
                </c:pt>
                <c:pt idx="3276">
                  <c:v>#N/A</c:v>
                </c:pt>
                <c:pt idx="3277">
                  <c:v>#N/A</c:v>
                </c:pt>
                <c:pt idx="3278">
                  <c:v>#N/A</c:v>
                </c:pt>
                <c:pt idx="3279">
                  <c:v>#N/A</c:v>
                </c:pt>
                <c:pt idx="3280">
                  <c:v>#N/A</c:v>
                </c:pt>
                <c:pt idx="3281">
                  <c:v>#N/A</c:v>
                </c:pt>
                <c:pt idx="3282">
                  <c:v>#N/A</c:v>
                </c:pt>
                <c:pt idx="3283">
                  <c:v>#N/A</c:v>
                </c:pt>
                <c:pt idx="3284">
                  <c:v>#N/A</c:v>
                </c:pt>
                <c:pt idx="3285">
                  <c:v>#N/A</c:v>
                </c:pt>
                <c:pt idx="3286">
                  <c:v>#N/A</c:v>
                </c:pt>
                <c:pt idx="3287">
                  <c:v>#N/A</c:v>
                </c:pt>
                <c:pt idx="3288">
                  <c:v>#N/A</c:v>
                </c:pt>
                <c:pt idx="3289">
                  <c:v>#N/A</c:v>
                </c:pt>
                <c:pt idx="3290">
                  <c:v>#N/A</c:v>
                </c:pt>
                <c:pt idx="3291">
                  <c:v>#N/A</c:v>
                </c:pt>
                <c:pt idx="3292">
                  <c:v>#N/A</c:v>
                </c:pt>
                <c:pt idx="3293">
                  <c:v>#N/A</c:v>
                </c:pt>
                <c:pt idx="3294">
                  <c:v>#N/A</c:v>
                </c:pt>
                <c:pt idx="3295">
                  <c:v>#N/A</c:v>
                </c:pt>
                <c:pt idx="3296">
                  <c:v>#N/A</c:v>
                </c:pt>
                <c:pt idx="3297">
                  <c:v>#N/A</c:v>
                </c:pt>
                <c:pt idx="3298">
                  <c:v>#N/A</c:v>
                </c:pt>
                <c:pt idx="3299">
                  <c:v>#N/A</c:v>
                </c:pt>
                <c:pt idx="3300">
                  <c:v>#N/A</c:v>
                </c:pt>
                <c:pt idx="3301">
                  <c:v>#N/A</c:v>
                </c:pt>
                <c:pt idx="3302">
                  <c:v>#N/A</c:v>
                </c:pt>
                <c:pt idx="3303">
                  <c:v>#N/A</c:v>
                </c:pt>
                <c:pt idx="3304">
                  <c:v>#N/A</c:v>
                </c:pt>
                <c:pt idx="3305">
                  <c:v>#N/A</c:v>
                </c:pt>
                <c:pt idx="3306">
                  <c:v>#N/A</c:v>
                </c:pt>
                <c:pt idx="3307">
                  <c:v>#N/A</c:v>
                </c:pt>
                <c:pt idx="3308">
                  <c:v>#N/A</c:v>
                </c:pt>
                <c:pt idx="3309">
                  <c:v>#N/A</c:v>
                </c:pt>
                <c:pt idx="3310">
                  <c:v>#N/A</c:v>
                </c:pt>
                <c:pt idx="3311">
                  <c:v>#N/A</c:v>
                </c:pt>
                <c:pt idx="3312">
                  <c:v>#N/A</c:v>
                </c:pt>
                <c:pt idx="3313">
                  <c:v>#N/A</c:v>
                </c:pt>
                <c:pt idx="3314">
                  <c:v>#N/A</c:v>
                </c:pt>
                <c:pt idx="3315">
                  <c:v>#N/A</c:v>
                </c:pt>
                <c:pt idx="3316">
                  <c:v>#N/A</c:v>
                </c:pt>
                <c:pt idx="3317">
                  <c:v>#N/A</c:v>
                </c:pt>
                <c:pt idx="3318">
                  <c:v>#N/A</c:v>
                </c:pt>
                <c:pt idx="3319">
                  <c:v>#N/A</c:v>
                </c:pt>
                <c:pt idx="3320">
                  <c:v>#N/A</c:v>
                </c:pt>
                <c:pt idx="3321">
                  <c:v>#N/A</c:v>
                </c:pt>
                <c:pt idx="3322">
                  <c:v>#N/A</c:v>
                </c:pt>
                <c:pt idx="3323">
                  <c:v>#N/A</c:v>
                </c:pt>
                <c:pt idx="3324">
                  <c:v>#N/A</c:v>
                </c:pt>
                <c:pt idx="3325">
                  <c:v>#N/A</c:v>
                </c:pt>
                <c:pt idx="3326">
                  <c:v>#N/A</c:v>
                </c:pt>
                <c:pt idx="3327">
                  <c:v>#N/A</c:v>
                </c:pt>
                <c:pt idx="3328">
                  <c:v>#N/A</c:v>
                </c:pt>
                <c:pt idx="3329">
                  <c:v>#N/A</c:v>
                </c:pt>
                <c:pt idx="3330">
                  <c:v>#N/A</c:v>
                </c:pt>
                <c:pt idx="3331">
                  <c:v>#N/A</c:v>
                </c:pt>
                <c:pt idx="3332">
                  <c:v>#N/A</c:v>
                </c:pt>
                <c:pt idx="3333">
                  <c:v>#N/A</c:v>
                </c:pt>
                <c:pt idx="3334">
                  <c:v>#N/A</c:v>
                </c:pt>
                <c:pt idx="3335">
                  <c:v>#N/A</c:v>
                </c:pt>
                <c:pt idx="3336">
                  <c:v>#N/A</c:v>
                </c:pt>
                <c:pt idx="3337">
                  <c:v>#N/A</c:v>
                </c:pt>
                <c:pt idx="3338">
                  <c:v>#N/A</c:v>
                </c:pt>
                <c:pt idx="3339">
                  <c:v>#N/A</c:v>
                </c:pt>
                <c:pt idx="3340">
                  <c:v>#N/A</c:v>
                </c:pt>
                <c:pt idx="3341">
                  <c:v>#N/A</c:v>
                </c:pt>
                <c:pt idx="3342">
                  <c:v>#N/A</c:v>
                </c:pt>
                <c:pt idx="3343">
                  <c:v>#N/A</c:v>
                </c:pt>
                <c:pt idx="3344">
                  <c:v>#N/A</c:v>
                </c:pt>
                <c:pt idx="3345">
                  <c:v>#N/A</c:v>
                </c:pt>
                <c:pt idx="3346">
                  <c:v>#N/A</c:v>
                </c:pt>
                <c:pt idx="3347">
                  <c:v>#N/A</c:v>
                </c:pt>
                <c:pt idx="3348">
                  <c:v>#N/A</c:v>
                </c:pt>
                <c:pt idx="3349">
                  <c:v>#N/A</c:v>
                </c:pt>
                <c:pt idx="3350">
                  <c:v>#N/A</c:v>
                </c:pt>
                <c:pt idx="3351">
                  <c:v>#N/A</c:v>
                </c:pt>
                <c:pt idx="3352">
                  <c:v>#N/A</c:v>
                </c:pt>
                <c:pt idx="3353">
                  <c:v>#N/A</c:v>
                </c:pt>
                <c:pt idx="3354">
                  <c:v>#N/A</c:v>
                </c:pt>
                <c:pt idx="3355">
                  <c:v>#N/A</c:v>
                </c:pt>
                <c:pt idx="3356">
                  <c:v>#N/A</c:v>
                </c:pt>
                <c:pt idx="3357">
                  <c:v>#N/A</c:v>
                </c:pt>
                <c:pt idx="3358">
                  <c:v>#N/A</c:v>
                </c:pt>
                <c:pt idx="3359">
                  <c:v>#N/A</c:v>
                </c:pt>
                <c:pt idx="3360">
                  <c:v>#N/A</c:v>
                </c:pt>
                <c:pt idx="3361">
                  <c:v>#N/A</c:v>
                </c:pt>
                <c:pt idx="3362">
                  <c:v>#N/A</c:v>
                </c:pt>
                <c:pt idx="3363">
                  <c:v>#N/A</c:v>
                </c:pt>
                <c:pt idx="3364">
                  <c:v>#N/A</c:v>
                </c:pt>
                <c:pt idx="3365">
                  <c:v>#N/A</c:v>
                </c:pt>
                <c:pt idx="3366">
                  <c:v>#N/A</c:v>
                </c:pt>
                <c:pt idx="3367">
                  <c:v>#N/A</c:v>
                </c:pt>
                <c:pt idx="3368">
                  <c:v>#N/A</c:v>
                </c:pt>
                <c:pt idx="3369">
                  <c:v>#N/A</c:v>
                </c:pt>
                <c:pt idx="3370">
                  <c:v>#N/A</c:v>
                </c:pt>
                <c:pt idx="3371">
                  <c:v>#N/A</c:v>
                </c:pt>
                <c:pt idx="3372">
                  <c:v>#N/A</c:v>
                </c:pt>
                <c:pt idx="3373">
                  <c:v>#N/A</c:v>
                </c:pt>
                <c:pt idx="3374">
                  <c:v>#N/A</c:v>
                </c:pt>
                <c:pt idx="3375">
                  <c:v>#N/A</c:v>
                </c:pt>
                <c:pt idx="3376">
                  <c:v>#N/A</c:v>
                </c:pt>
                <c:pt idx="3377">
                  <c:v>#N/A</c:v>
                </c:pt>
                <c:pt idx="3378">
                  <c:v>#N/A</c:v>
                </c:pt>
                <c:pt idx="3379">
                  <c:v>#N/A</c:v>
                </c:pt>
                <c:pt idx="3380">
                  <c:v>#N/A</c:v>
                </c:pt>
                <c:pt idx="3381">
                  <c:v>#N/A</c:v>
                </c:pt>
                <c:pt idx="3382">
                  <c:v>#N/A</c:v>
                </c:pt>
                <c:pt idx="3383">
                  <c:v>#N/A</c:v>
                </c:pt>
                <c:pt idx="3384">
                  <c:v>#N/A</c:v>
                </c:pt>
                <c:pt idx="3385">
                  <c:v>#N/A</c:v>
                </c:pt>
                <c:pt idx="3386">
                  <c:v>#N/A</c:v>
                </c:pt>
                <c:pt idx="3387">
                  <c:v>#N/A</c:v>
                </c:pt>
                <c:pt idx="3388">
                  <c:v>#N/A</c:v>
                </c:pt>
                <c:pt idx="3389">
                  <c:v>#N/A</c:v>
                </c:pt>
                <c:pt idx="3390">
                  <c:v>#N/A</c:v>
                </c:pt>
                <c:pt idx="3391">
                  <c:v>#N/A</c:v>
                </c:pt>
                <c:pt idx="3392">
                  <c:v>#N/A</c:v>
                </c:pt>
                <c:pt idx="3393">
                  <c:v>#N/A</c:v>
                </c:pt>
                <c:pt idx="3394">
                  <c:v>#N/A</c:v>
                </c:pt>
                <c:pt idx="3395">
                  <c:v>#N/A</c:v>
                </c:pt>
                <c:pt idx="3396">
                  <c:v>#N/A</c:v>
                </c:pt>
                <c:pt idx="3397">
                  <c:v>#N/A</c:v>
                </c:pt>
                <c:pt idx="3398">
                  <c:v>#N/A</c:v>
                </c:pt>
                <c:pt idx="3399">
                  <c:v>#N/A</c:v>
                </c:pt>
                <c:pt idx="3400">
                  <c:v>#N/A</c:v>
                </c:pt>
                <c:pt idx="3401">
                  <c:v>#N/A</c:v>
                </c:pt>
                <c:pt idx="3402">
                  <c:v>#N/A</c:v>
                </c:pt>
                <c:pt idx="3403">
                  <c:v>#N/A</c:v>
                </c:pt>
                <c:pt idx="3404">
                  <c:v>#N/A</c:v>
                </c:pt>
                <c:pt idx="3405">
                  <c:v>#N/A</c:v>
                </c:pt>
                <c:pt idx="3406">
                  <c:v>#N/A</c:v>
                </c:pt>
                <c:pt idx="3407">
                  <c:v>#N/A</c:v>
                </c:pt>
                <c:pt idx="3408">
                  <c:v>#N/A</c:v>
                </c:pt>
                <c:pt idx="3409">
                  <c:v>#N/A</c:v>
                </c:pt>
                <c:pt idx="3410">
                  <c:v>#N/A</c:v>
                </c:pt>
                <c:pt idx="3411">
                  <c:v>#N/A</c:v>
                </c:pt>
                <c:pt idx="3412">
                  <c:v>#N/A</c:v>
                </c:pt>
                <c:pt idx="3413">
                  <c:v>#N/A</c:v>
                </c:pt>
                <c:pt idx="3414">
                  <c:v>#N/A</c:v>
                </c:pt>
                <c:pt idx="3415">
                  <c:v>#N/A</c:v>
                </c:pt>
                <c:pt idx="3416">
                  <c:v>#N/A</c:v>
                </c:pt>
                <c:pt idx="3417">
                  <c:v>#N/A</c:v>
                </c:pt>
                <c:pt idx="3418">
                  <c:v>#N/A</c:v>
                </c:pt>
                <c:pt idx="3419">
                  <c:v>#N/A</c:v>
                </c:pt>
                <c:pt idx="3420">
                  <c:v>#N/A</c:v>
                </c:pt>
                <c:pt idx="3421">
                  <c:v>#N/A</c:v>
                </c:pt>
                <c:pt idx="3422">
                  <c:v>#N/A</c:v>
                </c:pt>
                <c:pt idx="3423">
                  <c:v>#N/A</c:v>
                </c:pt>
                <c:pt idx="3424">
                  <c:v>#N/A</c:v>
                </c:pt>
                <c:pt idx="3425">
                  <c:v>#N/A</c:v>
                </c:pt>
                <c:pt idx="3426">
                  <c:v>#N/A</c:v>
                </c:pt>
                <c:pt idx="3427">
                  <c:v>#N/A</c:v>
                </c:pt>
                <c:pt idx="3428">
                  <c:v>#N/A</c:v>
                </c:pt>
                <c:pt idx="3429">
                  <c:v>#N/A</c:v>
                </c:pt>
                <c:pt idx="3430">
                  <c:v>#N/A</c:v>
                </c:pt>
                <c:pt idx="3431">
                  <c:v>#N/A</c:v>
                </c:pt>
                <c:pt idx="3432">
                  <c:v>#N/A</c:v>
                </c:pt>
                <c:pt idx="3433">
                  <c:v>#N/A</c:v>
                </c:pt>
                <c:pt idx="3434">
                  <c:v>#N/A</c:v>
                </c:pt>
                <c:pt idx="3435">
                  <c:v>#N/A</c:v>
                </c:pt>
                <c:pt idx="3436">
                  <c:v>#N/A</c:v>
                </c:pt>
                <c:pt idx="3437">
                  <c:v>#N/A</c:v>
                </c:pt>
                <c:pt idx="3438">
                  <c:v>#N/A</c:v>
                </c:pt>
                <c:pt idx="3439">
                  <c:v>#N/A</c:v>
                </c:pt>
                <c:pt idx="3440">
                  <c:v>#N/A</c:v>
                </c:pt>
                <c:pt idx="3441">
                  <c:v>#N/A</c:v>
                </c:pt>
                <c:pt idx="3442">
                  <c:v>#N/A</c:v>
                </c:pt>
                <c:pt idx="3443">
                  <c:v>#N/A</c:v>
                </c:pt>
                <c:pt idx="3444">
                  <c:v>#N/A</c:v>
                </c:pt>
                <c:pt idx="3445">
                  <c:v>#N/A</c:v>
                </c:pt>
                <c:pt idx="3446">
                  <c:v>#N/A</c:v>
                </c:pt>
                <c:pt idx="3447">
                  <c:v>#N/A</c:v>
                </c:pt>
                <c:pt idx="3448">
                  <c:v>#N/A</c:v>
                </c:pt>
                <c:pt idx="3449">
                  <c:v>#N/A</c:v>
                </c:pt>
                <c:pt idx="3450">
                  <c:v>#N/A</c:v>
                </c:pt>
                <c:pt idx="3451">
                  <c:v>#N/A</c:v>
                </c:pt>
                <c:pt idx="3452">
                  <c:v>#N/A</c:v>
                </c:pt>
                <c:pt idx="3453">
                  <c:v>#N/A</c:v>
                </c:pt>
                <c:pt idx="3454">
                  <c:v>#N/A</c:v>
                </c:pt>
                <c:pt idx="3455">
                  <c:v>#N/A</c:v>
                </c:pt>
                <c:pt idx="3456">
                  <c:v>#N/A</c:v>
                </c:pt>
                <c:pt idx="3457">
                  <c:v>#N/A</c:v>
                </c:pt>
                <c:pt idx="3458">
                  <c:v>#N/A</c:v>
                </c:pt>
                <c:pt idx="3459">
                  <c:v>#N/A</c:v>
                </c:pt>
                <c:pt idx="3460">
                  <c:v>#N/A</c:v>
                </c:pt>
                <c:pt idx="3461">
                  <c:v>#N/A</c:v>
                </c:pt>
                <c:pt idx="3462">
                  <c:v>#N/A</c:v>
                </c:pt>
                <c:pt idx="3463">
                  <c:v>#N/A</c:v>
                </c:pt>
                <c:pt idx="3464">
                  <c:v>#N/A</c:v>
                </c:pt>
                <c:pt idx="3465">
                  <c:v>#N/A</c:v>
                </c:pt>
                <c:pt idx="3466">
                  <c:v>#N/A</c:v>
                </c:pt>
                <c:pt idx="3467">
                  <c:v>#N/A</c:v>
                </c:pt>
                <c:pt idx="3468">
                  <c:v>#N/A</c:v>
                </c:pt>
                <c:pt idx="3469">
                  <c:v>#N/A</c:v>
                </c:pt>
                <c:pt idx="3470">
                  <c:v>#N/A</c:v>
                </c:pt>
                <c:pt idx="3471">
                  <c:v>#N/A</c:v>
                </c:pt>
                <c:pt idx="3472">
                  <c:v>#N/A</c:v>
                </c:pt>
                <c:pt idx="3473">
                  <c:v>#N/A</c:v>
                </c:pt>
                <c:pt idx="3474">
                  <c:v>#N/A</c:v>
                </c:pt>
                <c:pt idx="3475">
                  <c:v>#N/A</c:v>
                </c:pt>
                <c:pt idx="3476">
                  <c:v>#N/A</c:v>
                </c:pt>
                <c:pt idx="3477">
                  <c:v>#N/A</c:v>
                </c:pt>
                <c:pt idx="3478">
                  <c:v>#N/A</c:v>
                </c:pt>
                <c:pt idx="3479">
                  <c:v>#N/A</c:v>
                </c:pt>
                <c:pt idx="3480">
                  <c:v>#N/A</c:v>
                </c:pt>
                <c:pt idx="3481">
                  <c:v>#N/A</c:v>
                </c:pt>
                <c:pt idx="3482">
                  <c:v>#N/A</c:v>
                </c:pt>
                <c:pt idx="3483">
                  <c:v>#N/A</c:v>
                </c:pt>
                <c:pt idx="3484">
                  <c:v>#N/A</c:v>
                </c:pt>
                <c:pt idx="3485">
                  <c:v>#N/A</c:v>
                </c:pt>
                <c:pt idx="3486">
                  <c:v>#N/A</c:v>
                </c:pt>
                <c:pt idx="3487">
                  <c:v>#N/A</c:v>
                </c:pt>
                <c:pt idx="3488">
                  <c:v>#N/A</c:v>
                </c:pt>
                <c:pt idx="3489">
                  <c:v>#N/A</c:v>
                </c:pt>
                <c:pt idx="3490">
                  <c:v>#N/A</c:v>
                </c:pt>
                <c:pt idx="3491">
                  <c:v>#N/A</c:v>
                </c:pt>
                <c:pt idx="3492">
                  <c:v>#N/A</c:v>
                </c:pt>
                <c:pt idx="3493">
                  <c:v>#N/A</c:v>
                </c:pt>
                <c:pt idx="3494">
                  <c:v>#N/A</c:v>
                </c:pt>
                <c:pt idx="3495">
                  <c:v>#N/A</c:v>
                </c:pt>
                <c:pt idx="3496">
                  <c:v>#N/A</c:v>
                </c:pt>
                <c:pt idx="3497">
                  <c:v>#N/A</c:v>
                </c:pt>
                <c:pt idx="3498">
                  <c:v>#N/A</c:v>
                </c:pt>
                <c:pt idx="3499">
                  <c:v>#N/A</c:v>
                </c:pt>
                <c:pt idx="3500">
                  <c:v>#N/A</c:v>
                </c:pt>
                <c:pt idx="3501">
                  <c:v>#N/A</c:v>
                </c:pt>
                <c:pt idx="3502">
                  <c:v>#N/A</c:v>
                </c:pt>
                <c:pt idx="3503">
                  <c:v>#N/A</c:v>
                </c:pt>
                <c:pt idx="3504">
                  <c:v>#N/A</c:v>
                </c:pt>
                <c:pt idx="3505">
                  <c:v>#N/A</c:v>
                </c:pt>
                <c:pt idx="3506">
                  <c:v>#N/A</c:v>
                </c:pt>
                <c:pt idx="3507">
                  <c:v>#N/A</c:v>
                </c:pt>
                <c:pt idx="3508">
                  <c:v>#N/A</c:v>
                </c:pt>
                <c:pt idx="3509">
                  <c:v>#N/A</c:v>
                </c:pt>
                <c:pt idx="3510">
                  <c:v>#N/A</c:v>
                </c:pt>
                <c:pt idx="3511">
                  <c:v>#N/A</c:v>
                </c:pt>
                <c:pt idx="3512">
                  <c:v>#N/A</c:v>
                </c:pt>
                <c:pt idx="3513">
                  <c:v>#N/A</c:v>
                </c:pt>
                <c:pt idx="3514">
                  <c:v>#N/A</c:v>
                </c:pt>
                <c:pt idx="3515">
                  <c:v>#N/A</c:v>
                </c:pt>
                <c:pt idx="3516">
                  <c:v>#N/A</c:v>
                </c:pt>
                <c:pt idx="3517">
                  <c:v>#N/A</c:v>
                </c:pt>
                <c:pt idx="3518">
                  <c:v>#N/A</c:v>
                </c:pt>
                <c:pt idx="3519">
                  <c:v>#N/A</c:v>
                </c:pt>
                <c:pt idx="3520">
                  <c:v>#N/A</c:v>
                </c:pt>
                <c:pt idx="3521">
                  <c:v>#N/A</c:v>
                </c:pt>
                <c:pt idx="3522">
                  <c:v>#N/A</c:v>
                </c:pt>
                <c:pt idx="3523">
                  <c:v>#N/A</c:v>
                </c:pt>
                <c:pt idx="3524">
                  <c:v>#N/A</c:v>
                </c:pt>
                <c:pt idx="3525">
                  <c:v>#N/A</c:v>
                </c:pt>
                <c:pt idx="3526">
                  <c:v>#N/A</c:v>
                </c:pt>
                <c:pt idx="3527">
                  <c:v>#N/A</c:v>
                </c:pt>
                <c:pt idx="3528">
                  <c:v>#N/A</c:v>
                </c:pt>
                <c:pt idx="3529">
                  <c:v>#N/A</c:v>
                </c:pt>
                <c:pt idx="3530">
                  <c:v>#N/A</c:v>
                </c:pt>
                <c:pt idx="3531">
                  <c:v>#N/A</c:v>
                </c:pt>
                <c:pt idx="3532">
                  <c:v>#N/A</c:v>
                </c:pt>
                <c:pt idx="3533">
                  <c:v>#N/A</c:v>
                </c:pt>
                <c:pt idx="3534">
                  <c:v>#N/A</c:v>
                </c:pt>
                <c:pt idx="3535">
                  <c:v>#N/A</c:v>
                </c:pt>
                <c:pt idx="3536">
                  <c:v>#N/A</c:v>
                </c:pt>
                <c:pt idx="3537">
                  <c:v>#N/A</c:v>
                </c:pt>
                <c:pt idx="3538">
                  <c:v>#N/A</c:v>
                </c:pt>
                <c:pt idx="3539">
                  <c:v>#N/A</c:v>
                </c:pt>
                <c:pt idx="3540">
                  <c:v>#N/A</c:v>
                </c:pt>
                <c:pt idx="3541">
                  <c:v>#N/A</c:v>
                </c:pt>
                <c:pt idx="3542">
                  <c:v>#N/A</c:v>
                </c:pt>
                <c:pt idx="3543">
                  <c:v>#N/A</c:v>
                </c:pt>
                <c:pt idx="3544">
                  <c:v>#N/A</c:v>
                </c:pt>
                <c:pt idx="3545">
                  <c:v>#N/A</c:v>
                </c:pt>
                <c:pt idx="3546">
                  <c:v>#N/A</c:v>
                </c:pt>
                <c:pt idx="3547">
                  <c:v>#N/A</c:v>
                </c:pt>
                <c:pt idx="3548">
                  <c:v>#N/A</c:v>
                </c:pt>
                <c:pt idx="3549">
                  <c:v>#N/A</c:v>
                </c:pt>
                <c:pt idx="3550">
                  <c:v>#N/A</c:v>
                </c:pt>
                <c:pt idx="3551">
                  <c:v>#N/A</c:v>
                </c:pt>
                <c:pt idx="3552">
                  <c:v>#N/A</c:v>
                </c:pt>
                <c:pt idx="3553">
                  <c:v>#N/A</c:v>
                </c:pt>
                <c:pt idx="3554">
                  <c:v>#N/A</c:v>
                </c:pt>
                <c:pt idx="3555">
                  <c:v>#N/A</c:v>
                </c:pt>
                <c:pt idx="3556">
                  <c:v>#N/A</c:v>
                </c:pt>
                <c:pt idx="3557">
                  <c:v>#N/A</c:v>
                </c:pt>
                <c:pt idx="3558">
                  <c:v>#N/A</c:v>
                </c:pt>
                <c:pt idx="3559">
                  <c:v>#N/A</c:v>
                </c:pt>
                <c:pt idx="3560">
                  <c:v>#N/A</c:v>
                </c:pt>
                <c:pt idx="3561">
                  <c:v>#N/A</c:v>
                </c:pt>
                <c:pt idx="3562">
                  <c:v>#N/A</c:v>
                </c:pt>
                <c:pt idx="3563">
                  <c:v>#N/A</c:v>
                </c:pt>
                <c:pt idx="3564">
                  <c:v>#N/A</c:v>
                </c:pt>
                <c:pt idx="3565">
                  <c:v>#N/A</c:v>
                </c:pt>
                <c:pt idx="3566">
                  <c:v>#N/A</c:v>
                </c:pt>
                <c:pt idx="3567">
                  <c:v>#N/A</c:v>
                </c:pt>
                <c:pt idx="3568">
                  <c:v>#N/A</c:v>
                </c:pt>
                <c:pt idx="3569">
                  <c:v>#N/A</c:v>
                </c:pt>
                <c:pt idx="3570">
                  <c:v>#N/A</c:v>
                </c:pt>
                <c:pt idx="3571">
                  <c:v>#N/A</c:v>
                </c:pt>
                <c:pt idx="3572">
                  <c:v>#N/A</c:v>
                </c:pt>
                <c:pt idx="3573">
                  <c:v>#N/A</c:v>
                </c:pt>
                <c:pt idx="3574">
                  <c:v>#N/A</c:v>
                </c:pt>
                <c:pt idx="3575">
                  <c:v>#N/A</c:v>
                </c:pt>
                <c:pt idx="3576">
                  <c:v>#N/A</c:v>
                </c:pt>
                <c:pt idx="3577">
                  <c:v>#N/A</c:v>
                </c:pt>
                <c:pt idx="3578">
                  <c:v>#N/A</c:v>
                </c:pt>
                <c:pt idx="3579">
                  <c:v>#N/A</c:v>
                </c:pt>
                <c:pt idx="3580">
                  <c:v>#N/A</c:v>
                </c:pt>
                <c:pt idx="3581">
                  <c:v>#N/A</c:v>
                </c:pt>
                <c:pt idx="3582">
                  <c:v>#N/A</c:v>
                </c:pt>
                <c:pt idx="3583">
                  <c:v>#N/A</c:v>
                </c:pt>
                <c:pt idx="3584">
                  <c:v>#N/A</c:v>
                </c:pt>
                <c:pt idx="3585">
                  <c:v>#N/A</c:v>
                </c:pt>
                <c:pt idx="3586">
                  <c:v>#N/A</c:v>
                </c:pt>
                <c:pt idx="3587">
                  <c:v>#N/A</c:v>
                </c:pt>
                <c:pt idx="3588">
                  <c:v>#N/A</c:v>
                </c:pt>
                <c:pt idx="3589">
                  <c:v>#N/A</c:v>
                </c:pt>
                <c:pt idx="3590">
                  <c:v>#N/A</c:v>
                </c:pt>
                <c:pt idx="3591">
                  <c:v>#N/A</c:v>
                </c:pt>
                <c:pt idx="3592">
                  <c:v>#N/A</c:v>
                </c:pt>
                <c:pt idx="3593">
                  <c:v>#N/A</c:v>
                </c:pt>
                <c:pt idx="3594">
                  <c:v>#N/A</c:v>
                </c:pt>
                <c:pt idx="3595">
                  <c:v>#N/A</c:v>
                </c:pt>
                <c:pt idx="3596">
                  <c:v>#N/A</c:v>
                </c:pt>
                <c:pt idx="3597">
                  <c:v>#N/A</c:v>
                </c:pt>
                <c:pt idx="3598">
                  <c:v>#N/A</c:v>
                </c:pt>
                <c:pt idx="3599">
                  <c:v>#N/A</c:v>
                </c:pt>
                <c:pt idx="3600">
                  <c:v>#N/A</c:v>
                </c:pt>
                <c:pt idx="3601">
                  <c:v>#N/A</c:v>
                </c:pt>
                <c:pt idx="3602">
                  <c:v>#N/A</c:v>
                </c:pt>
                <c:pt idx="3603">
                  <c:v>#N/A</c:v>
                </c:pt>
                <c:pt idx="3604">
                  <c:v>#N/A</c:v>
                </c:pt>
                <c:pt idx="3605">
                  <c:v>#N/A</c:v>
                </c:pt>
                <c:pt idx="3606">
                  <c:v>#N/A</c:v>
                </c:pt>
                <c:pt idx="3607">
                  <c:v>#N/A</c:v>
                </c:pt>
                <c:pt idx="3608">
                  <c:v>#N/A</c:v>
                </c:pt>
                <c:pt idx="3609">
                  <c:v>#N/A</c:v>
                </c:pt>
                <c:pt idx="3610">
                  <c:v>#N/A</c:v>
                </c:pt>
                <c:pt idx="3611">
                  <c:v>#N/A</c:v>
                </c:pt>
                <c:pt idx="3612">
                  <c:v>#N/A</c:v>
                </c:pt>
                <c:pt idx="3613">
                  <c:v>#N/A</c:v>
                </c:pt>
                <c:pt idx="3614">
                  <c:v>#N/A</c:v>
                </c:pt>
                <c:pt idx="3615">
                  <c:v>#N/A</c:v>
                </c:pt>
                <c:pt idx="3616">
                  <c:v>#N/A</c:v>
                </c:pt>
                <c:pt idx="3617">
                  <c:v>#N/A</c:v>
                </c:pt>
                <c:pt idx="3618">
                  <c:v>#N/A</c:v>
                </c:pt>
                <c:pt idx="3619">
                  <c:v>#N/A</c:v>
                </c:pt>
                <c:pt idx="3620">
                  <c:v>#N/A</c:v>
                </c:pt>
                <c:pt idx="3621">
                  <c:v>#N/A</c:v>
                </c:pt>
                <c:pt idx="3622">
                  <c:v>#N/A</c:v>
                </c:pt>
                <c:pt idx="3623">
                  <c:v>#N/A</c:v>
                </c:pt>
                <c:pt idx="3624">
                  <c:v>#N/A</c:v>
                </c:pt>
                <c:pt idx="3625">
                  <c:v>#N/A</c:v>
                </c:pt>
                <c:pt idx="3626">
                  <c:v>#N/A</c:v>
                </c:pt>
                <c:pt idx="3627">
                  <c:v>#N/A</c:v>
                </c:pt>
                <c:pt idx="3628">
                  <c:v>#N/A</c:v>
                </c:pt>
                <c:pt idx="3629">
                  <c:v>#N/A</c:v>
                </c:pt>
                <c:pt idx="3630">
                  <c:v>#N/A</c:v>
                </c:pt>
                <c:pt idx="3631">
                  <c:v>#N/A</c:v>
                </c:pt>
                <c:pt idx="3632">
                  <c:v>#N/A</c:v>
                </c:pt>
                <c:pt idx="3633">
                  <c:v>#N/A</c:v>
                </c:pt>
                <c:pt idx="3634">
                  <c:v>#N/A</c:v>
                </c:pt>
                <c:pt idx="3635">
                  <c:v>#N/A</c:v>
                </c:pt>
                <c:pt idx="3636">
                  <c:v>#N/A</c:v>
                </c:pt>
                <c:pt idx="3637">
                  <c:v>#N/A</c:v>
                </c:pt>
                <c:pt idx="3638">
                  <c:v>#N/A</c:v>
                </c:pt>
                <c:pt idx="3639">
                  <c:v>#N/A</c:v>
                </c:pt>
                <c:pt idx="3640">
                  <c:v>#N/A</c:v>
                </c:pt>
                <c:pt idx="3641">
                  <c:v>#N/A</c:v>
                </c:pt>
                <c:pt idx="3642">
                  <c:v>#N/A</c:v>
                </c:pt>
                <c:pt idx="3643">
                  <c:v>#N/A</c:v>
                </c:pt>
                <c:pt idx="3644">
                  <c:v>#N/A</c:v>
                </c:pt>
                <c:pt idx="3645">
                  <c:v>#N/A</c:v>
                </c:pt>
                <c:pt idx="3646">
                  <c:v>#N/A</c:v>
                </c:pt>
                <c:pt idx="3647">
                  <c:v>#N/A</c:v>
                </c:pt>
                <c:pt idx="3648">
                  <c:v>#N/A</c:v>
                </c:pt>
                <c:pt idx="3649">
                  <c:v>#N/A</c:v>
                </c:pt>
                <c:pt idx="3650">
                  <c:v>#N/A</c:v>
                </c:pt>
                <c:pt idx="3651">
                  <c:v>#N/A</c:v>
                </c:pt>
                <c:pt idx="3652">
                  <c:v>#N/A</c:v>
                </c:pt>
                <c:pt idx="3653">
                  <c:v>#N/A</c:v>
                </c:pt>
                <c:pt idx="3654">
                  <c:v>#N/A</c:v>
                </c:pt>
                <c:pt idx="3655">
                  <c:v>#N/A</c:v>
                </c:pt>
                <c:pt idx="3656">
                  <c:v>#N/A</c:v>
                </c:pt>
                <c:pt idx="3657">
                  <c:v>#N/A</c:v>
                </c:pt>
                <c:pt idx="3658">
                  <c:v>#N/A</c:v>
                </c:pt>
                <c:pt idx="3659">
                  <c:v>#N/A</c:v>
                </c:pt>
                <c:pt idx="3660">
                  <c:v>#N/A</c:v>
                </c:pt>
                <c:pt idx="3661">
                  <c:v>#N/A</c:v>
                </c:pt>
                <c:pt idx="3662">
                  <c:v>#N/A</c:v>
                </c:pt>
                <c:pt idx="3663">
                  <c:v>#N/A</c:v>
                </c:pt>
                <c:pt idx="3664">
                  <c:v>#N/A</c:v>
                </c:pt>
                <c:pt idx="3665">
                  <c:v>#N/A</c:v>
                </c:pt>
                <c:pt idx="3666">
                  <c:v>#N/A</c:v>
                </c:pt>
                <c:pt idx="3667">
                  <c:v>#N/A</c:v>
                </c:pt>
                <c:pt idx="3668">
                  <c:v>#N/A</c:v>
                </c:pt>
                <c:pt idx="3669">
                  <c:v>#N/A</c:v>
                </c:pt>
                <c:pt idx="3670">
                  <c:v>#N/A</c:v>
                </c:pt>
                <c:pt idx="3671">
                  <c:v>#N/A</c:v>
                </c:pt>
                <c:pt idx="3672">
                  <c:v>#N/A</c:v>
                </c:pt>
                <c:pt idx="3673">
                  <c:v>#N/A</c:v>
                </c:pt>
                <c:pt idx="3674">
                  <c:v>#N/A</c:v>
                </c:pt>
                <c:pt idx="3675">
                  <c:v>#N/A</c:v>
                </c:pt>
                <c:pt idx="3676">
                  <c:v>#N/A</c:v>
                </c:pt>
                <c:pt idx="3677">
                  <c:v>#N/A</c:v>
                </c:pt>
                <c:pt idx="3678">
                  <c:v>#N/A</c:v>
                </c:pt>
                <c:pt idx="3679">
                  <c:v>#N/A</c:v>
                </c:pt>
                <c:pt idx="3680">
                  <c:v>#N/A</c:v>
                </c:pt>
                <c:pt idx="3681">
                  <c:v>#N/A</c:v>
                </c:pt>
                <c:pt idx="3682">
                  <c:v>#N/A</c:v>
                </c:pt>
                <c:pt idx="3683">
                  <c:v>#N/A</c:v>
                </c:pt>
                <c:pt idx="3684">
                  <c:v>#N/A</c:v>
                </c:pt>
                <c:pt idx="3685">
                  <c:v>#N/A</c:v>
                </c:pt>
                <c:pt idx="3686">
                  <c:v>#N/A</c:v>
                </c:pt>
                <c:pt idx="3687">
                  <c:v>#N/A</c:v>
                </c:pt>
                <c:pt idx="3688">
                  <c:v>#N/A</c:v>
                </c:pt>
                <c:pt idx="3689">
                  <c:v>#N/A</c:v>
                </c:pt>
                <c:pt idx="3690">
                  <c:v>#N/A</c:v>
                </c:pt>
                <c:pt idx="3691">
                  <c:v>#N/A</c:v>
                </c:pt>
                <c:pt idx="3692">
                  <c:v>#N/A</c:v>
                </c:pt>
                <c:pt idx="3693">
                  <c:v>#N/A</c:v>
                </c:pt>
                <c:pt idx="3694">
                  <c:v>#N/A</c:v>
                </c:pt>
                <c:pt idx="3695">
                  <c:v>#N/A</c:v>
                </c:pt>
                <c:pt idx="3696">
                  <c:v>#N/A</c:v>
                </c:pt>
                <c:pt idx="3697">
                  <c:v>#N/A</c:v>
                </c:pt>
                <c:pt idx="3698">
                  <c:v>#N/A</c:v>
                </c:pt>
                <c:pt idx="3699">
                  <c:v>#N/A</c:v>
                </c:pt>
                <c:pt idx="3700">
                  <c:v>#N/A</c:v>
                </c:pt>
                <c:pt idx="3701">
                  <c:v>#N/A</c:v>
                </c:pt>
                <c:pt idx="3702">
                  <c:v>#N/A</c:v>
                </c:pt>
                <c:pt idx="3703">
                  <c:v>#N/A</c:v>
                </c:pt>
                <c:pt idx="3704">
                  <c:v>#N/A</c:v>
                </c:pt>
                <c:pt idx="3705">
                  <c:v>#N/A</c:v>
                </c:pt>
                <c:pt idx="3706">
                  <c:v>#N/A</c:v>
                </c:pt>
                <c:pt idx="3707">
                  <c:v>#N/A</c:v>
                </c:pt>
                <c:pt idx="3708">
                  <c:v>#N/A</c:v>
                </c:pt>
                <c:pt idx="3709">
                  <c:v>#N/A</c:v>
                </c:pt>
                <c:pt idx="3710">
                  <c:v>#N/A</c:v>
                </c:pt>
                <c:pt idx="3711">
                  <c:v>#N/A</c:v>
                </c:pt>
                <c:pt idx="3712">
                  <c:v>#N/A</c:v>
                </c:pt>
                <c:pt idx="3713">
                  <c:v>#N/A</c:v>
                </c:pt>
                <c:pt idx="3714">
                  <c:v>#N/A</c:v>
                </c:pt>
                <c:pt idx="3715">
                  <c:v>#N/A</c:v>
                </c:pt>
                <c:pt idx="3716">
                  <c:v>#N/A</c:v>
                </c:pt>
                <c:pt idx="3717">
                  <c:v>#N/A</c:v>
                </c:pt>
                <c:pt idx="3718">
                  <c:v>#N/A</c:v>
                </c:pt>
                <c:pt idx="3719">
                  <c:v>#N/A</c:v>
                </c:pt>
                <c:pt idx="3720">
                  <c:v>#N/A</c:v>
                </c:pt>
                <c:pt idx="3721">
                  <c:v>#N/A</c:v>
                </c:pt>
                <c:pt idx="3722">
                  <c:v>#N/A</c:v>
                </c:pt>
                <c:pt idx="3723">
                  <c:v>#N/A</c:v>
                </c:pt>
                <c:pt idx="3724">
                  <c:v>#N/A</c:v>
                </c:pt>
                <c:pt idx="3725">
                  <c:v>#N/A</c:v>
                </c:pt>
                <c:pt idx="3726">
                  <c:v>#N/A</c:v>
                </c:pt>
                <c:pt idx="3727">
                  <c:v>#N/A</c:v>
                </c:pt>
                <c:pt idx="3728">
                  <c:v>#N/A</c:v>
                </c:pt>
                <c:pt idx="3729">
                  <c:v>#N/A</c:v>
                </c:pt>
                <c:pt idx="3730">
                  <c:v>#N/A</c:v>
                </c:pt>
                <c:pt idx="3731">
                  <c:v>#N/A</c:v>
                </c:pt>
                <c:pt idx="3732">
                  <c:v>#N/A</c:v>
                </c:pt>
                <c:pt idx="3733">
                  <c:v>#N/A</c:v>
                </c:pt>
                <c:pt idx="3734">
                  <c:v>#N/A</c:v>
                </c:pt>
                <c:pt idx="3735">
                  <c:v>#N/A</c:v>
                </c:pt>
                <c:pt idx="3736">
                  <c:v>#N/A</c:v>
                </c:pt>
                <c:pt idx="3737">
                  <c:v>#N/A</c:v>
                </c:pt>
                <c:pt idx="3738">
                  <c:v>#N/A</c:v>
                </c:pt>
                <c:pt idx="3739">
                  <c:v>#N/A</c:v>
                </c:pt>
                <c:pt idx="3740">
                  <c:v>#N/A</c:v>
                </c:pt>
                <c:pt idx="3741">
                  <c:v>#N/A</c:v>
                </c:pt>
                <c:pt idx="3742">
                  <c:v>#N/A</c:v>
                </c:pt>
                <c:pt idx="3743">
                  <c:v>#N/A</c:v>
                </c:pt>
                <c:pt idx="3744">
                  <c:v>#N/A</c:v>
                </c:pt>
                <c:pt idx="3745">
                  <c:v>#N/A</c:v>
                </c:pt>
                <c:pt idx="3746">
                  <c:v>#N/A</c:v>
                </c:pt>
                <c:pt idx="3747">
                  <c:v>#N/A</c:v>
                </c:pt>
                <c:pt idx="3748">
                  <c:v>#N/A</c:v>
                </c:pt>
                <c:pt idx="3749">
                  <c:v>#N/A</c:v>
                </c:pt>
                <c:pt idx="3750">
                  <c:v>#N/A</c:v>
                </c:pt>
                <c:pt idx="3751">
                  <c:v>#N/A</c:v>
                </c:pt>
                <c:pt idx="3752">
                  <c:v>#N/A</c:v>
                </c:pt>
                <c:pt idx="3753">
                  <c:v>#N/A</c:v>
                </c:pt>
                <c:pt idx="3754">
                  <c:v>#N/A</c:v>
                </c:pt>
                <c:pt idx="3755">
                  <c:v>#N/A</c:v>
                </c:pt>
                <c:pt idx="3756">
                  <c:v>#N/A</c:v>
                </c:pt>
                <c:pt idx="3757">
                  <c:v>#N/A</c:v>
                </c:pt>
                <c:pt idx="3758">
                  <c:v>#N/A</c:v>
                </c:pt>
                <c:pt idx="3759">
                  <c:v>#N/A</c:v>
                </c:pt>
                <c:pt idx="3760">
                  <c:v>#N/A</c:v>
                </c:pt>
                <c:pt idx="3761">
                  <c:v>#N/A</c:v>
                </c:pt>
                <c:pt idx="3762">
                  <c:v>#N/A</c:v>
                </c:pt>
                <c:pt idx="3763">
                  <c:v>#N/A</c:v>
                </c:pt>
                <c:pt idx="3764">
                  <c:v>#N/A</c:v>
                </c:pt>
                <c:pt idx="3765">
                  <c:v>#N/A</c:v>
                </c:pt>
                <c:pt idx="3766">
                  <c:v>#N/A</c:v>
                </c:pt>
                <c:pt idx="3767">
                  <c:v>#N/A</c:v>
                </c:pt>
                <c:pt idx="3768">
                  <c:v>#N/A</c:v>
                </c:pt>
                <c:pt idx="3769">
                  <c:v>#N/A</c:v>
                </c:pt>
                <c:pt idx="3770">
                  <c:v>#N/A</c:v>
                </c:pt>
                <c:pt idx="3771">
                  <c:v>#N/A</c:v>
                </c:pt>
                <c:pt idx="3772">
                  <c:v>#N/A</c:v>
                </c:pt>
                <c:pt idx="3773">
                  <c:v>#N/A</c:v>
                </c:pt>
                <c:pt idx="3774">
                  <c:v>#N/A</c:v>
                </c:pt>
                <c:pt idx="3775">
                  <c:v>#N/A</c:v>
                </c:pt>
                <c:pt idx="3776">
                  <c:v>#N/A</c:v>
                </c:pt>
                <c:pt idx="3777">
                  <c:v>#N/A</c:v>
                </c:pt>
                <c:pt idx="3778">
                  <c:v>#N/A</c:v>
                </c:pt>
                <c:pt idx="3779">
                  <c:v>#N/A</c:v>
                </c:pt>
                <c:pt idx="3780">
                  <c:v>#N/A</c:v>
                </c:pt>
                <c:pt idx="3781">
                  <c:v>#N/A</c:v>
                </c:pt>
                <c:pt idx="3782">
                  <c:v>#N/A</c:v>
                </c:pt>
                <c:pt idx="3783">
                  <c:v>#N/A</c:v>
                </c:pt>
                <c:pt idx="3784">
                  <c:v>#N/A</c:v>
                </c:pt>
                <c:pt idx="3785">
                  <c:v>#N/A</c:v>
                </c:pt>
                <c:pt idx="3786">
                  <c:v>#N/A</c:v>
                </c:pt>
                <c:pt idx="3787">
                  <c:v>#N/A</c:v>
                </c:pt>
                <c:pt idx="3788">
                  <c:v>#N/A</c:v>
                </c:pt>
                <c:pt idx="3789">
                  <c:v>#N/A</c:v>
                </c:pt>
                <c:pt idx="3790">
                  <c:v>#N/A</c:v>
                </c:pt>
                <c:pt idx="3791">
                  <c:v>#N/A</c:v>
                </c:pt>
                <c:pt idx="3792">
                  <c:v>#N/A</c:v>
                </c:pt>
                <c:pt idx="3793">
                  <c:v>#N/A</c:v>
                </c:pt>
                <c:pt idx="3794">
                  <c:v>#N/A</c:v>
                </c:pt>
                <c:pt idx="3795">
                  <c:v>#N/A</c:v>
                </c:pt>
                <c:pt idx="3796">
                  <c:v>#N/A</c:v>
                </c:pt>
                <c:pt idx="3797">
                  <c:v>#N/A</c:v>
                </c:pt>
                <c:pt idx="3798">
                  <c:v>#N/A</c:v>
                </c:pt>
                <c:pt idx="3799">
                  <c:v>#N/A</c:v>
                </c:pt>
                <c:pt idx="3800">
                  <c:v>#N/A</c:v>
                </c:pt>
                <c:pt idx="3801">
                  <c:v>#N/A</c:v>
                </c:pt>
                <c:pt idx="3802">
                  <c:v>#N/A</c:v>
                </c:pt>
                <c:pt idx="3803">
                  <c:v>#N/A</c:v>
                </c:pt>
                <c:pt idx="3804">
                  <c:v>#N/A</c:v>
                </c:pt>
                <c:pt idx="3805">
                  <c:v>#N/A</c:v>
                </c:pt>
                <c:pt idx="3806">
                  <c:v>#N/A</c:v>
                </c:pt>
                <c:pt idx="3807">
                  <c:v>#N/A</c:v>
                </c:pt>
                <c:pt idx="3808">
                  <c:v>#N/A</c:v>
                </c:pt>
                <c:pt idx="3809">
                  <c:v>#N/A</c:v>
                </c:pt>
                <c:pt idx="3810">
                  <c:v>#N/A</c:v>
                </c:pt>
                <c:pt idx="3811">
                  <c:v>#N/A</c:v>
                </c:pt>
                <c:pt idx="3812">
                  <c:v>#N/A</c:v>
                </c:pt>
                <c:pt idx="3813">
                  <c:v>#N/A</c:v>
                </c:pt>
                <c:pt idx="3814">
                  <c:v>#N/A</c:v>
                </c:pt>
                <c:pt idx="3815">
                  <c:v>#N/A</c:v>
                </c:pt>
                <c:pt idx="3816">
                  <c:v>#N/A</c:v>
                </c:pt>
                <c:pt idx="3817">
                  <c:v>#N/A</c:v>
                </c:pt>
                <c:pt idx="3818">
                  <c:v>#N/A</c:v>
                </c:pt>
                <c:pt idx="3819">
                  <c:v>#N/A</c:v>
                </c:pt>
                <c:pt idx="3820">
                  <c:v>#N/A</c:v>
                </c:pt>
                <c:pt idx="3821">
                  <c:v>#N/A</c:v>
                </c:pt>
                <c:pt idx="3822">
                  <c:v>#N/A</c:v>
                </c:pt>
                <c:pt idx="3823">
                  <c:v>#N/A</c:v>
                </c:pt>
                <c:pt idx="3824">
                  <c:v>#N/A</c:v>
                </c:pt>
                <c:pt idx="3825">
                  <c:v>#N/A</c:v>
                </c:pt>
                <c:pt idx="3826">
                  <c:v>#N/A</c:v>
                </c:pt>
                <c:pt idx="3827">
                  <c:v>#N/A</c:v>
                </c:pt>
                <c:pt idx="3828">
                  <c:v>#N/A</c:v>
                </c:pt>
                <c:pt idx="3829">
                  <c:v>#N/A</c:v>
                </c:pt>
                <c:pt idx="3830">
                  <c:v>#N/A</c:v>
                </c:pt>
                <c:pt idx="3831">
                  <c:v>#N/A</c:v>
                </c:pt>
                <c:pt idx="3832">
                  <c:v>#N/A</c:v>
                </c:pt>
                <c:pt idx="3833">
                  <c:v>#N/A</c:v>
                </c:pt>
                <c:pt idx="3834">
                  <c:v>#N/A</c:v>
                </c:pt>
                <c:pt idx="3835">
                  <c:v>#N/A</c:v>
                </c:pt>
                <c:pt idx="3836">
                  <c:v>#N/A</c:v>
                </c:pt>
                <c:pt idx="3837">
                  <c:v>#N/A</c:v>
                </c:pt>
                <c:pt idx="3838">
                  <c:v>#N/A</c:v>
                </c:pt>
                <c:pt idx="3839">
                  <c:v>#N/A</c:v>
                </c:pt>
                <c:pt idx="3840">
                  <c:v>#N/A</c:v>
                </c:pt>
                <c:pt idx="3841">
                  <c:v>#N/A</c:v>
                </c:pt>
                <c:pt idx="3842">
                  <c:v>#N/A</c:v>
                </c:pt>
                <c:pt idx="3843">
                  <c:v>#N/A</c:v>
                </c:pt>
                <c:pt idx="3844">
                  <c:v>#N/A</c:v>
                </c:pt>
                <c:pt idx="3845">
                  <c:v>#N/A</c:v>
                </c:pt>
                <c:pt idx="3846">
                  <c:v>#N/A</c:v>
                </c:pt>
                <c:pt idx="3847">
                  <c:v>#N/A</c:v>
                </c:pt>
                <c:pt idx="3848">
                  <c:v>#N/A</c:v>
                </c:pt>
                <c:pt idx="3849">
                  <c:v>#N/A</c:v>
                </c:pt>
                <c:pt idx="3850">
                  <c:v>#N/A</c:v>
                </c:pt>
                <c:pt idx="3851">
                  <c:v>#N/A</c:v>
                </c:pt>
                <c:pt idx="3852">
                  <c:v>#N/A</c:v>
                </c:pt>
                <c:pt idx="3853">
                  <c:v>#N/A</c:v>
                </c:pt>
                <c:pt idx="3854">
                  <c:v>#N/A</c:v>
                </c:pt>
                <c:pt idx="3855">
                  <c:v>#N/A</c:v>
                </c:pt>
                <c:pt idx="3856">
                  <c:v>#N/A</c:v>
                </c:pt>
                <c:pt idx="3857">
                  <c:v>#N/A</c:v>
                </c:pt>
                <c:pt idx="3858">
                  <c:v>#N/A</c:v>
                </c:pt>
                <c:pt idx="3859">
                  <c:v>#N/A</c:v>
                </c:pt>
                <c:pt idx="3860">
                  <c:v>#N/A</c:v>
                </c:pt>
                <c:pt idx="3861">
                  <c:v>#N/A</c:v>
                </c:pt>
                <c:pt idx="3862">
                  <c:v>#N/A</c:v>
                </c:pt>
                <c:pt idx="3863">
                  <c:v>#N/A</c:v>
                </c:pt>
                <c:pt idx="3864">
                  <c:v>#N/A</c:v>
                </c:pt>
                <c:pt idx="3865">
                  <c:v>#N/A</c:v>
                </c:pt>
                <c:pt idx="3866">
                  <c:v>#N/A</c:v>
                </c:pt>
                <c:pt idx="3867">
                  <c:v>#N/A</c:v>
                </c:pt>
                <c:pt idx="3868">
                  <c:v>#N/A</c:v>
                </c:pt>
                <c:pt idx="3869">
                  <c:v>#N/A</c:v>
                </c:pt>
                <c:pt idx="3870">
                  <c:v>#N/A</c:v>
                </c:pt>
                <c:pt idx="3871">
                  <c:v>#N/A</c:v>
                </c:pt>
                <c:pt idx="3872">
                  <c:v>#N/A</c:v>
                </c:pt>
                <c:pt idx="3873">
                  <c:v>#N/A</c:v>
                </c:pt>
                <c:pt idx="3874">
                  <c:v>#N/A</c:v>
                </c:pt>
                <c:pt idx="3875">
                  <c:v>#N/A</c:v>
                </c:pt>
                <c:pt idx="3876">
                  <c:v>#N/A</c:v>
                </c:pt>
                <c:pt idx="3877">
                  <c:v>#N/A</c:v>
                </c:pt>
                <c:pt idx="3878">
                  <c:v>#N/A</c:v>
                </c:pt>
                <c:pt idx="3879">
                  <c:v>#N/A</c:v>
                </c:pt>
                <c:pt idx="3880">
                  <c:v>#N/A</c:v>
                </c:pt>
                <c:pt idx="3881">
                  <c:v>#N/A</c:v>
                </c:pt>
                <c:pt idx="3882">
                  <c:v>#N/A</c:v>
                </c:pt>
                <c:pt idx="3883">
                  <c:v>#N/A</c:v>
                </c:pt>
                <c:pt idx="3884">
                  <c:v>#N/A</c:v>
                </c:pt>
                <c:pt idx="3885">
                  <c:v>#N/A</c:v>
                </c:pt>
                <c:pt idx="3886">
                  <c:v>#N/A</c:v>
                </c:pt>
                <c:pt idx="3887">
                  <c:v>#N/A</c:v>
                </c:pt>
                <c:pt idx="3888">
                  <c:v>#N/A</c:v>
                </c:pt>
                <c:pt idx="3889">
                  <c:v>#N/A</c:v>
                </c:pt>
                <c:pt idx="3890">
                  <c:v>#N/A</c:v>
                </c:pt>
                <c:pt idx="3891">
                  <c:v>#N/A</c:v>
                </c:pt>
                <c:pt idx="3892">
                  <c:v>#N/A</c:v>
                </c:pt>
                <c:pt idx="3893">
                  <c:v>#N/A</c:v>
                </c:pt>
                <c:pt idx="3894">
                  <c:v>#N/A</c:v>
                </c:pt>
                <c:pt idx="3895">
                  <c:v>#N/A</c:v>
                </c:pt>
                <c:pt idx="3896">
                  <c:v>#N/A</c:v>
                </c:pt>
                <c:pt idx="3897">
                  <c:v>#N/A</c:v>
                </c:pt>
                <c:pt idx="3898">
                  <c:v>#N/A</c:v>
                </c:pt>
                <c:pt idx="3899">
                  <c:v>#N/A</c:v>
                </c:pt>
                <c:pt idx="3900">
                  <c:v>#N/A</c:v>
                </c:pt>
                <c:pt idx="3901">
                  <c:v>#N/A</c:v>
                </c:pt>
                <c:pt idx="3902">
                  <c:v>#N/A</c:v>
                </c:pt>
                <c:pt idx="3903">
                  <c:v>#N/A</c:v>
                </c:pt>
                <c:pt idx="3904">
                  <c:v>#N/A</c:v>
                </c:pt>
                <c:pt idx="3905">
                  <c:v>#N/A</c:v>
                </c:pt>
                <c:pt idx="3906">
                  <c:v>#N/A</c:v>
                </c:pt>
                <c:pt idx="3907">
                  <c:v>#N/A</c:v>
                </c:pt>
                <c:pt idx="3908">
                  <c:v>#N/A</c:v>
                </c:pt>
                <c:pt idx="3909">
                  <c:v>#N/A</c:v>
                </c:pt>
                <c:pt idx="3910">
                  <c:v>#N/A</c:v>
                </c:pt>
                <c:pt idx="3911">
                  <c:v>#N/A</c:v>
                </c:pt>
                <c:pt idx="3912">
                  <c:v>#N/A</c:v>
                </c:pt>
                <c:pt idx="3913">
                  <c:v>#N/A</c:v>
                </c:pt>
                <c:pt idx="3914">
                  <c:v>#N/A</c:v>
                </c:pt>
                <c:pt idx="3915">
                  <c:v>#N/A</c:v>
                </c:pt>
                <c:pt idx="3916">
                  <c:v>#N/A</c:v>
                </c:pt>
                <c:pt idx="3917">
                  <c:v>#N/A</c:v>
                </c:pt>
                <c:pt idx="3918">
                  <c:v>#N/A</c:v>
                </c:pt>
                <c:pt idx="3919">
                  <c:v>#N/A</c:v>
                </c:pt>
                <c:pt idx="3920">
                  <c:v>#N/A</c:v>
                </c:pt>
                <c:pt idx="3921">
                  <c:v>#N/A</c:v>
                </c:pt>
                <c:pt idx="3922">
                  <c:v>#N/A</c:v>
                </c:pt>
                <c:pt idx="3923">
                  <c:v>#N/A</c:v>
                </c:pt>
                <c:pt idx="3924">
                  <c:v>#N/A</c:v>
                </c:pt>
                <c:pt idx="3925">
                  <c:v>#N/A</c:v>
                </c:pt>
                <c:pt idx="3926">
                  <c:v>#N/A</c:v>
                </c:pt>
                <c:pt idx="3927">
                  <c:v>#N/A</c:v>
                </c:pt>
                <c:pt idx="3928">
                  <c:v>#N/A</c:v>
                </c:pt>
                <c:pt idx="3929">
                  <c:v>#N/A</c:v>
                </c:pt>
                <c:pt idx="3930">
                  <c:v>#N/A</c:v>
                </c:pt>
                <c:pt idx="3931">
                  <c:v>#N/A</c:v>
                </c:pt>
                <c:pt idx="3932">
                  <c:v>#N/A</c:v>
                </c:pt>
                <c:pt idx="3933">
                  <c:v>#N/A</c:v>
                </c:pt>
                <c:pt idx="3934">
                  <c:v>#N/A</c:v>
                </c:pt>
                <c:pt idx="3935">
                  <c:v>#N/A</c:v>
                </c:pt>
                <c:pt idx="3936">
                  <c:v>#N/A</c:v>
                </c:pt>
                <c:pt idx="3937">
                  <c:v>#N/A</c:v>
                </c:pt>
                <c:pt idx="3938">
                  <c:v>#N/A</c:v>
                </c:pt>
                <c:pt idx="3939">
                  <c:v>#N/A</c:v>
                </c:pt>
                <c:pt idx="3940">
                  <c:v>#N/A</c:v>
                </c:pt>
                <c:pt idx="3941">
                  <c:v>#N/A</c:v>
                </c:pt>
                <c:pt idx="3942">
                  <c:v>#N/A</c:v>
                </c:pt>
                <c:pt idx="3943">
                  <c:v>#N/A</c:v>
                </c:pt>
                <c:pt idx="3944">
                  <c:v>#N/A</c:v>
                </c:pt>
                <c:pt idx="3945">
                  <c:v>#N/A</c:v>
                </c:pt>
                <c:pt idx="3946">
                  <c:v>#N/A</c:v>
                </c:pt>
                <c:pt idx="3947">
                  <c:v>#N/A</c:v>
                </c:pt>
                <c:pt idx="3948">
                  <c:v>#N/A</c:v>
                </c:pt>
                <c:pt idx="3949">
                  <c:v>#N/A</c:v>
                </c:pt>
                <c:pt idx="3950">
                  <c:v>#N/A</c:v>
                </c:pt>
                <c:pt idx="3951">
                  <c:v>#N/A</c:v>
                </c:pt>
                <c:pt idx="3952">
                  <c:v>#N/A</c:v>
                </c:pt>
                <c:pt idx="3953">
                  <c:v>#N/A</c:v>
                </c:pt>
                <c:pt idx="3954">
                  <c:v>#N/A</c:v>
                </c:pt>
                <c:pt idx="3955">
                  <c:v>#N/A</c:v>
                </c:pt>
                <c:pt idx="3956">
                  <c:v>#N/A</c:v>
                </c:pt>
                <c:pt idx="3957">
                  <c:v>#N/A</c:v>
                </c:pt>
                <c:pt idx="3958">
                  <c:v>#N/A</c:v>
                </c:pt>
                <c:pt idx="3959">
                  <c:v>#N/A</c:v>
                </c:pt>
                <c:pt idx="3960">
                  <c:v>#N/A</c:v>
                </c:pt>
                <c:pt idx="3961">
                  <c:v>#N/A</c:v>
                </c:pt>
                <c:pt idx="3962">
                  <c:v>#N/A</c:v>
                </c:pt>
                <c:pt idx="3963">
                  <c:v>#N/A</c:v>
                </c:pt>
                <c:pt idx="3964">
                  <c:v>#N/A</c:v>
                </c:pt>
                <c:pt idx="3965">
                  <c:v>#N/A</c:v>
                </c:pt>
                <c:pt idx="3966">
                  <c:v>#N/A</c:v>
                </c:pt>
                <c:pt idx="3967">
                  <c:v>#N/A</c:v>
                </c:pt>
                <c:pt idx="3968">
                  <c:v>#N/A</c:v>
                </c:pt>
                <c:pt idx="3969">
                  <c:v>#N/A</c:v>
                </c:pt>
                <c:pt idx="3970">
                  <c:v>#N/A</c:v>
                </c:pt>
                <c:pt idx="3971">
                  <c:v>#N/A</c:v>
                </c:pt>
                <c:pt idx="3972">
                  <c:v>#N/A</c:v>
                </c:pt>
                <c:pt idx="3973">
                  <c:v>#N/A</c:v>
                </c:pt>
                <c:pt idx="3974">
                  <c:v>#N/A</c:v>
                </c:pt>
                <c:pt idx="3975">
                  <c:v>#N/A</c:v>
                </c:pt>
                <c:pt idx="3976">
                  <c:v>#N/A</c:v>
                </c:pt>
                <c:pt idx="3977">
                  <c:v>#N/A</c:v>
                </c:pt>
                <c:pt idx="3978">
                  <c:v>#N/A</c:v>
                </c:pt>
                <c:pt idx="3979">
                  <c:v>#N/A</c:v>
                </c:pt>
                <c:pt idx="3980">
                  <c:v>#N/A</c:v>
                </c:pt>
                <c:pt idx="3981">
                  <c:v>#N/A</c:v>
                </c:pt>
                <c:pt idx="3982">
                  <c:v>#N/A</c:v>
                </c:pt>
                <c:pt idx="3983">
                  <c:v>#N/A</c:v>
                </c:pt>
                <c:pt idx="3984">
                  <c:v>#N/A</c:v>
                </c:pt>
                <c:pt idx="3985">
                  <c:v>#N/A</c:v>
                </c:pt>
                <c:pt idx="3986">
                  <c:v>#N/A</c:v>
                </c:pt>
                <c:pt idx="3987">
                  <c:v>#N/A</c:v>
                </c:pt>
                <c:pt idx="3988">
                  <c:v>#N/A</c:v>
                </c:pt>
                <c:pt idx="3989">
                  <c:v>#N/A</c:v>
                </c:pt>
                <c:pt idx="3990">
                  <c:v>#N/A</c:v>
                </c:pt>
                <c:pt idx="3991">
                  <c:v>#N/A</c:v>
                </c:pt>
                <c:pt idx="3992">
                  <c:v>#N/A</c:v>
                </c:pt>
                <c:pt idx="3993">
                  <c:v>#N/A</c:v>
                </c:pt>
                <c:pt idx="3994">
                  <c:v>#N/A</c:v>
                </c:pt>
                <c:pt idx="3995">
                  <c:v>#N/A</c:v>
                </c:pt>
                <c:pt idx="3996">
                  <c:v>#N/A</c:v>
                </c:pt>
                <c:pt idx="3997">
                  <c:v>#N/A</c:v>
                </c:pt>
                <c:pt idx="3998">
                  <c:v>#N/A</c:v>
                </c:pt>
                <c:pt idx="3999">
                  <c:v>#N/A</c:v>
                </c:pt>
                <c:pt idx="4000">
                  <c:v>#N/A</c:v>
                </c:pt>
                <c:pt idx="4001">
                  <c:v>#N/A</c:v>
                </c:pt>
                <c:pt idx="4002">
                  <c:v>#N/A</c:v>
                </c:pt>
                <c:pt idx="4003">
                  <c:v>#N/A</c:v>
                </c:pt>
                <c:pt idx="4004">
                  <c:v>#N/A</c:v>
                </c:pt>
                <c:pt idx="4005">
                  <c:v>#N/A</c:v>
                </c:pt>
                <c:pt idx="4006">
                  <c:v>#N/A</c:v>
                </c:pt>
                <c:pt idx="4007">
                  <c:v>#N/A</c:v>
                </c:pt>
                <c:pt idx="4008">
                  <c:v>#N/A</c:v>
                </c:pt>
                <c:pt idx="4009">
                  <c:v>#N/A</c:v>
                </c:pt>
                <c:pt idx="4010">
                  <c:v>#N/A</c:v>
                </c:pt>
                <c:pt idx="4011">
                  <c:v>#N/A</c:v>
                </c:pt>
                <c:pt idx="4012">
                  <c:v>#N/A</c:v>
                </c:pt>
                <c:pt idx="4013">
                  <c:v>#N/A</c:v>
                </c:pt>
                <c:pt idx="4014">
                  <c:v>#N/A</c:v>
                </c:pt>
                <c:pt idx="4015">
                  <c:v>#N/A</c:v>
                </c:pt>
                <c:pt idx="4016">
                  <c:v>#N/A</c:v>
                </c:pt>
                <c:pt idx="4017">
                  <c:v>#N/A</c:v>
                </c:pt>
                <c:pt idx="4018">
                  <c:v>#N/A</c:v>
                </c:pt>
                <c:pt idx="4019">
                  <c:v>#N/A</c:v>
                </c:pt>
                <c:pt idx="4020">
                  <c:v>#N/A</c:v>
                </c:pt>
                <c:pt idx="4021">
                  <c:v>#N/A</c:v>
                </c:pt>
                <c:pt idx="4022">
                  <c:v>#N/A</c:v>
                </c:pt>
                <c:pt idx="4023">
                  <c:v>#N/A</c:v>
                </c:pt>
                <c:pt idx="4024">
                  <c:v>#N/A</c:v>
                </c:pt>
                <c:pt idx="4025">
                  <c:v>#N/A</c:v>
                </c:pt>
                <c:pt idx="4026">
                  <c:v>#N/A</c:v>
                </c:pt>
                <c:pt idx="4027">
                  <c:v>#N/A</c:v>
                </c:pt>
                <c:pt idx="4028">
                  <c:v>#N/A</c:v>
                </c:pt>
                <c:pt idx="4029">
                  <c:v>#N/A</c:v>
                </c:pt>
                <c:pt idx="4030">
                  <c:v>#N/A</c:v>
                </c:pt>
                <c:pt idx="4031">
                  <c:v>#N/A</c:v>
                </c:pt>
                <c:pt idx="4032">
                  <c:v>#N/A</c:v>
                </c:pt>
                <c:pt idx="4033">
                  <c:v>#N/A</c:v>
                </c:pt>
                <c:pt idx="4034">
                  <c:v>#N/A</c:v>
                </c:pt>
                <c:pt idx="4035">
                  <c:v>#N/A</c:v>
                </c:pt>
                <c:pt idx="4036">
                  <c:v>#N/A</c:v>
                </c:pt>
                <c:pt idx="4037">
                  <c:v>#N/A</c:v>
                </c:pt>
                <c:pt idx="4038">
                  <c:v>#N/A</c:v>
                </c:pt>
                <c:pt idx="4039">
                  <c:v>#N/A</c:v>
                </c:pt>
                <c:pt idx="4040">
                  <c:v>#N/A</c:v>
                </c:pt>
                <c:pt idx="4041">
                  <c:v>#N/A</c:v>
                </c:pt>
                <c:pt idx="4042">
                  <c:v>#N/A</c:v>
                </c:pt>
                <c:pt idx="4043">
                  <c:v>#N/A</c:v>
                </c:pt>
                <c:pt idx="4044">
                  <c:v>#N/A</c:v>
                </c:pt>
                <c:pt idx="4045">
                  <c:v>#N/A</c:v>
                </c:pt>
                <c:pt idx="4046">
                  <c:v>#N/A</c:v>
                </c:pt>
                <c:pt idx="4047">
                  <c:v>#N/A</c:v>
                </c:pt>
                <c:pt idx="4048">
                  <c:v>#N/A</c:v>
                </c:pt>
                <c:pt idx="4049">
                  <c:v>#N/A</c:v>
                </c:pt>
                <c:pt idx="4050">
                  <c:v>#N/A</c:v>
                </c:pt>
                <c:pt idx="4051">
                  <c:v>#N/A</c:v>
                </c:pt>
                <c:pt idx="4052">
                  <c:v>#N/A</c:v>
                </c:pt>
                <c:pt idx="4053">
                  <c:v>#N/A</c:v>
                </c:pt>
                <c:pt idx="4054">
                  <c:v>#N/A</c:v>
                </c:pt>
                <c:pt idx="4055">
                  <c:v>#N/A</c:v>
                </c:pt>
                <c:pt idx="4056">
                  <c:v>#N/A</c:v>
                </c:pt>
                <c:pt idx="4057">
                  <c:v>#N/A</c:v>
                </c:pt>
                <c:pt idx="4058">
                  <c:v>#N/A</c:v>
                </c:pt>
                <c:pt idx="4059">
                  <c:v>#N/A</c:v>
                </c:pt>
                <c:pt idx="4060">
                  <c:v>#N/A</c:v>
                </c:pt>
                <c:pt idx="4061">
                  <c:v>#N/A</c:v>
                </c:pt>
                <c:pt idx="4062">
                  <c:v>#N/A</c:v>
                </c:pt>
                <c:pt idx="4063">
                  <c:v>#N/A</c:v>
                </c:pt>
                <c:pt idx="4064">
                  <c:v>#N/A</c:v>
                </c:pt>
                <c:pt idx="4065">
                  <c:v>#N/A</c:v>
                </c:pt>
                <c:pt idx="4066">
                  <c:v>#N/A</c:v>
                </c:pt>
                <c:pt idx="4067">
                  <c:v>#N/A</c:v>
                </c:pt>
                <c:pt idx="4068">
                  <c:v>#N/A</c:v>
                </c:pt>
                <c:pt idx="4069">
                  <c:v>#N/A</c:v>
                </c:pt>
                <c:pt idx="4070">
                  <c:v>#N/A</c:v>
                </c:pt>
                <c:pt idx="4071">
                  <c:v>#N/A</c:v>
                </c:pt>
                <c:pt idx="4072">
                  <c:v>#N/A</c:v>
                </c:pt>
                <c:pt idx="4073">
                  <c:v>#N/A</c:v>
                </c:pt>
                <c:pt idx="4074">
                  <c:v>#N/A</c:v>
                </c:pt>
                <c:pt idx="4075">
                  <c:v>#N/A</c:v>
                </c:pt>
                <c:pt idx="4076">
                  <c:v>#N/A</c:v>
                </c:pt>
                <c:pt idx="4077">
                  <c:v>#N/A</c:v>
                </c:pt>
                <c:pt idx="4078">
                  <c:v>#N/A</c:v>
                </c:pt>
                <c:pt idx="4079">
                  <c:v>#N/A</c:v>
                </c:pt>
                <c:pt idx="4080">
                  <c:v>#N/A</c:v>
                </c:pt>
                <c:pt idx="4081">
                  <c:v>#N/A</c:v>
                </c:pt>
                <c:pt idx="4082">
                  <c:v>#N/A</c:v>
                </c:pt>
                <c:pt idx="4083">
                  <c:v>#N/A</c:v>
                </c:pt>
                <c:pt idx="4084">
                  <c:v>#N/A</c:v>
                </c:pt>
                <c:pt idx="4085">
                  <c:v>#N/A</c:v>
                </c:pt>
                <c:pt idx="4086">
                  <c:v>#N/A</c:v>
                </c:pt>
                <c:pt idx="4087">
                  <c:v>#N/A</c:v>
                </c:pt>
                <c:pt idx="4088">
                  <c:v>#N/A</c:v>
                </c:pt>
                <c:pt idx="4089">
                  <c:v>#N/A</c:v>
                </c:pt>
                <c:pt idx="4090">
                  <c:v>#N/A</c:v>
                </c:pt>
                <c:pt idx="4091">
                  <c:v>#N/A</c:v>
                </c:pt>
                <c:pt idx="4092">
                  <c:v>#N/A</c:v>
                </c:pt>
                <c:pt idx="4093">
                  <c:v>#N/A</c:v>
                </c:pt>
                <c:pt idx="4094">
                  <c:v>#N/A</c:v>
                </c:pt>
                <c:pt idx="4095">
                  <c:v>#N/A</c:v>
                </c:pt>
                <c:pt idx="4096">
                  <c:v>#N/A</c:v>
                </c:pt>
                <c:pt idx="4097">
                  <c:v>#N/A</c:v>
                </c:pt>
                <c:pt idx="4098">
                  <c:v>#N/A</c:v>
                </c:pt>
                <c:pt idx="4099">
                  <c:v>#N/A</c:v>
                </c:pt>
                <c:pt idx="4100">
                  <c:v>#N/A</c:v>
                </c:pt>
                <c:pt idx="4101">
                  <c:v>#N/A</c:v>
                </c:pt>
                <c:pt idx="4102">
                  <c:v>#N/A</c:v>
                </c:pt>
                <c:pt idx="4103">
                  <c:v>#N/A</c:v>
                </c:pt>
                <c:pt idx="4104">
                  <c:v>#N/A</c:v>
                </c:pt>
                <c:pt idx="4105">
                  <c:v>#N/A</c:v>
                </c:pt>
                <c:pt idx="4106">
                  <c:v>#N/A</c:v>
                </c:pt>
                <c:pt idx="4107">
                  <c:v>#N/A</c:v>
                </c:pt>
                <c:pt idx="4108">
                  <c:v>#N/A</c:v>
                </c:pt>
                <c:pt idx="4109">
                  <c:v>#N/A</c:v>
                </c:pt>
                <c:pt idx="4110">
                  <c:v>#N/A</c:v>
                </c:pt>
                <c:pt idx="4111">
                  <c:v>#N/A</c:v>
                </c:pt>
                <c:pt idx="4112">
                  <c:v>#N/A</c:v>
                </c:pt>
                <c:pt idx="4113">
                  <c:v>#N/A</c:v>
                </c:pt>
                <c:pt idx="4114">
                  <c:v>#N/A</c:v>
                </c:pt>
                <c:pt idx="4115">
                  <c:v>#N/A</c:v>
                </c:pt>
                <c:pt idx="4116">
                  <c:v>#N/A</c:v>
                </c:pt>
                <c:pt idx="4117">
                  <c:v>#N/A</c:v>
                </c:pt>
                <c:pt idx="4118">
                  <c:v>#N/A</c:v>
                </c:pt>
                <c:pt idx="4119">
                  <c:v>#N/A</c:v>
                </c:pt>
                <c:pt idx="4120">
                  <c:v>#N/A</c:v>
                </c:pt>
                <c:pt idx="4121">
                  <c:v>#N/A</c:v>
                </c:pt>
                <c:pt idx="4122">
                  <c:v>#N/A</c:v>
                </c:pt>
                <c:pt idx="4123">
                  <c:v>#N/A</c:v>
                </c:pt>
                <c:pt idx="4124">
                  <c:v>#N/A</c:v>
                </c:pt>
                <c:pt idx="4125">
                  <c:v>#N/A</c:v>
                </c:pt>
                <c:pt idx="4126">
                  <c:v>#N/A</c:v>
                </c:pt>
                <c:pt idx="4127">
                  <c:v>#N/A</c:v>
                </c:pt>
                <c:pt idx="4128">
                  <c:v>#N/A</c:v>
                </c:pt>
                <c:pt idx="4129">
                  <c:v>#N/A</c:v>
                </c:pt>
                <c:pt idx="4130">
                  <c:v>#N/A</c:v>
                </c:pt>
                <c:pt idx="4131">
                  <c:v>#N/A</c:v>
                </c:pt>
                <c:pt idx="4132">
                  <c:v>#N/A</c:v>
                </c:pt>
                <c:pt idx="4133">
                  <c:v>#N/A</c:v>
                </c:pt>
                <c:pt idx="4134">
                  <c:v>#N/A</c:v>
                </c:pt>
                <c:pt idx="4135">
                  <c:v>#N/A</c:v>
                </c:pt>
                <c:pt idx="4136">
                  <c:v>#N/A</c:v>
                </c:pt>
                <c:pt idx="4137">
                  <c:v>#N/A</c:v>
                </c:pt>
                <c:pt idx="4138">
                  <c:v>#N/A</c:v>
                </c:pt>
                <c:pt idx="4139">
                  <c:v>#N/A</c:v>
                </c:pt>
                <c:pt idx="4140">
                  <c:v>#N/A</c:v>
                </c:pt>
                <c:pt idx="4141">
                  <c:v>#N/A</c:v>
                </c:pt>
                <c:pt idx="4142">
                  <c:v>#N/A</c:v>
                </c:pt>
                <c:pt idx="4143">
                  <c:v>#N/A</c:v>
                </c:pt>
                <c:pt idx="4144">
                  <c:v>#N/A</c:v>
                </c:pt>
                <c:pt idx="4145">
                  <c:v>#N/A</c:v>
                </c:pt>
                <c:pt idx="4146">
                  <c:v>#N/A</c:v>
                </c:pt>
                <c:pt idx="4147">
                  <c:v>#N/A</c:v>
                </c:pt>
                <c:pt idx="4148">
                  <c:v>#N/A</c:v>
                </c:pt>
                <c:pt idx="4149">
                  <c:v>#N/A</c:v>
                </c:pt>
                <c:pt idx="4150">
                  <c:v>#N/A</c:v>
                </c:pt>
                <c:pt idx="4151">
                  <c:v>#N/A</c:v>
                </c:pt>
                <c:pt idx="4152">
                  <c:v>#N/A</c:v>
                </c:pt>
                <c:pt idx="4153">
                  <c:v>#N/A</c:v>
                </c:pt>
                <c:pt idx="4154">
                  <c:v>#N/A</c:v>
                </c:pt>
                <c:pt idx="4155">
                  <c:v>#N/A</c:v>
                </c:pt>
                <c:pt idx="4156">
                  <c:v>#N/A</c:v>
                </c:pt>
                <c:pt idx="4157">
                  <c:v>#N/A</c:v>
                </c:pt>
                <c:pt idx="4158">
                  <c:v>#N/A</c:v>
                </c:pt>
                <c:pt idx="4159">
                  <c:v>#N/A</c:v>
                </c:pt>
                <c:pt idx="4160">
                  <c:v>#N/A</c:v>
                </c:pt>
                <c:pt idx="4161">
                  <c:v>#N/A</c:v>
                </c:pt>
                <c:pt idx="4162">
                  <c:v>#N/A</c:v>
                </c:pt>
                <c:pt idx="4163">
                  <c:v>#N/A</c:v>
                </c:pt>
                <c:pt idx="4164">
                  <c:v>#N/A</c:v>
                </c:pt>
                <c:pt idx="4165">
                  <c:v>#N/A</c:v>
                </c:pt>
                <c:pt idx="4166">
                  <c:v>#N/A</c:v>
                </c:pt>
                <c:pt idx="4167">
                  <c:v>#N/A</c:v>
                </c:pt>
                <c:pt idx="4168">
                  <c:v>#N/A</c:v>
                </c:pt>
                <c:pt idx="4169">
                  <c:v>#N/A</c:v>
                </c:pt>
                <c:pt idx="4170">
                  <c:v>#N/A</c:v>
                </c:pt>
                <c:pt idx="4171">
                  <c:v>#N/A</c:v>
                </c:pt>
                <c:pt idx="4172">
                  <c:v>#N/A</c:v>
                </c:pt>
                <c:pt idx="4173">
                  <c:v>#N/A</c:v>
                </c:pt>
                <c:pt idx="4174">
                  <c:v>#N/A</c:v>
                </c:pt>
                <c:pt idx="4175">
                  <c:v>#N/A</c:v>
                </c:pt>
                <c:pt idx="4176">
                  <c:v>#N/A</c:v>
                </c:pt>
                <c:pt idx="4177">
                  <c:v>#N/A</c:v>
                </c:pt>
                <c:pt idx="4178">
                  <c:v>#N/A</c:v>
                </c:pt>
                <c:pt idx="4179">
                  <c:v>#N/A</c:v>
                </c:pt>
                <c:pt idx="4180">
                  <c:v>#N/A</c:v>
                </c:pt>
                <c:pt idx="4181">
                  <c:v>#N/A</c:v>
                </c:pt>
                <c:pt idx="4182">
                  <c:v>#N/A</c:v>
                </c:pt>
                <c:pt idx="4183">
                  <c:v>#N/A</c:v>
                </c:pt>
                <c:pt idx="4184">
                  <c:v>#N/A</c:v>
                </c:pt>
                <c:pt idx="4185">
                  <c:v>#N/A</c:v>
                </c:pt>
                <c:pt idx="4186">
                  <c:v>#N/A</c:v>
                </c:pt>
                <c:pt idx="4187">
                  <c:v>#N/A</c:v>
                </c:pt>
                <c:pt idx="4188">
                  <c:v>#N/A</c:v>
                </c:pt>
                <c:pt idx="4189">
                  <c:v>#N/A</c:v>
                </c:pt>
                <c:pt idx="4190">
                  <c:v>#N/A</c:v>
                </c:pt>
                <c:pt idx="4191">
                  <c:v>#N/A</c:v>
                </c:pt>
                <c:pt idx="4192">
                  <c:v>#N/A</c:v>
                </c:pt>
                <c:pt idx="4193">
                  <c:v>#N/A</c:v>
                </c:pt>
                <c:pt idx="4194">
                  <c:v>#N/A</c:v>
                </c:pt>
                <c:pt idx="4195">
                  <c:v>#N/A</c:v>
                </c:pt>
                <c:pt idx="4196">
                  <c:v>#N/A</c:v>
                </c:pt>
                <c:pt idx="4197">
                  <c:v>#N/A</c:v>
                </c:pt>
                <c:pt idx="4198">
                  <c:v>#N/A</c:v>
                </c:pt>
                <c:pt idx="4199">
                  <c:v>#N/A</c:v>
                </c:pt>
                <c:pt idx="4200">
                  <c:v>#N/A</c:v>
                </c:pt>
                <c:pt idx="4201">
                  <c:v>#N/A</c:v>
                </c:pt>
                <c:pt idx="4202">
                  <c:v>#N/A</c:v>
                </c:pt>
                <c:pt idx="4203">
                  <c:v>#N/A</c:v>
                </c:pt>
                <c:pt idx="4204">
                  <c:v>#N/A</c:v>
                </c:pt>
                <c:pt idx="4205">
                  <c:v>#N/A</c:v>
                </c:pt>
                <c:pt idx="4206">
                  <c:v>#N/A</c:v>
                </c:pt>
                <c:pt idx="4207">
                  <c:v>#N/A</c:v>
                </c:pt>
                <c:pt idx="4208">
                  <c:v>#N/A</c:v>
                </c:pt>
                <c:pt idx="4209">
                  <c:v>#N/A</c:v>
                </c:pt>
                <c:pt idx="4210">
                  <c:v>#N/A</c:v>
                </c:pt>
                <c:pt idx="4211">
                  <c:v>#N/A</c:v>
                </c:pt>
                <c:pt idx="4212">
                  <c:v>#N/A</c:v>
                </c:pt>
                <c:pt idx="4213">
                  <c:v>#N/A</c:v>
                </c:pt>
                <c:pt idx="4214">
                  <c:v>#N/A</c:v>
                </c:pt>
                <c:pt idx="4215">
                  <c:v>#N/A</c:v>
                </c:pt>
                <c:pt idx="4216">
                  <c:v>#N/A</c:v>
                </c:pt>
                <c:pt idx="4217">
                  <c:v>#N/A</c:v>
                </c:pt>
                <c:pt idx="4218">
                  <c:v>#N/A</c:v>
                </c:pt>
                <c:pt idx="4219">
                  <c:v>#N/A</c:v>
                </c:pt>
                <c:pt idx="4220">
                  <c:v>#N/A</c:v>
                </c:pt>
                <c:pt idx="4221">
                  <c:v>#N/A</c:v>
                </c:pt>
                <c:pt idx="4222">
                  <c:v>#N/A</c:v>
                </c:pt>
                <c:pt idx="4223">
                  <c:v>#N/A</c:v>
                </c:pt>
                <c:pt idx="4224">
                  <c:v>#N/A</c:v>
                </c:pt>
                <c:pt idx="4225">
                  <c:v>#N/A</c:v>
                </c:pt>
                <c:pt idx="4226">
                  <c:v>#N/A</c:v>
                </c:pt>
                <c:pt idx="4227">
                  <c:v>#N/A</c:v>
                </c:pt>
                <c:pt idx="4228">
                  <c:v>#N/A</c:v>
                </c:pt>
                <c:pt idx="4229">
                  <c:v>#N/A</c:v>
                </c:pt>
                <c:pt idx="4230">
                  <c:v>#N/A</c:v>
                </c:pt>
                <c:pt idx="4231">
                  <c:v>#N/A</c:v>
                </c:pt>
                <c:pt idx="4232">
                  <c:v>#N/A</c:v>
                </c:pt>
                <c:pt idx="4233">
                  <c:v>#N/A</c:v>
                </c:pt>
                <c:pt idx="4234">
                  <c:v>#N/A</c:v>
                </c:pt>
                <c:pt idx="4235">
                  <c:v>#N/A</c:v>
                </c:pt>
                <c:pt idx="4236">
                  <c:v>#N/A</c:v>
                </c:pt>
                <c:pt idx="4237">
                  <c:v>#N/A</c:v>
                </c:pt>
                <c:pt idx="4238">
                  <c:v>#N/A</c:v>
                </c:pt>
                <c:pt idx="4239">
                  <c:v>#N/A</c:v>
                </c:pt>
                <c:pt idx="4240">
                  <c:v>#N/A</c:v>
                </c:pt>
                <c:pt idx="4241">
                  <c:v>#N/A</c:v>
                </c:pt>
                <c:pt idx="4242">
                  <c:v>#N/A</c:v>
                </c:pt>
                <c:pt idx="4243">
                  <c:v>#N/A</c:v>
                </c:pt>
                <c:pt idx="4244">
                  <c:v>#N/A</c:v>
                </c:pt>
                <c:pt idx="4245">
                  <c:v>#N/A</c:v>
                </c:pt>
                <c:pt idx="4246">
                  <c:v>#N/A</c:v>
                </c:pt>
                <c:pt idx="4247">
                  <c:v>#N/A</c:v>
                </c:pt>
                <c:pt idx="4248">
                  <c:v>#N/A</c:v>
                </c:pt>
                <c:pt idx="4249">
                  <c:v>#N/A</c:v>
                </c:pt>
                <c:pt idx="4250">
                  <c:v>#N/A</c:v>
                </c:pt>
                <c:pt idx="4251">
                  <c:v>#N/A</c:v>
                </c:pt>
                <c:pt idx="4252">
                  <c:v>#N/A</c:v>
                </c:pt>
                <c:pt idx="4253">
                  <c:v>#N/A</c:v>
                </c:pt>
                <c:pt idx="4254">
                  <c:v>#N/A</c:v>
                </c:pt>
                <c:pt idx="4255">
                  <c:v>#N/A</c:v>
                </c:pt>
                <c:pt idx="4256">
                  <c:v>#N/A</c:v>
                </c:pt>
                <c:pt idx="4257">
                  <c:v>#N/A</c:v>
                </c:pt>
                <c:pt idx="4258">
                  <c:v>#N/A</c:v>
                </c:pt>
                <c:pt idx="4259">
                  <c:v>#N/A</c:v>
                </c:pt>
                <c:pt idx="4260">
                  <c:v>#N/A</c:v>
                </c:pt>
                <c:pt idx="4261">
                  <c:v>#N/A</c:v>
                </c:pt>
                <c:pt idx="4262">
                  <c:v>#N/A</c:v>
                </c:pt>
                <c:pt idx="4263">
                  <c:v>#N/A</c:v>
                </c:pt>
                <c:pt idx="4264">
                  <c:v>#N/A</c:v>
                </c:pt>
                <c:pt idx="4265">
                  <c:v>#N/A</c:v>
                </c:pt>
                <c:pt idx="4266">
                  <c:v>#N/A</c:v>
                </c:pt>
                <c:pt idx="4267">
                  <c:v>#N/A</c:v>
                </c:pt>
                <c:pt idx="4268">
                  <c:v>#N/A</c:v>
                </c:pt>
                <c:pt idx="4269">
                  <c:v>#N/A</c:v>
                </c:pt>
                <c:pt idx="4270">
                  <c:v>#N/A</c:v>
                </c:pt>
                <c:pt idx="4271">
                  <c:v>#N/A</c:v>
                </c:pt>
                <c:pt idx="4272">
                  <c:v>#N/A</c:v>
                </c:pt>
                <c:pt idx="4273">
                  <c:v>#N/A</c:v>
                </c:pt>
                <c:pt idx="4274">
                  <c:v>#N/A</c:v>
                </c:pt>
                <c:pt idx="4275">
                  <c:v>#N/A</c:v>
                </c:pt>
                <c:pt idx="4276">
                  <c:v>#N/A</c:v>
                </c:pt>
                <c:pt idx="4277">
                  <c:v>#N/A</c:v>
                </c:pt>
                <c:pt idx="4278">
                  <c:v>#N/A</c:v>
                </c:pt>
                <c:pt idx="4279">
                  <c:v>#N/A</c:v>
                </c:pt>
                <c:pt idx="4280">
                  <c:v>#N/A</c:v>
                </c:pt>
                <c:pt idx="4281">
                  <c:v>#N/A</c:v>
                </c:pt>
                <c:pt idx="4282">
                  <c:v>#N/A</c:v>
                </c:pt>
                <c:pt idx="4283">
                  <c:v>#N/A</c:v>
                </c:pt>
                <c:pt idx="4284">
                  <c:v>#N/A</c:v>
                </c:pt>
                <c:pt idx="4285">
                  <c:v>#N/A</c:v>
                </c:pt>
                <c:pt idx="4286">
                  <c:v>#N/A</c:v>
                </c:pt>
                <c:pt idx="4287">
                  <c:v>#N/A</c:v>
                </c:pt>
                <c:pt idx="4288">
                  <c:v>#N/A</c:v>
                </c:pt>
                <c:pt idx="4289">
                  <c:v>#N/A</c:v>
                </c:pt>
                <c:pt idx="4290">
                  <c:v>#N/A</c:v>
                </c:pt>
                <c:pt idx="4291">
                  <c:v>#N/A</c:v>
                </c:pt>
                <c:pt idx="4292">
                  <c:v>#N/A</c:v>
                </c:pt>
                <c:pt idx="4293">
                  <c:v>#N/A</c:v>
                </c:pt>
                <c:pt idx="4294">
                  <c:v>#N/A</c:v>
                </c:pt>
                <c:pt idx="4295">
                  <c:v>#N/A</c:v>
                </c:pt>
                <c:pt idx="4296">
                  <c:v>#N/A</c:v>
                </c:pt>
                <c:pt idx="4297">
                  <c:v>#N/A</c:v>
                </c:pt>
                <c:pt idx="4298">
                  <c:v>#N/A</c:v>
                </c:pt>
                <c:pt idx="4299">
                  <c:v>#N/A</c:v>
                </c:pt>
                <c:pt idx="4300">
                  <c:v>#N/A</c:v>
                </c:pt>
                <c:pt idx="4301">
                  <c:v>#N/A</c:v>
                </c:pt>
                <c:pt idx="4302">
                  <c:v>#N/A</c:v>
                </c:pt>
                <c:pt idx="4303">
                  <c:v>#N/A</c:v>
                </c:pt>
                <c:pt idx="4304">
                  <c:v>#N/A</c:v>
                </c:pt>
                <c:pt idx="4305">
                  <c:v>#N/A</c:v>
                </c:pt>
                <c:pt idx="4306">
                  <c:v>#N/A</c:v>
                </c:pt>
                <c:pt idx="4307">
                  <c:v>#N/A</c:v>
                </c:pt>
                <c:pt idx="4308">
                  <c:v>#N/A</c:v>
                </c:pt>
                <c:pt idx="4309">
                  <c:v>#N/A</c:v>
                </c:pt>
                <c:pt idx="4310">
                  <c:v>#N/A</c:v>
                </c:pt>
                <c:pt idx="4311">
                  <c:v>#N/A</c:v>
                </c:pt>
                <c:pt idx="4312">
                  <c:v>#N/A</c:v>
                </c:pt>
                <c:pt idx="4313">
                  <c:v>#N/A</c:v>
                </c:pt>
                <c:pt idx="4314">
                  <c:v>#N/A</c:v>
                </c:pt>
                <c:pt idx="4315">
                  <c:v>#N/A</c:v>
                </c:pt>
                <c:pt idx="4316">
                  <c:v>#N/A</c:v>
                </c:pt>
                <c:pt idx="4317">
                  <c:v>#N/A</c:v>
                </c:pt>
                <c:pt idx="4318">
                  <c:v>#N/A</c:v>
                </c:pt>
                <c:pt idx="4319">
                  <c:v>#N/A</c:v>
                </c:pt>
                <c:pt idx="4320">
                  <c:v>#N/A</c:v>
                </c:pt>
                <c:pt idx="4321">
                  <c:v>#N/A</c:v>
                </c:pt>
                <c:pt idx="4322">
                  <c:v>#N/A</c:v>
                </c:pt>
                <c:pt idx="4323">
                  <c:v>#N/A</c:v>
                </c:pt>
                <c:pt idx="4324">
                  <c:v>#N/A</c:v>
                </c:pt>
                <c:pt idx="4325">
                  <c:v>#N/A</c:v>
                </c:pt>
                <c:pt idx="4326">
                  <c:v>#N/A</c:v>
                </c:pt>
                <c:pt idx="4327">
                  <c:v>#N/A</c:v>
                </c:pt>
                <c:pt idx="4328">
                  <c:v>#N/A</c:v>
                </c:pt>
                <c:pt idx="4329">
                  <c:v>#N/A</c:v>
                </c:pt>
                <c:pt idx="4330">
                  <c:v>#N/A</c:v>
                </c:pt>
                <c:pt idx="4331">
                  <c:v>#N/A</c:v>
                </c:pt>
                <c:pt idx="4332">
                  <c:v>#N/A</c:v>
                </c:pt>
                <c:pt idx="4333">
                  <c:v>#N/A</c:v>
                </c:pt>
                <c:pt idx="4334">
                  <c:v>#N/A</c:v>
                </c:pt>
                <c:pt idx="4335">
                  <c:v>#N/A</c:v>
                </c:pt>
                <c:pt idx="4336">
                  <c:v>#N/A</c:v>
                </c:pt>
                <c:pt idx="4337">
                  <c:v>#N/A</c:v>
                </c:pt>
                <c:pt idx="4338">
                  <c:v>#N/A</c:v>
                </c:pt>
                <c:pt idx="4339">
                  <c:v>#N/A</c:v>
                </c:pt>
                <c:pt idx="4340">
                  <c:v>#N/A</c:v>
                </c:pt>
                <c:pt idx="4341">
                  <c:v>#N/A</c:v>
                </c:pt>
                <c:pt idx="4342">
                  <c:v>#N/A</c:v>
                </c:pt>
                <c:pt idx="4343">
                  <c:v>#N/A</c:v>
                </c:pt>
                <c:pt idx="4344">
                  <c:v>#N/A</c:v>
                </c:pt>
                <c:pt idx="4345">
                  <c:v>#N/A</c:v>
                </c:pt>
                <c:pt idx="4346">
                  <c:v>#N/A</c:v>
                </c:pt>
                <c:pt idx="4347">
                  <c:v>#N/A</c:v>
                </c:pt>
                <c:pt idx="4348">
                  <c:v>#N/A</c:v>
                </c:pt>
                <c:pt idx="4349">
                  <c:v>#N/A</c:v>
                </c:pt>
                <c:pt idx="4350">
                  <c:v>#N/A</c:v>
                </c:pt>
                <c:pt idx="4351">
                  <c:v>#N/A</c:v>
                </c:pt>
                <c:pt idx="4352">
                  <c:v>#N/A</c:v>
                </c:pt>
                <c:pt idx="4353">
                  <c:v>#N/A</c:v>
                </c:pt>
                <c:pt idx="4354">
                  <c:v>#N/A</c:v>
                </c:pt>
                <c:pt idx="4355">
                  <c:v>#N/A</c:v>
                </c:pt>
                <c:pt idx="4356">
                  <c:v>#N/A</c:v>
                </c:pt>
                <c:pt idx="4357">
                  <c:v>#N/A</c:v>
                </c:pt>
                <c:pt idx="4358">
                  <c:v>#N/A</c:v>
                </c:pt>
                <c:pt idx="4359">
                  <c:v>#N/A</c:v>
                </c:pt>
                <c:pt idx="4360">
                  <c:v>#N/A</c:v>
                </c:pt>
                <c:pt idx="4361">
                  <c:v>#N/A</c:v>
                </c:pt>
                <c:pt idx="4362">
                  <c:v>#N/A</c:v>
                </c:pt>
                <c:pt idx="4363">
                  <c:v>#N/A</c:v>
                </c:pt>
                <c:pt idx="4364">
                  <c:v>#N/A</c:v>
                </c:pt>
                <c:pt idx="4365">
                  <c:v>#N/A</c:v>
                </c:pt>
                <c:pt idx="4366">
                  <c:v>#N/A</c:v>
                </c:pt>
                <c:pt idx="4367">
                  <c:v>#N/A</c:v>
                </c:pt>
                <c:pt idx="4368">
                  <c:v>#N/A</c:v>
                </c:pt>
                <c:pt idx="4369">
                  <c:v>#N/A</c:v>
                </c:pt>
                <c:pt idx="4370">
                  <c:v>#N/A</c:v>
                </c:pt>
                <c:pt idx="4371">
                  <c:v>#N/A</c:v>
                </c:pt>
                <c:pt idx="4372">
                  <c:v>#N/A</c:v>
                </c:pt>
                <c:pt idx="4373">
                  <c:v>#N/A</c:v>
                </c:pt>
                <c:pt idx="4374">
                  <c:v>#N/A</c:v>
                </c:pt>
                <c:pt idx="4375">
                  <c:v>#N/A</c:v>
                </c:pt>
                <c:pt idx="4376">
                  <c:v>#N/A</c:v>
                </c:pt>
                <c:pt idx="4377">
                  <c:v>#N/A</c:v>
                </c:pt>
                <c:pt idx="4378">
                  <c:v>#N/A</c:v>
                </c:pt>
                <c:pt idx="4379">
                  <c:v>#N/A</c:v>
                </c:pt>
                <c:pt idx="4380">
                  <c:v>#N/A</c:v>
                </c:pt>
                <c:pt idx="4381">
                  <c:v>#N/A</c:v>
                </c:pt>
                <c:pt idx="4382">
                  <c:v>#N/A</c:v>
                </c:pt>
                <c:pt idx="4383">
                  <c:v>#N/A</c:v>
                </c:pt>
                <c:pt idx="4384">
                  <c:v>#N/A</c:v>
                </c:pt>
                <c:pt idx="4385">
                  <c:v>#N/A</c:v>
                </c:pt>
                <c:pt idx="4386">
                  <c:v>#N/A</c:v>
                </c:pt>
                <c:pt idx="4387">
                  <c:v>#N/A</c:v>
                </c:pt>
                <c:pt idx="4388">
                  <c:v>#N/A</c:v>
                </c:pt>
                <c:pt idx="4389">
                  <c:v>#N/A</c:v>
                </c:pt>
                <c:pt idx="4390">
                  <c:v>#N/A</c:v>
                </c:pt>
                <c:pt idx="4391">
                  <c:v>#N/A</c:v>
                </c:pt>
                <c:pt idx="4392">
                  <c:v>#N/A</c:v>
                </c:pt>
                <c:pt idx="4393">
                  <c:v>#N/A</c:v>
                </c:pt>
                <c:pt idx="4394">
                  <c:v>#N/A</c:v>
                </c:pt>
                <c:pt idx="4395">
                  <c:v>#N/A</c:v>
                </c:pt>
                <c:pt idx="4396">
                  <c:v>#N/A</c:v>
                </c:pt>
                <c:pt idx="4397">
                  <c:v>#N/A</c:v>
                </c:pt>
                <c:pt idx="4398">
                  <c:v>#N/A</c:v>
                </c:pt>
                <c:pt idx="4399">
                  <c:v>#N/A</c:v>
                </c:pt>
                <c:pt idx="4400">
                  <c:v>#N/A</c:v>
                </c:pt>
                <c:pt idx="4401">
                  <c:v>#N/A</c:v>
                </c:pt>
                <c:pt idx="4402">
                  <c:v>#N/A</c:v>
                </c:pt>
                <c:pt idx="4403">
                  <c:v>#N/A</c:v>
                </c:pt>
                <c:pt idx="4404">
                  <c:v>#N/A</c:v>
                </c:pt>
                <c:pt idx="4405">
                  <c:v>#N/A</c:v>
                </c:pt>
                <c:pt idx="4406">
                  <c:v>#N/A</c:v>
                </c:pt>
                <c:pt idx="4407">
                  <c:v>#N/A</c:v>
                </c:pt>
                <c:pt idx="4408">
                  <c:v>#N/A</c:v>
                </c:pt>
                <c:pt idx="4409">
                  <c:v>#N/A</c:v>
                </c:pt>
                <c:pt idx="4410">
                  <c:v>#N/A</c:v>
                </c:pt>
                <c:pt idx="4411">
                  <c:v>#N/A</c:v>
                </c:pt>
                <c:pt idx="4412">
                  <c:v>#N/A</c:v>
                </c:pt>
                <c:pt idx="4413">
                  <c:v>#N/A</c:v>
                </c:pt>
                <c:pt idx="4414">
                  <c:v>#N/A</c:v>
                </c:pt>
                <c:pt idx="4415">
                  <c:v>#N/A</c:v>
                </c:pt>
                <c:pt idx="4416">
                  <c:v>#N/A</c:v>
                </c:pt>
                <c:pt idx="4417">
                  <c:v>#N/A</c:v>
                </c:pt>
                <c:pt idx="4418">
                  <c:v>#N/A</c:v>
                </c:pt>
                <c:pt idx="4419">
                  <c:v>#N/A</c:v>
                </c:pt>
                <c:pt idx="4420">
                  <c:v>#N/A</c:v>
                </c:pt>
                <c:pt idx="4421">
                  <c:v>#N/A</c:v>
                </c:pt>
                <c:pt idx="4422">
                  <c:v>#N/A</c:v>
                </c:pt>
                <c:pt idx="4423">
                  <c:v>#N/A</c:v>
                </c:pt>
                <c:pt idx="4424">
                  <c:v>#N/A</c:v>
                </c:pt>
                <c:pt idx="4425">
                  <c:v>#N/A</c:v>
                </c:pt>
                <c:pt idx="4426">
                  <c:v>#N/A</c:v>
                </c:pt>
                <c:pt idx="4427">
                  <c:v>#N/A</c:v>
                </c:pt>
                <c:pt idx="4428">
                  <c:v>#N/A</c:v>
                </c:pt>
                <c:pt idx="4429">
                  <c:v>#N/A</c:v>
                </c:pt>
                <c:pt idx="4430">
                  <c:v>#N/A</c:v>
                </c:pt>
                <c:pt idx="4431">
                  <c:v>#N/A</c:v>
                </c:pt>
                <c:pt idx="4432">
                  <c:v>#N/A</c:v>
                </c:pt>
                <c:pt idx="4433">
                  <c:v>#N/A</c:v>
                </c:pt>
                <c:pt idx="4434">
                  <c:v>#N/A</c:v>
                </c:pt>
                <c:pt idx="4435">
                  <c:v>#N/A</c:v>
                </c:pt>
                <c:pt idx="4436">
                  <c:v>#N/A</c:v>
                </c:pt>
                <c:pt idx="4437">
                  <c:v>#N/A</c:v>
                </c:pt>
                <c:pt idx="4438">
                  <c:v>#N/A</c:v>
                </c:pt>
                <c:pt idx="4439">
                  <c:v>#N/A</c:v>
                </c:pt>
                <c:pt idx="4440">
                  <c:v>#N/A</c:v>
                </c:pt>
                <c:pt idx="4441">
                  <c:v>#N/A</c:v>
                </c:pt>
                <c:pt idx="4442">
                  <c:v>#N/A</c:v>
                </c:pt>
                <c:pt idx="4443">
                  <c:v>#N/A</c:v>
                </c:pt>
                <c:pt idx="4444">
                  <c:v>#N/A</c:v>
                </c:pt>
                <c:pt idx="4445">
                  <c:v>#N/A</c:v>
                </c:pt>
                <c:pt idx="4446">
                  <c:v>#N/A</c:v>
                </c:pt>
                <c:pt idx="4447">
                  <c:v>#N/A</c:v>
                </c:pt>
                <c:pt idx="4448">
                  <c:v>#N/A</c:v>
                </c:pt>
                <c:pt idx="4449">
                  <c:v>#N/A</c:v>
                </c:pt>
                <c:pt idx="4450">
                  <c:v>#N/A</c:v>
                </c:pt>
                <c:pt idx="4451">
                  <c:v>#N/A</c:v>
                </c:pt>
                <c:pt idx="4452">
                  <c:v>#N/A</c:v>
                </c:pt>
                <c:pt idx="4453">
                  <c:v>#N/A</c:v>
                </c:pt>
                <c:pt idx="4454">
                  <c:v>#N/A</c:v>
                </c:pt>
                <c:pt idx="4455">
                  <c:v>#N/A</c:v>
                </c:pt>
                <c:pt idx="4456">
                  <c:v>#N/A</c:v>
                </c:pt>
                <c:pt idx="4457">
                  <c:v>#N/A</c:v>
                </c:pt>
                <c:pt idx="4458">
                  <c:v>#N/A</c:v>
                </c:pt>
                <c:pt idx="4459">
                  <c:v>#N/A</c:v>
                </c:pt>
                <c:pt idx="4460">
                  <c:v>#N/A</c:v>
                </c:pt>
                <c:pt idx="4461">
                  <c:v>#N/A</c:v>
                </c:pt>
                <c:pt idx="4462">
                  <c:v>#N/A</c:v>
                </c:pt>
                <c:pt idx="4463">
                  <c:v>#N/A</c:v>
                </c:pt>
                <c:pt idx="4464">
                  <c:v>#N/A</c:v>
                </c:pt>
                <c:pt idx="4465">
                  <c:v>#N/A</c:v>
                </c:pt>
                <c:pt idx="4466">
                  <c:v>#N/A</c:v>
                </c:pt>
                <c:pt idx="4467">
                  <c:v>#N/A</c:v>
                </c:pt>
                <c:pt idx="4468">
                  <c:v>#N/A</c:v>
                </c:pt>
                <c:pt idx="4469">
                  <c:v>#N/A</c:v>
                </c:pt>
                <c:pt idx="4470">
                  <c:v>#N/A</c:v>
                </c:pt>
                <c:pt idx="4471">
                  <c:v>#N/A</c:v>
                </c:pt>
                <c:pt idx="4472">
                  <c:v>#N/A</c:v>
                </c:pt>
                <c:pt idx="4473">
                  <c:v>#N/A</c:v>
                </c:pt>
                <c:pt idx="4474">
                  <c:v>#N/A</c:v>
                </c:pt>
                <c:pt idx="4475">
                  <c:v>#N/A</c:v>
                </c:pt>
                <c:pt idx="4476">
                  <c:v>#N/A</c:v>
                </c:pt>
                <c:pt idx="4477">
                  <c:v>#N/A</c:v>
                </c:pt>
                <c:pt idx="4478">
                  <c:v>#N/A</c:v>
                </c:pt>
                <c:pt idx="4479">
                  <c:v>#N/A</c:v>
                </c:pt>
                <c:pt idx="4480">
                  <c:v>#N/A</c:v>
                </c:pt>
                <c:pt idx="4481">
                  <c:v>#N/A</c:v>
                </c:pt>
                <c:pt idx="4482">
                  <c:v>#N/A</c:v>
                </c:pt>
                <c:pt idx="4483">
                  <c:v>#N/A</c:v>
                </c:pt>
                <c:pt idx="4484">
                  <c:v>#N/A</c:v>
                </c:pt>
                <c:pt idx="4485">
                  <c:v>#N/A</c:v>
                </c:pt>
                <c:pt idx="4486">
                  <c:v>#N/A</c:v>
                </c:pt>
                <c:pt idx="4487">
                  <c:v>#N/A</c:v>
                </c:pt>
                <c:pt idx="4488">
                  <c:v>#N/A</c:v>
                </c:pt>
                <c:pt idx="4489">
                  <c:v>#N/A</c:v>
                </c:pt>
                <c:pt idx="4490">
                  <c:v>#N/A</c:v>
                </c:pt>
                <c:pt idx="4491">
                  <c:v>#N/A</c:v>
                </c:pt>
                <c:pt idx="4492">
                  <c:v>#N/A</c:v>
                </c:pt>
                <c:pt idx="4493">
                  <c:v>#N/A</c:v>
                </c:pt>
                <c:pt idx="4494">
                  <c:v>#N/A</c:v>
                </c:pt>
                <c:pt idx="4495">
                  <c:v>#N/A</c:v>
                </c:pt>
                <c:pt idx="4496">
                  <c:v>#N/A</c:v>
                </c:pt>
                <c:pt idx="4497">
                  <c:v>#N/A</c:v>
                </c:pt>
                <c:pt idx="4498">
                  <c:v>#N/A</c:v>
                </c:pt>
                <c:pt idx="4499">
                  <c:v>#N/A</c:v>
                </c:pt>
                <c:pt idx="4500">
                  <c:v>#N/A</c:v>
                </c:pt>
                <c:pt idx="4501">
                  <c:v>#N/A</c:v>
                </c:pt>
                <c:pt idx="4502">
                  <c:v>#N/A</c:v>
                </c:pt>
                <c:pt idx="4503">
                  <c:v>#N/A</c:v>
                </c:pt>
                <c:pt idx="4504">
                  <c:v>#N/A</c:v>
                </c:pt>
                <c:pt idx="4505">
                  <c:v>#N/A</c:v>
                </c:pt>
                <c:pt idx="4506">
                  <c:v>#N/A</c:v>
                </c:pt>
                <c:pt idx="4507">
                  <c:v>#N/A</c:v>
                </c:pt>
                <c:pt idx="4508">
                  <c:v>#N/A</c:v>
                </c:pt>
                <c:pt idx="4509">
                  <c:v>#N/A</c:v>
                </c:pt>
                <c:pt idx="4510">
                  <c:v>#N/A</c:v>
                </c:pt>
                <c:pt idx="4511">
                  <c:v>#N/A</c:v>
                </c:pt>
                <c:pt idx="4512">
                  <c:v>#N/A</c:v>
                </c:pt>
                <c:pt idx="4513">
                  <c:v>#N/A</c:v>
                </c:pt>
                <c:pt idx="4514">
                  <c:v>#N/A</c:v>
                </c:pt>
                <c:pt idx="4515">
                  <c:v>#N/A</c:v>
                </c:pt>
                <c:pt idx="4516">
                  <c:v>#N/A</c:v>
                </c:pt>
                <c:pt idx="4517">
                  <c:v>#N/A</c:v>
                </c:pt>
                <c:pt idx="4518">
                  <c:v>#N/A</c:v>
                </c:pt>
                <c:pt idx="4519">
                  <c:v>#N/A</c:v>
                </c:pt>
                <c:pt idx="4520">
                  <c:v>#N/A</c:v>
                </c:pt>
                <c:pt idx="4521">
                  <c:v>#N/A</c:v>
                </c:pt>
                <c:pt idx="4522">
                  <c:v>#N/A</c:v>
                </c:pt>
                <c:pt idx="4523">
                  <c:v>#N/A</c:v>
                </c:pt>
                <c:pt idx="4524">
                  <c:v>#N/A</c:v>
                </c:pt>
                <c:pt idx="4525">
                  <c:v>#N/A</c:v>
                </c:pt>
                <c:pt idx="4526">
                  <c:v>#N/A</c:v>
                </c:pt>
                <c:pt idx="4527">
                  <c:v>#N/A</c:v>
                </c:pt>
                <c:pt idx="4528">
                  <c:v>#N/A</c:v>
                </c:pt>
                <c:pt idx="4529">
                  <c:v>#N/A</c:v>
                </c:pt>
                <c:pt idx="4530">
                  <c:v>#N/A</c:v>
                </c:pt>
                <c:pt idx="4531">
                  <c:v>#N/A</c:v>
                </c:pt>
                <c:pt idx="4532">
                  <c:v>#N/A</c:v>
                </c:pt>
                <c:pt idx="4533">
                  <c:v>#N/A</c:v>
                </c:pt>
                <c:pt idx="4534">
                  <c:v>#N/A</c:v>
                </c:pt>
                <c:pt idx="4535">
                  <c:v>#N/A</c:v>
                </c:pt>
                <c:pt idx="4536">
                  <c:v>#N/A</c:v>
                </c:pt>
                <c:pt idx="4537">
                  <c:v>#N/A</c:v>
                </c:pt>
                <c:pt idx="4538">
                  <c:v>#N/A</c:v>
                </c:pt>
                <c:pt idx="4539">
                  <c:v>#N/A</c:v>
                </c:pt>
                <c:pt idx="4540">
                  <c:v>#N/A</c:v>
                </c:pt>
                <c:pt idx="4541">
                  <c:v>#N/A</c:v>
                </c:pt>
                <c:pt idx="4542">
                  <c:v>#N/A</c:v>
                </c:pt>
                <c:pt idx="4543">
                  <c:v>#N/A</c:v>
                </c:pt>
                <c:pt idx="4544">
                  <c:v>#N/A</c:v>
                </c:pt>
                <c:pt idx="4545">
                  <c:v>#N/A</c:v>
                </c:pt>
                <c:pt idx="4546">
                  <c:v>#N/A</c:v>
                </c:pt>
                <c:pt idx="4547">
                  <c:v>#N/A</c:v>
                </c:pt>
                <c:pt idx="4548">
                  <c:v>#N/A</c:v>
                </c:pt>
                <c:pt idx="4549">
                  <c:v>#N/A</c:v>
                </c:pt>
                <c:pt idx="4550">
                  <c:v>#N/A</c:v>
                </c:pt>
                <c:pt idx="4551">
                  <c:v>#N/A</c:v>
                </c:pt>
                <c:pt idx="4552">
                  <c:v>#N/A</c:v>
                </c:pt>
                <c:pt idx="4553">
                  <c:v>#N/A</c:v>
                </c:pt>
                <c:pt idx="4554">
                  <c:v>#N/A</c:v>
                </c:pt>
                <c:pt idx="4555">
                  <c:v>#N/A</c:v>
                </c:pt>
                <c:pt idx="4556">
                  <c:v>#N/A</c:v>
                </c:pt>
                <c:pt idx="4557">
                  <c:v>#N/A</c:v>
                </c:pt>
                <c:pt idx="4558">
                  <c:v>#N/A</c:v>
                </c:pt>
                <c:pt idx="4559">
                  <c:v>#N/A</c:v>
                </c:pt>
                <c:pt idx="4560">
                  <c:v>#N/A</c:v>
                </c:pt>
                <c:pt idx="4561">
                  <c:v>#N/A</c:v>
                </c:pt>
                <c:pt idx="4562">
                  <c:v>#N/A</c:v>
                </c:pt>
                <c:pt idx="4563">
                  <c:v>#N/A</c:v>
                </c:pt>
                <c:pt idx="4564">
                  <c:v>#N/A</c:v>
                </c:pt>
                <c:pt idx="4565">
                  <c:v>#N/A</c:v>
                </c:pt>
                <c:pt idx="4566">
                  <c:v>#N/A</c:v>
                </c:pt>
                <c:pt idx="4567">
                  <c:v>#N/A</c:v>
                </c:pt>
                <c:pt idx="4568">
                  <c:v>#N/A</c:v>
                </c:pt>
                <c:pt idx="4569">
                  <c:v>#N/A</c:v>
                </c:pt>
                <c:pt idx="4570">
                  <c:v>#N/A</c:v>
                </c:pt>
                <c:pt idx="4571">
                  <c:v>#N/A</c:v>
                </c:pt>
                <c:pt idx="4572">
                  <c:v>#N/A</c:v>
                </c:pt>
                <c:pt idx="4573">
                  <c:v>#N/A</c:v>
                </c:pt>
                <c:pt idx="4574">
                  <c:v>#N/A</c:v>
                </c:pt>
                <c:pt idx="4575">
                  <c:v>#N/A</c:v>
                </c:pt>
                <c:pt idx="4576">
                  <c:v>#N/A</c:v>
                </c:pt>
                <c:pt idx="4577">
                  <c:v>#N/A</c:v>
                </c:pt>
                <c:pt idx="4578">
                  <c:v>#N/A</c:v>
                </c:pt>
                <c:pt idx="4579">
                  <c:v>#N/A</c:v>
                </c:pt>
                <c:pt idx="4580">
                  <c:v>#N/A</c:v>
                </c:pt>
                <c:pt idx="4581">
                  <c:v>#N/A</c:v>
                </c:pt>
                <c:pt idx="4582">
                  <c:v>#N/A</c:v>
                </c:pt>
                <c:pt idx="4583">
                  <c:v>#N/A</c:v>
                </c:pt>
                <c:pt idx="4584">
                  <c:v>#N/A</c:v>
                </c:pt>
                <c:pt idx="4585">
                  <c:v>#N/A</c:v>
                </c:pt>
                <c:pt idx="4586">
                  <c:v>#N/A</c:v>
                </c:pt>
                <c:pt idx="4587">
                  <c:v>#N/A</c:v>
                </c:pt>
                <c:pt idx="4588">
                  <c:v>#N/A</c:v>
                </c:pt>
                <c:pt idx="4589">
                  <c:v>#N/A</c:v>
                </c:pt>
                <c:pt idx="4590">
                  <c:v>#N/A</c:v>
                </c:pt>
                <c:pt idx="4591">
                  <c:v>#N/A</c:v>
                </c:pt>
                <c:pt idx="4592">
                  <c:v>#N/A</c:v>
                </c:pt>
                <c:pt idx="4593">
                  <c:v>#N/A</c:v>
                </c:pt>
                <c:pt idx="4594">
                  <c:v>#N/A</c:v>
                </c:pt>
                <c:pt idx="4595">
                  <c:v>#N/A</c:v>
                </c:pt>
                <c:pt idx="4596">
                  <c:v>#N/A</c:v>
                </c:pt>
                <c:pt idx="4597">
                  <c:v>#N/A</c:v>
                </c:pt>
                <c:pt idx="4598">
                  <c:v>#N/A</c:v>
                </c:pt>
                <c:pt idx="4599">
                  <c:v>#N/A</c:v>
                </c:pt>
                <c:pt idx="4600">
                  <c:v>#N/A</c:v>
                </c:pt>
                <c:pt idx="4601">
                  <c:v>#N/A</c:v>
                </c:pt>
                <c:pt idx="4602">
                  <c:v>#N/A</c:v>
                </c:pt>
                <c:pt idx="4603">
                  <c:v>#N/A</c:v>
                </c:pt>
                <c:pt idx="4604">
                  <c:v>#N/A</c:v>
                </c:pt>
                <c:pt idx="4605">
                  <c:v>#N/A</c:v>
                </c:pt>
                <c:pt idx="4606">
                  <c:v>#N/A</c:v>
                </c:pt>
                <c:pt idx="4607">
                  <c:v>#N/A</c:v>
                </c:pt>
                <c:pt idx="4608">
                  <c:v>#N/A</c:v>
                </c:pt>
                <c:pt idx="4609">
                  <c:v>#N/A</c:v>
                </c:pt>
                <c:pt idx="4610">
                  <c:v>#N/A</c:v>
                </c:pt>
                <c:pt idx="4611">
                  <c:v>#N/A</c:v>
                </c:pt>
                <c:pt idx="4612">
                  <c:v>#N/A</c:v>
                </c:pt>
                <c:pt idx="4613">
                  <c:v>#N/A</c:v>
                </c:pt>
                <c:pt idx="4614">
                  <c:v>#N/A</c:v>
                </c:pt>
                <c:pt idx="4615">
                  <c:v>#N/A</c:v>
                </c:pt>
                <c:pt idx="4616">
                  <c:v>#N/A</c:v>
                </c:pt>
                <c:pt idx="4617">
                  <c:v>#N/A</c:v>
                </c:pt>
                <c:pt idx="4618">
                  <c:v>#N/A</c:v>
                </c:pt>
                <c:pt idx="4619">
                  <c:v>#N/A</c:v>
                </c:pt>
                <c:pt idx="4620">
                  <c:v>#N/A</c:v>
                </c:pt>
                <c:pt idx="4621">
                  <c:v>#N/A</c:v>
                </c:pt>
                <c:pt idx="4622">
                  <c:v>#N/A</c:v>
                </c:pt>
                <c:pt idx="4623">
                  <c:v>#N/A</c:v>
                </c:pt>
                <c:pt idx="4624">
                  <c:v>#N/A</c:v>
                </c:pt>
                <c:pt idx="4625">
                  <c:v>#N/A</c:v>
                </c:pt>
                <c:pt idx="4626">
                  <c:v>#N/A</c:v>
                </c:pt>
                <c:pt idx="4627">
                  <c:v>#N/A</c:v>
                </c:pt>
                <c:pt idx="4628">
                  <c:v>#N/A</c:v>
                </c:pt>
                <c:pt idx="4629">
                  <c:v>#N/A</c:v>
                </c:pt>
                <c:pt idx="4630">
                  <c:v>#N/A</c:v>
                </c:pt>
                <c:pt idx="4631">
                  <c:v>#N/A</c:v>
                </c:pt>
                <c:pt idx="4632">
                  <c:v>#N/A</c:v>
                </c:pt>
                <c:pt idx="4633">
                  <c:v>#N/A</c:v>
                </c:pt>
                <c:pt idx="4634">
                  <c:v>#N/A</c:v>
                </c:pt>
                <c:pt idx="4635">
                  <c:v>#N/A</c:v>
                </c:pt>
                <c:pt idx="4636">
                  <c:v>#N/A</c:v>
                </c:pt>
                <c:pt idx="4637">
                  <c:v>#N/A</c:v>
                </c:pt>
                <c:pt idx="4638">
                  <c:v>#N/A</c:v>
                </c:pt>
                <c:pt idx="4639">
                  <c:v>#N/A</c:v>
                </c:pt>
                <c:pt idx="4640">
                  <c:v>#N/A</c:v>
                </c:pt>
                <c:pt idx="4641">
                  <c:v>#N/A</c:v>
                </c:pt>
                <c:pt idx="4642">
                  <c:v>#N/A</c:v>
                </c:pt>
                <c:pt idx="4643">
                  <c:v>#N/A</c:v>
                </c:pt>
                <c:pt idx="4644">
                  <c:v>#N/A</c:v>
                </c:pt>
                <c:pt idx="4645">
                  <c:v>#N/A</c:v>
                </c:pt>
                <c:pt idx="4646">
                  <c:v>#N/A</c:v>
                </c:pt>
                <c:pt idx="4647">
                  <c:v>#N/A</c:v>
                </c:pt>
                <c:pt idx="4648">
                  <c:v>#N/A</c:v>
                </c:pt>
                <c:pt idx="4649">
                  <c:v>#N/A</c:v>
                </c:pt>
                <c:pt idx="4650">
                  <c:v>#N/A</c:v>
                </c:pt>
                <c:pt idx="4651">
                  <c:v>#N/A</c:v>
                </c:pt>
                <c:pt idx="4652">
                  <c:v>#N/A</c:v>
                </c:pt>
                <c:pt idx="4653">
                  <c:v>#N/A</c:v>
                </c:pt>
                <c:pt idx="4654">
                  <c:v>#N/A</c:v>
                </c:pt>
                <c:pt idx="4655">
                  <c:v>#N/A</c:v>
                </c:pt>
                <c:pt idx="4656">
                  <c:v>#N/A</c:v>
                </c:pt>
                <c:pt idx="4657">
                  <c:v>#N/A</c:v>
                </c:pt>
                <c:pt idx="4658">
                  <c:v>#N/A</c:v>
                </c:pt>
                <c:pt idx="4659">
                  <c:v>#N/A</c:v>
                </c:pt>
                <c:pt idx="4660">
                  <c:v>#N/A</c:v>
                </c:pt>
                <c:pt idx="4661">
                  <c:v>#N/A</c:v>
                </c:pt>
                <c:pt idx="4662">
                  <c:v>#N/A</c:v>
                </c:pt>
                <c:pt idx="4663">
                  <c:v>#N/A</c:v>
                </c:pt>
                <c:pt idx="4664">
                  <c:v>#N/A</c:v>
                </c:pt>
                <c:pt idx="4665">
                  <c:v>#N/A</c:v>
                </c:pt>
                <c:pt idx="4666">
                  <c:v>#N/A</c:v>
                </c:pt>
                <c:pt idx="4667">
                  <c:v>#N/A</c:v>
                </c:pt>
                <c:pt idx="4668">
                  <c:v>#N/A</c:v>
                </c:pt>
                <c:pt idx="4669">
                  <c:v>#N/A</c:v>
                </c:pt>
                <c:pt idx="4670">
                  <c:v>#N/A</c:v>
                </c:pt>
                <c:pt idx="4671">
                  <c:v>#N/A</c:v>
                </c:pt>
                <c:pt idx="4672">
                  <c:v>#N/A</c:v>
                </c:pt>
                <c:pt idx="4673">
                  <c:v>#N/A</c:v>
                </c:pt>
                <c:pt idx="4674">
                  <c:v>#N/A</c:v>
                </c:pt>
                <c:pt idx="4675">
                  <c:v>#N/A</c:v>
                </c:pt>
                <c:pt idx="4676">
                  <c:v>#N/A</c:v>
                </c:pt>
                <c:pt idx="4677">
                  <c:v>#N/A</c:v>
                </c:pt>
                <c:pt idx="4678">
                  <c:v>#N/A</c:v>
                </c:pt>
                <c:pt idx="4679">
                  <c:v>#N/A</c:v>
                </c:pt>
                <c:pt idx="4680">
                  <c:v>#N/A</c:v>
                </c:pt>
                <c:pt idx="4681">
                  <c:v>#N/A</c:v>
                </c:pt>
                <c:pt idx="4682">
                  <c:v>#N/A</c:v>
                </c:pt>
                <c:pt idx="4683">
                  <c:v>#N/A</c:v>
                </c:pt>
                <c:pt idx="4684">
                  <c:v>#N/A</c:v>
                </c:pt>
                <c:pt idx="4685">
                  <c:v>#N/A</c:v>
                </c:pt>
                <c:pt idx="4686">
                  <c:v>#N/A</c:v>
                </c:pt>
                <c:pt idx="4687">
                  <c:v>#N/A</c:v>
                </c:pt>
                <c:pt idx="4688">
                  <c:v>#N/A</c:v>
                </c:pt>
                <c:pt idx="4689">
                  <c:v>#N/A</c:v>
                </c:pt>
                <c:pt idx="4690">
                  <c:v>#N/A</c:v>
                </c:pt>
                <c:pt idx="4691">
                  <c:v>#N/A</c:v>
                </c:pt>
                <c:pt idx="4692">
                  <c:v>#N/A</c:v>
                </c:pt>
                <c:pt idx="4693">
                  <c:v>#N/A</c:v>
                </c:pt>
                <c:pt idx="4694">
                  <c:v>#N/A</c:v>
                </c:pt>
                <c:pt idx="4695">
                  <c:v>#N/A</c:v>
                </c:pt>
                <c:pt idx="4696">
                  <c:v>#N/A</c:v>
                </c:pt>
                <c:pt idx="4697">
                  <c:v>#N/A</c:v>
                </c:pt>
                <c:pt idx="4698">
                  <c:v>#N/A</c:v>
                </c:pt>
                <c:pt idx="4699">
                  <c:v>#N/A</c:v>
                </c:pt>
                <c:pt idx="4700">
                  <c:v>#N/A</c:v>
                </c:pt>
                <c:pt idx="4701">
                  <c:v>#N/A</c:v>
                </c:pt>
                <c:pt idx="4702">
                  <c:v>#N/A</c:v>
                </c:pt>
                <c:pt idx="4703">
                  <c:v>#N/A</c:v>
                </c:pt>
                <c:pt idx="4704">
                  <c:v>#N/A</c:v>
                </c:pt>
                <c:pt idx="4705">
                  <c:v>#N/A</c:v>
                </c:pt>
                <c:pt idx="4706">
                  <c:v>#N/A</c:v>
                </c:pt>
                <c:pt idx="4707">
                  <c:v>#N/A</c:v>
                </c:pt>
                <c:pt idx="4708">
                  <c:v>#N/A</c:v>
                </c:pt>
                <c:pt idx="4709">
                  <c:v>#N/A</c:v>
                </c:pt>
                <c:pt idx="4710">
                  <c:v>#N/A</c:v>
                </c:pt>
                <c:pt idx="4711">
                  <c:v>#N/A</c:v>
                </c:pt>
                <c:pt idx="4712">
                  <c:v>#N/A</c:v>
                </c:pt>
                <c:pt idx="4713">
                  <c:v>#N/A</c:v>
                </c:pt>
                <c:pt idx="4714">
                  <c:v>#N/A</c:v>
                </c:pt>
                <c:pt idx="4715">
                  <c:v>#N/A</c:v>
                </c:pt>
                <c:pt idx="4716">
                  <c:v>#N/A</c:v>
                </c:pt>
                <c:pt idx="4717">
                  <c:v>#N/A</c:v>
                </c:pt>
                <c:pt idx="4718">
                  <c:v>#N/A</c:v>
                </c:pt>
                <c:pt idx="4719">
                  <c:v>#N/A</c:v>
                </c:pt>
                <c:pt idx="4720">
                  <c:v>#N/A</c:v>
                </c:pt>
                <c:pt idx="4721">
                  <c:v>#N/A</c:v>
                </c:pt>
                <c:pt idx="4722">
                  <c:v>#N/A</c:v>
                </c:pt>
                <c:pt idx="4723">
                  <c:v>#N/A</c:v>
                </c:pt>
                <c:pt idx="4724">
                  <c:v>#N/A</c:v>
                </c:pt>
                <c:pt idx="4725">
                  <c:v>#N/A</c:v>
                </c:pt>
                <c:pt idx="4726">
                  <c:v>#N/A</c:v>
                </c:pt>
                <c:pt idx="4727">
                  <c:v>#N/A</c:v>
                </c:pt>
                <c:pt idx="4728">
                  <c:v>#N/A</c:v>
                </c:pt>
                <c:pt idx="4729">
                  <c:v>#N/A</c:v>
                </c:pt>
                <c:pt idx="4730">
                  <c:v>#N/A</c:v>
                </c:pt>
                <c:pt idx="4731">
                  <c:v>#N/A</c:v>
                </c:pt>
                <c:pt idx="4732">
                  <c:v>#N/A</c:v>
                </c:pt>
                <c:pt idx="4733">
                  <c:v>#N/A</c:v>
                </c:pt>
                <c:pt idx="4734">
                  <c:v>#N/A</c:v>
                </c:pt>
                <c:pt idx="4735">
                  <c:v>#N/A</c:v>
                </c:pt>
                <c:pt idx="4736">
                  <c:v>#N/A</c:v>
                </c:pt>
                <c:pt idx="4737">
                  <c:v>#N/A</c:v>
                </c:pt>
                <c:pt idx="4738">
                  <c:v>#N/A</c:v>
                </c:pt>
                <c:pt idx="4739">
                  <c:v>#N/A</c:v>
                </c:pt>
                <c:pt idx="4740">
                  <c:v>#N/A</c:v>
                </c:pt>
                <c:pt idx="4741">
                  <c:v>#N/A</c:v>
                </c:pt>
                <c:pt idx="4742">
                  <c:v>#N/A</c:v>
                </c:pt>
                <c:pt idx="4743">
                  <c:v>#N/A</c:v>
                </c:pt>
                <c:pt idx="4744">
                  <c:v>#N/A</c:v>
                </c:pt>
                <c:pt idx="4745">
                  <c:v>#N/A</c:v>
                </c:pt>
                <c:pt idx="4746">
                  <c:v>#N/A</c:v>
                </c:pt>
                <c:pt idx="4747">
                  <c:v>#N/A</c:v>
                </c:pt>
                <c:pt idx="4748">
                  <c:v>#N/A</c:v>
                </c:pt>
                <c:pt idx="4749">
                  <c:v>#N/A</c:v>
                </c:pt>
                <c:pt idx="4750">
                  <c:v>#N/A</c:v>
                </c:pt>
                <c:pt idx="4751">
                  <c:v>#N/A</c:v>
                </c:pt>
                <c:pt idx="4752">
                  <c:v>#N/A</c:v>
                </c:pt>
                <c:pt idx="4753">
                  <c:v>#N/A</c:v>
                </c:pt>
                <c:pt idx="4754">
                  <c:v>#N/A</c:v>
                </c:pt>
                <c:pt idx="4755">
                  <c:v>#N/A</c:v>
                </c:pt>
                <c:pt idx="4756">
                  <c:v>#N/A</c:v>
                </c:pt>
                <c:pt idx="4757">
                  <c:v>#N/A</c:v>
                </c:pt>
                <c:pt idx="4758">
                  <c:v>#N/A</c:v>
                </c:pt>
                <c:pt idx="4759">
                  <c:v>#N/A</c:v>
                </c:pt>
                <c:pt idx="4760">
                  <c:v>#N/A</c:v>
                </c:pt>
                <c:pt idx="4761">
                  <c:v>#N/A</c:v>
                </c:pt>
                <c:pt idx="4762">
                  <c:v>#N/A</c:v>
                </c:pt>
                <c:pt idx="4763">
                  <c:v>#N/A</c:v>
                </c:pt>
                <c:pt idx="4764">
                  <c:v>#N/A</c:v>
                </c:pt>
                <c:pt idx="4765">
                  <c:v>#N/A</c:v>
                </c:pt>
                <c:pt idx="4766">
                  <c:v>#N/A</c:v>
                </c:pt>
                <c:pt idx="4767">
                  <c:v>#N/A</c:v>
                </c:pt>
                <c:pt idx="4768">
                  <c:v>#N/A</c:v>
                </c:pt>
                <c:pt idx="4769">
                  <c:v>#N/A</c:v>
                </c:pt>
                <c:pt idx="4770">
                  <c:v>#N/A</c:v>
                </c:pt>
                <c:pt idx="4771">
                  <c:v>#N/A</c:v>
                </c:pt>
                <c:pt idx="4772">
                  <c:v>#N/A</c:v>
                </c:pt>
                <c:pt idx="4773">
                  <c:v>#N/A</c:v>
                </c:pt>
                <c:pt idx="4774">
                  <c:v>#N/A</c:v>
                </c:pt>
                <c:pt idx="4775">
                  <c:v>#N/A</c:v>
                </c:pt>
                <c:pt idx="4776">
                  <c:v>#N/A</c:v>
                </c:pt>
                <c:pt idx="4777">
                  <c:v>#N/A</c:v>
                </c:pt>
                <c:pt idx="4778">
                  <c:v>#N/A</c:v>
                </c:pt>
                <c:pt idx="4779">
                  <c:v>#N/A</c:v>
                </c:pt>
                <c:pt idx="4780">
                  <c:v>#N/A</c:v>
                </c:pt>
                <c:pt idx="4781">
                  <c:v>#N/A</c:v>
                </c:pt>
                <c:pt idx="4782">
                  <c:v>#N/A</c:v>
                </c:pt>
                <c:pt idx="4783">
                  <c:v>#N/A</c:v>
                </c:pt>
                <c:pt idx="4784">
                  <c:v>#N/A</c:v>
                </c:pt>
                <c:pt idx="4785">
                  <c:v>#N/A</c:v>
                </c:pt>
                <c:pt idx="4786">
                  <c:v>#N/A</c:v>
                </c:pt>
                <c:pt idx="4787">
                  <c:v>#N/A</c:v>
                </c:pt>
                <c:pt idx="4788">
                  <c:v>#N/A</c:v>
                </c:pt>
                <c:pt idx="4789">
                  <c:v>#N/A</c:v>
                </c:pt>
                <c:pt idx="4790">
                  <c:v>#N/A</c:v>
                </c:pt>
                <c:pt idx="4791">
                  <c:v>#N/A</c:v>
                </c:pt>
                <c:pt idx="4792">
                  <c:v>#N/A</c:v>
                </c:pt>
                <c:pt idx="4793">
                  <c:v>#N/A</c:v>
                </c:pt>
                <c:pt idx="4794">
                  <c:v>#N/A</c:v>
                </c:pt>
                <c:pt idx="4795">
                  <c:v>#N/A</c:v>
                </c:pt>
                <c:pt idx="4796">
                  <c:v>#N/A</c:v>
                </c:pt>
                <c:pt idx="4797">
                  <c:v>#N/A</c:v>
                </c:pt>
                <c:pt idx="4798">
                  <c:v>#N/A</c:v>
                </c:pt>
                <c:pt idx="4799">
                  <c:v>#N/A</c:v>
                </c:pt>
                <c:pt idx="4800">
                  <c:v>#N/A</c:v>
                </c:pt>
                <c:pt idx="4801">
                  <c:v>#N/A</c:v>
                </c:pt>
                <c:pt idx="4802">
                  <c:v>#N/A</c:v>
                </c:pt>
                <c:pt idx="4803">
                  <c:v>#N/A</c:v>
                </c:pt>
                <c:pt idx="4804">
                  <c:v>#N/A</c:v>
                </c:pt>
                <c:pt idx="4805">
                  <c:v>#N/A</c:v>
                </c:pt>
                <c:pt idx="4806">
                  <c:v>#N/A</c:v>
                </c:pt>
                <c:pt idx="4807">
                  <c:v>#N/A</c:v>
                </c:pt>
                <c:pt idx="4808">
                  <c:v>#N/A</c:v>
                </c:pt>
                <c:pt idx="4809">
                  <c:v>#N/A</c:v>
                </c:pt>
                <c:pt idx="4810">
                  <c:v>#N/A</c:v>
                </c:pt>
                <c:pt idx="4811">
                  <c:v>#N/A</c:v>
                </c:pt>
                <c:pt idx="4812">
                  <c:v>#N/A</c:v>
                </c:pt>
                <c:pt idx="4813">
                  <c:v>#N/A</c:v>
                </c:pt>
                <c:pt idx="4814">
                  <c:v>#N/A</c:v>
                </c:pt>
                <c:pt idx="4815">
                  <c:v>#N/A</c:v>
                </c:pt>
                <c:pt idx="4816">
                  <c:v>#N/A</c:v>
                </c:pt>
                <c:pt idx="4817">
                  <c:v>#N/A</c:v>
                </c:pt>
                <c:pt idx="4818">
                  <c:v>#N/A</c:v>
                </c:pt>
                <c:pt idx="4819">
                  <c:v>#N/A</c:v>
                </c:pt>
                <c:pt idx="4820">
                  <c:v>#N/A</c:v>
                </c:pt>
                <c:pt idx="4821">
                  <c:v>#N/A</c:v>
                </c:pt>
                <c:pt idx="4822">
                  <c:v>#N/A</c:v>
                </c:pt>
                <c:pt idx="4823">
                  <c:v>#N/A</c:v>
                </c:pt>
                <c:pt idx="4824">
                  <c:v>#N/A</c:v>
                </c:pt>
                <c:pt idx="4825">
                  <c:v>#N/A</c:v>
                </c:pt>
                <c:pt idx="4826">
                  <c:v>#N/A</c:v>
                </c:pt>
                <c:pt idx="4827">
                  <c:v>#N/A</c:v>
                </c:pt>
                <c:pt idx="4828">
                  <c:v>#N/A</c:v>
                </c:pt>
                <c:pt idx="4829">
                  <c:v>#N/A</c:v>
                </c:pt>
                <c:pt idx="4830">
                  <c:v>#N/A</c:v>
                </c:pt>
                <c:pt idx="4831">
                  <c:v>#N/A</c:v>
                </c:pt>
                <c:pt idx="4832">
                  <c:v>#N/A</c:v>
                </c:pt>
                <c:pt idx="4833">
                  <c:v>#N/A</c:v>
                </c:pt>
                <c:pt idx="4834">
                  <c:v>#N/A</c:v>
                </c:pt>
                <c:pt idx="4835">
                  <c:v>#N/A</c:v>
                </c:pt>
                <c:pt idx="4836">
                  <c:v>#N/A</c:v>
                </c:pt>
                <c:pt idx="4837">
                  <c:v>#N/A</c:v>
                </c:pt>
                <c:pt idx="4838">
                  <c:v>#N/A</c:v>
                </c:pt>
                <c:pt idx="4839">
                  <c:v>#N/A</c:v>
                </c:pt>
                <c:pt idx="4840">
                  <c:v>#N/A</c:v>
                </c:pt>
                <c:pt idx="4841">
                  <c:v>#N/A</c:v>
                </c:pt>
                <c:pt idx="4842">
                  <c:v>#N/A</c:v>
                </c:pt>
                <c:pt idx="4843">
                  <c:v>#N/A</c:v>
                </c:pt>
                <c:pt idx="4844">
                  <c:v>#N/A</c:v>
                </c:pt>
                <c:pt idx="4845">
                  <c:v>#N/A</c:v>
                </c:pt>
                <c:pt idx="4846">
                  <c:v>#N/A</c:v>
                </c:pt>
                <c:pt idx="4847">
                  <c:v>#N/A</c:v>
                </c:pt>
                <c:pt idx="4848">
                  <c:v>#N/A</c:v>
                </c:pt>
                <c:pt idx="4849">
                  <c:v>#N/A</c:v>
                </c:pt>
                <c:pt idx="4850">
                  <c:v>#N/A</c:v>
                </c:pt>
                <c:pt idx="4851">
                  <c:v>#N/A</c:v>
                </c:pt>
                <c:pt idx="4852">
                  <c:v>#N/A</c:v>
                </c:pt>
                <c:pt idx="4853">
                  <c:v>#N/A</c:v>
                </c:pt>
                <c:pt idx="4854">
                  <c:v>#N/A</c:v>
                </c:pt>
                <c:pt idx="4855">
                  <c:v>#N/A</c:v>
                </c:pt>
                <c:pt idx="4856">
                  <c:v>#N/A</c:v>
                </c:pt>
                <c:pt idx="4857">
                  <c:v>#N/A</c:v>
                </c:pt>
                <c:pt idx="4858">
                  <c:v>#N/A</c:v>
                </c:pt>
                <c:pt idx="4859">
                  <c:v>#N/A</c:v>
                </c:pt>
                <c:pt idx="4860">
                  <c:v>#N/A</c:v>
                </c:pt>
                <c:pt idx="4861">
                  <c:v>#N/A</c:v>
                </c:pt>
                <c:pt idx="4862">
                  <c:v>#N/A</c:v>
                </c:pt>
                <c:pt idx="4863">
                  <c:v>#N/A</c:v>
                </c:pt>
                <c:pt idx="4864">
                  <c:v>#N/A</c:v>
                </c:pt>
                <c:pt idx="4865">
                  <c:v>#N/A</c:v>
                </c:pt>
                <c:pt idx="4866">
                  <c:v>#N/A</c:v>
                </c:pt>
                <c:pt idx="4867">
                  <c:v>#N/A</c:v>
                </c:pt>
                <c:pt idx="4868">
                  <c:v>#N/A</c:v>
                </c:pt>
                <c:pt idx="4869">
                  <c:v>#N/A</c:v>
                </c:pt>
                <c:pt idx="4870">
                  <c:v>#N/A</c:v>
                </c:pt>
                <c:pt idx="4871">
                  <c:v>#N/A</c:v>
                </c:pt>
                <c:pt idx="4872">
                  <c:v>#N/A</c:v>
                </c:pt>
                <c:pt idx="4873">
                  <c:v>#N/A</c:v>
                </c:pt>
                <c:pt idx="4874">
                  <c:v>#N/A</c:v>
                </c:pt>
                <c:pt idx="4875">
                  <c:v>#N/A</c:v>
                </c:pt>
                <c:pt idx="4876">
                  <c:v>#N/A</c:v>
                </c:pt>
                <c:pt idx="4877">
                  <c:v>#N/A</c:v>
                </c:pt>
                <c:pt idx="4878">
                  <c:v>#N/A</c:v>
                </c:pt>
                <c:pt idx="4879">
                  <c:v>#N/A</c:v>
                </c:pt>
                <c:pt idx="4880">
                  <c:v>#N/A</c:v>
                </c:pt>
                <c:pt idx="4881">
                  <c:v>#N/A</c:v>
                </c:pt>
                <c:pt idx="4882">
                  <c:v>#N/A</c:v>
                </c:pt>
                <c:pt idx="4883">
                  <c:v>#N/A</c:v>
                </c:pt>
                <c:pt idx="4884">
                  <c:v>#N/A</c:v>
                </c:pt>
                <c:pt idx="4885">
                  <c:v>#N/A</c:v>
                </c:pt>
                <c:pt idx="4886">
                  <c:v>#N/A</c:v>
                </c:pt>
                <c:pt idx="4887">
                  <c:v>#N/A</c:v>
                </c:pt>
                <c:pt idx="4888">
                  <c:v>#N/A</c:v>
                </c:pt>
                <c:pt idx="4889">
                  <c:v>#N/A</c:v>
                </c:pt>
                <c:pt idx="4890">
                  <c:v>#N/A</c:v>
                </c:pt>
                <c:pt idx="4891">
                  <c:v>#N/A</c:v>
                </c:pt>
                <c:pt idx="4892">
                  <c:v>#N/A</c:v>
                </c:pt>
                <c:pt idx="4893">
                  <c:v>#N/A</c:v>
                </c:pt>
                <c:pt idx="4894">
                  <c:v>#N/A</c:v>
                </c:pt>
                <c:pt idx="4895">
                  <c:v>#N/A</c:v>
                </c:pt>
                <c:pt idx="4896">
                  <c:v>#N/A</c:v>
                </c:pt>
                <c:pt idx="4897">
                  <c:v>#N/A</c:v>
                </c:pt>
                <c:pt idx="4898">
                  <c:v>#N/A</c:v>
                </c:pt>
                <c:pt idx="4899">
                  <c:v>#N/A</c:v>
                </c:pt>
                <c:pt idx="4900">
                  <c:v>#N/A</c:v>
                </c:pt>
                <c:pt idx="4901">
                  <c:v>#N/A</c:v>
                </c:pt>
                <c:pt idx="4902">
                  <c:v>#N/A</c:v>
                </c:pt>
                <c:pt idx="4903">
                  <c:v>#N/A</c:v>
                </c:pt>
                <c:pt idx="4904">
                  <c:v>#N/A</c:v>
                </c:pt>
                <c:pt idx="4905">
                  <c:v>#N/A</c:v>
                </c:pt>
                <c:pt idx="4906">
                  <c:v>#N/A</c:v>
                </c:pt>
                <c:pt idx="4907">
                  <c:v>#N/A</c:v>
                </c:pt>
                <c:pt idx="4908">
                  <c:v>#N/A</c:v>
                </c:pt>
                <c:pt idx="4909">
                  <c:v>#N/A</c:v>
                </c:pt>
                <c:pt idx="4910">
                  <c:v>#N/A</c:v>
                </c:pt>
                <c:pt idx="4911">
                  <c:v>#N/A</c:v>
                </c:pt>
                <c:pt idx="4912">
                  <c:v>#N/A</c:v>
                </c:pt>
                <c:pt idx="4913">
                  <c:v>#N/A</c:v>
                </c:pt>
                <c:pt idx="4914">
                  <c:v>#N/A</c:v>
                </c:pt>
                <c:pt idx="4915">
                  <c:v>#N/A</c:v>
                </c:pt>
                <c:pt idx="4916">
                  <c:v>#N/A</c:v>
                </c:pt>
                <c:pt idx="4917">
                  <c:v>#N/A</c:v>
                </c:pt>
                <c:pt idx="4918">
                  <c:v>#N/A</c:v>
                </c:pt>
                <c:pt idx="4919">
                  <c:v>#N/A</c:v>
                </c:pt>
                <c:pt idx="4920">
                  <c:v>#N/A</c:v>
                </c:pt>
                <c:pt idx="4921">
                  <c:v>#N/A</c:v>
                </c:pt>
                <c:pt idx="4922">
                  <c:v>#N/A</c:v>
                </c:pt>
                <c:pt idx="4923">
                  <c:v>#N/A</c:v>
                </c:pt>
                <c:pt idx="4924">
                  <c:v>#N/A</c:v>
                </c:pt>
                <c:pt idx="4925">
                  <c:v>#N/A</c:v>
                </c:pt>
                <c:pt idx="4926">
                  <c:v>#N/A</c:v>
                </c:pt>
                <c:pt idx="4927">
                  <c:v>#N/A</c:v>
                </c:pt>
                <c:pt idx="4928">
                  <c:v>#N/A</c:v>
                </c:pt>
                <c:pt idx="4929">
                  <c:v>#N/A</c:v>
                </c:pt>
                <c:pt idx="4930">
                  <c:v>#N/A</c:v>
                </c:pt>
                <c:pt idx="4931">
                  <c:v>#N/A</c:v>
                </c:pt>
                <c:pt idx="4932">
                  <c:v>#N/A</c:v>
                </c:pt>
                <c:pt idx="4933">
                  <c:v>#N/A</c:v>
                </c:pt>
                <c:pt idx="4934">
                  <c:v>#N/A</c:v>
                </c:pt>
                <c:pt idx="4935">
                  <c:v>#N/A</c:v>
                </c:pt>
                <c:pt idx="4936">
                  <c:v>#N/A</c:v>
                </c:pt>
                <c:pt idx="4937">
                  <c:v>#N/A</c:v>
                </c:pt>
                <c:pt idx="4938">
                  <c:v>#N/A</c:v>
                </c:pt>
                <c:pt idx="4939">
                  <c:v>#N/A</c:v>
                </c:pt>
                <c:pt idx="4940">
                  <c:v>#N/A</c:v>
                </c:pt>
                <c:pt idx="4941">
                  <c:v>#N/A</c:v>
                </c:pt>
                <c:pt idx="4942">
                  <c:v>#N/A</c:v>
                </c:pt>
                <c:pt idx="4943">
                  <c:v>#N/A</c:v>
                </c:pt>
                <c:pt idx="4944">
                  <c:v>#N/A</c:v>
                </c:pt>
                <c:pt idx="4945">
                  <c:v>#N/A</c:v>
                </c:pt>
                <c:pt idx="4946">
                  <c:v>#N/A</c:v>
                </c:pt>
                <c:pt idx="4947">
                  <c:v>#N/A</c:v>
                </c:pt>
                <c:pt idx="4948">
                  <c:v>#N/A</c:v>
                </c:pt>
                <c:pt idx="4949">
                  <c:v>#N/A</c:v>
                </c:pt>
                <c:pt idx="4950">
                  <c:v>#N/A</c:v>
                </c:pt>
                <c:pt idx="4951">
                  <c:v>#N/A</c:v>
                </c:pt>
                <c:pt idx="4952">
                  <c:v>#N/A</c:v>
                </c:pt>
                <c:pt idx="4953">
                  <c:v>#N/A</c:v>
                </c:pt>
                <c:pt idx="4954">
                  <c:v>#N/A</c:v>
                </c:pt>
                <c:pt idx="4955">
                  <c:v>#N/A</c:v>
                </c:pt>
                <c:pt idx="4956">
                  <c:v>#N/A</c:v>
                </c:pt>
                <c:pt idx="4957">
                  <c:v>#N/A</c:v>
                </c:pt>
                <c:pt idx="4958">
                  <c:v>#N/A</c:v>
                </c:pt>
                <c:pt idx="4959">
                  <c:v>#N/A</c:v>
                </c:pt>
                <c:pt idx="4960">
                  <c:v>#N/A</c:v>
                </c:pt>
                <c:pt idx="4961">
                  <c:v>#N/A</c:v>
                </c:pt>
                <c:pt idx="4962">
                  <c:v>#N/A</c:v>
                </c:pt>
                <c:pt idx="4963">
                  <c:v>#N/A</c:v>
                </c:pt>
                <c:pt idx="4964">
                  <c:v>#N/A</c:v>
                </c:pt>
                <c:pt idx="4965">
                  <c:v>#N/A</c:v>
                </c:pt>
                <c:pt idx="4966">
                  <c:v>#N/A</c:v>
                </c:pt>
                <c:pt idx="4967">
                  <c:v>#N/A</c:v>
                </c:pt>
                <c:pt idx="4968">
                  <c:v>#N/A</c:v>
                </c:pt>
                <c:pt idx="4969">
                  <c:v>#N/A</c:v>
                </c:pt>
                <c:pt idx="4970">
                  <c:v>#N/A</c:v>
                </c:pt>
                <c:pt idx="4971">
                  <c:v>#N/A</c:v>
                </c:pt>
                <c:pt idx="4972">
                  <c:v>#N/A</c:v>
                </c:pt>
                <c:pt idx="4973">
                  <c:v>#N/A</c:v>
                </c:pt>
                <c:pt idx="4974">
                  <c:v>#N/A</c:v>
                </c:pt>
                <c:pt idx="4975">
                  <c:v>#N/A</c:v>
                </c:pt>
                <c:pt idx="4976">
                  <c:v>#N/A</c:v>
                </c:pt>
                <c:pt idx="4977">
                  <c:v>#N/A</c:v>
                </c:pt>
                <c:pt idx="4978">
                  <c:v>#N/A</c:v>
                </c:pt>
                <c:pt idx="4979">
                  <c:v>#N/A</c:v>
                </c:pt>
                <c:pt idx="4980">
                  <c:v>#N/A</c:v>
                </c:pt>
                <c:pt idx="4981">
                  <c:v>#N/A</c:v>
                </c:pt>
                <c:pt idx="4982">
                  <c:v>#N/A</c:v>
                </c:pt>
                <c:pt idx="4983">
                  <c:v>#N/A</c:v>
                </c:pt>
                <c:pt idx="4984">
                  <c:v>#N/A</c:v>
                </c:pt>
                <c:pt idx="4985">
                  <c:v>#N/A</c:v>
                </c:pt>
                <c:pt idx="4986">
                  <c:v>#N/A</c:v>
                </c:pt>
                <c:pt idx="4987">
                  <c:v>#N/A</c:v>
                </c:pt>
                <c:pt idx="4988">
                  <c:v>#N/A</c:v>
                </c:pt>
                <c:pt idx="4989">
                  <c:v>#N/A</c:v>
                </c:pt>
                <c:pt idx="4990">
                  <c:v>#N/A</c:v>
                </c:pt>
                <c:pt idx="4991">
                  <c:v>#N/A</c:v>
                </c:pt>
                <c:pt idx="4992">
                  <c:v>#N/A</c:v>
                </c:pt>
                <c:pt idx="4993">
                  <c:v>#N/A</c:v>
                </c:pt>
                <c:pt idx="4994">
                  <c:v>#N/A</c:v>
                </c:pt>
                <c:pt idx="4995">
                  <c:v>#N/A</c:v>
                </c:pt>
                <c:pt idx="4996">
                  <c:v>#N/A</c:v>
                </c:pt>
                <c:pt idx="4997">
                  <c:v>#N/A</c:v>
                </c:pt>
                <c:pt idx="4998">
                  <c:v>#N/A</c:v>
                </c:pt>
                <c:pt idx="4999">
                  <c:v>#N/A</c:v>
                </c:pt>
                <c:pt idx="5000">
                  <c:v>#N/A</c:v>
                </c:pt>
                <c:pt idx="5001">
                  <c:v>#N/A</c:v>
                </c:pt>
                <c:pt idx="5002">
                  <c:v>#N/A</c:v>
                </c:pt>
                <c:pt idx="5003">
                  <c:v>#N/A</c:v>
                </c:pt>
                <c:pt idx="5004">
                  <c:v>#N/A</c:v>
                </c:pt>
                <c:pt idx="5005">
                  <c:v>#N/A</c:v>
                </c:pt>
                <c:pt idx="5006">
                  <c:v>#N/A</c:v>
                </c:pt>
                <c:pt idx="5007">
                  <c:v>#N/A</c:v>
                </c:pt>
                <c:pt idx="5008">
                  <c:v>#N/A</c:v>
                </c:pt>
                <c:pt idx="5009">
                  <c:v>#N/A</c:v>
                </c:pt>
                <c:pt idx="5010">
                  <c:v>#N/A</c:v>
                </c:pt>
                <c:pt idx="5011">
                  <c:v>#N/A</c:v>
                </c:pt>
                <c:pt idx="5012">
                  <c:v>#N/A</c:v>
                </c:pt>
                <c:pt idx="5013">
                  <c:v>#N/A</c:v>
                </c:pt>
                <c:pt idx="5014">
                  <c:v>#N/A</c:v>
                </c:pt>
                <c:pt idx="5015">
                  <c:v>#N/A</c:v>
                </c:pt>
                <c:pt idx="5016">
                  <c:v>#N/A</c:v>
                </c:pt>
                <c:pt idx="5017">
                  <c:v>#N/A</c:v>
                </c:pt>
                <c:pt idx="5018">
                  <c:v>#N/A</c:v>
                </c:pt>
                <c:pt idx="5019">
                  <c:v>#N/A</c:v>
                </c:pt>
                <c:pt idx="5020">
                  <c:v>#N/A</c:v>
                </c:pt>
                <c:pt idx="5021">
                  <c:v>#N/A</c:v>
                </c:pt>
                <c:pt idx="5022">
                  <c:v>#N/A</c:v>
                </c:pt>
                <c:pt idx="5023">
                  <c:v>#N/A</c:v>
                </c:pt>
                <c:pt idx="5024">
                  <c:v>#N/A</c:v>
                </c:pt>
                <c:pt idx="5025">
                  <c:v>#N/A</c:v>
                </c:pt>
                <c:pt idx="5026">
                  <c:v>#N/A</c:v>
                </c:pt>
                <c:pt idx="5027">
                  <c:v>#N/A</c:v>
                </c:pt>
                <c:pt idx="5028">
                  <c:v>#N/A</c:v>
                </c:pt>
                <c:pt idx="5029">
                  <c:v>#N/A</c:v>
                </c:pt>
                <c:pt idx="5030">
                  <c:v>#N/A</c:v>
                </c:pt>
                <c:pt idx="5031">
                  <c:v>#N/A</c:v>
                </c:pt>
                <c:pt idx="5032">
                  <c:v>#N/A</c:v>
                </c:pt>
                <c:pt idx="5033">
                  <c:v>#N/A</c:v>
                </c:pt>
                <c:pt idx="5034">
                  <c:v>#N/A</c:v>
                </c:pt>
                <c:pt idx="5035">
                  <c:v>#N/A</c:v>
                </c:pt>
                <c:pt idx="5036">
                  <c:v>#N/A</c:v>
                </c:pt>
                <c:pt idx="5037">
                  <c:v>#N/A</c:v>
                </c:pt>
                <c:pt idx="5038">
                  <c:v>#N/A</c:v>
                </c:pt>
                <c:pt idx="5039">
                  <c:v>#N/A</c:v>
                </c:pt>
                <c:pt idx="5040">
                  <c:v>#N/A</c:v>
                </c:pt>
                <c:pt idx="5041">
                  <c:v>#N/A</c:v>
                </c:pt>
                <c:pt idx="5042">
                  <c:v>#N/A</c:v>
                </c:pt>
                <c:pt idx="5043">
                  <c:v>#N/A</c:v>
                </c:pt>
                <c:pt idx="5044">
                  <c:v>#N/A</c:v>
                </c:pt>
                <c:pt idx="5045">
                  <c:v>#N/A</c:v>
                </c:pt>
                <c:pt idx="5046">
                  <c:v>#N/A</c:v>
                </c:pt>
                <c:pt idx="5047">
                  <c:v>#N/A</c:v>
                </c:pt>
                <c:pt idx="5048">
                  <c:v>#N/A</c:v>
                </c:pt>
                <c:pt idx="5049">
                  <c:v>#N/A</c:v>
                </c:pt>
                <c:pt idx="5050">
                  <c:v>#N/A</c:v>
                </c:pt>
                <c:pt idx="5051">
                  <c:v>#N/A</c:v>
                </c:pt>
                <c:pt idx="5052">
                  <c:v>#N/A</c:v>
                </c:pt>
                <c:pt idx="5053">
                  <c:v>#N/A</c:v>
                </c:pt>
                <c:pt idx="5054">
                  <c:v>#N/A</c:v>
                </c:pt>
                <c:pt idx="5055">
                  <c:v>#N/A</c:v>
                </c:pt>
                <c:pt idx="5056">
                  <c:v>#N/A</c:v>
                </c:pt>
                <c:pt idx="5057">
                  <c:v>#N/A</c:v>
                </c:pt>
                <c:pt idx="5058">
                  <c:v>#N/A</c:v>
                </c:pt>
                <c:pt idx="5059">
                  <c:v>#N/A</c:v>
                </c:pt>
                <c:pt idx="5060">
                  <c:v>#N/A</c:v>
                </c:pt>
                <c:pt idx="5061">
                  <c:v>#N/A</c:v>
                </c:pt>
                <c:pt idx="5062">
                  <c:v>#N/A</c:v>
                </c:pt>
                <c:pt idx="5063">
                  <c:v>#N/A</c:v>
                </c:pt>
                <c:pt idx="5064">
                  <c:v>#N/A</c:v>
                </c:pt>
                <c:pt idx="5065">
                  <c:v>#N/A</c:v>
                </c:pt>
                <c:pt idx="5066">
                  <c:v>#N/A</c:v>
                </c:pt>
                <c:pt idx="5067">
                  <c:v>#N/A</c:v>
                </c:pt>
                <c:pt idx="5068">
                  <c:v>#N/A</c:v>
                </c:pt>
                <c:pt idx="5069">
                  <c:v>#N/A</c:v>
                </c:pt>
                <c:pt idx="5070">
                  <c:v>#N/A</c:v>
                </c:pt>
                <c:pt idx="5071">
                  <c:v>#N/A</c:v>
                </c:pt>
                <c:pt idx="5072">
                  <c:v>#N/A</c:v>
                </c:pt>
                <c:pt idx="5073">
                  <c:v>#N/A</c:v>
                </c:pt>
                <c:pt idx="5074">
                  <c:v>#N/A</c:v>
                </c:pt>
                <c:pt idx="5075">
                  <c:v>#N/A</c:v>
                </c:pt>
                <c:pt idx="5076">
                  <c:v>#N/A</c:v>
                </c:pt>
                <c:pt idx="5077">
                  <c:v>#N/A</c:v>
                </c:pt>
                <c:pt idx="5078">
                  <c:v>#N/A</c:v>
                </c:pt>
                <c:pt idx="5079">
                  <c:v>#N/A</c:v>
                </c:pt>
                <c:pt idx="5080">
                  <c:v>#N/A</c:v>
                </c:pt>
                <c:pt idx="5081">
                  <c:v>#N/A</c:v>
                </c:pt>
                <c:pt idx="5082">
                  <c:v>#N/A</c:v>
                </c:pt>
                <c:pt idx="5083">
                  <c:v>#N/A</c:v>
                </c:pt>
                <c:pt idx="5084">
                  <c:v>#N/A</c:v>
                </c:pt>
                <c:pt idx="5085">
                  <c:v>#N/A</c:v>
                </c:pt>
                <c:pt idx="5086">
                  <c:v>#N/A</c:v>
                </c:pt>
                <c:pt idx="5087">
                  <c:v>#N/A</c:v>
                </c:pt>
                <c:pt idx="5088">
                  <c:v>#N/A</c:v>
                </c:pt>
                <c:pt idx="5089">
                  <c:v>#N/A</c:v>
                </c:pt>
                <c:pt idx="5090">
                  <c:v>#N/A</c:v>
                </c:pt>
                <c:pt idx="5091">
                  <c:v>#N/A</c:v>
                </c:pt>
                <c:pt idx="5092">
                  <c:v>#N/A</c:v>
                </c:pt>
                <c:pt idx="5093">
                  <c:v>#N/A</c:v>
                </c:pt>
                <c:pt idx="5094">
                  <c:v>#N/A</c:v>
                </c:pt>
                <c:pt idx="5095">
                  <c:v>#N/A</c:v>
                </c:pt>
                <c:pt idx="5096">
                  <c:v>#N/A</c:v>
                </c:pt>
                <c:pt idx="5097">
                  <c:v>#N/A</c:v>
                </c:pt>
                <c:pt idx="5098">
                  <c:v>#N/A</c:v>
                </c:pt>
                <c:pt idx="5099">
                  <c:v>#N/A</c:v>
                </c:pt>
                <c:pt idx="5100">
                  <c:v>#N/A</c:v>
                </c:pt>
                <c:pt idx="5101">
                  <c:v>#N/A</c:v>
                </c:pt>
                <c:pt idx="5102">
                  <c:v>#N/A</c:v>
                </c:pt>
                <c:pt idx="5103">
                  <c:v>#N/A</c:v>
                </c:pt>
                <c:pt idx="5104">
                  <c:v>#N/A</c:v>
                </c:pt>
                <c:pt idx="5105">
                  <c:v>#N/A</c:v>
                </c:pt>
                <c:pt idx="5106">
                  <c:v>#N/A</c:v>
                </c:pt>
                <c:pt idx="5107">
                  <c:v>#N/A</c:v>
                </c:pt>
                <c:pt idx="5108">
                  <c:v>#N/A</c:v>
                </c:pt>
                <c:pt idx="5109">
                  <c:v>#N/A</c:v>
                </c:pt>
                <c:pt idx="5110">
                  <c:v>#N/A</c:v>
                </c:pt>
                <c:pt idx="5111">
                  <c:v>#N/A</c:v>
                </c:pt>
                <c:pt idx="5112">
                  <c:v>#N/A</c:v>
                </c:pt>
                <c:pt idx="5113">
                  <c:v>#N/A</c:v>
                </c:pt>
                <c:pt idx="5114">
                  <c:v>#N/A</c:v>
                </c:pt>
                <c:pt idx="5115">
                  <c:v>#N/A</c:v>
                </c:pt>
                <c:pt idx="5116">
                  <c:v>#N/A</c:v>
                </c:pt>
                <c:pt idx="5117">
                  <c:v>#N/A</c:v>
                </c:pt>
                <c:pt idx="5118">
                  <c:v>#N/A</c:v>
                </c:pt>
                <c:pt idx="5119">
                  <c:v>#N/A</c:v>
                </c:pt>
                <c:pt idx="5120">
                  <c:v>#N/A</c:v>
                </c:pt>
                <c:pt idx="5121">
                  <c:v>#N/A</c:v>
                </c:pt>
                <c:pt idx="5122">
                  <c:v>#N/A</c:v>
                </c:pt>
                <c:pt idx="5123">
                  <c:v>#N/A</c:v>
                </c:pt>
                <c:pt idx="5124">
                  <c:v>#N/A</c:v>
                </c:pt>
                <c:pt idx="5125">
                  <c:v>#N/A</c:v>
                </c:pt>
                <c:pt idx="5126">
                  <c:v>#N/A</c:v>
                </c:pt>
                <c:pt idx="5127">
                  <c:v>#N/A</c:v>
                </c:pt>
                <c:pt idx="5128">
                  <c:v>#N/A</c:v>
                </c:pt>
                <c:pt idx="5129">
                  <c:v>#N/A</c:v>
                </c:pt>
                <c:pt idx="5130">
                  <c:v>#N/A</c:v>
                </c:pt>
                <c:pt idx="5131">
                  <c:v>#N/A</c:v>
                </c:pt>
                <c:pt idx="5132">
                  <c:v>#N/A</c:v>
                </c:pt>
                <c:pt idx="5133">
                  <c:v>#N/A</c:v>
                </c:pt>
                <c:pt idx="5134">
                  <c:v>#N/A</c:v>
                </c:pt>
                <c:pt idx="5135">
                  <c:v>#N/A</c:v>
                </c:pt>
                <c:pt idx="5136">
                  <c:v>#N/A</c:v>
                </c:pt>
                <c:pt idx="5137">
                  <c:v>#N/A</c:v>
                </c:pt>
                <c:pt idx="5138">
                  <c:v>#N/A</c:v>
                </c:pt>
                <c:pt idx="5139">
                  <c:v>#N/A</c:v>
                </c:pt>
                <c:pt idx="5140">
                  <c:v>#N/A</c:v>
                </c:pt>
                <c:pt idx="5141">
                  <c:v>#N/A</c:v>
                </c:pt>
                <c:pt idx="5142">
                  <c:v>#N/A</c:v>
                </c:pt>
                <c:pt idx="5143">
                  <c:v>#N/A</c:v>
                </c:pt>
                <c:pt idx="5144">
                  <c:v>#N/A</c:v>
                </c:pt>
                <c:pt idx="5145">
                  <c:v>#N/A</c:v>
                </c:pt>
                <c:pt idx="5146">
                  <c:v>#N/A</c:v>
                </c:pt>
                <c:pt idx="5147">
                  <c:v>#N/A</c:v>
                </c:pt>
                <c:pt idx="5148">
                  <c:v>#N/A</c:v>
                </c:pt>
                <c:pt idx="5149">
                  <c:v>#N/A</c:v>
                </c:pt>
                <c:pt idx="5150">
                  <c:v>#N/A</c:v>
                </c:pt>
                <c:pt idx="5151">
                  <c:v>#N/A</c:v>
                </c:pt>
                <c:pt idx="5152">
                  <c:v>#N/A</c:v>
                </c:pt>
                <c:pt idx="5153">
                  <c:v>#N/A</c:v>
                </c:pt>
                <c:pt idx="5154">
                  <c:v>#N/A</c:v>
                </c:pt>
                <c:pt idx="5155">
                  <c:v>#N/A</c:v>
                </c:pt>
                <c:pt idx="5156">
                  <c:v>#N/A</c:v>
                </c:pt>
                <c:pt idx="5157">
                  <c:v>#N/A</c:v>
                </c:pt>
                <c:pt idx="5158">
                  <c:v>#N/A</c:v>
                </c:pt>
                <c:pt idx="5159">
                  <c:v>#N/A</c:v>
                </c:pt>
                <c:pt idx="5160">
                  <c:v>#N/A</c:v>
                </c:pt>
                <c:pt idx="5161">
                  <c:v>#N/A</c:v>
                </c:pt>
                <c:pt idx="5162">
                  <c:v>#N/A</c:v>
                </c:pt>
                <c:pt idx="5163">
                  <c:v>#N/A</c:v>
                </c:pt>
                <c:pt idx="5164">
                  <c:v>#N/A</c:v>
                </c:pt>
                <c:pt idx="5165">
                  <c:v>#N/A</c:v>
                </c:pt>
                <c:pt idx="5166">
                  <c:v>#N/A</c:v>
                </c:pt>
                <c:pt idx="5167">
                  <c:v>#N/A</c:v>
                </c:pt>
                <c:pt idx="5168">
                  <c:v>#N/A</c:v>
                </c:pt>
                <c:pt idx="5169">
                  <c:v>#N/A</c:v>
                </c:pt>
                <c:pt idx="5170">
                  <c:v>#N/A</c:v>
                </c:pt>
                <c:pt idx="5171">
                  <c:v>#N/A</c:v>
                </c:pt>
                <c:pt idx="5172">
                  <c:v>#N/A</c:v>
                </c:pt>
                <c:pt idx="5173">
                  <c:v>#N/A</c:v>
                </c:pt>
                <c:pt idx="5174">
                  <c:v>#N/A</c:v>
                </c:pt>
                <c:pt idx="5175">
                  <c:v>#N/A</c:v>
                </c:pt>
                <c:pt idx="5176">
                  <c:v>#N/A</c:v>
                </c:pt>
                <c:pt idx="5177">
                  <c:v>#N/A</c:v>
                </c:pt>
                <c:pt idx="5178">
                  <c:v>#N/A</c:v>
                </c:pt>
                <c:pt idx="5179">
                  <c:v>#N/A</c:v>
                </c:pt>
                <c:pt idx="5180">
                  <c:v>#N/A</c:v>
                </c:pt>
                <c:pt idx="5181">
                  <c:v>#N/A</c:v>
                </c:pt>
                <c:pt idx="5182">
                  <c:v>#N/A</c:v>
                </c:pt>
                <c:pt idx="5183">
                  <c:v>#N/A</c:v>
                </c:pt>
                <c:pt idx="5184">
                  <c:v>#N/A</c:v>
                </c:pt>
                <c:pt idx="5185">
                  <c:v>#N/A</c:v>
                </c:pt>
                <c:pt idx="5186">
                  <c:v>#N/A</c:v>
                </c:pt>
                <c:pt idx="5187">
                  <c:v>#N/A</c:v>
                </c:pt>
                <c:pt idx="5188">
                  <c:v>#N/A</c:v>
                </c:pt>
                <c:pt idx="5189">
                  <c:v>#N/A</c:v>
                </c:pt>
                <c:pt idx="5190">
                  <c:v>#N/A</c:v>
                </c:pt>
                <c:pt idx="5191">
                  <c:v>#N/A</c:v>
                </c:pt>
                <c:pt idx="5192">
                  <c:v>#N/A</c:v>
                </c:pt>
                <c:pt idx="5193">
                  <c:v>#N/A</c:v>
                </c:pt>
                <c:pt idx="5194">
                  <c:v>#N/A</c:v>
                </c:pt>
                <c:pt idx="5195">
                  <c:v>#N/A</c:v>
                </c:pt>
                <c:pt idx="5196">
                  <c:v>#N/A</c:v>
                </c:pt>
                <c:pt idx="5197">
                  <c:v>#N/A</c:v>
                </c:pt>
                <c:pt idx="5198">
                  <c:v>#N/A</c:v>
                </c:pt>
                <c:pt idx="5199">
                  <c:v>#N/A</c:v>
                </c:pt>
                <c:pt idx="5200">
                  <c:v>#N/A</c:v>
                </c:pt>
                <c:pt idx="5201">
                  <c:v>#N/A</c:v>
                </c:pt>
                <c:pt idx="5202">
                  <c:v>#N/A</c:v>
                </c:pt>
                <c:pt idx="5203">
                  <c:v>#N/A</c:v>
                </c:pt>
                <c:pt idx="5204">
                  <c:v>#N/A</c:v>
                </c:pt>
                <c:pt idx="5205">
                  <c:v>#N/A</c:v>
                </c:pt>
                <c:pt idx="5206">
                  <c:v>#N/A</c:v>
                </c:pt>
                <c:pt idx="5207">
                  <c:v>#N/A</c:v>
                </c:pt>
                <c:pt idx="5208">
                  <c:v>#N/A</c:v>
                </c:pt>
                <c:pt idx="5209">
                  <c:v>#N/A</c:v>
                </c:pt>
                <c:pt idx="5210">
                  <c:v>#N/A</c:v>
                </c:pt>
                <c:pt idx="5211">
                  <c:v>#N/A</c:v>
                </c:pt>
                <c:pt idx="5212">
                  <c:v>#N/A</c:v>
                </c:pt>
                <c:pt idx="5213">
                  <c:v>#N/A</c:v>
                </c:pt>
                <c:pt idx="5214">
                  <c:v>#N/A</c:v>
                </c:pt>
                <c:pt idx="5215">
                  <c:v>#N/A</c:v>
                </c:pt>
                <c:pt idx="5216">
                  <c:v>#N/A</c:v>
                </c:pt>
                <c:pt idx="5217">
                  <c:v>#N/A</c:v>
                </c:pt>
                <c:pt idx="5218">
                  <c:v>#N/A</c:v>
                </c:pt>
                <c:pt idx="5219">
                  <c:v>#N/A</c:v>
                </c:pt>
                <c:pt idx="5220">
                  <c:v>#N/A</c:v>
                </c:pt>
                <c:pt idx="5221">
                  <c:v>#N/A</c:v>
                </c:pt>
                <c:pt idx="5222">
                  <c:v>#N/A</c:v>
                </c:pt>
                <c:pt idx="5223">
                  <c:v>#N/A</c:v>
                </c:pt>
                <c:pt idx="5224">
                  <c:v>#N/A</c:v>
                </c:pt>
                <c:pt idx="5225">
                  <c:v>#N/A</c:v>
                </c:pt>
                <c:pt idx="5226">
                  <c:v>#N/A</c:v>
                </c:pt>
                <c:pt idx="5227">
                  <c:v>#N/A</c:v>
                </c:pt>
                <c:pt idx="5228">
                  <c:v>#N/A</c:v>
                </c:pt>
                <c:pt idx="5229">
                  <c:v>#N/A</c:v>
                </c:pt>
                <c:pt idx="5230">
                  <c:v>#N/A</c:v>
                </c:pt>
                <c:pt idx="5231">
                  <c:v>#N/A</c:v>
                </c:pt>
                <c:pt idx="5232">
                  <c:v>#N/A</c:v>
                </c:pt>
                <c:pt idx="5233">
                  <c:v>#N/A</c:v>
                </c:pt>
                <c:pt idx="5234">
                  <c:v>#N/A</c:v>
                </c:pt>
                <c:pt idx="5235">
                  <c:v>#N/A</c:v>
                </c:pt>
                <c:pt idx="5236">
                  <c:v>#N/A</c:v>
                </c:pt>
                <c:pt idx="5237">
                  <c:v>#N/A</c:v>
                </c:pt>
                <c:pt idx="5238">
                  <c:v>#N/A</c:v>
                </c:pt>
                <c:pt idx="5239">
                  <c:v>#N/A</c:v>
                </c:pt>
                <c:pt idx="5240">
                  <c:v>#N/A</c:v>
                </c:pt>
                <c:pt idx="5241">
                  <c:v>#N/A</c:v>
                </c:pt>
                <c:pt idx="5242">
                  <c:v>#N/A</c:v>
                </c:pt>
                <c:pt idx="5243">
                  <c:v>#N/A</c:v>
                </c:pt>
                <c:pt idx="5244">
                  <c:v>#N/A</c:v>
                </c:pt>
                <c:pt idx="5245">
                  <c:v>#N/A</c:v>
                </c:pt>
                <c:pt idx="5246">
                  <c:v>#N/A</c:v>
                </c:pt>
                <c:pt idx="5247">
                  <c:v>#N/A</c:v>
                </c:pt>
                <c:pt idx="5248">
                  <c:v>#N/A</c:v>
                </c:pt>
                <c:pt idx="5249">
                  <c:v>#N/A</c:v>
                </c:pt>
                <c:pt idx="5250">
                  <c:v>#N/A</c:v>
                </c:pt>
                <c:pt idx="5251">
                  <c:v>#N/A</c:v>
                </c:pt>
                <c:pt idx="5252">
                  <c:v>#N/A</c:v>
                </c:pt>
                <c:pt idx="5253">
                  <c:v>#N/A</c:v>
                </c:pt>
                <c:pt idx="5254">
                  <c:v>#N/A</c:v>
                </c:pt>
                <c:pt idx="5255">
                  <c:v>#N/A</c:v>
                </c:pt>
                <c:pt idx="5256">
                  <c:v>#N/A</c:v>
                </c:pt>
                <c:pt idx="5257">
                  <c:v>#N/A</c:v>
                </c:pt>
                <c:pt idx="5258">
                  <c:v>#N/A</c:v>
                </c:pt>
                <c:pt idx="5259">
                  <c:v>#N/A</c:v>
                </c:pt>
                <c:pt idx="5260">
                  <c:v>#N/A</c:v>
                </c:pt>
                <c:pt idx="5261">
                  <c:v>#N/A</c:v>
                </c:pt>
                <c:pt idx="5262">
                  <c:v>#N/A</c:v>
                </c:pt>
                <c:pt idx="5263">
                  <c:v>#N/A</c:v>
                </c:pt>
                <c:pt idx="5264">
                  <c:v>#N/A</c:v>
                </c:pt>
                <c:pt idx="5265">
                  <c:v>#N/A</c:v>
                </c:pt>
                <c:pt idx="5266">
                  <c:v>#N/A</c:v>
                </c:pt>
                <c:pt idx="5267">
                  <c:v>#N/A</c:v>
                </c:pt>
                <c:pt idx="5268">
                  <c:v>#N/A</c:v>
                </c:pt>
                <c:pt idx="5269">
                  <c:v>#N/A</c:v>
                </c:pt>
                <c:pt idx="5270">
                  <c:v>#N/A</c:v>
                </c:pt>
                <c:pt idx="5271">
                  <c:v>#N/A</c:v>
                </c:pt>
                <c:pt idx="5272">
                  <c:v>#N/A</c:v>
                </c:pt>
                <c:pt idx="5273">
                  <c:v>#N/A</c:v>
                </c:pt>
                <c:pt idx="5274">
                  <c:v>#N/A</c:v>
                </c:pt>
                <c:pt idx="5275">
                  <c:v>#N/A</c:v>
                </c:pt>
                <c:pt idx="5276">
                  <c:v>#N/A</c:v>
                </c:pt>
                <c:pt idx="5277">
                  <c:v>#N/A</c:v>
                </c:pt>
                <c:pt idx="5278">
                  <c:v>#N/A</c:v>
                </c:pt>
                <c:pt idx="5279">
                  <c:v>#N/A</c:v>
                </c:pt>
                <c:pt idx="5280">
                  <c:v>#N/A</c:v>
                </c:pt>
                <c:pt idx="5281">
                  <c:v>#N/A</c:v>
                </c:pt>
                <c:pt idx="5282">
                  <c:v>#N/A</c:v>
                </c:pt>
                <c:pt idx="5283">
                  <c:v>#N/A</c:v>
                </c:pt>
                <c:pt idx="5284">
                  <c:v>#N/A</c:v>
                </c:pt>
                <c:pt idx="5285">
                  <c:v>#N/A</c:v>
                </c:pt>
                <c:pt idx="5286">
                  <c:v>#N/A</c:v>
                </c:pt>
                <c:pt idx="5287">
                  <c:v>#N/A</c:v>
                </c:pt>
                <c:pt idx="5288">
                  <c:v>#N/A</c:v>
                </c:pt>
                <c:pt idx="5289">
                  <c:v>#N/A</c:v>
                </c:pt>
                <c:pt idx="5290">
                  <c:v>#N/A</c:v>
                </c:pt>
                <c:pt idx="5291">
                  <c:v>#N/A</c:v>
                </c:pt>
                <c:pt idx="5292">
                  <c:v>#N/A</c:v>
                </c:pt>
                <c:pt idx="5293">
                  <c:v>#N/A</c:v>
                </c:pt>
                <c:pt idx="5294">
                  <c:v>#N/A</c:v>
                </c:pt>
                <c:pt idx="5295">
                  <c:v>#N/A</c:v>
                </c:pt>
                <c:pt idx="5296">
                  <c:v>#N/A</c:v>
                </c:pt>
                <c:pt idx="5297">
                  <c:v>#N/A</c:v>
                </c:pt>
                <c:pt idx="5298">
                  <c:v>#N/A</c:v>
                </c:pt>
                <c:pt idx="5299">
                  <c:v>#N/A</c:v>
                </c:pt>
                <c:pt idx="5300">
                  <c:v>#N/A</c:v>
                </c:pt>
                <c:pt idx="5301">
                  <c:v>#N/A</c:v>
                </c:pt>
                <c:pt idx="5302">
                  <c:v>#N/A</c:v>
                </c:pt>
                <c:pt idx="5303">
                  <c:v>#N/A</c:v>
                </c:pt>
                <c:pt idx="5304">
                  <c:v>#N/A</c:v>
                </c:pt>
                <c:pt idx="5305">
                  <c:v>#N/A</c:v>
                </c:pt>
                <c:pt idx="5306">
                  <c:v>#N/A</c:v>
                </c:pt>
                <c:pt idx="5307">
                  <c:v>#N/A</c:v>
                </c:pt>
                <c:pt idx="5308">
                  <c:v>#N/A</c:v>
                </c:pt>
                <c:pt idx="5309">
                  <c:v>#N/A</c:v>
                </c:pt>
                <c:pt idx="5310">
                  <c:v>#N/A</c:v>
                </c:pt>
                <c:pt idx="5311">
                  <c:v>#N/A</c:v>
                </c:pt>
                <c:pt idx="5312">
                  <c:v>#N/A</c:v>
                </c:pt>
                <c:pt idx="5313">
                  <c:v>#N/A</c:v>
                </c:pt>
                <c:pt idx="5314">
                  <c:v>#N/A</c:v>
                </c:pt>
                <c:pt idx="5315">
                  <c:v>#N/A</c:v>
                </c:pt>
                <c:pt idx="5316">
                  <c:v>#N/A</c:v>
                </c:pt>
                <c:pt idx="5317">
                  <c:v>#N/A</c:v>
                </c:pt>
                <c:pt idx="5318">
                  <c:v>#N/A</c:v>
                </c:pt>
                <c:pt idx="5319">
                  <c:v>#N/A</c:v>
                </c:pt>
                <c:pt idx="5320">
                  <c:v>#N/A</c:v>
                </c:pt>
                <c:pt idx="5321">
                  <c:v>#N/A</c:v>
                </c:pt>
                <c:pt idx="5322">
                  <c:v>#N/A</c:v>
                </c:pt>
                <c:pt idx="5323">
                  <c:v>#N/A</c:v>
                </c:pt>
                <c:pt idx="5324">
                  <c:v>#N/A</c:v>
                </c:pt>
                <c:pt idx="5325">
                  <c:v>#N/A</c:v>
                </c:pt>
                <c:pt idx="5326">
                  <c:v>#N/A</c:v>
                </c:pt>
                <c:pt idx="5327">
                  <c:v>#N/A</c:v>
                </c:pt>
                <c:pt idx="5328">
                  <c:v>#N/A</c:v>
                </c:pt>
                <c:pt idx="5329">
                  <c:v>#N/A</c:v>
                </c:pt>
                <c:pt idx="5330">
                  <c:v>#N/A</c:v>
                </c:pt>
                <c:pt idx="5331">
                  <c:v>#N/A</c:v>
                </c:pt>
                <c:pt idx="5332">
                  <c:v>#N/A</c:v>
                </c:pt>
                <c:pt idx="5333">
                  <c:v>#N/A</c:v>
                </c:pt>
                <c:pt idx="5334">
                  <c:v>#N/A</c:v>
                </c:pt>
                <c:pt idx="5335">
                  <c:v>#N/A</c:v>
                </c:pt>
                <c:pt idx="5336">
                  <c:v>#N/A</c:v>
                </c:pt>
                <c:pt idx="5337">
                  <c:v>#N/A</c:v>
                </c:pt>
                <c:pt idx="5338">
                  <c:v>#N/A</c:v>
                </c:pt>
                <c:pt idx="5339">
                  <c:v>#N/A</c:v>
                </c:pt>
                <c:pt idx="5340">
                  <c:v>#N/A</c:v>
                </c:pt>
                <c:pt idx="5341">
                  <c:v>#N/A</c:v>
                </c:pt>
                <c:pt idx="5342">
                  <c:v>#N/A</c:v>
                </c:pt>
                <c:pt idx="5343">
                  <c:v>#N/A</c:v>
                </c:pt>
                <c:pt idx="5344">
                  <c:v>#N/A</c:v>
                </c:pt>
                <c:pt idx="5345">
                  <c:v>#N/A</c:v>
                </c:pt>
                <c:pt idx="5346">
                  <c:v>#N/A</c:v>
                </c:pt>
                <c:pt idx="5347">
                  <c:v>#N/A</c:v>
                </c:pt>
                <c:pt idx="5348">
                  <c:v>#N/A</c:v>
                </c:pt>
                <c:pt idx="5349">
                  <c:v>#N/A</c:v>
                </c:pt>
                <c:pt idx="5350">
                  <c:v>#N/A</c:v>
                </c:pt>
                <c:pt idx="5351">
                  <c:v>#N/A</c:v>
                </c:pt>
                <c:pt idx="5352">
                  <c:v>#N/A</c:v>
                </c:pt>
                <c:pt idx="5353">
                  <c:v>#N/A</c:v>
                </c:pt>
                <c:pt idx="5354">
                  <c:v>#N/A</c:v>
                </c:pt>
                <c:pt idx="5355">
                  <c:v>#N/A</c:v>
                </c:pt>
                <c:pt idx="5356">
                  <c:v>#N/A</c:v>
                </c:pt>
                <c:pt idx="5357">
                  <c:v>#N/A</c:v>
                </c:pt>
                <c:pt idx="5358">
                  <c:v>#N/A</c:v>
                </c:pt>
                <c:pt idx="5359">
                  <c:v>#N/A</c:v>
                </c:pt>
                <c:pt idx="5360">
                  <c:v>#N/A</c:v>
                </c:pt>
                <c:pt idx="5361">
                  <c:v>#N/A</c:v>
                </c:pt>
                <c:pt idx="5362">
                  <c:v>#N/A</c:v>
                </c:pt>
                <c:pt idx="5363">
                  <c:v>#N/A</c:v>
                </c:pt>
                <c:pt idx="5364">
                  <c:v>#N/A</c:v>
                </c:pt>
                <c:pt idx="5365">
                  <c:v>#N/A</c:v>
                </c:pt>
                <c:pt idx="5366">
                  <c:v>#N/A</c:v>
                </c:pt>
                <c:pt idx="5367">
                  <c:v>#N/A</c:v>
                </c:pt>
                <c:pt idx="5368">
                  <c:v>#N/A</c:v>
                </c:pt>
                <c:pt idx="5369">
                  <c:v>#N/A</c:v>
                </c:pt>
                <c:pt idx="5370">
                  <c:v>#N/A</c:v>
                </c:pt>
                <c:pt idx="5371">
                  <c:v>#N/A</c:v>
                </c:pt>
                <c:pt idx="5372">
                  <c:v>#N/A</c:v>
                </c:pt>
                <c:pt idx="5373">
                  <c:v>#N/A</c:v>
                </c:pt>
                <c:pt idx="5374">
                  <c:v>#N/A</c:v>
                </c:pt>
                <c:pt idx="5375">
                  <c:v>#N/A</c:v>
                </c:pt>
                <c:pt idx="5376">
                  <c:v>#N/A</c:v>
                </c:pt>
                <c:pt idx="5377">
                  <c:v>#N/A</c:v>
                </c:pt>
                <c:pt idx="5378">
                  <c:v>#N/A</c:v>
                </c:pt>
                <c:pt idx="5379">
                  <c:v>#N/A</c:v>
                </c:pt>
                <c:pt idx="5380">
                  <c:v>#N/A</c:v>
                </c:pt>
                <c:pt idx="5381">
                  <c:v>#N/A</c:v>
                </c:pt>
                <c:pt idx="5382">
                  <c:v>#N/A</c:v>
                </c:pt>
                <c:pt idx="5383">
                  <c:v>#N/A</c:v>
                </c:pt>
                <c:pt idx="5384">
                  <c:v>#N/A</c:v>
                </c:pt>
                <c:pt idx="5385">
                  <c:v>#N/A</c:v>
                </c:pt>
                <c:pt idx="5386">
                  <c:v>#N/A</c:v>
                </c:pt>
                <c:pt idx="5387">
                  <c:v>#N/A</c:v>
                </c:pt>
                <c:pt idx="5388">
                  <c:v>#N/A</c:v>
                </c:pt>
                <c:pt idx="5389">
                  <c:v>#N/A</c:v>
                </c:pt>
                <c:pt idx="5390">
                  <c:v>#N/A</c:v>
                </c:pt>
                <c:pt idx="5391">
                  <c:v>#N/A</c:v>
                </c:pt>
                <c:pt idx="5392">
                  <c:v>#N/A</c:v>
                </c:pt>
                <c:pt idx="5393">
                  <c:v>#N/A</c:v>
                </c:pt>
                <c:pt idx="5394">
                  <c:v>#N/A</c:v>
                </c:pt>
                <c:pt idx="5395">
                  <c:v>#N/A</c:v>
                </c:pt>
                <c:pt idx="5396">
                  <c:v>#N/A</c:v>
                </c:pt>
                <c:pt idx="5397">
                  <c:v>#N/A</c:v>
                </c:pt>
                <c:pt idx="5398">
                  <c:v>#N/A</c:v>
                </c:pt>
                <c:pt idx="5399">
                  <c:v>#N/A</c:v>
                </c:pt>
                <c:pt idx="5400">
                  <c:v>#N/A</c:v>
                </c:pt>
                <c:pt idx="5401">
                  <c:v>#N/A</c:v>
                </c:pt>
                <c:pt idx="5402">
                  <c:v>#N/A</c:v>
                </c:pt>
                <c:pt idx="5403">
                  <c:v>#N/A</c:v>
                </c:pt>
                <c:pt idx="5404">
                  <c:v>#N/A</c:v>
                </c:pt>
                <c:pt idx="5405">
                  <c:v>#N/A</c:v>
                </c:pt>
                <c:pt idx="5406">
                  <c:v>#N/A</c:v>
                </c:pt>
                <c:pt idx="5407">
                  <c:v>#N/A</c:v>
                </c:pt>
                <c:pt idx="5408">
                  <c:v>#N/A</c:v>
                </c:pt>
                <c:pt idx="5409">
                  <c:v>#N/A</c:v>
                </c:pt>
                <c:pt idx="5410">
                  <c:v>#N/A</c:v>
                </c:pt>
                <c:pt idx="5411">
                  <c:v>#N/A</c:v>
                </c:pt>
                <c:pt idx="5412">
                  <c:v>#N/A</c:v>
                </c:pt>
                <c:pt idx="5413">
                  <c:v>#N/A</c:v>
                </c:pt>
                <c:pt idx="5414">
                  <c:v>#N/A</c:v>
                </c:pt>
                <c:pt idx="5415">
                  <c:v>#N/A</c:v>
                </c:pt>
                <c:pt idx="5416">
                  <c:v>#N/A</c:v>
                </c:pt>
                <c:pt idx="5417">
                  <c:v>#N/A</c:v>
                </c:pt>
                <c:pt idx="5418">
                  <c:v>#N/A</c:v>
                </c:pt>
                <c:pt idx="5419">
                  <c:v>#N/A</c:v>
                </c:pt>
                <c:pt idx="5420">
                  <c:v>#N/A</c:v>
                </c:pt>
                <c:pt idx="5421">
                  <c:v>#N/A</c:v>
                </c:pt>
                <c:pt idx="5422">
                  <c:v>#N/A</c:v>
                </c:pt>
                <c:pt idx="5423">
                  <c:v>#N/A</c:v>
                </c:pt>
                <c:pt idx="5424">
                  <c:v>#N/A</c:v>
                </c:pt>
                <c:pt idx="5425">
                  <c:v>#N/A</c:v>
                </c:pt>
                <c:pt idx="5426">
                  <c:v>#N/A</c:v>
                </c:pt>
                <c:pt idx="5427">
                  <c:v>#N/A</c:v>
                </c:pt>
                <c:pt idx="5428">
                  <c:v>#N/A</c:v>
                </c:pt>
                <c:pt idx="5429">
                  <c:v>#N/A</c:v>
                </c:pt>
                <c:pt idx="5430">
                  <c:v>#N/A</c:v>
                </c:pt>
                <c:pt idx="5431">
                  <c:v>#N/A</c:v>
                </c:pt>
                <c:pt idx="5432">
                  <c:v>#N/A</c:v>
                </c:pt>
                <c:pt idx="5433">
                  <c:v>#N/A</c:v>
                </c:pt>
                <c:pt idx="5434">
                  <c:v>#N/A</c:v>
                </c:pt>
                <c:pt idx="5435">
                  <c:v>#N/A</c:v>
                </c:pt>
                <c:pt idx="5436">
                  <c:v>#N/A</c:v>
                </c:pt>
                <c:pt idx="5437">
                  <c:v>#N/A</c:v>
                </c:pt>
                <c:pt idx="5438">
                  <c:v>#N/A</c:v>
                </c:pt>
                <c:pt idx="5439">
                  <c:v>#N/A</c:v>
                </c:pt>
                <c:pt idx="5440">
                  <c:v>#N/A</c:v>
                </c:pt>
                <c:pt idx="5441">
                  <c:v>#N/A</c:v>
                </c:pt>
                <c:pt idx="5442">
                  <c:v>#N/A</c:v>
                </c:pt>
                <c:pt idx="5443">
                  <c:v>#N/A</c:v>
                </c:pt>
                <c:pt idx="5444">
                  <c:v>#N/A</c:v>
                </c:pt>
                <c:pt idx="5445">
                  <c:v>#N/A</c:v>
                </c:pt>
                <c:pt idx="5446">
                  <c:v>#N/A</c:v>
                </c:pt>
                <c:pt idx="5447">
                  <c:v>#N/A</c:v>
                </c:pt>
                <c:pt idx="5448">
                  <c:v>#N/A</c:v>
                </c:pt>
                <c:pt idx="5449">
                  <c:v>#N/A</c:v>
                </c:pt>
                <c:pt idx="5450">
                  <c:v>#N/A</c:v>
                </c:pt>
                <c:pt idx="5451">
                  <c:v>#N/A</c:v>
                </c:pt>
                <c:pt idx="5452">
                  <c:v>#N/A</c:v>
                </c:pt>
                <c:pt idx="5453">
                  <c:v>#N/A</c:v>
                </c:pt>
                <c:pt idx="5454">
                  <c:v>#N/A</c:v>
                </c:pt>
                <c:pt idx="5455">
                  <c:v>#N/A</c:v>
                </c:pt>
                <c:pt idx="5456">
                  <c:v>#N/A</c:v>
                </c:pt>
                <c:pt idx="5457">
                  <c:v>#N/A</c:v>
                </c:pt>
                <c:pt idx="5458">
                  <c:v>#N/A</c:v>
                </c:pt>
                <c:pt idx="5459">
                  <c:v>#N/A</c:v>
                </c:pt>
                <c:pt idx="5460">
                  <c:v>#N/A</c:v>
                </c:pt>
                <c:pt idx="5461">
                  <c:v>#N/A</c:v>
                </c:pt>
                <c:pt idx="5462">
                  <c:v>#N/A</c:v>
                </c:pt>
                <c:pt idx="5463">
                  <c:v>#N/A</c:v>
                </c:pt>
                <c:pt idx="5464">
                  <c:v>#N/A</c:v>
                </c:pt>
                <c:pt idx="5465">
                  <c:v>#N/A</c:v>
                </c:pt>
                <c:pt idx="5466">
                  <c:v>#N/A</c:v>
                </c:pt>
                <c:pt idx="5467">
                  <c:v>#N/A</c:v>
                </c:pt>
                <c:pt idx="5468">
                  <c:v>#N/A</c:v>
                </c:pt>
                <c:pt idx="5469">
                  <c:v>#N/A</c:v>
                </c:pt>
                <c:pt idx="5470">
                  <c:v>#N/A</c:v>
                </c:pt>
                <c:pt idx="5471">
                  <c:v>#N/A</c:v>
                </c:pt>
                <c:pt idx="5472">
                  <c:v>#N/A</c:v>
                </c:pt>
                <c:pt idx="5473">
                  <c:v>#N/A</c:v>
                </c:pt>
                <c:pt idx="5474">
                  <c:v>#N/A</c:v>
                </c:pt>
                <c:pt idx="5475">
                  <c:v>#N/A</c:v>
                </c:pt>
                <c:pt idx="5476">
                  <c:v>#N/A</c:v>
                </c:pt>
                <c:pt idx="5477">
                  <c:v>#N/A</c:v>
                </c:pt>
                <c:pt idx="5478">
                  <c:v>#N/A</c:v>
                </c:pt>
                <c:pt idx="5479">
                  <c:v>#N/A</c:v>
                </c:pt>
                <c:pt idx="5480">
                  <c:v>#N/A</c:v>
                </c:pt>
                <c:pt idx="5481">
                  <c:v>#N/A</c:v>
                </c:pt>
                <c:pt idx="5482">
                  <c:v>#N/A</c:v>
                </c:pt>
                <c:pt idx="5483">
                  <c:v>#N/A</c:v>
                </c:pt>
                <c:pt idx="5484">
                  <c:v>#N/A</c:v>
                </c:pt>
                <c:pt idx="5485">
                  <c:v>#N/A</c:v>
                </c:pt>
                <c:pt idx="5486">
                  <c:v>#N/A</c:v>
                </c:pt>
                <c:pt idx="5487">
                  <c:v>#N/A</c:v>
                </c:pt>
                <c:pt idx="5488">
                  <c:v>#N/A</c:v>
                </c:pt>
                <c:pt idx="5489">
                  <c:v>#N/A</c:v>
                </c:pt>
                <c:pt idx="5490">
                  <c:v>#N/A</c:v>
                </c:pt>
                <c:pt idx="5491">
                  <c:v>#N/A</c:v>
                </c:pt>
                <c:pt idx="5492">
                  <c:v>#N/A</c:v>
                </c:pt>
                <c:pt idx="5493">
                  <c:v>#N/A</c:v>
                </c:pt>
                <c:pt idx="5494">
                  <c:v>#N/A</c:v>
                </c:pt>
                <c:pt idx="5495">
                  <c:v>#N/A</c:v>
                </c:pt>
                <c:pt idx="5496">
                  <c:v>#N/A</c:v>
                </c:pt>
                <c:pt idx="5497">
                  <c:v>#N/A</c:v>
                </c:pt>
                <c:pt idx="5498">
                  <c:v>#N/A</c:v>
                </c:pt>
                <c:pt idx="5499">
                  <c:v>#N/A</c:v>
                </c:pt>
                <c:pt idx="5500">
                  <c:v>#N/A</c:v>
                </c:pt>
                <c:pt idx="5501">
                  <c:v>#N/A</c:v>
                </c:pt>
                <c:pt idx="5502">
                  <c:v>#N/A</c:v>
                </c:pt>
                <c:pt idx="5503">
                  <c:v>#N/A</c:v>
                </c:pt>
                <c:pt idx="5504">
                  <c:v>#N/A</c:v>
                </c:pt>
                <c:pt idx="5505">
                  <c:v>#N/A</c:v>
                </c:pt>
                <c:pt idx="5506">
                  <c:v>#N/A</c:v>
                </c:pt>
                <c:pt idx="5507">
                  <c:v>#N/A</c:v>
                </c:pt>
                <c:pt idx="5508">
                  <c:v>#N/A</c:v>
                </c:pt>
                <c:pt idx="5509">
                  <c:v>#N/A</c:v>
                </c:pt>
                <c:pt idx="5510">
                  <c:v>#N/A</c:v>
                </c:pt>
                <c:pt idx="5511">
                  <c:v>#N/A</c:v>
                </c:pt>
                <c:pt idx="5512">
                  <c:v>#N/A</c:v>
                </c:pt>
                <c:pt idx="5513">
                  <c:v>#N/A</c:v>
                </c:pt>
                <c:pt idx="5514">
                  <c:v>#N/A</c:v>
                </c:pt>
                <c:pt idx="5515">
                  <c:v>#N/A</c:v>
                </c:pt>
                <c:pt idx="5516">
                  <c:v>#N/A</c:v>
                </c:pt>
                <c:pt idx="5517">
                  <c:v>#N/A</c:v>
                </c:pt>
                <c:pt idx="5518">
                  <c:v>#N/A</c:v>
                </c:pt>
                <c:pt idx="5519">
                  <c:v>#N/A</c:v>
                </c:pt>
                <c:pt idx="5520">
                  <c:v>#N/A</c:v>
                </c:pt>
                <c:pt idx="5521">
                  <c:v>#N/A</c:v>
                </c:pt>
                <c:pt idx="5522">
                  <c:v>#N/A</c:v>
                </c:pt>
                <c:pt idx="5523">
                  <c:v>#N/A</c:v>
                </c:pt>
                <c:pt idx="5524">
                  <c:v>#N/A</c:v>
                </c:pt>
                <c:pt idx="5525">
                  <c:v>#N/A</c:v>
                </c:pt>
                <c:pt idx="5526">
                  <c:v>#N/A</c:v>
                </c:pt>
                <c:pt idx="5527">
                  <c:v>#N/A</c:v>
                </c:pt>
                <c:pt idx="5528">
                  <c:v>#N/A</c:v>
                </c:pt>
                <c:pt idx="5529">
                  <c:v>#N/A</c:v>
                </c:pt>
                <c:pt idx="5530">
                  <c:v>#N/A</c:v>
                </c:pt>
                <c:pt idx="5531">
                  <c:v>#N/A</c:v>
                </c:pt>
                <c:pt idx="5532">
                  <c:v>#N/A</c:v>
                </c:pt>
                <c:pt idx="5533">
                  <c:v>#N/A</c:v>
                </c:pt>
                <c:pt idx="5534">
                  <c:v>#N/A</c:v>
                </c:pt>
                <c:pt idx="5535">
                  <c:v>#N/A</c:v>
                </c:pt>
                <c:pt idx="5536">
                  <c:v>#N/A</c:v>
                </c:pt>
                <c:pt idx="5537">
                  <c:v>#N/A</c:v>
                </c:pt>
                <c:pt idx="5538">
                  <c:v>#N/A</c:v>
                </c:pt>
                <c:pt idx="5539">
                  <c:v>#N/A</c:v>
                </c:pt>
                <c:pt idx="5540">
                  <c:v>#N/A</c:v>
                </c:pt>
                <c:pt idx="5541">
                  <c:v>#N/A</c:v>
                </c:pt>
                <c:pt idx="5542">
                  <c:v>#N/A</c:v>
                </c:pt>
                <c:pt idx="5543">
                  <c:v>#N/A</c:v>
                </c:pt>
                <c:pt idx="5544">
                  <c:v>#N/A</c:v>
                </c:pt>
                <c:pt idx="5545">
                  <c:v>#N/A</c:v>
                </c:pt>
                <c:pt idx="5546">
                  <c:v>#N/A</c:v>
                </c:pt>
                <c:pt idx="5547">
                  <c:v>#N/A</c:v>
                </c:pt>
                <c:pt idx="5548">
                  <c:v>#N/A</c:v>
                </c:pt>
                <c:pt idx="5549">
                  <c:v>#N/A</c:v>
                </c:pt>
                <c:pt idx="5550">
                  <c:v>#N/A</c:v>
                </c:pt>
                <c:pt idx="5551">
                  <c:v>#N/A</c:v>
                </c:pt>
                <c:pt idx="5552">
                  <c:v>#N/A</c:v>
                </c:pt>
                <c:pt idx="5553">
                  <c:v>#N/A</c:v>
                </c:pt>
                <c:pt idx="5554">
                  <c:v>#N/A</c:v>
                </c:pt>
                <c:pt idx="5555">
                  <c:v>#N/A</c:v>
                </c:pt>
                <c:pt idx="5556">
                  <c:v>#N/A</c:v>
                </c:pt>
                <c:pt idx="5557">
                  <c:v>#N/A</c:v>
                </c:pt>
                <c:pt idx="5558">
                  <c:v>#N/A</c:v>
                </c:pt>
                <c:pt idx="5559">
                  <c:v>#N/A</c:v>
                </c:pt>
                <c:pt idx="5560">
                  <c:v>#N/A</c:v>
                </c:pt>
                <c:pt idx="5561">
                  <c:v>#N/A</c:v>
                </c:pt>
                <c:pt idx="5562">
                  <c:v>#N/A</c:v>
                </c:pt>
                <c:pt idx="5563">
                  <c:v>#N/A</c:v>
                </c:pt>
                <c:pt idx="5564">
                  <c:v>#N/A</c:v>
                </c:pt>
                <c:pt idx="5565">
                  <c:v>#N/A</c:v>
                </c:pt>
                <c:pt idx="5566">
                  <c:v>#N/A</c:v>
                </c:pt>
                <c:pt idx="5567">
                  <c:v>#N/A</c:v>
                </c:pt>
                <c:pt idx="5568">
                  <c:v>#N/A</c:v>
                </c:pt>
                <c:pt idx="5569">
                  <c:v>#N/A</c:v>
                </c:pt>
                <c:pt idx="5570">
                  <c:v>#N/A</c:v>
                </c:pt>
                <c:pt idx="5571">
                  <c:v>#N/A</c:v>
                </c:pt>
                <c:pt idx="5572">
                  <c:v>#N/A</c:v>
                </c:pt>
                <c:pt idx="5573">
                  <c:v>#N/A</c:v>
                </c:pt>
                <c:pt idx="5574">
                  <c:v>#N/A</c:v>
                </c:pt>
                <c:pt idx="5575">
                  <c:v>#N/A</c:v>
                </c:pt>
                <c:pt idx="5576">
                  <c:v>#N/A</c:v>
                </c:pt>
                <c:pt idx="5577">
                  <c:v>#N/A</c:v>
                </c:pt>
                <c:pt idx="5578">
                  <c:v>#N/A</c:v>
                </c:pt>
                <c:pt idx="5579">
                  <c:v>#N/A</c:v>
                </c:pt>
                <c:pt idx="5580">
                  <c:v>#N/A</c:v>
                </c:pt>
                <c:pt idx="5581">
                  <c:v>#N/A</c:v>
                </c:pt>
                <c:pt idx="5582">
                  <c:v>#N/A</c:v>
                </c:pt>
                <c:pt idx="5583">
                  <c:v>#N/A</c:v>
                </c:pt>
                <c:pt idx="5584">
                  <c:v>#N/A</c:v>
                </c:pt>
                <c:pt idx="5585">
                  <c:v>#N/A</c:v>
                </c:pt>
                <c:pt idx="5586">
                  <c:v>#N/A</c:v>
                </c:pt>
                <c:pt idx="5587">
                  <c:v>#N/A</c:v>
                </c:pt>
                <c:pt idx="5588">
                  <c:v>#N/A</c:v>
                </c:pt>
                <c:pt idx="5589">
                  <c:v>#N/A</c:v>
                </c:pt>
                <c:pt idx="5590">
                  <c:v>#N/A</c:v>
                </c:pt>
                <c:pt idx="5591">
                  <c:v>#N/A</c:v>
                </c:pt>
                <c:pt idx="5592">
                  <c:v>#N/A</c:v>
                </c:pt>
                <c:pt idx="5593">
                  <c:v>#N/A</c:v>
                </c:pt>
                <c:pt idx="5594">
                  <c:v>#N/A</c:v>
                </c:pt>
                <c:pt idx="5595">
                  <c:v>#N/A</c:v>
                </c:pt>
                <c:pt idx="5596">
                  <c:v>#N/A</c:v>
                </c:pt>
                <c:pt idx="5597">
                  <c:v>#N/A</c:v>
                </c:pt>
                <c:pt idx="5598">
                  <c:v>#N/A</c:v>
                </c:pt>
                <c:pt idx="5599">
                  <c:v>#N/A</c:v>
                </c:pt>
                <c:pt idx="5600">
                  <c:v>#N/A</c:v>
                </c:pt>
                <c:pt idx="5601">
                  <c:v>#N/A</c:v>
                </c:pt>
                <c:pt idx="5602">
                  <c:v>#N/A</c:v>
                </c:pt>
                <c:pt idx="5603">
                  <c:v>#N/A</c:v>
                </c:pt>
                <c:pt idx="5604">
                  <c:v>#N/A</c:v>
                </c:pt>
                <c:pt idx="5605">
                  <c:v>#N/A</c:v>
                </c:pt>
                <c:pt idx="5606">
                  <c:v>#N/A</c:v>
                </c:pt>
                <c:pt idx="5607">
                  <c:v>#N/A</c:v>
                </c:pt>
                <c:pt idx="5608">
                  <c:v>#N/A</c:v>
                </c:pt>
                <c:pt idx="5609">
                  <c:v>#N/A</c:v>
                </c:pt>
                <c:pt idx="5610">
                  <c:v>#N/A</c:v>
                </c:pt>
                <c:pt idx="5611">
                  <c:v>#N/A</c:v>
                </c:pt>
                <c:pt idx="5612">
                  <c:v>#N/A</c:v>
                </c:pt>
                <c:pt idx="5613">
                  <c:v>#N/A</c:v>
                </c:pt>
                <c:pt idx="5614">
                  <c:v>#N/A</c:v>
                </c:pt>
                <c:pt idx="5615">
                  <c:v>#N/A</c:v>
                </c:pt>
                <c:pt idx="5616">
                  <c:v>#N/A</c:v>
                </c:pt>
                <c:pt idx="5617">
                  <c:v>#N/A</c:v>
                </c:pt>
                <c:pt idx="5618">
                  <c:v>#N/A</c:v>
                </c:pt>
                <c:pt idx="5619">
                  <c:v>#N/A</c:v>
                </c:pt>
                <c:pt idx="5620">
                  <c:v>#N/A</c:v>
                </c:pt>
                <c:pt idx="5621">
                  <c:v>#N/A</c:v>
                </c:pt>
                <c:pt idx="5622">
                  <c:v>#N/A</c:v>
                </c:pt>
                <c:pt idx="5623">
                  <c:v>#N/A</c:v>
                </c:pt>
                <c:pt idx="5624">
                  <c:v>#N/A</c:v>
                </c:pt>
                <c:pt idx="5625">
                  <c:v>#N/A</c:v>
                </c:pt>
                <c:pt idx="5626">
                  <c:v>#N/A</c:v>
                </c:pt>
                <c:pt idx="5627">
                  <c:v>#N/A</c:v>
                </c:pt>
                <c:pt idx="5628">
                  <c:v>#N/A</c:v>
                </c:pt>
                <c:pt idx="5629">
                  <c:v>#N/A</c:v>
                </c:pt>
                <c:pt idx="5630">
                  <c:v>#N/A</c:v>
                </c:pt>
                <c:pt idx="5631">
                  <c:v>#N/A</c:v>
                </c:pt>
                <c:pt idx="5632">
                  <c:v>#N/A</c:v>
                </c:pt>
                <c:pt idx="5633">
                  <c:v>#N/A</c:v>
                </c:pt>
                <c:pt idx="5634">
                  <c:v>#N/A</c:v>
                </c:pt>
                <c:pt idx="5635">
                  <c:v>#N/A</c:v>
                </c:pt>
                <c:pt idx="5636">
                  <c:v>#N/A</c:v>
                </c:pt>
                <c:pt idx="5637">
                  <c:v>#N/A</c:v>
                </c:pt>
                <c:pt idx="5638">
                  <c:v>#N/A</c:v>
                </c:pt>
                <c:pt idx="5639">
                  <c:v>#N/A</c:v>
                </c:pt>
                <c:pt idx="5640">
                  <c:v>#N/A</c:v>
                </c:pt>
                <c:pt idx="5641">
                  <c:v>#N/A</c:v>
                </c:pt>
                <c:pt idx="5642">
                  <c:v>#N/A</c:v>
                </c:pt>
                <c:pt idx="5643">
                  <c:v>#N/A</c:v>
                </c:pt>
                <c:pt idx="5644">
                  <c:v>#N/A</c:v>
                </c:pt>
                <c:pt idx="5645">
                  <c:v>#N/A</c:v>
                </c:pt>
                <c:pt idx="5646">
                  <c:v>#N/A</c:v>
                </c:pt>
                <c:pt idx="5647">
                  <c:v>#N/A</c:v>
                </c:pt>
                <c:pt idx="5648">
                  <c:v>#N/A</c:v>
                </c:pt>
                <c:pt idx="5649">
                  <c:v>#N/A</c:v>
                </c:pt>
                <c:pt idx="5650">
                  <c:v>#N/A</c:v>
                </c:pt>
                <c:pt idx="5651">
                  <c:v>#N/A</c:v>
                </c:pt>
                <c:pt idx="5652">
                  <c:v>#N/A</c:v>
                </c:pt>
                <c:pt idx="5653">
                  <c:v>#N/A</c:v>
                </c:pt>
                <c:pt idx="5654">
                  <c:v>#N/A</c:v>
                </c:pt>
                <c:pt idx="5655">
                  <c:v>#N/A</c:v>
                </c:pt>
                <c:pt idx="5656">
                  <c:v>#N/A</c:v>
                </c:pt>
                <c:pt idx="5657">
                  <c:v>#N/A</c:v>
                </c:pt>
                <c:pt idx="5658">
                  <c:v>#N/A</c:v>
                </c:pt>
                <c:pt idx="5659">
                  <c:v>#N/A</c:v>
                </c:pt>
                <c:pt idx="5660">
                  <c:v>#N/A</c:v>
                </c:pt>
                <c:pt idx="5661">
                  <c:v>#N/A</c:v>
                </c:pt>
                <c:pt idx="5662">
                  <c:v>#N/A</c:v>
                </c:pt>
                <c:pt idx="5663">
                  <c:v>#N/A</c:v>
                </c:pt>
                <c:pt idx="5664">
                  <c:v>#N/A</c:v>
                </c:pt>
                <c:pt idx="5665">
                  <c:v>#N/A</c:v>
                </c:pt>
                <c:pt idx="5666">
                  <c:v>#N/A</c:v>
                </c:pt>
                <c:pt idx="5667">
                  <c:v>#N/A</c:v>
                </c:pt>
                <c:pt idx="5668">
                  <c:v>#N/A</c:v>
                </c:pt>
                <c:pt idx="5669">
                  <c:v>#N/A</c:v>
                </c:pt>
                <c:pt idx="5670">
                  <c:v>#N/A</c:v>
                </c:pt>
                <c:pt idx="5671">
                  <c:v>#N/A</c:v>
                </c:pt>
                <c:pt idx="5672">
                  <c:v>#N/A</c:v>
                </c:pt>
                <c:pt idx="5673">
                  <c:v>#N/A</c:v>
                </c:pt>
                <c:pt idx="5674">
                  <c:v>#N/A</c:v>
                </c:pt>
                <c:pt idx="5675">
                  <c:v>#N/A</c:v>
                </c:pt>
                <c:pt idx="5676">
                  <c:v>#N/A</c:v>
                </c:pt>
                <c:pt idx="5677">
                  <c:v>#N/A</c:v>
                </c:pt>
                <c:pt idx="5678">
                  <c:v>#N/A</c:v>
                </c:pt>
                <c:pt idx="5679">
                  <c:v>#N/A</c:v>
                </c:pt>
                <c:pt idx="5680">
                  <c:v>#N/A</c:v>
                </c:pt>
                <c:pt idx="5681">
                  <c:v>#N/A</c:v>
                </c:pt>
                <c:pt idx="5682">
                  <c:v>#N/A</c:v>
                </c:pt>
                <c:pt idx="5683">
                  <c:v>#N/A</c:v>
                </c:pt>
                <c:pt idx="5684">
                  <c:v>#N/A</c:v>
                </c:pt>
                <c:pt idx="5685">
                  <c:v>#N/A</c:v>
                </c:pt>
                <c:pt idx="5686">
                  <c:v>#N/A</c:v>
                </c:pt>
                <c:pt idx="5687">
                  <c:v>#N/A</c:v>
                </c:pt>
                <c:pt idx="5688">
                  <c:v>#N/A</c:v>
                </c:pt>
                <c:pt idx="5689">
                  <c:v>#N/A</c:v>
                </c:pt>
                <c:pt idx="5690">
                  <c:v>#N/A</c:v>
                </c:pt>
                <c:pt idx="5691">
                  <c:v>#N/A</c:v>
                </c:pt>
                <c:pt idx="5692">
                  <c:v>#N/A</c:v>
                </c:pt>
                <c:pt idx="5693">
                  <c:v>#N/A</c:v>
                </c:pt>
                <c:pt idx="5694">
                  <c:v>#N/A</c:v>
                </c:pt>
                <c:pt idx="5695">
                  <c:v>#N/A</c:v>
                </c:pt>
                <c:pt idx="5696">
                  <c:v>#N/A</c:v>
                </c:pt>
                <c:pt idx="5697">
                  <c:v>#N/A</c:v>
                </c:pt>
                <c:pt idx="5698">
                  <c:v>#N/A</c:v>
                </c:pt>
                <c:pt idx="5699">
                  <c:v>#N/A</c:v>
                </c:pt>
                <c:pt idx="5700">
                  <c:v>#N/A</c:v>
                </c:pt>
                <c:pt idx="5701">
                  <c:v>#N/A</c:v>
                </c:pt>
                <c:pt idx="5702">
                  <c:v>#N/A</c:v>
                </c:pt>
                <c:pt idx="5703">
                  <c:v>#N/A</c:v>
                </c:pt>
                <c:pt idx="5704">
                  <c:v>#N/A</c:v>
                </c:pt>
                <c:pt idx="5705">
                  <c:v>#N/A</c:v>
                </c:pt>
                <c:pt idx="5706">
                  <c:v>#N/A</c:v>
                </c:pt>
                <c:pt idx="5707">
                  <c:v>#N/A</c:v>
                </c:pt>
                <c:pt idx="5708">
                  <c:v>#N/A</c:v>
                </c:pt>
                <c:pt idx="5709">
                  <c:v>#N/A</c:v>
                </c:pt>
                <c:pt idx="5710">
                  <c:v>#N/A</c:v>
                </c:pt>
                <c:pt idx="5711">
                  <c:v>#N/A</c:v>
                </c:pt>
                <c:pt idx="5712">
                  <c:v>#N/A</c:v>
                </c:pt>
                <c:pt idx="5713">
                  <c:v>#N/A</c:v>
                </c:pt>
                <c:pt idx="5714">
                  <c:v>#N/A</c:v>
                </c:pt>
                <c:pt idx="5715">
                  <c:v>#N/A</c:v>
                </c:pt>
                <c:pt idx="5716">
                  <c:v>#N/A</c:v>
                </c:pt>
                <c:pt idx="5717">
                  <c:v>#N/A</c:v>
                </c:pt>
                <c:pt idx="5718">
                  <c:v>#N/A</c:v>
                </c:pt>
                <c:pt idx="5719">
                  <c:v>#N/A</c:v>
                </c:pt>
                <c:pt idx="5720">
                  <c:v>#N/A</c:v>
                </c:pt>
                <c:pt idx="5721">
                  <c:v>#N/A</c:v>
                </c:pt>
                <c:pt idx="5722">
                  <c:v>#N/A</c:v>
                </c:pt>
                <c:pt idx="5723">
                  <c:v>#N/A</c:v>
                </c:pt>
                <c:pt idx="5724">
                  <c:v>#N/A</c:v>
                </c:pt>
                <c:pt idx="5725">
                  <c:v>#N/A</c:v>
                </c:pt>
                <c:pt idx="5726">
                  <c:v>#N/A</c:v>
                </c:pt>
                <c:pt idx="5727">
                  <c:v>#N/A</c:v>
                </c:pt>
                <c:pt idx="5728">
                  <c:v>#N/A</c:v>
                </c:pt>
                <c:pt idx="5729">
                  <c:v>#N/A</c:v>
                </c:pt>
                <c:pt idx="5730">
                  <c:v>#N/A</c:v>
                </c:pt>
                <c:pt idx="5731">
                  <c:v>#N/A</c:v>
                </c:pt>
                <c:pt idx="5732">
                  <c:v>#N/A</c:v>
                </c:pt>
                <c:pt idx="5733">
                  <c:v>#N/A</c:v>
                </c:pt>
                <c:pt idx="5734">
                  <c:v>#N/A</c:v>
                </c:pt>
                <c:pt idx="5735">
                  <c:v>#N/A</c:v>
                </c:pt>
                <c:pt idx="5736">
                  <c:v>#N/A</c:v>
                </c:pt>
                <c:pt idx="5737">
                  <c:v>#N/A</c:v>
                </c:pt>
                <c:pt idx="5738">
                  <c:v>#N/A</c:v>
                </c:pt>
                <c:pt idx="5739">
                  <c:v>#N/A</c:v>
                </c:pt>
                <c:pt idx="5740">
                  <c:v>#N/A</c:v>
                </c:pt>
                <c:pt idx="5741">
                  <c:v>#N/A</c:v>
                </c:pt>
                <c:pt idx="5742">
                  <c:v>#N/A</c:v>
                </c:pt>
                <c:pt idx="5743">
                  <c:v>#N/A</c:v>
                </c:pt>
                <c:pt idx="5744">
                  <c:v>#N/A</c:v>
                </c:pt>
                <c:pt idx="5745">
                  <c:v>#N/A</c:v>
                </c:pt>
                <c:pt idx="5746">
                  <c:v>#N/A</c:v>
                </c:pt>
                <c:pt idx="5747">
                  <c:v>#N/A</c:v>
                </c:pt>
                <c:pt idx="5748">
                  <c:v>#N/A</c:v>
                </c:pt>
                <c:pt idx="5749">
                  <c:v>#N/A</c:v>
                </c:pt>
                <c:pt idx="5750">
                  <c:v>#N/A</c:v>
                </c:pt>
                <c:pt idx="5751">
                  <c:v>#N/A</c:v>
                </c:pt>
                <c:pt idx="5752">
                  <c:v>#N/A</c:v>
                </c:pt>
                <c:pt idx="5753">
                  <c:v>#N/A</c:v>
                </c:pt>
                <c:pt idx="5754">
                  <c:v>#N/A</c:v>
                </c:pt>
                <c:pt idx="5755">
                  <c:v>#N/A</c:v>
                </c:pt>
                <c:pt idx="5756">
                  <c:v>#N/A</c:v>
                </c:pt>
                <c:pt idx="5757">
                  <c:v>#N/A</c:v>
                </c:pt>
                <c:pt idx="5758">
                  <c:v>#N/A</c:v>
                </c:pt>
                <c:pt idx="5759">
                  <c:v>#N/A</c:v>
                </c:pt>
                <c:pt idx="5760">
                  <c:v>#N/A</c:v>
                </c:pt>
                <c:pt idx="5761">
                  <c:v>#N/A</c:v>
                </c:pt>
                <c:pt idx="5762">
                  <c:v>#N/A</c:v>
                </c:pt>
                <c:pt idx="5763">
                  <c:v>#N/A</c:v>
                </c:pt>
                <c:pt idx="5764">
                  <c:v>#N/A</c:v>
                </c:pt>
                <c:pt idx="5765">
                  <c:v>#N/A</c:v>
                </c:pt>
                <c:pt idx="5766">
                  <c:v>#N/A</c:v>
                </c:pt>
                <c:pt idx="5767">
                  <c:v>#N/A</c:v>
                </c:pt>
                <c:pt idx="5768">
                  <c:v>#N/A</c:v>
                </c:pt>
                <c:pt idx="5769">
                  <c:v>#N/A</c:v>
                </c:pt>
                <c:pt idx="5770">
                  <c:v>#N/A</c:v>
                </c:pt>
                <c:pt idx="5771">
                  <c:v>#N/A</c:v>
                </c:pt>
                <c:pt idx="5772">
                  <c:v>#N/A</c:v>
                </c:pt>
                <c:pt idx="5773">
                  <c:v>#N/A</c:v>
                </c:pt>
                <c:pt idx="5774">
                  <c:v>#N/A</c:v>
                </c:pt>
                <c:pt idx="5775">
                  <c:v>#N/A</c:v>
                </c:pt>
                <c:pt idx="5776">
                  <c:v>#N/A</c:v>
                </c:pt>
                <c:pt idx="5777">
                  <c:v>#N/A</c:v>
                </c:pt>
                <c:pt idx="5778">
                  <c:v>#N/A</c:v>
                </c:pt>
                <c:pt idx="5779">
                  <c:v>#N/A</c:v>
                </c:pt>
                <c:pt idx="5780">
                  <c:v>#N/A</c:v>
                </c:pt>
                <c:pt idx="5781">
                  <c:v>#N/A</c:v>
                </c:pt>
                <c:pt idx="5782">
                  <c:v>#N/A</c:v>
                </c:pt>
                <c:pt idx="5783">
                  <c:v>#N/A</c:v>
                </c:pt>
                <c:pt idx="5784">
                  <c:v>#N/A</c:v>
                </c:pt>
                <c:pt idx="5785">
                  <c:v>#N/A</c:v>
                </c:pt>
                <c:pt idx="5786">
                  <c:v>#N/A</c:v>
                </c:pt>
                <c:pt idx="5787">
                  <c:v>#N/A</c:v>
                </c:pt>
                <c:pt idx="5788">
                  <c:v>#N/A</c:v>
                </c:pt>
                <c:pt idx="5789">
                  <c:v>#N/A</c:v>
                </c:pt>
                <c:pt idx="5790">
                  <c:v>#N/A</c:v>
                </c:pt>
                <c:pt idx="5791">
                  <c:v>#N/A</c:v>
                </c:pt>
                <c:pt idx="5792">
                  <c:v>#N/A</c:v>
                </c:pt>
                <c:pt idx="5793">
                  <c:v>#N/A</c:v>
                </c:pt>
                <c:pt idx="5794">
                  <c:v>#N/A</c:v>
                </c:pt>
                <c:pt idx="5795">
                  <c:v>#N/A</c:v>
                </c:pt>
                <c:pt idx="5796">
                  <c:v>#N/A</c:v>
                </c:pt>
                <c:pt idx="5797">
                  <c:v>#N/A</c:v>
                </c:pt>
                <c:pt idx="5798">
                  <c:v>#N/A</c:v>
                </c:pt>
                <c:pt idx="5799">
                  <c:v>#N/A</c:v>
                </c:pt>
                <c:pt idx="5800">
                  <c:v>#N/A</c:v>
                </c:pt>
                <c:pt idx="5801">
                  <c:v>#N/A</c:v>
                </c:pt>
                <c:pt idx="5802">
                  <c:v>#N/A</c:v>
                </c:pt>
                <c:pt idx="5803">
                  <c:v>#N/A</c:v>
                </c:pt>
                <c:pt idx="5804">
                  <c:v>#N/A</c:v>
                </c:pt>
                <c:pt idx="5805">
                  <c:v>#N/A</c:v>
                </c:pt>
                <c:pt idx="5806">
                  <c:v>#N/A</c:v>
                </c:pt>
                <c:pt idx="5807">
                  <c:v>#N/A</c:v>
                </c:pt>
                <c:pt idx="5808">
                  <c:v>#N/A</c:v>
                </c:pt>
                <c:pt idx="5809">
                  <c:v>#N/A</c:v>
                </c:pt>
                <c:pt idx="5810">
                  <c:v>#N/A</c:v>
                </c:pt>
                <c:pt idx="5811">
                  <c:v>#N/A</c:v>
                </c:pt>
                <c:pt idx="5812">
                  <c:v>#N/A</c:v>
                </c:pt>
                <c:pt idx="5813">
                  <c:v>#N/A</c:v>
                </c:pt>
                <c:pt idx="5814">
                  <c:v>#N/A</c:v>
                </c:pt>
                <c:pt idx="5815">
                  <c:v>#N/A</c:v>
                </c:pt>
                <c:pt idx="5816">
                  <c:v>#N/A</c:v>
                </c:pt>
                <c:pt idx="5817">
                  <c:v>#N/A</c:v>
                </c:pt>
                <c:pt idx="5818">
                  <c:v>#N/A</c:v>
                </c:pt>
                <c:pt idx="5819">
                  <c:v>#N/A</c:v>
                </c:pt>
                <c:pt idx="5820">
                  <c:v>#N/A</c:v>
                </c:pt>
                <c:pt idx="5821">
                  <c:v>#N/A</c:v>
                </c:pt>
                <c:pt idx="5822">
                  <c:v>#N/A</c:v>
                </c:pt>
                <c:pt idx="5823">
                  <c:v>#N/A</c:v>
                </c:pt>
                <c:pt idx="5824">
                  <c:v>#N/A</c:v>
                </c:pt>
                <c:pt idx="5825">
                  <c:v>#N/A</c:v>
                </c:pt>
                <c:pt idx="5826">
                  <c:v>#N/A</c:v>
                </c:pt>
                <c:pt idx="5827">
                  <c:v>#N/A</c:v>
                </c:pt>
                <c:pt idx="5828">
                  <c:v>#N/A</c:v>
                </c:pt>
                <c:pt idx="5829">
                  <c:v>#N/A</c:v>
                </c:pt>
                <c:pt idx="5830">
                  <c:v>#N/A</c:v>
                </c:pt>
                <c:pt idx="5831">
                  <c:v>#N/A</c:v>
                </c:pt>
                <c:pt idx="5832">
                  <c:v>#N/A</c:v>
                </c:pt>
                <c:pt idx="5833">
                  <c:v>#N/A</c:v>
                </c:pt>
                <c:pt idx="5834">
                  <c:v>#N/A</c:v>
                </c:pt>
                <c:pt idx="5835">
                  <c:v>#N/A</c:v>
                </c:pt>
                <c:pt idx="5836">
                  <c:v>#N/A</c:v>
                </c:pt>
                <c:pt idx="5837">
                  <c:v>#N/A</c:v>
                </c:pt>
                <c:pt idx="5838">
                  <c:v>#N/A</c:v>
                </c:pt>
                <c:pt idx="5839">
                  <c:v>#N/A</c:v>
                </c:pt>
                <c:pt idx="5840">
                  <c:v>#N/A</c:v>
                </c:pt>
                <c:pt idx="5841">
                  <c:v>#N/A</c:v>
                </c:pt>
                <c:pt idx="5842">
                  <c:v>#N/A</c:v>
                </c:pt>
                <c:pt idx="5843">
                  <c:v>#N/A</c:v>
                </c:pt>
                <c:pt idx="5844">
                  <c:v>#N/A</c:v>
                </c:pt>
                <c:pt idx="5845">
                  <c:v>#N/A</c:v>
                </c:pt>
                <c:pt idx="5846">
                  <c:v>#N/A</c:v>
                </c:pt>
                <c:pt idx="5847">
                  <c:v>#N/A</c:v>
                </c:pt>
                <c:pt idx="5848">
                  <c:v>#N/A</c:v>
                </c:pt>
                <c:pt idx="5849">
                  <c:v>#N/A</c:v>
                </c:pt>
                <c:pt idx="5850">
                  <c:v>#N/A</c:v>
                </c:pt>
                <c:pt idx="5851">
                  <c:v>#N/A</c:v>
                </c:pt>
                <c:pt idx="5852">
                  <c:v>#N/A</c:v>
                </c:pt>
                <c:pt idx="5853">
                  <c:v>#N/A</c:v>
                </c:pt>
                <c:pt idx="5854">
                  <c:v>#N/A</c:v>
                </c:pt>
                <c:pt idx="5855">
                  <c:v>#N/A</c:v>
                </c:pt>
                <c:pt idx="5856">
                  <c:v>#N/A</c:v>
                </c:pt>
                <c:pt idx="5857">
                  <c:v>#N/A</c:v>
                </c:pt>
                <c:pt idx="5858">
                  <c:v>#N/A</c:v>
                </c:pt>
                <c:pt idx="5859">
                  <c:v>#N/A</c:v>
                </c:pt>
                <c:pt idx="5860">
                  <c:v>#N/A</c:v>
                </c:pt>
                <c:pt idx="5861">
                  <c:v>#N/A</c:v>
                </c:pt>
                <c:pt idx="5862">
                  <c:v>#N/A</c:v>
                </c:pt>
                <c:pt idx="5863">
                  <c:v>#N/A</c:v>
                </c:pt>
                <c:pt idx="5864">
                  <c:v>#N/A</c:v>
                </c:pt>
                <c:pt idx="5865">
                  <c:v>#N/A</c:v>
                </c:pt>
                <c:pt idx="5866">
                  <c:v>#N/A</c:v>
                </c:pt>
                <c:pt idx="5867">
                  <c:v>#N/A</c:v>
                </c:pt>
                <c:pt idx="5868">
                  <c:v>#N/A</c:v>
                </c:pt>
                <c:pt idx="5869">
                  <c:v>#N/A</c:v>
                </c:pt>
                <c:pt idx="5870">
                  <c:v>#N/A</c:v>
                </c:pt>
                <c:pt idx="5871">
                  <c:v>#N/A</c:v>
                </c:pt>
                <c:pt idx="5872">
                  <c:v>#N/A</c:v>
                </c:pt>
                <c:pt idx="5873">
                  <c:v>#N/A</c:v>
                </c:pt>
                <c:pt idx="5874">
                  <c:v>#N/A</c:v>
                </c:pt>
                <c:pt idx="5875">
                  <c:v>#N/A</c:v>
                </c:pt>
                <c:pt idx="5876">
                  <c:v>#N/A</c:v>
                </c:pt>
                <c:pt idx="5877">
                  <c:v>#N/A</c:v>
                </c:pt>
                <c:pt idx="5878">
                  <c:v>#N/A</c:v>
                </c:pt>
                <c:pt idx="5879">
                  <c:v>#N/A</c:v>
                </c:pt>
                <c:pt idx="5880">
                  <c:v>#N/A</c:v>
                </c:pt>
                <c:pt idx="5881">
                  <c:v>#N/A</c:v>
                </c:pt>
                <c:pt idx="5882">
                  <c:v>#N/A</c:v>
                </c:pt>
                <c:pt idx="5883">
                  <c:v>#N/A</c:v>
                </c:pt>
                <c:pt idx="5884">
                  <c:v>#N/A</c:v>
                </c:pt>
                <c:pt idx="5885">
                  <c:v>#N/A</c:v>
                </c:pt>
                <c:pt idx="5886">
                  <c:v>#N/A</c:v>
                </c:pt>
                <c:pt idx="5887">
                  <c:v>#N/A</c:v>
                </c:pt>
                <c:pt idx="5888">
                  <c:v>#N/A</c:v>
                </c:pt>
                <c:pt idx="5889">
                  <c:v>#N/A</c:v>
                </c:pt>
                <c:pt idx="5890">
                  <c:v>#N/A</c:v>
                </c:pt>
                <c:pt idx="5891">
                  <c:v>#N/A</c:v>
                </c:pt>
                <c:pt idx="5892">
                  <c:v>#N/A</c:v>
                </c:pt>
                <c:pt idx="5893">
                  <c:v>#N/A</c:v>
                </c:pt>
                <c:pt idx="5894">
                  <c:v>#N/A</c:v>
                </c:pt>
                <c:pt idx="5895">
                  <c:v>#N/A</c:v>
                </c:pt>
                <c:pt idx="5896">
                  <c:v>#N/A</c:v>
                </c:pt>
                <c:pt idx="5897">
                  <c:v>#N/A</c:v>
                </c:pt>
                <c:pt idx="5898">
                  <c:v>#N/A</c:v>
                </c:pt>
                <c:pt idx="5899">
                  <c:v>#N/A</c:v>
                </c:pt>
                <c:pt idx="5900">
                  <c:v>#N/A</c:v>
                </c:pt>
                <c:pt idx="5901">
                  <c:v>#N/A</c:v>
                </c:pt>
                <c:pt idx="5902">
                  <c:v>#N/A</c:v>
                </c:pt>
                <c:pt idx="5903">
                  <c:v>#N/A</c:v>
                </c:pt>
                <c:pt idx="5904">
                  <c:v>#N/A</c:v>
                </c:pt>
                <c:pt idx="5905">
                  <c:v>#N/A</c:v>
                </c:pt>
                <c:pt idx="5906">
                  <c:v>#N/A</c:v>
                </c:pt>
                <c:pt idx="5907">
                  <c:v>#N/A</c:v>
                </c:pt>
                <c:pt idx="5908">
                  <c:v>#N/A</c:v>
                </c:pt>
                <c:pt idx="5909">
                  <c:v>#N/A</c:v>
                </c:pt>
                <c:pt idx="5910">
                  <c:v>#N/A</c:v>
                </c:pt>
                <c:pt idx="5911">
                  <c:v>#N/A</c:v>
                </c:pt>
                <c:pt idx="5912">
                  <c:v>#N/A</c:v>
                </c:pt>
                <c:pt idx="5913">
                  <c:v>#N/A</c:v>
                </c:pt>
                <c:pt idx="5914">
                  <c:v>#N/A</c:v>
                </c:pt>
                <c:pt idx="5915">
                  <c:v>#N/A</c:v>
                </c:pt>
                <c:pt idx="5916">
                  <c:v>#N/A</c:v>
                </c:pt>
                <c:pt idx="5917">
                  <c:v>#N/A</c:v>
                </c:pt>
                <c:pt idx="5918">
                  <c:v>#N/A</c:v>
                </c:pt>
                <c:pt idx="5919">
                  <c:v>#N/A</c:v>
                </c:pt>
                <c:pt idx="5920">
                  <c:v>#N/A</c:v>
                </c:pt>
                <c:pt idx="5921">
                  <c:v>#N/A</c:v>
                </c:pt>
                <c:pt idx="5922">
                  <c:v>#N/A</c:v>
                </c:pt>
                <c:pt idx="5923">
                  <c:v>#N/A</c:v>
                </c:pt>
                <c:pt idx="5924">
                  <c:v>#N/A</c:v>
                </c:pt>
                <c:pt idx="5925">
                  <c:v>#N/A</c:v>
                </c:pt>
                <c:pt idx="5926">
                  <c:v>#N/A</c:v>
                </c:pt>
                <c:pt idx="5927">
                  <c:v>#N/A</c:v>
                </c:pt>
                <c:pt idx="5928">
                  <c:v>#N/A</c:v>
                </c:pt>
                <c:pt idx="5929">
                  <c:v>#N/A</c:v>
                </c:pt>
                <c:pt idx="5930">
                  <c:v>#N/A</c:v>
                </c:pt>
                <c:pt idx="5931">
                  <c:v>#N/A</c:v>
                </c:pt>
                <c:pt idx="5932">
                  <c:v>#N/A</c:v>
                </c:pt>
                <c:pt idx="5933">
                  <c:v>#N/A</c:v>
                </c:pt>
                <c:pt idx="5934">
                  <c:v>#N/A</c:v>
                </c:pt>
                <c:pt idx="5935">
                  <c:v>#N/A</c:v>
                </c:pt>
                <c:pt idx="5936">
                  <c:v>#N/A</c:v>
                </c:pt>
                <c:pt idx="5937">
                  <c:v>#N/A</c:v>
                </c:pt>
                <c:pt idx="5938">
                  <c:v>#N/A</c:v>
                </c:pt>
                <c:pt idx="5939">
                  <c:v>#N/A</c:v>
                </c:pt>
                <c:pt idx="5940">
                  <c:v>#N/A</c:v>
                </c:pt>
                <c:pt idx="5941">
                  <c:v>#N/A</c:v>
                </c:pt>
                <c:pt idx="5942">
                  <c:v>#N/A</c:v>
                </c:pt>
                <c:pt idx="5943">
                  <c:v>#N/A</c:v>
                </c:pt>
                <c:pt idx="5944">
                  <c:v>#N/A</c:v>
                </c:pt>
                <c:pt idx="5945">
                  <c:v>#N/A</c:v>
                </c:pt>
                <c:pt idx="5946">
                  <c:v>#N/A</c:v>
                </c:pt>
                <c:pt idx="5947">
                  <c:v>#N/A</c:v>
                </c:pt>
                <c:pt idx="5948">
                  <c:v>#N/A</c:v>
                </c:pt>
                <c:pt idx="5949">
                  <c:v>#N/A</c:v>
                </c:pt>
                <c:pt idx="5950">
                  <c:v>#N/A</c:v>
                </c:pt>
                <c:pt idx="5951">
                  <c:v>#N/A</c:v>
                </c:pt>
                <c:pt idx="5952">
                  <c:v>#N/A</c:v>
                </c:pt>
                <c:pt idx="5953">
                  <c:v>#N/A</c:v>
                </c:pt>
                <c:pt idx="5954">
                  <c:v>#N/A</c:v>
                </c:pt>
                <c:pt idx="5955">
                  <c:v>#N/A</c:v>
                </c:pt>
                <c:pt idx="5956">
                  <c:v>#N/A</c:v>
                </c:pt>
                <c:pt idx="5957">
                  <c:v>#N/A</c:v>
                </c:pt>
                <c:pt idx="5958">
                  <c:v>#N/A</c:v>
                </c:pt>
                <c:pt idx="5959">
                  <c:v>#N/A</c:v>
                </c:pt>
                <c:pt idx="5960">
                  <c:v>#N/A</c:v>
                </c:pt>
                <c:pt idx="5961">
                  <c:v>#N/A</c:v>
                </c:pt>
                <c:pt idx="5962">
                  <c:v>#N/A</c:v>
                </c:pt>
                <c:pt idx="5963">
                  <c:v>#N/A</c:v>
                </c:pt>
                <c:pt idx="5964">
                  <c:v>#N/A</c:v>
                </c:pt>
                <c:pt idx="5965">
                  <c:v>#N/A</c:v>
                </c:pt>
                <c:pt idx="5966">
                  <c:v>#N/A</c:v>
                </c:pt>
                <c:pt idx="5967">
                  <c:v>#N/A</c:v>
                </c:pt>
                <c:pt idx="5968">
                  <c:v>#N/A</c:v>
                </c:pt>
                <c:pt idx="5969">
                  <c:v>#N/A</c:v>
                </c:pt>
                <c:pt idx="5970">
                  <c:v>#N/A</c:v>
                </c:pt>
                <c:pt idx="5971">
                  <c:v>#N/A</c:v>
                </c:pt>
                <c:pt idx="5972">
                  <c:v>#N/A</c:v>
                </c:pt>
                <c:pt idx="5973">
                  <c:v>#N/A</c:v>
                </c:pt>
                <c:pt idx="5974">
                  <c:v>#N/A</c:v>
                </c:pt>
                <c:pt idx="5975">
                  <c:v>#N/A</c:v>
                </c:pt>
                <c:pt idx="5976">
                  <c:v>#N/A</c:v>
                </c:pt>
                <c:pt idx="5977">
                  <c:v>#N/A</c:v>
                </c:pt>
                <c:pt idx="5978">
                  <c:v>#N/A</c:v>
                </c:pt>
                <c:pt idx="5979">
                  <c:v>#N/A</c:v>
                </c:pt>
                <c:pt idx="5980">
                  <c:v>#N/A</c:v>
                </c:pt>
                <c:pt idx="5981">
                  <c:v>#N/A</c:v>
                </c:pt>
                <c:pt idx="5982">
                  <c:v>#N/A</c:v>
                </c:pt>
                <c:pt idx="5983">
                  <c:v>#N/A</c:v>
                </c:pt>
                <c:pt idx="5984">
                  <c:v>#N/A</c:v>
                </c:pt>
                <c:pt idx="5985">
                  <c:v>#N/A</c:v>
                </c:pt>
                <c:pt idx="5986">
                  <c:v>#N/A</c:v>
                </c:pt>
                <c:pt idx="5987">
                  <c:v>#N/A</c:v>
                </c:pt>
                <c:pt idx="5988">
                  <c:v>#N/A</c:v>
                </c:pt>
                <c:pt idx="5989">
                  <c:v>#N/A</c:v>
                </c:pt>
                <c:pt idx="5990">
                  <c:v>#N/A</c:v>
                </c:pt>
                <c:pt idx="5991">
                  <c:v>#N/A</c:v>
                </c:pt>
                <c:pt idx="5992">
                  <c:v>#N/A</c:v>
                </c:pt>
                <c:pt idx="5993">
                  <c:v>#N/A</c:v>
                </c:pt>
                <c:pt idx="5994">
                  <c:v>#N/A</c:v>
                </c:pt>
                <c:pt idx="5995">
                  <c:v>#N/A</c:v>
                </c:pt>
                <c:pt idx="5996">
                  <c:v>#N/A</c:v>
                </c:pt>
                <c:pt idx="5997">
                  <c:v>#N/A</c:v>
                </c:pt>
                <c:pt idx="5998">
                  <c:v>#N/A</c:v>
                </c:pt>
                <c:pt idx="5999">
                  <c:v>#N/A</c:v>
                </c:pt>
                <c:pt idx="6000">
                  <c:v>#N/A</c:v>
                </c:pt>
                <c:pt idx="6001">
                  <c:v>#N/A</c:v>
                </c:pt>
                <c:pt idx="6002">
                  <c:v>#N/A</c:v>
                </c:pt>
                <c:pt idx="6003">
                  <c:v>#N/A</c:v>
                </c:pt>
                <c:pt idx="6004">
                  <c:v>#N/A</c:v>
                </c:pt>
                <c:pt idx="6005">
                  <c:v>#N/A</c:v>
                </c:pt>
                <c:pt idx="6006">
                  <c:v>#N/A</c:v>
                </c:pt>
                <c:pt idx="6007">
                  <c:v>#N/A</c:v>
                </c:pt>
                <c:pt idx="6008">
                  <c:v>#N/A</c:v>
                </c:pt>
                <c:pt idx="6009">
                  <c:v>#N/A</c:v>
                </c:pt>
                <c:pt idx="6010">
                  <c:v>#N/A</c:v>
                </c:pt>
                <c:pt idx="6011">
                  <c:v>#N/A</c:v>
                </c:pt>
                <c:pt idx="6012">
                  <c:v>#N/A</c:v>
                </c:pt>
                <c:pt idx="6013">
                  <c:v>#N/A</c:v>
                </c:pt>
                <c:pt idx="6014">
                  <c:v>#N/A</c:v>
                </c:pt>
                <c:pt idx="6015">
                  <c:v>#N/A</c:v>
                </c:pt>
                <c:pt idx="6016">
                  <c:v>#N/A</c:v>
                </c:pt>
                <c:pt idx="6017">
                  <c:v>#N/A</c:v>
                </c:pt>
                <c:pt idx="6018">
                  <c:v>#N/A</c:v>
                </c:pt>
                <c:pt idx="6019">
                  <c:v>#N/A</c:v>
                </c:pt>
                <c:pt idx="6020">
                  <c:v>#N/A</c:v>
                </c:pt>
                <c:pt idx="6021">
                  <c:v>#N/A</c:v>
                </c:pt>
                <c:pt idx="6022">
                  <c:v>#N/A</c:v>
                </c:pt>
                <c:pt idx="6023">
                  <c:v>#N/A</c:v>
                </c:pt>
                <c:pt idx="6024">
                  <c:v>#N/A</c:v>
                </c:pt>
                <c:pt idx="6025">
                  <c:v>#N/A</c:v>
                </c:pt>
                <c:pt idx="6026">
                  <c:v>#N/A</c:v>
                </c:pt>
                <c:pt idx="6027">
                  <c:v>#N/A</c:v>
                </c:pt>
                <c:pt idx="6028">
                  <c:v>#N/A</c:v>
                </c:pt>
                <c:pt idx="6029">
                  <c:v>#N/A</c:v>
                </c:pt>
                <c:pt idx="6030">
                  <c:v>#N/A</c:v>
                </c:pt>
                <c:pt idx="6031">
                  <c:v>#N/A</c:v>
                </c:pt>
                <c:pt idx="6032">
                  <c:v>#N/A</c:v>
                </c:pt>
                <c:pt idx="6033">
                  <c:v>#N/A</c:v>
                </c:pt>
                <c:pt idx="6034">
                  <c:v>#N/A</c:v>
                </c:pt>
                <c:pt idx="6035">
                  <c:v>#N/A</c:v>
                </c:pt>
                <c:pt idx="6036">
                  <c:v>#N/A</c:v>
                </c:pt>
                <c:pt idx="6037">
                  <c:v>#N/A</c:v>
                </c:pt>
                <c:pt idx="6038">
                  <c:v>#N/A</c:v>
                </c:pt>
                <c:pt idx="6039">
                  <c:v>#N/A</c:v>
                </c:pt>
                <c:pt idx="6040">
                  <c:v>#N/A</c:v>
                </c:pt>
                <c:pt idx="6041">
                  <c:v>#N/A</c:v>
                </c:pt>
                <c:pt idx="6042">
                  <c:v>#N/A</c:v>
                </c:pt>
                <c:pt idx="6043">
                  <c:v>#N/A</c:v>
                </c:pt>
                <c:pt idx="6044">
                  <c:v>#N/A</c:v>
                </c:pt>
                <c:pt idx="6045">
                  <c:v>#N/A</c:v>
                </c:pt>
                <c:pt idx="6046">
                  <c:v>#N/A</c:v>
                </c:pt>
                <c:pt idx="6047">
                  <c:v>#N/A</c:v>
                </c:pt>
                <c:pt idx="6048">
                  <c:v>#N/A</c:v>
                </c:pt>
                <c:pt idx="6049">
                  <c:v>#N/A</c:v>
                </c:pt>
                <c:pt idx="6050">
                  <c:v>#N/A</c:v>
                </c:pt>
                <c:pt idx="6051">
                  <c:v>#N/A</c:v>
                </c:pt>
                <c:pt idx="6052">
                  <c:v>#N/A</c:v>
                </c:pt>
                <c:pt idx="6053">
                  <c:v>#N/A</c:v>
                </c:pt>
                <c:pt idx="6054">
                  <c:v>#N/A</c:v>
                </c:pt>
                <c:pt idx="6055">
                  <c:v>#N/A</c:v>
                </c:pt>
                <c:pt idx="6056">
                  <c:v>#N/A</c:v>
                </c:pt>
                <c:pt idx="6057">
                  <c:v>#N/A</c:v>
                </c:pt>
                <c:pt idx="6058">
                  <c:v>#N/A</c:v>
                </c:pt>
                <c:pt idx="6059">
                  <c:v>#N/A</c:v>
                </c:pt>
                <c:pt idx="6060">
                  <c:v>#N/A</c:v>
                </c:pt>
                <c:pt idx="6061">
                  <c:v>#N/A</c:v>
                </c:pt>
                <c:pt idx="6062">
                  <c:v>#N/A</c:v>
                </c:pt>
                <c:pt idx="6063">
                  <c:v>#N/A</c:v>
                </c:pt>
                <c:pt idx="6064">
                  <c:v>#N/A</c:v>
                </c:pt>
                <c:pt idx="6065">
                  <c:v>#N/A</c:v>
                </c:pt>
                <c:pt idx="6066">
                  <c:v>#N/A</c:v>
                </c:pt>
                <c:pt idx="6067">
                  <c:v>#N/A</c:v>
                </c:pt>
                <c:pt idx="6068">
                  <c:v>#N/A</c:v>
                </c:pt>
                <c:pt idx="6069">
                  <c:v>#N/A</c:v>
                </c:pt>
                <c:pt idx="6070">
                  <c:v>#N/A</c:v>
                </c:pt>
                <c:pt idx="6071">
                  <c:v>#N/A</c:v>
                </c:pt>
                <c:pt idx="6072">
                  <c:v>#N/A</c:v>
                </c:pt>
                <c:pt idx="6073">
                  <c:v>#N/A</c:v>
                </c:pt>
                <c:pt idx="6074">
                  <c:v>#N/A</c:v>
                </c:pt>
                <c:pt idx="6075">
                  <c:v>#N/A</c:v>
                </c:pt>
                <c:pt idx="6076">
                  <c:v>#N/A</c:v>
                </c:pt>
                <c:pt idx="6077">
                  <c:v>#N/A</c:v>
                </c:pt>
                <c:pt idx="6078">
                  <c:v>#N/A</c:v>
                </c:pt>
                <c:pt idx="6079">
                  <c:v>#N/A</c:v>
                </c:pt>
                <c:pt idx="6080">
                  <c:v>#N/A</c:v>
                </c:pt>
                <c:pt idx="6081">
                  <c:v>#N/A</c:v>
                </c:pt>
                <c:pt idx="6082">
                  <c:v>#N/A</c:v>
                </c:pt>
                <c:pt idx="6083">
                  <c:v>#N/A</c:v>
                </c:pt>
                <c:pt idx="6084">
                  <c:v>#N/A</c:v>
                </c:pt>
                <c:pt idx="6085">
                  <c:v>#N/A</c:v>
                </c:pt>
                <c:pt idx="6086">
                  <c:v>#N/A</c:v>
                </c:pt>
                <c:pt idx="6087">
                  <c:v>#N/A</c:v>
                </c:pt>
                <c:pt idx="6088">
                  <c:v>#N/A</c:v>
                </c:pt>
                <c:pt idx="6089">
                  <c:v>#N/A</c:v>
                </c:pt>
                <c:pt idx="6090">
                  <c:v>#N/A</c:v>
                </c:pt>
                <c:pt idx="6091">
                  <c:v>#N/A</c:v>
                </c:pt>
                <c:pt idx="6092">
                  <c:v>#N/A</c:v>
                </c:pt>
                <c:pt idx="6093">
                  <c:v>#N/A</c:v>
                </c:pt>
                <c:pt idx="6094">
                  <c:v>#N/A</c:v>
                </c:pt>
                <c:pt idx="6095">
                  <c:v>#N/A</c:v>
                </c:pt>
                <c:pt idx="6096">
                  <c:v>#N/A</c:v>
                </c:pt>
                <c:pt idx="6097">
                  <c:v>#N/A</c:v>
                </c:pt>
                <c:pt idx="6098">
                  <c:v>#N/A</c:v>
                </c:pt>
                <c:pt idx="6099">
                  <c:v>#N/A</c:v>
                </c:pt>
                <c:pt idx="6100">
                  <c:v>#N/A</c:v>
                </c:pt>
                <c:pt idx="6101">
                  <c:v>#N/A</c:v>
                </c:pt>
                <c:pt idx="6102">
                  <c:v>#N/A</c:v>
                </c:pt>
                <c:pt idx="6103">
                  <c:v>#N/A</c:v>
                </c:pt>
                <c:pt idx="6104">
                  <c:v>#N/A</c:v>
                </c:pt>
                <c:pt idx="6105">
                  <c:v>#N/A</c:v>
                </c:pt>
                <c:pt idx="6106">
                  <c:v>#N/A</c:v>
                </c:pt>
                <c:pt idx="6107">
                  <c:v>#N/A</c:v>
                </c:pt>
                <c:pt idx="6108">
                  <c:v>#N/A</c:v>
                </c:pt>
                <c:pt idx="6109">
                  <c:v>#N/A</c:v>
                </c:pt>
                <c:pt idx="6110">
                  <c:v>#N/A</c:v>
                </c:pt>
                <c:pt idx="6111">
                  <c:v>#N/A</c:v>
                </c:pt>
                <c:pt idx="6112">
                  <c:v>#N/A</c:v>
                </c:pt>
                <c:pt idx="6113">
                  <c:v>#N/A</c:v>
                </c:pt>
                <c:pt idx="6114">
                  <c:v>#N/A</c:v>
                </c:pt>
                <c:pt idx="6115">
                  <c:v>#N/A</c:v>
                </c:pt>
                <c:pt idx="6116">
                  <c:v>#N/A</c:v>
                </c:pt>
                <c:pt idx="6117">
                  <c:v>#N/A</c:v>
                </c:pt>
                <c:pt idx="6118">
                  <c:v>#N/A</c:v>
                </c:pt>
                <c:pt idx="6119">
                  <c:v>#N/A</c:v>
                </c:pt>
                <c:pt idx="6120">
                  <c:v>#N/A</c:v>
                </c:pt>
                <c:pt idx="6121">
                  <c:v>#N/A</c:v>
                </c:pt>
                <c:pt idx="6122">
                  <c:v>#N/A</c:v>
                </c:pt>
                <c:pt idx="6123">
                  <c:v>#N/A</c:v>
                </c:pt>
                <c:pt idx="6124">
                  <c:v>#N/A</c:v>
                </c:pt>
                <c:pt idx="6125">
                  <c:v>#N/A</c:v>
                </c:pt>
                <c:pt idx="6126">
                  <c:v>#N/A</c:v>
                </c:pt>
                <c:pt idx="6127">
                  <c:v>#N/A</c:v>
                </c:pt>
                <c:pt idx="6128">
                  <c:v>#N/A</c:v>
                </c:pt>
                <c:pt idx="6129">
                  <c:v>#N/A</c:v>
                </c:pt>
                <c:pt idx="6130">
                  <c:v>#N/A</c:v>
                </c:pt>
                <c:pt idx="6131">
                  <c:v>#N/A</c:v>
                </c:pt>
                <c:pt idx="6132">
                  <c:v>#N/A</c:v>
                </c:pt>
                <c:pt idx="6133">
                  <c:v>#N/A</c:v>
                </c:pt>
                <c:pt idx="6134">
                  <c:v>#N/A</c:v>
                </c:pt>
                <c:pt idx="6135">
                  <c:v>#N/A</c:v>
                </c:pt>
                <c:pt idx="6136">
                  <c:v>#N/A</c:v>
                </c:pt>
                <c:pt idx="6137">
                  <c:v>#N/A</c:v>
                </c:pt>
                <c:pt idx="6138">
                  <c:v>#N/A</c:v>
                </c:pt>
                <c:pt idx="6139">
                  <c:v>#N/A</c:v>
                </c:pt>
                <c:pt idx="6140">
                  <c:v>#N/A</c:v>
                </c:pt>
                <c:pt idx="6141">
                  <c:v>#N/A</c:v>
                </c:pt>
                <c:pt idx="6142">
                  <c:v>#N/A</c:v>
                </c:pt>
                <c:pt idx="6143">
                  <c:v>#N/A</c:v>
                </c:pt>
                <c:pt idx="6144">
                  <c:v>#N/A</c:v>
                </c:pt>
                <c:pt idx="6145">
                  <c:v>#N/A</c:v>
                </c:pt>
                <c:pt idx="6146">
                  <c:v>#N/A</c:v>
                </c:pt>
                <c:pt idx="6147">
                  <c:v>#N/A</c:v>
                </c:pt>
                <c:pt idx="6148">
                  <c:v>#N/A</c:v>
                </c:pt>
                <c:pt idx="6149">
                  <c:v>#N/A</c:v>
                </c:pt>
                <c:pt idx="6150">
                  <c:v>#N/A</c:v>
                </c:pt>
                <c:pt idx="6151">
                  <c:v>#N/A</c:v>
                </c:pt>
                <c:pt idx="6152">
                  <c:v>#N/A</c:v>
                </c:pt>
                <c:pt idx="6153">
                  <c:v>#N/A</c:v>
                </c:pt>
                <c:pt idx="6154">
                  <c:v>#N/A</c:v>
                </c:pt>
                <c:pt idx="6155">
                  <c:v>#N/A</c:v>
                </c:pt>
                <c:pt idx="6156">
                  <c:v>#N/A</c:v>
                </c:pt>
                <c:pt idx="6157">
                  <c:v>#N/A</c:v>
                </c:pt>
                <c:pt idx="6158">
                  <c:v>#N/A</c:v>
                </c:pt>
                <c:pt idx="6159">
                  <c:v>#N/A</c:v>
                </c:pt>
                <c:pt idx="6160">
                  <c:v>#N/A</c:v>
                </c:pt>
                <c:pt idx="6161">
                  <c:v>#N/A</c:v>
                </c:pt>
                <c:pt idx="6162">
                  <c:v>#N/A</c:v>
                </c:pt>
                <c:pt idx="6163">
                  <c:v>#N/A</c:v>
                </c:pt>
                <c:pt idx="6164">
                  <c:v>#N/A</c:v>
                </c:pt>
                <c:pt idx="6165">
                  <c:v>#N/A</c:v>
                </c:pt>
                <c:pt idx="6166">
                  <c:v>#N/A</c:v>
                </c:pt>
                <c:pt idx="6167">
                  <c:v>#N/A</c:v>
                </c:pt>
                <c:pt idx="6168">
                  <c:v>#N/A</c:v>
                </c:pt>
                <c:pt idx="6169">
                  <c:v>#N/A</c:v>
                </c:pt>
                <c:pt idx="6170">
                  <c:v>#N/A</c:v>
                </c:pt>
                <c:pt idx="6171">
                  <c:v>#N/A</c:v>
                </c:pt>
                <c:pt idx="6172">
                  <c:v>#N/A</c:v>
                </c:pt>
                <c:pt idx="6173">
                  <c:v>#N/A</c:v>
                </c:pt>
                <c:pt idx="6174">
                  <c:v>#N/A</c:v>
                </c:pt>
                <c:pt idx="6175">
                  <c:v>#N/A</c:v>
                </c:pt>
                <c:pt idx="6176">
                  <c:v>#N/A</c:v>
                </c:pt>
                <c:pt idx="6177">
                  <c:v>#N/A</c:v>
                </c:pt>
                <c:pt idx="6178">
                  <c:v>#N/A</c:v>
                </c:pt>
                <c:pt idx="6179">
                  <c:v>#N/A</c:v>
                </c:pt>
                <c:pt idx="6180">
                  <c:v>#N/A</c:v>
                </c:pt>
                <c:pt idx="6181">
                  <c:v>#N/A</c:v>
                </c:pt>
                <c:pt idx="6182">
                  <c:v>#N/A</c:v>
                </c:pt>
                <c:pt idx="6183">
                  <c:v>#N/A</c:v>
                </c:pt>
                <c:pt idx="6184">
                  <c:v>#N/A</c:v>
                </c:pt>
                <c:pt idx="6185">
                  <c:v>#N/A</c:v>
                </c:pt>
                <c:pt idx="6186">
                  <c:v>#N/A</c:v>
                </c:pt>
                <c:pt idx="6187">
                  <c:v>#N/A</c:v>
                </c:pt>
                <c:pt idx="6188">
                  <c:v>#N/A</c:v>
                </c:pt>
                <c:pt idx="6189">
                  <c:v>#N/A</c:v>
                </c:pt>
                <c:pt idx="6190">
                  <c:v>#N/A</c:v>
                </c:pt>
                <c:pt idx="6191">
                  <c:v>#N/A</c:v>
                </c:pt>
                <c:pt idx="6192">
                  <c:v>#N/A</c:v>
                </c:pt>
                <c:pt idx="6193">
                  <c:v>#N/A</c:v>
                </c:pt>
                <c:pt idx="6194">
                  <c:v>#N/A</c:v>
                </c:pt>
                <c:pt idx="6195">
                  <c:v>#N/A</c:v>
                </c:pt>
                <c:pt idx="6196">
                  <c:v>#N/A</c:v>
                </c:pt>
                <c:pt idx="6197">
                  <c:v>#N/A</c:v>
                </c:pt>
                <c:pt idx="6198">
                  <c:v>#N/A</c:v>
                </c:pt>
                <c:pt idx="6199">
                  <c:v>#N/A</c:v>
                </c:pt>
                <c:pt idx="6200">
                  <c:v>#N/A</c:v>
                </c:pt>
                <c:pt idx="6201">
                  <c:v>#N/A</c:v>
                </c:pt>
                <c:pt idx="6202">
                  <c:v>#N/A</c:v>
                </c:pt>
                <c:pt idx="6203">
                  <c:v>#N/A</c:v>
                </c:pt>
                <c:pt idx="6204">
                  <c:v>#N/A</c:v>
                </c:pt>
                <c:pt idx="6205">
                  <c:v>#N/A</c:v>
                </c:pt>
                <c:pt idx="6206">
                  <c:v>#N/A</c:v>
                </c:pt>
                <c:pt idx="6207">
                  <c:v>#N/A</c:v>
                </c:pt>
                <c:pt idx="6208">
                  <c:v>#N/A</c:v>
                </c:pt>
                <c:pt idx="6209">
                  <c:v>#N/A</c:v>
                </c:pt>
                <c:pt idx="6210">
                  <c:v>#N/A</c:v>
                </c:pt>
                <c:pt idx="6211">
                  <c:v>#N/A</c:v>
                </c:pt>
                <c:pt idx="6212">
                  <c:v>#N/A</c:v>
                </c:pt>
                <c:pt idx="6213">
                  <c:v>#N/A</c:v>
                </c:pt>
                <c:pt idx="6214">
                  <c:v>#N/A</c:v>
                </c:pt>
                <c:pt idx="6215">
                  <c:v>#N/A</c:v>
                </c:pt>
                <c:pt idx="6216">
                  <c:v>#N/A</c:v>
                </c:pt>
                <c:pt idx="6217">
                  <c:v>#N/A</c:v>
                </c:pt>
                <c:pt idx="6218">
                  <c:v>#N/A</c:v>
                </c:pt>
                <c:pt idx="6219">
                  <c:v>#N/A</c:v>
                </c:pt>
                <c:pt idx="6220">
                  <c:v>#N/A</c:v>
                </c:pt>
                <c:pt idx="6221">
                  <c:v>#N/A</c:v>
                </c:pt>
                <c:pt idx="6222">
                  <c:v>#N/A</c:v>
                </c:pt>
                <c:pt idx="6223">
                  <c:v>#N/A</c:v>
                </c:pt>
                <c:pt idx="6224">
                  <c:v>#N/A</c:v>
                </c:pt>
                <c:pt idx="6225">
                  <c:v>#N/A</c:v>
                </c:pt>
                <c:pt idx="6226">
                  <c:v>#N/A</c:v>
                </c:pt>
                <c:pt idx="6227">
                  <c:v>#N/A</c:v>
                </c:pt>
                <c:pt idx="6228">
                  <c:v>#N/A</c:v>
                </c:pt>
                <c:pt idx="6229">
                  <c:v>#N/A</c:v>
                </c:pt>
                <c:pt idx="6230">
                  <c:v>#N/A</c:v>
                </c:pt>
                <c:pt idx="6231">
                  <c:v>#N/A</c:v>
                </c:pt>
                <c:pt idx="6232">
                  <c:v>#N/A</c:v>
                </c:pt>
                <c:pt idx="6233">
                  <c:v>#N/A</c:v>
                </c:pt>
                <c:pt idx="6234">
                  <c:v>#N/A</c:v>
                </c:pt>
                <c:pt idx="6235">
                  <c:v>#N/A</c:v>
                </c:pt>
                <c:pt idx="6236">
                  <c:v>#N/A</c:v>
                </c:pt>
                <c:pt idx="6237">
                  <c:v>#N/A</c:v>
                </c:pt>
                <c:pt idx="6238">
                  <c:v>#N/A</c:v>
                </c:pt>
                <c:pt idx="6239">
                  <c:v>#N/A</c:v>
                </c:pt>
                <c:pt idx="6240">
                  <c:v>#N/A</c:v>
                </c:pt>
                <c:pt idx="6241">
                  <c:v>#N/A</c:v>
                </c:pt>
                <c:pt idx="6242">
                  <c:v>#N/A</c:v>
                </c:pt>
                <c:pt idx="6243">
                  <c:v>#N/A</c:v>
                </c:pt>
                <c:pt idx="6244">
                  <c:v>#N/A</c:v>
                </c:pt>
                <c:pt idx="6245">
                  <c:v>#N/A</c:v>
                </c:pt>
                <c:pt idx="6246">
                  <c:v>#N/A</c:v>
                </c:pt>
                <c:pt idx="6247">
                  <c:v>#N/A</c:v>
                </c:pt>
                <c:pt idx="6248">
                  <c:v>#N/A</c:v>
                </c:pt>
                <c:pt idx="6249">
                  <c:v>#N/A</c:v>
                </c:pt>
                <c:pt idx="6250">
                  <c:v>#N/A</c:v>
                </c:pt>
                <c:pt idx="6251">
                  <c:v>#N/A</c:v>
                </c:pt>
                <c:pt idx="6252">
                  <c:v>#N/A</c:v>
                </c:pt>
                <c:pt idx="6253">
                  <c:v>#N/A</c:v>
                </c:pt>
                <c:pt idx="6254">
                  <c:v>#N/A</c:v>
                </c:pt>
                <c:pt idx="6255">
                  <c:v>#N/A</c:v>
                </c:pt>
                <c:pt idx="6256">
                  <c:v>#N/A</c:v>
                </c:pt>
                <c:pt idx="6257">
                  <c:v>#N/A</c:v>
                </c:pt>
                <c:pt idx="6258">
                  <c:v>#N/A</c:v>
                </c:pt>
                <c:pt idx="6259">
                  <c:v>#N/A</c:v>
                </c:pt>
                <c:pt idx="6260">
                  <c:v>#N/A</c:v>
                </c:pt>
                <c:pt idx="6261">
                  <c:v>#N/A</c:v>
                </c:pt>
                <c:pt idx="6262">
                  <c:v>#N/A</c:v>
                </c:pt>
                <c:pt idx="6263">
                  <c:v>#N/A</c:v>
                </c:pt>
                <c:pt idx="6264">
                  <c:v>#N/A</c:v>
                </c:pt>
                <c:pt idx="6265">
                  <c:v>#N/A</c:v>
                </c:pt>
                <c:pt idx="6266">
                  <c:v>#N/A</c:v>
                </c:pt>
                <c:pt idx="6267">
                  <c:v>#N/A</c:v>
                </c:pt>
                <c:pt idx="6268">
                  <c:v>#N/A</c:v>
                </c:pt>
                <c:pt idx="6269">
                  <c:v>#N/A</c:v>
                </c:pt>
                <c:pt idx="6270">
                  <c:v>#N/A</c:v>
                </c:pt>
                <c:pt idx="6271">
                  <c:v>#N/A</c:v>
                </c:pt>
                <c:pt idx="6272">
                  <c:v>#N/A</c:v>
                </c:pt>
                <c:pt idx="6273">
                  <c:v>#N/A</c:v>
                </c:pt>
                <c:pt idx="6274">
                  <c:v>#N/A</c:v>
                </c:pt>
                <c:pt idx="6275">
                  <c:v>#N/A</c:v>
                </c:pt>
                <c:pt idx="6276">
                  <c:v>#N/A</c:v>
                </c:pt>
                <c:pt idx="6277">
                  <c:v>#N/A</c:v>
                </c:pt>
                <c:pt idx="6278">
                  <c:v>#N/A</c:v>
                </c:pt>
                <c:pt idx="6279">
                  <c:v>#N/A</c:v>
                </c:pt>
                <c:pt idx="6280">
                  <c:v>#N/A</c:v>
                </c:pt>
                <c:pt idx="6281">
                  <c:v>#N/A</c:v>
                </c:pt>
                <c:pt idx="6282">
                  <c:v>#N/A</c:v>
                </c:pt>
                <c:pt idx="6283">
                  <c:v>#N/A</c:v>
                </c:pt>
                <c:pt idx="6284">
                  <c:v>#N/A</c:v>
                </c:pt>
                <c:pt idx="6285">
                  <c:v>#N/A</c:v>
                </c:pt>
                <c:pt idx="6286">
                  <c:v>#N/A</c:v>
                </c:pt>
                <c:pt idx="6287">
                  <c:v>#N/A</c:v>
                </c:pt>
                <c:pt idx="6288">
                  <c:v>#N/A</c:v>
                </c:pt>
                <c:pt idx="6289">
                  <c:v>#N/A</c:v>
                </c:pt>
                <c:pt idx="6290">
                  <c:v>#N/A</c:v>
                </c:pt>
                <c:pt idx="6291">
                  <c:v>#N/A</c:v>
                </c:pt>
                <c:pt idx="6292">
                  <c:v>#N/A</c:v>
                </c:pt>
                <c:pt idx="6293">
                  <c:v>#N/A</c:v>
                </c:pt>
                <c:pt idx="6294">
                  <c:v>#N/A</c:v>
                </c:pt>
                <c:pt idx="6295">
                  <c:v>#N/A</c:v>
                </c:pt>
                <c:pt idx="6296">
                  <c:v>#N/A</c:v>
                </c:pt>
                <c:pt idx="6297">
                  <c:v>#N/A</c:v>
                </c:pt>
                <c:pt idx="6298">
                  <c:v>#N/A</c:v>
                </c:pt>
                <c:pt idx="6299">
                  <c:v>#N/A</c:v>
                </c:pt>
                <c:pt idx="6300">
                  <c:v>#N/A</c:v>
                </c:pt>
                <c:pt idx="6301">
                  <c:v>#N/A</c:v>
                </c:pt>
                <c:pt idx="6302">
                  <c:v>#N/A</c:v>
                </c:pt>
                <c:pt idx="6303">
                  <c:v>#N/A</c:v>
                </c:pt>
                <c:pt idx="6304">
                  <c:v>#N/A</c:v>
                </c:pt>
                <c:pt idx="6305">
                  <c:v>#N/A</c:v>
                </c:pt>
                <c:pt idx="6306">
                  <c:v>#N/A</c:v>
                </c:pt>
                <c:pt idx="6307">
                  <c:v>#N/A</c:v>
                </c:pt>
                <c:pt idx="6308">
                  <c:v>#N/A</c:v>
                </c:pt>
                <c:pt idx="6309">
                  <c:v>#N/A</c:v>
                </c:pt>
                <c:pt idx="6310">
                  <c:v>#N/A</c:v>
                </c:pt>
                <c:pt idx="6311">
                  <c:v>#N/A</c:v>
                </c:pt>
                <c:pt idx="6312">
                  <c:v>#N/A</c:v>
                </c:pt>
                <c:pt idx="6313">
                  <c:v>#N/A</c:v>
                </c:pt>
                <c:pt idx="6314">
                  <c:v>#N/A</c:v>
                </c:pt>
                <c:pt idx="6315">
                  <c:v>#N/A</c:v>
                </c:pt>
                <c:pt idx="6316">
                  <c:v>#N/A</c:v>
                </c:pt>
                <c:pt idx="6317">
                  <c:v>#N/A</c:v>
                </c:pt>
                <c:pt idx="6318">
                  <c:v>#N/A</c:v>
                </c:pt>
                <c:pt idx="6319">
                  <c:v>#N/A</c:v>
                </c:pt>
                <c:pt idx="6320">
                  <c:v>#N/A</c:v>
                </c:pt>
                <c:pt idx="6321">
                  <c:v>#N/A</c:v>
                </c:pt>
                <c:pt idx="6322">
                  <c:v>#N/A</c:v>
                </c:pt>
                <c:pt idx="6323">
                  <c:v>#N/A</c:v>
                </c:pt>
                <c:pt idx="6324">
                  <c:v>#N/A</c:v>
                </c:pt>
                <c:pt idx="6325">
                  <c:v>#N/A</c:v>
                </c:pt>
                <c:pt idx="6326">
                  <c:v>#N/A</c:v>
                </c:pt>
                <c:pt idx="6327">
                  <c:v>#N/A</c:v>
                </c:pt>
                <c:pt idx="6328">
                  <c:v>#N/A</c:v>
                </c:pt>
                <c:pt idx="6329">
                  <c:v>#N/A</c:v>
                </c:pt>
                <c:pt idx="6330">
                  <c:v>#N/A</c:v>
                </c:pt>
                <c:pt idx="6331">
                  <c:v>#N/A</c:v>
                </c:pt>
                <c:pt idx="6332">
                  <c:v>#N/A</c:v>
                </c:pt>
                <c:pt idx="6333">
                  <c:v>#N/A</c:v>
                </c:pt>
                <c:pt idx="6334">
                  <c:v>#N/A</c:v>
                </c:pt>
                <c:pt idx="6335">
                  <c:v>#N/A</c:v>
                </c:pt>
                <c:pt idx="6336">
                  <c:v>#N/A</c:v>
                </c:pt>
                <c:pt idx="6337">
                  <c:v>#N/A</c:v>
                </c:pt>
                <c:pt idx="6338">
                  <c:v>#N/A</c:v>
                </c:pt>
                <c:pt idx="6339">
                  <c:v>#N/A</c:v>
                </c:pt>
                <c:pt idx="6340">
                  <c:v>#N/A</c:v>
                </c:pt>
                <c:pt idx="6341">
                  <c:v>#N/A</c:v>
                </c:pt>
                <c:pt idx="6342">
                  <c:v>#N/A</c:v>
                </c:pt>
                <c:pt idx="6343">
                  <c:v>#N/A</c:v>
                </c:pt>
                <c:pt idx="6344">
                  <c:v>#N/A</c:v>
                </c:pt>
                <c:pt idx="6345">
                  <c:v>#N/A</c:v>
                </c:pt>
                <c:pt idx="6346">
                  <c:v>#N/A</c:v>
                </c:pt>
                <c:pt idx="6347">
                  <c:v>#N/A</c:v>
                </c:pt>
                <c:pt idx="6348">
                  <c:v>#N/A</c:v>
                </c:pt>
                <c:pt idx="6349">
                  <c:v>#N/A</c:v>
                </c:pt>
                <c:pt idx="6350">
                  <c:v>#N/A</c:v>
                </c:pt>
                <c:pt idx="6351">
                  <c:v>#N/A</c:v>
                </c:pt>
                <c:pt idx="6352">
                  <c:v>#N/A</c:v>
                </c:pt>
                <c:pt idx="6353">
                  <c:v>#N/A</c:v>
                </c:pt>
                <c:pt idx="6354">
                  <c:v>#N/A</c:v>
                </c:pt>
                <c:pt idx="6355">
                  <c:v>#N/A</c:v>
                </c:pt>
                <c:pt idx="6356">
                  <c:v>#N/A</c:v>
                </c:pt>
                <c:pt idx="6357">
                  <c:v>#N/A</c:v>
                </c:pt>
                <c:pt idx="6358">
                  <c:v>#N/A</c:v>
                </c:pt>
                <c:pt idx="6359">
                  <c:v>#N/A</c:v>
                </c:pt>
                <c:pt idx="6360">
                  <c:v>#N/A</c:v>
                </c:pt>
                <c:pt idx="6361">
                  <c:v>#N/A</c:v>
                </c:pt>
                <c:pt idx="6362">
                  <c:v>#N/A</c:v>
                </c:pt>
                <c:pt idx="6363">
                  <c:v>#N/A</c:v>
                </c:pt>
                <c:pt idx="6364">
                  <c:v>#N/A</c:v>
                </c:pt>
                <c:pt idx="6365">
                  <c:v>#N/A</c:v>
                </c:pt>
                <c:pt idx="6366">
                  <c:v>#N/A</c:v>
                </c:pt>
                <c:pt idx="6367">
                  <c:v>#N/A</c:v>
                </c:pt>
                <c:pt idx="6368">
                  <c:v>#N/A</c:v>
                </c:pt>
                <c:pt idx="6369">
                  <c:v>#N/A</c:v>
                </c:pt>
                <c:pt idx="6370">
                  <c:v>#N/A</c:v>
                </c:pt>
                <c:pt idx="6371">
                  <c:v>#N/A</c:v>
                </c:pt>
                <c:pt idx="6372">
                  <c:v>#N/A</c:v>
                </c:pt>
                <c:pt idx="6373">
                  <c:v>#N/A</c:v>
                </c:pt>
                <c:pt idx="6374">
                  <c:v>#N/A</c:v>
                </c:pt>
                <c:pt idx="6375">
                  <c:v>#N/A</c:v>
                </c:pt>
                <c:pt idx="6376">
                  <c:v>#N/A</c:v>
                </c:pt>
                <c:pt idx="6377">
                  <c:v>#N/A</c:v>
                </c:pt>
                <c:pt idx="6378">
                  <c:v>#N/A</c:v>
                </c:pt>
                <c:pt idx="6379">
                  <c:v>#N/A</c:v>
                </c:pt>
                <c:pt idx="6380">
                  <c:v>#N/A</c:v>
                </c:pt>
                <c:pt idx="6381">
                  <c:v>#N/A</c:v>
                </c:pt>
                <c:pt idx="6382">
                  <c:v>#N/A</c:v>
                </c:pt>
                <c:pt idx="6383">
                  <c:v>#N/A</c:v>
                </c:pt>
                <c:pt idx="6384">
                  <c:v>#N/A</c:v>
                </c:pt>
                <c:pt idx="6385">
                  <c:v>#N/A</c:v>
                </c:pt>
                <c:pt idx="6386">
                  <c:v>#N/A</c:v>
                </c:pt>
                <c:pt idx="6387">
                  <c:v>#N/A</c:v>
                </c:pt>
                <c:pt idx="6388">
                  <c:v>#N/A</c:v>
                </c:pt>
                <c:pt idx="6389">
                  <c:v>#N/A</c:v>
                </c:pt>
                <c:pt idx="6390">
                  <c:v>#N/A</c:v>
                </c:pt>
                <c:pt idx="6391">
                  <c:v>#N/A</c:v>
                </c:pt>
                <c:pt idx="6392">
                  <c:v>#N/A</c:v>
                </c:pt>
                <c:pt idx="6393">
                  <c:v>#N/A</c:v>
                </c:pt>
                <c:pt idx="6394">
                  <c:v>#N/A</c:v>
                </c:pt>
                <c:pt idx="6395">
                  <c:v>#N/A</c:v>
                </c:pt>
                <c:pt idx="6396">
                  <c:v>#N/A</c:v>
                </c:pt>
                <c:pt idx="6397">
                  <c:v>#N/A</c:v>
                </c:pt>
                <c:pt idx="6398">
                  <c:v>#N/A</c:v>
                </c:pt>
                <c:pt idx="6399">
                  <c:v>#N/A</c:v>
                </c:pt>
                <c:pt idx="6400">
                  <c:v>#N/A</c:v>
                </c:pt>
                <c:pt idx="6401">
                  <c:v>#N/A</c:v>
                </c:pt>
                <c:pt idx="6402">
                  <c:v>#N/A</c:v>
                </c:pt>
                <c:pt idx="6403">
                  <c:v>#N/A</c:v>
                </c:pt>
                <c:pt idx="6404">
                  <c:v>#N/A</c:v>
                </c:pt>
                <c:pt idx="6405">
                  <c:v>#N/A</c:v>
                </c:pt>
                <c:pt idx="6406">
                  <c:v>#N/A</c:v>
                </c:pt>
                <c:pt idx="6407">
                  <c:v>#N/A</c:v>
                </c:pt>
                <c:pt idx="6408">
                  <c:v>#N/A</c:v>
                </c:pt>
                <c:pt idx="6409">
                  <c:v>#N/A</c:v>
                </c:pt>
                <c:pt idx="6410">
                  <c:v>#N/A</c:v>
                </c:pt>
                <c:pt idx="6411">
                  <c:v>#N/A</c:v>
                </c:pt>
                <c:pt idx="6412">
                  <c:v>#N/A</c:v>
                </c:pt>
                <c:pt idx="6413">
                  <c:v>#N/A</c:v>
                </c:pt>
                <c:pt idx="6414">
                  <c:v>#N/A</c:v>
                </c:pt>
                <c:pt idx="6415">
                  <c:v>#N/A</c:v>
                </c:pt>
                <c:pt idx="6416">
                  <c:v>#N/A</c:v>
                </c:pt>
                <c:pt idx="6417">
                  <c:v>#N/A</c:v>
                </c:pt>
                <c:pt idx="6418">
                  <c:v>#N/A</c:v>
                </c:pt>
                <c:pt idx="6419">
                  <c:v>#N/A</c:v>
                </c:pt>
                <c:pt idx="6420">
                  <c:v>#N/A</c:v>
                </c:pt>
                <c:pt idx="6421">
                  <c:v>#N/A</c:v>
                </c:pt>
                <c:pt idx="6422">
                  <c:v>#N/A</c:v>
                </c:pt>
                <c:pt idx="6423">
                  <c:v>#N/A</c:v>
                </c:pt>
                <c:pt idx="6424">
                  <c:v>#N/A</c:v>
                </c:pt>
                <c:pt idx="6425">
                  <c:v>#N/A</c:v>
                </c:pt>
                <c:pt idx="6426">
                  <c:v>#N/A</c:v>
                </c:pt>
                <c:pt idx="6427">
                  <c:v>#N/A</c:v>
                </c:pt>
                <c:pt idx="6428">
                  <c:v>#N/A</c:v>
                </c:pt>
                <c:pt idx="6429">
                  <c:v>#N/A</c:v>
                </c:pt>
                <c:pt idx="6430">
                  <c:v>#N/A</c:v>
                </c:pt>
                <c:pt idx="6431">
                  <c:v>#N/A</c:v>
                </c:pt>
                <c:pt idx="6432">
                  <c:v>#N/A</c:v>
                </c:pt>
                <c:pt idx="6433">
                  <c:v>#N/A</c:v>
                </c:pt>
                <c:pt idx="6434">
                  <c:v>#N/A</c:v>
                </c:pt>
                <c:pt idx="6435">
                  <c:v>#N/A</c:v>
                </c:pt>
                <c:pt idx="6436">
                  <c:v>#N/A</c:v>
                </c:pt>
                <c:pt idx="6437">
                  <c:v>#N/A</c:v>
                </c:pt>
                <c:pt idx="6438">
                  <c:v>#N/A</c:v>
                </c:pt>
                <c:pt idx="6439">
                  <c:v>#N/A</c:v>
                </c:pt>
                <c:pt idx="6440">
                  <c:v>#N/A</c:v>
                </c:pt>
                <c:pt idx="6441">
                  <c:v>#N/A</c:v>
                </c:pt>
                <c:pt idx="6442">
                  <c:v>#N/A</c:v>
                </c:pt>
                <c:pt idx="6443">
                  <c:v>#N/A</c:v>
                </c:pt>
                <c:pt idx="6444">
                  <c:v>#N/A</c:v>
                </c:pt>
                <c:pt idx="6445">
                  <c:v>#N/A</c:v>
                </c:pt>
                <c:pt idx="6446">
                  <c:v>#N/A</c:v>
                </c:pt>
                <c:pt idx="6447">
                  <c:v>#N/A</c:v>
                </c:pt>
                <c:pt idx="6448">
                  <c:v>#N/A</c:v>
                </c:pt>
                <c:pt idx="6449">
                  <c:v>#N/A</c:v>
                </c:pt>
                <c:pt idx="6450">
                  <c:v>#N/A</c:v>
                </c:pt>
                <c:pt idx="6451">
                  <c:v>#N/A</c:v>
                </c:pt>
                <c:pt idx="6452">
                  <c:v>#N/A</c:v>
                </c:pt>
                <c:pt idx="6453">
                  <c:v>#N/A</c:v>
                </c:pt>
                <c:pt idx="6454">
                  <c:v>#N/A</c:v>
                </c:pt>
                <c:pt idx="6455">
                  <c:v>#N/A</c:v>
                </c:pt>
                <c:pt idx="6456">
                  <c:v>#N/A</c:v>
                </c:pt>
                <c:pt idx="6457">
                  <c:v>#N/A</c:v>
                </c:pt>
                <c:pt idx="6458">
                  <c:v>#N/A</c:v>
                </c:pt>
                <c:pt idx="6459">
                  <c:v>#N/A</c:v>
                </c:pt>
                <c:pt idx="6460">
                  <c:v>#N/A</c:v>
                </c:pt>
                <c:pt idx="6461">
                  <c:v>#N/A</c:v>
                </c:pt>
                <c:pt idx="6462">
                  <c:v>#N/A</c:v>
                </c:pt>
                <c:pt idx="6463">
                  <c:v>#N/A</c:v>
                </c:pt>
                <c:pt idx="6464">
                  <c:v>#N/A</c:v>
                </c:pt>
                <c:pt idx="6465">
                  <c:v>#N/A</c:v>
                </c:pt>
                <c:pt idx="6466">
                  <c:v>#N/A</c:v>
                </c:pt>
                <c:pt idx="6467">
                  <c:v>#N/A</c:v>
                </c:pt>
                <c:pt idx="6468">
                  <c:v>#N/A</c:v>
                </c:pt>
                <c:pt idx="6469">
                  <c:v>#N/A</c:v>
                </c:pt>
                <c:pt idx="6470">
                  <c:v>#N/A</c:v>
                </c:pt>
                <c:pt idx="6471">
                  <c:v>#N/A</c:v>
                </c:pt>
                <c:pt idx="6472">
                  <c:v>#N/A</c:v>
                </c:pt>
                <c:pt idx="6473">
                  <c:v>#N/A</c:v>
                </c:pt>
                <c:pt idx="6474">
                  <c:v>#N/A</c:v>
                </c:pt>
                <c:pt idx="6475">
                  <c:v>#N/A</c:v>
                </c:pt>
                <c:pt idx="6476">
                  <c:v>#N/A</c:v>
                </c:pt>
                <c:pt idx="6477">
                  <c:v>#N/A</c:v>
                </c:pt>
                <c:pt idx="6478">
                  <c:v>#N/A</c:v>
                </c:pt>
                <c:pt idx="6479">
                  <c:v>#N/A</c:v>
                </c:pt>
                <c:pt idx="6480">
                  <c:v>#N/A</c:v>
                </c:pt>
                <c:pt idx="6481">
                  <c:v>#N/A</c:v>
                </c:pt>
                <c:pt idx="6482">
                  <c:v>#N/A</c:v>
                </c:pt>
                <c:pt idx="6483">
                  <c:v>#N/A</c:v>
                </c:pt>
                <c:pt idx="6484">
                  <c:v>#N/A</c:v>
                </c:pt>
                <c:pt idx="6485">
                  <c:v>#N/A</c:v>
                </c:pt>
                <c:pt idx="6486">
                  <c:v>#N/A</c:v>
                </c:pt>
                <c:pt idx="6487">
                  <c:v>#N/A</c:v>
                </c:pt>
                <c:pt idx="6488">
                  <c:v>#N/A</c:v>
                </c:pt>
                <c:pt idx="6489">
                  <c:v>#N/A</c:v>
                </c:pt>
                <c:pt idx="6490">
                  <c:v>#N/A</c:v>
                </c:pt>
                <c:pt idx="6491">
                  <c:v>#N/A</c:v>
                </c:pt>
                <c:pt idx="6492">
                  <c:v>#N/A</c:v>
                </c:pt>
                <c:pt idx="6493">
                  <c:v>#N/A</c:v>
                </c:pt>
                <c:pt idx="6494">
                  <c:v>#N/A</c:v>
                </c:pt>
                <c:pt idx="6495">
                  <c:v>#N/A</c:v>
                </c:pt>
                <c:pt idx="6496">
                  <c:v>#N/A</c:v>
                </c:pt>
                <c:pt idx="6497">
                  <c:v>#N/A</c:v>
                </c:pt>
                <c:pt idx="6498">
                  <c:v>#N/A</c:v>
                </c:pt>
                <c:pt idx="6499">
                  <c:v>#N/A</c:v>
                </c:pt>
                <c:pt idx="6500">
                  <c:v>#N/A</c:v>
                </c:pt>
                <c:pt idx="6501">
                  <c:v>#N/A</c:v>
                </c:pt>
                <c:pt idx="6502">
                  <c:v>#N/A</c:v>
                </c:pt>
                <c:pt idx="6503">
                  <c:v>#N/A</c:v>
                </c:pt>
                <c:pt idx="6504">
                  <c:v>#N/A</c:v>
                </c:pt>
                <c:pt idx="6505">
                  <c:v>#N/A</c:v>
                </c:pt>
                <c:pt idx="6506">
                  <c:v>#N/A</c:v>
                </c:pt>
                <c:pt idx="6507">
                  <c:v>#N/A</c:v>
                </c:pt>
                <c:pt idx="6508">
                  <c:v>#N/A</c:v>
                </c:pt>
                <c:pt idx="6509">
                  <c:v>#N/A</c:v>
                </c:pt>
                <c:pt idx="6510">
                  <c:v>#N/A</c:v>
                </c:pt>
                <c:pt idx="6511">
                  <c:v>#N/A</c:v>
                </c:pt>
                <c:pt idx="6512">
                  <c:v>#N/A</c:v>
                </c:pt>
                <c:pt idx="6513">
                  <c:v>#N/A</c:v>
                </c:pt>
                <c:pt idx="6514">
                  <c:v>#N/A</c:v>
                </c:pt>
                <c:pt idx="6515">
                  <c:v>#N/A</c:v>
                </c:pt>
                <c:pt idx="6516">
                  <c:v>#N/A</c:v>
                </c:pt>
                <c:pt idx="6517">
                  <c:v>#N/A</c:v>
                </c:pt>
                <c:pt idx="6518">
                  <c:v>#N/A</c:v>
                </c:pt>
                <c:pt idx="6519">
                  <c:v>#N/A</c:v>
                </c:pt>
                <c:pt idx="6520">
                  <c:v>#N/A</c:v>
                </c:pt>
                <c:pt idx="6521">
                  <c:v>#N/A</c:v>
                </c:pt>
                <c:pt idx="6522">
                  <c:v>#N/A</c:v>
                </c:pt>
                <c:pt idx="6523">
                  <c:v>#N/A</c:v>
                </c:pt>
                <c:pt idx="6524">
                  <c:v>#N/A</c:v>
                </c:pt>
                <c:pt idx="6525">
                  <c:v>#N/A</c:v>
                </c:pt>
                <c:pt idx="6526">
                  <c:v>#N/A</c:v>
                </c:pt>
                <c:pt idx="6527">
                  <c:v>#N/A</c:v>
                </c:pt>
                <c:pt idx="6528">
                  <c:v>#N/A</c:v>
                </c:pt>
                <c:pt idx="6529">
                  <c:v>#N/A</c:v>
                </c:pt>
                <c:pt idx="6530">
                  <c:v>#N/A</c:v>
                </c:pt>
                <c:pt idx="6531">
                  <c:v>#N/A</c:v>
                </c:pt>
                <c:pt idx="6532">
                  <c:v>#N/A</c:v>
                </c:pt>
                <c:pt idx="6533">
                  <c:v>#N/A</c:v>
                </c:pt>
                <c:pt idx="6534">
                  <c:v>#N/A</c:v>
                </c:pt>
                <c:pt idx="6535">
                  <c:v>#N/A</c:v>
                </c:pt>
                <c:pt idx="6536">
                  <c:v>#N/A</c:v>
                </c:pt>
                <c:pt idx="6537">
                  <c:v>#N/A</c:v>
                </c:pt>
                <c:pt idx="6538">
                  <c:v>#N/A</c:v>
                </c:pt>
                <c:pt idx="6539">
                  <c:v>#N/A</c:v>
                </c:pt>
                <c:pt idx="6540">
                  <c:v>#N/A</c:v>
                </c:pt>
                <c:pt idx="6541">
                  <c:v>#N/A</c:v>
                </c:pt>
                <c:pt idx="6542">
                  <c:v>#N/A</c:v>
                </c:pt>
                <c:pt idx="6543">
                  <c:v>#N/A</c:v>
                </c:pt>
                <c:pt idx="6544">
                  <c:v>#N/A</c:v>
                </c:pt>
                <c:pt idx="6545">
                  <c:v>#N/A</c:v>
                </c:pt>
                <c:pt idx="6546">
                  <c:v>#N/A</c:v>
                </c:pt>
                <c:pt idx="6547">
                  <c:v>#N/A</c:v>
                </c:pt>
                <c:pt idx="6548">
                  <c:v>#N/A</c:v>
                </c:pt>
                <c:pt idx="6549">
                  <c:v>#N/A</c:v>
                </c:pt>
                <c:pt idx="6550">
                  <c:v>#N/A</c:v>
                </c:pt>
                <c:pt idx="6551">
                  <c:v>#N/A</c:v>
                </c:pt>
                <c:pt idx="6552">
                  <c:v>#N/A</c:v>
                </c:pt>
                <c:pt idx="6553">
                  <c:v>#N/A</c:v>
                </c:pt>
                <c:pt idx="6554">
                  <c:v>#N/A</c:v>
                </c:pt>
                <c:pt idx="6555">
                  <c:v>#N/A</c:v>
                </c:pt>
                <c:pt idx="6556">
                  <c:v>#N/A</c:v>
                </c:pt>
                <c:pt idx="6557">
                  <c:v>#N/A</c:v>
                </c:pt>
                <c:pt idx="6558">
                  <c:v>#N/A</c:v>
                </c:pt>
                <c:pt idx="6559">
                  <c:v>#N/A</c:v>
                </c:pt>
                <c:pt idx="6560">
                  <c:v>#N/A</c:v>
                </c:pt>
                <c:pt idx="6561">
                  <c:v>#N/A</c:v>
                </c:pt>
                <c:pt idx="6562">
                  <c:v>#N/A</c:v>
                </c:pt>
                <c:pt idx="6563">
                  <c:v>#N/A</c:v>
                </c:pt>
                <c:pt idx="6564">
                  <c:v>#N/A</c:v>
                </c:pt>
                <c:pt idx="6565">
                  <c:v>#N/A</c:v>
                </c:pt>
                <c:pt idx="6566">
                  <c:v>#N/A</c:v>
                </c:pt>
                <c:pt idx="6567">
                  <c:v>#N/A</c:v>
                </c:pt>
                <c:pt idx="6568">
                  <c:v>#N/A</c:v>
                </c:pt>
                <c:pt idx="6569">
                  <c:v>#N/A</c:v>
                </c:pt>
                <c:pt idx="6570">
                  <c:v>#N/A</c:v>
                </c:pt>
                <c:pt idx="6571">
                  <c:v>#N/A</c:v>
                </c:pt>
                <c:pt idx="6572">
                  <c:v>#N/A</c:v>
                </c:pt>
                <c:pt idx="6573">
                  <c:v>#N/A</c:v>
                </c:pt>
                <c:pt idx="6574">
                  <c:v>#N/A</c:v>
                </c:pt>
                <c:pt idx="6575">
                  <c:v>#N/A</c:v>
                </c:pt>
                <c:pt idx="6576">
                  <c:v>#N/A</c:v>
                </c:pt>
                <c:pt idx="6577">
                  <c:v>#N/A</c:v>
                </c:pt>
                <c:pt idx="6578">
                  <c:v>#N/A</c:v>
                </c:pt>
                <c:pt idx="6579">
                  <c:v>#N/A</c:v>
                </c:pt>
                <c:pt idx="6580">
                  <c:v>#N/A</c:v>
                </c:pt>
                <c:pt idx="6581">
                  <c:v>#N/A</c:v>
                </c:pt>
                <c:pt idx="6582">
                  <c:v>#N/A</c:v>
                </c:pt>
                <c:pt idx="6583">
                  <c:v>#N/A</c:v>
                </c:pt>
                <c:pt idx="6584">
                  <c:v>#N/A</c:v>
                </c:pt>
                <c:pt idx="6585">
                  <c:v>#N/A</c:v>
                </c:pt>
                <c:pt idx="6586">
                  <c:v>#N/A</c:v>
                </c:pt>
                <c:pt idx="6587">
                  <c:v>#N/A</c:v>
                </c:pt>
                <c:pt idx="6588">
                  <c:v>#N/A</c:v>
                </c:pt>
                <c:pt idx="6589">
                  <c:v>#N/A</c:v>
                </c:pt>
                <c:pt idx="6590">
                  <c:v>#N/A</c:v>
                </c:pt>
                <c:pt idx="6591">
                  <c:v>#N/A</c:v>
                </c:pt>
                <c:pt idx="6592">
                  <c:v>#N/A</c:v>
                </c:pt>
                <c:pt idx="6593">
                  <c:v>#N/A</c:v>
                </c:pt>
                <c:pt idx="6594">
                  <c:v>#N/A</c:v>
                </c:pt>
                <c:pt idx="6595">
                  <c:v>#N/A</c:v>
                </c:pt>
                <c:pt idx="6596">
                  <c:v>#N/A</c:v>
                </c:pt>
                <c:pt idx="6597">
                  <c:v>#N/A</c:v>
                </c:pt>
                <c:pt idx="6598">
                  <c:v>#N/A</c:v>
                </c:pt>
                <c:pt idx="6599">
                  <c:v>#N/A</c:v>
                </c:pt>
                <c:pt idx="6600">
                  <c:v>#N/A</c:v>
                </c:pt>
                <c:pt idx="6601">
                  <c:v>#N/A</c:v>
                </c:pt>
                <c:pt idx="6602">
                  <c:v>#N/A</c:v>
                </c:pt>
                <c:pt idx="6603">
                  <c:v>#N/A</c:v>
                </c:pt>
                <c:pt idx="6604">
                  <c:v>#N/A</c:v>
                </c:pt>
                <c:pt idx="6605">
                  <c:v>#N/A</c:v>
                </c:pt>
                <c:pt idx="6606">
                  <c:v>#N/A</c:v>
                </c:pt>
                <c:pt idx="6607">
                  <c:v>#N/A</c:v>
                </c:pt>
                <c:pt idx="6608">
                  <c:v>#N/A</c:v>
                </c:pt>
                <c:pt idx="6609">
                  <c:v>#N/A</c:v>
                </c:pt>
                <c:pt idx="6610">
                  <c:v>#N/A</c:v>
                </c:pt>
                <c:pt idx="6611">
                  <c:v>#N/A</c:v>
                </c:pt>
                <c:pt idx="6612">
                  <c:v>#N/A</c:v>
                </c:pt>
                <c:pt idx="6613">
                  <c:v>#N/A</c:v>
                </c:pt>
                <c:pt idx="6614">
                  <c:v>#N/A</c:v>
                </c:pt>
                <c:pt idx="6615">
                  <c:v>#N/A</c:v>
                </c:pt>
                <c:pt idx="6616">
                  <c:v>#N/A</c:v>
                </c:pt>
                <c:pt idx="6617">
                  <c:v>#N/A</c:v>
                </c:pt>
                <c:pt idx="6618">
                  <c:v>#N/A</c:v>
                </c:pt>
                <c:pt idx="6619">
                  <c:v>#N/A</c:v>
                </c:pt>
                <c:pt idx="6620">
                  <c:v>#N/A</c:v>
                </c:pt>
                <c:pt idx="6621">
                  <c:v>#N/A</c:v>
                </c:pt>
                <c:pt idx="6622">
                  <c:v>#N/A</c:v>
                </c:pt>
                <c:pt idx="6623">
                  <c:v>#N/A</c:v>
                </c:pt>
                <c:pt idx="6624">
                  <c:v>#N/A</c:v>
                </c:pt>
                <c:pt idx="6625">
                  <c:v>#N/A</c:v>
                </c:pt>
                <c:pt idx="6626">
                  <c:v>#N/A</c:v>
                </c:pt>
                <c:pt idx="6627">
                  <c:v>#N/A</c:v>
                </c:pt>
                <c:pt idx="6628">
                  <c:v>#N/A</c:v>
                </c:pt>
                <c:pt idx="6629">
                  <c:v>#N/A</c:v>
                </c:pt>
                <c:pt idx="6630">
                  <c:v>#N/A</c:v>
                </c:pt>
                <c:pt idx="6631">
                  <c:v>#N/A</c:v>
                </c:pt>
                <c:pt idx="6632">
                  <c:v>#N/A</c:v>
                </c:pt>
                <c:pt idx="6633">
                  <c:v>#N/A</c:v>
                </c:pt>
                <c:pt idx="6634">
                  <c:v>#N/A</c:v>
                </c:pt>
                <c:pt idx="6635">
                  <c:v>#N/A</c:v>
                </c:pt>
                <c:pt idx="6636">
                  <c:v>#N/A</c:v>
                </c:pt>
                <c:pt idx="6637">
                  <c:v>#N/A</c:v>
                </c:pt>
                <c:pt idx="6638">
                  <c:v>#N/A</c:v>
                </c:pt>
                <c:pt idx="6639">
                  <c:v>#N/A</c:v>
                </c:pt>
                <c:pt idx="6640">
                  <c:v>#N/A</c:v>
                </c:pt>
                <c:pt idx="6641">
                  <c:v>#N/A</c:v>
                </c:pt>
                <c:pt idx="6642">
                  <c:v>#N/A</c:v>
                </c:pt>
                <c:pt idx="6643">
                  <c:v>#N/A</c:v>
                </c:pt>
                <c:pt idx="6644">
                  <c:v>#N/A</c:v>
                </c:pt>
                <c:pt idx="6645">
                  <c:v>#N/A</c:v>
                </c:pt>
                <c:pt idx="6646">
                  <c:v>#N/A</c:v>
                </c:pt>
                <c:pt idx="6647">
                  <c:v>#N/A</c:v>
                </c:pt>
                <c:pt idx="6648">
                  <c:v>#N/A</c:v>
                </c:pt>
                <c:pt idx="6649">
                  <c:v>#N/A</c:v>
                </c:pt>
                <c:pt idx="6650">
                  <c:v>#N/A</c:v>
                </c:pt>
                <c:pt idx="6651">
                  <c:v>#N/A</c:v>
                </c:pt>
                <c:pt idx="6652">
                  <c:v>#N/A</c:v>
                </c:pt>
                <c:pt idx="6653">
                  <c:v>#N/A</c:v>
                </c:pt>
                <c:pt idx="6654">
                  <c:v>#N/A</c:v>
                </c:pt>
                <c:pt idx="6655">
                  <c:v>#N/A</c:v>
                </c:pt>
                <c:pt idx="6656">
                  <c:v>#N/A</c:v>
                </c:pt>
                <c:pt idx="6657">
                  <c:v>#N/A</c:v>
                </c:pt>
                <c:pt idx="6658">
                  <c:v>#N/A</c:v>
                </c:pt>
                <c:pt idx="6659">
                  <c:v>#N/A</c:v>
                </c:pt>
                <c:pt idx="6660">
                  <c:v>#N/A</c:v>
                </c:pt>
                <c:pt idx="6661">
                  <c:v>#N/A</c:v>
                </c:pt>
                <c:pt idx="6662">
                  <c:v>#N/A</c:v>
                </c:pt>
                <c:pt idx="6663">
                  <c:v>#N/A</c:v>
                </c:pt>
                <c:pt idx="6664">
                  <c:v>#N/A</c:v>
                </c:pt>
                <c:pt idx="6665">
                  <c:v>#N/A</c:v>
                </c:pt>
                <c:pt idx="6666">
                  <c:v>#N/A</c:v>
                </c:pt>
                <c:pt idx="6667">
                  <c:v>#N/A</c:v>
                </c:pt>
                <c:pt idx="6668">
                  <c:v>#N/A</c:v>
                </c:pt>
                <c:pt idx="6669">
                  <c:v>#N/A</c:v>
                </c:pt>
                <c:pt idx="6670">
                  <c:v>#N/A</c:v>
                </c:pt>
                <c:pt idx="6671">
                  <c:v>#N/A</c:v>
                </c:pt>
                <c:pt idx="6672">
                  <c:v>#N/A</c:v>
                </c:pt>
                <c:pt idx="6673">
                  <c:v>#N/A</c:v>
                </c:pt>
                <c:pt idx="6674">
                  <c:v>#N/A</c:v>
                </c:pt>
                <c:pt idx="6675">
                  <c:v>#N/A</c:v>
                </c:pt>
                <c:pt idx="6676">
                  <c:v>#N/A</c:v>
                </c:pt>
                <c:pt idx="6677">
                  <c:v>#N/A</c:v>
                </c:pt>
                <c:pt idx="6678">
                  <c:v>#N/A</c:v>
                </c:pt>
                <c:pt idx="6679">
                  <c:v>#N/A</c:v>
                </c:pt>
                <c:pt idx="6680">
                  <c:v>#N/A</c:v>
                </c:pt>
                <c:pt idx="6681">
                  <c:v>#N/A</c:v>
                </c:pt>
                <c:pt idx="6682">
                  <c:v>#N/A</c:v>
                </c:pt>
                <c:pt idx="6683">
                  <c:v>#N/A</c:v>
                </c:pt>
                <c:pt idx="6684">
                  <c:v>#N/A</c:v>
                </c:pt>
                <c:pt idx="6685">
                  <c:v>#N/A</c:v>
                </c:pt>
                <c:pt idx="6686">
                  <c:v>#N/A</c:v>
                </c:pt>
                <c:pt idx="6687">
                  <c:v>#N/A</c:v>
                </c:pt>
                <c:pt idx="6688">
                  <c:v>#N/A</c:v>
                </c:pt>
                <c:pt idx="6689">
                  <c:v>#N/A</c:v>
                </c:pt>
                <c:pt idx="6690">
                  <c:v>#N/A</c:v>
                </c:pt>
                <c:pt idx="6691">
                  <c:v>#N/A</c:v>
                </c:pt>
                <c:pt idx="6692">
                  <c:v>#N/A</c:v>
                </c:pt>
                <c:pt idx="6693">
                  <c:v>#N/A</c:v>
                </c:pt>
                <c:pt idx="6694">
                  <c:v>#N/A</c:v>
                </c:pt>
                <c:pt idx="6695">
                  <c:v>#N/A</c:v>
                </c:pt>
                <c:pt idx="6696">
                  <c:v>#N/A</c:v>
                </c:pt>
                <c:pt idx="6697">
                  <c:v>#N/A</c:v>
                </c:pt>
                <c:pt idx="6698">
                  <c:v>#N/A</c:v>
                </c:pt>
                <c:pt idx="6699">
                  <c:v>#N/A</c:v>
                </c:pt>
                <c:pt idx="6700">
                  <c:v>#N/A</c:v>
                </c:pt>
                <c:pt idx="6701">
                  <c:v>#N/A</c:v>
                </c:pt>
                <c:pt idx="6702">
                  <c:v>#N/A</c:v>
                </c:pt>
                <c:pt idx="6703">
                  <c:v>#N/A</c:v>
                </c:pt>
                <c:pt idx="6704">
                  <c:v>#N/A</c:v>
                </c:pt>
                <c:pt idx="6705">
                  <c:v>#N/A</c:v>
                </c:pt>
                <c:pt idx="6706">
                  <c:v>#N/A</c:v>
                </c:pt>
                <c:pt idx="6707">
                  <c:v>#N/A</c:v>
                </c:pt>
                <c:pt idx="6708">
                  <c:v>#N/A</c:v>
                </c:pt>
                <c:pt idx="6709">
                  <c:v>#N/A</c:v>
                </c:pt>
                <c:pt idx="6710">
                  <c:v>#N/A</c:v>
                </c:pt>
                <c:pt idx="6711">
                  <c:v>#N/A</c:v>
                </c:pt>
                <c:pt idx="6712">
                  <c:v>#N/A</c:v>
                </c:pt>
                <c:pt idx="6713">
                  <c:v>#N/A</c:v>
                </c:pt>
                <c:pt idx="6714">
                  <c:v>#N/A</c:v>
                </c:pt>
                <c:pt idx="6715">
                  <c:v>#N/A</c:v>
                </c:pt>
                <c:pt idx="6716">
                  <c:v>#N/A</c:v>
                </c:pt>
                <c:pt idx="6717">
                  <c:v>#N/A</c:v>
                </c:pt>
                <c:pt idx="6718">
                  <c:v>#N/A</c:v>
                </c:pt>
                <c:pt idx="6719">
                  <c:v>#N/A</c:v>
                </c:pt>
                <c:pt idx="6720">
                  <c:v>#N/A</c:v>
                </c:pt>
                <c:pt idx="6721">
                  <c:v>#N/A</c:v>
                </c:pt>
                <c:pt idx="6722">
                  <c:v>#N/A</c:v>
                </c:pt>
                <c:pt idx="6723">
                  <c:v>#N/A</c:v>
                </c:pt>
                <c:pt idx="6724">
                  <c:v>#N/A</c:v>
                </c:pt>
                <c:pt idx="6725">
                  <c:v>#N/A</c:v>
                </c:pt>
                <c:pt idx="6726">
                  <c:v>#N/A</c:v>
                </c:pt>
                <c:pt idx="6727">
                  <c:v>#N/A</c:v>
                </c:pt>
                <c:pt idx="6728">
                  <c:v>#N/A</c:v>
                </c:pt>
                <c:pt idx="6729">
                  <c:v>#N/A</c:v>
                </c:pt>
                <c:pt idx="6730">
                  <c:v>#N/A</c:v>
                </c:pt>
                <c:pt idx="6731">
                  <c:v>#N/A</c:v>
                </c:pt>
                <c:pt idx="6732">
                  <c:v>#N/A</c:v>
                </c:pt>
                <c:pt idx="6733">
                  <c:v>#N/A</c:v>
                </c:pt>
                <c:pt idx="6734">
                  <c:v>#N/A</c:v>
                </c:pt>
                <c:pt idx="6735">
                  <c:v>#N/A</c:v>
                </c:pt>
                <c:pt idx="6736">
                  <c:v>#N/A</c:v>
                </c:pt>
                <c:pt idx="6737">
                  <c:v>#N/A</c:v>
                </c:pt>
                <c:pt idx="6738">
                  <c:v>#N/A</c:v>
                </c:pt>
                <c:pt idx="6739">
                  <c:v>#N/A</c:v>
                </c:pt>
                <c:pt idx="6740">
                  <c:v>#N/A</c:v>
                </c:pt>
                <c:pt idx="6741">
                  <c:v>#N/A</c:v>
                </c:pt>
                <c:pt idx="6742">
                  <c:v>#N/A</c:v>
                </c:pt>
                <c:pt idx="6743">
                  <c:v>#N/A</c:v>
                </c:pt>
                <c:pt idx="6744">
                  <c:v>#N/A</c:v>
                </c:pt>
                <c:pt idx="6745">
                  <c:v>#N/A</c:v>
                </c:pt>
                <c:pt idx="6746">
                  <c:v>#N/A</c:v>
                </c:pt>
                <c:pt idx="6747">
                  <c:v>#N/A</c:v>
                </c:pt>
                <c:pt idx="6748">
                  <c:v>#N/A</c:v>
                </c:pt>
                <c:pt idx="6749">
                  <c:v>#N/A</c:v>
                </c:pt>
                <c:pt idx="6750">
                  <c:v>#N/A</c:v>
                </c:pt>
                <c:pt idx="6751">
                  <c:v>#N/A</c:v>
                </c:pt>
                <c:pt idx="6752">
                  <c:v>#N/A</c:v>
                </c:pt>
                <c:pt idx="6753">
                  <c:v>#N/A</c:v>
                </c:pt>
                <c:pt idx="6754">
                  <c:v>#N/A</c:v>
                </c:pt>
                <c:pt idx="6755">
                  <c:v>#N/A</c:v>
                </c:pt>
                <c:pt idx="6756">
                  <c:v>#N/A</c:v>
                </c:pt>
                <c:pt idx="6757">
                  <c:v>#N/A</c:v>
                </c:pt>
                <c:pt idx="6758">
                  <c:v>#N/A</c:v>
                </c:pt>
                <c:pt idx="6759">
                  <c:v>#N/A</c:v>
                </c:pt>
                <c:pt idx="6760">
                  <c:v>#N/A</c:v>
                </c:pt>
                <c:pt idx="6761">
                  <c:v>#N/A</c:v>
                </c:pt>
                <c:pt idx="6762">
                  <c:v>#N/A</c:v>
                </c:pt>
                <c:pt idx="6763">
                  <c:v>#N/A</c:v>
                </c:pt>
                <c:pt idx="6764">
                  <c:v>#N/A</c:v>
                </c:pt>
                <c:pt idx="6765">
                  <c:v>#N/A</c:v>
                </c:pt>
                <c:pt idx="6766">
                  <c:v>#N/A</c:v>
                </c:pt>
                <c:pt idx="6767">
                  <c:v>#N/A</c:v>
                </c:pt>
                <c:pt idx="6768">
                  <c:v>#N/A</c:v>
                </c:pt>
                <c:pt idx="6769">
                  <c:v>#N/A</c:v>
                </c:pt>
                <c:pt idx="6770">
                  <c:v>#N/A</c:v>
                </c:pt>
                <c:pt idx="6771">
                  <c:v>#N/A</c:v>
                </c:pt>
                <c:pt idx="6772">
                  <c:v>#N/A</c:v>
                </c:pt>
                <c:pt idx="6773">
                  <c:v>#N/A</c:v>
                </c:pt>
                <c:pt idx="6774">
                  <c:v>#N/A</c:v>
                </c:pt>
                <c:pt idx="6775">
                  <c:v>#N/A</c:v>
                </c:pt>
                <c:pt idx="6776">
                  <c:v>#N/A</c:v>
                </c:pt>
                <c:pt idx="6777">
                  <c:v>#N/A</c:v>
                </c:pt>
                <c:pt idx="6778">
                  <c:v>#N/A</c:v>
                </c:pt>
                <c:pt idx="6779">
                  <c:v>#N/A</c:v>
                </c:pt>
                <c:pt idx="6780">
                  <c:v>#N/A</c:v>
                </c:pt>
                <c:pt idx="6781">
                  <c:v>#N/A</c:v>
                </c:pt>
                <c:pt idx="6782">
                  <c:v>#N/A</c:v>
                </c:pt>
                <c:pt idx="6783">
                  <c:v>#N/A</c:v>
                </c:pt>
                <c:pt idx="6784">
                  <c:v>#N/A</c:v>
                </c:pt>
                <c:pt idx="6785">
                  <c:v>#N/A</c:v>
                </c:pt>
                <c:pt idx="6786">
                  <c:v>#N/A</c:v>
                </c:pt>
                <c:pt idx="6787">
                  <c:v>#N/A</c:v>
                </c:pt>
                <c:pt idx="6788">
                  <c:v>#N/A</c:v>
                </c:pt>
                <c:pt idx="6789">
                  <c:v>#N/A</c:v>
                </c:pt>
                <c:pt idx="6790">
                  <c:v>#N/A</c:v>
                </c:pt>
                <c:pt idx="6791">
                  <c:v>#N/A</c:v>
                </c:pt>
                <c:pt idx="6792">
                  <c:v>#N/A</c:v>
                </c:pt>
                <c:pt idx="6793">
                  <c:v>#N/A</c:v>
                </c:pt>
                <c:pt idx="6794">
                  <c:v>#N/A</c:v>
                </c:pt>
                <c:pt idx="6795">
                  <c:v>#N/A</c:v>
                </c:pt>
                <c:pt idx="6796">
                  <c:v>#N/A</c:v>
                </c:pt>
                <c:pt idx="6797">
                  <c:v>#N/A</c:v>
                </c:pt>
                <c:pt idx="6798">
                  <c:v>#N/A</c:v>
                </c:pt>
                <c:pt idx="6799">
                  <c:v>#N/A</c:v>
                </c:pt>
                <c:pt idx="6800">
                  <c:v>#N/A</c:v>
                </c:pt>
                <c:pt idx="6801">
                  <c:v>#N/A</c:v>
                </c:pt>
                <c:pt idx="6802">
                  <c:v>#N/A</c:v>
                </c:pt>
                <c:pt idx="6803">
                  <c:v>#N/A</c:v>
                </c:pt>
                <c:pt idx="6804">
                  <c:v>#N/A</c:v>
                </c:pt>
                <c:pt idx="6805">
                  <c:v>#N/A</c:v>
                </c:pt>
                <c:pt idx="6806">
                  <c:v>#N/A</c:v>
                </c:pt>
                <c:pt idx="6807">
                  <c:v>#N/A</c:v>
                </c:pt>
                <c:pt idx="6808">
                  <c:v>#N/A</c:v>
                </c:pt>
                <c:pt idx="6809">
                  <c:v>#N/A</c:v>
                </c:pt>
                <c:pt idx="6810">
                  <c:v>#N/A</c:v>
                </c:pt>
                <c:pt idx="6811">
                  <c:v>#N/A</c:v>
                </c:pt>
                <c:pt idx="6812">
                  <c:v>#N/A</c:v>
                </c:pt>
                <c:pt idx="6813">
                  <c:v>#N/A</c:v>
                </c:pt>
                <c:pt idx="6814">
                  <c:v>#N/A</c:v>
                </c:pt>
                <c:pt idx="6815">
                  <c:v>#N/A</c:v>
                </c:pt>
                <c:pt idx="6816">
                  <c:v>#N/A</c:v>
                </c:pt>
                <c:pt idx="6817">
                  <c:v>#N/A</c:v>
                </c:pt>
                <c:pt idx="6818">
                  <c:v>#N/A</c:v>
                </c:pt>
                <c:pt idx="6819">
                  <c:v>#N/A</c:v>
                </c:pt>
                <c:pt idx="6820">
                  <c:v>#N/A</c:v>
                </c:pt>
                <c:pt idx="6821">
                  <c:v>#N/A</c:v>
                </c:pt>
                <c:pt idx="6822">
                  <c:v>#N/A</c:v>
                </c:pt>
                <c:pt idx="6823">
                  <c:v>#N/A</c:v>
                </c:pt>
                <c:pt idx="6824">
                  <c:v>#N/A</c:v>
                </c:pt>
                <c:pt idx="6825">
                  <c:v>#N/A</c:v>
                </c:pt>
                <c:pt idx="6826">
                  <c:v>#N/A</c:v>
                </c:pt>
                <c:pt idx="6827">
                  <c:v>#N/A</c:v>
                </c:pt>
                <c:pt idx="6828">
                  <c:v>#N/A</c:v>
                </c:pt>
                <c:pt idx="6829">
                  <c:v>#N/A</c:v>
                </c:pt>
                <c:pt idx="6830">
                  <c:v>#N/A</c:v>
                </c:pt>
                <c:pt idx="6831">
                  <c:v>#N/A</c:v>
                </c:pt>
                <c:pt idx="6832">
                  <c:v>#N/A</c:v>
                </c:pt>
                <c:pt idx="6833">
                  <c:v>#N/A</c:v>
                </c:pt>
                <c:pt idx="6834">
                  <c:v>#N/A</c:v>
                </c:pt>
                <c:pt idx="6835">
                  <c:v>#N/A</c:v>
                </c:pt>
                <c:pt idx="6836">
                  <c:v>#N/A</c:v>
                </c:pt>
                <c:pt idx="6837">
                  <c:v>#N/A</c:v>
                </c:pt>
                <c:pt idx="6838">
                  <c:v>#N/A</c:v>
                </c:pt>
                <c:pt idx="6839">
                  <c:v>#N/A</c:v>
                </c:pt>
                <c:pt idx="6840">
                  <c:v>#N/A</c:v>
                </c:pt>
                <c:pt idx="6841">
                  <c:v>#N/A</c:v>
                </c:pt>
                <c:pt idx="6842">
                  <c:v>#N/A</c:v>
                </c:pt>
                <c:pt idx="6843">
                  <c:v>#N/A</c:v>
                </c:pt>
                <c:pt idx="6844">
                  <c:v>#N/A</c:v>
                </c:pt>
                <c:pt idx="6845">
                  <c:v>#N/A</c:v>
                </c:pt>
                <c:pt idx="6846">
                  <c:v>#N/A</c:v>
                </c:pt>
                <c:pt idx="6847">
                  <c:v>#N/A</c:v>
                </c:pt>
                <c:pt idx="6848">
                  <c:v>#N/A</c:v>
                </c:pt>
                <c:pt idx="6849">
                  <c:v>#N/A</c:v>
                </c:pt>
                <c:pt idx="6850">
                  <c:v>#N/A</c:v>
                </c:pt>
                <c:pt idx="6851">
                  <c:v>#N/A</c:v>
                </c:pt>
                <c:pt idx="6852">
                  <c:v>#N/A</c:v>
                </c:pt>
                <c:pt idx="6853">
                  <c:v>#N/A</c:v>
                </c:pt>
                <c:pt idx="6854">
                  <c:v>#N/A</c:v>
                </c:pt>
                <c:pt idx="6855">
                  <c:v>#N/A</c:v>
                </c:pt>
                <c:pt idx="6856">
                  <c:v>#N/A</c:v>
                </c:pt>
                <c:pt idx="6857">
                  <c:v>#N/A</c:v>
                </c:pt>
                <c:pt idx="6858">
                  <c:v>#N/A</c:v>
                </c:pt>
                <c:pt idx="6859">
                  <c:v>#N/A</c:v>
                </c:pt>
                <c:pt idx="6860">
                  <c:v>#N/A</c:v>
                </c:pt>
                <c:pt idx="6861">
                  <c:v>#N/A</c:v>
                </c:pt>
                <c:pt idx="6862">
                  <c:v>#N/A</c:v>
                </c:pt>
                <c:pt idx="6863">
                  <c:v>#N/A</c:v>
                </c:pt>
                <c:pt idx="6864">
                  <c:v>#N/A</c:v>
                </c:pt>
                <c:pt idx="6865">
                  <c:v>#N/A</c:v>
                </c:pt>
                <c:pt idx="6866">
                  <c:v>#N/A</c:v>
                </c:pt>
                <c:pt idx="6867">
                  <c:v>#N/A</c:v>
                </c:pt>
                <c:pt idx="6868">
                  <c:v>#N/A</c:v>
                </c:pt>
                <c:pt idx="6869">
                  <c:v>#N/A</c:v>
                </c:pt>
                <c:pt idx="6870">
                  <c:v>#N/A</c:v>
                </c:pt>
                <c:pt idx="6871">
                  <c:v>#N/A</c:v>
                </c:pt>
                <c:pt idx="6872">
                  <c:v>#N/A</c:v>
                </c:pt>
                <c:pt idx="6873">
                  <c:v>#N/A</c:v>
                </c:pt>
                <c:pt idx="6874">
                  <c:v>#N/A</c:v>
                </c:pt>
                <c:pt idx="6875">
                  <c:v>#N/A</c:v>
                </c:pt>
                <c:pt idx="6876">
                  <c:v>#N/A</c:v>
                </c:pt>
                <c:pt idx="6877">
                  <c:v>#N/A</c:v>
                </c:pt>
                <c:pt idx="6878">
                  <c:v>#N/A</c:v>
                </c:pt>
                <c:pt idx="6879">
                  <c:v>#N/A</c:v>
                </c:pt>
                <c:pt idx="6880">
                  <c:v>#N/A</c:v>
                </c:pt>
                <c:pt idx="6881">
                  <c:v>#N/A</c:v>
                </c:pt>
                <c:pt idx="6882">
                  <c:v>#N/A</c:v>
                </c:pt>
                <c:pt idx="6883">
                  <c:v>#N/A</c:v>
                </c:pt>
                <c:pt idx="6884">
                  <c:v>#N/A</c:v>
                </c:pt>
                <c:pt idx="6885">
                  <c:v>#N/A</c:v>
                </c:pt>
                <c:pt idx="6886">
                  <c:v>#N/A</c:v>
                </c:pt>
                <c:pt idx="6887">
                  <c:v>#N/A</c:v>
                </c:pt>
                <c:pt idx="6888">
                  <c:v>#N/A</c:v>
                </c:pt>
                <c:pt idx="6889">
                  <c:v>#N/A</c:v>
                </c:pt>
                <c:pt idx="6890">
                  <c:v>#N/A</c:v>
                </c:pt>
                <c:pt idx="6891">
                  <c:v>#N/A</c:v>
                </c:pt>
                <c:pt idx="6892">
                  <c:v>#N/A</c:v>
                </c:pt>
                <c:pt idx="6893">
                  <c:v>#N/A</c:v>
                </c:pt>
                <c:pt idx="6894">
                  <c:v>#N/A</c:v>
                </c:pt>
                <c:pt idx="6895">
                  <c:v>#N/A</c:v>
                </c:pt>
                <c:pt idx="6896">
                  <c:v>#N/A</c:v>
                </c:pt>
                <c:pt idx="6897">
                  <c:v>#N/A</c:v>
                </c:pt>
                <c:pt idx="6898">
                  <c:v>#N/A</c:v>
                </c:pt>
                <c:pt idx="6899">
                  <c:v>#N/A</c:v>
                </c:pt>
                <c:pt idx="6900">
                  <c:v>#N/A</c:v>
                </c:pt>
                <c:pt idx="6901">
                  <c:v>#N/A</c:v>
                </c:pt>
                <c:pt idx="6902">
                  <c:v>#N/A</c:v>
                </c:pt>
                <c:pt idx="6903">
                  <c:v>#N/A</c:v>
                </c:pt>
                <c:pt idx="6904">
                  <c:v>#N/A</c:v>
                </c:pt>
                <c:pt idx="6905">
                  <c:v>#N/A</c:v>
                </c:pt>
                <c:pt idx="6906">
                  <c:v>#N/A</c:v>
                </c:pt>
                <c:pt idx="6907">
                  <c:v>#N/A</c:v>
                </c:pt>
                <c:pt idx="6908">
                  <c:v>#N/A</c:v>
                </c:pt>
                <c:pt idx="6909">
                  <c:v>#N/A</c:v>
                </c:pt>
                <c:pt idx="6910">
                  <c:v>#N/A</c:v>
                </c:pt>
                <c:pt idx="6911">
                  <c:v>#N/A</c:v>
                </c:pt>
                <c:pt idx="6912">
                  <c:v>#N/A</c:v>
                </c:pt>
                <c:pt idx="6913">
                  <c:v>#N/A</c:v>
                </c:pt>
                <c:pt idx="6914">
                  <c:v>#N/A</c:v>
                </c:pt>
                <c:pt idx="6915">
                  <c:v>#N/A</c:v>
                </c:pt>
                <c:pt idx="6916">
                  <c:v>#N/A</c:v>
                </c:pt>
                <c:pt idx="6917">
                  <c:v>#N/A</c:v>
                </c:pt>
                <c:pt idx="6918">
                  <c:v>#N/A</c:v>
                </c:pt>
                <c:pt idx="6919">
                  <c:v>#N/A</c:v>
                </c:pt>
                <c:pt idx="6920">
                  <c:v>#N/A</c:v>
                </c:pt>
                <c:pt idx="6921">
                  <c:v>#N/A</c:v>
                </c:pt>
                <c:pt idx="6922">
                  <c:v>#N/A</c:v>
                </c:pt>
                <c:pt idx="6923">
                  <c:v>#N/A</c:v>
                </c:pt>
                <c:pt idx="6924">
                  <c:v>#N/A</c:v>
                </c:pt>
                <c:pt idx="6925">
                  <c:v>#N/A</c:v>
                </c:pt>
                <c:pt idx="6926">
                  <c:v>#N/A</c:v>
                </c:pt>
                <c:pt idx="6927">
                  <c:v>#N/A</c:v>
                </c:pt>
                <c:pt idx="6928">
                  <c:v>#N/A</c:v>
                </c:pt>
                <c:pt idx="6929">
                  <c:v>#N/A</c:v>
                </c:pt>
                <c:pt idx="6930">
                  <c:v>#N/A</c:v>
                </c:pt>
                <c:pt idx="6931">
                  <c:v>#N/A</c:v>
                </c:pt>
                <c:pt idx="6932">
                  <c:v>#N/A</c:v>
                </c:pt>
                <c:pt idx="6933">
                  <c:v>#N/A</c:v>
                </c:pt>
                <c:pt idx="6934">
                  <c:v>#N/A</c:v>
                </c:pt>
                <c:pt idx="6935">
                  <c:v>#N/A</c:v>
                </c:pt>
                <c:pt idx="6936">
                  <c:v>#N/A</c:v>
                </c:pt>
                <c:pt idx="6937">
                  <c:v>#N/A</c:v>
                </c:pt>
                <c:pt idx="6938">
                  <c:v>#N/A</c:v>
                </c:pt>
                <c:pt idx="6939">
                  <c:v>#N/A</c:v>
                </c:pt>
                <c:pt idx="6940">
                  <c:v>#N/A</c:v>
                </c:pt>
                <c:pt idx="6941">
                  <c:v>#N/A</c:v>
                </c:pt>
                <c:pt idx="6942">
                  <c:v>#N/A</c:v>
                </c:pt>
                <c:pt idx="6943">
                  <c:v>#N/A</c:v>
                </c:pt>
                <c:pt idx="6944">
                  <c:v>#N/A</c:v>
                </c:pt>
                <c:pt idx="6945">
                  <c:v>#N/A</c:v>
                </c:pt>
                <c:pt idx="6946">
                  <c:v>#N/A</c:v>
                </c:pt>
                <c:pt idx="6947">
                  <c:v>#N/A</c:v>
                </c:pt>
                <c:pt idx="6948">
                  <c:v>#N/A</c:v>
                </c:pt>
                <c:pt idx="6949">
                  <c:v>#N/A</c:v>
                </c:pt>
                <c:pt idx="6950">
                  <c:v>#N/A</c:v>
                </c:pt>
                <c:pt idx="6951">
                  <c:v>#N/A</c:v>
                </c:pt>
                <c:pt idx="6952">
                  <c:v>#N/A</c:v>
                </c:pt>
                <c:pt idx="6953">
                  <c:v>#N/A</c:v>
                </c:pt>
                <c:pt idx="6954">
                  <c:v>#N/A</c:v>
                </c:pt>
                <c:pt idx="6955">
                  <c:v>#N/A</c:v>
                </c:pt>
                <c:pt idx="6956">
                  <c:v>#N/A</c:v>
                </c:pt>
                <c:pt idx="6957">
                  <c:v>#N/A</c:v>
                </c:pt>
                <c:pt idx="6958">
                  <c:v>#N/A</c:v>
                </c:pt>
                <c:pt idx="6959">
                  <c:v>#N/A</c:v>
                </c:pt>
                <c:pt idx="6960">
                  <c:v>#N/A</c:v>
                </c:pt>
                <c:pt idx="6961">
                  <c:v>#N/A</c:v>
                </c:pt>
                <c:pt idx="6962">
                  <c:v>#N/A</c:v>
                </c:pt>
                <c:pt idx="6963">
                  <c:v>#N/A</c:v>
                </c:pt>
                <c:pt idx="6964">
                  <c:v>#N/A</c:v>
                </c:pt>
                <c:pt idx="6965">
                  <c:v>#N/A</c:v>
                </c:pt>
                <c:pt idx="6966">
                  <c:v>#N/A</c:v>
                </c:pt>
                <c:pt idx="6967">
                  <c:v>#N/A</c:v>
                </c:pt>
                <c:pt idx="6968">
                  <c:v>#N/A</c:v>
                </c:pt>
                <c:pt idx="6969">
                  <c:v>#N/A</c:v>
                </c:pt>
                <c:pt idx="6970">
                  <c:v>#N/A</c:v>
                </c:pt>
                <c:pt idx="6971">
                  <c:v>#N/A</c:v>
                </c:pt>
                <c:pt idx="6972">
                  <c:v>#N/A</c:v>
                </c:pt>
                <c:pt idx="6973">
                  <c:v>#N/A</c:v>
                </c:pt>
                <c:pt idx="6974">
                  <c:v>#N/A</c:v>
                </c:pt>
                <c:pt idx="6975">
                  <c:v>#N/A</c:v>
                </c:pt>
                <c:pt idx="6976">
                  <c:v>#N/A</c:v>
                </c:pt>
                <c:pt idx="6977">
                  <c:v>#N/A</c:v>
                </c:pt>
                <c:pt idx="6978">
                  <c:v>#N/A</c:v>
                </c:pt>
                <c:pt idx="6979">
                  <c:v>#N/A</c:v>
                </c:pt>
                <c:pt idx="6980">
                  <c:v>#N/A</c:v>
                </c:pt>
                <c:pt idx="6981">
                  <c:v>#N/A</c:v>
                </c:pt>
                <c:pt idx="6982">
                  <c:v>#N/A</c:v>
                </c:pt>
                <c:pt idx="6983">
                  <c:v>#N/A</c:v>
                </c:pt>
                <c:pt idx="6984">
                  <c:v>#N/A</c:v>
                </c:pt>
                <c:pt idx="6985">
                  <c:v>#N/A</c:v>
                </c:pt>
                <c:pt idx="6986">
                  <c:v>#N/A</c:v>
                </c:pt>
                <c:pt idx="6987">
                  <c:v>#N/A</c:v>
                </c:pt>
                <c:pt idx="6988">
                  <c:v>#N/A</c:v>
                </c:pt>
                <c:pt idx="6989">
                  <c:v>#N/A</c:v>
                </c:pt>
                <c:pt idx="6990">
                  <c:v>#N/A</c:v>
                </c:pt>
                <c:pt idx="6991">
                  <c:v>#N/A</c:v>
                </c:pt>
                <c:pt idx="6992">
                  <c:v>#N/A</c:v>
                </c:pt>
                <c:pt idx="6993">
                  <c:v>#N/A</c:v>
                </c:pt>
                <c:pt idx="6994">
                  <c:v>#N/A</c:v>
                </c:pt>
                <c:pt idx="6995">
                  <c:v>#N/A</c:v>
                </c:pt>
                <c:pt idx="6996">
                  <c:v>#N/A</c:v>
                </c:pt>
                <c:pt idx="6997">
                  <c:v>#N/A</c:v>
                </c:pt>
                <c:pt idx="6998">
                  <c:v>#N/A</c:v>
                </c:pt>
                <c:pt idx="6999">
                  <c:v>#N/A</c:v>
                </c:pt>
                <c:pt idx="7000">
                  <c:v>#N/A</c:v>
                </c:pt>
                <c:pt idx="7001">
                  <c:v>#N/A</c:v>
                </c:pt>
                <c:pt idx="7002">
                  <c:v>#N/A</c:v>
                </c:pt>
                <c:pt idx="7003">
                  <c:v>#N/A</c:v>
                </c:pt>
                <c:pt idx="7004">
                  <c:v>#N/A</c:v>
                </c:pt>
                <c:pt idx="7005">
                  <c:v>#N/A</c:v>
                </c:pt>
                <c:pt idx="7006">
                  <c:v>#N/A</c:v>
                </c:pt>
                <c:pt idx="7007">
                  <c:v>#N/A</c:v>
                </c:pt>
                <c:pt idx="7008">
                  <c:v>#N/A</c:v>
                </c:pt>
                <c:pt idx="7009">
                  <c:v>#N/A</c:v>
                </c:pt>
                <c:pt idx="7010">
                  <c:v>#N/A</c:v>
                </c:pt>
                <c:pt idx="7011">
                  <c:v>#N/A</c:v>
                </c:pt>
                <c:pt idx="7012">
                  <c:v>#N/A</c:v>
                </c:pt>
                <c:pt idx="7013">
                  <c:v>#N/A</c:v>
                </c:pt>
                <c:pt idx="7014">
                  <c:v>#N/A</c:v>
                </c:pt>
                <c:pt idx="7015">
                  <c:v>#N/A</c:v>
                </c:pt>
                <c:pt idx="7016">
                  <c:v>#N/A</c:v>
                </c:pt>
                <c:pt idx="7017">
                  <c:v>#N/A</c:v>
                </c:pt>
                <c:pt idx="7018">
                  <c:v>#N/A</c:v>
                </c:pt>
                <c:pt idx="7019">
                  <c:v>#N/A</c:v>
                </c:pt>
                <c:pt idx="7020">
                  <c:v>#N/A</c:v>
                </c:pt>
                <c:pt idx="7021">
                  <c:v>#N/A</c:v>
                </c:pt>
                <c:pt idx="7022">
                  <c:v>#N/A</c:v>
                </c:pt>
                <c:pt idx="7023">
                  <c:v>#N/A</c:v>
                </c:pt>
                <c:pt idx="7024">
                  <c:v>#N/A</c:v>
                </c:pt>
                <c:pt idx="7025">
                  <c:v>#N/A</c:v>
                </c:pt>
                <c:pt idx="7026">
                  <c:v>#N/A</c:v>
                </c:pt>
                <c:pt idx="7027">
                  <c:v>#N/A</c:v>
                </c:pt>
                <c:pt idx="7028">
                  <c:v>#N/A</c:v>
                </c:pt>
                <c:pt idx="7029">
                  <c:v>#N/A</c:v>
                </c:pt>
                <c:pt idx="7030">
                  <c:v>#N/A</c:v>
                </c:pt>
                <c:pt idx="7031">
                  <c:v>#N/A</c:v>
                </c:pt>
                <c:pt idx="7032">
                  <c:v>#N/A</c:v>
                </c:pt>
                <c:pt idx="7033">
                  <c:v>#N/A</c:v>
                </c:pt>
                <c:pt idx="7034">
                  <c:v>#N/A</c:v>
                </c:pt>
                <c:pt idx="7035">
                  <c:v>#N/A</c:v>
                </c:pt>
                <c:pt idx="7036">
                  <c:v>#N/A</c:v>
                </c:pt>
                <c:pt idx="7037">
                  <c:v>#N/A</c:v>
                </c:pt>
                <c:pt idx="7038">
                  <c:v>#N/A</c:v>
                </c:pt>
                <c:pt idx="7039">
                  <c:v>#N/A</c:v>
                </c:pt>
                <c:pt idx="7040">
                  <c:v>#N/A</c:v>
                </c:pt>
                <c:pt idx="7041">
                  <c:v>#N/A</c:v>
                </c:pt>
                <c:pt idx="7042">
                  <c:v>#N/A</c:v>
                </c:pt>
                <c:pt idx="7043">
                  <c:v>#N/A</c:v>
                </c:pt>
                <c:pt idx="7044">
                  <c:v>#N/A</c:v>
                </c:pt>
                <c:pt idx="7045">
                  <c:v>#N/A</c:v>
                </c:pt>
                <c:pt idx="7046">
                  <c:v>#N/A</c:v>
                </c:pt>
                <c:pt idx="7047">
                  <c:v>#N/A</c:v>
                </c:pt>
                <c:pt idx="7048">
                  <c:v>#N/A</c:v>
                </c:pt>
                <c:pt idx="7049">
                  <c:v>#N/A</c:v>
                </c:pt>
                <c:pt idx="7050">
                  <c:v>#N/A</c:v>
                </c:pt>
                <c:pt idx="7051">
                  <c:v>#N/A</c:v>
                </c:pt>
                <c:pt idx="7052">
                  <c:v>#N/A</c:v>
                </c:pt>
                <c:pt idx="7053">
                  <c:v>#N/A</c:v>
                </c:pt>
                <c:pt idx="7054">
                  <c:v>#N/A</c:v>
                </c:pt>
                <c:pt idx="7055">
                  <c:v>#N/A</c:v>
                </c:pt>
                <c:pt idx="7056">
                  <c:v>#N/A</c:v>
                </c:pt>
                <c:pt idx="7057">
                  <c:v>#N/A</c:v>
                </c:pt>
                <c:pt idx="7058">
                  <c:v>#N/A</c:v>
                </c:pt>
                <c:pt idx="7059">
                  <c:v>#N/A</c:v>
                </c:pt>
                <c:pt idx="7060">
                  <c:v>#N/A</c:v>
                </c:pt>
                <c:pt idx="7061">
                  <c:v>#N/A</c:v>
                </c:pt>
                <c:pt idx="7062">
                  <c:v>#N/A</c:v>
                </c:pt>
                <c:pt idx="7063">
                  <c:v>#N/A</c:v>
                </c:pt>
                <c:pt idx="7064">
                  <c:v>#N/A</c:v>
                </c:pt>
                <c:pt idx="7065">
                  <c:v>#N/A</c:v>
                </c:pt>
                <c:pt idx="7066">
                  <c:v>#N/A</c:v>
                </c:pt>
                <c:pt idx="7067">
                  <c:v>#N/A</c:v>
                </c:pt>
                <c:pt idx="7068">
                  <c:v>#N/A</c:v>
                </c:pt>
                <c:pt idx="7069">
                  <c:v>#N/A</c:v>
                </c:pt>
                <c:pt idx="7070">
                  <c:v>#N/A</c:v>
                </c:pt>
                <c:pt idx="7071">
                  <c:v>#N/A</c:v>
                </c:pt>
                <c:pt idx="7072">
                  <c:v>#N/A</c:v>
                </c:pt>
                <c:pt idx="7073">
                  <c:v>#N/A</c:v>
                </c:pt>
                <c:pt idx="7074">
                  <c:v>#N/A</c:v>
                </c:pt>
                <c:pt idx="7075">
                  <c:v>#N/A</c:v>
                </c:pt>
                <c:pt idx="7076">
                  <c:v>#N/A</c:v>
                </c:pt>
                <c:pt idx="7077">
                  <c:v>#N/A</c:v>
                </c:pt>
                <c:pt idx="7078">
                  <c:v>#N/A</c:v>
                </c:pt>
                <c:pt idx="7079">
                  <c:v>#N/A</c:v>
                </c:pt>
                <c:pt idx="7080">
                  <c:v>#N/A</c:v>
                </c:pt>
                <c:pt idx="7081">
                  <c:v>#N/A</c:v>
                </c:pt>
                <c:pt idx="7082">
                  <c:v>#N/A</c:v>
                </c:pt>
                <c:pt idx="7083">
                  <c:v>#N/A</c:v>
                </c:pt>
                <c:pt idx="7084">
                  <c:v>#N/A</c:v>
                </c:pt>
                <c:pt idx="7085">
                  <c:v>#N/A</c:v>
                </c:pt>
                <c:pt idx="7086">
                  <c:v>#N/A</c:v>
                </c:pt>
                <c:pt idx="7087">
                  <c:v>#N/A</c:v>
                </c:pt>
                <c:pt idx="7088">
                  <c:v>#N/A</c:v>
                </c:pt>
                <c:pt idx="7089">
                  <c:v>#N/A</c:v>
                </c:pt>
                <c:pt idx="7090">
                  <c:v>#N/A</c:v>
                </c:pt>
                <c:pt idx="7091">
                  <c:v>#N/A</c:v>
                </c:pt>
                <c:pt idx="7092">
                  <c:v>#N/A</c:v>
                </c:pt>
                <c:pt idx="7093">
                  <c:v>#N/A</c:v>
                </c:pt>
                <c:pt idx="7094">
                  <c:v>#N/A</c:v>
                </c:pt>
                <c:pt idx="7095">
                  <c:v>#N/A</c:v>
                </c:pt>
                <c:pt idx="7096">
                  <c:v>#N/A</c:v>
                </c:pt>
                <c:pt idx="7097">
                  <c:v>#N/A</c:v>
                </c:pt>
                <c:pt idx="7098">
                  <c:v>#N/A</c:v>
                </c:pt>
                <c:pt idx="7099">
                  <c:v>#N/A</c:v>
                </c:pt>
                <c:pt idx="7100">
                  <c:v>#N/A</c:v>
                </c:pt>
                <c:pt idx="7101">
                  <c:v>#N/A</c:v>
                </c:pt>
                <c:pt idx="7102">
                  <c:v>#N/A</c:v>
                </c:pt>
                <c:pt idx="7103">
                  <c:v>#N/A</c:v>
                </c:pt>
                <c:pt idx="7104">
                  <c:v>#N/A</c:v>
                </c:pt>
                <c:pt idx="7105">
                  <c:v>#N/A</c:v>
                </c:pt>
                <c:pt idx="7106">
                  <c:v>#N/A</c:v>
                </c:pt>
                <c:pt idx="7107">
                  <c:v>#N/A</c:v>
                </c:pt>
                <c:pt idx="7108">
                  <c:v>#N/A</c:v>
                </c:pt>
                <c:pt idx="7109">
                  <c:v>#N/A</c:v>
                </c:pt>
                <c:pt idx="7110">
                  <c:v>#N/A</c:v>
                </c:pt>
                <c:pt idx="7111">
                  <c:v>#N/A</c:v>
                </c:pt>
                <c:pt idx="7112">
                  <c:v>#N/A</c:v>
                </c:pt>
                <c:pt idx="7113">
                  <c:v>#N/A</c:v>
                </c:pt>
                <c:pt idx="7114">
                  <c:v>#N/A</c:v>
                </c:pt>
                <c:pt idx="7115">
                  <c:v>#N/A</c:v>
                </c:pt>
                <c:pt idx="7116">
                  <c:v>#N/A</c:v>
                </c:pt>
                <c:pt idx="7117">
                  <c:v>#N/A</c:v>
                </c:pt>
                <c:pt idx="7118">
                  <c:v>#N/A</c:v>
                </c:pt>
                <c:pt idx="7119">
                  <c:v>#N/A</c:v>
                </c:pt>
                <c:pt idx="7120">
                  <c:v>#N/A</c:v>
                </c:pt>
                <c:pt idx="7121">
                  <c:v>#N/A</c:v>
                </c:pt>
                <c:pt idx="7122">
                  <c:v>#N/A</c:v>
                </c:pt>
                <c:pt idx="7123">
                  <c:v>#N/A</c:v>
                </c:pt>
                <c:pt idx="7124">
                  <c:v>#N/A</c:v>
                </c:pt>
                <c:pt idx="7125">
                  <c:v>#N/A</c:v>
                </c:pt>
                <c:pt idx="7126">
                  <c:v>#N/A</c:v>
                </c:pt>
                <c:pt idx="7127">
                  <c:v>#N/A</c:v>
                </c:pt>
                <c:pt idx="7128">
                  <c:v>#N/A</c:v>
                </c:pt>
                <c:pt idx="7129">
                  <c:v>#N/A</c:v>
                </c:pt>
                <c:pt idx="7130">
                  <c:v>#N/A</c:v>
                </c:pt>
                <c:pt idx="7131">
                  <c:v>#N/A</c:v>
                </c:pt>
                <c:pt idx="7132">
                  <c:v>#N/A</c:v>
                </c:pt>
                <c:pt idx="7133">
                  <c:v>#N/A</c:v>
                </c:pt>
                <c:pt idx="7134">
                  <c:v>#N/A</c:v>
                </c:pt>
                <c:pt idx="7135">
                  <c:v>#N/A</c:v>
                </c:pt>
                <c:pt idx="7136">
                  <c:v>#N/A</c:v>
                </c:pt>
                <c:pt idx="7137">
                  <c:v>#N/A</c:v>
                </c:pt>
                <c:pt idx="7138">
                  <c:v>#N/A</c:v>
                </c:pt>
                <c:pt idx="7139">
                  <c:v>#N/A</c:v>
                </c:pt>
                <c:pt idx="7140">
                  <c:v>#N/A</c:v>
                </c:pt>
                <c:pt idx="7141">
                  <c:v>#N/A</c:v>
                </c:pt>
                <c:pt idx="7142">
                  <c:v>#N/A</c:v>
                </c:pt>
                <c:pt idx="7143">
                  <c:v>#N/A</c:v>
                </c:pt>
                <c:pt idx="7144">
                  <c:v>#N/A</c:v>
                </c:pt>
                <c:pt idx="7145">
                  <c:v>#N/A</c:v>
                </c:pt>
                <c:pt idx="7146">
                  <c:v>#N/A</c:v>
                </c:pt>
                <c:pt idx="7147">
                  <c:v>#N/A</c:v>
                </c:pt>
                <c:pt idx="7148">
                  <c:v>#N/A</c:v>
                </c:pt>
                <c:pt idx="7149">
                  <c:v>#N/A</c:v>
                </c:pt>
                <c:pt idx="7150">
                  <c:v>#N/A</c:v>
                </c:pt>
                <c:pt idx="7151">
                  <c:v>#N/A</c:v>
                </c:pt>
                <c:pt idx="7152">
                  <c:v>#N/A</c:v>
                </c:pt>
                <c:pt idx="7153">
                  <c:v>#N/A</c:v>
                </c:pt>
                <c:pt idx="7154">
                  <c:v>#N/A</c:v>
                </c:pt>
                <c:pt idx="7155">
                  <c:v>#N/A</c:v>
                </c:pt>
                <c:pt idx="7156">
                  <c:v>#N/A</c:v>
                </c:pt>
                <c:pt idx="7157">
                  <c:v>#N/A</c:v>
                </c:pt>
                <c:pt idx="7158">
                  <c:v>#N/A</c:v>
                </c:pt>
                <c:pt idx="7159">
                  <c:v>#N/A</c:v>
                </c:pt>
                <c:pt idx="7160">
                  <c:v>#N/A</c:v>
                </c:pt>
                <c:pt idx="7161">
                  <c:v>#N/A</c:v>
                </c:pt>
                <c:pt idx="7162">
                  <c:v>#N/A</c:v>
                </c:pt>
                <c:pt idx="7163">
                  <c:v>#N/A</c:v>
                </c:pt>
                <c:pt idx="7164">
                  <c:v>#N/A</c:v>
                </c:pt>
                <c:pt idx="7165">
                  <c:v>#N/A</c:v>
                </c:pt>
                <c:pt idx="7166">
                  <c:v>#N/A</c:v>
                </c:pt>
                <c:pt idx="7167">
                  <c:v>#N/A</c:v>
                </c:pt>
                <c:pt idx="7168">
                  <c:v>#N/A</c:v>
                </c:pt>
                <c:pt idx="7169">
                  <c:v>#N/A</c:v>
                </c:pt>
                <c:pt idx="7170">
                  <c:v>#N/A</c:v>
                </c:pt>
                <c:pt idx="7171">
                  <c:v>#N/A</c:v>
                </c:pt>
                <c:pt idx="7172">
                  <c:v>#N/A</c:v>
                </c:pt>
                <c:pt idx="7173">
                  <c:v>#N/A</c:v>
                </c:pt>
                <c:pt idx="7174">
                  <c:v>#N/A</c:v>
                </c:pt>
                <c:pt idx="7175">
                  <c:v>#N/A</c:v>
                </c:pt>
                <c:pt idx="7176">
                  <c:v>#N/A</c:v>
                </c:pt>
                <c:pt idx="7177">
                  <c:v>#N/A</c:v>
                </c:pt>
                <c:pt idx="7178">
                  <c:v>#N/A</c:v>
                </c:pt>
                <c:pt idx="7179">
                  <c:v>#N/A</c:v>
                </c:pt>
                <c:pt idx="7180">
                  <c:v>#N/A</c:v>
                </c:pt>
                <c:pt idx="7181">
                  <c:v>#N/A</c:v>
                </c:pt>
                <c:pt idx="7182">
                  <c:v>#N/A</c:v>
                </c:pt>
                <c:pt idx="7183">
                  <c:v>#N/A</c:v>
                </c:pt>
                <c:pt idx="7184">
                  <c:v>#N/A</c:v>
                </c:pt>
                <c:pt idx="7185">
                  <c:v>#N/A</c:v>
                </c:pt>
                <c:pt idx="7186">
                  <c:v>#N/A</c:v>
                </c:pt>
                <c:pt idx="7187">
                  <c:v>#N/A</c:v>
                </c:pt>
                <c:pt idx="7188">
                  <c:v>#N/A</c:v>
                </c:pt>
                <c:pt idx="7189">
                  <c:v>#N/A</c:v>
                </c:pt>
                <c:pt idx="7190">
                  <c:v>#N/A</c:v>
                </c:pt>
                <c:pt idx="7191">
                  <c:v>#N/A</c:v>
                </c:pt>
                <c:pt idx="7192">
                  <c:v>#N/A</c:v>
                </c:pt>
                <c:pt idx="7193">
                  <c:v>#N/A</c:v>
                </c:pt>
                <c:pt idx="7194">
                  <c:v>#N/A</c:v>
                </c:pt>
                <c:pt idx="7195">
                  <c:v>#N/A</c:v>
                </c:pt>
                <c:pt idx="7196">
                  <c:v>#N/A</c:v>
                </c:pt>
                <c:pt idx="7197">
                  <c:v>#N/A</c:v>
                </c:pt>
                <c:pt idx="7198">
                  <c:v>#N/A</c:v>
                </c:pt>
                <c:pt idx="7199">
                  <c:v>#N/A</c:v>
                </c:pt>
                <c:pt idx="7200">
                  <c:v>#N/A</c:v>
                </c:pt>
                <c:pt idx="7201">
                  <c:v>#N/A</c:v>
                </c:pt>
                <c:pt idx="7202">
                  <c:v>#N/A</c:v>
                </c:pt>
                <c:pt idx="7203">
                  <c:v>#N/A</c:v>
                </c:pt>
                <c:pt idx="7204">
                  <c:v>#N/A</c:v>
                </c:pt>
                <c:pt idx="7205">
                  <c:v>#N/A</c:v>
                </c:pt>
                <c:pt idx="7206">
                  <c:v>#N/A</c:v>
                </c:pt>
                <c:pt idx="7207">
                  <c:v>#N/A</c:v>
                </c:pt>
                <c:pt idx="7208">
                  <c:v>#N/A</c:v>
                </c:pt>
                <c:pt idx="7209">
                  <c:v>#N/A</c:v>
                </c:pt>
                <c:pt idx="7210">
                  <c:v>#N/A</c:v>
                </c:pt>
                <c:pt idx="7211">
                  <c:v>#N/A</c:v>
                </c:pt>
                <c:pt idx="7212">
                  <c:v>#N/A</c:v>
                </c:pt>
                <c:pt idx="7213">
                  <c:v>#N/A</c:v>
                </c:pt>
                <c:pt idx="7214">
                  <c:v>#N/A</c:v>
                </c:pt>
                <c:pt idx="7215">
                  <c:v>#N/A</c:v>
                </c:pt>
                <c:pt idx="7216">
                  <c:v>#N/A</c:v>
                </c:pt>
                <c:pt idx="7217">
                  <c:v>#N/A</c:v>
                </c:pt>
                <c:pt idx="7218">
                  <c:v>#N/A</c:v>
                </c:pt>
                <c:pt idx="7219">
                  <c:v>#N/A</c:v>
                </c:pt>
                <c:pt idx="7220">
                  <c:v>#N/A</c:v>
                </c:pt>
                <c:pt idx="7221">
                  <c:v>#N/A</c:v>
                </c:pt>
                <c:pt idx="7222">
                  <c:v>#N/A</c:v>
                </c:pt>
                <c:pt idx="7223">
                  <c:v>#N/A</c:v>
                </c:pt>
                <c:pt idx="7224">
                  <c:v>#N/A</c:v>
                </c:pt>
                <c:pt idx="7225">
                  <c:v>#N/A</c:v>
                </c:pt>
                <c:pt idx="7226">
                  <c:v>#N/A</c:v>
                </c:pt>
                <c:pt idx="7227">
                  <c:v>#N/A</c:v>
                </c:pt>
                <c:pt idx="7228">
                  <c:v>#N/A</c:v>
                </c:pt>
                <c:pt idx="7229">
                  <c:v>#N/A</c:v>
                </c:pt>
                <c:pt idx="7230">
                  <c:v>#N/A</c:v>
                </c:pt>
                <c:pt idx="7231">
                  <c:v>#N/A</c:v>
                </c:pt>
                <c:pt idx="7232">
                  <c:v>#N/A</c:v>
                </c:pt>
                <c:pt idx="7233">
                  <c:v>#N/A</c:v>
                </c:pt>
                <c:pt idx="7234">
                  <c:v>#N/A</c:v>
                </c:pt>
                <c:pt idx="7235">
                  <c:v>#N/A</c:v>
                </c:pt>
                <c:pt idx="7236">
                  <c:v>#N/A</c:v>
                </c:pt>
                <c:pt idx="7237">
                  <c:v>#N/A</c:v>
                </c:pt>
                <c:pt idx="7238">
                  <c:v>#N/A</c:v>
                </c:pt>
                <c:pt idx="7239">
                  <c:v>#N/A</c:v>
                </c:pt>
                <c:pt idx="7240">
                  <c:v>#N/A</c:v>
                </c:pt>
                <c:pt idx="7241">
                  <c:v>#N/A</c:v>
                </c:pt>
                <c:pt idx="7242">
                  <c:v>#N/A</c:v>
                </c:pt>
                <c:pt idx="7243">
                  <c:v>#N/A</c:v>
                </c:pt>
                <c:pt idx="7244">
                  <c:v>#N/A</c:v>
                </c:pt>
                <c:pt idx="7245">
                  <c:v>#N/A</c:v>
                </c:pt>
                <c:pt idx="7246">
                  <c:v>#N/A</c:v>
                </c:pt>
                <c:pt idx="7247">
                  <c:v>#N/A</c:v>
                </c:pt>
                <c:pt idx="7248">
                  <c:v>#N/A</c:v>
                </c:pt>
                <c:pt idx="7249">
                  <c:v>#N/A</c:v>
                </c:pt>
                <c:pt idx="7250">
                  <c:v>#N/A</c:v>
                </c:pt>
                <c:pt idx="7251">
                  <c:v>#N/A</c:v>
                </c:pt>
                <c:pt idx="7252">
                  <c:v>#N/A</c:v>
                </c:pt>
                <c:pt idx="7253">
                  <c:v>#N/A</c:v>
                </c:pt>
                <c:pt idx="7254">
                  <c:v>#N/A</c:v>
                </c:pt>
                <c:pt idx="7255">
                  <c:v>#N/A</c:v>
                </c:pt>
                <c:pt idx="7256">
                  <c:v>#N/A</c:v>
                </c:pt>
                <c:pt idx="7257">
                  <c:v>#N/A</c:v>
                </c:pt>
                <c:pt idx="7258">
                  <c:v>#N/A</c:v>
                </c:pt>
                <c:pt idx="7259">
                  <c:v>#N/A</c:v>
                </c:pt>
                <c:pt idx="7260">
                  <c:v>#N/A</c:v>
                </c:pt>
                <c:pt idx="7261">
                  <c:v>#N/A</c:v>
                </c:pt>
                <c:pt idx="7262">
                  <c:v>#N/A</c:v>
                </c:pt>
                <c:pt idx="7263">
                  <c:v>#N/A</c:v>
                </c:pt>
                <c:pt idx="7264">
                  <c:v>#N/A</c:v>
                </c:pt>
                <c:pt idx="7265">
                  <c:v>#N/A</c:v>
                </c:pt>
                <c:pt idx="7266">
                  <c:v>#N/A</c:v>
                </c:pt>
                <c:pt idx="7267">
                  <c:v>#N/A</c:v>
                </c:pt>
                <c:pt idx="7268">
                  <c:v>#N/A</c:v>
                </c:pt>
                <c:pt idx="7269">
                  <c:v>#N/A</c:v>
                </c:pt>
                <c:pt idx="7270">
                  <c:v>#N/A</c:v>
                </c:pt>
                <c:pt idx="7271">
                  <c:v>#N/A</c:v>
                </c:pt>
                <c:pt idx="7272">
                  <c:v>#N/A</c:v>
                </c:pt>
                <c:pt idx="7273">
                  <c:v>#N/A</c:v>
                </c:pt>
                <c:pt idx="7274">
                  <c:v>#N/A</c:v>
                </c:pt>
                <c:pt idx="7275">
                  <c:v>#N/A</c:v>
                </c:pt>
                <c:pt idx="7276">
                  <c:v>#N/A</c:v>
                </c:pt>
                <c:pt idx="7277">
                  <c:v>#N/A</c:v>
                </c:pt>
                <c:pt idx="7278">
                  <c:v>#N/A</c:v>
                </c:pt>
                <c:pt idx="7279">
                  <c:v>#N/A</c:v>
                </c:pt>
                <c:pt idx="7280">
                  <c:v>#N/A</c:v>
                </c:pt>
                <c:pt idx="7281">
                  <c:v>#N/A</c:v>
                </c:pt>
                <c:pt idx="7282">
                  <c:v>#N/A</c:v>
                </c:pt>
                <c:pt idx="7283">
                  <c:v>#N/A</c:v>
                </c:pt>
                <c:pt idx="7284">
                  <c:v>#N/A</c:v>
                </c:pt>
                <c:pt idx="7285">
                  <c:v>#N/A</c:v>
                </c:pt>
                <c:pt idx="7286">
                  <c:v>#N/A</c:v>
                </c:pt>
                <c:pt idx="7287">
                  <c:v>#N/A</c:v>
                </c:pt>
                <c:pt idx="7288">
                  <c:v>#N/A</c:v>
                </c:pt>
                <c:pt idx="7289">
                  <c:v>#N/A</c:v>
                </c:pt>
                <c:pt idx="7290">
                  <c:v>#N/A</c:v>
                </c:pt>
                <c:pt idx="7291">
                  <c:v>#N/A</c:v>
                </c:pt>
                <c:pt idx="7292">
                  <c:v>#N/A</c:v>
                </c:pt>
                <c:pt idx="7293">
                  <c:v>#N/A</c:v>
                </c:pt>
                <c:pt idx="7294">
                  <c:v>#N/A</c:v>
                </c:pt>
                <c:pt idx="7295">
                  <c:v>#N/A</c:v>
                </c:pt>
                <c:pt idx="7296">
                  <c:v>#N/A</c:v>
                </c:pt>
                <c:pt idx="7297">
                  <c:v>#N/A</c:v>
                </c:pt>
                <c:pt idx="7298">
                  <c:v>#N/A</c:v>
                </c:pt>
                <c:pt idx="7299">
                  <c:v>#N/A</c:v>
                </c:pt>
                <c:pt idx="7300">
                  <c:v>#N/A</c:v>
                </c:pt>
                <c:pt idx="7301">
                  <c:v>#N/A</c:v>
                </c:pt>
                <c:pt idx="7302">
                  <c:v>#N/A</c:v>
                </c:pt>
                <c:pt idx="7303">
                  <c:v>#N/A</c:v>
                </c:pt>
                <c:pt idx="7304">
                  <c:v>#N/A</c:v>
                </c:pt>
                <c:pt idx="7305">
                  <c:v>#N/A</c:v>
                </c:pt>
                <c:pt idx="7306">
                  <c:v>#N/A</c:v>
                </c:pt>
                <c:pt idx="7307">
                  <c:v>#N/A</c:v>
                </c:pt>
                <c:pt idx="7308">
                  <c:v>#N/A</c:v>
                </c:pt>
                <c:pt idx="7309">
                  <c:v>#N/A</c:v>
                </c:pt>
                <c:pt idx="7310">
                  <c:v>#N/A</c:v>
                </c:pt>
                <c:pt idx="7311">
                  <c:v>#N/A</c:v>
                </c:pt>
                <c:pt idx="7312">
                  <c:v>#N/A</c:v>
                </c:pt>
                <c:pt idx="7313">
                  <c:v>#N/A</c:v>
                </c:pt>
                <c:pt idx="7314">
                  <c:v>#N/A</c:v>
                </c:pt>
                <c:pt idx="7315">
                  <c:v>#N/A</c:v>
                </c:pt>
                <c:pt idx="7316">
                  <c:v>#N/A</c:v>
                </c:pt>
                <c:pt idx="7317">
                  <c:v>#N/A</c:v>
                </c:pt>
                <c:pt idx="7318">
                  <c:v>#N/A</c:v>
                </c:pt>
                <c:pt idx="7319">
                  <c:v>#N/A</c:v>
                </c:pt>
                <c:pt idx="7320">
                  <c:v>#N/A</c:v>
                </c:pt>
                <c:pt idx="7321">
                  <c:v>#N/A</c:v>
                </c:pt>
                <c:pt idx="7322">
                  <c:v>#N/A</c:v>
                </c:pt>
                <c:pt idx="7323">
                  <c:v>#N/A</c:v>
                </c:pt>
                <c:pt idx="7324">
                  <c:v>#N/A</c:v>
                </c:pt>
                <c:pt idx="7325">
                  <c:v>#N/A</c:v>
                </c:pt>
                <c:pt idx="7326">
                  <c:v>#N/A</c:v>
                </c:pt>
                <c:pt idx="7327">
                  <c:v>#N/A</c:v>
                </c:pt>
                <c:pt idx="7328">
                  <c:v>#N/A</c:v>
                </c:pt>
                <c:pt idx="7329">
                  <c:v>#N/A</c:v>
                </c:pt>
                <c:pt idx="7330">
                  <c:v>#N/A</c:v>
                </c:pt>
                <c:pt idx="7331">
                  <c:v>#N/A</c:v>
                </c:pt>
                <c:pt idx="7332">
                  <c:v>#N/A</c:v>
                </c:pt>
                <c:pt idx="7333">
                  <c:v>#N/A</c:v>
                </c:pt>
                <c:pt idx="7334">
                  <c:v>#N/A</c:v>
                </c:pt>
                <c:pt idx="7335">
                  <c:v>#N/A</c:v>
                </c:pt>
                <c:pt idx="7336">
                  <c:v>#N/A</c:v>
                </c:pt>
                <c:pt idx="7337">
                  <c:v>#N/A</c:v>
                </c:pt>
                <c:pt idx="7338">
                  <c:v>#N/A</c:v>
                </c:pt>
                <c:pt idx="7339">
                  <c:v>#N/A</c:v>
                </c:pt>
                <c:pt idx="7340">
                  <c:v>#N/A</c:v>
                </c:pt>
                <c:pt idx="7341">
                  <c:v>#N/A</c:v>
                </c:pt>
                <c:pt idx="7342">
                  <c:v>#N/A</c:v>
                </c:pt>
                <c:pt idx="7343">
                  <c:v>#N/A</c:v>
                </c:pt>
                <c:pt idx="7344">
                  <c:v>#N/A</c:v>
                </c:pt>
                <c:pt idx="7345">
                  <c:v>#N/A</c:v>
                </c:pt>
                <c:pt idx="7346">
                  <c:v>#N/A</c:v>
                </c:pt>
                <c:pt idx="7347">
                  <c:v>#N/A</c:v>
                </c:pt>
                <c:pt idx="7348">
                  <c:v>#N/A</c:v>
                </c:pt>
                <c:pt idx="7349">
                  <c:v>#N/A</c:v>
                </c:pt>
                <c:pt idx="7350">
                  <c:v>#N/A</c:v>
                </c:pt>
                <c:pt idx="7351">
                  <c:v>#N/A</c:v>
                </c:pt>
                <c:pt idx="7352">
                  <c:v>#N/A</c:v>
                </c:pt>
                <c:pt idx="7353">
                  <c:v>#N/A</c:v>
                </c:pt>
                <c:pt idx="7354">
                  <c:v>#N/A</c:v>
                </c:pt>
                <c:pt idx="7355">
                  <c:v>#N/A</c:v>
                </c:pt>
                <c:pt idx="7356">
                  <c:v>#N/A</c:v>
                </c:pt>
                <c:pt idx="7357">
                  <c:v>#N/A</c:v>
                </c:pt>
                <c:pt idx="7358">
                  <c:v>#N/A</c:v>
                </c:pt>
                <c:pt idx="7359">
                  <c:v>#N/A</c:v>
                </c:pt>
                <c:pt idx="7360">
                  <c:v>#N/A</c:v>
                </c:pt>
                <c:pt idx="7361">
                  <c:v>#N/A</c:v>
                </c:pt>
                <c:pt idx="7362">
                  <c:v>#N/A</c:v>
                </c:pt>
                <c:pt idx="7363">
                  <c:v>#N/A</c:v>
                </c:pt>
                <c:pt idx="7364">
                  <c:v>#N/A</c:v>
                </c:pt>
                <c:pt idx="7365">
                  <c:v>#N/A</c:v>
                </c:pt>
                <c:pt idx="7366">
                  <c:v>#N/A</c:v>
                </c:pt>
                <c:pt idx="7367">
                  <c:v>#N/A</c:v>
                </c:pt>
                <c:pt idx="7368">
                  <c:v>#N/A</c:v>
                </c:pt>
                <c:pt idx="7369">
                  <c:v>#N/A</c:v>
                </c:pt>
                <c:pt idx="7370">
                  <c:v>#N/A</c:v>
                </c:pt>
                <c:pt idx="7371">
                  <c:v>#N/A</c:v>
                </c:pt>
                <c:pt idx="7372">
                  <c:v>#N/A</c:v>
                </c:pt>
                <c:pt idx="7373">
                  <c:v>#N/A</c:v>
                </c:pt>
                <c:pt idx="7374">
                  <c:v>#N/A</c:v>
                </c:pt>
                <c:pt idx="7375">
                  <c:v>#N/A</c:v>
                </c:pt>
                <c:pt idx="7376">
                  <c:v>#N/A</c:v>
                </c:pt>
                <c:pt idx="7377">
                  <c:v>#N/A</c:v>
                </c:pt>
                <c:pt idx="7378">
                  <c:v>#N/A</c:v>
                </c:pt>
                <c:pt idx="7379">
                  <c:v>#N/A</c:v>
                </c:pt>
                <c:pt idx="7380">
                  <c:v>#N/A</c:v>
                </c:pt>
                <c:pt idx="7381">
                  <c:v>#N/A</c:v>
                </c:pt>
                <c:pt idx="7382">
                  <c:v>#N/A</c:v>
                </c:pt>
                <c:pt idx="7383">
                  <c:v>#N/A</c:v>
                </c:pt>
                <c:pt idx="7384">
                  <c:v>#N/A</c:v>
                </c:pt>
                <c:pt idx="7385">
                  <c:v>#N/A</c:v>
                </c:pt>
                <c:pt idx="7386">
                  <c:v>#N/A</c:v>
                </c:pt>
                <c:pt idx="7387">
                  <c:v>#N/A</c:v>
                </c:pt>
                <c:pt idx="7388">
                  <c:v>#N/A</c:v>
                </c:pt>
                <c:pt idx="7389">
                  <c:v>#N/A</c:v>
                </c:pt>
                <c:pt idx="7390">
                  <c:v>#N/A</c:v>
                </c:pt>
                <c:pt idx="7391">
                  <c:v>#N/A</c:v>
                </c:pt>
                <c:pt idx="7392">
                  <c:v>#N/A</c:v>
                </c:pt>
                <c:pt idx="7393">
                  <c:v>#N/A</c:v>
                </c:pt>
                <c:pt idx="7394">
                  <c:v>#N/A</c:v>
                </c:pt>
                <c:pt idx="7395">
                  <c:v>#N/A</c:v>
                </c:pt>
                <c:pt idx="7396">
                  <c:v>#N/A</c:v>
                </c:pt>
                <c:pt idx="7397">
                  <c:v>#N/A</c:v>
                </c:pt>
                <c:pt idx="7398">
                  <c:v>#N/A</c:v>
                </c:pt>
                <c:pt idx="7399">
                  <c:v>#N/A</c:v>
                </c:pt>
                <c:pt idx="7400">
                  <c:v>#N/A</c:v>
                </c:pt>
                <c:pt idx="7401">
                  <c:v>#N/A</c:v>
                </c:pt>
                <c:pt idx="7402">
                  <c:v>#N/A</c:v>
                </c:pt>
                <c:pt idx="7403">
                  <c:v>#N/A</c:v>
                </c:pt>
                <c:pt idx="7404">
                  <c:v>#N/A</c:v>
                </c:pt>
                <c:pt idx="7405">
                  <c:v>#N/A</c:v>
                </c:pt>
                <c:pt idx="7406">
                  <c:v>#N/A</c:v>
                </c:pt>
                <c:pt idx="7407">
                  <c:v>#N/A</c:v>
                </c:pt>
                <c:pt idx="7408">
                  <c:v>#N/A</c:v>
                </c:pt>
                <c:pt idx="7409">
                  <c:v>#N/A</c:v>
                </c:pt>
                <c:pt idx="7410">
                  <c:v>#N/A</c:v>
                </c:pt>
                <c:pt idx="7411">
                  <c:v>#N/A</c:v>
                </c:pt>
                <c:pt idx="7412">
                  <c:v>#N/A</c:v>
                </c:pt>
                <c:pt idx="7413">
                  <c:v>#N/A</c:v>
                </c:pt>
                <c:pt idx="7414">
                  <c:v>#N/A</c:v>
                </c:pt>
                <c:pt idx="7415">
                  <c:v>#N/A</c:v>
                </c:pt>
                <c:pt idx="7416">
                  <c:v>#N/A</c:v>
                </c:pt>
                <c:pt idx="7417">
                  <c:v>#N/A</c:v>
                </c:pt>
                <c:pt idx="7418">
                  <c:v>#N/A</c:v>
                </c:pt>
                <c:pt idx="7419">
                  <c:v>#N/A</c:v>
                </c:pt>
                <c:pt idx="7420">
                  <c:v>#N/A</c:v>
                </c:pt>
                <c:pt idx="7421">
                  <c:v>#N/A</c:v>
                </c:pt>
                <c:pt idx="7422">
                  <c:v>#N/A</c:v>
                </c:pt>
                <c:pt idx="7423">
                  <c:v>#N/A</c:v>
                </c:pt>
                <c:pt idx="7424">
                  <c:v>#N/A</c:v>
                </c:pt>
                <c:pt idx="7425">
                  <c:v>#N/A</c:v>
                </c:pt>
                <c:pt idx="7426">
                  <c:v>#N/A</c:v>
                </c:pt>
                <c:pt idx="7427">
                  <c:v>#N/A</c:v>
                </c:pt>
                <c:pt idx="7428">
                  <c:v>#N/A</c:v>
                </c:pt>
                <c:pt idx="7429">
                  <c:v>#N/A</c:v>
                </c:pt>
                <c:pt idx="7430">
                  <c:v>#N/A</c:v>
                </c:pt>
                <c:pt idx="7431">
                  <c:v>#N/A</c:v>
                </c:pt>
                <c:pt idx="7432">
                  <c:v>#N/A</c:v>
                </c:pt>
                <c:pt idx="7433">
                  <c:v>#N/A</c:v>
                </c:pt>
                <c:pt idx="7434">
                  <c:v>#N/A</c:v>
                </c:pt>
                <c:pt idx="7435">
                  <c:v>#N/A</c:v>
                </c:pt>
                <c:pt idx="7436">
                  <c:v>#N/A</c:v>
                </c:pt>
                <c:pt idx="7437">
                  <c:v>#N/A</c:v>
                </c:pt>
                <c:pt idx="7438">
                  <c:v>#N/A</c:v>
                </c:pt>
                <c:pt idx="7439">
                  <c:v>#N/A</c:v>
                </c:pt>
                <c:pt idx="7440">
                  <c:v>#N/A</c:v>
                </c:pt>
                <c:pt idx="7441">
                  <c:v>#N/A</c:v>
                </c:pt>
                <c:pt idx="7442">
                  <c:v>#N/A</c:v>
                </c:pt>
                <c:pt idx="7443">
                  <c:v>#N/A</c:v>
                </c:pt>
                <c:pt idx="7444">
                  <c:v>#N/A</c:v>
                </c:pt>
                <c:pt idx="7445">
                  <c:v>#N/A</c:v>
                </c:pt>
                <c:pt idx="7446">
                  <c:v>#N/A</c:v>
                </c:pt>
                <c:pt idx="7447">
                  <c:v>#N/A</c:v>
                </c:pt>
                <c:pt idx="7448">
                  <c:v>#N/A</c:v>
                </c:pt>
                <c:pt idx="7449">
                  <c:v>#N/A</c:v>
                </c:pt>
                <c:pt idx="7450">
                  <c:v>#N/A</c:v>
                </c:pt>
                <c:pt idx="7451">
                  <c:v>#N/A</c:v>
                </c:pt>
                <c:pt idx="7452">
                  <c:v>#N/A</c:v>
                </c:pt>
                <c:pt idx="7453">
                  <c:v>#N/A</c:v>
                </c:pt>
                <c:pt idx="7454">
                  <c:v>#N/A</c:v>
                </c:pt>
                <c:pt idx="7455">
                  <c:v>#N/A</c:v>
                </c:pt>
                <c:pt idx="7456">
                  <c:v>#N/A</c:v>
                </c:pt>
                <c:pt idx="7457">
                  <c:v>#N/A</c:v>
                </c:pt>
                <c:pt idx="7458">
                  <c:v>#N/A</c:v>
                </c:pt>
                <c:pt idx="7459">
                  <c:v>#N/A</c:v>
                </c:pt>
                <c:pt idx="7460">
                  <c:v>#N/A</c:v>
                </c:pt>
                <c:pt idx="7461">
                  <c:v>#N/A</c:v>
                </c:pt>
                <c:pt idx="7462">
                  <c:v>#N/A</c:v>
                </c:pt>
                <c:pt idx="7463">
                  <c:v>#N/A</c:v>
                </c:pt>
                <c:pt idx="7464">
                  <c:v>#N/A</c:v>
                </c:pt>
                <c:pt idx="7465">
                  <c:v>#N/A</c:v>
                </c:pt>
                <c:pt idx="7466">
                  <c:v>#N/A</c:v>
                </c:pt>
                <c:pt idx="7467">
                  <c:v>#N/A</c:v>
                </c:pt>
                <c:pt idx="7468">
                  <c:v>#N/A</c:v>
                </c:pt>
                <c:pt idx="7469">
                  <c:v>#N/A</c:v>
                </c:pt>
                <c:pt idx="7470">
                  <c:v>#N/A</c:v>
                </c:pt>
                <c:pt idx="7471">
                  <c:v>#N/A</c:v>
                </c:pt>
                <c:pt idx="7472">
                  <c:v>#N/A</c:v>
                </c:pt>
                <c:pt idx="7473">
                  <c:v>#N/A</c:v>
                </c:pt>
                <c:pt idx="7474">
                  <c:v>#N/A</c:v>
                </c:pt>
                <c:pt idx="7475">
                  <c:v>#N/A</c:v>
                </c:pt>
                <c:pt idx="7476">
                  <c:v>#N/A</c:v>
                </c:pt>
                <c:pt idx="7477">
                  <c:v>#N/A</c:v>
                </c:pt>
                <c:pt idx="7478">
                  <c:v>#N/A</c:v>
                </c:pt>
                <c:pt idx="7479">
                  <c:v>#N/A</c:v>
                </c:pt>
                <c:pt idx="7480">
                  <c:v>#N/A</c:v>
                </c:pt>
                <c:pt idx="7481">
                  <c:v>#N/A</c:v>
                </c:pt>
                <c:pt idx="7482">
                  <c:v>#N/A</c:v>
                </c:pt>
                <c:pt idx="7483">
                  <c:v>#N/A</c:v>
                </c:pt>
                <c:pt idx="7484">
                  <c:v>#N/A</c:v>
                </c:pt>
                <c:pt idx="7485">
                  <c:v>#N/A</c:v>
                </c:pt>
                <c:pt idx="7486">
                  <c:v>#N/A</c:v>
                </c:pt>
                <c:pt idx="7487">
                  <c:v>#N/A</c:v>
                </c:pt>
                <c:pt idx="7488">
                  <c:v>#N/A</c:v>
                </c:pt>
                <c:pt idx="7489">
                  <c:v>#N/A</c:v>
                </c:pt>
                <c:pt idx="7490">
                  <c:v>#N/A</c:v>
                </c:pt>
                <c:pt idx="7491">
                  <c:v>#N/A</c:v>
                </c:pt>
                <c:pt idx="7492">
                  <c:v>#N/A</c:v>
                </c:pt>
                <c:pt idx="7493">
                  <c:v>#N/A</c:v>
                </c:pt>
                <c:pt idx="7494">
                  <c:v>#N/A</c:v>
                </c:pt>
                <c:pt idx="7495">
                  <c:v>#N/A</c:v>
                </c:pt>
                <c:pt idx="7496">
                  <c:v>#N/A</c:v>
                </c:pt>
                <c:pt idx="7497">
                  <c:v>#N/A</c:v>
                </c:pt>
                <c:pt idx="7498">
                  <c:v>#N/A</c:v>
                </c:pt>
                <c:pt idx="7499">
                  <c:v>#N/A</c:v>
                </c:pt>
                <c:pt idx="7500">
                  <c:v>#N/A</c:v>
                </c:pt>
                <c:pt idx="7501">
                  <c:v>#N/A</c:v>
                </c:pt>
                <c:pt idx="7502">
                  <c:v>#N/A</c:v>
                </c:pt>
                <c:pt idx="7503">
                  <c:v>#N/A</c:v>
                </c:pt>
                <c:pt idx="7504">
                  <c:v>#N/A</c:v>
                </c:pt>
                <c:pt idx="7505">
                  <c:v>#N/A</c:v>
                </c:pt>
                <c:pt idx="7506">
                  <c:v>#N/A</c:v>
                </c:pt>
                <c:pt idx="7507">
                  <c:v>#N/A</c:v>
                </c:pt>
                <c:pt idx="7508">
                  <c:v>#N/A</c:v>
                </c:pt>
                <c:pt idx="7509">
                  <c:v>#N/A</c:v>
                </c:pt>
                <c:pt idx="7510">
                  <c:v>#N/A</c:v>
                </c:pt>
                <c:pt idx="7511">
                  <c:v>#N/A</c:v>
                </c:pt>
                <c:pt idx="7512">
                  <c:v>#N/A</c:v>
                </c:pt>
                <c:pt idx="7513">
                  <c:v>#N/A</c:v>
                </c:pt>
                <c:pt idx="7514">
                  <c:v>#N/A</c:v>
                </c:pt>
                <c:pt idx="7515">
                  <c:v>#N/A</c:v>
                </c:pt>
                <c:pt idx="7516">
                  <c:v>#N/A</c:v>
                </c:pt>
                <c:pt idx="7517">
                  <c:v>#N/A</c:v>
                </c:pt>
                <c:pt idx="7518">
                  <c:v>#N/A</c:v>
                </c:pt>
                <c:pt idx="7519">
                  <c:v>#N/A</c:v>
                </c:pt>
                <c:pt idx="7520">
                  <c:v>#N/A</c:v>
                </c:pt>
                <c:pt idx="7521">
                  <c:v>#N/A</c:v>
                </c:pt>
                <c:pt idx="7522">
                  <c:v>#N/A</c:v>
                </c:pt>
                <c:pt idx="7523">
                  <c:v>#N/A</c:v>
                </c:pt>
                <c:pt idx="7524">
                  <c:v>#N/A</c:v>
                </c:pt>
                <c:pt idx="7525">
                  <c:v>#N/A</c:v>
                </c:pt>
                <c:pt idx="7526">
                  <c:v>#N/A</c:v>
                </c:pt>
                <c:pt idx="7527">
                  <c:v>#N/A</c:v>
                </c:pt>
                <c:pt idx="7528">
                  <c:v>#N/A</c:v>
                </c:pt>
                <c:pt idx="7529">
                  <c:v>#N/A</c:v>
                </c:pt>
                <c:pt idx="7530">
                  <c:v>#N/A</c:v>
                </c:pt>
                <c:pt idx="7531">
                  <c:v>#N/A</c:v>
                </c:pt>
                <c:pt idx="7532">
                  <c:v>#N/A</c:v>
                </c:pt>
                <c:pt idx="7533">
                  <c:v>#N/A</c:v>
                </c:pt>
                <c:pt idx="7534">
                  <c:v>#N/A</c:v>
                </c:pt>
                <c:pt idx="7535">
                  <c:v>#N/A</c:v>
                </c:pt>
                <c:pt idx="7536">
                  <c:v>#N/A</c:v>
                </c:pt>
                <c:pt idx="7537">
                  <c:v>#N/A</c:v>
                </c:pt>
                <c:pt idx="7538">
                  <c:v>#N/A</c:v>
                </c:pt>
                <c:pt idx="7539">
                  <c:v>#N/A</c:v>
                </c:pt>
                <c:pt idx="7540">
                  <c:v>#N/A</c:v>
                </c:pt>
                <c:pt idx="7541">
                  <c:v>#N/A</c:v>
                </c:pt>
                <c:pt idx="7542">
                  <c:v>#N/A</c:v>
                </c:pt>
                <c:pt idx="7543">
                  <c:v>#N/A</c:v>
                </c:pt>
                <c:pt idx="7544">
                  <c:v>#N/A</c:v>
                </c:pt>
                <c:pt idx="7545">
                  <c:v>#N/A</c:v>
                </c:pt>
                <c:pt idx="7546">
                  <c:v>#N/A</c:v>
                </c:pt>
                <c:pt idx="7547">
                  <c:v>#N/A</c:v>
                </c:pt>
                <c:pt idx="7548">
                  <c:v>#N/A</c:v>
                </c:pt>
                <c:pt idx="7549">
                  <c:v>#N/A</c:v>
                </c:pt>
                <c:pt idx="7550">
                  <c:v>#N/A</c:v>
                </c:pt>
                <c:pt idx="7551">
                  <c:v>#N/A</c:v>
                </c:pt>
                <c:pt idx="7552">
                  <c:v>#N/A</c:v>
                </c:pt>
                <c:pt idx="7553">
                  <c:v>#N/A</c:v>
                </c:pt>
                <c:pt idx="7554">
                  <c:v>#N/A</c:v>
                </c:pt>
                <c:pt idx="7555">
                  <c:v>#N/A</c:v>
                </c:pt>
                <c:pt idx="7556">
                  <c:v>#N/A</c:v>
                </c:pt>
                <c:pt idx="7557">
                  <c:v>#N/A</c:v>
                </c:pt>
                <c:pt idx="7558">
                  <c:v>#N/A</c:v>
                </c:pt>
                <c:pt idx="7559">
                  <c:v>#N/A</c:v>
                </c:pt>
                <c:pt idx="7560">
                  <c:v>#N/A</c:v>
                </c:pt>
                <c:pt idx="7561">
                  <c:v>#N/A</c:v>
                </c:pt>
                <c:pt idx="7562">
                  <c:v>#N/A</c:v>
                </c:pt>
                <c:pt idx="7563">
                  <c:v>#N/A</c:v>
                </c:pt>
                <c:pt idx="7564">
                  <c:v>#N/A</c:v>
                </c:pt>
                <c:pt idx="7565">
                  <c:v>#N/A</c:v>
                </c:pt>
                <c:pt idx="7566">
                  <c:v>#N/A</c:v>
                </c:pt>
                <c:pt idx="7567">
                  <c:v>#N/A</c:v>
                </c:pt>
                <c:pt idx="7568">
                  <c:v>#N/A</c:v>
                </c:pt>
                <c:pt idx="7569">
                  <c:v>#N/A</c:v>
                </c:pt>
                <c:pt idx="7570">
                  <c:v>#N/A</c:v>
                </c:pt>
                <c:pt idx="7571">
                  <c:v>#N/A</c:v>
                </c:pt>
                <c:pt idx="7572">
                  <c:v>#N/A</c:v>
                </c:pt>
                <c:pt idx="7573">
                  <c:v>#N/A</c:v>
                </c:pt>
                <c:pt idx="7574">
                  <c:v>#N/A</c:v>
                </c:pt>
                <c:pt idx="7575">
                  <c:v>#N/A</c:v>
                </c:pt>
                <c:pt idx="7576">
                  <c:v>#N/A</c:v>
                </c:pt>
                <c:pt idx="7577">
                  <c:v>#N/A</c:v>
                </c:pt>
                <c:pt idx="7578">
                  <c:v>#N/A</c:v>
                </c:pt>
                <c:pt idx="7579">
                  <c:v>#N/A</c:v>
                </c:pt>
                <c:pt idx="7580">
                  <c:v>#N/A</c:v>
                </c:pt>
                <c:pt idx="7581">
                  <c:v>#N/A</c:v>
                </c:pt>
                <c:pt idx="7582">
                  <c:v>#N/A</c:v>
                </c:pt>
                <c:pt idx="7583">
                  <c:v>#N/A</c:v>
                </c:pt>
                <c:pt idx="7584">
                  <c:v>#N/A</c:v>
                </c:pt>
                <c:pt idx="7585">
                  <c:v>#N/A</c:v>
                </c:pt>
                <c:pt idx="7586">
                  <c:v>#N/A</c:v>
                </c:pt>
                <c:pt idx="7587">
                  <c:v>#N/A</c:v>
                </c:pt>
                <c:pt idx="7588">
                  <c:v>#N/A</c:v>
                </c:pt>
                <c:pt idx="7589">
                  <c:v>#N/A</c:v>
                </c:pt>
                <c:pt idx="7590">
                  <c:v>#N/A</c:v>
                </c:pt>
                <c:pt idx="7591">
                  <c:v>#N/A</c:v>
                </c:pt>
                <c:pt idx="7592">
                  <c:v>#N/A</c:v>
                </c:pt>
                <c:pt idx="7593">
                  <c:v>#N/A</c:v>
                </c:pt>
                <c:pt idx="7594">
                  <c:v>#N/A</c:v>
                </c:pt>
                <c:pt idx="7595">
                  <c:v>#N/A</c:v>
                </c:pt>
                <c:pt idx="7596">
                  <c:v>#N/A</c:v>
                </c:pt>
                <c:pt idx="7597">
                  <c:v>#N/A</c:v>
                </c:pt>
                <c:pt idx="7598">
                  <c:v>#N/A</c:v>
                </c:pt>
                <c:pt idx="7599">
                  <c:v>#N/A</c:v>
                </c:pt>
                <c:pt idx="7600">
                  <c:v>#N/A</c:v>
                </c:pt>
                <c:pt idx="7601">
                  <c:v>#N/A</c:v>
                </c:pt>
                <c:pt idx="7602">
                  <c:v>#N/A</c:v>
                </c:pt>
                <c:pt idx="7603">
                  <c:v>#N/A</c:v>
                </c:pt>
                <c:pt idx="7604">
                  <c:v>#N/A</c:v>
                </c:pt>
                <c:pt idx="7605">
                  <c:v>#N/A</c:v>
                </c:pt>
                <c:pt idx="7606">
                  <c:v>#N/A</c:v>
                </c:pt>
                <c:pt idx="7607">
                  <c:v>#N/A</c:v>
                </c:pt>
                <c:pt idx="7608">
                  <c:v>#N/A</c:v>
                </c:pt>
                <c:pt idx="7609">
                  <c:v>#N/A</c:v>
                </c:pt>
                <c:pt idx="7610">
                  <c:v>#N/A</c:v>
                </c:pt>
                <c:pt idx="7611">
                  <c:v>#N/A</c:v>
                </c:pt>
                <c:pt idx="7612">
                  <c:v>#N/A</c:v>
                </c:pt>
                <c:pt idx="7613">
                  <c:v>#N/A</c:v>
                </c:pt>
                <c:pt idx="7614">
                  <c:v>#N/A</c:v>
                </c:pt>
                <c:pt idx="7615">
                  <c:v>#N/A</c:v>
                </c:pt>
                <c:pt idx="7616">
                  <c:v>#N/A</c:v>
                </c:pt>
                <c:pt idx="7617">
                  <c:v>#N/A</c:v>
                </c:pt>
                <c:pt idx="7618">
                  <c:v>#N/A</c:v>
                </c:pt>
                <c:pt idx="7619">
                  <c:v>#N/A</c:v>
                </c:pt>
                <c:pt idx="7620">
                  <c:v>#N/A</c:v>
                </c:pt>
                <c:pt idx="7621">
                  <c:v>#N/A</c:v>
                </c:pt>
                <c:pt idx="7622">
                  <c:v>#N/A</c:v>
                </c:pt>
                <c:pt idx="7623">
                  <c:v>#N/A</c:v>
                </c:pt>
                <c:pt idx="7624">
                  <c:v>#N/A</c:v>
                </c:pt>
                <c:pt idx="7625">
                  <c:v>#N/A</c:v>
                </c:pt>
                <c:pt idx="7626">
                  <c:v>#N/A</c:v>
                </c:pt>
                <c:pt idx="7627">
                  <c:v>#N/A</c:v>
                </c:pt>
                <c:pt idx="7628">
                  <c:v>#N/A</c:v>
                </c:pt>
                <c:pt idx="7629">
                  <c:v>#N/A</c:v>
                </c:pt>
                <c:pt idx="7630">
                  <c:v>#N/A</c:v>
                </c:pt>
                <c:pt idx="7631">
                  <c:v>#N/A</c:v>
                </c:pt>
                <c:pt idx="7632">
                  <c:v>#N/A</c:v>
                </c:pt>
                <c:pt idx="7633">
                  <c:v>#N/A</c:v>
                </c:pt>
                <c:pt idx="7634">
                  <c:v>#N/A</c:v>
                </c:pt>
                <c:pt idx="7635">
                  <c:v>#N/A</c:v>
                </c:pt>
                <c:pt idx="7636">
                  <c:v>#N/A</c:v>
                </c:pt>
                <c:pt idx="7637">
                  <c:v>#N/A</c:v>
                </c:pt>
                <c:pt idx="7638">
                  <c:v>#N/A</c:v>
                </c:pt>
                <c:pt idx="7639">
                  <c:v>#N/A</c:v>
                </c:pt>
                <c:pt idx="7640">
                  <c:v>#N/A</c:v>
                </c:pt>
                <c:pt idx="7641">
                  <c:v>#N/A</c:v>
                </c:pt>
                <c:pt idx="7642">
                  <c:v>#N/A</c:v>
                </c:pt>
                <c:pt idx="7643">
                  <c:v>#N/A</c:v>
                </c:pt>
                <c:pt idx="7644">
                  <c:v>#N/A</c:v>
                </c:pt>
                <c:pt idx="7645">
                  <c:v>#N/A</c:v>
                </c:pt>
                <c:pt idx="7646">
                  <c:v>#N/A</c:v>
                </c:pt>
                <c:pt idx="7647">
                  <c:v>#N/A</c:v>
                </c:pt>
                <c:pt idx="7648">
                  <c:v>#N/A</c:v>
                </c:pt>
                <c:pt idx="7649">
                  <c:v>#N/A</c:v>
                </c:pt>
                <c:pt idx="7650">
                  <c:v>#N/A</c:v>
                </c:pt>
                <c:pt idx="7651">
                  <c:v>#N/A</c:v>
                </c:pt>
                <c:pt idx="7652">
                  <c:v>#N/A</c:v>
                </c:pt>
                <c:pt idx="7653">
                  <c:v>#N/A</c:v>
                </c:pt>
                <c:pt idx="7654">
                  <c:v>#N/A</c:v>
                </c:pt>
                <c:pt idx="7655">
                  <c:v>#N/A</c:v>
                </c:pt>
                <c:pt idx="7656">
                  <c:v>#N/A</c:v>
                </c:pt>
                <c:pt idx="7657">
                  <c:v>#N/A</c:v>
                </c:pt>
                <c:pt idx="7658">
                  <c:v>#N/A</c:v>
                </c:pt>
                <c:pt idx="7659">
                  <c:v>#N/A</c:v>
                </c:pt>
                <c:pt idx="7660">
                  <c:v>#N/A</c:v>
                </c:pt>
                <c:pt idx="7661">
                  <c:v>#N/A</c:v>
                </c:pt>
                <c:pt idx="7662">
                  <c:v>#N/A</c:v>
                </c:pt>
                <c:pt idx="7663">
                  <c:v>#N/A</c:v>
                </c:pt>
                <c:pt idx="7664">
                  <c:v>#N/A</c:v>
                </c:pt>
                <c:pt idx="7665">
                  <c:v>#N/A</c:v>
                </c:pt>
                <c:pt idx="7666">
                  <c:v>#N/A</c:v>
                </c:pt>
                <c:pt idx="7667">
                  <c:v>#N/A</c:v>
                </c:pt>
                <c:pt idx="7668">
                  <c:v>#N/A</c:v>
                </c:pt>
                <c:pt idx="7669">
                  <c:v>#N/A</c:v>
                </c:pt>
                <c:pt idx="7670">
                  <c:v>#N/A</c:v>
                </c:pt>
                <c:pt idx="7671">
                  <c:v>#N/A</c:v>
                </c:pt>
                <c:pt idx="7672">
                  <c:v>#N/A</c:v>
                </c:pt>
                <c:pt idx="7673">
                  <c:v>#N/A</c:v>
                </c:pt>
                <c:pt idx="7674">
                  <c:v>#N/A</c:v>
                </c:pt>
                <c:pt idx="7675">
                  <c:v>#N/A</c:v>
                </c:pt>
                <c:pt idx="7676">
                  <c:v>#N/A</c:v>
                </c:pt>
                <c:pt idx="7677">
                  <c:v>#N/A</c:v>
                </c:pt>
                <c:pt idx="7678">
                  <c:v>#N/A</c:v>
                </c:pt>
                <c:pt idx="7679">
                  <c:v>#N/A</c:v>
                </c:pt>
                <c:pt idx="7680">
                  <c:v>#N/A</c:v>
                </c:pt>
                <c:pt idx="7681">
                  <c:v>#N/A</c:v>
                </c:pt>
                <c:pt idx="7682">
                  <c:v>#N/A</c:v>
                </c:pt>
                <c:pt idx="7683">
                  <c:v>#N/A</c:v>
                </c:pt>
                <c:pt idx="7684">
                  <c:v>#N/A</c:v>
                </c:pt>
                <c:pt idx="7685">
                  <c:v>#N/A</c:v>
                </c:pt>
                <c:pt idx="7686">
                  <c:v>#N/A</c:v>
                </c:pt>
                <c:pt idx="7687">
                  <c:v>#N/A</c:v>
                </c:pt>
                <c:pt idx="7688">
                  <c:v>#N/A</c:v>
                </c:pt>
                <c:pt idx="7689">
                  <c:v>#N/A</c:v>
                </c:pt>
                <c:pt idx="7690">
                  <c:v>#N/A</c:v>
                </c:pt>
                <c:pt idx="7691">
                  <c:v>#N/A</c:v>
                </c:pt>
                <c:pt idx="7692">
                  <c:v>#N/A</c:v>
                </c:pt>
                <c:pt idx="7693">
                  <c:v>#N/A</c:v>
                </c:pt>
                <c:pt idx="7694">
                  <c:v>#N/A</c:v>
                </c:pt>
                <c:pt idx="7695">
                  <c:v>#N/A</c:v>
                </c:pt>
                <c:pt idx="7696">
                  <c:v>#N/A</c:v>
                </c:pt>
                <c:pt idx="7697">
                  <c:v>#N/A</c:v>
                </c:pt>
                <c:pt idx="7698">
                  <c:v>#N/A</c:v>
                </c:pt>
                <c:pt idx="7699">
                  <c:v>#N/A</c:v>
                </c:pt>
                <c:pt idx="7700">
                  <c:v>#N/A</c:v>
                </c:pt>
                <c:pt idx="7701">
                  <c:v>#N/A</c:v>
                </c:pt>
                <c:pt idx="7702">
                  <c:v>#N/A</c:v>
                </c:pt>
                <c:pt idx="7703">
                  <c:v>#N/A</c:v>
                </c:pt>
                <c:pt idx="7704">
                  <c:v>#N/A</c:v>
                </c:pt>
                <c:pt idx="7705">
                  <c:v>#N/A</c:v>
                </c:pt>
                <c:pt idx="7706">
                  <c:v>#N/A</c:v>
                </c:pt>
                <c:pt idx="7707">
                  <c:v>#N/A</c:v>
                </c:pt>
                <c:pt idx="7708">
                  <c:v>#N/A</c:v>
                </c:pt>
                <c:pt idx="7709">
                  <c:v>#N/A</c:v>
                </c:pt>
                <c:pt idx="7710">
                  <c:v>#N/A</c:v>
                </c:pt>
                <c:pt idx="7711">
                  <c:v>#N/A</c:v>
                </c:pt>
                <c:pt idx="7712">
                  <c:v>#N/A</c:v>
                </c:pt>
                <c:pt idx="7713">
                  <c:v>#N/A</c:v>
                </c:pt>
                <c:pt idx="7714">
                  <c:v>#N/A</c:v>
                </c:pt>
                <c:pt idx="7715">
                  <c:v>#N/A</c:v>
                </c:pt>
                <c:pt idx="7716">
                  <c:v>#N/A</c:v>
                </c:pt>
                <c:pt idx="7717">
                  <c:v>#N/A</c:v>
                </c:pt>
                <c:pt idx="7718">
                  <c:v>#N/A</c:v>
                </c:pt>
                <c:pt idx="7719">
                  <c:v>#N/A</c:v>
                </c:pt>
                <c:pt idx="7720">
                  <c:v>#N/A</c:v>
                </c:pt>
                <c:pt idx="7721">
                  <c:v>#N/A</c:v>
                </c:pt>
                <c:pt idx="7722">
                  <c:v>#N/A</c:v>
                </c:pt>
                <c:pt idx="7723">
                  <c:v>#N/A</c:v>
                </c:pt>
                <c:pt idx="7724">
                  <c:v>#N/A</c:v>
                </c:pt>
                <c:pt idx="7725">
                  <c:v>#N/A</c:v>
                </c:pt>
                <c:pt idx="7726">
                  <c:v>#N/A</c:v>
                </c:pt>
                <c:pt idx="7727">
                  <c:v>#N/A</c:v>
                </c:pt>
                <c:pt idx="7728">
                  <c:v>#N/A</c:v>
                </c:pt>
                <c:pt idx="7729">
                  <c:v>#N/A</c:v>
                </c:pt>
                <c:pt idx="7730">
                  <c:v>#N/A</c:v>
                </c:pt>
                <c:pt idx="7731">
                  <c:v>#N/A</c:v>
                </c:pt>
                <c:pt idx="7732">
                  <c:v>#N/A</c:v>
                </c:pt>
                <c:pt idx="7733">
                  <c:v>#N/A</c:v>
                </c:pt>
                <c:pt idx="7734">
                  <c:v>#N/A</c:v>
                </c:pt>
                <c:pt idx="7735">
                  <c:v>#N/A</c:v>
                </c:pt>
                <c:pt idx="7736">
                  <c:v>#N/A</c:v>
                </c:pt>
                <c:pt idx="7737">
                  <c:v>#N/A</c:v>
                </c:pt>
                <c:pt idx="7738">
                  <c:v>#N/A</c:v>
                </c:pt>
                <c:pt idx="7739">
                  <c:v>#N/A</c:v>
                </c:pt>
                <c:pt idx="7740">
                  <c:v>#N/A</c:v>
                </c:pt>
                <c:pt idx="7741">
                  <c:v>#N/A</c:v>
                </c:pt>
                <c:pt idx="7742">
                  <c:v>#N/A</c:v>
                </c:pt>
                <c:pt idx="7743">
                  <c:v>#N/A</c:v>
                </c:pt>
                <c:pt idx="7744">
                  <c:v>#N/A</c:v>
                </c:pt>
                <c:pt idx="7745">
                  <c:v>#N/A</c:v>
                </c:pt>
                <c:pt idx="7746">
                  <c:v>#N/A</c:v>
                </c:pt>
                <c:pt idx="7747">
                  <c:v>#N/A</c:v>
                </c:pt>
                <c:pt idx="7748">
                  <c:v>#N/A</c:v>
                </c:pt>
                <c:pt idx="7749">
                  <c:v>#N/A</c:v>
                </c:pt>
                <c:pt idx="7750">
                  <c:v>#N/A</c:v>
                </c:pt>
                <c:pt idx="7751">
                  <c:v>#N/A</c:v>
                </c:pt>
                <c:pt idx="7752">
                  <c:v>#N/A</c:v>
                </c:pt>
                <c:pt idx="7753">
                  <c:v>#N/A</c:v>
                </c:pt>
                <c:pt idx="7754">
                  <c:v>#N/A</c:v>
                </c:pt>
                <c:pt idx="7755">
                  <c:v>#N/A</c:v>
                </c:pt>
                <c:pt idx="7756">
                  <c:v>#N/A</c:v>
                </c:pt>
                <c:pt idx="7757">
                  <c:v>#N/A</c:v>
                </c:pt>
                <c:pt idx="7758">
                  <c:v>#N/A</c:v>
                </c:pt>
                <c:pt idx="7759">
                  <c:v>#N/A</c:v>
                </c:pt>
                <c:pt idx="7760">
                  <c:v>#N/A</c:v>
                </c:pt>
                <c:pt idx="7761">
                  <c:v>#N/A</c:v>
                </c:pt>
                <c:pt idx="7762">
                  <c:v>#N/A</c:v>
                </c:pt>
                <c:pt idx="7763">
                  <c:v>#N/A</c:v>
                </c:pt>
                <c:pt idx="7764">
                  <c:v>#N/A</c:v>
                </c:pt>
                <c:pt idx="7765">
                  <c:v>#N/A</c:v>
                </c:pt>
                <c:pt idx="7766">
                  <c:v>#N/A</c:v>
                </c:pt>
                <c:pt idx="7767">
                  <c:v>#N/A</c:v>
                </c:pt>
                <c:pt idx="7768">
                  <c:v>#N/A</c:v>
                </c:pt>
                <c:pt idx="7769">
                  <c:v>#N/A</c:v>
                </c:pt>
                <c:pt idx="7770">
                  <c:v>#N/A</c:v>
                </c:pt>
                <c:pt idx="7771">
                  <c:v>#N/A</c:v>
                </c:pt>
                <c:pt idx="7772">
                  <c:v>#N/A</c:v>
                </c:pt>
                <c:pt idx="7773">
                  <c:v>#N/A</c:v>
                </c:pt>
                <c:pt idx="7774">
                  <c:v>#N/A</c:v>
                </c:pt>
                <c:pt idx="7775">
                  <c:v>#N/A</c:v>
                </c:pt>
                <c:pt idx="7776">
                  <c:v>#N/A</c:v>
                </c:pt>
                <c:pt idx="7777">
                  <c:v>#N/A</c:v>
                </c:pt>
                <c:pt idx="7778">
                  <c:v>#N/A</c:v>
                </c:pt>
                <c:pt idx="7779">
                  <c:v>#N/A</c:v>
                </c:pt>
                <c:pt idx="7780">
                  <c:v>#N/A</c:v>
                </c:pt>
                <c:pt idx="7781">
                  <c:v>#N/A</c:v>
                </c:pt>
                <c:pt idx="7782">
                  <c:v>#N/A</c:v>
                </c:pt>
                <c:pt idx="7783">
                  <c:v>#N/A</c:v>
                </c:pt>
                <c:pt idx="7784">
                  <c:v>#N/A</c:v>
                </c:pt>
                <c:pt idx="7785">
                  <c:v>#N/A</c:v>
                </c:pt>
                <c:pt idx="7786">
                  <c:v>#N/A</c:v>
                </c:pt>
                <c:pt idx="7787">
                  <c:v>#N/A</c:v>
                </c:pt>
                <c:pt idx="7788">
                  <c:v>#N/A</c:v>
                </c:pt>
                <c:pt idx="7789">
                  <c:v>#N/A</c:v>
                </c:pt>
                <c:pt idx="7790">
                  <c:v>#N/A</c:v>
                </c:pt>
                <c:pt idx="7791">
                  <c:v>#N/A</c:v>
                </c:pt>
                <c:pt idx="7792">
                  <c:v>#N/A</c:v>
                </c:pt>
                <c:pt idx="7793">
                  <c:v>#N/A</c:v>
                </c:pt>
                <c:pt idx="7794">
                  <c:v>#N/A</c:v>
                </c:pt>
                <c:pt idx="7795">
                  <c:v>#N/A</c:v>
                </c:pt>
                <c:pt idx="7796">
                  <c:v>#N/A</c:v>
                </c:pt>
                <c:pt idx="7797">
                  <c:v>#N/A</c:v>
                </c:pt>
                <c:pt idx="7798">
                  <c:v>#N/A</c:v>
                </c:pt>
                <c:pt idx="7799">
                  <c:v>#N/A</c:v>
                </c:pt>
                <c:pt idx="7800">
                  <c:v>#N/A</c:v>
                </c:pt>
                <c:pt idx="7801">
                  <c:v>#N/A</c:v>
                </c:pt>
                <c:pt idx="7802">
                  <c:v>#N/A</c:v>
                </c:pt>
                <c:pt idx="7803">
                  <c:v>#N/A</c:v>
                </c:pt>
                <c:pt idx="7804">
                  <c:v>#N/A</c:v>
                </c:pt>
                <c:pt idx="7805">
                  <c:v>#N/A</c:v>
                </c:pt>
                <c:pt idx="7806">
                  <c:v>#N/A</c:v>
                </c:pt>
                <c:pt idx="7807">
                  <c:v>#N/A</c:v>
                </c:pt>
                <c:pt idx="7808">
                  <c:v>#N/A</c:v>
                </c:pt>
                <c:pt idx="7809">
                  <c:v>#N/A</c:v>
                </c:pt>
                <c:pt idx="7810">
                  <c:v>#N/A</c:v>
                </c:pt>
                <c:pt idx="7811">
                  <c:v>#N/A</c:v>
                </c:pt>
                <c:pt idx="7812">
                  <c:v>#N/A</c:v>
                </c:pt>
                <c:pt idx="7813">
                  <c:v>#N/A</c:v>
                </c:pt>
                <c:pt idx="7814">
                  <c:v>#N/A</c:v>
                </c:pt>
                <c:pt idx="7815">
                  <c:v>#N/A</c:v>
                </c:pt>
                <c:pt idx="7816">
                  <c:v>#N/A</c:v>
                </c:pt>
                <c:pt idx="7817">
                  <c:v>#N/A</c:v>
                </c:pt>
                <c:pt idx="7818">
                  <c:v>#N/A</c:v>
                </c:pt>
                <c:pt idx="7819">
                  <c:v>#N/A</c:v>
                </c:pt>
                <c:pt idx="7820">
                  <c:v>#N/A</c:v>
                </c:pt>
                <c:pt idx="7821">
                  <c:v>#N/A</c:v>
                </c:pt>
                <c:pt idx="7822">
                  <c:v>#N/A</c:v>
                </c:pt>
                <c:pt idx="7823">
                  <c:v>#N/A</c:v>
                </c:pt>
                <c:pt idx="7824">
                  <c:v>#N/A</c:v>
                </c:pt>
                <c:pt idx="7825">
                  <c:v>#N/A</c:v>
                </c:pt>
                <c:pt idx="7826">
                  <c:v>#N/A</c:v>
                </c:pt>
                <c:pt idx="7827">
                  <c:v>#N/A</c:v>
                </c:pt>
                <c:pt idx="7828">
                  <c:v>#N/A</c:v>
                </c:pt>
                <c:pt idx="7829">
                  <c:v>#N/A</c:v>
                </c:pt>
                <c:pt idx="7830">
                  <c:v>#N/A</c:v>
                </c:pt>
                <c:pt idx="7831">
                  <c:v>#N/A</c:v>
                </c:pt>
                <c:pt idx="7832">
                  <c:v>#N/A</c:v>
                </c:pt>
                <c:pt idx="7833">
                  <c:v>#N/A</c:v>
                </c:pt>
                <c:pt idx="7834">
                  <c:v>#N/A</c:v>
                </c:pt>
                <c:pt idx="7835">
                  <c:v>#N/A</c:v>
                </c:pt>
                <c:pt idx="7836">
                  <c:v>#N/A</c:v>
                </c:pt>
                <c:pt idx="7837">
                  <c:v>#N/A</c:v>
                </c:pt>
                <c:pt idx="7838">
                  <c:v>#N/A</c:v>
                </c:pt>
                <c:pt idx="7839">
                  <c:v>#N/A</c:v>
                </c:pt>
                <c:pt idx="7840">
                  <c:v>#N/A</c:v>
                </c:pt>
                <c:pt idx="7841">
                  <c:v>#N/A</c:v>
                </c:pt>
                <c:pt idx="7842">
                  <c:v>#N/A</c:v>
                </c:pt>
                <c:pt idx="7843">
                  <c:v>#N/A</c:v>
                </c:pt>
                <c:pt idx="7844">
                  <c:v>#N/A</c:v>
                </c:pt>
                <c:pt idx="7845">
                  <c:v>#N/A</c:v>
                </c:pt>
                <c:pt idx="7846">
                  <c:v>#N/A</c:v>
                </c:pt>
                <c:pt idx="7847">
                  <c:v>#N/A</c:v>
                </c:pt>
                <c:pt idx="7848">
                  <c:v>#N/A</c:v>
                </c:pt>
                <c:pt idx="7849">
                  <c:v>#N/A</c:v>
                </c:pt>
                <c:pt idx="7850">
                  <c:v>#N/A</c:v>
                </c:pt>
                <c:pt idx="7851">
                  <c:v>#N/A</c:v>
                </c:pt>
                <c:pt idx="7852">
                  <c:v>#N/A</c:v>
                </c:pt>
                <c:pt idx="7853">
                  <c:v>#N/A</c:v>
                </c:pt>
                <c:pt idx="7854">
                  <c:v>#N/A</c:v>
                </c:pt>
                <c:pt idx="7855">
                  <c:v>#N/A</c:v>
                </c:pt>
                <c:pt idx="7856">
                  <c:v>#N/A</c:v>
                </c:pt>
                <c:pt idx="7857">
                  <c:v>#N/A</c:v>
                </c:pt>
                <c:pt idx="7858">
                  <c:v>#N/A</c:v>
                </c:pt>
                <c:pt idx="7859">
                  <c:v>#N/A</c:v>
                </c:pt>
                <c:pt idx="7860">
                  <c:v>#N/A</c:v>
                </c:pt>
                <c:pt idx="7861">
                  <c:v>#N/A</c:v>
                </c:pt>
                <c:pt idx="7862">
                  <c:v>#N/A</c:v>
                </c:pt>
                <c:pt idx="7863">
                  <c:v>#N/A</c:v>
                </c:pt>
                <c:pt idx="7864">
                  <c:v>#N/A</c:v>
                </c:pt>
                <c:pt idx="7865">
                  <c:v>#N/A</c:v>
                </c:pt>
                <c:pt idx="7866">
                  <c:v>#N/A</c:v>
                </c:pt>
                <c:pt idx="7867">
                  <c:v>#N/A</c:v>
                </c:pt>
                <c:pt idx="7868">
                  <c:v>#N/A</c:v>
                </c:pt>
                <c:pt idx="7869">
                  <c:v>#N/A</c:v>
                </c:pt>
                <c:pt idx="7870">
                  <c:v>#N/A</c:v>
                </c:pt>
                <c:pt idx="7871">
                  <c:v>#N/A</c:v>
                </c:pt>
                <c:pt idx="7872">
                  <c:v>#N/A</c:v>
                </c:pt>
                <c:pt idx="7873">
                  <c:v>#N/A</c:v>
                </c:pt>
                <c:pt idx="7874">
                  <c:v>#N/A</c:v>
                </c:pt>
                <c:pt idx="7875">
                  <c:v>#N/A</c:v>
                </c:pt>
                <c:pt idx="7876">
                  <c:v>#N/A</c:v>
                </c:pt>
                <c:pt idx="7877">
                  <c:v>#N/A</c:v>
                </c:pt>
                <c:pt idx="7878">
                  <c:v>#N/A</c:v>
                </c:pt>
                <c:pt idx="7879">
                  <c:v>#N/A</c:v>
                </c:pt>
                <c:pt idx="7880">
                  <c:v>#N/A</c:v>
                </c:pt>
                <c:pt idx="7881">
                  <c:v>#N/A</c:v>
                </c:pt>
                <c:pt idx="7882">
                  <c:v>#N/A</c:v>
                </c:pt>
                <c:pt idx="7883">
                  <c:v>#N/A</c:v>
                </c:pt>
                <c:pt idx="7884">
                  <c:v>#N/A</c:v>
                </c:pt>
                <c:pt idx="7885">
                  <c:v>#N/A</c:v>
                </c:pt>
                <c:pt idx="7886">
                  <c:v>#N/A</c:v>
                </c:pt>
                <c:pt idx="7887">
                  <c:v>#N/A</c:v>
                </c:pt>
                <c:pt idx="7888">
                  <c:v>#N/A</c:v>
                </c:pt>
                <c:pt idx="7889">
                  <c:v>#N/A</c:v>
                </c:pt>
                <c:pt idx="7890">
                  <c:v>#N/A</c:v>
                </c:pt>
                <c:pt idx="7891">
                  <c:v>#N/A</c:v>
                </c:pt>
                <c:pt idx="7892">
                  <c:v>#N/A</c:v>
                </c:pt>
                <c:pt idx="7893">
                  <c:v>#N/A</c:v>
                </c:pt>
                <c:pt idx="7894">
                  <c:v>#N/A</c:v>
                </c:pt>
                <c:pt idx="7895">
                  <c:v>#N/A</c:v>
                </c:pt>
                <c:pt idx="7896">
                  <c:v>#N/A</c:v>
                </c:pt>
                <c:pt idx="7897">
                  <c:v>#N/A</c:v>
                </c:pt>
                <c:pt idx="7898">
                  <c:v>#N/A</c:v>
                </c:pt>
                <c:pt idx="7899">
                  <c:v>#N/A</c:v>
                </c:pt>
                <c:pt idx="7900">
                  <c:v>#N/A</c:v>
                </c:pt>
                <c:pt idx="7901">
                  <c:v>#N/A</c:v>
                </c:pt>
                <c:pt idx="7902">
                  <c:v>#N/A</c:v>
                </c:pt>
                <c:pt idx="7903">
                  <c:v>#N/A</c:v>
                </c:pt>
                <c:pt idx="7904">
                  <c:v>#N/A</c:v>
                </c:pt>
                <c:pt idx="7905">
                  <c:v>#N/A</c:v>
                </c:pt>
                <c:pt idx="7906">
                  <c:v>#N/A</c:v>
                </c:pt>
                <c:pt idx="7907">
                  <c:v>#N/A</c:v>
                </c:pt>
                <c:pt idx="7908">
                  <c:v>#N/A</c:v>
                </c:pt>
                <c:pt idx="7909">
                  <c:v>#N/A</c:v>
                </c:pt>
                <c:pt idx="7910">
                  <c:v>#N/A</c:v>
                </c:pt>
                <c:pt idx="7911">
                  <c:v>#N/A</c:v>
                </c:pt>
                <c:pt idx="7912">
                  <c:v>#N/A</c:v>
                </c:pt>
                <c:pt idx="7913">
                  <c:v>#N/A</c:v>
                </c:pt>
                <c:pt idx="7914">
                  <c:v>#N/A</c:v>
                </c:pt>
                <c:pt idx="7915">
                  <c:v>#N/A</c:v>
                </c:pt>
                <c:pt idx="7916">
                  <c:v>#N/A</c:v>
                </c:pt>
                <c:pt idx="7917">
                  <c:v>#N/A</c:v>
                </c:pt>
                <c:pt idx="7918">
                  <c:v>#N/A</c:v>
                </c:pt>
                <c:pt idx="7919">
                  <c:v>#N/A</c:v>
                </c:pt>
                <c:pt idx="7920">
                  <c:v>#N/A</c:v>
                </c:pt>
                <c:pt idx="7921">
                  <c:v>#N/A</c:v>
                </c:pt>
                <c:pt idx="7922">
                  <c:v>#N/A</c:v>
                </c:pt>
                <c:pt idx="7923">
                  <c:v>#N/A</c:v>
                </c:pt>
                <c:pt idx="7924">
                  <c:v>#N/A</c:v>
                </c:pt>
                <c:pt idx="7925">
                  <c:v>#N/A</c:v>
                </c:pt>
                <c:pt idx="7926">
                  <c:v>#N/A</c:v>
                </c:pt>
                <c:pt idx="7927">
                  <c:v>#N/A</c:v>
                </c:pt>
                <c:pt idx="7928">
                  <c:v>#N/A</c:v>
                </c:pt>
                <c:pt idx="7929">
                  <c:v>#N/A</c:v>
                </c:pt>
                <c:pt idx="7930">
                  <c:v>#N/A</c:v>
                </c:pt>
                <c:pt idx="7931">
                  <c:v>#N/A</c:v>
                </c:pt>
                <c:pt idx="7932">
                  <c:v>#N/A</c:v>
                </c:pt>
                <c:pt idx="7933">
                  <c:v>#N/A</c:v>
                </c:pt>
                <c:pt idx="7934">
                  <c:v>#N/A</c:v>
                </c:pt>
                <c:pt idx="7935">
                  <c:v>#N/A</c:v>
                </c:pt>
                <c:pt idx="7936">
                  <c:v>#N/A</c:v>
                </c:pt>
                <c:pt idx="7937">
                  <c:v>#N/A</c:v>
                </c:pt>
                <c:pt idx="7938">
                  <c:v>#N/A</c:v>
                </c:pt>
                <c:pt idx="7939">
                  <c:v>#N/A</c:v>
                </c:pt>
                <c:pt idx="7940">
                  <c:v>#N/A</c:v>
                </c:pt>
                <c:pt idx="7941">
                  <c:v>#N/A</c:v>
                </c:pt>
                <c:pt idx="7942">
                  <c:v>#N/A</c:v>
                </c:pt>
                <c:pt idx="7943">
                  <c:v>#N/A</c:v>
                </c:pt>
                <c:pt idx="7944">
                  <c:v>#N/A</c:v>
                </c:pt>
                <c:pt idx="7945">
                  <c:v>#N/A</c:v>
                </c:pt>
                <c:pt idx="7946">
                  <c:v>#N/A</c:v>
                </c:pt>
                <c:pt idx="7947">
                  <c:v>#N/A</c:v>
                </c:pt>
                <c:pt idx="7948">
                  <c:v>#N/A</c:v>
                </c:pt>
                <c:pt idx="7949">
                  <c:v>#N/A</c:v>
                </c:pt>
                <c:pt idx="7950">
                  <c:v>#N/A</c:v>
                </c:pt>
                <c:pt idx="7951">
                  <c:v>#N/A</c:v>
                </c:pt>
                <c:pt idx="7952">
                  <c:v>#N/A</c:v>
                </c:pt>
                <c:pt idx="7953">
                  <c:v>#N/A</c:v>
                </c:pt>
                <c:pt idx="7954">
                  <c:v>#N/A</c:v>
                </c:pt>
                <c:pt idx="7955">
                  <c:v>#N/A</c:v>
                </c:pt>
                <c:pt idx="7956">
                  <c:v>#N/A</c:v>
                </c:pt>
                <c:pt idx="7957">
                  <c:v>#N/A</c:v>
                </c:pt>
                <c:pt idx="7958">
                  <c:v>#N/A</c:v>
                </c:pt>
                <c:pt idx="7959">
                  <c:v>#N/A</c:v>
                </c:pt>
                <c:pt idx="7960">
                  <c:v>#N/A</c:v>
                </c:pt>
                <c:pt idx="7961">
                  <c:v>#N/A</c:v>
                </c:pt>
                <c:pt idx="7962">
                  <c:v>#N/A</c:v>
                </c:pt>
                <c:pt idx="7963">
                  <c:v>#N/A</c:v>
                </c:pt>
                <c:pt idx="7964">
                  <c:v>#N/A</c:v>
                </c:pt>
                <c:pt idx="7965">
                  <c:v>#N/A</c:v>
                </c:pt>
                <c:pt idx="7966">
                  <c:v>#N/A</c:v>
                </c:pt>
                <c:pt idx="7967">
                  <c:v>#N/A</c:v>
                </c:pt>
                <c:pt idx="7968">
                  <c:v>#N/A</c:v>
                </c:pt>
                <c:pt idx="7969">
                  <c:v>#N/A</c:v>
                </c:pt>
                <c:pt idx="7970">
                  <c:v>#N/A</c:v>
                </c:pt>
                <c:pt idx="7971">
                  <c:v>#N/A</c:v>
                </c:pt>
                <c:pt idx="7972">
                  <c:v>#N/A</c:v>
                </c:pt>
                <c:pt idx="7973">
                  <c:v>#N/A</c:v>
                </c:pt>
                <c:pt idx="7974">
                  <c:v>#N/A</c:v>
                </c:pt>
                <c:pt idx="7975">
                  <c:v>#N/A</c:v>
                </c:pt>
                <c:pt idx="7976">
                  <c:v>#N/A</c:v>
                </c:pt>
                <c:pt idx="7977">
                  <c:v>#N/A</c:v>
                </c:pt>
                <c:pt idx="7978">
                  <c:v>#N/A</c:v>
                </c:pt>
                <c:pt idx="7979">
                  <c:v>#N/A</c:v>
                </c:pt>
                <c:pt idx="7980">
                  <c:v>#N/A</c:v>
                </c:pt>
                <c:pt idx="7981">
                  <c:v>#N/A</c:v>
                </c:pt>
                <c:pt idx="7982">
                  <c:v>#N/A</c:v>
                </c:pt>
                <c:pt idx="7983">
                  <c:v>#N/A</c:v>
                </c:pt>
                <c:pt idx="7984">
                  <c:v>#N/A</c:v>
                </c:pt>
                <c:pt idx="7985">
                  <c:v>#N/A</c:v>
                </c:pt>
                <c:pt idx="7986">
                  <c:v>#N/A</c:v>
                </c:pt>
                <c:pt idx="7987">
                  <c:v>#N/A</c:v>
                </c:pt>
                <c:pt idx="7988">
                  <c:v>#N/A</c:v>
                </c:pt>
                <c:pt idx="7989">
                  <c:v>#N/A</c:v>
                </c:pt>
                <c:pt idx="7990">
                  <c:v>#N/A</c:v>
                </c:pt>
                <c:pt idx="7991">
                  <c:v>#N/A</c:v>
                </c:pt>
                <c:pt idx="7992">
                  <c:v>#N/A</c:v>
                </c:pt>
                <c:pt idx="7993">
                  <c:v>#N/A</c:v>
                </c:pt>
                <c:pt idx="7994">
                  <c:v>#N/A</c:v>
                </c:pt>
                <c:pt idx="7995">
                  <c:v>#N/A</c:v>
                </c:pt>
                <c:pt idx="7996">
                  <c:v>#N/A</c:v>
                </c:pt>
                <c:pt idx="7997">
                  <c:v>#N/A</c:v>
                </c:pt>
                <c:pt idx="7998">
                  <c:v>#N/A</c:v>
                </c:pt>
                <c:pt idx="7999">
                  <c:v>#N/A</c:v>
                </c:pt>
                <c:pt idx="8000">
                  <c:v>#N/A</c:v>
                </c:pt>
                <c:pt idx="8001">
                  <c:v>#N/A</c:v>
                </c:pt>
                <c:pt idx="8002">
                  <c:v>#N/A</c:v>
                </c:pt>
                <c:pt idx="8003">
                  <c:v>#N/A</c:v>
                </c:pt>
                <c:pt idx="8004">
                  <c:v>#N/A</c:v>
                </c:pt>
                <c:pt idx="8005">
                  <c:v>#N/A</c:v>
                </c:pt>
                <c:pt idx="8006">
                  <c:v>#N/A</c:v>
                </c:pt>
                <c:pt idx="8007">
                  <c:v>#N/A</c:v>
                </c:pt>
                <c:pt idx="8008">
                  <c:v>#N/A</c:v>
                </c:pt>
                <c:pt idx="8009">
                  <c:v>#N/A</c:v>
                </c:pt>
                <c:pt idx="8010">
                  <c:v>#N/A</c:v>
                </c:pt>
                <c:pt idx="8011">
                  <c:v>#N/A</c:v>
                </c:pt>
                <c:pt idx="8012">
                  <c:v>#N/A</c:v>
                </c:pt>
                <c:pt idx="8013">
                  <c:v>#N/A</c:v>
                </c:pt>
                <c:pt idx="8014">
                  <c:v>#N/A</c:v>
                </c:pt>
                <c:pt idx="8015">
                  <c:v>#N/A</c:v>
                </c:pt>
                <c:pt idx="8016">
                  <c:v>#N/A</c:v>
                </c:pt>
                <c:pt idx="8017">
                  <c:v>#N/A</c:v>
                </c:pt>
                <c:pt idx="8018">
                  <c:v>#N/A</c:v>
                </c:pt>
                <c:pt idx="8019">
                  <c:v>#N/A</c:v>
                </c:pt>
                <c:pt idx="8020">
                  <c:v>#N/A</c:v>
                </c:pt>
                <c:pt idx="8021">
                  <c:v>#N/A</c:v>
                </c:pt>
                <c:pt idx="8022">
                  <c:v>#N/A</c:v>
                </c:pt>
                <c:pt idx="8023">
                  <c:v>#N/A</c:v>
                </c:pt>
                <c:pt idx="8024">
                  <c:v>#N/A</c:v>
                </c:pt>
                <c:pt idx="8025">
                  <c:v>#N/A</c:v>
                </c:pt>
                <c:pt idx="8026">
                  <c:v>#N/A</c:v>
                </c:pt>
                <c:pt idx="8027">
                  <c:v>#N/A</c:v>
                </c:pt>
                <c:pt idx="8028">
                  <c:v>#N/A</c:v>
                </c:pt>
                <c:pt idx="8029">
                  <c:v>#N/A</c:v>
                </c:pt>
                <c:pt idx="8030">
                  <c:v>#N/A</c:v>
                </c:pt>
                <c:pt idx="8031">
                  <c:v>#N/A</c:v>
                </c:pt>
                <c:pt idx="8032">
                  <c:v>#N/A</c:v>
                </c:pt>
                <c:pt idx="8033">
                  <c:v>#N/A</c:v>
                </c:pt>
                <c:pt idx="8034">
                  <c:v>#N/A</c:v>
                </c:pt>
                <c:pt idx="8035">
                  <c:v>#N/A</c:v>
                </c:pt>
                <c:pt idx="8036">
                  <c:v>#N/A</c:v>
                </c:pt>
                <c:pt idx="8037">
                  <c:v>#N/A</c:v>
                </c:pt>
                <c:pt idx="8038">
                  <c:v>#N/A</c:v>
                </c:pt>
                <c:pt idx="8039">
                  <c:v>#N/A</c:v>
                </c:pt>
                <c:pt idx="8040">
                  <c:v>#N/A</c:v>
                </c:pt>
                <c:pt idx="8041">
                  <c:v>#N/A</c:v>
                </c:pt>
                <c:pt idx="8042">
                  <c:v>#N/A</c:v>
                </c:pt>
                <c:pt idx="8043">
                  <c:v>#N/A</c:v>
                </c:pt>
                <c:pt idx="8044">
                  <c:v>#N/A</c:v>
                </c:pt>
                <c:pt idx="8045">
                  <c:v>#N/A</c:v>
                </c:pt>
                <c:pt idx="8046">
                  <c:v>#N/A</c:v>
                </c:pt>
                <c:pt idx="8047">
                  <c:v>#N/A</c:v>
                </c:pt>
                <c:pt idx="8048">
                  <c:v>#N/A</c:v>
                </c:pt>
                <c:pt idx="8049">
                  <c:v>#N/A</c:v>
                </c:pt>
                <c:pt idx="8050">
                  <c:v>#N/A</c:v>
                </c:pt>
                <c:pt idx="8051">
                  <c:v>#N/A</c:v>
                </c:pt>
                <c:pt idx="8052">
                  <c:v>#N/A</c:v>
                </c:pt>
                <c:pt idx="8053">
                  <c:v>#N/A</c:v>
                </c:pt>
                <c:pt idx="8054">
                  <c:v>#N/A</c:v>
                </c:pt>
                <c:pt idx="8055">
                  <c:v>#N/A</c:v>
                </c:pt>
                <c:pt idx="8056">
                  <c:v>#N/A</c:v>
                </c:pt>
                <c:pt idx="8057">
                  <c:v>#N/A</c:v>
                </c:pt>
                <c:pt idx="8058">
                  <c:v>#N/A</c:v>
                </c:pt>
                <c:pt idx="8059">
                  <c:v>#N/A</c:v>
                </c:pt>
                <c:pt idx="8060">
                  <c:v>#N/A</c:v>
                </c:pt>
                <c:pt idx="8061">
                  <c:v>#N/A</c:v>
                </c:pt>
                <c:pt idx="8062">
                  <c:v>#N/A</c:v>
                </c:pt>
                <c:pt idx="8063">
                  <c:v>#N/A</c:v>
                </c:pt>
                <c:pt idx="8064">
                  <c:v>#N/A</c:v>
                </c:pt>
                <c:pt idx="8065">
                  <c:v>#N/A</c:v>
                </c:pt>
                <c:pt idx="8066">
                  <c:v>#N/A</c:v>
                </c:pt>
                <c:pt idx="8067">
                  <c:v>#N/A</c:v>
                </c:pt>
                <c:pt idx="8068">
                  <c:v>#N/A</c:v>
                </c:pt>
                <c:pt idx="8069">
                  <c:v>#N/A</c:v>
                </c:pt>
                <c:pt idx="8070">
                  <c:v>#N/A</c:v>
                </c:pt>
                <c:pt idx="8071">
                  <c:v>#N/A</c:v>
                </c:pt>
                <c:pt idx="8072">
                  <c:v>#N/A</c:v>
                </c:pt>
                <c:pt idx="8073">
                  <c:v>#N/A</c:v>
                </c:pt>
                <c:pt idx="8074">
                  <c:v>#N/A</c:v>
                </c:pt>
                <c:pt idx="8075">
                  <c:v>#N/A</c:v>
                </c:pt>
                <c:pt idx="8076">
                  <c:v>#N/A</c:v>
                </c:pt>
                <c:pt idx="8077">
                  <c:v>#N/A</c:v>
                </c:pt>
                <c:pt idx="8078">
                  <c:v>#N/A</c:v>
                </c:pt>
                <c:pt idx="8079">
                  <c:v>#N/A</c:v>
                </c:pt>
                <c:pt idx="8080">
                  <c:v>#N/A</c:v>
                </c:pt>
                <c:pt idx="8081">
                  <c:v>#N/A</c:v>
                </c:pt>
                <c:pt idx="8082">
                  <c:v>#N/A</c:v>
                </c:pt>
                <c:pt idx="8083">
                  <c:v>#N/A</c:v>
                </c:pt>
                <c:pt idx="8084">
                  <c:v>#N/A</c:v>
                </c:pt>
                <c:pt idx="8085">
                  <c:v>#N/A</c:v>
                </c:pt>
                <c:pt idx="8086">
                  <c:v>#N/A</c:v>
                </c:pt>
                <c:pt idx="8087">
                  <c:v>#N/A</c:v>
                </c:pt>
                <c:pt idx="8088">
                  <c:v>#N/A</c:v>
                </c:pt>
                <c:pt idx="8089">
                  <c:v>#N/A</c:v>
                </c:pt>
                <c:pt idx="8090">
                  <c:v>#N/A</c:v>
                </c:pt>
                <c:pt idx="8091">
                  <c:v>#N/A</c:v>
                </c:pt>
                <c:pt idx="8092">
                  <c:v>#N/A</c:v>
                </c:pt>
                <c:pt idx="8093">
                  <c:v>#N/A</c:v>
                </c:pt>
                <c:pt idx="8094">
                  <c:v>#N/A</c:v>
                </c:pt>
                <c:pt idx="8095">
                  <c:v>#N/A</c:v>
                </c:pt>
                <c:pt idx="8096">
                  <c:v>#N/A</c:v>
                </c:pt>
                <c:pt idx="8097">
                  <c:v>#N/A</c:v>
                </c:pt>
                <c:pt idx="8098">
                  <c:v>#N/A</c:v>
                </c:pt>
                <c:pt idx="8099">
                  <c:v>#N/A</c:v>
                </c:pt>
                <c:pt idx="8100">
                  <c:v>#N/A</c:v>
                </c:pt>
                <c:pt idx="8101">
                  <c:v>#N/A</c:v>
                </c:pt>
                <c:pt idx="8102">
                  <c:v>#N/A</c:v>
                </c:pt>
                <c:pt idx="8103">
                  <c:v>#N/A</c:v>
                </c:pt>
                <c:pt idx="8104">
                  <c:v>#N/A</c:v>
                </c:pt>
                <c:pt idx="8105">
                  <c:v>#N/A</c:v>
                </c:pt>
                <c:pt idx="8106">
                  <c:v>#N/A</c:v>
                </c:pt>
                <c:pt idx="8107">
                  <c:v>#N/A</c:v>
                </c:pt>
                <c:pt idx="8108">
                  <c:v>#N/A</c:v>
                </c:pt>
                <c:pt idx="8109">
                  <c:v>#N/A</c:v>
                </c:pt>
                <c:pt idx="8110">
                  <c:v>#N/A</c:v>
                </c:pt>
                <c:pt idx="8111">
                  <c:v>#N/A</c:v>
                </c:pt>
                <c:pt idx="8112">
                  <c:v>#N/A</c:v>
                </c:pt>
                <c:pt idx="8113">
                  <c:v>#N/A</c:v>
                </c:pt>
                <c:pt idx="8114">
                  <c:v>#N/A</c:v>
                </c:pt>
                <c:pt idx="8115">
                  <c:v>#N/A</c:v>
                </c:pt>
                <c:pt idx="8116">
                  <c:v>#N/A</c:v>
                </c:pt>
                <c:pt idx="8117">
                  <c:v>#N/A</c:v>
                </c:pt>
                <c:pt idx="8118">
                  <c:v>#N/A</c:v>
                </c:pt>
                <c:pt idx="8119">
                  <c:v>#N/A</c:v>
                </c:pt>
                <c:pt idx="8120">
                  <c:v>#N/A</c:v>
                </c:pt>
                <c:pt idx="8121">
                  <c:v>#N/A</c:v>
                </c:pt>
                <c:pt idx="8122">
                  <c:v>#N/A</c:v>
                </c:pt>
                <c:pt idx="8123">
                  <c:v>#N/A</c:v>
                </c:pt>
                <c:pt idx="8124">
                  <c:v>#N/A</c:v>
                </c:pt>
                <c:pt idx="8125">
                  <c:v>#N/A</c:v>
                </c:pt>
                <c:pt idx="8126">
                  <c:v>#N/A</c:v>
                </c:pt>
                <c:pt idx="8127">
                  <c:v>#N/A</c:v>
                </c:pt>
                <c:pt idx="8128">
                  <c:v>#N/A</c:v>
                </c:pt>
                <c:pt idx="8129">
                  <c:v>#N/A</c:v>
                </c:pt>
                <c:pt idx="8130">
                  <c:v>#N/A</c:v>
                </c:pt>
                <c:pt idx="8131">
                  <c:v>#N/A</c:v>
                </c:pt>
                <c:pt idx="8132">
                  <c:v>#N/A</c:v>
                </c:pt>
                <c:pt idx="8133">
                  <c:v>#N/A</c:v>
                </c:pt>
                <c:pt idx="8134">
                  <c:v>#N/A</c:v>
                </c:pt>
                <c:pt idx="8135">
                  <c:v>#N/A</c:v>
                </c:pt>
                <c:pt idx="8136">
                  <c:v>#N/A</c:v>
                </c:pt>
                <c:pt idx="8137">
                  <c:v>#N/A</c:v>
                </c:pt>
                <c:pt idx="8138">
                  <c:v>#N/A</c:v>
                </c:pt>
                <c:pt idx="8139">
                  <c:v>#N/A</c:v>
                </c:pt>
                <c:pt idx="8140">
                  <c:v>#N/A</c:v>
                </c:pt>
                <c:pt idx="8141">
                  <c:v>#N/A</c:v>
                </c:pt>
                <c:pt idx="8142">
                  <c:v>#N/A</c:v>
                </c:pt>
                <c:pt idx="8143">
                  <c:v>#N/A</c:v>
                </c:pt>
                <c:pt idx="8144">
                  <c:v>#N/A</c:v>
                </c:pt>
                <c:pt idx="8145">
                  <c:v>#N/A</c:v>
                </c:pt>
                <c:pt idx="8146">
                  <c:v>#N/A</c:v>
                </c:pt>
                <c:pt idx="8147">
                  <c:v>#N/A</c:v>
                </c:pt>
                <c:pt idx="8148">
                  <c:v>#N/A</c:v>
                </c:pt>
                <c:pt idx="8149">
                  <c:v>#N/A</c:v>
                </c:pt>
                <c:pt idx="8150">
                  <c:v>#N/A</c:v>
                </c:pt>
                <c:pt idx="8151">
                  <c:v>#N/A</c:v>
                </c:pt>
                <c:pt idx="8152">
                  <c:v>#N/A</c:v>
                </c:pt>
                <c:pt idx="8153">
                  <c:v>#N/A</c:v>
                </c:pt>
                <c:pt idx="8154">
                  <c:v>#N/A</c:v>
                </c:pt>
                <c:pt idx="8155">
                  <c:v>#N/A</c:v>
                </c:pt>
                <c:pt idx="8156">
                  <c:v>#N/A</c:v>
                </c:pt>
                <c:pt idx="8157">
                  <c:v>#N/A</c:v>
                </c:pt>
                <c:pt idx="8158">
                  <c:v>#N/A</c:v>
                </c:pt>
                <c:pt idx="8159">
                  <c:v>#N/A</c:v>
                </c:pt>
                <c:pt idx="8160">
                  <c:v>#N/A</c:v>
                </c:pt>
                <c:pt idx="8161">
                  <c:v>#N/A</c:v>
                </c:pt>
                <c:pt idx="8162">
                  <c:v>#N/A</c:v>
                </c:pt>
                <c:pt idx="8163">
                  <c:v>#N/A</c:v>
                </c:pt>
                <c:pt idx="8164">
                  <c:v>#N/A</c:v>
                </c:pt>
                <c:pt idx="8165">
                  <c:v>#N/A</c:v>
                </c:pt>
                <c:pt idx="8166">
                  <c:v>#N/A</c:v>
                </c:pt>
                <c:pt idx="8167">
                  <c:v>#N/A</c:v>
                </c:pt>
                <c:pt idx="8168">
                  <c:v>#N/A</c:v>
                </c:pt>
                <c:pt idx="8169">
                  <c:v>#N/A</c:v>
                </c:pt>
                <c:pt idx="8170">
                  <c:v>#N/A</c:v>
                </c:pt>
                <c:pt idx="8171">
                  <c:v>#N/A</c:v>
                </c:pt>
                <c:pt idx="8172">
                  <c:v>#N/A</c:v>
                </c:pt>
                <c:pt idx="8173">
                  <c:v>#N/A</c:v>
                </c:pt>
                <c:pt idx="8174">
                  <c:v>#N/A</c:v>
                </c:pt>
                <c:pt idx="8175">
                  <c:v>#N/A</c:v>
                </c:pt>
                <c:pt idx="8176">
                  <c:v>#N/A</c:v>
                </c:pt>
                <c:pt idx="8177">
                  <c:v>#N/A</c:v>
                </c:pt>
                <c:pt idx="8178">
                  <c:v>#N/A</c:v>
                </c:pt>
                <c:pt idx="8179">
                  <c:v>#N/A</c:v>
                </c:pt>
                <c:pt idx="8180">
                  <c:v>#N/A</c:v>
                </c:pt>
                <c:pt idx="8181">
                  <c:v>#N/A</c:v>
                </c:pt>
                <c:pt idx="8182">
                  <c:v>#N/A</c:v>
                </c:pt>
                <c:pt idx="8183">
                  <c:v>#N/A</c:v>
                </c:pt>
                <c:pt idx="8184">
                  <c:v>#N/A</c:v>
                </c:pt>
                <c:pt idx="8185">
                  <c:v>#N/A</c:v>
                </c:pt>
                <c:pt idx="8186">
                  <c:v>#N/A</c:v>
                </c:pt>
                <c:pt idx="8187">
                  <c:v>#N/A</c:v>
                </c:pt>
                <c:pt idx="8188">
                  <c:v>#N/A</c:v>
                </c:pt>
                <c:pt idx="8189">
                  <c:v>#N/A</c:v>
                </c:pt>
                <c:pt idx="8190">
                  <c:v>#N/A</c:v>
                </c:pt>
                <c:pt idx="8191">
                  <c:v>#N/A</c:v>
                </c:pt>
                <c:pt idx="8192">
                  <c:v>#N/A</c:v>
                </c:pt>
                <c:pt idx="8193">
                  <c:v>#N/A</c:v>
                </c:pt>
                <c:pt idx="8194">
                  <c:v>#N/A</c:v>
                </c:pt>
                <c:pt idx="8195">
                  <c:v>#N/A</c:v>
                </c:pt>
                <c:pt idx="8196">
                  <c:v>#N/A</c:v>
                </c:pt>
                <c:pt idx="8197">
                  <c:v>#N/A</c:v>
                </c:pt>
                <c:pt idx="8198">
                  <c:v>#N/A</c:v>
                </c:pt>
                <c:pt idx="8199">
                  <c:v>#N/A</c:v>
                </c:pt>
                <c:pt idx="8200">
                  <c:v>#N/A</c:v>
                </c:pt>
                <c:pt idx="8201">
                  <c:v>#N/A</c:v>
                </c:pt>
                <c:pt idx="8202">
                  <c:v>#N/A</c:v>
                </c:pt>
                <c:pt idx="8203">
                  <c:v>#N/A</c:v>
                </c:pt>
                <c:pt idx="8204">
                  <c:v>#N/A</c:v>
                </c:pt>
                <c:pt idx="8205">
                  <c:v>#N/A</c:v>
                </c:pt>
                <c:pt idx="8206">
                  <c:v>#N/A</c:v>
                </c:pt>
                <c:pt idx="8207">
                  <c:v>#N/A</c:v>
                </c:pt>
                <c:pt idx="8208">
                  <c:v>#N/A</c:v>
                </c:pt>
                <c:pt idx="8209">
                  <c:v>#N/A</c:v>
                </c:pt>
                <c:pt idx="8210">
                  <c:v>#N/A</c:v>
                </c:pt>
                <c:pt idx="8211">
                  <c:v>#N/A</c:v>
                </c:pt>
                <c:pt idx="8212">
                  <c:v>#N/A</c:v>
                </c:pt>
                <c:pt idx="8213">
                  <c:v>#N/A</c:v>
                </c:pt>
                <c:pt idx="8214">
                  <c:v>#N/A</c:v>
                </c:pt>
                <c:pt idx="8215">
                  <c:v>#N/A</c:v>
                </c:pt>
                <c:pt idx="8216">
                  <c:v>#N/A</c:v>
                </c:pt>
                <c:pt idx="8217">
                  <c:v>#N/A</c:v>
                </c:pt>
                <c:pt idx="8218">
                  <c:v>#N/A</c:v>
                </c:pt>
                <c:pt idx="8219">
                  <c:v>#N/A</c:v>
                </c:pt>
                <c:pt idx="8220">
                  <c:v>#N/A</c:v>
                </c:pt>
                <c:pt idx="8221">
                  <c:v>#N/A</c:v>
                </c:pt>
                <c:pt idx="8222">
                  <c:v>#N/A</c:v>
                </c:pt>
                <c:pt idx="8223">
                  <c:v>#N/A</c:v>
                </c:pt>
                <c:pt idx="8224">
                  <c:v>#N/A</c:v>
                </c:pt>
                <c:pt idx="8225">
                  <c:v>#N/A</c:v>
                </c:pt>
                <c:pt idx="8226">
                  <c:v>#N/A</c:v>
                </c:pt>
                <c:pt idx="8227">
                  <c:v>#N/A</c:v>
                </c:pt>
                <c:pt idx="8228">
                  <c:v>#N/A</c:v>
                </c:pt>
                <c:pt idx="8229">
                  <c:v>#N/A</c:v>
                </c:pt>
                <c:pt idx="8230">
                  <c:v>#N/A</c:v>
                </c:pt>
                <c:pt idx="8231">
                  <c:v>#N/A</c:v>
                </c:pt>
                <c:pt idx="8232">
                  <c:v>#N/A</c:v>
                </c:pt>
                <c:pt idx="8233">
                  <c:v>#N/A</c:v>
                </c:pt>
                <c:pt idx="8234">
                  <c:v>#N/A</c:v>
                </c:pt>
                <c:pt idx="8235">
                  <c:v>#N/A</c:v>
                </c:pt>
                <c:pt idx="8236">
                  <c:v>#N/A</c:v>
                </c:pt>
                <c:pt idx="8237">
                  <c:v>#N/A</c:v>
                </c:pt>
                <c:pt idx="8238">
                  <c:v>#N/A</c:v>
                </c:pt>
                <c:pt idx="8239">
                  <c:v>#N/A</c:v>
                </c:pt>
                <c:pt idx="8240">
                  <c:v>#N/A</c:v>
                </c:pt>
                <c:pt idx="8241">
                  <c:v>#N/A</c:v>
                </c:pt>
                <c:pt idx="8242">
                  <c:v>#N/A</c:v>
                </c:pt>
                <c:pt idx="8243">
                  <c:v>#N/A</c:v>
                </c:pt>
                <c:pt idx="8244">
                  <c:v>#N/A</c:v>
                </c:pt>
                <c:pt idx="8245">
                  <c:v>#N/A</c:v>
                </c:pt>
                <c:pt idx="8246">
                  <c:v>#N/A</c:v>
                </c:pt>
                <c:pt idx="8247">
                  <c:v>#N/A</c:v>
                </c:pt>
                <c:pt idx="8248">
                  <c:v>#N/A</c:v>
                </c:pt>
                <c:pt idx="8249">
                  <c:v>#N/A</c:v>
                </c:pt>
                <c:pt idx="8250">
                  <c:v>#N/A</c:v>
                </c:pt>
                <c:pt idx="8251">
                  <c:v>#N/A</c:v>
                </c:pt>
                <c:pt idx="8252">
                  <c:v>#N/A</c:v>
                </c:pt>
                <c:pt idx="8253">
                  <c:v>#N/A</c:v>
                </c:pt>
                <c:pt idx="8254">
                  <c:v>#N/A</c:v>
                </c:pt>
                <c:pt idx="8255">
                  <c:v>#N/A</c:v>
                </c:pt>
                <c:pt idx="8256">
                  <c:v>#N/A</c:v>
                </c:pt>
                <c:pt idx="8257">
                  <c:v>#N/A</c:v>
                </c:pt>
                <c:pt idx="8258">
                  <c:v>#N/A</c:v>
                </c:pt>
                <c:pt idx="8259">
                  <c:v>#N/A</c:v>
                </c:pt>
                <c:pt idx="8260">
                  <c:v>#N/A</c:v>
                </c:pt>
                <c:pt idx="8261">
                  <c:v>#N/A</c:v>
                </c:pt>
                <c:pt idx="8262">
                  <c:v>#N/A</c:v>
                </c:pt>
                <c:pt idx="8263">
                  <c:v>#N/A</c:v>
                </c:pt>
                <c:pt idx="8264">
                  <c:v>#N/A</c:v>
                </c:pt>
                <c:pt idx="8265">
                  <c:v>#N/A</c:v>
                </c:pt>
                <c:pt idx="8266">
                  <c:v>#N/A</c:v>
                </c:pt>
                <c:pt idx="8267">
                  <c:v>#N/A</c:v>
                </c:pt>
                <c:pt idx="8268">
                  <c:v>#N/A</c:v>
                </c:pt>
                <c:pt idx="8269">
                  <c:v>#N/A</c:v>
                </c:pt>
                <c:pt idx="8270">
                  <c:v>#N/A</c:v>
                </c:pt>
                <c:pt idx="8271">
                  <c:v>#N/A</c:v>
                </c:pt>
                <c:pt idx="8272">
                  <c:v>#N/A</c:v>
                </c:pt>
                <c:pt idx="8273">
                  <c:v>#N/A</c:v>
                </c:pt>
                <c:pt idx="8274">
                  <c:v>#N/A</c:v>
                </c:pt>
                <c:pt idx="8275">
                  <c:v>#N/A</c:v>
                </c:pt>
                <c:pt idx="8276">
                  <c:v>#N/A</c:v>
                </c:pt>
                <c:pt idx="8277">
                  <c:v>#N/A</c:v>
                </c:pt>
                <c:pt idx="8278">
                  <c:v>#N/A</c:v>
                </c:pt>
                <c:pt idx="8279">
                  <c:v>#N/A</c:v>
                </c:pt>
                <c:pt idx="8280">
                  <c:v>#N/A</c:v>
                </c:pt>
                <c:pt idx="8281">
                  <c:v>#N/A</c:v>
                </c:pt>
                <c:pt idx="8282">
                  <c:v>#N/A</c:v>
                </c:pt>
                <c:pt idx="8283">
                  <c:v>#N/A</c:v>
                </c:pt>
                <c:pt idx="8284">
                  <c:v>#N/A</c:v>
                </c:pt>
                <c:pt idx="8285">
                  <c:v>#N/A</c:v>
                </c:pt>
                <c:pt idx="8286">
                  <c:v>#N/A</c:v>
                </c:pt>
                <c:pt idx="8287">
                  <c:v>#N/A</c:v>
                </c:pt>
                <c:pt idx="8288">
                  <c:v>#N/A</c:v>
                </c:pt>
                <c:pt idx="8289">
                  <c:v>#N/A</c:v>
                </c:pt>
                <c:pt idx="8290">
                  <c:v>#N/A</c:v>
                </c:pt>
                <c:pt idx="8291">
                  <c:v>#N/A</c:v>
                </c:pt>
                <c:pt idx="8292">
                  <c:v>#N/A</c:v>
                </c:pt>
                <c:pt idx="8293">
                  <c:v>#N/A</c:v>
                </c:pt>
                <c:pt idx="8294">
                  <c:v>#N/A</c:v>
                </c:pt>
                <c:pt idx="8295">
                  <c:v>#N/A</c:v>
                </c:pt>
                <c:pt idx="8296">
                  <c:v>#N/A</c:v>
                </c:pt>
                <c:pt idx="8297">
                  <c:v>#N/A</c:v>
                </c:pt>
                <c:pt idx="8298">
                  <c:v>#N/A</c:v>
                </c:pt>
                <c:pt idx="8299">
                  <c:v>#N/A</c:v>
                </c:pt>
                <c:pt idx="8300">
                  <c:v>#N/A</c:v>
                </c:pt>
                <c:pt idx="8301">
                  <c:v>#N/A</c:v>
                </c:pt>
                <c:pt idx="8302">
                  <c:v>#N/A</c:v>
                </c:pt>
                <c:pt idx="8303">
                  <c:v>#N/A</c:v>
                </c:pt>
                <c:pt idx="8304">
                  <c:v>#N/A</c:v>
                </c:pt>
                <c:pt idx="8305">
                  <c:v>#N/A</c:v>
                </c:pt>
                <c:pt idx="8306">
                  <c:v>#N/A</c:v>
                </c:pt>
                <c:pt idx="8307">
                  <c:v>#N/A</c:v>
                </c:pt>
                <c:pt idx="8308">
                  <c:v>#N/A</c:v>
                </c:pt>
                <c:pt idx="8309">
                  <c:v>#N/A</c:v>
                </c:pt>
                <c:pt idx="8310">
                  <c:v>#N/A</c:v>
                </c:pt>
                <c:pt idx="8311">
                  <c:v>#N/A</c:v>
                </c:pt>
                <c:pt idx="8312">
                  <c:v>#N/A</c:v>
                </c:pt>
                <c:pt idx="8313">
                  <c:v>#N/A</c:v>
                </c:pt>
                <c:pt idx="8314">
                  <c:v>#N/A</c:v>
                </c:pt>
                <c:pt idx="8315">
                  <c:v>#N/A</c:v>
                </c:pt>
                <c:pt idx="8316">
                  <c:v>#N/A</c:v>
                </c:pt>
                <c:pt idx="8317">
                  <c:v>#N/A</c:v>
                </c:pt>
                <c:pt idx="8318">
                  <c:v>#N/A</c:v>
                </c:pt>
                <c:pt idx="8319">
                  <c:v>#N/A</c:v>
                </c:pt>
                <c:pt idx="8320">
                  <c:v>#N/A</c:v>
                </c:pt>
                <c:pt idx="8321">
                  <c:v>#N/A</c:v>
                </c:pt>
                <c:pt idx="8322">
                  <c:v>#N/A</c:v>
                </c:pt>
                <c:pt idx="8323">
                  <c:v>#N/A</c:v>
                </c:pt>
                <c:pt idx="8324">
                  <c:v>#N/A</c:v>
                </c:pt>
                <c:pt idx="8325">
                  <c:v>#N/A</c:v>
                </c:pt>
                <c:pt idx="8326">
                  <c:v>#N/A</c:v>
                </c:pt>
                <c:pt idx="8327">
                  <c:v>#N/A</c:v>
                </c:pt>
                <c:pt idx="8328">
                  <c:v>#N/A</c:v>
                </c:pt>
                <c:pt idx="8329">
                  <c:v>#N/A</c:v>
                </c:pt>
                <c:pt idx="8330">
                  <c:v>#N/A</c:v>
                </c:pt>
                <c:pt idx="8331">
                  <c:v>#N/A</c:v>
                </c:pt>
                <c:pt idx="8332">
                  <c:v>#N/A</c:v>
                </c:pt>
                <c:pt idx="8333">
                  <c:v>#N/A</c:v>
                </c:pt>
                <c:pt idx="8334">
                  <c:v>#N/A</c:v>
                </c:pt>
                <c:pt idx="8335">
                  <c:v>#N/A</c:v>
                </c:pt>
                <c:pt idx="8336">
                  <c:v>#N/A</c:v>
                </c:pt>
                <c:pt idx="8337">
                  <c:v>#N/A</c:v>
                </c:pt>
                <c:pt idx="8338">
                  <c:v>#N/A</c:v>
                </c:pt>
                <c:pt idx="8339">
                  <c:v>#N/A</c:v>
                </c:pt>
                <c:pt idx="8340">
                  <c:v>#N/A</c:v>
                </c:pt>
                <c:pt idx="8341">
                  <c:v>#N/A</c:v>
                </c:pt>
                <c:pt idx="8342">
                  <c:v>#N/A</c:v>
                </c:pt>
                <c:pt idx="8343">
                  <c:v>#N/A</c:v>
                </c:pt>
                <c:pt idx="8344">
                  <c:v>#N/A</c:v>
                </c:pt>
                <c:pt idx="8345">
                  <c:v>#N/A</c:v>
                </c:pt>
                <c:pt idx="8346">
                  <c:v>#N/A</c:v>
                </c:pt>
                <c:pt idx="8347">
                  <c:v>#N/A</c:v>
                </c:pt>
                <c:pt idx="8348">
                  <c:v>#N/A</c:v>
                </c:pt>
                <c:pt idx="8349">
                  <c:v>#N/A</c:v>
                </c:pt>
                <c:pt idx="8350">
                  <c:v>#N/A</c:v>
                </c:pt>
                <c:pt idx="8351">
                  <c:v>#N/A</c:v>
                </c:pt>
                <c:pt idx="8352">
                  <c:v>#N/A</c:v>
                </c:pt>
                <c:pt idx="8353">
                  <c:v>#N/A</c:v>
                </c:pt>
                <c:pt idx="8354">
                  <c:v>#N/A</c:v>
                </c:pt>
                <c:pt idx="8355">
                  <c:v>#N/A</c:v>
                </c:pt>
                <c:pt idx="8356">
                  <c:v>#N/A</c:v>
                </c:pt>
                <c:pt idx="8357">
                  <c:v>#N/A</c:v>
                </c:pt>
                <c:pt idx="8358">
                  <c:v>#N/A</c:v>
                </c:pt>
                <c:pt idx="8359">
                  <c:v>#N/A</c:v>
                </c:pt>
                <c:pt idx="8360">
                  <c:v>#N/A</c:v>
                </c:pt>
                <c:pt idx="8361">
                  <c:v>#N/A</c:v>
                </c:pt>
                <c:pt idx="8362">
                  <c:v>#N/A</c:v>
                </c:pt>
                <c:pt idx="8363">
                  <c:v>#N/A</c:v>
                </c:pt>
                <c:pt idx="8364">
                  <c:v>#N/A</c:v>
                </c:pt>
                <c:pt idx="8365">
                  <c:v>#N/A</c:v>
                </c:pt>
                <c:pt idx="8366">
                  <c:v>#N/A</c:v>
                </c:pt>
                <c:pt idx="8367">
                  <c:v>#N/A</c:v>
                </c:pt>
                <c:pt idx="8368">
                  <c:v>#N/A</c:v>
                </c:pt>
                <c:pt idx="8369">
                  <c:v>#N/A</c:v>
                </c:pt>
                <c:pt idx="8370">
                  <c:v>#N/A</c:v>
                </c:pt>
                <c:pt idx="8371">
                  <c:v>#N/A</c:v>
                </c:pt>
                <c:pt idx="8372">
                  <c:v>#N/A</c:v>
                </c:pt>
                <c:pt idx="8373">
                  <c:v>#N/A</c:v>
                </c:pt>
                <c:pt idx="8374">
                  <c:v>#N/A</c:v>
                </c:pt>
                <c:pt idx="8375">
                  <c:v>#N/A</c:v>
                </c:pt>
                <c:pt idx="8376">
                  <c:v>#N/A</c:v>
                </c:pt>
                <c:pt idx="8377">
                  <c:v>#N/A</c:v>
                </c:pt>
                <c:pt idx="8378">
                  <c:v>#N/A</c:v>
                </c:pt>
                <c:pt idx="8379">
                  <c:v>#N/A</c:v>
                </c:pt>
                <c:pt idx="8380">
                  <c:v>#N/A</c:v>
                </c:pt>
                <c:pt idx="8381">
                  <c:v>#N/A</c:v>
                </c:pt>
                <c:pt idx="8382">
                  <c:v>#N/A</c:v>
                </c:pt>
                <c:pt idx="8383">
                  <c:v>#N/A</c:v>
                </c:pt>
                <c:pt idx="8384">
                  <c:v>#N/A</c:v>
                </c:pt>
                <c:pt idx="8385">
                  <c:v>#N/A</c:v>
                </c:pt>
                <c:pt idx="8386">
                  <c:v>#N/A</c:v>
                </c:pt>
                <c:pt idx="8387">
                  <c:v>#N/A</c:v>
                </c:pt>
                <c:pt idx="8388">
                  <c:v>#N/A</c:v>
                </c:pt>
                <c:pt idx="8389">
                  <c:v>#N/A</c:v>
                </c:pt>
                <c:pt idx="8390">
                  <c:v>#N/A</c:v>
                </c:pt>
                <c:pt idx="8391">
                  <c:v>#N/A</c:v>
                </c:pt>
                <c:pt idx="8392">
                  <c:v>#N/A</c:v>
                </c:pt>
                <c:pt idx="8393">
                  <c:v>#N/A</c:v>
                </c:pt>
                <c:pt idx="8394">
                  <c:v>#N/A</c:v>
                </c:pt>
                <c:pt idx="8395">
                  <c:v>#N/A</c:v>
                </c:pt>
                <c:pt idx="8396">
                  <c:v>#N/A</c:v>
                </c:pt>
                <c:pt idx="8397">
                  <c:v>#N/A</c:v>
                </c:pt>
                <c:pt idx="8398">
                  <c:v>#N/A</c:v>
                </c:pt>
                <c:pt idx="8399">
                  <c:v>#N/A</c:v>
                </c:pt>
                <c:pt idx="8400">
                  <c:v>#N/A</c:v>
                </c:pt>
                <c:pt idx="8401">
                  <c:v>#N/A</c:v>
                </c:pt>
                <c:pt idx="8402">
                  <c:v>#N/A</c:v>
                </c:pt>
                <c:pt idx="8403">
                  <c:v>#N/A</c:v>
                </c:pt>
                <c:pt idx="8404">
                  <c:v>#N/A</c:v>
                </c:pt>
                <c:pt idx="8405">
                  <c:v>#N/A</c:v>
                </c:pt>
                <c:pt idx="8406">
                  <c:v>#N/A</c:v>
                </c:pt>
                <c:pt idx="8407">
                  <c:v>#N/A</c:v>
                </c:pt>
                <c:pt idx="8408">
                  <c:v>#N/A</c:v>
                </c:pt>
                <c:pt idx="8409">
                  <c:v>#N/A</c:v>
                </c:pt>
                <c:pt idx="8410">
                  <c:v>#N/A</c:v>
                </c:pt>
                <c:pt idx="8411">
                  <c:v>#N/A</c:v>
                </c:pt>
                <c:pt idx="8412">
                  <c:v>#N/A</c:v>
                </c:pt>
                <c:pt idx="8413">
                  <c:v>#N/A</c:v>
                </c:pt>
                <c:pt idx="8414">
                  <c:v>#N/A</c:v>
                </c:pt>
                <c:pt idx="8415">
                  <c:v>#N/A</c:v>
                </c:pt>
                <c:pt idx="8416">
                  <c:v>#N/A</c:v>
                </c:pt>
                <c:pt idx="8417">
                  <c:v>#N/A</c:v>
                </c:pt>
                <c:pt idx="8418">
                  <c:v>#N/A</c:v>
                </c:pt>
                <c:pt idx="8419">
                  <c:v>#N/A</c:v>
                </c:pt>
                <c:pt idx="8420">
                  <c:v>#N/A</c:v>
                </c:pt>
                <c:pt idx="8421">
                  <c:v>#N/A</c:v>
                </c:pt>
                <c:pt idx="8422">
                  <c:v>#N/A</c:v>
                </c:pt>
                <c:pt idx="8423">
                  <c:v>#N/A</c:v>
                </c:pt>
                <c:pt idx="8424">
                  <c:v>#N/A</c:v>
                </c:pt>
                <c:pt idx="8425">
                  <c:v>#N/A</c:v>
                </c:pt>
                <c:pt idx="8426">
                  <c:v>#N/A</c:v>
                </c:pt>
                <c:pt idx="8427">
                  <c:v>#N/A</c:v>
                </c:pt>
                <c:pt idx="8428">
                  <c:v>#N/A</c:v>
                </c:pt>
                <c:pt idx="8429">
                  <c:v>#N/A</c:v>
                </c:pt>
                <c:pt idx="8430">
                  <c:v>#N/A</c:v>
                </c:pt>
                <c:pt idx="8431">
                  <c:v>#N/A</c:v>
                </c:pt>
                <c:pt idx="8432">
                  <c:v>#N/A</c:v>
                </c:pt>
                <c:pt idx="8433">
                  <c:v>#N/A</c:v>
                </c:pt>
                <c:pt idx="8434">
                  <c:v>#N/A</c:v>
                </c:pt>
                <c:pt idx="8435">
                  <c:v>#N/A</c:v>
                </c:pt>
                <c:pt idx="8436">
                  <c:v>#N/A</c:v>
                </c:pt>
                <c:pt idx="8437">
                  <c:v>#N/A</c:v>
                </c:pt>
                <c:pt idx="8438">
                  <c:v>#N/A</c:v>
                </c:pt>
                <c:pt idx="8439">
                  <c:v>#N/A</c:v>
                </c:pt>
                <c:pt idx="8440">
                  <c:v>#N/A</c:v>
                </c:pt>
                <c:pt idx="8441">
                  <c:v>#N/A</c:v>
                </c:pt>
                <c:pt idx="8442">
                  <c:v>#N/A</c:v>
                </c:pt>
                <c:pt idx="8443">
                  <c:v>#N/A</c:v>
                </c:pt>
                <c:pt idx="8444">
                  <c:v>#N/A</c:v>
                </c:pt>
                <c:pt idx="8445">
                  <c:v>#N/A</c:v>
                </c:pt>
                <c:pt idx="8446">
                  <c:v>#N/A</c:v>
                </c:pt>
                <c:pt idx="8447">
                  <c:v>#N/A</c:v>
                </c:pt>
                <c:pt idx="8448">
                  <c:v>#N/A</c:v>
                </c:pt>
                <c:pt idx="8449">
                  <c:v>#N/A</c:v>
                </c:pt>
                <c:pt idx="8450">
                  <c:v>#N/A</c:v>
                </c:pt>
                <c:pt idx="8451">
                  <c:v>#N/A</c:v>
                </c:pt>
                <c:pt idx="8452">
                  <c:v>#N/A</c:v>
                </c:pt>
                <c:pt idx="8453">
                  <c:v>#N/A</c:v>
                </c:pt>
                <c:pt idx="8454">
                  <c:v>#N/A</c:v>
                </c:pt>
                <c:pt idx="8455">
                  <c:v>#N/A</c:v>
                </c:pt>
                <c:pt idx="8456">
                  <c:v>#N/A</c:v>
                </c:pt>
                <c:pt idx="8457">
                  <c:v>#N/A</c:v>
                </c:pt>
                <c:pt idx="8458">
                  <c:v>#N/A</c:v>
                </c:pt>
                <c:pt idx="8459">
                  <c:v>#N/A</c:v>
                </c:pt>
                <c:pt idx="8460">
                  <c:v>#N/A</c:v>
                </c:pt>
                <c:pt idx="8461">
                  <c:v>#N/A</c:v>
                </c:pt>
                <c:pt idx="8462">
                  <c:v>#N/A</c:v>
                </c:pt>
                <c:pt idx="8463">
                  <c:v>#N/A</c:v>
                </c:pt>
                <c:pt idx="8464">
                  <c:v>#N/A</c:v>
                </c:pt>
                <c:pt idx="8465">
                  <c:v>#N/A</c:v>
                </c:pt>
                <c:pt idx="8466">
                  <c:v>#N/A</c:v>
                </c:pt>
                <c:pt idx="8467">
                  <c:v>#N/A</c:v>
                </c:pt>
                <c:pt idx="8468">
                  <c:v>#N/A</c:v>
                </c:pt>
                <c:pt idx="8469">
                  <c:v>#N/A</c:v>
                </c:pt>
                <c:pt idx="8470">
                  <c:v>#N/A</c:v>
                </c:pt>
                <c:pt idx="8471">
                  <c:v>#N/A</c:v>
                </c:pt>
                <c:pt idx="8472">
                  <c:v>#N/A</c:v>
                </c:pt>
                <c:pt idx="8473">
                  <c:v>#N/A</c:v>
                </c:pt>
                <c:pt idx="8474">
                  <c:v>#N/A</c:v>
                </c:pt>
                <c:pt idx="8475">
                  <c:v>#N/A</c:v>
                </c:pt>
                <c:pt idx="8476">
                  <c:v>#N/A</c:v>
                </c:pt>
                <c:pt idx="8477">
                  <c:v>#N/A</c:v>
                </c:pt>
                <c:pt idx="8478">
                  <c:v>#N/A</c:v>
                </c:pt>
                <c:pt idx="8479">
                  <c:v>#N/A</c:v>
                </c:pt>
                <c:pt idx="8480">
                  <c:v>#N/A</c:v>
                </c:pt>
                <c:pt idx="8481">
                  <c:v>#N/A</c:v>
                </c:pt>
                <c:pt idx="8482">
                  <c:v>#N/A</c:v>
                </c:pt>
                <c:pt idx="8483">
                  <c:v>#N/A</c:v>
                </c:pt>
                <c:pt idx="8484">
                  <c:v>#N/A</c:v>
                </c:pt>
                <c:pt idx="8485">
                  <c:v>#N/A</c:v>
                </c:pt>
                <c:pt idx="8486">
                  <c:v>#N/A</c:v>
                </c:pt>
                <c:pt idx="8487">
                  <c:v>#N/A</c:v>
                </c:pt>
                <c:pt idx="8488">
                  <c:v>#N/A</c:v>
                </c:pt>
                <c:pt idx="8489">
                  <c:v>#N/A</c:v>
                </c:pt>
                <c:pt idx="8490">
                  <c:v>#N/A</c:v>
                </c:pt>
                <c:pt idx="8491">
                  <c:v>#N/A</c:v>
                </c:pt>
                <c:pt idx="8492">
                  <c:v>#N/A</c:v>
                </c:pt>
                <c:pt idx="8493">
                  <c:v>#N/A</c:v>
                </c:pt>
                <c:pt idx="8494">
                  <c:v>#N/A</c:v>
                </c:pt>
                <c:pt idx="8495">
                  <c:v>#N/A</c:v>
                </c:pt>
                <c:pt idx="8496">
                  <c:v>#N/A</c:v>
                </c:pt>
                <c:pt idx="8497">
                  <c:v>#N/A</c:v>
                </c:pt>
                <c:pt idx="8498">
                  <c:v>#N/A</c:v>
                </c:pt>
                <c:pt idx="8499">
                  <c:v>#N/A</c:v>
                </c:pt>
                <c:pt idx="8500">
                  <c:v>#N/A</c:v>
                </c:pt>
                <c:pt idx="8501">
                  <c:v>#N/A</c:v>
                </c:pt>
                <c:pt idx="8502">
                  <c:v>#N/A</c:v>
                </c:pt>
                <c:pt idx="8503">
                  <c:v>#N/A</c:v>
                </c:pt>
                <c:pt idx="8504">
                  <c:v>#N/A</c:v>
                </c:pt>
                <c:pt idx="8505">
                  <c:v>#N/A</c:v>
                </c:pt>
                <c:pt idx="8506">
                  <c:v>#N/A</c:v>
                </c:pt>
                <c:pt idx="8507">
                  <c:v>#N/A</c:v>
                </c:pt>
                <c:pt idx="8508">
                  <c:v>#N/A</c:v>
                </c:pt>
                <c:pt idx="8509">
                  <c:v>#N/A</c:v>
                </c:pt>
                <c:pt idx="8510">
                  <c:v>#N/A</c:v>
                </c:pt>
                <c:pt idx="8511">
                  <c:v>#N/A</c:v>
                </c:pt>
                <c:pt idx="8512">
                  <c:v>#N/A</c:v>
                </c:pt>
                <c:pt idx="8513">
                  <c:v>#N/A</c:v>
                </c:pt>
                <c:pt idx="8514">
                  <c:v>#N/A</c:v>
                </c:pt>
                <c:pt idx="8515">
                  <c:v>#N/A</c:v>
                </c:pt>
                <c:pt idx="8516">
                  <c:v>#N/A</c:v>
                </c:pt>
                <c:pt idx="8517">
                  <c:v>#N/A</c:v>
                </c:pt>
                <c:pt idx="8518">
                  <c:v>#N/A</c:v>
                </c:pt>
                <c:pt idx="8519">
                  <c:v>#N/A</c:v>
                </c:pt>
                <c:pt idx="8520">
                  <c:v>#N/A</c:v>
                </c:pt>
                <c:pt idx="8521">
                  <c:v>#N/A</c:v>
                </c:pt>
                <c:pt idx="8522">
                  <c:v>#N/A</c:v>
                </c:pt>
                <c:pt idx="8523">
                  <c:v>#N/A</c:v>
                </c:pt>
                <c:pt idx="8524">
                  <c:v>#N/A</c:v>
                </c:pt>
                <c:pt idx="8525">
                  <c:v>#N/A</c:v>
                </c:pt>
                <c:pt idx="8526">
                  <c:v>#N/A</c:v>
                </c:pt>
                <c:pt idx="8527">
                  <c:v>#N/A</c:v>
                </c:pt>
                <c:pt idx="8528">
                  <c:v>#N/A</c:v>
                </c:pt>
                <c:pt idx="8529">
                  <c:v>#N/A</c:v>
                </c:pt>
                <c:pt idx="8530">
                  <c:v>#N/A</c:v>
                </c:pt>
                <c:pt idx="8531">
                  <c:v>#N/A</c:v>
                </c:pt>
                <c:pt idx="8532">
                  <c:v>#N/A</c:v>
                </c:pt>
                <c:pt idx="8533">
                  <c:v>#N/A</c:v>
                </c:pt>
                <c:pt idx="8534">
                  <c:v>#N/A</c:v>
                </c:pt>
                <c:pt idx="8535">
                  <c:v>#N/A</c:v>
                </c:pt>
                <c:pt idx="8536">
                  <c:v>#N/A</c:v>
                </c:pt>
                <c:pt idx="8537">
                  <c:v>#N/A</c:v>
                </c:pt>
                <c:pt idx="8538">
                  <c:v>#N/A</c:v>
                </c:pt>
                <c:pt idx="8539">
                  <c:v>#N/A</c:v>
                </c:pt>
                <c:pt idx="8540">
                  <c:v>#N/A</c:v>
                </c:pt>
                <c:pt idx="8541">
                  <c:v>#N/A</c:v>
                </c:pt>
                <c:pt idx="8542">
                  <c:v>#N/A</c:v>
                </c:pt>
                <c:pt idx="8543">
                  <c:v>#N/A</c:v>
                </c:pt>
                <c:pt idx="8544">
                  <c:v>#N/A</c:v>
                </c:pt>
                <c:pt idx="8545">
                  <c:v>#N/A</c:v>
                </c:pt>
                <c:pt idx="8546">
                  <c:v>#N/A</c:v>
                </c:pt>
                <c:pt idx="8547">
                  <c:v>#N/A</c:v>
                </c:pt>
                <c:pt idx="8548">
                  <c:v>#N/A</c:v>
                </c:pt>
                <c:pt idx="8549">
                  <c:v>#N/A</c:v>
                </c:pt>
                <c:pt idx="8550">
                  <c:v>#N/A</c:v>
                </c:pt>
                <c:pt idx="8551">
                  <c:v>#N/A</c:v>
                </c:pt>
                <c:pt idx="8552">
                  <c:v>#N/A</c:v>
                </c:pt>
                <c:pt idx="8553">
                  <c:v>#N/A</c:v>
                </c:pt>
                <c:pt idx="8554">
                  <c:v>#N/A</c:v>
                </c:pt>
                <c:pt idx="8555">
                  <c:v>#N/A</c:v>
                </c:pt>
                <c:pt idx="8556">
                  <c:v>#N/A</c:v>
                </c:pt>
                <c:pt idx="8557">
                  <c:v>#N/A</c:v>
                </c:pt>
                <c:pt idx="8558">
                  <c:v>#N/A</c:v>
                </c:pt>
                <c:pt idx="8559">
                  <c:v>#N/A</c:v>
                </c:pt>
                <c:pt idx="8560">
                  <c:v>#N/A</c:v>
                </c:pt>
                <c:pt idx="8561">
                  <c:v>#N/A</c:v>
                </c:pt>
                <c:pt idx="8562">
                  <c:v>#N/A</c:v>
                </c:pt>
                <c:pt idx="8563">
                  <c:v>#N/A</c:v>
                </c:pt>
                <c:pt idx="8564">
                  <c:v>#N/A</c:v>
                </c:pt>
                <c:pt idx="8565">
                  <c:v>#N/A</c:v>
                </c:pt>
                <c:pt idx="8566">
                  <c:v>#N/A</c:v>
                </c:pt>
                <c:pt idx="8567">
                  <c:v>#N/A</c:v>
                </c:pt>
                <c:pt idx="8568">
                  <c:v>#N/A</c:v>
                </c:pt>
                <c:pt idx="8569">
                  <c:v>#N/A</c:v>
                </c:pt>
                <c:pt idx="8570">
                  <c:v>#N/A</c:v>
                </c:pt>
                <c:pt idx="8571">
                  <c:v>#N/A</c:v>
                </c:pt>
                <c:pt idx="8572">
                  <c:v>#N/A</c:v>
                </c:pt>
                <c:pt idx="8573">
                  <c:v>#N/A</c:v>
                </c:pt>
                <c:pt idx="8574">
                  <c:v>#N/A</c:v>
                </c:pt>
                <c:pt idx="8575">
                  <c:v>#N/A</c:v>
                </c:pt>
                <c:pt idx="8576">
                  <c:v>#N/A</c:v>
                </c:pt>
                <c:pt idx="8577">
                  <c:v>#N/A</c:v>
                </c:pt>
                <c:pt idx="8578">
                  <c:v>#N/A</c:v>
                </c:pt>
                <c:pt idx="8579">
                  <c:v>#N/A</c:v>
                </c:pt>
                <c:pt idx="8580">
                  <c:v>#N/A</c:v>
                </c:pt>
                <c:pt idx="8581">
                  <c:v>#N/A</c:v>
                </c:pt>
                <c:pt idx="8582">
                  <c:v>#N/A</c:v>
                </c:pt>
                <c:pt idx="8583">
                  <c:v>#N/A</c:v>
                </c:pt>
                <c:pt idx="8584">
                  <c:v>#N/A</c:v>
                </c:pt>
                <c:pt idx="8585">
                  <c:v>#N/A</c:v>
                </c:pt>
                <c:pt idx="8586">
                  <c:v>#N/A</c:v>
                </c:pt>
                <c:pt idx="8587">
                  <c:v>#N/A</c:v>
                </c:pt>
                <c:pt idx="8588">
                  <c:v>#N/A</c:v>
                </c:pt>
                <c:pt idx="8589">
                  <c:v>#N/A</c:v>
                </c:pt>
                <c:pt idx="8590">
                  <c:v>#N/A</c:v>
                </c:pt>
                <c:pt idx="8591">
                  <c:v>#N/A</c:v>
                </c:pt>
                <c:pt idx="8592">
                  <c:v>#N/A</c:v>
                </c:pt>
                <c:pt idx="8593">
                  <c:v>#N/A</c:v>
                </c:pt>
                <c:pt idx="8594">
                  <c:v>#N/A</c:v>
                </c:pt>
                <c:pt idx="8595">
                  <c:v>#N/A</c:v>
                </c:pt>
                <c:pt idx="8596">
                  <c:v>#N/A</c:v>
                </c:pt>
                <c:pt idx="8597">
                  <c:v>#N/A</c:v>
                </c:pt>
                <c:pt idx="8598">
                  <c:v>#N/A</c:v>
                </c:pt>
                <c:pt idx="8599">
                  <c:v>#N/A</c:v>
                </c:pt>
                <c:pt idx="8600">
                  <c:v>#N/A</c:v>
                </c:pt>
                <c:pt idx="8601">
                  <c:v>#N/A</c:v>
                </c:pt>
                <c:pt idx="8602">
                  <c:v>#N/A</c:v>
                </c:pt>
                <c:pt idx="8603">
                  <c:v>#N/A</c:v>
                </c:pt>
                <c:pt idx="8604">
                  <c:v>#N/A</c:v>
                </c:pt>
                <c:pt idx="8605">
                  <c:v>#N/A</c:v>
                </c:pt>
                <c:pt idx="8606">
                  <c:v>#N/A</c:v>
                </c:pt>
                <c:pt idx="8607">
                  <c:v>#N/A</c:v>
                </c:pt>
                <c:pt idx="8608">
                  <c:v>#N/A</c:v>
                </c:pt>
                <c:pt idx="8609">
                  <c:v>#N/A</c:v>
                </c:pt>
                <c:pt idx="8610">
                  <c:v>#N/A</c:v>
                </c:pt>
                <c:pt idx="8611">
                  <c:v>#N/A</c:v>
                </c:pt>
                <c:pt idx="8612">
                  <c:v>#N/A</c:v>
                </c:pt>
                <c:pt idx="8613">
                  <c:v>#N/A</c:v>
                </c:pt>
                <c:pt idx="8614">
                  <c:v>#N/A</c:v>
                </c:pt>
                <c:pt idx="8615">
                  <c:v>#N/A</c:v>
                </c:pt>
                <c:pt idx="8616">
                  <c:v>#N/A</c:v>
                </c:pt>
                <c:pt idx="8617">
                  <c:v>#N/A</c:v>
                </c:pt>
                <c:pt idx="8618">
                  <c:v>#N/A</c:v>
                </c:pt>
                <c:pt idx="8619">
                  <c:v>#N/A</c:v>
                </c:pt>
                <c:pt idx="8620">
                  <c:v>#N/A</c:v>
                </c:pt>
                <c:pt idx="8621">
                  <c:v>#N/A</c:v>
                </c:pt>
                <c:pt idx="8622">
                  <c:v>#N/A</c:v>
                </c:pt>
                <c:pt idx="8623">
                  <c:v>#N/A</c:v>
                </c:pt>
                <c:pt idx="8624">
                  <c:v>#N/A</c:v>
                </c:pt>
                <c:pt idx="8625">
                  <c:v>#N/A</c:v>
                </c:pt>
                <c:pt idx="8626">
                  <c:v>#N/A</c:v>
                </c:pt>
                <c:pt idx="8627">
                  <c:v>#N/A</c:v>
                </c:pt>
                <c:pt idx="8628">
                  <c:v>#N/A</c:v>
                </c:pt>
                <c:pt idx="8629">
                  <c:v>#N/A</c:v>
                </c:pt>
                <c:pt idx="8630">
                  <c:v>#N/A</c:v>
                </c:pt>
                <c:pt idx="8631">
                  <c:v>#N/A</c:v>
                </c:pt>
                <c:pt idx="8632">
                  <c:v>#N/A</c:v>
                </c:pt>
                <c:pt idx="8633">
                  <c:v>#N/A</c:v>
                </c:pt>
                <c:pt idx="8634">
                  <c:v>#N/A</c:v>
                </c:pt>
                <c:pt idx="8635">
                  <c:v>#N/A</c:v>
                </c:pt>
                <c:pt idx="8636">
                  <c:v>#N/A</c:v>
                </c:pt>
                <c:pt idx="8637">
                  <c:v>#N/A</c:v>
                </c:pt>
                <c:pt idx="8638">
                  <c:v>#N/A</c:v>
                </c:pt>
                <c:pt idx="8639">
                  <c:v>#N/A</c:v>
                </c:pt>
                <c:pt idx="8640">
                  <c:v>#N/A</c:v>
                </c:pt>
                <c:pt idx="8641">
                  <c:v>#N/A</c:v>
                </c:pt>
                <c:pt idx="8642">
                  <c:v>#N/A</c:v>
                </c:pt>
                <c:pt idx="8643">
                  <c:v>#N/A</c:v>
                </c:pt>
                <c:pt idx="8644">
                  <c:v>#N/A</c:v>
                </c:pt>
                <c:pt idx="8645">
                  <c:v>#N/A</c:v>
                </c:pt>
                <c:pt idx="8646">
                  <c:v>#N/A</c:v>
                </c:pt>
                <c:pt idx="8647">
                  <c:v>#N/A</c:v>
                </c:pt>
                <c:pt idx="8648">
                  <c:v>#N/A</c:v>
                </c:pt>
                <c:pt idx="8649">
                  <c:v>#N/A</c:v>
                </c:pt>
                <c:pt idx="8650">
                  <c:v>#N/A</c:v>
                </c:pt>
                <c:pt idx="8651">
                  <c:v>#N/A</c:v>
                </c:pt>
                <c:pt idx="8652">
                  <c:v>#N/A</c:v>
                </c:pt>
                <c:pt idx="8653">
                  <c:v>#N/A</c:v>
                </c:pt>
                <c:pt idx="8654">
                  <c:v>#N/A</c:v>
                </c:pt>
                <c:pt idx="8655">
                  <c:v>#N/A</c:v>
                </c:pt>
                <c:pt idx="8656">
                  <c:v>#N/A</c:v>
                </c:pt>
                <c:pt idx="8657">
                  <c:v>#N/A</c:v>
                </c:pt>
                <c:pt idx="8658">
                  <c:v>#N/A</c:v>
                </c:pt>
                <c:pt idx="8659">
                  <c:v>#N/A</c:v>
                </c:pt>
                <c:pt idx="8660">
                  <c:v>#N/A</c:v>
                </c:pt>
                <c:pt idx="8661">
                  <c:v>#N/A</c:v>
                </c:pt>
                <c:pt idx="8662">
                  <c:v>#N/A</c:v>
                </c:pt>
                <c:pt idx="8663">
                  <c:v>#N/A</c:v>
                </c:pt>
                <c:pt idx="8664">
                  <c:v>#N/A</c:v>
                </c:pt>
                <c:pt idx="8665">
                  <c:v>#N/A</c:v>
                </c:pt>
                <c:pt idx="8666">
                  <c:v>#N/A</c:v>
                </c:pt>
                <c:pt idx="8667">
                  <c:v>#N/A</c:v>
                </c:pt>
                <c:pt idx="8668">
                  <c:v>#N/A</c:v>
                </c:pt>
                <c:pt idx="8669">
                  <c:v>#N/A</c:v>
                </c:pt>
                <c:pt idx="8670">
                  <c:v>#N/A</c:v>
                </c:pt>
                <c:pt idx="8671">
                  <c:v>#N/A</c:v>
                </c:pt>
                <c:pt idx="8672">
                  <c:v>#N/A</c:v>
                </c:pt>
                <c:pt idx="8673">
                  <c:v>#N/A</c:v>
                </c:pt>
                <c:pt idx="8674">
                  <c:v>#N/A</c:v>
                </c:pt>
                <c:pt idx="8675">
                  <c:v>#N/A</c:v>
                </c:pt>
                <c:pt idx="8676">
                  <c:v>#N/A</c:v>
                </c:pt>
                <c:pt idx="8677">
                  <c:v>#N/A</c:v>
                </c:pt>
                <c:pt idx="8678">
                  <c:v>#N/A</c:v>
                </c:pt>
                <c:pt idx="8679">
                  <c:v>#N/A</c:v>
                </c:pt>
                <c:pt idx="8680">
                  <c:v>#N/A</c:v>
                </c:pt>
                <c:pt idx="8681">
                  <c:v>#N/A</c:v>
                </c:pt>
                <c:pt idx="8682">
                  <c:v>#N/A</c:v>
                </c:pt>
                <c:pt idx="8683">
                  <c:v>#N/A</c:v>
                </c:pt>
                <c:pt idx="8684">
                  <c:v>#N/A</c:v>
                </c:pt>
                <c:pt idx="8685">
                  <c:v>#N/A</c:v>
                </c:pt>
                <c:pt idx="8686">
                  <c:v>#N/A</c:v>
                </c:pt>
                <c:pt idx="8687">
                  <c:v>#N/A</c:v>
                </c:pt>
                <c:pt idx="8688">
                  <c:v>#N/A</c:v>
                </c:pt>
                <c:pt idx="8689">
                  <c:v>#N/A</c:v>
                </c:pt>
                <c:pt idx="8690">
                  <c:v>#N/A</c:v>
                </c:pt>
                <c:pt idx="8691">
                  <c:v>#N/A</c:v>
                </c:pt>
                <c:pt idx="8692">
                  <c:v>#N/A</c:v>
                </c:pt>
                <c:pt idx="8693">
                  <c:v>#N/A</c:v>
                </c:pt>
                <c:pt idx="8694">
                  <c:v>#N/A</c:v>
                </c:pt>
                <c:pt idx="8695">
                  <c:v>#N/A</c:v>
                </c:pt>
                <c:pt idx="8696">
                  <c:v>#N/A</c:v>
                </c:pt>
                <c:pt idx="8697">
                  <c:v>#N/A</c:v>
                </c:pt>
                <c:pt idx="8698">
                  <c:v>#N/A</c:v>
                </c:pt>
                <c:pt idx="8699">
                  <c:v>#N/A</c:v>
                </c:pt>
                <c:pt idx="8700">
                  <c:v>#N/A</c:v>
                </c:pt>
                <c:pt idx="8701">
                  <c:v>#N/A</c:v>
                </c:pt>
                <c:pt idx="8702">
                  <c:v>#N/A</c:v>
                </c:pt>
                <c:pt idx="8703">
                  <c:v>#N/A</c:v>
                </c:pt>
                <c:pt idx="8704">
                  <c:v>#N/A</c:v>
                </c:pt>
                <c:pt idx="8705">
                  <c:v>#N/A</c:v>
                </c:pt>
                <c:pt idx="8706">
                  <c:v>#N/A</c:v>
                </c:pt>
                <c:pt idx="8707">
                  <c:v>#N/A</c:v>
                </c:pt>
                <c:pt idx="8708">
                  <c:v>#N/A</c:v>
                </c:pt>
                <c:pt idx="8709">
                  <c:v>#N/A</c:v>
                </c:pt>
                <c:pt idx="8710">
                  <c:v>#N/A</c:v>
                </c:pt>
                <c:pt idx="8711">
                  <c:v>#N/A</c:v>
                </c:pt>
                <c:pt idx="8712">
                  <c:v>#N/A</c:v>
                </c:pt>
                <c:pt idx="8713">
                  <c:v>#N/A</c:v>
                </c:pt>
                <c:pt idx="8714">
                  <c:v>#N/A</c:v>
                </c:pt>
                <c:pt idx="8715">
                  <c:v>#N/A</c:v>
                </c:pt>
                <c:pt idx="8716">
                  <c:v>#N/A</c:v>
                </c:pt>
                <c:pt idx="8717">
                  <c:v>#N/A</c:v>
                </c:pt>
                <c:pt idx="8718">
                  <c:v>#N/A</c:v>
                </c:pt>
                <c:pt idx="8719">
                  <c:v>#N/A</c:v>
                </c:pt>
                <c:pt idx="8720">
                  <c:v>#N/A</c:v>
                </c:pt>
                <c:pt idx="8721">
                  <c:v>#N/A</c:v>
                </c:pt>
                <c:pt idx="8722">
                  <c:v>#N/A</c:v>
                </c:pt>
                <c:pt idx="8723">
                  <c:v>#N/A</c:v>
                </c:pt>
                <c:pt idx="8724">
                  <c:v>#N/A</c:v>
                </c:pt>
                <c:pt idx="8725">
                  <c:v>#N/A</c:v>
                </c:pt>
                <c:pt idx="8726">
                  <c:v>#N/A</c:v>
                </c:pt>
                <c:pt idx="8727">
                  <c:v>#N/A</c:v>
                </c:pt>
                <c:pt idx="8728">
                  <c:v>#N/A</c:v>
                </c:pt>
                <c:pt idx="8729">
                  <c:v>#N/A</c:v>
                </c:pt>
                <c:pt idx="8730">
                  <c:v>#N/A</c:v>
                </c:pt>
                <c:pt idx="8731">
                  <c:v>#N/A</c:v>
                </c:pt>
                <c:pt idx="8732">
                  <c:v>#N/A</c:v>
                </c:pt>
                <c:pt idx="8733">
                  <c:v>#N/A</c:v>
                </c:pt>
                <c:pt idx="8734">
                  <c:v>#N/A</c:v>
                </c:pt>
                <c:pt idx="8735">
                  <c:v>#N/A</c:v>
                </c:pt>
                <c:pt idx="8736">
                  <c:v>#N/A</c:v>
                </c:pt>
                <c:pt idx="8737">
                  <c:v>#N/A</c:v>
                </c:pt>
                <c:pt idx="8738">
                  <c:v>#N/A</c:v>
                </c:pt>
                <c:pt idx="8739">
                  <c:v>#N/A</c:v>
                </c:pt>
                <c:pt idx="8740">
                  <c:v>#N/A</c:v>
                </c:pt>
                <c:pt idx="8741">
                  <c:v>#N/A</c:v>
                </c:pt>
                <c:pt idx="8742">
                  <c:v>#N/A</c:v>
                </c:pt>
                <c:pt idx="8743">
                  <c:v>#N/A</c:v>
                </c:pt>
                <c:pt idx="8744">
                  <c:v>#N/A</c:v>
                </c:pt>
                <c:pt idx="8745">
                  <c:v>#N/A</c:v>
                </c:pt>
                <c:pt idx="8746">
                  <c:v>#N/A</c:v>
                </c:pt>
                <c:pt idx="8747">
                  <c:v>#N/A</c:v>
                </c:pt>
                <c:pt idx="8748">
                  <c:v>#N/A</c:v>
                </c:pt>
                <c:pt idx="8749">
                  <c:v>#N/A</c:v>
                </c:pt>
                <c:pt idx="8750">
                  <c:v>#N/A</c:v>
                </c:pt>
                <c:pt idx="8751">
                  <c:v>#N/A</c:v>
                </c:pt>
                <c:pt idx="8752">
                  <c:v>#N/A</c:v>
                </c:pt>
                <c:pt idx="8753">
                  <c:v>#N/A</c:v>
                </c:pt>
                <c:pt idx="8754">
                  <c:v>#N/A</c:v>
                </c:pt>
                <c:pt idx="8755">
                  <c:v>#N/A</c:v>
                </c:pt>
                <c:pt idx="8756">
                  <c:v>#N/A</c:v>
                </c:pt>
                <c:pt idx="8757">
                  <c:v>#N/A</c:v>
                </c:pt>
                <c:pt idx="8758">
                  <c:v>#N/A</c:v>
                </c:pt>
                <c:pt idx="8759">
                  <c:v>#N/A</c:v>
                </c:pt>
                <c:pt idx="8760">
                  <c:v>#N/A</c:v>
                </c:pt>
                <c:pt idx="8761">
                  <c:v>#N/A</c:v>
                </c:pt>
                <c:pt idx="8762">
                  <c:v>#N/A</c:v>
                </c:pt>
                <c:pt idx="8763">
                  <c:v>#N/A</c:v>
                </c:pt>
                <c:pt idx="8764">
                  <c:v>#N/A</c:v>
                </c:pt>
                <c:pt idx="8765">
                  <c:v>#N/A</c:v>
                </c:pt>
                <c:pt idx="8766">
                  <c:v>#N/A</c:v>
                </c:pt>
                <c:pt idx="8767">
                  <c:v>#N/A</c:v>
                </c:pt>
                <c:pt idx="8768">
                  <c:v>#N/A</c:v>
                </c:pt>
                <c:pt idx="8769">
                  <c:v>#N/A</c:v>
                </c:pt>
                <c:pt idx="8770">
                  <c:v>#N/A</c:v>
                </c:pt>
                <c:pt idx="8771">
                  <c:v>#N/A</c:v>
                </c:pt>
                <c:pt idx="8772">
                  <c:v>#N/A</c:v>
                </c:pt>
                <c:pt idx="8773">
                  <c:v>#N/A</c:v>
                </c:pt>
                <c:pt idx="8774">
                  <c:v>#N/A</c:v>
                </c:pt>
                <c:pt idx="8775">
                  <c:v>#N/A</c:v>
                </c:pt>
                <c:pt idx="8776">
                  <c:v>#N/A</c:v>
                </c:pt>
                <c:pt idx="8777">
                  <c:v>#N/A</c:v>
                </c:pt>
                <c:pt idx="8778">
                  <c:v>#N/A</c:v>
                </c:pt>
                <c:pt idx="8779">
                  <c:v>#N/A</c:v>
                </c:pt>
                <c:pt idx="8780">
                  <c:v>#N/A</c:v>
                </c:pt>
                <c:pt idx="8781">
                  <c:v>#N/A</c:v>
                </c:pt>
                <c:pt idx="8782">
                  <c:v>#N/A</c:v>
                </c:pt>
                <c:pt idx="8783">
                  <c:v>#N/A</c:v>
                </c:pt>
                <c:pt idx="8784">
                  <c:v>#N/A</c:v>
                </c:pt>
                <c:pt idx="8785">
                  <c:v>#N/A</c:v>
                </c:pt>
                <c:pt idx="8786">
                  <c:v>#N/A</c:v>
                </c:pt>
                <c:pt idx="8787">
                  <c:v>#N/A</c:v>
                </c:pt>
                <c:pt idx="8788">
                  <c:v>#N/A</c:v>
                </c:pt>
                <c:pt idx="8789">
                  <c:v>#N/A</c:v>
                </c:pt>
                <c:pt idx="8790">
                  <c:v>#N/A</c:v>
                </c:pt>
                <c:pt idx="8791">
                  <c:v>#N/A</c:v>
                </c:pt>
                <c:pt idx="8792">
                  <c:v>#N/A</c:v>
                </c:pt>
                <c:pt idx="8793">
                  <c:v>#N/A</c:v>
                </c:pt>
                <c:pt idx="8794">
                  <c:v>#N/A</c:v>
                </c:pt>
                <c:pt idx="8795">
                  <c:v>#N/A</c:v>
                </c:pt>
                <c:pt idx="8796">
                  <c:v>#N/A</c:v>
                </c:pt>
                <c:pt idx="8797">
                  <c:v>#N/A</c:v>
                </c:pt>
                <c:pt idx="8798">
                  <c:v>#N/A</c:v>
                </c:pt>
                <c:pt idx="8799">
                  <c:v>#N/A</c:v>
                </c:pt>
                <c:pt idx="8800">
                  <c:v>#N/A</c:v>
                </c:pt>
                <c:pt idx="8801">
                  <c:v>#N/A</c:v>
                </c:pt>
                <c:pt idx="8802">
                  <c:v>#N/A</c:v>
                </c:pt>
                <c:pt idx="8803">
                  <c:v>#N/A</c:v>
                </c:pt>
                <c:pt idx="8804">
                  <c:v>#N/A</c:v>
                </c:pt>
                <c:pt idx="8805">
                  <c:v>#N/A</c:v>
                </c:pt>
                <c:pt idx="8806">
                  <c:v>#N/A</c:v>
                </c:pt>
                <c:pt idx="8807">
                  <c:v>#N/A</c:v>
                </c:pt>
                <c:pt idx="8808">
                  <c:v>#N/A</c:v>
                </c:pt>
                <c:pt idx="8809">
                  <c:v>#N/A</c:v>
                </c:pt>
                <c:pt idx="8810">
                  <c:v>#N/A</c:v>
                </c:pt>
                <c:pt idx="8811">
                  <c:v>#N/A</c:v>
                </c:pt>
                <c:pt idx="8812">
                  <c:v>#N/A</c:v>
                </c:pt>
                <c:pt idx="8813">
                  <c:v>#N/A</c:v>
                </c:pt>
                <c:pt idx="8814">
                  <c:v>#N/A</c:v>
                </c:pt>
                <c:pt idx="8815">
                  <c:v>#N/A</c:v>
                </c:pt>
                <c:pt idx="8816">
                  <c:v>#N/A</c:v>
                </c:pt>
                <c:pt idx="8817">
                  <c:v>#N/A</c:v>
                </c:pt>
                <c:pt idx="8818">
                  <c:v>#N/A</c:v>
                </c:pt>
                <c:pt idx="8819">
                  <c:v>#N/A</c:v>
                </c:pt>
                <c:pt idx="8820">
                  <c:v>#N/A</c:v>
                </c:pt>
                <c:pt idx="8821">
                  <c:v>#N/A</c:v>
                </c:pt>
                <c:pt idx="8822">
                  <c:v>#N/A</c:v>
                </c:pt>
                <c:pt idx="8823">
                  <c:v>#N/A</c:v>
                </c:pt>
                <c:pt idx="8824">
                  <c:v>#N/A</c:v>
                </c:pt>
                <c:pt idx="8825">
                  <c:v>#N/A</c:v>
                </c:pt>
                <c:pt idx="8826">
                  <c:v>#N/A</c:v>
                </c:pt>
                <c:pt idx="8827">
                  <c:v>#N/A</c:v>
                </c:pt>
                <c:pt idx="8828">
                  <c:v>#N/A</c:v>
                </c:pt>
                <c:pt idx="8829">
                  <c:v>#N/A</c:v>
                </c:pt>
                <c:pt idx="8830">
                  <c:v>#N/A</c:v>
                </c:pt>
                <c:pt idx="8831">
                  <c:v>#N/A</c:v>
                </c:pt>
                <c:pt idx="8832">
                  <c:v>#N/A</c:v>
                </c:pt>
                <c:pt idx="8833">
                  <c:v>#N/A</c:v>
                </c:pt>
                <c:pt idx="8834">
                  <c:v>#N/A</c:v>
                </c:pt>
                <c:pt idx="8835">
                  <c:v>#N/A</c:v>
                </c:pt>
                <c:pt idx="8836">
                  <c:v>#N/A</c:v>
                </c:pt>
                <c:pt idx="8837">
                  <c:v>#N/A</c:v>
                </c:pt>
                <c:pt idx="8838">
                  <c:v>#N/A</c:v>
                </c:pt>
                <c:pt idx="8839">
                  <c:v>#N/A</c:v>
                </c:pt>
                <c:pt idx="8840">
                  <c:v>#N/A</c:v>
                </c:pt>
                <c:pt idx="8841">
                  <c:v>#N/A</c:v>
                </c:pt>
                <c:pt idx="8842">
                  <c:v>#N/A</c:v>
                </c:pt>
                <c:pt idx="8843">
                  <c:v>#N/A</c:v>
                </c:pt>
                <c:pt idx="8844">
                  <c:v>#N/A</c:v>
                </c:pt>
                <c:pt idx="8845">
                  <c:v>#N/A</c:v>
                </c:pt>
                <c:pt idx="8846">
                  <c:v>#N/A</c:v>
                </c:pt>
                <c:pt idx="8847">
                  <c:v>#N/A</c:v>
                </c:pt>
                <c:pt idx="8848">
                  <c:v>#N/A</c:v>
                </c:pt>
                <c:pt idx="8849">
                  <c:v>#N/A</c:v>
                </c:pt>
                <c:pt idx="8850">
                  <c:v>#N/A</c:v>
                </c:pt>
                <c:pt idx="8851">
                  <c:v>#N/A</c:v>
                </c:pt>
                <c:pt idx="8852">
                  <c:v>#N/A</c:v>
                </c:pt>
                <c:pt idx="8853">
                  <c:v>#N/A</c:v>
                </c:pt>
                <c:pt idx="8854">
                  <c:v>#N/A</c:v>
                </c:pt>
                <c:pt idx="8855">
                  <c:v>#N/A</c:v>
                </c:pt>
                <c:pt idx="8856">
                  <c:v>#N/A</c:v>
                </c:pt>
                <c:pt idx="8857">
                  <c:v>#N/A</c:v>
                </c:pt>
                <c:pt idx="8858">
                  <c:v>#N/A</c:v>
                </c:pt>
                <c:pt idx="8859">
                  <c:v>#N/A</c:v>
                </c:pt>
                <c:pt idx="8860">
                  <c:v>#N/A</c:v>
                </c:pt>
                <c:pt idx="8861">
                  <c:v>#N/A</c:v>
                </c:pt>
                <c:pt idx="8862">
                  <c:v>#N/A</c:v>
                </c:pt>
                <c:pt idx="8863">
                  <c:v>#N/A</c:v>
                </c:pt>
                <c:pt idx="8864">
                  <c:v>#N/A</c:v>
                </c:pt>
                <c:pt idx="8865">
                  <c:v>#N/A</c:v>
                </c:pt>
                <c:pt idx="8866">
                  <c:v>#N/A</c:v>
                </c:pt>
                <c:pt idx="8867">
                  <c:v>#N/A</c:v>
                </c:pt>
                <c:pt idx="8868">
                  <c:v>#N/A</c:v>
                </c:pt>
                <c:pt idx="8869">
                  <c:v>#N/A</c:v>
                </c:pt>
                <c:pt idx="8870">
                  <c:v>#N/A</c:v>
                </c:pt>
                <c:pt idx="8871">
                  <c:v>#N/A</c:v>
                </c:pt>
                <c:pt idx="8872">
                  <c:v>#N/A</c:v>
                </c:pt>
                <c:pt idx="8873">
                  <c:v>#N/A</c:v>
                </c:pt>
                <c:pt idx="8874">
                  <c:v>#N/A</c:v>
                </c:pt>
                <c:pt idx="8875">
                  <c:v>#N/A</c:v>
                </c:pt>
                <c:pt idx="8876">
                  <c:v>#N/A</c:v>
                </c:pt>
                <c:pt idx="8877">
                  <c:v>#N/A</c:v>
                </c:pt>
                <c:pt idx="8878">
                  <c:v>#N/A</c:v>
                </c:pt>
                <c:pt idx="8879">
                  <c:v>#N/A</c:v>
                </c:pt>
                <c:pt idx="8880">
                  <c:v>#N/A</c:v>
                </c:pt>
                <c:pt idx="8881">
                  <c:v>#N/A</c:v>
                </c:pt>
                <c:pt idx="8882">
                  <c:v>#N/A</c:v>
                </c:pt>
                <c:pt idx="8883">
                  <c:v>#N/A</c:v>
                </c:pt>
                <c:pt idx="8884">
                  <c:v>#N/A</c:v>
                </c:pt>
                <c:pt idx="8885">
                  <c:v>#N/A</c:v>
                </c:pt>
                <c:pt idx="8886">
                  <c:v>#N/A</c:v>
                </c:pt>
                <c:pt idx="8887">
                  <c:v>#N/A</c:v>
                </c:pt>
                <c:pt idx="8888">
                  <c:v>#N/A</c:v>
                </c:pt>
                <c:pt idx="8889">
                  <c:v>#N/A</c:v>
                </c:pt>
                <c:pt idx="8890">
                  <c:v>#N/A</c:v>
                </c:pt>
                <c:pt idx="8891">
                  <c:v>#N/A</c:v>
                </c:pt>
                <c:pt idx="8892">
                  <c:v>#N/A</c:v>
                </c:pt>
                <c:pt idx="8893">
                  <c:v>#N/A</c:v>
                </c:pt>
                <c:pt idx="8894">
                  <c:v>#N/A</c:v>
                </c:pt>
                <c:pt idx="8895">
                  <c:v>#N/A</c:v>
                </c:pt>
                <c:pt idx="8896">
                  <c:v>#N/A</c:v>
                </c:pt>
                <c:pt idx="8897">
                  <c:v>#N/A</c:v>
                </c:pt>
                <c:pt idx="8898">
                  <c:v>#N/A</c:v>
                </c:pt>
                <c:pt idx="8899">
                  <c:v>#N/A</c:v>
                </c:pt>
                <c:pt idx="8900">
                  <c:v>#N/A</c:v>
                </c:pt>
                <c:pt idx="8901">
                  <c:v>#N/A</c:v>
                </c:pt>
                <c:pt idx="8902">
                  <c:v>#N/A</c:v>
                </c:pt>
                <c:pt idx="8903">
                  <c:v>#N/A</c:v>
                </c:pt>
                <c:pt idx="8904">
                  <c:v>#N/A</c:v>
                </c:pt>
                <c:pt idx="8905">
                  <c:v>#N/A</c:v>
                </c:pt>
                <c:pt idx="8906">
                  <c:v>#N/A</c:v>
                </c:pt>
                <c:pt idx="8907">
                  <c:v>#N/A</c:v>
                </c:pt>
                <c:pt idx="8908">
                  <c:v>#N/A</c:v>
                </c:pt>
                <c:pt idx="8909">
                  <c:v>#N/A</c:v>
                </c:pt>
                <c:pt idx="8910">
                  <c:v>#N/A</c:v>
                </c:pt>
                <c:pt idx="8911">
                  <c:v>#N/A</c:v>
                </c:pt>
                <c:pt idx="8912">
                  <c:v>#N/A</c:v>
                </c:pt>
                <c:pt idx="8913">
                  <c:v>#N/A</c:v>
                </c:pt>
                <c:pt idx="8914">
                  <c:v>#N/A</c:v>
                </c:pt>
                <c:pt idx="8915">
                  <c:v>#N/A</c:v>
                </c:pt>
                <c:pt idx="8916">
                  <c:v>#N/A</c:v>
                </c:pt>
                <c:pt idx="8917">
                  <c:v>#N/A</c:v>
                </c:pt>
                <c:pt idx="8918">
                  <c:v>#N/A</c:v>
                </c:pt>
                <c:pt idx="8919">
                  <c:v>#N/A</c:v>
                </c:pt>
                <c:pt idx="8920">
                  <c:v>#N/A</c:v>
                </c:pt>
                <c:pt idx="8921">
                  <c:v>#N/A</c:v>
                </c:pt>
                <c:pt idx="8922">
                  <c:v>#N/A</c:v>
                </c:pt>
                <c:pt idx="8923">
                  <c:v>#N/A</c:v>
                </c:pt>
                <c:pt idx="8924">
                  <c:v>#N/A</c:v>
                </c:pt>
                <c:pt idx="8925">
                  <c:v>#N/A</c:v>
                </c:pt>
                <c:pt idx="8926">
                  <c:v>#N/A</c:v>
                </c:pt>
                <c:pt idx="8927">
                  <c:v>#N/A</c:v>
                </c:pt>
                <c:pt idx="8928">
                  <c:v>#N/A</c:v>
                </c:pt>
                <c:pt idx="8929">
                  <c:v>#N/A</c:v>
                </c:pt>
                <c:pt idx="8930">
                  <c:v>#N/A</c:v>
                </c:pt>
                <c:pt idx="8931">
                  <c:v>#N/A</c:v>
                </c:pt>
                <c:pt idx="8932">
                  <c:v>#N/A</c:v>
                </c:pt>
                <c:pt idx="8933">
                  <c:v>#N/A</c:v>
                </c:pt>
                <c:pt idx="8934">
                  <c:v>#N/A</c:v>
                </c:pt>
                <c:pt idx="8935">
                  <c:v>#N/A</c:v>
                </c:pt>
                <c:pt idx="8936">
                  <c:v>#N/A</c:v>
                </c:pt>
                <c:pt idx="8937">
                  <c:v>#N/A</c:v>
                </c:pt>
                <c:pt idx="8938">
                  <c:v>#N/A</c:v>
                </c:pt>
                <c:pt idx="8939">
                  <c:v>#N/A</c:v>
                </c:pt>
                <c:pt idx="8940">
                  <c:v>#N/A</c:v>
                </c:pt>
                <c:pt idx="8941">
                  <c:v>#N/A</c:v>
                </c:pt>
                <c:pt idx="8942">
                  <c:v>#N/A</c:v>
                </c:pt>
                <c:pt idx="8943">
                  <c:v>#N/A</c:v>
                </c:pt>
                <c:pt idx="8944">
                  <c:v>#N/A</c:v>
                </c:pt>
                <c:pt idx="8945">
                  <c:v>#N/A</c:v>
                </c:pt>
                <c:pt idx="8946">
                  <c:v>#N/A</c:v>
                </c:pt>
                <c:pt idx="8947">
                  <c:v>#N/A</c:v>
                </c:pt>
                <c:pt idx="8948">
                  <c:v>#N/A</c:v>
                </c:pt>
                <c:pt idx="8949">
                  <c:v>#N/A</c:v>
                </c:pt>
                <c:pt idx="8950">
                  <c:v>#N/A</c:v>
                </c:pt>
                <c:pt idx="8951">
                  <c:v>#N/A</c:v>
                </c:pt>
                <c:pt idx="8952">
                  <c:v>#N/A</c:v>
                </c:pt>
                <c:pt idx="8953">
                  <c:v>#N/A</c:v>
                </c:pt>
                <c:pt idx="8954">
                  <c:v>#N/A</c:v>
                </c:pt>
                <c:pt idx="8955">
                  <c:v>#N/A</c:v>
                </c:pt>
                <c:pt idx="8956">
                  <c:v>#N/A</c:v>
                </c:pt>
                <c:pt idx="8957">
                  <c:v>#N/A</c:v>
                </c:pt>
                <c:pt idx="8958">
                  <c:v>#N/A</c:v>
                </c:pt>
                <c:pt idx="8959">
                  <c:v>#N/A</c:v>
                </c:pt>
                <c:pt idx="8960">
                  <c:v>#N/A</c:v>
                </c:pt>
                <c:pt idx="8961">
                  <c:v>#N/A</c:v>
                </c:pt>
                <c:pt idx="8962">
                  <c:v>#N/A</c:v>
                </c:pt>
                <c:pt idx="8963">
                  <c:v>#N/A</c:v>
                </c:pt>
                <c:pt idx="8964">
                  <c:v>#N/A</c:v>
                </c:pt>
                <c:pt idx="8965">
                  <c:v>#N/A</c:v>
                </c:pt>
                <c:pt idx="8966">
                  <c:v>#N/A</c:v>
                </c:pt>
                <c:pt idx="8967">
                  <c:v>#N/A</c:v>
                </c:pt>
                <c:pt idx="8968">
                  <c:v>#N/A</c:v>
                </c:pt>
                <c:pt idx="8969">
                  <c:v>#N/A</c:v>
                </c:pt>
                <c:pt idx="8970">
                  <c:v>#N/A</c:v>
                </c:pt>
                <c:pt idx="8971">
                  <c:v>#N/A</c:v>
                </c:pt>
                <c:pt idx="8972">
                  <c:v>#N/A</c:v>
                </c:pt>
                <c:pt idx="8973">
                  <c:v>#N/A</c:v>
                </c:pt>
                <c:pt idx="8974">
                  <c:v>#N/A</c:v>
                </c:pt>
                <c:pt idx="8975">
                  <c:v>#N/A</c:v>
                </c:pt>
                <c:pt idx="8976">
                  <c:v>#N/A</c:v>
                </c:pt>
                <c:pt idx="8977">
                  <c:v>#N/A</c:v>
                </c:pt>
                <c:pt idx="8978">
                  <c:v>#N/A</c:v>
                </c:pt>
                <c:pt idx="8979">
                  <c:v>#N/A</c:v>
                </c:pt>
                <c:pt idx="8980">
                  <c:v>#N/A</c:v>
                </c:pt>
                <c:pt idx="8981">
                  <c:v>#N/A</c:v>
                </c:pt>
                <c:pt idx="8982">
                  <c:v>#N/A</c:v>
                </c:pt>
                <c:pt idx="8983">
                  <c:v>#N/A</c:v>
                </c:pt>
                <c:pt idx="8984">
                  <c:v>#N/A</c:v>
                </c:pt>
                <c:pt idx="8985">
                  <c:v>#N/A</c:v>
                </c:pt>
                <c:pt idx="8986">
                  <c:v>#N/A</c:v>
                </c:pt>
                <c:pt idx="8987">
                  <c:v>#N/A</c:v>
                </c:pt>
                <c:pt idx="8988">
                  <c:v>#N/A</c:v>
                </c:pt>
                <c:pt idx="8989">
                  <c:v>#N/A</c:v>
                </c:pt>
                <c:pt idx="8990">
                  <c:v>#N/A</c:v>
                </c:pt>
                <c:pt idx="8991">
                  <c:v>#N/A</c:v>
                </c:pt>
                <c:pt idx="8992">
                  <c:v>#N/A</c:v>
                </c:pt>
                <c:pt idx="8993">
                  <c:v>#N/A</c:v>
                </c:pt>
                <c:pt idx="8994">
                  <c:v>#N/A</c:v>
                </c:pt>
                <c:pt idx="8995">
                  <c:v>#N/A</c:v>
                </c:pt>
                <c:pt idx="8996">
                  <c:v>#N/A</c:v>
                </c:pt>
                <c:pt idx="8997">
                  <c:v>#N/A</c:v>
                </c:pt>
                <c:pt idx="8998">
                  <c:v>#N/A</c:v>
                </c:pt>
                <c:pt idx="8999">
                  <c:v>#N/A</c:v>
                </c:pt>
                <c:pt idx="9000">
                  <c:v>#N/A</c:v>
                </c:pt>
                <c:pt idx="9001">
                  <c:v>#N/A</c:v>
                </c:pt>
                <c:pt idx="9002">
                  <c:v>#N/A</c:v>
                </c:pt>
                <c:pt idx="9003">
                  <c:v>#N/A</c:v>
                </c:pt>
                <c:pt idx="9004">
                  <c:v>#N/A</c:v>
                </c:pt>
                <c:pt idx="9005">
                  <c:v>#N/A</c:v>
                </c:pt>
                <c:pt idx="9006">
                  <c:v>#N/A</c:v>
                </c:pt>
                <c:pt idx="9007">
                  <c:v>#N/A</c:v>
                </c:pt>
                <c:pt idx="9008">
                  <c:v>#N/A</c:v>
                </c:pt>
                <c:pt idx="9009">
                  <c:v>#N/A</c:v>
                </c:pt>
                <c:pt idx="9010">
                  <c:v>#N/A</c:v>
                </c:pt>
                <c:pt idx="9011">
                  <c:v>#N/A</c:v>
                </c:pt>
                <c:pt idx="9012">
                  <c:v>#N/A</c:v>
                </c:pt>
                <c:pt idx="9013">
                  <c:v>#N/A</c:v>
                </c:pt>
                <c:pt idx="9014">
                  <c:v>#N/A</c:v>
                </c:pt>
                <c:pt idx="9015">
                  <c:v>#N/A</c:v>
                </c:pt>
                <c:pt idx="9016">
                  <c:v>#N/A</c:v>
                </c:pt>
                <c:pt idx="9017">
                  <c:v>#N/A</c:v>
                </c:pt>
                <c:pt idx="9018">
                  <c:v>#N/A</c:v>
                </c:pt>
                <c:pt idx="9019">
                  <c:v>#N/A</c:v>
                </c:pt>
                <c:pt idx="9020">
                  <c:v>#N/A</c:v>
                </c:pt>
                <c:pt idx="9021">
                  <c:v>#N/A</c:v>
                </c:pt>
                <c:pt idx="9022">
                  <c:v>#N/A</c:v>
                </c:pt>
                <c:pt idx="9023">
                  <c:v>#N/A</c:v>
                </c:pt>
                <c:pt idx="9024">
                  <c:v>#N/A</c:v>
                </c:pt>
                <c:pt idx="9025">
                  <c:v>#N/A</c:v>
                </c:pt>
                <c:pt idx="9026">
                  <c:v>#N/A</c:v>
                </c:pt>
                <c:pt idx="9027">
                  <c:v>#N/A</c:v>
                </c:pt>
                <c:pt idx="9028">
                  <c:v>#N/A</c:v>
                </c:pt>
                <c:pt idx="9029">
                  <c:v>#N/A</c:v>
                </c:pt>
                <c:pt idx="9030">
                  <c:v>#N/A</c:v>
                </c:pt>
                <c:pt idx="9031">
                  <c:v>#N/A</c:v>
                </c:pt>
                <c:pt idx="9032">
                  <c:v>#N/A</c:v>
                </c:pt>
                <c:pt idx="9033">
                  <c:v>#N/A</c:v>
                </c:pt>
                <c:pt idx="9034">
                  <c:v>#N/A</c:v>
                </c:pt>
                <c:pt idx="9035">
                  <c:v>#N/A</c:v>
                </c:pt>
                <c:pt idx="9036">
                  <c:v>#N/A</c:v>
                </c:pt>
                <c:pt idx="9037">
                  <c:v>#N/A</c:v>
                </c:pt>
                <c:pt idx="9038">
                  <c:v>#N/A</c:v>
                </c:pt>
                <c:pt idx="9039">
                  <c:v>#N/A</c:v>
                </c:pt>
                <c:pt idx="9040">
                  <c:v>#N/A</c:v>
                </c:pt>
                <c:pt idx="9041">
                  <c:v>#N/A</c:v>
                </c:pt>
                <c:pt idx="9042">
                  <c:v>#N/A</c:v>
                </c:pt>
                <c:pt idx="9043">
                  <c:v>#N/A</c:v>
                </c:pt>
                <c:pt idx="9044">
                  <c:v>#N/A</c:v>
                </c:pt>
                <c:pt idx="9045">
                  <c:v>#N/A</c:v>
                </c:pt>
                <c:pt idx="9046">
                  <c:v>#N/A</c:v>
                </c:pt>
                <c:pt idx="9047">
                  <c:v>#N/A</c:v>
                </c:pt>
                <c:pt idx="9048">
                  <c:v>#N/A</c:v>
                </c:pt>
                <c:pt idx="9049">
                  <c:v>#N/A</c:v>
                </c:pt>
                <c:pt idx="9050">
                  <c:v>#N/A</c:v>
                </c:pt>
                <c:pt idx="9051">
                  <c:v>#N/A</c:v>
                </c:pt>
                <c:pt idx="9052">
                  <c:v>#N/A</c:v>
                </c:pt>
                <c:pt idx="9053">
                  <c:v>#N/A</c:v>
                </c:pt>
                <c:pt idx="9054">
                  <c:v>#N/A</c:v>
                </c:pt>
                <c:pt idx="9055">
                  <c:v>#N/A</c:v>
                </c:pt>
                <c:pt idx="9056">
                  <c:v>#N/A</c:v>
                </c:pt>
                <c:pt idx="9057">
                  <c:v>#N/A</c:v>
                </c:pt>
                <c:pt idx="9058">
                  <c:v>#N/A</c:v>
                </c:pt>
                <c:pt idx="9059">
                  <c:v>#N/A</c:v>
                </c:pt>
                <c:pt idx="9060">
                  <c:v>#N/A</c:v>
                </c:pt>
                <c:pt idx="9061">
                  <c:v>#N/A</c:v>
                </c:pt>
                <c:pt idx="9062">
                  <c:v>#N/A</c:v>
                </c:pt>
                <c:pt idx="9063">
                  <c:v>#N/A</c:v>
                </c:pt>
                <c:pt idx="9064">
                  <c:v>#N/A</c:v>
                </c:pt>
                <c:pt idx="9065">
                  <c:v>#N/A</c:v>
                </c:pt>
                <c:pt idx="9066">
                  <c:v>#N/A</c:v>
                </c:pt>
                <c:pt idx="9067">
                  <c:v>#N/A</c:v>
                </c:pt>
                <c:pt idx="9068">
                  <c:v>#N/A</c:v>
                </c:pt>
                <c:pt idx="9069">
                  <c:v>#N/A</c:v>
                </c:pt>
                <c:pt idx="9070">
                  <c:v>#N/A</c:v>
                </c:pt>
                <c:pt idx="9071">
                  <c:v>#N/A</c:v>
                </c:pt>
                <c:pt idx="9072">
                  <c:v>#N/A</c:v>
                </c:pt>
                <c:pt idx="9073">
                  <c:v>#N/A</c:v>
                </c:pt>
                <c:pt idx="9074">
                  <c:v>#N/A</c:v>
                </c:pt>
                <c:pt idx="9075">
                  <c:v>#N/A</c:v>
                </c:pt>
                <c:pt idx="9076">
                  <c:v>#N/A</c:v>
                </c:pt>
                <c:pt idx="9077">
                  <c:v>#N/A</c:v>
                </c:pt>
                <c:pt idx="9078">
                  <c:v>#N/A</c:v>
                </c:pt>
                <c:pt idx="9079">
                  <c:v>#N/A</c:v>
                </c:pt>
                <c:pt idx="9080">
                  <c:v>#N/A</c:v>
                </c:pt>
                <c:pt idx="9081">
                  <c:v>#N/A</c:v>
                </c:pt>
                <c:pt idx="9082">
                  <c:v>#N/A</c:v>
                </c:pt>
                <c:pt idx="9083">
                  <c:v>#N/A</c:v>
                </c:pt>
                <c:pt idx="9084">
                  <c:v>#N/A</c:v>
                </c:pt>
                <c:pt idx="9085">
                  <c:v>#N/A</c:v>
                </c:pt>
                <c:pt idx="9086">
                  <c:v>#N/A</c:v>
                </c:pt>
                <c:pt idx="9087">
                  <c:v>#N/A</c:v>
                </c:pt>
                <c:pt idx="9088">
                  <c:v>#N/A</c:v>
                </c:pt>
                <c:pt idx="9089">
                  <c:v>#N/A</c:v>
                </c:pt>
                <c:pt idx="9090">
                  <c:v>#N/A</c:v>
                </c:pt>
                <c:pt idx="9091">
                  <c:v>#N/A</c:v>
                </c:pt>
                <c:pt idx="9092">
                  <c:v>#N/A</c:v>
                </c:pt>
                <c:pt idx="9093">
                  <c:v>#N/A</c:v>
                </c:pt>
                <c:pt idx="9094">
                  <c:v>#N/A</c:v>
                </c:pt>
                <c:pt idx="9095">
                  <c:v>#N/A</c:v>
                </c:pt>
                <c:pt idx="9096">
                  <c:v>#N/A</c:v>
                </c:pt>
                <c:pt idx="9097">
                  <c:v>#N/A</c:v>
                </c:pt>
                <c:pt idx="9098">
                  <c:v>#N/A</c:v>
                </c:pt>
                <c:pt idx="9099">
                  <c:v>#N/A</c:v>
                </c:pt>
                <c:pt idx="9100">
                  <c:v>#N/A</c:v>
                </c:pt>
                <c:pt idx="9101">
                  <c:v>#N/A</c:v>
                </c:pt>
                <c:pt idx="9102">
                  <c:v>#N/A</c:v>
                </c:pt>
                <c:pt idx="9103">
                  <c:v>#N/A</c:v>
                </c:pt>
                <c:pt idx="9104">
                  <c:v>#N/A</c:v>
                </c:pt>
                <c:pt idx="9105">
                  <c:v>#N/A</c:v>
                </c:pt>
                <c:pt idx="9106">
                  <c:v>#N/A</c:v>
                </c:pt>
                <c:pt idx="9107">
                  <c:v>#N/A</c:v>
                </c:pt>
                <c:pt idx="9108">
                  <c:v>#N/A</c:v>
                </c:pt>
                <c:pt idx="9109">
                  <c:v>#N/A</c:v>
                </c:pt>
                <c:pt idx="9110">
                  <c:v>#N/A</c:v>
                </c:pt>
                <c:pt idx="9111">
                  <c:v>#N/A</c:v>
                </c:pt>
                <c:pt idx="9112">
                  <c:v>#N/A</c:v>
                </c:pt>
                <c:pt idx="9113">
                  <c:v>#N/A</c:v>
                </c:pt>
                <c:pt idx="9114">
                  <c:v>#N/A</c:v>
                </c:pt>
                <c:pt idx="9115">
                  <c:v>#N/A</c:v>
                </c:pt>
                <c:pt idx="9116">
                  <c:v>#N/A</c:v>
                </c:pt>
                <c:pt idx="9117">
                  <c:v>#N/A</c:v>
                </c:pt>
                <c:pt idx="9118">
                  <c:v>#N/A</c:v>
                </c:pt>
                <c:pt idx="9119">
                  <c:v>#N/A</c:v>
                </c:pt>
                <c:pt idx="9120">
                  <c:v>#N/A</c:v>
                </c:pt>
                <c:pt idx="9121">
                  <c:v>#N/A</c:v>
                </c:pt>
                <c:pt idx="9122">
                  <c:v>#N/A</c:v>
                </c:pt>
                <c:pt idx="9123">
                  <c:v>#N/A</c:v>
                </c:pt>
                <c:pt idx="9124">
                  <c:v>#N/A</c:v>
                </c:pt>
                <c:pt idx="9125">
                  <c:v>#N/A</c:v>
                </c:pt>
                <c:pt idx="9126">
                  <c:v>#N/A</c:v>
                </c:pt>
                <c:pt idx="9127">
                  <c:v>#N/A</c:v>
                </c:pt>
                <c:pt idx="9128">
                  <c:v>#N/A</c:v>
                </c:pt>
                <c:pt idx="9129">
                  <c:v>#N/A</c:v>
                </c:pt>
                <c:pt idx="9130">
                  <c:v>#N/A</c:v>
                </c:pt>
                <c:pt idx="9131">
                  <c:v>#N/A</c:v>
                </c:pt>
                <c:pt idx="9132">
                  <c:v>#N/A</c:v>
                </c:pt>
                <c:pt idx="9133">
                  <c:v>#N/A</c:v>
                </c:pt>
                <c:pt idx="9134">
                  <c:v>#N/A</c:v>
                </c:pt>
                <c:pt idx="9135">
                  <c:v>#N/A</c:v>
                </c:pt>
                <c:pt idx="9136">
                  <c:v>#N/A</c:v>
                </c:pt>
                <c:pt idx="9137">
                  <c:v>#N/A</c:v>
                </c:pt>
                <c:pt idx="9138">
                  <c:v>#N/A</c:v>
                </c:pt>
                <c:pt idx="9139">
                  <c:v>#N/A</c:v>
                </c:pt>
                <c:pt idx="9140">
                  <c:v>#N/A</c:v>
                </c:pt>
                <c:pt idx="9141">
                  <c:v>#N/A</c:v>
                </c:pt>
                <c:pt idx="9142">
                  <c:v>#N/A</c:v>
                </c:pt>
                <c:pt idx="9143">
                  <c:v>#N/A</c:v>
                </c:pt>
                <c:pt idx="9144">
                  <c:v>#N/A</c:v>
                </c:pt>
                <c:pt idx="9145">
                  <c:v>#N/A</c:v>
                </c:pt>
                <c:pt idx="9146">
                  <c:v>#N/A</c:v>
                </c:pt>
                <c:pt idx="9147">
                  <c:v>#N/A</c:v>
                </c:pt>
                <c:pt idx="9148">
                  <c:v>#N/A</c:v>
                </c:pt>
                <c:pt idx="9149">
                  <c:v>#N/A</c:v>
                </c:pt>
                <c:pt idx="9150">
                  <c:v>#N/A</c:v>
                </c:pt>
                <c:pt idx="9151">
                  <c:v>#N/A</c:v>
                </c:pt>
                <c:pt idx="9152">
                  <c:v>#N/A</c:v>
                </c:pt>
                <c:pt idx="9153">
                  <c:v>#N/A</c:v>
                </c:pt>
                <c:pt idx="9154">
                  <c:v>#N/A</c:v>
                </c:pt>
                <c:pt idx="9155">
                  <c:v>#N/A</c:v>
                </c:pt>
                <c:pt idx="9156">
                  <c:v>#N/A</c:v>
                </c:pt>
                <c:pt idx="9157">
                  <c:v>#N/A</c:v>
                </c:pt>
                <c:pt idx="9158">
                  <c:v>#N/A</c:v>
                </c:pt>
                <c:pt idx="9159">
                  <c:v>#N/A</c:v>
                </c:pt>
                <c:pt idx="9160">
                  <c:v>#N/A</c:v>
                </c:pt>
                <c:pt idx="9161">
                  <c:v>#N/A</c:v>
                </c:pt>
                <c:pt idx="9162">
                  <c:v>#N/A</c:v>
                </c:pt>
                <c:pt idx="9163">
                  <c:v>#N/A</c:v>
                </c:pt>
                <c:pt idx="9164">
                  <c:v>#N/A</c:v>
                </c:pt>
                <c:pt idx="9165">
                  <c:v>#N/A</c:v>
                </c:pt>
                <c:pt idx="9166">
                  <c:v>#N/A</c:v>
                </c:pt>
                <c:pt idx="9167">
                  <c:v>#N/A</c:v>
                </c:pt>
                <c:pt idx="9168">
                  <c:v>#N/A</c:v>
                </c:pt>
                <c:pt idx="9169">
                  <c:v>#N/A</c:v>
                </c:pt>
                <c:pt idx="9170">
                  <c:v>#N/A</c:v>
                </c:pt>
                <c:pt idx="9171">
                  <c:v>#N/A</c:v>
                </c:pt>
                <c:pt idx="9172">
                  <c:v>#N/A</c:v>
                </c:pt>
                <c:pt idx="9173">
                  <c:v>#N/A</c:v>
                </c:pt>
                <c:pt idx="9174">
                  <c:v>#N/A</c:v>
                </c:pt>
                <c:pt idx="9175">
                  <c:v>#N/A</c:v>
                </c:pt>
                <c:pt idx="9176">
                  <c:v>#N/A</c:v>
                </c:pt>
                <c:pt idx="9177">
                  <c:v>#N/A</c:v>
                </c:pt>
                <c:pt idx="9178">
                  <c:v>#N/A</c:v>
                </c:pt>
                <c:pt idx="9179">
                  <c:v>#N/A</c:v>
                </c:pt>
                <c:pt idx="9180">
                  <c:v>#N/A</c:v>
                </c:pt>
                <c:pt idx="9181">
                  <c:v>#N/A</c:v>
                </c:pt>
                <c:pt idx="9182">
                  <c:v>#N/A</c:v>
                </c:pt>
                <c:pt idx="9183">
                  <c:v>#N/A</c:v>
                </c:pt>
                <c:pt idx="9184">
                  <c:v>#N/A</c:v>
                </c:pt>
                <c:pt idx="9185">
                  <c:v>#N/A</c:v>
                </c:pt>
                <c:pt idx="9186">
                  <c:v>#N/A</c:v>
                </c:pt>
                <c:pt idx="9187">
                  <c:v>#N/A</c:v>
                </c:pt>
                <c:pt idx="9188">
                  <c:v>#N/A</c:v>
                </c:pt>
                <c:pt idx="9189">
                  <c:v>#N/A</c:v>
                </c:pt>
                <c:pt idx="9190">
                  <c:v>#N/A</c:v>
                </c:pt>
                <c:pt idx="9191">
                  <c:v>#N/A</c:v>
                </c:pt>
                <c:pt idx="9192">
                  <c:v>#N/A</c:v>
                </c:pt>
                <c:pt idx="9193">
                  <c:v>#N/A</c:v>
                </c:pt>
                <c:pt idx="9194">
                  <c:v>#N/A</c:v>
                </c:pt>
                <c:pt idx="9195">
                  <c:v>#N/A</c:v>
                </c:pt>
                <c:pt idx="9196">
                  <c:v>#N/A</c:v>
                </c:pt>
                <c:pt idx="9197">
                  <c:v>#N/A</c:v>
                </c:pt>
                <c:pt idx="9198">
                  <c:v>#N/A</c:v>
                </c:pt>
                <c:pt idx="9199">
                  <c:v>#N/A</c:v>
                </c:pt>
                <c:pt idx="9200">
                  <c:v>#N/A</c:v>
                </c:pt>
                <c:pt idx="9201">
                  <c:v>#N/A</c:v>
                </c:pt>
                <c:pt idx="9202">
                  <c:v>#N/A</c:v>
                </c:pt>
                <c:pt idx="9203">
                  <c:v>#N/A</c:v>
                </c:pt>
                <c:pt idx="9204">
                  <c:v>#N/A</c:v>
                </c:pt>
                <c:pt idx="9205">
                  <c:v>#N/A</c:v>
                </c:pt>
                <c:pt idx="9206">
                  <c:v>#N/A</c:v>
                </c:pt>
                <c:pt idx="9207">
                  <c:v>#N/A</c:v>
                </c:pt>
                <c:pt idx="9208">
                  <c:v>#N/A</c:v>
                </c:pt>
                <c:pt idx="9209">
                  <c:v>#N/A</c:v>
                </c:pt>
                <c:pt idx="9210">
                  <c:v>#N/A</c:v>
                </c:pt>
                <c:pt idx="9211">
                  <c:v>#N/A</c:v>
                </c:pt>
                <c:pt idx="9212">
                  <c:v>#N/A</c:v>
                </c:pt>
                <c:pt idx="9213">
                  <c:v>#N/A</c:v>
                </c:pt>
                <c:pt idx="9214">
                  <c:v>#N/A</c:v>
                </c:pt>
                <c:pt idx="9215">
                  <c:v>#N/A</c:v>
                </c:pt>
                <c:pt idx="9216">
                  <c:v>#N/A</c:v>
                </c:pt>
                <c:pt idx="9217">
                  <c:v>#N/A</c:v>
                </c:pt>
                <c:pt idx="9218">
                  <c:v>#N/A</c:v>
                </c:pt>
                <c:pt idx="9219">
                  <c:v>#N/A</c:v>
                </c:pt>
                <c:pt idx="9220">
                  <c:v>#N/A</c:v>
                </c:pt>
                <c:pt idx="9221">
                  <c:v>#N/A</c:v>
                </c:pt>
                <c:pt idx="9222">
                  <c:v>#N/A</c:v>
                </c:pt>
                <c:pt idx="9223">
                  <c:v>#N/A</c:v>
                </c:pt>
                <c:pt idx="9224">
                  <c:v>#N/A</c:v>
                </c:pt>
                <c:pt idx="9225">
                  <c:v>#N/A</c:v>
                </c:pt>
                <c:pt idx="9226">
                  <c:v>#N/A</c:v>
                </c:pt>
                <c:pt idx="9227">
                  <c:v>#N/A</c:v>
                </c:pt>
                <c:pt idx="9228">
                  <c:v>#N/A</c:v>
                </c:pt>
                <c:pt idx="9229">
                  <c:v>#N/A</c:v>
                </c:pt>
                <c:pt idx="9230">
                  <c:v>#N/A</c:v>
                </c:pt>
                <c:pt idx="9231">
                  <c:v>#N/A</c:v>
                </c:pt>
                <c:pt idx="9232">
                  <c:v>#N/A</c:v>
                </c:pt>
                <c:pt idx="9233">
                  <c:v>#N/A</c:v>
                </c:pt>
                <c:pt idx="9234">
                  <c:v>#N/A</c:v>
                </c:pt>
                <c:pt idx="9235">
                  <c:v>#N/A</c:v>
                </c:pt>
                <c:pt idx="9236">
                  <c:v>#N/A</c:v>
                </c:pt>
                <c:pt idx="9237">
                  <c:v>#N/A</c:v>
                </c:pt>
                <c:pt idx="9238">
                  <c:v>#N/A</c:v>
                </c:pt>
                <c:pt idx="9239">
                  <c:v>#N/A</c:v>
                </c:pt>
                <c:pt idx="9240">
                  <c:v>#N/A</c:v>
                </c:pt>
                <c:pt idx="9241">
                  <c:v>#N/A</c:v>
                </c:pt>
                <c:pt idx="9242">
                  <c:v>#N/A</c:v>
                </c:pt>
                <c:pt idx="9243">
                  <c:v>#N/A</c:v>
                </c:pt>
                <c:pt idx="9244">
                  <c:v>#N/A</c:v>
                </c:pt>
                <c:pt idx="9245">
                  <c:v>#N/A</c:v>
                </c:pt>
                <c:pt idx="9246">
                  <c:v>#N/A</c:v>
                </c:pt>
                <c:pt idx="9247">
                  <c:v>#N/A</c:v>
                </c:pt>
                <c:pt idx="9248">
                  <c:v>#N/A</c:v>
                </c:pt>
                <c:pt idx="9249">
                  <c:v>#N/A</c:v>
                </c:pt>
                <c:pt idx="9250">
                  <c:v>#N/A</c:v>
                </c:pt>
                <c:pt idx="9251">
                  <c:v>#N/A</c:v>
                </c:pt>
                <c:pt idx="9252">
                  <c:v>#N/A</c:v>
                </c:pt>
                <c:pt idx="9253">
                  <c:v>#N/A</c:v>
                </c:pt>
                <c:pt idx="9254">
                  <c:v>#N/A</c:v>
                </c:pt>
                <c:pt idx="9255">
                  <c:v>#N/A</c:v>
                </c:pt>
                <c:pt idx="9256">
                  <c:v>#N/A</c:v>
                </c:pt>
                <c:pt idx="9257">
                  <c:v>#N/A</c:v>
                </c:pt>
                <c:pt idx="9258">
                  <c:v>#N/A</c:v>
                </c:pt>
                <c:pt idx="9259">
                  <c:v>#N/A</c:v>
                </c:pt>
                <c:pt idx="9260">
                  <c:v>#N/A</c:v>
                </c:pt>
                <c:pt idx="9261">
                  <c:v>#N/A</c:v>
                </c:pt>
                <c:pt idx="9262">
                  <c:v>#N/A</c:v>
                </c:pt>
                <c:pt idx="9263">
                  <c:v>#N/A</c:v>
                </c:pt>
                <c:pt idx="9264">
                  <c:v>#N/A</c:v>
                </c:pt>
                <c:pt idx="9265">
                  <c:v>#N/A</c:v>
                </c:pt>
                <c:pt idx="9266">
                  <c:v>#N/A</c:v>
                </c:pt>
                <c:pt idx="9267">
                  <c:v>#N/A</c:v>
                </c:pt>
                <c:pt idx="9268">
                  <c:v>#N/A</c:v>
                </c:pt>
                <c:pt idx="9269">
                  <c:v>#N/A</c:v>
                </c:pt>
                <c:pt idx="9270">
                  <c:v>#N/A</c:v>
                </c:pt>
                <c:pt idx="9271">
                  <c:v>#N/A</c:v>
                </c:pt>
                <c:pt idx="9272">
                  <c:v>#N/A</c:v>
                </c:pt>
                <c:pt idx="9273">
                  <c:v>#N/A</c:v>
                </c:pt>
                <c:pt idx="9274">
                  <c:v>#N/A</c:v>
                </c:pt>
                <c:pt idx="9275">
                  <c:v>#N/A</c:v>
                </c:pt>
                <c:pt idx="9276">
                  <c:v>#N/A</c:v>
                </c:pt>
                <c:pt idx="9277">
                  <c:v>#N/A</c:v>
                </c:pt>
                <c:pt idx="9278">
                  <c:v>#N/A</c:v>
                </c:pt>
                <c:pt idx="9279">
                  <c:v>#N/A</c:v>
                </c:pt>
                <c:pt idx="9280">
                  <c:v>#N/A</c:v>
                </c:pt>
                <c:pt idx="9281">
                  <c:v>#N/A</c:v>
                </c:pt>
                <c:pt idx="9282">
                  <c:v>#N/A</c:v>
                </c:pt>
                <c:pt idx="9283">
                  <c:v>#N/A</c:v>
                </c:pt>
                <c:pt idx="9284">
                  <c:v>#N/A</c:v>
                </c:pt>
                <c:pt idx="9285">
                  <c:v>#N/A</c:v>
                </c:pt>
                <c:pt idx="9286">
                  <c:v>#N/A</c:v>
                </c:pt>
                <c:pt idx="9287">
                  <c:v>#N/A</c:v>
                </c:pt>
                <c:pt idx="9288">
                  <c:v>#N/A</c:v>
                </c:pt>
                <c:pt idx="9289">
                  <c:v>#N/A</c:v>
                </c:pt>
                <c:pt idx="9290">
                  <c:v>#N/A</c:v>
                </c:pt>
                <c:pt idx="9291">
                  <c:v>#N/A</c:v>
                </c:pt>
                <c:pt idx="9292">
                  <c:v>#N/A</c:v>
                </c:pt>
                <c:pt idx="9293">
                  <c:v>#N/A</c:v>
                </c:pt>
                <c:pt idx="9294">
                  <c:v>#N/A</c:v>
                </c:pt>
                <c:pt idx="9295">
                  <c:v>#N/A</c:v>
                </c:pt>
                <c:pt idx="9296">
                  <c:v>#N/A</c:v>
                </c:pt>
                <c:pt idx="9297">
                  <c:v>#N/A</c:v>
                </c:pt>
                <c:pt idx="9298">
                  <c:v>#N/A</c:v>
                </c:pt>
                <c:pt idx="9299">
                  <c:v>#N/A</c:v>
                </c:pt>
                <c:pt idx="9300">
                  <c:v>#N/A</c:v>
                </c:pt>
                <c:pt idx="9301">
                  <c:v>#N/A</c:v>
                </c:pt>
                <c:pt idx="9302">
                  <c:v>#N/A</c:v>
                </c:pt>
                <c:pt idx="9303">
                  <c:v>#N/A</c:v>
                </c:pt>
                <c:pt idx="9304">
                  <c:v>#N/A</c:v>
                </c:pt>
                <c:pt idx="9305">
                  <c:v>#N/A</c:v>
                </c:pt>
                <c:pt idx="9306">
                  <c:v>#N/A</c:v>
                </c:pt>
                <c:pt idx="9307">
                  <c:v>#N/A</c:v>
                </c:pt>
                <c:pt idx="9308">
                  <c:v>#N/A</c:v>
                </c:pt>
                <c:pt idx="9309">
                  <c:v>#N/A</c:v>
                </c:pt>
                <c:pt idx="9310">
                  <c:v>#N/A</c:v>
                </c:pt>
                <c:pt idx="9311">
                  <c:v>#N/A</c:v>
                </c:pt>
                <c:pt idx="9312">
                  <c:v>#N/A</c:v>
                </c:pt>
                <c:pt idx="9313">
                  <c:v>#N/A</c:v>
                </c:pt>
                <c:pt idx="9314">
                  <c:v>#N/A</c:v>
                </c:pt>
                <c:pt idx="9315">
                  <c:v>#N/A</c:v>
                </c:pt>
                <c:pt idx="9316">
                  <c:v>#N/A</c:v>
                </c:pt>
                <c:pt idx="9317">
                  <c:v>#N/A</c:v>
                </c:pt>
                <c:pt idx="9318">
                  <c:v>#N/A</c:v>
                </c:pt>
                <c:pt idx="9319">
                  <c:v>#N/A</c:v>
                </c:pt>
                <c:pt idx="9320">
                  <c:v>#N/A</c:v>
                </c:pt>
                <c:pt idx="9321">
                  <c:v>#N/A</c:v>
                </c:pt>
                <c:pt idx="9322">
                  <c:v>#N/A</c:v>
                </c:pt>
                <c:pt idx="9323">
                  <c:v>#N/A</c:v>
                </c:pt>
                <c:pt idx="9324">
                  <c:v>#N/A</c:v>
                </c:pt>
                <c:pt idx="9325">
                  <c:v>#N/A</c:v>
                </c:pt>
                <c:pt idx="9326">
                  <c:v>#N/A</c:v>
                </c:pt>
                <c:pt idx="9327">
                  <c:v>#N/A</c:v>
                </c:pt>
                <c:pt idx="9328">
                  <c:v>#N/A</c:v>
                </c:pt>
                <c:pt idx="9329">
                  <c:v>#N/A</c:v>
                </c:pt>
                <c:pt idx="9330">
                  <c:v>#N/A</c:v>
                </c:pt>
                <c:pt idx="9331">
                  <c:v>#N/A</c:v>
                </c:pt>
                <c:pt idx="9332">
                  <c:v>#N/A</c:v>
                </c:pt>
                <c:pt idx="9333">
                  <c:v>#N/A</c:v>
                </c:pt>
                <c:pt idx="9334">
                  <c:v>#N/A</c:v>
                </c:pt>
                <c:pt idx="9335">
                  <c:v>#N/A</c:v>
                </c:pt>
                <c:pt idx="9336">
                  <c:v>#N/A</c:v>
                </c:pt>
                <c:pt idx="9337">
                  <c:v>#N/A</c:v>
                </c:pt>
                <c:pt idx="9338">
                  <c:v>#N/A</c:v>
                </c:pt>
                <c:pt idx="9339">
                  <c:v>#N/A</c:v>
                </c:pt>
                <c:pt idx="9340">
                  <c:v>#N/A</c:v>
                </c:pt>
                <c:pt idx="9341">
                  <c:v>#N/A</c:v>
                </c:pt>
                <c:pt idx="9342">
                  <c:v>#N/A</c:v>
                </c:pt>
                <c:pt idx="9343">
                  <c:v>#N/A</c:v>
                </c:pt>
                <c:pt idx="9344">
                  <c:v>#N/A</c:v>
                </c:pt>
                <c:pt idx="9345">
                  <c:v>#N/A</c:v>
                </c:pt>
                <c:pt idx="9346">
                  <c:v>#N/A</c:v>
                </c:pt>
                <c:pt idx="9347">
                  <c:v>#N/A</c:v>
                </c:pt>
                <c:pt idx="9348">
                  <c:v>#N/A</c:v>
                </c:pt>
                <c:pt idx="9349">
                  <c:v>#N/A</c:v>
                </c:pt>
                <c:pt idx="9350">
                  <c:v>#N/A</c:v>
                </c:pt>
                <c:pt idx="9351">
                  <c:v>#N/A</c:v>
                </c:pt>
                <c:pt idx="9352">
                  <c:v>#N/A</c:v>
                </c:pt>
                <c:pt idx="9353">
                  <c:v>#N/A</c:v>
                </c:pt>
                <c:pt idx="9354">
                  <c:v>#N/A</c:v>
                </c:pt>
                <c:pt idx="9355">
                  <c:v>#N/A</c:v>
                </c:pt>
                <c:pt idx="9356">
                  <c:v>#N/A</c:v>
                </c:pt>
                <c:pt idx="9357">
                  <c:v>#N/A</c:v>
                </c:pt>
                <c:pt idx="9358">
                  <c:v>#N/A</c:v>
                </c:pt>
                <c:pt idx="9359">
                  <c:v>#N/A</c:v>
                </c:pt>
                <c:pt idx="9360">
                  <c:v>#N/A</c:v>
                </c:pt>
                <c:pt idx="9361">
                  <c:v>#N/A</c:v>
                </c:pt>
                <c:pt idx="9362">
                  <c:v>#N/A</c:v>
                </c:pt>
                <c:pt idx="9363">
                  <c:v>#N/A</c:v>
                </c:pt>
                <c:pt idx="9364">
                  <c:v>#N/A</c:v>
                </c:pt>
                <c:pt idx="9365">
                  <c:v>#N/A</c:v>
                </c:pt>
                <c:pt idx="9366">
                  <c:v>#N/A</c:v>
                </c:pt>
                <c:pt idx="9367">
                  <c:v>#N/A</c:v>
                </c:pt>
                <c:pt idx="9368">
                  <c:v>#N/A</c:v>
                </c:pt>
                <c:pt idx="9369">
                  <c:v>#N/A</c:v>
                </c:pt>
                <c:pt idx="9370">
                  <c:v>#N/A</c:v>
                </c:pt>
                <c:pt idx="9371">
                  <c:v>#N/A</c:v>
                </c:pt>
                <c:pt idx="9372">
                  <c:v>#N/A</c:v>
                </c:pt>
                <c:pt idx="9373">
                  <c:v>#N/A</c:v>
                </c:pt>
                <c:pt idx="9374">
                  <c:v>#N/A</c:v>
                </c:pt>
                <c:pt idx="9375">
                  <c:v>#N/A</c:v>
                </c:pt>
                <c:pt idx="9376">
                  <c:v>#N/A</c:v>
                </c:pt>
                <c:pt idx="9377">
                  <c:v>#N/A</c:v>
                </c:pt>
                <c:pt idx="9378">
                  <c:v>#N/A</c:v>
                </c:pt>
                <c:pt idx="9379">
                  <c:v>#N/A</c:v>
                </c:pt>
                <c:pt idx="9380">
                  <c:v>#N/A</c:v>
                </c:pt>
                <c:pt idx="9381">
                  <c:v>#N/A</c:v>
                </c:pt>
                <c:pt idx="9382">
                  <c:v>#N/A</c:v>
                </c:pt>
                <c:pt idx="9383">
                  <c:v>#N/A</c:v>
                </c:pt>
                <c:pt idx="9384">
                  <c:v>#N/A</c:v>
                </c:pt>
                <c:pt idx="9385">
                  <c:v>#N/A</c:v>
                </c:pt>
                <c:pt idx="9386">
                  <c:v>#N/A</c:v>
                </c:pt>
                <c:pt idx="9387">
                  <c:v>#N/A</c:v>
                </c:pt>
                <c:pt idx="9388">
                  <c:v>#N/A</c:v>
                </c:pt>
                <c:pt idx="9389">
                  <c:v>#N/A</c:v>
                </c:pt>
                <c:pt idx="9390">
                  <c:v>#N/A</c:v>
                </c:pt>
                <c:pt idx="9391">
                  <c:v>#N/A</c:v>
                </c:pt>
                <c:pt idx="9392">
                  <c:v>#N/A</c:v>
                </c:pt>
                <c:pt idx="9393">
                  <c:v>#N/A</c:v>
                </c:pt>
                <c:pt idx="9394">
                  <c:v>#N/A</c:v>
                </c:pt>
                <c:pt idx="9395">
                  <c:v>#N/A</c:v>
                </c:pt>
                <c:pt idx="9396">
                  <c:v>#N/A</c:v>
                </c:pt>
                <c:pt idx="9397">
                  <c:v>#N/A</c:v>
                </c:pt>
                <c:pt idx="9398">
                  <c:v>#N/A</c:v>
                </c:pt>
                <c:pt idx="9399">
                  <c:v>#N/A</c:v>
                </c:pt>
                <c:pt idx="9400">
                  <c:v>#N/A</c:v>
                </c:pt>
                <c:pt idx="9401">
                  <c:v>#N/A</c:v>
                </c:pt>
                <c:pt idx="9402">
                  <c:v>#N/A</c:v>
                </c:pt>
                <c:pt idx="9403">
                  <c:v>#N/A</c:v>
                </c:pt>
                <c:pt idx="9404">
                  <c:v>#N/A</c:v>
                </c:pt>
                <c:pt idx="9405">
                  <c:v>#N/A</c:v>
                </c:pt>
                <c:pt idx="9406">
                  <c:v>#N/A</c:v>
                </c:pt>
                <c:pt idx="9407">
                  <c:v>#N/A</c:v>
                </c:pt>
                <c:pt idx="9408">
                  <c:v>#N/A</c:v>
                </c:pt>
                <c:pt idx="9409">
                  <c:v>#N/A</c:v>
                </c:pt>
                <c:pt idx="9410">
                  <c:v>#N/A</c:v>
                </c:pt>
                <c:pt idx="9411">
                  <c:v>#N/A</c:v>
                </c:pt>
                <c:pt idx="9412">
                  <c:v>#N/A</c:v>
                </c:pt>
                <c:pt idx="9413">
                  <c:v>#N/A</c:v>
                </c:pt>
                <c:pt idx="9414">
                  <c:v>#N/A</c:v>
                </c:pt>
                <c:pt idx="9415">
                  <c:v>#N/A</c:v>
                </c:pt>
                <c:pt idx="9416">
                  <c:v>#N/A</c:v>
                </c:pt>
                <c:pt idx="9417">
                  <c:v>#N/A</c:v>
                </c:pt>
                <c:pt idx="9418">
                  <c:v>#N/A</c:v>
                </c:pt>
                <c:pt idx="9419">
                  <c:v>#N/A</c:v>
                </c:pt>
                <c:pt idx="9420">
                  <c:v>#N/A</c:v>
                </c:pt>
                <c:pt idx="9421">
                  <c:v>#N/A</c:v>
                </c:pt>
                <c:pt idx="9422">
                  <c:v>#N/A</c:v>
                </c:pt>
                <c:pt idx="9423">
                  <c:v>#N/A</c:v>
                </c:pt>
                <c:pt idx="9424">
                  <c:v>#N/A</c:v>
                </c:pt>
                <c:pt idx="9425">
                  <c:v>#N/A</c:v>
                </c:pt>
                <c:pt idx="9426">
                  <c:v>#N/A</c:v>
                </c:pt>
                <c:pt idx="9427">
                  <c:v>#N/A</c:v>
                </c:pt>
                <c:pt idx="9428">
                  <c:v>#N/A</c:v>
                </c:pt>
                <c:pt idx="9429">
                  <c:v>#N/A</c:v>
                </c:pt>
                <c:pt idx="9430">
                  <c:v>#N/A</c:v>
                </c:pt>
                <c:pt idx="9431">
                  <c:v>#N/A</c:v>
                </c:pt>
                <c:pt idx="9432">
                  <c:v>#N/A</c:v>
                </c:pt>
                <c:pt idx="9433">
                  <c:v>#N/A</c:v>
                </c:pt>
                <c:pt idx="9434">
                  <c:v>#N/A</c:v>
                </c:pt>
                <c:pt idx="9435">
                  <c:v>#N/A</c:v>
                </c:pt>
                <c:pt idx="9436">
                  <c:v>#N/A</c:v>
                </c:pt>
                <c:pt idx="9437">
                  <c:v>#N/A</c:v>
                </c:pt>
                <c:pt idx="9438">
                  <c:v>#N/A</c:v>
                </c:pt>
                <c:pt idx="9439">
                  <c:v>#N/A</c:v>
                </c:pt>
                <c:pt idx="9440">
                  <c:v>#N/A</c:v>
                </c:pt>
                <c:pt idx="9441">
                  <c:v>#N/A</c:v>
                </c:pt>
                <c:pt idx="9442">
                  <c:v>#N/A</c:v>
                </c:pt>
                <c:pt idx="9443">
                  <c:v>#N/A</c:v>
                </c:pt>
                <c:pt idx="9444">
                  <c:v>#N/A</c:v>
                </c:pt>
                <c:pt idx="9445">
                  <c:v>#N/A</c:v>
                </c:pt>
                <c:pt idx="9446">
                  <c:v>#N/A</c:v>
                </c:pt>
                <c:pt idx="9447">
                  <c:v>#N/A</c:v>
                </c:pt>
                <c:pt idx="9448">
                  <c:v>#N/A</c:v>
                </c:pt>
                <c:pt idx="9449">
                  <c:v>#N/A</c:v>
                </c:pt>
                <c:pt idx="9450">
                  <c:v>#N/A</c:v>
                </c:pt>
                <c:pt idx="9451">
                  <c:v>#N/A</c:v>
                </c:pt>
                <c:pt idx="9452">
                  <c:v>#N/A</c:v>
                </c:pt>
                <c:pt idx="9453">
                  <c:v>#N/A</c:v>
                </c:pt>
                <c:pt idx="9454">
                  <c:v>#N/A</c:v>
                </c:pt>
                <c:pt idx="9455">
                  <c:v>#N/A</c:v>
                </c:pt>
                <c:pt idx="9456">
                  <c:v>#N/A</c:v>
                </c:pt>
                <c:pt idx="9457">
                  <c:v>#N/A</c:v>
                </c:pt>
                <c:pt idx="9458">
                  <c:v>#N/A</c:v>
                </c:pt>
                <c:pt idx="9459">
                  <c:v>#N/A</c:v>
                </c:pt>
                <c:pt idx="9460">
                  <c:v>#N/A</c:v>
                </c:pt>
                <c:pt idx="9461">
                  <c:v>#N/A</c:v>
                </c:pt>
                <c:pt idx="9462">
                  <c:v>#N/A</c:v>
                </c:pt>
                <c:pt idx="9463">
                  <c:v>#N/A</c:v>
                </c:pt>
                <c:pt idx="9464">
                  <c:v>#N/A</c:v>
                </c:pt>
                <c:pt idx="9465">
                  <c:v>#N/A</c:v>
                </c:pt>
                <c:pt idx="9466">
                  <c:v>#N/A</c:v>
                </c:pt>
                <c:pt idx="9467">
                  <c:v>#N/A</c:v>
                </c:pt>
                <c:pt idx="9468">
                  <c:v>#N/A</c:v>
                </c:pt>
                <c:pt idx="9469">
                  <c:v>#N/A</c:v>
                </c:pt>
                <c:pt idx="9470">
                  <c:v>#N/A</c:v>
                </c:pt>
                <c:pt idx="9471">
                  <c:v>#N/A</c:v>
                </c:pt>
                <c:pt idx="9472">
                  <c:v>#N/A</c:v>
                </c:pt>
                <c:pt idx="9473">
                  <c:v>#N/A</c:v>
                </c:pt>
                <c:pt idx="9474">
                  <c:v>#N/A</c:v>
                </c:pt>
                <c:pt idx="9475">
                  <c:v>#N/A</c:v>
                </c:pt>
                <c:pt idx="9476">
                  <c:v>#N/A</c:v>
                </c:pt>
                <c:pt idx="9477">
                  <c:v>#N/A</c:v>
                </c:pt>
                <c:pt idx="9478">
                  <c:v>#N/A</c:v>
                </c:pt>
                <c:pt idx="9479">
                  <c:v>#N/A</c:v>
                </c:pt>
                <c:pt idx="9480">
                  <c:v>#N/A</c:v>
                </c:pt>
                <c:pt idx="9481">
                  <c:v>#N/A</c:v>
                </c:pt>
                <c:pt idx="9482">
                  <c:v>#N/A</c:v>
                </c:pt>
                <c:pt idx="9483">
                  <c:v>#N/A</c:v>
                </c:pt>
                <c:pt idx="9484">
                  <c:v>#N/A</c:v>
                </c:pt>
                <c:pt idx="9485">
                  <c:v>#N/A</c:v>
                </c:pt>
                <c:pt idx="9486">
                  <c:v>#N/A</c:v>
                </c:pt>
                <c:pt idx="9487">
                  <c:v>#N/A</c:v>
                </c:pt>
                <c:pt idx="9488">
                  <c:v>#N/A</c:v>
                </c:pt>
                <c:pt idx="9489">
                  <c:v>#N/A</c:v>
                </c:pt>
                <c:pt idx="9490">
                  <c:v>#N/A</c:v>
                </c:pt>
                <c:pt idx="9491">
                  <c:v>#N/A</c:v>
                </c:pt>
                <c:pt idx="9492">
                  <c:v>#N/A</c:v>
                </c:pt>
                <c:pt idx="9493">
                  <c:v>#N/A</c:v>
                </c:pt>
                <c:pt idx="9494">
                  <c:v>#N/A</c:v>
                </c:pt>
                <c:pt idx="9495">
                  <c:v>#N/A</c:v>
                </c:pt>
                <c:pt idx="9496">
                  <c:v>#N/A</c:v>
                </c:pt>
                <c:pt idx="9497">
                  <c:v>#N/A</c:v>
                </c:pt>
                <c:pt idx="9498">
                  <c:v>#N/A</c:v>
                </c:pt>
                <c:pt idx="9499">
                  <c:v>#N/A</c:v>
                </c:pt>
                <c:pt idx="9500">
                  <c:v>#N/A</c:v>
                </c:pt>
                <c:pt idx="9501">
                  <c:v>#N/A</c:v>
                </c:pt>
                <c:pt idx="9502">
                  <c:v>#N/A</c:v>
                </c:pt>
                <c:pt idx="9503">
                  <c:v>#N/A</c:v>
                </c:pt>
                <c:pt idx="9504">
                  <c:v>#N/A</c:v>
                </c:pt>
                <c:pt idx="9505">
                  <c:v>#N/A</c:v>
                </c:pt>
                <c:pt idx="9506">
                  <c:v>#N/A</c:v>
                </c:pt>
                <c:pt idx="9507">
                  <c:v>#N/A</c:v>
                </c:pt>
                <c:pt idx="9508">
                  <c:v>#N/A</c:v>
                </c:pt>
                <c:pt idx="9509">
                  <c:v>#N/A</c:v>
                </c:pt>
                <c:pt idx="9510">
                  <c:v>#N/A</c:v>
                </c:pt>
                <c:pt idx="9511">
                  <c:v>#N/A</c:v>
                </c:pt>
                <c:pt idx="9512">
                  <c:v>#N/A</c:v>
                </c:pt>
                <c:pt idx="9513">
                  <c:v>#N/A</c:v>
                </c:pt>
                <c:pt idx="9514">
                  <c:v>#N/A</c:v>
                </c:pt>
                <c:pt idx="9515">
                  <c:v>#N/A</c:v>
                </c:pt>
                <c:pt idx="9516">
                  <c:v>#N/A</c:v>
                </c:pt>
                <c:pt idx="9517">
                  <c:v>#N/A</c:v>
                </c:pt>
                <c:pt idx="9518">
                  <c:v>#N/A</c:v>
                </c:pt>
                <c:pt idx="9519">
                  <c:v>#N/A</c:v>
                </c:pt>
                <c:pt idx="9520">
                  <c:v>#N/A</c:v>
                </c:pt>
                <c:pt idx="9521">
                  <c:v>#N/A</c:v>
                </c:pt>
                <c:pt idx="9522">
                  <c:v>#N/A</c:v>
                </c:pt>
                <c:pt idx="9523">
                  <c:v>#N/A</c:v>
                </c:pt>
                <c:pt idx="9524">
                  <c:v>#N/A</c:v>
                </c:pt>
                <c:pt idx="9525">
                  <c:v>#N/A</c:v>
                </c:pt>
                <c:pt idx="9526">
                  <c:v>#N/A</c:v>
                </c:pt>
                <c:pt idx="9527">
                  <c:v>#N/A</c:v>
                </c:pt>
                <c:pt idx="9528">
                  <c:v>#N/A</c:v>
                </c:pt>
                <c:pt idx="9529">
                  <c:v>#N/A</c:v>
                </c:pt>
                <c:pt idx="9530">
                  <c:v>#N/A</c:v>
                </c:pt>
                <c:pt idx="9531">
                  <c:v>#N/A</c:v>
                </c:pt>
                <c:pt idx="9532">
                  <c:v>#N/A</c:v>
                </c:pt>
                <c:pt idx="9533">
                  <c:v>#N/A</c:v>
                </c:pt>
                <c:pt idx="9534">
                  <c:v>#N/A</c:v>
                </c:pt>
                <c:pt idx="9535">
                  <c:v>#N/A</c:v>
                </c:pt>
                <c:pt idx="9536">
                  <c:v>#N/A</c:v>
                </c:pt>
                <c:pt idx="9537">
                  <c:v>#N/A</c:v>
                </c:pt>
                <c:pt idx="9538">
                  <c:v>#N/A</c:v>
                </c:pt>
                <c:pt idx="9539">
                  <c:v>#N/A</c:v>
                </c:pt>
                <c:pt idx="9540">
                  <c:v>#N/A</c:v>
                </c:pt>
                <c:pt idx="9541">
                  <c:v>#N/A</c:v>
                </c:pt>
                <c:pt idx="9542">
                  <c:v>#N/A</c:v>
                </c:pt>
                <c:pt idx="9543">
                  <c:v>#N/A</c:v>
                </c:pt>
                <c:pt idx="9544">
                  <c:v>#N/A</c:v>
                </c:pt>
                <c:pt idx="9545">
                  <c:v>#N/A</c:v>
                </c:pt>
                <c:pt idx="9546">
                  <c:v>#N/A</c:v>
                </c:pt>
                <c:pt idx="9547">
                  <c:v>#N/A</c:v>
                </c:pt>
                <c:pt idx="9548">
                  <c:v>#N/A</c:v>
                </c:pt>
                <c:pt idx="9549">
                  <c:v>#N/A</c:v>
                </c:pt>
                <c:pt idx="9550">
                  <c:v>#N/A</c:v>
                </c:pt>
                <c:pt idx="9551">
                  <c:v>#N/A</c:v>
                </c:pt>
                <c:pt idx="9552">
                  <c:v>#N/A</c:v>
                </c:pt>
                <c:pt idx="9553">
                  <c:v>#N/A</c:v>
                </c:pt>
                <c:pt idx="9554">
                  <c:v>#N/A</c:v>
                </c:pt>
                <c:pt idx="9555">
                  <c:v>#N/A</c:v>
                </c:pt>
                <c:pt idx="9556">
                  <c:v>#N/A</c:v>
                </c:pt>
                <c:pt idx="9557">
                  <c:v>#N/A</c:v>
                </c:pt>
                <c:pt idx="9558">
                  <c:v>#N/A</c:v>
                </c:pt>
                <c:pt idx="9559">
                  <c:v>#N/A</c:v>
                </c:pt>
                <c:pt idx="9560">
                  <c:v>#N/A</c:v>
                </c:pt>
                <c:pt idx="9561">
                  <c:v>#N/A</c:v>
                </c:pt>
                <c:pt idx="9562">
                  <c:v>#N/A</c:v>
                </c:pt>
                <c:pt idx="9563">
                  <c:v>#N/A</c:v>
                </c:pt>
                <c:pt idx="9564">
                  <c:v>#N/A</c:v>
                </c:pt>
                <c:pt idx="9565">
                  <c:v>#N/A</c:v>
                </c:pt>
                <c:pt idx="9566">
                  <c:v>#N/A</c:v>
                </c:pt>
                <c:pt idx="9567">
                  <c:v>#N/A</c:v>
                </c:pt>
                <c:pt idx="9568">
                  <c:v>#N/A</c:v>
                </c:pt>
                <c:pt idx="9569">
                  <c:v>#N/A</c:v>
                </c:pt>
                <c:pt idx="9570">
                  <c:v>#N/A</c:v>
                </c:pt>
                <c:pt idx="9571">
                  <c:v>#N/A</c:v>
                </c:pt>
                <c:pt idx="9572">
                  <c:v>#N/A</c:v>
                </c:pt>
                <c:pt idx="9573">
                  <c:v>#N/A</c:v>
                </c:pt>
                <c:pt idx="9574">
                  <c:v>#N/A</c:v>
                </c:pt>
                <c:pt idx="9575">
                  <c:v>#N/A</c:v>
                </c:pt>
                <c:pt idx="9576">
                  <c:v>#N/A</c:v>
                </c:pt>
                <c:pt idx="9577">
                  <c:v>#N/A</c:v>
                </c:pt>
                <c:pt idx="9578">
                  <c:v>#N/A</c:v>
                </c:pt>
                <c:pt idx="9579">
                  <c:v>#N/A</c:v>
                </c:pt>
                <c:pt idx="9580">
                  <c:v>#N/A</c:v>
                </c:pt>
                <c:pt idx="9581">
                  <c:v>#N/A</c:v>
                </c:pt>
                <c:pt idx="9582">
                  <c:v>#N/A</c:v>
                </c:pt>
                <c:pt idx="9583">
                  <c:v>#N/A</c:v>
                </c:pt>
                <c:pt idx="9584">
                  <c:v>#N/A</c:v>
                </c:pt>
                <c:pt idx="9585">
                  <c:v>#N/A</c:v>
                </c:pt>
                <c:pt idx="9586">
                  <c:v>#N/A</c:v>
                </c:pt>
                <c:pt idx="9587">
                  <c:v>#N/A</c:v>
                </c:pt>
                <c:pt idx="9588">
                  <c:v>#N/A</c:v>
                </c:pt>
                <c:pt idx="9589">
                  <c:v>#N/A</c:v>
                </c:pt>
                <c:pt idx="9590">
                  <c:v>#N/A</c:v>
                </c:pt>
                <c:pt idx="9591">
                  <c:v>#N/A</c:v>
                </c:pt>
                <c:pt idx="9592">
                  <c:v>#N/A</c:v>
                </c:pt>
                <c:pt idx="9593">
                  <c:v>#N/A</c:v>
                </c:pt>
                <c:pt idx="9594">
                  <c:v>#N/A</c:v>
                </c:pt>
                <c:pt idx="9595">
                  <c:v>#N/A</c:v>
                </c:pt>
                <c:pt idx="9596">
                  <c:v>#N/A</c:v>
                </c:pt>
                <c:pt idx="9597">
                  <c:v>#N/A</c:v>
                </c:pt>
                <c:pt idx="9598">
                  <c:v>#N/A</c:v>
                </c:pt>
                <c:pt idx="9599">
                  <c:v>#N/A</c:v>
                </c:pt>
                <c:pt idx="9600">
                  <c:v>#N/A</c:v>
                </c:pt>
                <c:pt idx="9601">
                  <c:v>#N/A</c:v>
                </c:pt>
                <c:pt idx="9602">
                  <c:v>#N/A</c:v>
                </c:pt>
                <c:pt idx="9603">
                  <c:v>#N/A</c:v>
                </c:pt>
                <c:pt idx="9604">
                  <c:v>#N/A</c:v>
                </c:pt>
                <c:pt idx="9605">
                  <c:v>#N/A</c:v>
                </c:pt>
                <c:pt idx="9606">
                  <c:v>#N/A</c:v>
                </c:pt>
                <c:pt idx="9607">
                  <c:v>#N/A</c:v>
                </c:pt>
                <c:pt idx="9608">
                  <c:v>#N/A</c:v>
                </c:pt>
                <c:pt idx="9609">
                  <c:v>#N/A</c:v>
                </c:pt>
                <c:pt idx="9610">
                  <c:v>#N/A</c:v>
                </c:pt>
                <c:pt idx="9611">
                  <c:v>#N/A</c:v>
                </c:pt>
                <c:pt idx="9612">
                  <c:v>#N/A</c:v>
                </c:pt>
                <c:pt idx="9613">
                  <c:v>#N/A</c:v>
                </c:pt>
                <c:pt idx="9614">
                  <c:v>#N/A</c:v>
                </c:pt>
                <c:pt idx="9615">
                  <c:v>#N/A</c:v>
                </c:pt>
                <c:pt idx="9616">
                  <c:v>#N/A</c:v>
                </c:pt>
                <c:pt idx="9617">
                  <c:v>#N/A</c:v>
                </c:pt>
                <c:pt idx="9618">
                  <c:v>#N/A</c:v>
                </c:pt>
                <c:pt idx="9619">
                  <c:v>#N/A</c:v>
                </c:pt>
                <c:pt idx="9620">
                  <c:v>#N/A</c:v>
                </c:pt>
                <c:pt idx="9621">
                  <c:v>#N/A</c:v>
                </c:pt>
                <c:pt idx="9622">
                  <c:v>#N/A</c:v>
                </c:pt>
                <c:pt idx="9623">
                  <c:v>#N/A</c:v>
                </c:pt>
                <c:pt idx="9624">
                  <c:v>#N/A</c:v>
                </c:pt>
                <c:pt idx="9625">
                  <c:v>#N/A</c:v>
                </c:pt>
                <c:pt idx="9626">
                  <c:v>#N/A</c:v>
                </c:pt>
                <c:pt idx="9627">
                  <c:v>#N/A</c:v>
                </c:pt>
                <c:pt idx="9628">
                  <c:v>#N/A</c:v>
                </c:pt>
                <c:pt idx="9629">
                  <c:v>#N/A</c:v>
                </c:pt>
                <c:pt idx="9630">
                  <c:v>#N/A</c:v>
                </c:pt>
                <c:pt idx="9631">
                  <c:v>#N/A</c:v>
                </c:pt>
                <c:pt idx="9632">
                  <c:v>#N/A</c:v>
                </c:pt>
                <c:pt idx="9633">
                  <c:v>#N/A</c:v>
                </c:pt>
                <c:pt idx="9634">
                  <c:v>#N/A</c:v>
                </c:pt>
                <c:pt idx="9635">
                  <c:v>#N/A</c:v>
                </c:pt>
                <c:pt idx="9636">
                  <c:v>#N/A</c:v>
                </c:pt>
                <c:pt idx="9637">
                  <c:v>#N/A</c:v>
                </c:pt>
                <c:pt idx="9638">
                  <c:v>#N/A</c:v>
                </c:pt>
                <c:pt idx="9639">
                  <c:v>#N/A</c:v>
                </c:pt>
                <c:pt idx="9640">
                  <c:v>#N/A</c:v>
                </c:pt>
                <c:pt idx="9641">
                  <c:v>#N/A</c:v>
                </c:pt>
                <c:pt idx="9642">
                  <c:v>#N/A</c:v>
                </c:pt>
                <c:pt idx="9643">
                  <c:v>#N/A</c:v>
                </c:pt>
                <c:pt idx="9644">
                  <c:v>#N/A</c:v>
                </c:pt>
                <c:pt idx="9645">
                  <c:v>#N/A</c:v>
                </c:pt>
                <c:pt idx="9646">
                  <c:v>#N/A</c:v>
                </c:pt>
                <c:pt idx="9647">
                  <c:v>#N/A</c:v>
                </c:pt>
                <c:pt idx="9648">
                  <c:v>#N/A</c:v>
                </c:pt>
                <c:pt idx="9649">
                  <c:v>#N/A</c:v>
                </c:pt>
                <c:pt idx="9650">
                  <c:v>#N/A</c:v>
                </c:pt>
                <c:pt idx="9651">
                  <c:v>#N/A</c:v>
                </c:pt>
                <c:pt idx="9652">
                  <c:v>#N/A</c:v>
                </c:pt>
                <c:pt idx="9653">
                  <c:v>#N/A</c:v>
                </c:pt>
                <c:pt idx="9654">
                  <c:v>#N/A</c:v>
                </c:pt>
                <c:pt idx="9655">
                  <c:v>#N/A</c:v>
                </c:pt>
                <c:pt idx="9656">
                  <c:v>#N/A</c:v>
                </c:pt>
                <c:pt idx="9657">
                  <c:v>#N/A</c:v>
                </c:pt>
                <c:pt idx="9658">
                  <c:v>#N/A</c:v>
                </c:pt>
                <c:pt idx="9659">
                  <c:v>#N/A</c:v>
                </c:pt>
                <c:pt idx="9660">
                  <c:v>#N/A</c:v>
                </c:pt>
                <c:pt idx="9661">
                  <c:v>#N/A</c:v>
                </c:pt>
                <c:pt idx="9662">
                  <c:v>#N/A</c:v>
                </c:pt>
                <c:pt idx="9663">
                  <c:v>#N/A</c:v>
                </c:pt>
                <c:pt idx="9664">
                  <c:v>#N/A</c:v>
                </c:pt>
                <c:pt idx="9665">
                  <c:v>#N/A</c:v>
                </c:pt>
                <c:pt idx="9666">
                  <c:v>#N/A</c:v>
                </c:pt>
                <c:pt idx="9667">
                  <c:v>#N/A</c:v>
                </c:pt>
                <c:pt idx="9668">
                  <c:v>#N/A</c:v>
                </c:pt>
                <c:pt idx="9669">
                  <c:v>#N/A</c:v>
                </c:pt>
                <c:pt idx="9670">
                  <c:v>#N/A</c:v>
                </c:pt>
                <c:pt idx="9671">
                  <c:v>#N/A</c:v>
                </c:pt>
                <c:pt idx="9672">
                  <c:v>#N/A</c:v>
                </c:pt>
                <c:pt idx="9673">
                  <c:v>#N/A</c:v>
                </c:pt>
                <c:pt idx="9674">
                  <c:v>#N/A</c:v>
                </c:pt>
                <c:pt idx="9675">
                  <c:v>#N/A</c:v>
                </c:pt>
                <c:pt idx="9676">
                  <c:v>#N/A</c:v>
                </c:pt>
                <c:pt idx="9677">
                  <c:v>#N/A</c:v>
                </c:pt>
                <c:pt idx="9678">
                  <c:v>#N/A</c:v>
                </c:pt>
                <c:pt idx="9679">
                  <c:v>#N/A</c:v>
                </c:pt>
                <c:pt idx="9680">
                  <c:v>#N/A</c:v>
                </c:pt>
                <c:pt idx="9681">
                  <c:v>#N/A</c:v>
                </c:pt>
                <c:pt idx="9682">
                  <c:v>#N/A</c:v>
                </c:pt>
                <c:pt idx="9683">
                  <c:v>#N/A</c:v>
                </c:pt>
                <c:pt idx="9684">
                  <c:v>#N/A</c:v>
                </c:pt>
                <c:pt idx="9685">
                  <c:v>#N/A</c:v>
                </c:pt>
                <c:pt idx="9686">
                  <c:v>#N/A</c:v>
                </c:pt>
                <c:pt idx="9687">
                  <c:v>#N/A</c:v>
                </c:pt>
                <c:pt idx="9688">
                  <c:v>#N/A</c:v>
                </c:pt>
                <c:pt idx="9689">
                  <c:v>#N/A</c:v>
                </c:pt>
                <c:pt idx="9690">
                  <c:v>#N/A</c:v>
                </c:pt>
                <c:pt idx="9691">
                  <c:v>#N/A</c:v>
                </c:pt>
                <c:pt idx="9692">
                  <c:v>#N/A</c:v>
                </c:pt>
                <c:pt idx="9693">
                  <c:v>#N/A</c:v>
                </c:pt>
                <c:pt idx="9694">
                  <c:v>#N/A</c:v>
                </c:pt>
                <c:pt idx="9695">
                  <c:v>#N/A</c:v>
                </c:pt>
                <c:pt idx="9696">
                  <c:v>#N/A</c:v>
                </c:pt>
                <c:pt idx="9697">
                  <c:v>#N/A</c:v>
                </c:pt>
                <c:pt idx="9698">
                  <c:v>#N/A</c:v>
                </c:pt>
                <c:pt idx="9699">
                  <c:v>#N/A</c:v>
                </c:pt>
                <c:pt idx="9700">
                  <c:v>#N/A</c:v>
                </c:pt>
                <c:pt idx="9701">
                  <c:v>#N/A</c:v>
                </c:pt>
                <c:pt idx="9702">
                  <c:v>#N/A</c:v>
                </c:pt>
                <c:pt idx="9703">
                  <c:v>#N/A</c:v>
                </c:pt>
                <c:pt idx="9704">
                  <c:v>#N/A</c:v>
                </c:pt>
                <c:pt idx="9705">
                  <c:v>#N/A</c:v>
                </c:pt>
                <c:pt idx="9706">
                  <c:v>#N/A</c:v>
                </c:pt>
                <c:pt idx="9707">
                  <c:v>#N/A</c:v>
                </c:pt>
                <c:pt idx="9708">
                  <c:v>#N/A</c:v>
                </c:pt>
                <c:pt idx="9709">
                  <c:v>#N/A</c:v>
                </c:pt>
                <c:pt idx="9710">
                  <c:v>#N/A</c:v>
                </c:pt>
                <c:pt idx="9711">
                  <c:v>#N/A</c:v>
                </c:pt>
                <c:pt idx="9712">
                  <c:v>#N/A</c:v>
                </c:pt>
                <c:pt idx="9713">
                  <c:v>#N/A</c:v>
                </c:pt>
                <c:pt idx="9714">
                  <c:v>#N/A</c:v>
                </c:pt>
                <c:pt idx="9715">
                  <c:v>#N/A</c:v>
                </c:pt>
                <c:pt idx="9716">
                  <c:v>#N/A</c:v>
                </c:pt>
                <c:pt idx="9717">
                  <c:v>#N/A</c:v>
                </c:pt>
                <c:pt idx="9718">
                  <c:v>#N/A</c:v>
                </c:pt>
                <c:pt idx="9719">
                  <c:v>#N/A</c:v>
                </c:pt>
                <c:pt idx="9720">
                  <c:v>#N/A</c:v>
                </c:pt>
                <c:pt idx="9721">
                  <c:v>#N/A</c:v>
                </c:pt>
                <c:pt idx="9722">
                  <c:v>#N/A</c:v>
                </c:pt>
                <c:pt idx="9723">
                  <c:v>#N/A</c:v>
                </c:pt>
                <c:pt idx="9724">
                  <c:v>#N/A</c:v>
                </c:pt>
                <c:pt idx="9725">
                  <c:v>#N/A</c:v>
                </c:pt>
                <c:pt idx="9726">
                  <c:v>#N/A</c:v>
                </c:pt>
                <c:pt idx="9727">
                  <c:v>#N/A</c:v>
                </c:pt>
                <c:pt idx="9728">
                  <c:v>#N/A</c:v>
                </c:pt>
                <c:pt idx="9729">
                  <c:v>#N/A</c:v>
                </c:pt>
                <c:pt idx="9730">
                  <c:v>#N/A</c:v>
                </c:pt>
                <c:pt idx="9731">
                  <c:v>#N/A</c:v>
                </c:pt>
                <c:pt idx="9732">
                  <c:v>#N/A</c:v>
                </c:pt>
                <c:pt idx="9733">
                  <c:v>#N/A</c:v>
                </c:pt>
                <c:pt idx="9734">
                  <c:v>#N/A</c:v>
                </c:pt>
                <c:pt idx="9735">
                  <c:v>#N/A</c:v>
                </c:pt>
                <c:pt idx="9736">
                  <c:v>#N/A</c:v>
                </c:pt>
                <c:pt idx="9737">
                  <c:v>#N/A</c:v>
                </c:pt>
                <c:pt idx="9738">
                  <c:v>#N/A</c:v>
                </c:pt>
                <c:pt idx="9739">
                  <c:v>#N/A</c:v>
                </c:pt>
                <c:pt idx="9740">
                  <c:v>#N/A</c:v>
                </c:pt>
                <c:pt idx="9741">
                  <c:v>#N/A</c:v>
                </c:pt>
                <c:pt idx="9742">
                  <c:v>#N/A</c:v>
                </c:pt>
                <c:pt idx="9743">
                  <c:v>#N/A</c:v>
                </c:pt>
                <c:pt idx="9744">
                  <c:v>#N/A</c:v>
                </c:pt>
                <c:pt idx="9745">
                  <c:v>#N/A</c:v>
                </c:pt>
                <c:pt idx="9746">
                  <c:v>#N/A</c:v>
                </c:pt>
                <c:pt idx="9747">
                  <c:v>#N/A</c:v>
                </c:pt>
                <c:pt idx="9748">
                  <c:v>#N/A</c:v>
                </c:pt>
                <c:pt idx="9749">
                  <c:v>#N/A</c:v>
                </c:pt>
                <c:pt idx="9750">
                  <c:v>#N/A</c:v>
                </c:pt>
                <c:pt idx="9751">
                  <c:v>#N/A</c:v>
                </c:pt>
                <c:pt idx="9752">
                  <c:v>#N/A</c:v>
                </c:pt>
                <c:pt idx="9753">
                  <c:v>#N/A</c:v>
                </c:pt>
                <c:pt idx="9754">
                  <c:v>#N/A</c:v>
                </c:pt>
                <c:pt idx="9755">
                  <c:v>#N/A</c:v>
                </c:pt>
                <c:pt idx="9756">
                  <c:v>#N/A</c:v>
                </c:pt>
                <c:pt idx="9757">
                  <c:v>#N/A</c:v>
                </c:pt>
                <c:pt idx="9758">
                  <c:v>#N/A</c:v>
                </c:pt>
                <c:pt idx="9759">
                  <c:v>#N/A</c:v>
                </c:pt>
                <c:pt idx="9760">
                  <c:v>#N/A</c:v>
                </c:pt>
                <c:pt idx="9761">
                  <c:v>#N/A</c:v>
                </c:pt>
                <c:pt idx="9762">
                  <c:v>#N/A</c:v>
                </c:pt>
                <c:pt idx="9763">
                  <c:v>#N/A</c:v>
                </c:pt>
                <c:pt idx="9764">
                  <c:v>#N/A</c:v>
                </c:pt>
                <c:pt idx="9765">
                  <c:v>#N/A</c:v>
                </c:pt>
                <c:pt idx="9766">
                  <c:v>#N/A</c:v>
                </c:pt>
                <c:pt idx="9767">
                  <c:v>#N/A</c:v>
                </c:pt>
                <c:pt idx="9768">
                  <c:v>#N/A</c:v>
                </c:pt>
                <c:pt idx="9769">
                  <c:v>#N/A</c:v>
                </c:pt>
                <c:pt idx="9770">
                  <c:v>#N/A</c:v>
                </c:pt>
                <c:pt idx="9771">
                  <c:v>#N/A</c:v>
                </c:pt>
                <c:pt idx="9772">
                  <c:v>#N/A</c:v>
                </c:pt>
                <c:pt idx="9773">
                  <c:v>#N/A</c:v>
                </c:pt>
                <c:pt idx="9774">
                  <c:v>#N/A</c:v>
                </c:pt>
                <c:pt idx="9775">
                  <c:v>#N/A</c:v>
                </c:pt>
                <c:pt idx="9776">
                  <c:v>#N/A</c:v>
                </c:pt>
                <c:pt idx="9777">
                  <c:v>#N/A</c:v>
                </c:pt>
                <c:pt idx="9778">
                  <c:v>#N/A</c:v>
                </c:pt>
                <c:pt idx="9779">
                  <c:v>#N/A</c:v>
                </c:pt>
                <c:pt idx="9780">
                  <c:v>#N/A</c:v>
                </c:pt>
                <c:pt idx="9781">
                  <c:v>#N/A</c:v>
                </c:pt>
                <c:pt idx="9782">
                  <c:v>#N/A</c:v>
                </c:pt>
                <c:pt idx="9783">
                  <c:v>#N/A</c:v>
                </c:pt>
                <c:pt idx="9784">
                  <c:v>#N/A</c:v>
                </c:pt>
                <c:pt idx="9785">
                  <c:v>#N/A</c:v>
                </c:pt>
                <c:pt idx="9786">
                  <c:v>#N/A</c:v>
                </c:pt>
                <c:pt idx="9787">
                  <c:v>#N/A</c:v>
                </c:pt>
                <c:pt idx="9788">
                  <c:v>#N/A</c:v>
                </c:pt>
                <c:pt idx="9789">
                  <c:v>#N/A</c:v>
                </c:pt>
                <c:pt idx="9790">
                  <c:v>#N/A</c:v>
                </c:pt>
                <c:pt idx="9791">
                  <c:v>#N/A</c:v>
                </c:pt>
                <c:pt idx="9792">
                  <c:v>#N/A</c:v>
                </c:pt>
                <c:pt idx="9793">
                  <c:v>#N/A</c:v>
                </c:pt>
                <c:pt idx="9794">
                  <c:v>#N/A</c:v>
                </c:pt>
                <c:pt idx="9795">
                  <c:v>#N/A</c:v>
                </c:pt>
                <c:pt idx="9796">
                  <c:v>#N/A</c:v>
                </c:pt>
                <c:pt idx="9797">
                  <c:v>#N/A</c:v>
                </c:pt>
                <c:pt idx="9798">
                  <c:v>#N/A</c:v>
                </c:pt>
                <c:pt idx="9799">
                  <c:v>#N/A</c:v>
                </c:pt>
                <c:pt idx="9800">
                  <c:v>#N/A</c:v>
                </c:pt>
                <c:pt idx="9801">
                  <c:v>#N/A</c:v>
                </c:pt>
                <c:pt idx="9802">
                  <c:v>#N/A</c:v>
                </c:pt>
                <c:pt idx="9803">
                  <c:v>#N/A</c:v>
                </c:pt>
                <c:pt idx="9804">
                  <c:v>#N/A</c:v>
                </c:pt>
                <c:pt idx="9805">
                  <c:v>#N/A</c:v>
                </c:pt>
                <c:pt idx="9806">
                  <c:v>#N/A</c:v>
                </c:pt>
                <c:pt idx="9807">
                  <c:v>#N/A</c:v>
                </c:pt>
                <c:pt idx="9808">
                  <c:v>#N/A</c:v>
                </c:pt>
                <c:pt idx="9809">
                  <c:v>#N/A</c:v>
                </c:pt>
                <c:pt idx="9810">
                  <c:v>#N/A</c:v>
                </c:pt>
                <c:pt idx="9811">
                  <c:v>#N/A</c:v>
                </c:pt>
                <c:pt idx="9812">
                  <c:v>#N/A</c:v>
                </c:pt>
                <c:pt idx="9813">
                  <c:v>#N/A</c:v>
                </c:pt>
                <c:pt idx="9814">
                  <c:v>#N/A</c:v>
                </c:pt>
                <c:pt idx="9815">
                  <c:v>#N/A</c:v>
                </c:pt>
                <c:pt idx="9816">
                  <c:v>#N/A</c:v>
                </c:pt>
                <c:pt idx="9817">
                  <c:v>#N/A</c:v>
                </c:pt>
                <c:pt idx="9818">
                  <c:v>#N/A</c:v>
                </c:pt>
                <c:pt idx="9819">
                  <c:v>#N/A</c:v>
                </c:pt>
                <c:pt idx="9820">
                  <c:v>#N/A</c:v>
                </c:pt>
                <c:pt idx="9821">
                  <c:v>#N/A</c:v>
                </c:pt>
                <c:pt idx="9822">
                  <c:v>#N/A</c:v>
                </c:pt>
                <c:pt idx="9823">
                  <c:v>#N/A</c:v>
                </c:pt>
                <c:pt idx="9824">
                  <c:v>#N/A</c:v>
                </c:pt>
                <c:pt idx="9825">
                  <c:v>#N/A</c:v>
                </c:pt>
                <c:pt idx="9826">
                  <c:v>#N/A</c:v>
                </c:pt>
                <c:pt idx="9827">
                  <c:v>#N/A</c:v>
                </c:pt>
                <c:pt idx="9828">
                  <c:v>#N/A</c:v>
                </c:pt>
                <c:pt idx="9829">
                  <c:v>#N/A</c:v>
                </c:pt>
                <c:pt idx="9830">
                  <c:v>#N/A</c:v>
                </c:pt>
                <c:pt idx="9831">
                  <c:v>#N/A</c:v>
                </c:pt>
                <c:pt idx="9832">
                  <c:v>#N/A</c:v>
                </c:pt>
                <c:pt idx="9833">
                  <c:v>#N/A</c:v>
                </c:pt>
                <c:pt idx="9834">
                  <c:v>#N/A</c:v>
                </c:pt>
                <c:pt idx="9835">
                  <c:v>#N/A</c:v>
                </c:pt>
                <c:pt idx="9836">
                  <c:v>#N/A</c:v>
                </c:pt>
                <c:pt idx="9837">
                  <c:v>#N/A</c:v>
                </c:pt>
                <c:pt idx="9838">
                  <c:v>#N/A</c:v>
                </c:pt>
                <c:pt idx="9839">
                  <c:v>#N/A</c:v>
                </c:pt>
                <c:pt idx="9840">
                  <c:v>#N/A</c:v>
                </c:pt>
                <c:pt idx="9841">
                  <c:v>#N/A</c:v>
                </c:pt>
                <c:pt idx="9842">
                  <c:v>#N/A</c:v>
                </c:pt>
                <c:pt idx="9843">
                  <c:v>#N/A</c:v>
                </c:pt>
                <c:pt idx="9844">
                  <c:v>#N/A</c:v>
                </c:pt>
                <c:pt idx="9845">
                  <c:v>#N/A</c:v>
                </c:pt>
                <c:pt idx="9846">
                  <c:v>#N/A</c:v>
                </c:pt>
                <c:pt idx="9847">
                  <c:v>#N/A</c:v>
                </c:pt>
                <c:pt idx="9848">
                  <c:v>#N/A</c:v>
                </c:pt>
                <c:pt idx="9849">
                  <c:v>#N/A</c:v>
                </c:pt>
                <c:pt idx="9850">
                  <c:v>#N/A</c:v>
                </c:pt>
                <c:pt idx="9851">
                  <c:v>#N/A</c:v>
                </c:pt>
                <c:pt idx="9852">
                  <c:v>#N/A</c:v>
                </c:pt>
                <c:pt idx="9853">
                  <c:v>#N/A</c:v>
                </c:pt>
                <c:pt idx="9854">
                  <c:v>#N/A</c:v>
                </c:pt>
                <c:pt idx="9855">
                  <c:v>#N/A</c:v>
                </c:pt>
                <c:pt idx="9856">
                  <c:v>#N/A</c:v>
                </c:pt>
                <c:pt idx="9857">
                  <c:v>#N/A</c:v>
                </c:pt>
                <c:pt idx="9858">
                  <c:v>#N/A</c:v>
                </c:pt>
                <c:pt idx="9859">
                  <c:v>#N/A</c:v>
                </c:pt>
                <c:pt idx="9860">
                  <c:v>#N/A</c:v>
                </c:pt>
                <c:pt idx="9861">
                  <c:v>#N/A</c:v>
                </c:pt>
                <c:pt idx="9862">
                  <c:v>#N/A</c:v>
                </c:pt>
                <c:pt idx="9863">
                  <c:v>#N/A</c:v>
                </c:pt>
                <c:pt idx="9864">
                  <c:v>#N/A</c:v>
                </c:pt>
                <c:pt idx="9865">
                  <c:v>#N/A</c:v>
                </c:pt>
                <c:pt idx="9866">
                  <c:v>#N/A</c:v>
                </c:pt>
                <c:pt idx="9867">
                  <c:v>#N/A</c:v>
                </c:pt>
                <c:pt idx="9868">
                  <c:v>#N/A</c:v>
                </c:pt>
                <c:pt idx="9869">
                  <c:v>#N/A</c:v>
                </c:pt>
                <c:pt idx="9870">
                  <c:v>#N/A</c:v>
                </c:pt>
                <c:pt idx="9871">
                  <c:v>#N/A</c:v>
                </c:pt>
                <c:pt idx="9872">
                  <c:v>#N/A</c:v>
                </c:pt>
                <c:pt idx="9873">
                  <c:v>#N/A</c:v>
                </c:pt>
                <c:pt idx="9874">
                  <c:v>#N/A</c:v>
                </c:pt>
                <c:pt idx="9875">
                  <c:v>#N/A</c:v>
                </c:pt>
                <c:pt idx="9876">
                  <c:v>#N/A</c:v>
                </c:pt>
                <c:pt idx="9877">
                  <c:v>#N/A</c:v>
                </c:pt>
                <c:pt idx="9878">
                  <c:v>#N/A</c:v>
                </c:pt>
                <c:pt idx="9879">
                  <c:v>#N/A</c:v>
                </c:pt>
                <c:pt idx="9880">
                  <c:v>#N/A</c:v>
                </c:pt>
                <c:pt idx="9881">
                  <c:v>#N/A</c:v>
                </c:pt>
                <c:pt idx="9882">
                  <c:v>#N/A</c:v>
                </c:pt>
                <c:pt idx="9883">
                  <c:v>#N/A</c:v>
                </c:pt>
                <c:pt idx="9884">
                  <c:v>#N/A</c:v>
                </c:pt>
                <c:pt idx="9885">
                  <c:v>#N/A</c:v>
                </c:pt>
                <c:pt idx="9886">
                  <c:v>#N/A</c:v>
                </c:pt>
                <c:pt idx="9887">
                  <c:v>#N/A</c:v>
                </c:pt>
                <c:pt idx="9888">
                  <c:v>#N/A</c:v>
                </c:pt>
                <c:pt idx="9889">
                  <c:v>#N/A</c:v>
                </c:pt>
                <c:pt idx="9890">
                  <c:v>#N/A</c:v>
                </c:pt>
                <c:pt idx="9891">
                  <c:v>#N/A</c:v>
                </c:pt>
                <c:pt idx="9892">
                  <c:v>#N/A</c:v>
                </c:pt>
                <c:pt idx="9893">
                  <c:v>#N/A</c:v>
                </c:pt>
                <c:pt idx="9894">
                  <c:v>#N/A</c:v>
                </c:pt>
                <c:pt idx="9895">
                  <c:v>#N/A</c:v>
                </c:pt>
                <c:pt idx="9896">
                  <c:v>#N/A</c:v>
                </c:pt>
                <c:pt idx="9897">
                  <c:v>#N/A</c:v>
                </c:pt>
                <c:pt idx="9898">
                  <c:v>#N/A</c:v>
                </c:pt>
                <c:pt idx="9899">
                  <c:v>#N/A</c:v>
                </c:pt>
                <c:pt idx="9900">
                  <c:v>#N/A</c:v>
                </c:pt>
                <c:pt idx="9901">
                  <c:v>#N/A</c:v>
                </c:pt>
                <c:pt idx="9902">
                  <c:v>#N/A</c:v>
                </c:pt>
                <c:pt idx="9903">
                  <c:v>#N/A</c:v>
                </c:pt>
                <c:pt idx="9904">
                  <c:v>#N/A</c:v>
                </c:pt>
                <c:pt idx="9905">
                  <c:v>#N/A</c:v>
                </c:pt>
                <c:pt idx="9906">
                  <c:v>#N/A</c:v>
                </c:pt>
                <c:pt idx="9907">
                  <c:v>#N/A</c:v>
                </c:pt>
                <c:pt idx="9908">
                  <c:v>#N/A</c:v>
                </c:pt>
                <c:pt idx="9909">
                  <c:v>#N/A</c:v>
                </c:pt>
                <c:pt idx="9910">
                  <c:v>#N/A</c:v>
                </c:pt>
                <c:pt idx="9911">
                  <c:v>#N/A</c:v>
                </c:pt>
                <c:pt idx="9912">
                  <c:v>#N/A</c:v>
                </c:pt>
                <c:pt idx="9913">
                  <c:v>#N/A</c:v>
                </c:pt>
                <c:pt idx="9914">
                  <c:v>#N/A</c:v>
                </c:pt>
                <c:pt idx="9915">
                  <c:v>#N/A</c:v>
                </c:pt>
                <c:pt idx="9916">
                  <c:v>#N/A</c:v>
                </c:pt>
                <c:pt idx="9917">
                  <c:v>#N/A</c:v>
                </c:pt>
                <c:pt idx="9918">
                  <c:v>#N/A</c:v>
                </c:pt>
                <c:pt idx="9919">
                  <c:v>#N/A</c:v>
                </c:pt>
                <c:pt idx="9920">
                  <c:v>#N/A</c:v>
                </c:pt>
                <c:pt idx="9921">
                  <c:v>#N/A</c:v>
                </c:pt>
                <c:pt idx="9922">
                  <c:v>#N/A</c:v>
                </c:pt>
                <c:pt idx="9923">
                  <c:v>#N/A</c:v>
                </c:pt>
                <c:pt idx="9924">
                  <c:v>#N/A</c:v>
                </c:pt>
                <c:pt idx="9925">
                  <c:v>#N/A</c:v>
                </c:pt>
                <c:pt idx="9926">
                  <c:v>#N/A</c:v>
                </c:pt>
                <c:pt idx="9927">
                  <c:v>#N/A</c:v>
                </c:pt>
                <c:pt idx="9928">
                  <c:v>#N/A</c:v>
                </c:pt>
                <c:pt idx="9929">
                  <c:v>#N/A</c:v>
                </c:pt>
                <c:pt idx="9930">
                  <c:v>#N/A</c:v>
                </c:pt>
                <c:pt idx="9931">
                  <c:v>#N/A</c:v>
                </c:pt>
                <c:pt idx="9932">
                  <c:v>#N/A</c:v>
                </c:pt>
                <c:pt idx="9933">
                  <c:v>#N/A</c:v>
                </c:pt>
                <c:pt idx="9934">
                  <c:v>#N/A</c:v>
                </c:pt>
                <c:pt idx="9935">
                  <c:v>#N/A</c:v>
                </c:pt>
                <c:pt idx="9936">
                  <c:v>#N/A</c:v>
                </c:pt>
                <c:pt idx="9937">
                  <c:v>#N/A</c:v>
                </c:pt>
                <c:pt idx="9938">
                  <c:v>#N/A</c:v>
                </c:pt>
                <c:pt idx="9939">
                  <c:v>#N/A</c:v>
                </c:pt>
                <c:pt idx="9940">
                  <c:v>#N/A</c:v>
                </c:pt>
                <c:pt idx="9941">
                  <c:v>#N/A</c:v>
                </c:pt>
                <c:pt idx="9942">
                  <c:v>#N/A</c:v>
                </c:pt>
                <c:pt idx="9943">
                  <c:v>#N/A</c:v>
                </c:pt>
                <c:pt idx="9944">
                  <c:v>#N/A</c:v>
                </c:pt>
                <c:pt idx="9945">
                  <c:v>#N/A</c:v>
                </c:pt>
                <c:pt idx="9946">
                  <c:v>#N/A</c:v>
                </c:pt>
                <c:pt idx="9947">
                  <c:v>#N/A</c:v>
                </c:pt>
                <c:pt idx="9948">
                  <c:v>#N/A</c:v>
                </c:pt>
                <c:pt idx="9949">
                  <c:v>#N/A</c:v>
                </c:pt>
                <c:pt idx="9950">
                  <c:v>#N/A</c:v>
                </c:pt>
                <c:pt idx="9951">
                  <c:v>#N/A</c:v>
                </c:pt>
                <c:pt idx="9952">
                  <c:v>#N/A</c:v>
                </c:pt>
                <c:pt idx="9953">
                  <c:v>#N/A</c:v>
                </c:pt>
                <c:pt idx="9954">
                  <c:v>#N/A</c:v>
                </c:pt>
                <c:pt idx="9955">
                  <c:v>#N/A</c:v>
                </c:pt>
                <c:pt idx="9956">
                  <c:v>#N/A</c:v>
                </c:pt>
                <c:pt idx="9957">
                  <c:v>#N/A</c:v>
                </c:pt>
                <c:pt idx="9958">
                  <c:v>#N/A</c:v>
                </c:pt>
                <c:pt idx="9959">
                  <c:v>#N/A</c:v>
                </c:pt>
                <c:pt idx="9960">
                  <c:v>#N/A</c:v>
                </c:pt>
                <c:pt idx="9961">
                  <c:v>#N/A</c:v>
                </c:pt>
                <c:pt idx="9962">
                  <c:v>#N/A</c:v>
                </c:pt>
                <c:pt idx="9963">
                  <c:v>#N/A</c:v>
                </c:pt>
                <c:pt idx="9964">
                  <c:v>#N/A</c:v>
                </c:pt>
                <c:pt idx="9965">
                  <c:v>#N/A</c:v>
                </c:pt>
                <c:pt idx="9966">
                  <c:v>#N/A</c:v>
                </c:pt>
                <c:pt idx="9967">
                  <c:v>#N/A</c:v>
                </c:pt>
                <c:pt idx="9968">
                  <c:v>#N/A</c:v>
                </c:pt>
                <c:pt idx="9969">
                  <c:v>#N/A</c:v>
                </c:pt>
                <c:pt idx="9970">
                  <c:v>#N/A</c:v>
                </c:pt>
                <c:pt idx="9971">
                  <c:v>#N/A</c:v>
                </c:pt>
                <c:pt idx="9972">
                  <c:v>#N/A</c:v>
                </c:pt>
                <c:pt idx="9973">
                  <c:v>#N/A</c:v>
                </c:pt>
                <c:pt idx="9974">
                  <c:v>#N/A</c:v>
                </c:pt>
                <c:pt idx="9975">
                  <c:v>#N/A</c:v>
                </c:pt>
                <c:pt idx="9976">
                  <c:v>#N/A</c:v>
                </c:pt>
                <c:pt idx="9977">
                  <c:v>#N/A</c:v>
                </c:pt>
                <c:pt idx="9978">
                  <c:v>#N/A</c:v>
                </c:pt>
                <c:pt idx="9979">
                  <c:v>#N/A</c:v>
                </c:pt>
                <c:pt idx="9980">
                  <c:v>#N/A</c:v>
                </c:pt>
                <c:pt idx="9981">
                  <c:v>#N/A</c:v>
                </c:pt>
                <c:pt idx="9982">
                  <c:v>#N/A</c:v>
                </c:pt>
                <c:pt idx="9983">
                  <c:v>#N/A</c:v>
                </c:pt>
                <c:pt idx="9984">
                  <c:v>#N/A</c:v>
                </c:pt>
                <c:pt idx="9985">
                  <c:v>#N/A</c:v>
                </c:pt>
                <c:pt idx="9986">
                  <c:v>#N/A</c:v>
                </c:pt>
                <c:pt idx="9987">
                  <c:v>#N/A</c:v>
                </c:pt>
                <c:pt idx="9988">
                  <c:v>#N/A</c:v>
                </c:pt>
                <c:pt idx="9989">
                  <c:v>#N/A</c:v>
                </c:pt>
                <c:pt idx="9990">
                  <c:v>#N/A</c:v>
                </c:pt>
                <c:pt idx="9991">
                  <c:v>#N/A</c:v>
                </c:pt>
                <c:pt idx="9992">
                  <c:v>#N/A</c:v>
                </c:pt>
                <c:pt idx="9993">
                  <c:v>#N/A</c:v>
                </c:pt>
                <c:pt idx="9994">
                  <c:v>#N/A</c:v>
                </c:pt>
                <c:pt idx="9995">
                  <c:v>#N/A</c:v>
                </c:pt>
                <c:pt idx="9996">
                  <c:v>#N/A</c:v>
                </c:pt>
                <c:pt idx="9997">
                  <c:v>#N/A</c:v>
                </c:pt>
                <c:pt idx="9998">
                  <c:v>#N/A</c:v>
                </c:pt>
                <c:pt idx="9999">
                  <c:v>#N/A</c:v>
                </c:pt>
                <c:pt idx="10000">
                  <c:v>#N/A</c:v>
                </c:pt>
                <c:pt idx="10001">
                  <c:v>#N/A</c:v>
                </c:pt>
                <c:pt idx="10002">
                  <c:v>#N/A</c:v>
                </c:pt>
                <c:pt idx="10003">
                  <c:v>#N/A</c:v>
                </c:pt>
                <c:pt idx="10004">
                  <c:v>#N/A</c:v>
                </c:pt>
                <c:pt idx="10005">
                  <c:v>#N/A</c:v>
                </c:pt>
                <c:pt idx="10006">
                  <c:v>#N/A</c:v>
                </c:pt>
                <c:pt idx="10007">
                  <c:v>#N/A</c:v>
                </c:pt>
                <c:pt idx="10008">
                  <c:v>#N/A</c:v>
                </c:pt>
                <c:pt idx="10009">
                  <c:v>#N/A</c:v>
                </c:pt>
                <c:pt idx="10010">
                  <c:v>#N/A</c:v>
                </c:pt>
                <c:pt idx="10011">
                  <c:v>#N/A</c:v>
                </c:pt>
                <c:pt idx="10012">
                  <c:v>#N/A</c:v>
                </c:pt>
                <c:pt idx="10013">
                  <c:v>#N/A</c:v>
                </c:pt>
                <c:pt idx="10014">
                  <c:v>#N/A</c:v>
                </c:pt>
                <c:pt idx="10015">
                  <c:v>#N/A</c:v>
                </c:pt>
                <c:pt idx="10016">
                  <c:v>#N/A</c:v>
                </c:pt>
                <c:pt idx="10017">
                  <c:v>#N/A</c:v>
                </c:pt>
                <c:pt idx="10018">
                  <c:v>#N/A</c:v>
                </c:pt>
                <c:pt idx="10019">
                  <c:v>#N/A</c:v>
                </c:pt>
                <c:pt idx="10020">
                  <c:v>#N/A</c:v>
                </c:pt>
                <c:pt idx="10021">
                  <c:v>#N/A</c:v>
                </c:pt>
                <c:pt idx="10022">
                  <c:v>#N/A</c:v>
                </c:pt>
                <c:pt idx="10023">
                  <c:v>#N/A</c:v>
                </c:pt>
                <c:pt idx="10024">
                  <c:v>#N/A</c:v>
                </c:pt>
                <c:pt idx="10025">
                  <c:v>#N/A</c:v>
                </c:pt>
                <c:pt idx="10026">
                  <c:v>#N/A</c:v>
                </c:pt>
                <c:pt idx="10027">
                  <c:v>#N/A</c:v>
                </c:pt>
                <c:pt idx="10028">
                  <c:v>#N/A</c:v>
                </c:pt>
                <c:pt idx="10029">
                  <c:v>#N/A</c:v>
                </c:pt>
                <c:pt idx="10030">
                  <c:v>#N/A</c:v>
                </c:pt>
                <c:pt idx="10031">
                  <c:v>#N/A</c:v>
                </c:pt>
                <c:pt idx="10032">
                  <c:v>#N/A</c:v>
                </c:pt>
                <c:pt idx="10033">
                  <c:v>#N/A</c:v>
                </c:pt>
                <c:pt idx="10034">
                  <c:v>#N/A</c:v>
                </c:pt>
                <c:pt idx="10035">
                  <c:v>#N/A</c:v>
                </c:pt>
                <c:pt idx="10036">
                  <c:v>#N/A</c:v>
                </c:pt>
                <c:pt idx="10037">
                  <c:v>#N/A</c:v>
                </c:pt>
                <c:pt idx="10038">
                  <c:v>#N/A</c:v>
                </c:pt>
                <c:pt idx="10039">
                  <c:v>#N/A</c:v>
                </c:pt>
                <c:pt idx="10040">
                  <c:v>#N/A</c:v>
                </c:pt>
                <c:pt idx="10041">
                  <c:v>#N/A</c:v>
                </c:pt>
                <c:pt idx="10042">
                  <c:v>#N/A</c:v>
                </c:pt>
                <c:pt idx="10043">
                  <c:v>#N/A</c:v>
                </c:pt>
                <c:pt idx="10044">
                  <c:v>#N/A</c:v>
                </c:pt>
                <c:pt idx="10045">
                  <c:v>#N/A</c:v>
                </c:pt>
                <c:pt idx="10046">
                  <c:v>#N/A</c:v>
                </c:pt>
                <c:pt idx="10047">
                  <c:v>#N/A</c:v>
                </c:pt>
                <c:pt idx="10048">
                  <c:v>#N/A</c:v>
                </c:pt>
                <c:pt idx="10049">
                  <c:v>#N/A</c:v>
                </c:pt>
                <c:pt idx="10050">
                  <c:v>#N/A</c:v>
                </c:pt>
                <c:pt idx="10051">
                  <c:v>#N/A</c:v>
                </c:pt>
                <c:pt idx="10052">
                  <c:v>#N/A</c:v>
                </c:pt>
                <c:pt idx="10053">
                  <c:v>#N/A</c:v>
                </c:pt>
                <c:pt idx="10054">
                  <c:v>#N/A</c:v>
                </c:pt>
                <c:pt idx="10055">
                  <c:v>#N/A</c:v>
                </c:pt>
                <c:pt idx="10056">
                  <c:v>#N/A</c:v>
                </c:pt>
                <c:pt idx="10057">
                  <c:v>#N/A</c:v>
                </c:pt>
                <c:pt idx="10058">
                  <c:v>#N/A</c:v>
                </c:pt>
                <c:pt idx="10059">
                  <c:v>#N/A</c:v>
                </c:pt>
                <c:pt idx="10060">
                  <c:v>#N/A</c:v>
                </c:pt>
                <c:pt idx="10061">
                  <c:v>#N/A</c:v>
                </c:pt>
                <c:pt idx="10062">
                  <c:v>#N/A</c:v>
                </c:pt>
                <c:pt idx="10063">
                  <c:v>#N/A</c:v>
                </c:pt>
                <c:pt idx="10064">
                  <c:v>#N/A</c:v>
                </c:pt>
                <c:pt idx="10065">
                  <c:v>#N/A</c:v>
                </c:pt>
                <c:pt idx="10066">
                  <c:v>#N/A</c:v>
                </c:pt>
                <c:pt idx="10067">
                  <c:v>#N/A</c:v>
                </c:pt>
                <c:pt idx="10068">
                  <c:v>#N/A</c:v>
                </c:pt>
                <c:pt idx="10069">
                  <c:v>#N/A</c:v>
                </c:pt>
                <c:pt idx="10070">
                  <c:v>#N/A</c:v>
                </c:pt>
                <c:pt idx="10071">
                  <c:v>#N/A</c:v>
                </c:pt>
                <c:pt idx="10072">
                  <c:v>#N/A</c:v>
                </c:pt>
                <c:pt idx="10073">
                  <c:v>#N/A</c:v>
                </c:pt>
                <c:pt idx="10074">
                  <c:v>#N/A</c:v>
                </c:pt>
                <c:pt idx="10075">
                  <c:v>#N/A</c:v>
                </c:pt>
                <c:pt idx="10076">
                  <c:v>#N/A</c:v>
                </c:pt>
                <c:pt idx="10077">
                  <c:v>#N/A</c:v>
                </c:pt>
                <c:pt idx="10078">
                  <c:v>#N/A</c:v>
                </c:pt>
                <c:pt idx="10079">
                  <c:v>#N/A</c:v>
                </c:pt>
                <c:pt idx="10080">
                  <c:v>#N/A</c:v>
                </c:pt>
                <c:pt idx="10081">
                  <c:v>#N/A</c:v>
                </c:pt>
                <c:pt idx="10082">
                  <c:v>#N/A</c:v>
                </c:pt>
                <c:pt idx="10083">
                  <c:v>#N/A</c:v>
                </c:pt>
                <c:pt idx="10084">
                  <c:v>#N/A</c:v>
                </c:pt>
                <c:pt idx="10085">
                  <c:v>#N/A</c:v>
                </c:pt>
                <c:pt idx="10086">
                  <c:v>#N/A</c:v>
                </c:pt>
                <c:pt idx="10087">
                  <c:v>#N/A</c:v>
                </c:pt>
                <c:pt idx="10088">
                  <c:v>#N/A</c:v>
                </c:pt>
                <c:pt idx="10089">
                  <c:v>#N/A</c:v>
                </c:pt>
                <c:pt idx="10090">
                  <c:v>#N/A</c:v>
                </c:pt>
                <c:pt idx="10091">
                  <c:v>#N/A</c:v>
                </c:pt>
                <c:pt idx="10092">
                  <c:v>#N/A</c:v>
                </c:pt>
                <c:pt idx="10093">
                  <c:v>#N/A</c:v>
                </c:pt>
                <c:pt idx="10094">
                  <c:v>#N/A</c:v>
                </c:pt>
                <c:pt idx="10095">
                  <c:v>#N/A</c:v>
                </c:pt>
                <c:pt idx="10096">
                  <c:v>#N/A</c:v>
                </c:pt>
                <c:pt idx="10097">
                  <c:v>#N/A</c:v>
                </c:pt>
                <c:pt idx="10098">
                  <c:v>#N/A</c:v>
                </c:pt>
                <c:pt idx="10099">
                  <c:v>#N/A</c:v>
                </c:pt>
                <c:pt idx="10100">
                  <c:v>#N/A</c:v>
                </c:pt>
                <c:pt idx="10101">
                  <c:v>#N/A</c:v>
                </c:pt>
                <c:pt idx="10102">
                  <c:v>#N/A</c:v>
                </c:pt>
                <c:pt idx="10103">
                  <c:v>#N/A</c:v>
                </c:pt>
                <c:pt idx="10104">
                  <c:v>#N/A</c:v>
                </c:pt>
                <c:pt idx="10105">
                  <c:v>#N/A</c:v>
                </c:pt>
                <c:pt idx="10106">
                  <c:v>#N/A</c:v>
                </c:pt>
                <c:pt idx="10107">
                  <c:v>#N/A</c:v>
                </c:pt>
                <c:pt idx="10108">
                  <c:v>#N/A</c:v>
                </c:pt>
                <c:pt idx="10109">
                  <c:v>#N/A</c:v>
                </c:pt>
                <c:pt idx="10110">
                  <c:v>#N/A</c:v>
                </c:pt>
                <c:pt idx="10111">
                  <c:v>#N/A</c:v>
                </c:pt>
                <c:pt idx="10112">
                  <c:v>#N/A</c:v>
                </c:pt>
                <c:pt idx="10113">
                  <c:v>#N/A</c:v>
                </c:pt>
                <c:pt idx="10114">
                  <c:v>#N/A</c:v>
                </c:pt>
                <c:pt idx="10115">
                  <c:v>#N/A</c:v>
                </c:pt>
                <c:pt idx="10116">
                  <c:v>#N/A</c:v>
                </c:pt>
                <c:pt idx="10117">
                  <c:v>#N/A</c:v>
                </c:pt>
                <c:pt idx="10118">
                  <c:v>#N/A</c:v>
                </c:pt>
                <c:pt idx="10119">
                  <c:v>#N/A</c:v>
                </c:pt>
                <c:pt idx="10120">
                  <c:v>#N/A</c:v>
                </c:pt>
                <c:pt idx="10121">
                  <c:v>#N/A</c:v>
                </c:pt>
                <c:pt idx="10122">
                  <c:v>#N/A</c:v>
                </c:pt>
                <c:pt idx="10123">
                  <c:v>#N/A</c:v>
                </c:pt>
                <c:pt idx="10124">
                  <c:v>#N/A</c:v>
                </c:pt>
                <c:pt idx="10125">
                  <c:v>#N/A</c:v>
                </c:pt>
                <c:pt idx="10126">
                  <c:v>#N/A</c:v>
                </c:pt>
                <c:pt idx="10127">
                  <c:v>#N/A</c:v>
                </c:pt>
                <c:pt idx="10128">
                  <c:v>#N/A</c:v>
                </c:pt>
                <c:pt idx="10129">
                  <c:v>#N/A</c:v>
                </c:pt>
                <c:pt idx="10130">
                  <c:v>#N/A</c:v>
                </c:pt>
                <c:pt idx="10131">
                  <c:v>#N/A</c:v>
                </c:pt>
                <c:pt idx="10132">
                  <c:v>#N/A</c:v>
                </c:pt>
                <c:pt idx="10133">
                  <c:v>#N/A</c:v>
                </c:pt>
                <c:pt idx="10134">
                  <c:v>#N/A</c:v>
                </c:pt>
                <c:pt idx="10135">
                  <c:v>#N/A</c:v>
                </c:pt>
                <c:pt idx="10136">
                  <c:v>#N/A</c:v>
                </c:pt>
                <c:pt idx="10137">
                  <c:v>#N/A</c:v>
                </c:pt>
                <c:pt idx="10138">
                  <c:v>#N/A</c:v>
                </c:pt>
                <c:pt idx="10139">
                  <c:v>#N/A</c:v>
                </c:pt>
                <c:pt idx="10140">
                  <c:v>#N/A</c:v>
                </c:pt>
                <c:pt idx="10141">
                  <c:v>#N/A</c:v>
                </c:pt>
                <c:pt idx="10142">
                  <c:v>#N/A</c:v>
                </c:pt>
                <c:pt idx="10143">
                  <c:v>#N/A</c:v>
                </c:pt>
                <c:pt idx="10144">
                  <c:v>#N/A</c:v>
                </c:pt>
                <c:pt idx="10145">
                  <c:v>#N/A</c:v>
                </c:pt>
                <c:pt idx="10146">
                  <c:v>#N/A</c:v>
                </c:pt>
                <c:pt idx="10147">
                  <c:v>#N/A</c:v>
                </c:pt>
                <c:pt idx="10148">
                  <c:v>#N/A</c:v>
                </c:pt>
                <c:pt idx="10149">
                  <c:v>#N/A</c:v>
                </c:pt>
                <c:pt idx="10150">
                  <c:v>#N/A</c:v>
                </c:pt>
                <c:pt idx="10151">
                  <c:v>#N/A</c:v>
                </c:pt>
                <c:pt idx="10152">
                  <c:v>#N/A</c:v>
                </c:pt>
                <c:pt idx="10153">
                  <c:v>#N/A</c:v>
                </c:pt>
                <c:pt idx="10154">
                  <c:v>#N/A</c:v>
                </c:pt>
                <c:pt idx="10155">
                  <c:v>#N/A</c:v>
                </c:pt>
                <c:pt idx="10156">
                  <c:v>#N/A</c:v>
                </c:pt>
                <c:pt idx="10157">
                  <c:v>#N/A</c:v>
                </c:pt>
                <c:pt idx="10158">
                  <c:v>#N/A</c:v>
                </c:pt>
                <c:pt idx="10159">
                  <c:v>#N/A</c:v>
                </c:pt>
                <c:pt idx="10160">
                  <c:v>#N/A</c:v>
                </c:pt>
                <c:pt idx="10161">
                  <c:v>#N/A</c:v>
                </c:pt>
                <c:pt idx="10162">
                  <c:v>#N/A</c:v>
                </c:pt>
                <c:pt idx="10163">
                  <c:v>#N/A</c:v>
                </c:pt>
                <c:pt idx="10164">
                  <c:v>#N/A</c:v>
                </c:pt>
                <c:pt idx="10165">
                  <c:v>#N/A</c:v>
                </c:pt>
                <c:pt idx="10166">
                  <c:v>#N/A</c:v>
                </c:pt>
                <c:pt idx="10167">
                  <c:v>#N/A</c:v>
                </c:pt>
                <c:pt idx="10168">
                  <c:v>#N/A</c:v>
                </c:pt>
                <c:pt idx="10169">
                  <c:v>#N/A</c:v>
                </c:pt>
                <c:pt idx="10170">
                  <c:v>#N/A</c:v>
                </c:pt>
                <c:pt idx="10171">
                  <c:v>#N/A</c:v>
                </c:pt>
                <c:pt idx="10172">
                  <c:v>#N/A</c:v>
                </c:pt>
                <c:pt idx="10173">
                  <c:v>#N/A</c:v>
                </c:pt>
                <c:pt idx="10174">
                  <c:v>#N/A</c:v>
                </c:pt>
                <c:pt idx="10175">
                  <c:v>#N/A</c:v>
                </c:pt>
                <c:pt idx="10176">
                  <c:v>#N/A</c:v>
                </c:pt>
                <c:pt idx="10177">
                  <c:v>#N/A</c:v>
                </c:pt>
                <c:pt idx="10178">
                  <c:v>#N/A</c:v>
                </c:pt>
                <c:pt idx="10179">
                  <c:v>#N/A</c:v>
                </c:pt>
                <c:pt idx="10180">
                  <c:v>#N/A</c:v>
                </c:pt>
                <c:pt idx="10181">
                  <c:v>#N/A</c:v>
                </c:pt>
                <c:pt idx="10182">
                  <c:v>#N/A</c:v>
                </c:pt>
                <c:pt idx="10183">
                  <c:v>#N/A</c:v>
                </c:pt>
                <c:pt idx="10184">
                  <c:v>#N/A</c:v>
                </c:pt>
                <c:pt idx="10185">
                  <c:v>#N/A</c:v>
                </c:pt>
                <c:pt idx="10186">
                  <c:v>#N/A</c:v>
                </c:pt>
                <c:pt idx="10187">
                  <c:v>#N/A</c:v>
                </c:pt>
                <c:pt idx="10188">
                  <c:v>#N/A</c:v>
                </c:pt>
                <c:pt idx="10189">
                  <c:v>#N/A</c:v>
                </c:pt>
                <c:pt idx="10190">
                  <c:v>#N/A</c:v>
                </c:pt>
                <c:pt idx="10191">
                  <c:v>#N/A</c:v>
                </c:pt>
                <c:pt idx="10192">
                  <c:v>#N/A</c:v>
                </c:pt>
                <c:pt idx="10193">
                  <c:v>#N/A</c:v>
                </c:pt>
                <c:pt idx="10194">
                  <c:v>#N/A</c:v>
                </c:pt>
                <c:pt idx="10195">
                  <c:v>#N/A</c:v>
                </c:pt>
                <c:pt idx="10196">
                  <c:v>#N/A</c:v>
                </c:pt>
                <c:pt idx="10197">
                  <c:v>#N/A</c:v>
                </c:pt>
                <c:pt idx="10198">
                  <c:v>#N/A</c:v>
                </c:pt>
                <c:pt idx="10199">
                  <c:v>#N/A</c:v>
                </c:pt>
                <c:pt idx="10200">
                  <c:v>#N/A</c:v>
                </c:pt>
                <c:pt idx="10201">
                  <c:v>#N/A</c:v>
                </c:pt>
                <c:pt idx="10202">
                  <c:v>#N/A</c:v>
                </c:pt>
                <c:pt idx="10203">
                  <c:v>#N/A</c:v>
                </c:pt>
                <c:pt idx="10204">
                  <c:v>#N/A</c:v>
                </c:pt>
                <c:pt idx="10205">
                  <c:v>#N/A</c:v>
                </c:pt>
                <c:pt idx="10206">
                  <c:v>#N/A</c:v>
                </c:pt>
                <c:pt idx="10207">
                  <c:v>#N/A</c:v>
                </c:pt>
                <c:pt idx="10208">
                  <c:v>#N/A</c:v>
                </c:pt>
                <c:pt idx="10209">
                  <c:v>#N/A</c:v>
                </c:pt>
                <c:pt idx="10210">
                  <c:v>#N/A</c:v>
                </c:pt>
                <c:pt idx="10211">
                  <c:v>#N/A</c:v>
                </c:pt>
                <c:pt idx="10212">
                  <c:v>#N/A</c:v>
                </c:pt>
                <c:pt idx="10213">
                  <c:v>#N/A</c:v>
                </c:pt>
                <c:pt idx="10214">
                  <c:v>#N/A</c:v>
                </c:pt>
                <c:pt idx="10215">
                  <c:v>#N/A</c:v>
                </c:pt>
                <c:pt idx="10216">
                  <c:v>#N/A</c:v>
                </c:pt>
                <c:pt idx="10217">
                  <c:v>#N/A</c:v>
                </c:pt>
                <c:pt idx="10218">
                  <c:v>#N/A</c:v>
                </c:pt>
                <c:pt idx="10219">
                  <c:v>#N/A</c:v>
                </c:pt>
                <c:pt idx="10220">
                  <c:v>#N/A</c:v>
                </c:pt>
                <c:pt idx="10221">
                  <c:v>#N/A</c:v>
                </c:pt>
                <c:pt idx="10222">
                  <c:v>#N/A</c:v>
                </c:pt>
                <c:pt idx="10223">
                  <c:v>#N/A</c:v>
                </c:pt>
                <c:pt idx="10224">
                  <c:v>#N/A</c:v>
                </c:pt>
                <c:pt idx="10225">
                  <c:v>#N/A</c:v>
                </c:pt>
                <c:pt idx="10226">
                  <c:v>#N/A</c:v>
                </c:pt>
                <c:pt idx="10227">
                  <c:v>#N/A</c:v>
                </c:pt>
                <c:pt idx="10228">
                  <c:v>#N/A</c:v>
                </c:pt>
                <c:pt idx="10229">
                  <c:v>#N/A</c:v>
                </c:pt>
                <c:pt idx="10230">
                  <c:v>#N/A</c:v>
                </c:pt>
                <c:pt idx="10231">
                  <c:v>#N/A</c:v>
                </c:pt>
                <c:pt idx="10232">
                  <c:v>#N/A</c:v>
                </c:pt>
                <c:pt idx="10233">
                  <c:v>#N/A</c:v>
                </c:pt>
                <c:pt idx="10234">
                  <c:v>#N/A</c:v>
                </c:pt>
                <c:pt idx="10235">
                  <c:v>#N/A</c:v>
                </c:pt>
                <c:pt idx="10236">
                  <c:v>#N/A</c:v>
                </c:pt>
                <c:pt idx="10237">
                  <c:v>#N/A</c:v>
                </c:pt>
                <c:pt idx="10238">
                  <c:v>#N/A</c:v>
                </c:pt>
                <c:pt idx="10239">
                  <c:v>#N/A</c:v>
                </c:pt>
                <c:pt idx="10240">
                  <c:v>#N/A</c:v>
                </c:pt>
                <c:pt idx="10241">
                  <c:v>#N/A</c:v>
                </c:pt>
                <c:pt idx="10242">
                  <c:v>#N/A</c:v>
                </c:pt>
                <c:pt idx="10243">
                  <c:v>#N/A</c:v>
                </c:pt>
                <c:pt idx="10244">
                  <c:v>#N/A</c:v>
                </c:pt>
                <c:pt idx="10245">
                  <c:v>#N/A</c:v>
                </c:pt>
                <c:pt idx="10246">
                  <c:v>#N/A</c:v>
                </c:pt>
                <c:pt idx="10247">
                  <c:v>#N/A</c:v>
                </c:pt>
                <c:pt idx="10248">
                  <c:v>#N/A</c:v>
                </c:pt>
                <c:pt idx="10249">
                  <c:v>#N/A</c:v>
                </c:pt>
                <c:pt idx="10250">
                  <c:v>#N/A</c:v>
                </c:pt>
                <c:pt idx="10251">
                  <c:v>#N/A</c:v>
                </c:pt>
                <c:pt idx="10252">
                  <c:v>#N/A</c:v>
                </c:pt>
                <c:pt idx="10253">
                  <c:v>#N/A</c:v>
                </c:pt>
                <c:pt idx="10254">
                  <c:v>#N/A</c:v>
                </c:pt>
                <c:pt idx="10255">
                  <c:v>#N/A</c:v>
                </c:pt>
                <c:pt idx="10256">
                  <c:v>#N/A</c:v>
                </c:pt>
                <c:pt idx="10257">
                  <c:v>#N/A</c:v>
                </c:pt>
                <c:pt idx="10258">
                  <c:v>#N/A</c:v>
                </c:pt>
                <c:pt idx="10259">
                  <c:v>#N/A</c:v>
                </c:pt>
                <c:pt idx="10260">
                  <c:v>#N/A</c:v>
                </c:pt>
                <c:pt idx="10261">
                  <c:v>#N/A</c:v>
                </c:pt>
                <c:pt idx="10262">
                  <c:v>#N/A</c:v>
                </c:pt>
                <c:pt idx="10263">
                  <c:v>#N/A</c:v>
                </c:pt>
                <c:pt idx="10264">
                  <c:v>#N/A</c:v>
                </c:pt>
                <c:pt idx="10265">
                  <c:v>#N/A</c:v>
                </c:pt>
                <c:pt idx="10266">
                  <c:v>#N/A</c:v>
                </c:pt>
                <c:pt idx="10267">
                  <c:v>#N/A</c:v>
                </c:pt>
                <c:pt idx="10268">
                  <c:v>#N/A</c:v>
                </c:pt>
                <c:pt idx="10269">
                  <c:v>#N/A</c:v>
                </c:pt>
                <c:pt idx="10270">
                  <c:v>#N/A</c:v>
                </c:pt>
                <c:pt idx="10271">
                  <c:v>#N/A</c:v>
                </c:pt>
                <c:pt idx="10272">
                  <c:v>#N/A</c:v>
                </c:pt>
                <c:pt idx="10273">
                  <c:v>#N/A</c:v>
                </c:pt>
                <c:pt idx="10274">
                  <c:v>#N/A</c:v>
                </c:pt>
                <c:pt idx="10275">
                  <c:v>#N/A</c:v>
                </c:pt>
                <c:pt idx="10276">
                  <c:v>#N/A</c:v>
                </c:pt>
                <c:pt idx="10277">
                  <c:v>#N/A</c:v>
                </c:pt>
                <c:pt idx="10278">
                  <c:v>#N/A</c:v>
                </c:pt>
                <c:pt idx="10279">
                  <c:v>#N/A</c:v>
                </c:pt>
                <c:pt idx="10280">
                  <c:v>#N/A</c:v>
                </c:pt>
                <c:pt idx="10281">
                  <c:v>#N/A</c:v>
                </c:pt>
                <c:pt idx="10282">
                  <c:v>#N/A</c:v>
                </c:pt>
                <c:pt idx="10283">
                  <c:v>#N/A</c:v>
                </c:pt>
                <c:pt idx="10284">
                  <c:v>#N/A</c:v>
                </c:pt>
                <c:pt idx="10285">
                  <c:v>#N/A</c:v>
                </c:pt>
                <c:pt idx="10286">
                  <c:v>#N/A</c:v>
                </c:pt>
                <c:pt idx="10287">
                  <c:v>#N/A</c:v>
                </c:pt>
                <c:pt idx="10288">
                  <c:v>#N/A</c:v>
                </c:pt>
                <c:pt idx="10289">
                  <c:v>#N/A</c:v>
                </c:pt>
                <c:pt idx="10290">
                  <c:v>#N/A</c:v>
                </c:pt>
                <c:pt idx="10291">
                  <c:v>#N/A</c:v>
                </c:pt>
                <c:pt idx="10292">
                  <c:v>#N/A</c:v>
                </c:pt>
                <c:pt idx="10293">
                  <c:v>#N/A</c:v>
                </c:pt>
                <c:pt idx="10294">
                  <c:v>#N/A</c:v>
                </c:pt>
                <c:pt idx="10295">
                  <c:v>#N/A</c:v>
                </c:pt>
                <c:pt idx="10296">
                  <c:v>#N/A</c:v>
                </c:pt>
                <c:pt idx="10297">
                  <c:v>#N/A</c:v>
                </c:pt>
                <c:pt idx="10298">
                  <c:v>#N/A</c:v>
                </c:pt>
                <c:pt idx="10299">
                  <c:v>#N/A</c:v>
                </c:pt>
                <c:pt idx="10300">
                  <c:v>#N/A</c:v>
                </c:pt>
                <c:pt idx="10301">
                  <c:v>#N/A</c:v>
                </c:pt>
                <c:pt idx="10302">
                  <c:v>#N/A</c:v>
                </c:pt>
                <c:pt idx="10303">
                  <c:v>#N/A</c:v>
                </c:pt>
                <c:pt idx="10304">
                  <c:v>#N/A</c:v>
                </c:pt>
                <c:pt idx="10305">
                  <c:v>#N/A</c:v>
                </c:pt>
                <c:pt idx="10306">
                  <c:v>#N/A</c:v>
                </c:pt>
                <c:pt idx="10307">
                  <c:v>#N/A</c:v>
                </c:pt>
                <c:pt idx="10308">
                  <c:v>#N/A</c:v>
                </c:pt>
                <c:pt idx="10309">
                  <c:v>#N/A</c:v>
                </c:pt>
                <c:pt idx="10310">
                  <c:v>#N/A</c:v>
                </c:pt>
                <c:pt idx="10311">
                  <c:v>#N/A</c:v>
                </c:pt>
                <c:pt idx="10312">
                  <c:v>#N/A</c:v>
                </c:pt>
                <c:pt idx="10313">
                  <c:v>#N/A</c:v>
                </c:pt>
                <c:pt idx="10314">
                  <c:v>#N/A</c:v>
                </c:pt>
                <c:pt idx="10315">
                  <c:v>#N/A</c:v>
                </c:pt>
                <c:pt idx="10316">
                  <c:v>#N/A</c:v>
                </c:pt>
                <c:pt idx="10317">
                  <c:v>#N/A</c:v>
                </c:pt>
                <c:pt idx="10318">
                  <c:v>#N/A</c:v>
                </c:pt>
                <c:pt idx="10319">
                  <c:v>#N/A</c:v>
                </c:pt>
                <c:pt idx="10320">
                  <c:v>#N/A</c:v>
                </c:pt>
                <c:pt idx="10321">
                  <c:v>#N/A</c:v>
                </c:pt>
                <c:pt idx="10322">
                  <c:v>#N/A</c:v>
                </c:pt>
                <c:pt idx="10323">
                  <c:v>#N/A</c:v>
                </c:pt>
                <c:pt idx="10324">
                  <c:v>#N/A</c:v>
                </c:pt>
                <c:pt idx="10325">
                  <c:v>#N/A</c:v>
                </c:pt>
                <c:pt idx="10326">
                  <c:v>#N/A</c:v>
                </c:pt>
                <c:pt idx="10327">
                  <c:v>#N/A</c:v>
                </c:pt>
                <c:pt idx="10328">
                  <c:v>#N/A</c:v>
                </c:pt>
                <c:pt idx="10329">
                  <c:v>#N/A</c:v>
                </c:pt>
                <c:pt idx="10330">
                  <c:v>#N/A</c:v>
                </c:pt>
                <c:pt idx="10331">
                  <c:v>#N/A</c:v>
                </c:pt>
                <c:pt idx="10332">
                  <c:v>#N/A</c:v>
                </c:pt>
                <c:pt idx="10333">
                  <c:v>#N/A</c:v>
                </c:pt>
                <c:pt idx="10334">
                  <c:v>#N/A</c:v>
                </c:pt>
                <c:pt idx="10335">
                  <c:v>#N/A</c:v>
                </c:pt>
                <c:pt idx="10336">
                  <c:v>#N/A</c:v>
                </c:pt>
                <c:pt idx="10337">
                  <c:v>#N/A</c:v>
                </c:pt>
                <c:pt idx="10338">
                  <c:v>#N/A</c:v>
                </c:pt>
                <c:pt idx="10339">
                  <c:v>#N/A</c:v>
                </c:pt>
                <c:pt idx="10340">
                  <c:v>#N/A</c:v>
                </c:pt>
                <c:pt idx="10341">
                  <c:v>#N/A</c:v>
                </c:pt>
                <c:pt idx="10342">
                  <c:v>#N/A</c:v>
                </c:pt>
                <c:pt idx="10343">
                  <c:v>#N/A</c:v>
                </c:pt>
                <c:pt idx="10344">
                  <c:v>#N/A</c:v>
                </c:pt>
                <c:pt idx="10345">
                  <c:v>#N/A</c:v>
                </c:pt>
                <c:pt idx="10346">
                  <c:v>#N/A</c:v>
                </c:pt>
                <c:pt idx="10347">
                  <c:v>#N/A</c:v>
                </c:pt>
                <c:pt idx="10348">
                  <c:v>#N/A</c:v>
                </c:pt>
                <c:pt idx="10349">
                  <c:v>#N/A</c:v>
                </c:pt>
                <c:pt idx="10350">
                  <c:v>#N/A</c:v>
                </c:pt>
                <c:pt idx="10351">
                  <c:v>#N/A</c:v>
                </c:pt>
                <c:pt idx="10352">
                  <c:v>#N/A</c:v>
                </c:pt>
                <c:pt idx="10353">
                  <c:v>#N/A</c:v>
                </c:pt>
                <c:pt idx="10354">
                  <c:v>#N/A</c:v>
                </c:pt>
                <c:pt idx="10355">
                  <c:v>#N/A</c:v>
                </c:pt>
                <c:pt idx="10356">
                  <c:v>#N/A</c:v>
                </c:pt>
                <c:pt idx="10357">
                  <c:v>#N/A</c:v>
                </c:pt>
                <c:pt idx="10358">
                  <c:v>#N/A</c:v>
                </c:pt>
                <c:pt idx="10359">
                  <c:v>#N/A</c:v>
                </c:pt>
                <c:pt idx="10360">
                  <c:v>#N/A</c:v>
                </c:pt>
                <c:pt idx="10361">
                  <c:v>#N/A</c:v>
                </c:pt>
                <c:pt idx="10362">
                  <c:v>#N/A</c:v>
                </c:pt>
                <c:pt idx="10363">
                  <c:v>#N/A</c:v>
                </c:pt>
                <c:pt idx="10364">
                  <c:v>#N/A</c:v>
                </c:pt>
                <c:pt idx="10365">
                  <c:v>#N/A</c:v>
                </c:pt>
                <c:pt idx="10366">
                  <c:v>#N/A</c:v>
                </c:pt>
                <c:pt idx="10367">
                  <c:v>#N/A</c:v>
                </c:pt>
                <c:pt idx="10368">
                  <c:v>#N/A</c:v>
                </c:pt>
                <c:pt idx="10369">
                  <c:v>#N/A</c:v>
                </c:pt>
                <c:pt idx="10370">
                  <c:v>#N/A</c:v>
                </c:pt>
                <c:pt idx="10371">
                  <c:v>#N/A</c:v>
                </c:pt>
                <c:pt idx="10372">
                  <c:v>#N/A</c:v>
                </c:pt>
                <c:pt idx="10373">
                  <c:v>#N/A</c:v>
                </c:pt>
                <c:pt idx="10374">
                  <c:v>#N/A</c:v>
                </c:pt>
                <c:pt idx="10375">
                  <c:v>#N/A</c:v>
                </c:pt>
                <c:pt idx="10376">
                  <c:v>#N/A</c:v>
                </c:pt>
                <c:pt idx="10377">
                  <c:v>#N/A</c:v>
                </c:pt>
                <c:pt idx="10378">
                  <c:v>#N/A</c:v>
                </c:pt>
                <c:pt idx="10379">
                  <c:v>#N/A</c:v>
                </c:pt>
                <c:pt idx="10380">
                  <c:v>#N/A</c:v>
                </c:pt>
                <c:pt idx="10381">
                  <c:v>#N/A</c:v>
                </c:pt>
                <c:pt idx="10382">
                  <c:v>#N/A</c:v>
                </c:pt>
                <c:pt idx="10383">
                  <c:v>#N/A</c:v>
                </c:pt>
                <c:pt idx="10384">
                  <c:v>#N/A</c:v>
                </c:pt>
                <c:pt idx="10385">
                  <c:v>#N/A</c:v>
                </c:pt>
                <c:pt idx="10386">
                  <c:v>#N/A</c:v>
                </c:pt>
                <c:pt idx="10387">
                  <c:v>#N/A</c:v>
                </c:pt>
                <c:pt idx="10388">
                  <c:v>#N/A</c:v>
                </c:pt>
                <c:pt idx="10389">
                  <c:v>#N/A</c:v>
                </c:pt>
                <c:pt idx="10390">
                  <c:v>#N/A</c:v>
                </c:pt>
                <c:pt idx="10391">
                  <c:v>#N/A</c:v>
                </c:pt>
                <c:pt idx="10392">
                  <c:v>#N/A</c:v>
                </c:pt>
                <c:pt idx="10393">
                  <c:v>#N/A</c:v>
                </c:pt>
                <c:pt idx="10394">
                  <c:v>#N/A</c:v>
                </c:pt>
                <c:pt idx="10395">
                  <c:v>#N/A</c:v>
                </c:pt>
                <c:pt idx="10396">
                  <c:v>#N/A</c:v>
                </c:pt>
                <c:pt idx="10397">
                  <c:v>#N/A</c:v>
                </c:pt>
                <c:pt idx="10398">
                  <c:v>#N/A</c:v>
                </c:pt>
                <c:pt idx="10399">
                  <c:v>#N/A</c:v>
                </c:pt>
                <c:pt idx="10400">
                  <c:v>#N/A</c:v>
                </c:pt>
                <c:pt idx="10401">
                  <c:v>#N/A</c:v>
                </c:pt>
                <c:pt idx="10402">
                  <c:v>#N/A</c:v>
                </c:pt>
                <c:pt idx="10403">
                  <c:v>#N/A</c:v>
                </c:pt>
                <c:pt idx="10404">
                  <c:v>#N/A</c:v>
                </c:pt>
                <c:pt idx="10405">
                  <c:v>#N/A</c:v>
                </c:pt>
                <c:pt idx="10406">
                  <c:v>#N/A</c:v>
                </c:pt>
                <c:pt idx="10407">
                  <c:v>#N/A</c:v>
                </c:pt>
                <c:pt idx="10408">
                  <c:v>#N/A</c:v>
                </c:pt>
                <c:pt idx="10409">
                  <c:v>#N/A</c:v>
                </c:pt>
                <c:pt idx="10410">
                  <c:v>#N/A</c:v>
                </c:pt>
                <c:pt idx="10411">
                  <c:v>#N/A</c:v>
                </c:pt>
                <c:pt idx="10412">
                  <c:v>#N/A</c:v>
                </c:pt>
                <c:pt idx="10413">
                  <c:v>#N/A</c:v>
                </c:pt>
                <c:pt idx="10414">
                  <c:v>#N/A</c:v>
                </c:pt>
                <c:pt idx="10415">
                  <c:v>#N/A</c:v>
                </c:pt>
                <c:pt idx="10416">
                  <c:v>#N/A</c:v>
                </c:pt>
                <c:pt idx="10417">
                  <c:v>#N/A</c:v>
                </c:pt>
                <c:pt idx="10418">
                  <c:v>#N/A</c:v>
                </c:pt>
                <c:pt idx="10419">
                  <c:v>#N/A</c:v>
                </c:pt>
                <c:pt idx="10420">
                  <c:v>#N/A</c:v>
                </c:pt>
                <c:pt idx="10421">
                  <c:v>#N/A</c:v>
                </c:pt>
                <c:pt idx="10422">
                  <c:v>#N/A</c:v>
                </c:pt>
                <c:pt idx="10423">
                  <c:v>#N/A</c:v>
                </c:pt>
                <c:pt idx="10424">
                  <c:v>#N/A</c:v>
                </c:pt>
                <c:pt idx="10425">
                  <c:v>#N/A</c:v>
                </c:pt>
                <c:pt idx="10426">
                  <c:v>#N/A</c:v>
                </c:pt>
                <c:pt idx="10427">
                  <c:v>#N/A</c:v>
                </c:pt>
                <c:pt idx="10428">
                  <c:v>#N/A</c:v>
                </c:pt>
                <c:pt idx="10429">
                  <c:v>#N/A</c:v>
                </c:pt>
                <c:pt idx="10430">
                  <c:v>#N/A</c:v>
                </c:pt>
                <c:pt idx="10431">
                  <c:v>#N/A</c:v>
                </c:pt>
                <c:pt idx="10432">
                  <c:v>#N/A</c:v>
                </c:pt>
                <c:pt idx="10433">
                  <c:v>#N/A</c:v>
                </c:pt>
                <c:pt idx="10434">
                  <c:v>#N/A</c:v>
                </c:pt>
                <c:pt idx="10435">
                  <c:v>#N/A</c:v>
                </c:pt>
                <c:pt idx="10436">
                  <c:v>#N/A</c:v>
                </c:pt>
                <c:pt idx="10437">
                  <c:v>#N/A</c:v>
                </c:pt>
                <c:pt idx="10438">
                  <c:v>#N/A</c:v>
                </c:pt>
                <c:pt idx="10439">
                  <c:v>#N/A</c:v>
                </c:pt>
                <c:pt idx="10440">
                  <c:v>#N/A</c:v>
                </c:pt>
                <c:pt idx="10441">
                  <c:v>#N/A</c:v>
                </c:pt>
                <c:pt idx="10442">
                  <c:v>#N/A</c:v>
                </c:pt>
                <c:pt idx="10443">
                  <c:v>#N/A</c:v>
                </c:pt>
                <c:pt idx="10444">
                  <c:v>#N/A</c:v>
                </c:pt>
                <c:pt idx="10445">
                  <c:v>#N/A</c:v>
                </c:pt>
                <c:pt idx="10446">
                  <c:v>#N/A</c:v>
                </c:pt>
                <c:pt idx="10447">
                  <c:v>#N/A</c:v>
                </c:pt>
                <c:pt idx="10448">
                  <c:v>#N/A</c:v>
                </c:pt>
                <c:pt idx="10449">
                  <c:v>#N/A</c:v>
                </c:pt>
                <c:pt idx="10450">
                  <c:v>#N/A</c:v>
                </c:pt>
                <c:pt idx="10451">
                  <c:v>#N/A</c:v>
                </c:pt>
                <c:pt idx="10452">
                  <c:v>#N/A</c:v>
                </c:pt>
                <c:pt idx="10453">
                  <c:v>#N/A</c:v>
                </c:pt>
                <c:pt idx="10454">
                  <c:v>#N/A</c:v>
                </c:pt>
                <c:pt idx="10455">
                  <c:v>#N/A</c:v>
                </c:pt>
                <c:pt idx="10456">
                  <c:v>#N/A</c:v>
                </c:pt>
                <c:pt idx="10457">
                  <c:v>#N/A</c:v>
                </c:pt>
                <c:pt idx="10458">
                  <c:v>#N/A</c:v>
                </c:pt>
                <c:pt idx="10459">
                  <c:v>#N/A</c:v>
                </c:pt>
                <c:pt idx="10460">
                  <c:v>#N/A</c:v>
                </c:pt>
                <c:pt idx="10461">
                  <c:v>#N/A</c:v>
                </c:pt>
                <c:pt idx="10462">
                  <c:v>#N/A</c:v>
                </c:pt>
                <c:pt idx="10463">
                  <c:v>#N/A</c:v>
                </c:pt>
                <c:pt idx="10464">
                  <c:v>#N/A</c:v>
                </c:pt>
                <c:pt idx="10465">
                  <c:v>#N/A</c:v>
                </c:pt>
                <c:pt idx="10466">
                  <c:v>#N/A</c:v>
                </c:pt>
                <c:pt idx="10467">
                  <c:v>#N/A</c:v>
                </c:pt>
                <c:pt idx="10468">
                  <c:v>#N/A</c:v>
                </c:pt>
                <c:pt idx="10469">
                  <c:v>#N/A</c:v>
                </c:pt>
                <c:pt idx="10470">
                  <c:v>#N/A</c:v>
                </c:pt>
                <c:pt idx="10471">
                  <c:v>#N/A</c:v>
                </c:pt>
                <c:pt idx="10472">
                  <c:v>#N/A</c:v>
                </c:pt>
                <c:pt idx="10473">
                  <c:v>#N/A</c:v>
                </c:pt>
                <c:pt idx="10474">
                  <c:v>#N/A</c:v>
                </c:pt>
                <c:pt idx="10475">
                  <c:v>#N/A</c:v>
                </c:pt>
                <c:pt idx="10476">
                  <c:v>#N/A</c:v>
                </c:pt>
                <c:pt idx="10477">
                  <c:v>#N/A</c:v>
                </c:pt>
                <c:pt idx="10478">
                  <c:v>#N/A</c:v>
                </c:pt>
                <c:pt idx="10479">
                  <c:v>#N/A</c:v>
                </c:pt>
                <c:pt idx="10480">
                  <c:v>#N/A</c:v>
                </c:pt>
                <c:pt idx="10481">
                  <c:v>#N/A</c:v>
                </c:pt>
                <c:pt idx="10482">
                  <c:v>#N/A</c:v>
                </c:pt>
                <c:pt idx="10483">
                  <c:v>#N/A</c:v>
                </c:pt>
                <c:pt idx="10484">
                  <c:v>#N/A</c:v>
                </c:pt>
                <c:pt idx="10485">
                  <c:v>#N/A</c:v>
                </c:pt>
                <c:pt idx="10486">
                  <c:v>#N/A</c:v>
                </c:pt>
                <c:pt idx="10487">
                  <c:v>#N/A</c:v>
                </c:pt>
                <c:pt idx="10488">
                  <c:v>#N/A</c:v>
                </c:pt>
                <c:pt idx="10489">
                  <c:v>#N/A</c:v>
                </c:pt>
                <c:pt idx="10490">
                  <c:v>#N/A</c:v>
                </c:pt>
                <c:pt idx="10491">
                  <c:v>#N/A</c:v>
                </c:pt>
                <c:pt idx="10492">
                  <c:v>#N/A</c:v>
                </c:pt>
                <c:pt idx="10493">
                  <c:v>#N/A</c:v>
                </c:pt>
                <c:pt idx="10494">
                  <c:v>#N/A</c:v>
                </c:pt>
                <c:pt idx="10495">
                  <c:v>#N/A</c:v>
                </c:pt>
                <c:pt idx="10496">
                  <c:v>#N/A</c:v>
                </c:pt>
                <c:pt idx="10497">
                  <c:v>#N/A</c:v>
                </c:pt>
                <c:pt idx="10498">
                  <c:v>#N/A</c:v>
                </c:pt>
                <c:pt idx="10499">
                  <c:v>#N/A</c:v>
                </c:pt>
                <c:pt idx="10500">
                  <c:v>#N/A</c:v>
                </c:pt>
                <c:pt idx="10501">
                  <c:v>#N/A</c:v>
                </c:pt>
                <c:pt idx="10502">
                  <c:v>#N/A</c:v>
                </c:pt>
                <c:pt idx="10503">
                  <c:v>#N/A</c:v>
                </c:pt>
                <c:pt idx="10504">
                  <c:v>#N/A</c:v>
                </c:pt>
                <c:pt idx="10505">
                  <c:v>#N/A</c:v>
                </c:pt>
                <c:pt idx="10506">
                  <c:v>#N/A</c:v>
                </c:pt>
                <c:pt idx="10507">
                  <c:v>#N/A</c:v>
                </c:pt>
                <c:pt idx="10508">
                  <c:v>#N/A</c:v>
                </c:pt>
                <c:pt idx="10509">
                  <c:v>#N/A</c:v>
                </c:pt>
                <c:pt idx="10510">
                  <c:v>#N/A</c:v>
                </c:pt>
                <c:pt idx="10511">
                  <c:v>#N/A</c:v>
                </c:pt>
                <c:pt idx="10512">
                  <c:v>#N/A</c:v>
                </c:pt>
                <c:pt idx="10513">
                  <c:v>#N/A</c:v>
                </c:pt>
                <c:pt idx="10514">
                  <c:v>#N/A</c:v>
                </c:pt>
                <c:pt idx="10515">
                  <c:v>#N/A</c:v>
                </c:pt>
                <c:pt idx="10516">
                  <c:v>#N/A</c:v>
                </c:pt>
                <c:pt idx="10517">
                  <c:v>#N/A</c:v>
                </c:pt>
                <c:pt idx="10518">
                  <c:v>#N/A</c:v>
                </c:pt>
                <c:pt idx="10519">
                  <c:v>#N/A</c:v>
                </c:pt>
                <c:pt idx="10520">
                  <c:v>#N/A</c:v>
                </c:pt>
                <c:pt idx="10521">
                  <c:v>#N/A</c:v>
                </c:pt>
                <c:pt idx="10522">
                  <c:v>#N/A</c:v>
                </c:pt>
                <c:pt idx="10523">
                  <c:v>#N/A</c:v>
                </c:pt>
                <c:pt idx="10524">
                  <c:v>#N/A</c:v>
                </c:pt>
                <c:pt idx="10525">
                  <c:v>#N/A</c:v>
                </c:pt>
                <c:pt idx="10526">
                  <c:v>#N/A</c:v>
                </c:pt>
                <c:pt idx="10527">
                  <c:v>#N/A</c:v>
                </c:pt>
                <c:pt idx="10528">
                  <c:v>#N/A</c:v>
                </c:pt>
                <c:pt idx="10529">
                  <c:v>#N/A</c:v>
                </c:pt>
                <c:pt idx="10530">
                  <c:v>#N/A</c:v>
                </c:pt>
                <c:pt idx="10531">
                  <c:v>#N/A</c:v>
                </c:pt>
                <c:pt idx="10532">
                  <c:v>#N/A</c:v>
                </c:pt>
                <c:pt idx="10533">
                  <c:v>#N/A</c:v>
                </c:pt>
                <c:pt idx="10534">
                  <c:v>#N/A</c:v>
                </c:pt>
                <c:pt idx="10535">
                  <c:v>#N/A</c:v>
                </c:pt>
                <c:pt idx="10536">
                  <c:v>#N/A</c:v>
                </c:pt>
                <c:pt idx="10537">
                  <c:v>#N/A</c:v>
                </c:pt>
                <c:pt idx="10538">
                  <c:v>#N/A</c:v>
                </c:pt>
                <c:pt idx="10539">
                  <c:v>#N/A</c:v>
                </c:pt>
                <c:pt idx="10540">
                  <c:v>#N/A</c:v>
                </c:pt>
                <c:pt idx="10541">
                  <c:v>#N/A</c:v>
                </c:pt>
                <c:pt idx="10542">
                  <c:v>#N/A</c:v>
                </c:pt>
                <c:pt idx="10543">
                  <c:v>#N/A</c:v>
                </c:pt>
                <c:pt idx="10544">
                  <c:v>#N/A</c:v>
                </c:pt>
                <c:pt idx="10545">
                  <c:v>#N/A</c:v>
                </c:pt>
                <c:pt idx="10546">
                  <c:v>#N/A</c:v>
                </c:pt>
                <c:pt idx="10547">
                  <c:v>#N/A</c:v>
                </c:pt>
                <c:pt idx="10548">
                  <c:v>#N/A</c:v>
                </c:pt>
                <c:pt idx="10549">
                  <c:v>#N/A</c:v>
                </c:pt>
                <c:pt idx="10550">
                  <c:v>#N/A</c:v>
                </c:pt>
                <c:pt idx="10551">
                  <c:v>#N/A</c:v>
                </c:pt>
                <c:pt idx="10552">
                  <c:v>#N/A</c:v>
                </c:pt>
                <c:pt idx="10553">
                  <c:v>#N/A</c:v>
                </c:pt>
                <c:pt idx="10554">
                  <c:v>#N/A</c:v>
                </c:pt>
                <c:pt idx="10555">
                  <c:v>#N/A</c:v>
                </c:pt>
                <c:pt idx="10556">
                  <c:v>#N/A</c:v>
                </c:pt>
                <c:pt idx="10557">
                  <c:v>#N/A</c:v>
                </c:pt>
                <c:pt idx="10558">
                  <c:v>#N/A</c:v>
                </c:pt>
                <c:pt idx="10559">
                  <c:v>#N/A</c:v>
                </c:pt>
                <c:pt idx="10560">
                  <c:v>#N/A</c:v>
                </c:pt>
                <c:pt idx="10561">
                  <c:v>#N/A</c:v>
                </c:pt>
                <c:pt idx="10562">
                  <c:v>#N/A</c:v>
                </c:pt>
                <c:pt idx="10563">
                  <c:v>#N/A</c:v>
                </c:pt>
                <c:pt idx="10564">
                  <c:v>#N/A</c:v>
                </c:pt>
                <c:pt idx="10565">
                  <c:v>#N/A</c:v>
                </c:pt>
                <c:pt idx="10566">
                  <c:v>#N/A</c:v>
                </c:pt>
                <c:pt idx="10567">
                  <c:v>#N/A</c:v>
                </c:pt>
                <c:pt idx="10568">
                  <c:v>#N/A</c:v>
                </c:pt>
                <c:pt idx="10569">
                  <c:v>#N/A</c:v>
                </c:pt>
                <c:pt idx="10570">
                  <c:v>#N/A</c:v>
                </c:pt>
                <c:pt idx="10571">
                  <c:v>#N/A</c:v>
                </c:pt>
                <c:pt idx="10572">
                  <c:v>#N/A</c:v>
                </c:pt>
                <c:pt idx="10573">
                  <c:v>#N/A</c:v>
                </c:pt>
                <c:pt idx="10574">
                  <c:v>#N/A</c:v>
                </c:pt>
                <c:pt idx="10575">
                  <c:v>#N/A</c:v>
                </c:pt>
                <c:pt idx="10576">
                  <c:v>#N/A</c:v>
                </c:pt>
                <c:pt idx="10577">
                  <c:v>#N/A</c:v>
                </c:pt>
                <c:pt idx="10578">
                  <c:v>#N/A</c:v>
                </c:pt>
                <c:pt idx="10579">
                  <c:v>#N/A</c:v>
                </c:pt>
                <c:pt idx="10580">
                  <c:v>#N/A</c:v>
                </c:pt>
                <c:pt idx="10581">
                  <c:v>#N/A</c:v>
                </c:pt>
                <c:pt idx="10582">
                  <c:v>#N/A</c:v>
                </c:pt>
                <c:pt idx="10583">
                  <c:v>#N/A</c:v>
                </c:pt>
                <c:pt idx="10584">
                  <c:v>#N/A</c:v>
                </c:pt>
                <c:pt idx="10585">
                  <c:v>#N/A</c:v>
                </c:pt>
                <c:pt idx="10586">
                  <c:v>#N/A</c:v>
                </c:pt>
                <c:pt idx="10587">
                  <c:v>#N/A</c:v>
                </c:pt>
                <c:pt idx="10588">
                  <c:v>#N/A</c:v>
                </c:pt>
                <c:pt idx="10589">
                  <c:v>#N/A</c:v>
                </c:pt>
                <c:pt idx="10590">
                  <c:v>#N/A</c:v>
                </c:pt>
                <c:pt idx="10591">
                  <c:v>#N/A</c:v>
                </c:pt>
                <c:pt idx="10592">
                  <c:v>#N/A</c:v>
                </c:pt>
                <c:pt idx="10593">
                  <c:v>#N/A</c:v>
                </c:pt>
                <c:pt idx="10594">
                  <c:v>#N/A</c:v>
                </c:pt>
                <c:pt idx="10595">
                  <c:v>#N/A</c:v>
                </c:pt>
                <c:pt idx="10596">
                  <c:v>#N/A</c:v>
                </c:pt>
                <c:pt idx="10597">
                  <c:v>#N/A</c:v>
                </c:pt>
                <c:pt idx="10598">
                  <c:v>#N/A</c:v>
                </c:pt>
                <c:pt idx="10599">
                  <c:v>#N/A</c:v>
                </c:pt>
                <c:pt idx="10600">
                  <c:v>#N/A</c:v>
                </c:pt>
                <c:pt idx="10601">
                  <c:v>#N/A</c:v>
                </c:pt>
                <c:pt idx="10602">
                  <c:v>#N/A</c:v>
                </c:pt>
                <c:pt idx="10603">
                  <c:v>#N/A</c:v>
                </c:pt>
                <c:pt idx="10604">
                  <c:v>#N/A</c:v>
                </c:pt>
                <c:pt idx="10605">
                  <c:v>#N/A</c:v>
                </c:pt>
                <c:pt idx="10606">
                  <c:v>#N/A</c:v>
                </c:pt>
                <c:pt idx="10607">
                  <c:v>#N/A</c:v>
                </c:pt>
                <c:pt idx="10608">
                  <c:v>#N/A</c:v>
                </c:pt>
                <c:pt idx="10609">
                  <c:v>#N/A</c:v>
                </c:pt>
                <c:pt idx="10610">
                  <c:v>#N/A</c:v>
                </c:pt>
                <c:pt idx="10611">
                  <c:v>#N/A</c:v>
                </c:pt>
                <c:pt idx="10612">
                  <c:v>#N/A</c:v>
                </c:pt>
                <c:pt idx="10613">
                  <c:v>#N/A</c:v>
                </c:pt>
                <c:pt idx="10614">
                  <c:v>#N/A</c:v>
                </c:pt>
                <c:pt idx="10615">
                  <c:v>#N/A</c:v>
                </c:pt>
                <c:pt idx="10616">
                  <c:v>#N/A</c:v>
                </c:pt>
                <c:pt idx="10617">
                  <c:v>#N/A</c:v>
                </c:pt>
                <c:pt idx="10618">
                  <c:v>#N/A</c:v>
                </c:pt>
                <c:pt idx="10619">
                  <c:v>#N/A</c:v>
                </c:pt>
                <c:pt idx="10620">
                  <c:v>#N/A</c:v>
                </c:pt>
                <c:pt idx="10621">
                  <c:v>#N/A</c:v>
                </c:pt>
                <c:pt idx="10622">
                  <c:v>#N/A</c:v>
                </c:pt>
                <c:pt idx="10623">
                  <c:v>#N/A</c:v>
                </c:pt>
                <c:pt idx="10624">
                  <c:v>#N/A</c:v>
                </c:pt>
                <c:pt idx="10625">
                  <c:v>#N/A</c:v>
                </c:pt>
                <c:pt idx="10626">
                  <c:v>#N/A</c:v>
                </c:pt>
                <c:pt idx="10627">
                  <c:v>#N/A</c:v>
                </c:pt>
                <c:pt idx="10628">
                  <c:v>#N/A</c:v>
                </c:pt>
                <c:pt idx="10629">
                  <c:v>#N/A</c:v>
                </c:pt>
                <c:pt idx="10630">
                  <c:v>#N/A</c:v>
                </c:pt>
                <c:pt idx="10631">
                  <c:v>#N/A</c:v>
                </c:pt>
                <c:pt idx="10632">
                  <c:v>#N/A</c:v>
                </c:pt>
                <c:pt idx="10633">
                  <c:v>#N/A</c:v>
                </c:pt>
                <c:pt idx="10634">
                  <c:v>#N/A</c:v>
                </c:pt>
                <c:pt idx="10635">
                  <c:v>#N/A</c:v>
                </c:pt>
                <c:pt idx="10636">
                  <c:v>#N/A</c:v>
                </c:pt>
                <c:pt idx="10637">
                  <c:v>#N/A</c:v>
                </c:pt>
                <c:pt idx="10638">
                  <c:v>#N/A</c:v>
                </c:pt>
                <c:pt idx="10639">
                  <c:v>#N/A</c:v>
                </c:pt>
                <c:pt idx="10640">
                  <c:v>#N/A</c:v>
                </c:pt>
                <c:pt idx="10641">
                  <c:v>#N/A</c:v>
                </c:pt>
                <c:pt idx="10642">
                  <c:v>#N/A</c:v>
                </c:pt>
                <c:pt idx="10643">
                  <c:v>#N/A</c:v>
                </c:pt>
                <c:pt idx="10644">
                  <c:v>#N/A</c:v>
                </c:pt>
                <c:pt idx="10645">
                  <c:v>#N/A</c:v>
                </c:pt>
                <c:pt idx="10646">
                  <c:v>#N/A</c:v>
                </c:pt>
                <c:pt idx="10647">
                  <c:v>#N/A</c:v>
                </c:pt>
                <c:pt idx="10648">
                  <c:v>#N/A</c:v>
                </c:pt>
                <c:pt idx="10649">
                  <c:v>#N/A</c:v>
                </c:pt>
                <c:pt idx="10650">
                  <c:v>#N/A</c:v>
                </c:pt>
                <c:pt idx="10651">
                  <c:v>#N/A</c:v>
                </c:pt>
                <c:pt idx="10652">
                  <c:v>#N/A</c:v>
                </c:pt>
                <c:pt idx="10653">
                  <c:v>#N/A</c:v>
                </c:pt>
                <c:pt idx="10654">
                  <c:v>#N/A</c:v>
                </c:pt>
                <c:pt idx="10655">
                  <c:v>#N/A</c:v>
                </c:pt>
                <c:pt idx="10656">
                  <c:v>#N/A</c:v>
                </c:pt>
                <c:pt idx="10657">
                  <c:v>#N/A</c:v>
                </c:pt>
                <c:pt idx="10658">
                  <c:v>#N/A</c:v>
                </c:pt>
                <c:pt idx="10659">
                  <c:v>#N/A</c:v>
                </c:pt>
                <c:pt idx="10660">
                  <c:v>#N/A</c:v>
                </c:pt>
                <c:pt idx="10661">
                  <c:v>#N/A</c:v>
                </c:pt>
                <c:pt idx="10662">
                  <c:v>#N/A</c:v>
                </c:pt>
                <c:pt idx="10663">
                  <c:v>#N/A</c:v>
                </c:pt>
                <c:pt idx="10664">
                  <c:v>#N/A</c:v>
                </c:pt>
                <c:pt idx="10665">
                  <c:v>#N/A</c:v>
                </c:pt>
                <c:pt idx="10666">
                  <c:v>#N/A</c:v>
                </c:pt>
                <c:pt idx="10667">
                  <c:v>#N/A</c:v>
                </c:pt>
                <c:pt idx="10668">
                  <c:v>#N/A</c:v>
                </c:pt>
                <c:pt idx="10669">
                  <c:v>#N/A</c:v>
                </c:pt>
                <c:pt idx="10670">
                  <c:v>#N/A</c:v>
                </c:pt>
                <c:pt idx="10671">
                  <c:v>#N/A</c:v>
                </c:pt>
                <c:pt idx="10672">
                  <c:v>#N/A</c:v>
                </c:pt>
                <c:pt idx="10673">
                  <c:v>#N/A</c:v>
                </c:pt>
                <c:pt idx="10674">
                  <c:v>#N/A</c:v>
                </c:pt>
                <c:pt idx="10675">
                  <c:v>#N/A</c:v>
                </c:pt>
                <c:pt idx="10676">
                  <c:v>#N/A</c:v>
                </c:pt>
                <c:pt idx="10677">
                  <c:v>#N/A</c:v>
                </c:pt>
                <c:pt idx="10678">
                  <c:v>#N/A</c:v>
                </c:pt>
                <c:pt idx="10679">
                  <c:v>#N/A</c:v>
                </c:pt>
                <c:pt idx="10680">
                  <c:v>#N/A</c:v>
                </c:pt>
                <c:pt idx="10681">
                  <c:v>#N/A</c:v>
                </c:pt>
                <c:pt idx="10682">
                  <c:v>#N/A</c:v>
                </c:pt>
                <c:pt idx="10683">
                  <c:v>#N/A</c:v>
                </c:pt>
                <c:pt idx="10684">
                  <c:v>#N/A</c:v>
                </c:pt>
                <c:pt idx="10685">
                  <c:v>#N/A</c:v>
                </c:pt>
                <c:pt idx="10686">
                  <c:v>#N/A</c:v>
                </c:pt>
                <c:pt idx="10687">
                  <c:v>#N/A</c:v>
                </c:pt>
                <c:pt idx="10688">
                  <c:v>#N/A</c:v>
                </c:pt>
                <c:pt idx="10689">
                  <c:v>#N/A</c:v>
                </c:pt>
                <c:pt idx="10690">
                  <c:v>#N/A</c:v>
                </c:pt>
                <c:pt idx="10691">
                  <c:v>#N/A</c:v>
                </c:pt>
                <c:pt idx="10692">
                  <c:v>#N/A</c:v>
                </c:pt>
                <c:pt idx="10693">
                  <c:v>#N/A</c:v>
                </c:pt>
                <c:pt idx="10694">
                  <c:v>#N/A</c:v>
                </c:pt>
                <c:pt idx="10695">
                  <c:v>#N/A</c:v>
                </c:pt>
                <c:pt idx="10696">
                  <c:v>#N/A</c:v>
                </c:pt>
                <c:pt idx="10697">
                  <c:v>#N/A</c:v>
                </c:pt>
                <c:pt idx="10698">
                  <c:v>#N/A</c:v>
                </c:pt>
                <c:pt idx="10699">
                  <c:v>#N/A</c:v>
                </c:pt>
                <c:pt idx="10700">
                  <c:v>#N/A</c:v>
                </c:pt>
                <c:pt idx="10701">
                  <c:v>#N/A</c:v>
                </c:pt>
                <c:pt idx="10702">
                  <c:v>#N/A</c:v>
                </c:pt>
                <c:pt idx="10703">
                  <c:v>#N/A</c:v>
                </c:pt>
                <c:pt idx="10704">
                  <c:v>#N/A</c:v>
                </c:pt>
                <c:pt idx="10705">
                  <c:v>#N/A</c:v>
                </c:pt>
                <c:pt idx="10706">
                  <c:v>#N/A</c:v>
                </c:pt>
                <c:pt idx="10707">
                  <c:v>#N/A</c:v>
                </c:pt>
                <c:pt idx="10708">
                  <c:v>#N/A</c:v>
                </c:pt>
                <c:pt idx="10709">
                  <c:v>#N/A</c:v>
                </c:pt>
                <c:pt idx="10710">
                  <c:v>#N/A</c:v>
                </c:pt>
                <c:pt idx="10711">
                  <c:v>#N/A</c:v>
                </c:pt>
                <c:pt idx="10712">
                  <c:v>#N/A</c:v>
                </c:pt>
                <c:pt idx="10713">
                  <c:v>#N/A</c:v>
                </c:pt>
                <c:pt idx="10714">
                  <c:v>#N/A</c:v>
                </c:pt>
                <c:pt idx="10715">
                  <c:v>#N/A</c:v>
                </c:pt>
                <c:pt idx="10716">
                  <c:v>#N/A</c:v>
                </c:pt>
                <c:pt idx="10717">
                  <c:v>#N/A</c:v>
                </c:pt>
                <c:pt idx="10718">
                  <c:v>#N/A</c:v>
                </c:pt>
                <c:pt idx="10719">
                  <c:v>#N/A</c:v>
                </c:pt>
                <c:pt idx="10720">
                  <c:v>#N/A</c:v>
                </c:pt>
                <c:pt idx="10721">
                  <c:v>#N/A</c:v>
                </c:pt>
                <c:pt idx="10722">
                  <c:v>#N/A</c:v>
                </c:pt>
                <c:pt idx="10723">
                  <c:v>#N/A</c:v>
                </c:pt>
                <c:pt idx="10724">
                  <c:v>#N/A</c:v>
                </c:pt>
                <c:pt idx="10725">
                  <c:v>#N/A</c:v>
                </c:pt>
                <c:pt idx="10726">
                  <c:v>#N/A</c:v>
                </c:pt>
                <c:pt idx="10727">
                  <c:v>#N/A</c:v>
                </c:pt>
                <c:pt idx="10728">
                  <c:v>#N/A</c:v>
                </c:pt>
                <c:pt idx="10729">
                  <c:v>#N/A</c:v>
                </c:pt>
                <c:pt idx="10730">
                  <c:v>#N/A</c:v>
                </c:pt>
                <c:pt idx="10731">
                  <c:v>#N/A</c:v>
                </c:pt>
                <c:pt idx="10732">
                  <c:v>#N/A</c:v>
                </c:pt>
                <c:pt idx="10733">
                  <c:v>#N/A</c:v>
                </c:pt>
                <c:pt idx="10734">
                  <c:v>#N/A</c:v>
                </c:pt>
                <c:pt idx="10735">
                  <c:v>#N/A</c:v>
                </c:pt>
                <c:pt idx="10736">
                  <c:v>#N/A</c:v>
                </c:pt>
                <c:pt idx="10737">
                  <c:v>#N/A</c:v>
                </c:pt>
                <c:pt idx="10738">
                  <c:v>#N/A</c:v>
                </c:pt>
                <c:pt idx="10739">
                  <c:v>#N/A</c:v>
                </c:pt>
                <c:pt idx="10740">
                  <c:v>#N/A</c:v>
                </c:pt>
                <c:pt idx="10741">
                  <c:v>#N/A</c:v>
                </c:pt>
                <c:pt idx="10742">
                  <c:v>#N/A</c:v>
                </c:pt>
                <c:pt idx="10743">
                  <c:v>#N/A</c:v>
                </c:pt>
                <c:pt idx="10744">
                  <c:v>#N/A</c:v>
                </c:pt>
                <c:pt idx="10745">
                  <c:v>#N/A</c:v>
                </c:pt>
                <c:pt idx="10746">
                  <c:v>#N/A</c:v>
                </c:pt>
                <c:pt idx="10747">
                  <c:v>#N/A</c:v>
                </c:pt>
                <c:pt idx="10748">
                  <c:v>#N/A</c:v>
                </c:pt>
                <c:pt idx="10749">
                  <c:v>#N/A</c:v>
                </c:pt>
                <c:pt idx="10750">
                  <c:v>#N/A</c:v>
                </c:pt>
                <c:pt idx="10751">
                  <c:v>#N/A</c:v>
                </c:pt>
                <c:pt idx="10752">
                  <c:v>#N/A</c:v>
                </c:pt>
                <c:pt idx="10753">
                  <c:v>#N/A</c:v>
                </c:pt>
                <c:pt idx="10754">
                  <c:v>#N/A</c:v>
                </c:pt>
                <c:pt idx="10755">
                  <c:v>#N/A</c:v>
                </c:pt>
                <c:pt idx="10756">
                  <c:v>#N/A</c:v>
                </c:pt>
                <c:pt idx="10757">
                  <c:v>#N/A</c:v>
                </c:pt>
                <c:pt idx="10758">
                  <c:v>#N/A</c:v>
                </c:pt>
                <c:pt idx="10759">
                  <c:v>#N/A</c:v>
                </c:pt>
                <c:pt idx="10760">
                  <c:v>#N/A</c:v>
                </c:pt>
                <c:pt idx="10761">
                  <c:v>#N/A</c:v>
                </c:pt>
                <c:pt idx="10762">
                  <c:v>#N/A</c:v>
                </c:pt>
                <c:pt idx="10763">
                  <c:v>#N/A</c:v>
                </c:pt>
                <c:pt idx="10764">
                  <c:v>#N/A</c:v>
                </c:pt>
                <c:pt idx="10765">
                  <c:v>#N/A</c:v>
                </c:pt>
                <c:pt idx="10766">
                  <c:v>#N/A</c:v>
                </c:pt>
                <c:pt idx="10767">
                  <c:v>#N/A</c:v>
                </c:pt>
                <c:pt idx="10768">
                  <c:v>#N/A</c:v>
                </c:pt>
                <c:pt idx="10769">
                  <c:v>#N/A</c:v>
                </c:pt>
                <c:pt idx="10770">
                  <c:v>#N/A</c:v>
                </c:pt>
                <c:pt idx="10771">
                  <c:v>#N/A</c:v>
                </c:pt>
                <c:pt idx="10772">
                  <c:v>#N/A</c:v>
                </c:pt>
                <c:pt idx="10773">
                  <c:v>#N/A</c:v>
                </c:pt>
                <c:pt idx="10774">
                  <c:v>#N/A</c:v>
                </c:pt>
                <c:pt idx="10775">
                  <c:v>#N/A</c:v>
                </c:pt>
                <c:pt idx="10776">
                  <c:v>#N/A</c:v>
                </c:pt>
                <c:pt idx="10777">
                  <c:v>#N/A</c:v>
                </c:pt>
                <c:pt idx="10778">
                  <c:v>#N/A</c:v>
                </c:pt>
                <c:pt idx="10779">
                  <c:v>#N/A</c:v>
                </c:pt>
                <c:pt idx="10780">
                  <c:v>#N/A</c:v>
                </c:pt>
                <c:pt idx="10781">
                  <c:v>#N/A</c:v>
                </c:pt>
                <c:pt idx="10782">
                  <c:v>#N/A</c:v>
                </c:pt>
                <c:pt idx="10783">
                  <c:v>#N/A</c:v>
                </c:pt>
                <c:pt idx="10784">
                  <c:v>#N/A</c:v>
                </c:pt>
                <c:pt idx="10785">
                  <c:v>#N/A</c:v>
                </c:pt>
                <c:pt idx="10786">
                  <c:v>#N/A</c:v>
                </c:pt>
                <c:pt idx="10787">
                  <c:v>#N/A</c:v>
                </c:pt>
                <c:pt idx="10788">
                  <c:v>#N/A</c:v>
                </c:pt>
                <c:pt idx="10789">
                  <c:v>#N/A</c:v>
                </c:pt>
                <c:pt idx="10790">
                  <c:v>#N/A</c:v>
                </c:pt>
                <c:pt idx="10791">
                  <c:v>#N/A</c:v>
                </c:pt>
                <c:pt idx="10792">
                  <c:v>#N/A</c:v>
                </c:pt>
                <c:pt idx="10793">
                  <c:v>#N/A</c:v>
                </c:pt>
                <c:pt idx="10794">
                  <c:v>#N/A</c:v>
                </c:pt>
                <c:pt idx="10795">
                  <c:v>#N/A</c:v>
                </c:pt>
                <c:pt idx="10796">
                  <c:v>#N/A</c:v>
                </c:pt>
                <c:pt idx="10797">
                  <c:v>#N/A</c:v>
                </c:pt>
                <c:pt idx="10798">
                  <c:v>#N/A</c:v>
                </c:pt>
                <c:pt idx="10799">
                  <c:v>#N/A</c:v>
                </c:pt>
                <c:pt idx="10800">
                  <c:v>#N/A</c:v>
                </c:pt>
                <c:pt idx="10801">
                  <c:v>#N/A</c:v>
                </c:pt>
                <c:pt idx="10802">
                  <c:v>#N/A</c:v>
                </c:pt>
                <c:pt idx="10803">
                  <c:v>#N/A</c:v>
                </c:pt>
                <c:pt idx="10804">
                  <c:v>#N/A</c:v>
                </c:pt>
                <c:pt idx="10805">
                  <c:v>#N/A</c:v>
                </c:pt>
                <c:pt idx="10806">
                  <c:v>#N/A</c:v>
                </c:pt>
                <c:pt idx="10807">
                  <c:v>#N/A</c:v>
                </c:pt>
                <c:pt idx="10808">
                  <c:v>#N/A</c:v>
                </c:pt>
                <c:pt idx="10809">
                  <c:v>#N/A</c:v>
                </c:pt>
                <c:pt idx="10810">
                  <c:v>#N/A</c:v>
                </c:pt>
                <c:pt idx="10811">
                  <c:v>#N/A</c:v>
                </c:pt>
                <c:pt idx="10812">
                  <c:v>#N/A</c:v>
                </c:pt>
                <c:pt idx="10813">
                  <c:v>#N/A</c:v>
                </c:pt>
                <c:pt idx="10814">
                  <c:v>#N/A</c:v>
                </c:pt>
                <c:pt idx="10815">
                  <c:v>#N/A</c:v>
                </c:pt>
                <c:pt idx="10816">
                  <c:v>#N/A</c:v>
                </c:pt>
                <c:pt idx="10817">
                  <c:v>#N/A</c:v>
                </c:pt>
                <c:pt idx="10818">
                  <c:v>#N/A</c:v>
                </c:pt>
                <c:pt idx="10819">
                  <c:v>#N/A</c:v>
                </c:pt>
                <c:pt idx="10820">
                  <c:v>#N/A</c:v>
                </c:pt>
                <c:pt idx="10821">
                  <c:v>#N/A</c:v>
                </c:pt>
                <c:pt idx="10822">
                  <c:v>#N/A</c:v>
                </c:pt>
                <c:pt idx="10823">
                  <c:v>#N/A</c:v>
                </c:pt>
                <c:pt idx="10824">
                  <c:v>#N/A</c:v>
                </c:pt>
                <c:pt idx="10825">
                  <c:v>#N/A</c:v>
                </c:pt>
                <c:pt idx="10826">
                  <c:v>#N/A</c:v>
                </c:pt>
                <c:pt idx="10827">
                  <c:v>#N/A</c:v>
                </c:pt>
                <c:pt idx="10828">
                  <c:v>#N/A</c:v>
                </c:pt>
                <c:pt idx="10829">
                  <c:v>#N/A</c:v>
                </c:pt>
                <c:pt idx="10830">
                  <c:v>#N/A</c:v>
                </c:pt>
                <c:pt idx="10831">
                  <c:v>#N/A</c:v>
                </c:pt>
                <c:pt idx="10832">
                  <c:v>#N/A</c:v>
                </c:pt>
                <c:pt idx="10833">
                  <c:v>#N/A</c:v>
                </c:pt>
                <c:pt idx="10834">
                  <c:v>#N/A</c:v>
                </c:pt>
                <c:pt idx="10835">
                  <c:v>#N/A</c:v>
                </c:pt>
                <c:pt idx="10836">
                  <c:v>#N/A</c:v>
                </c:pt>
                <c:pt idx="10837">
                  <c:v>#N/A</c:v>
                </c:pt>
                <c:pt idx="10838">
                  <c:v>#N/A</c:v>
                </c:pt>
                <c:pt idx="10839">
                  <c:v>#N/A</c:v>
                </c:pt>
                <c:pt idx="10840">
                  <c:v>#N/A</c:v>
                </c:pt>
                <c:pt idx="10841">
                  <c:v>#N/A</c:v>
                </c:pt>
                <c:pt idx="10842">
                  <c:v>#N/A</c:v>
                </c:pt>
                <c:pt idx="10843">
                  <c:v>#N/A</c:v>
                </c:pt>
                <c:pt idx="10844">
                  <c:v>#N/A</c:v>
                </c:pt>
                <c:pt idx="10845">
                  <c:v>#N/A</c:v>
                </c:pt>
                <c:pt idx="10846">
                  <c:v>#N/A</c:v>
                </c:pt>
                <c:pt idx="10847">
                  <c:v>#N/A</c:v>
                </c:pt>
                <c:pt idx="10848">
                  <c:v>#N/A</c:v>
                </c:pt>
                <c:pt idx="10849">
                  <c:v>#N/A</c:v>
                </c:pt>
                <c:pt idx="10850">
                  <c:v>#N/A</c:v>
                </c:pt>
                <c:pt idx="10851">
                  <c:v>#N/A</c:v>
                </c:pt>
                <c:pt idx="10852">
                  <c:v>#N/A</c:v>
                </c:pt>
                <c:pt idx="10853">
                  <c:v>#N/A</c:v>
                </c:pt>
                <c:pt idx="10854">
                  <c:v>#N/A</c:v>
                </c:pt>
                <c:pt idx="10855">
                  <c:v>#N/A</c:v>
                </c:pt>
                <c:pt idx="10856">
                  <c:v>#N/A</c:v>
                </c:pt>
                <c:pt idx="10857">
                  <c:v>#N/A</c:v>
                </c:pt>
                <c:pt idx="10858">
                  <c:v>#N/A</c:v>
                </c:pt>
                <c:pt idx="10859">
                  <c:v>#N/A</c:v>
                </c:pt>
                <c:pt idx="10860">
                  <c:v>#N/A</c:v>
                </c:pt>
                <c:pt idx="10861">
                  <c:v>#N/A</c:v>
                </c:pt>
                <c:pt idx="10862">
                  <c:v>#N/A</c:v>
                </c:pt>
                <c:pt idx="10863">
                  <c:v>#N/A</c:v>
                </c:pt>
                <c:pt idx="10864">
                  <c:v>#N/A</c:v>
                </c:pt>
                <c:pt idx="10865">
                  <c:v>#N/A</c:v>
                </c:pt>
                <c:pt idx="10866">
                  <c:v>#N/A</c:v>
                </c:pt>
                <c:pt idx="10867">
                  <c:v>#N/A</c:v>
                </c:pt>
                <c:pt idx="10868">
                  <c:v>#N/A</c:v>
                </c:pt>
                <c:pt idx="10869">
                  <c:v>#N/A</c:v>
                </c:pt>
                <c:pt idx="10870">
                  <c:v>#N/A</c:v>
                </c:pt>
                <c:pt idx="10871">
                  <c:v>#N/A</c:v>
                </c:pt>
                <c:pt idx="10872">
                  <c:v>#N/A</c:v>
                </c:pt>
                <c:pt idx="10873">
                  <c:v>#N/A</c:v>
                </c:pt>
                <c:pt idx="10874">
                  <c:v>#N/A</c:v>
                </c:pt>
                <c:pt idx="10875">
                  <c:v>#N/A</c:v>
                </c:pt>
                <c:pt idx="10876">
                  <c:v>#N/A</c:v>
                </c:pt>
                <c:pt idx="10877">
                  <c:v>#N/A</c:v>
                </c:pt>
                <c:pt idx="10878">
                  <c:v>#N/A</c:v>
                </c:pt>
                <c:pt idx="10879">
                  <c:v>#N/A</c:v>
                </c:pt>
                <c:pt idx="10880">
                  <c:v>#N/A</c:v>
                </c:pt>
                <c:pt idx="10881">
                  <c:v>#N/A</c:v>
                </c:pt>
                <c:pt idx="10882">
                  <c:v>#N/A</c:v>
                </c:pt>
                <c:pt idx="10883">
                  <c:v>#N/A</c:v>
                </c:pt>
                <c:pt idx="10884">
                  <c:v>#N/A</c:v>
                </c:pt>
                <c:pt idx="10885">
                  <c:v>#N/A</c:v>
                </c:pt>
                <c:pt idx="10886">
                  <c:v>#N/A</c:v>
                </c:pt>
                <c:pt idx="10887">
                  <c:v>#N/A</c:v>
                </c:pt>
                <c:pt idx="10888">
                  <c:v>#N/A</c:v>
                </c:pt>
                <c:pt idx="10889">
                  <c:v>#N/A</c:v>
                </c:pt>
                <c:pt idx="10890">
                  <c:v>#N/A</c:v>
                </c:pt>
                <c:pt idx="10891">
                  <c:v>#N/A</c:v>
                </c:pt>
                <c:pt idx="10892">
                  <c:v>#N/A</c:v>
                </c:pt>
                <c:pt idx="10893">
                  <c:v>#N/A</c:v>
                </c:pt>
                <c:pt idx="10894">
                  <c:v>#N/A</c:v>
                </c:pt>
                <c:pt idx="10895">
                  <c:v>#N/A</c:v>
                </c:pt>
                <c:pt idx="10896">
                  <c:v>#N/A</c:v>
                </c:pt>
                <c:pt idx="10897">
                  <c:v>#N/A</c:v>
                </c:pt>
                <c:pt idx="10898">
                  <c:v>#N/A</c:v>
                </c:pt>
                <c:pt idx="10899">
                  <c:v>#N/A</c:v>
                </c:pt>
                <c:pt idx="10900">
                  <c:v>#N/A</c:v>
                </c:pt>
                <c:pt idx="10901">
                  <c:v>#N/A</c:v>
                </c:pt>
                <c:pt idx="10902">
                  <c:v>#N/A</c:v>
                </c:pt>
                <c:pt idx="10903">
                  <c:v>#N/A</c:v>
                </c:pt>
                <c:pt idx="10904">
                  <c:v>#N/A</c:v>
                </c:pt>
                <c:pt idx="10905">
                  <c:v>#N/A</c:v>
                </c:pt>
                <c:pt idx="10906">
                  <c:v>#N/A</c:v>
                </c:pt>
                <c:pt idx="10907">
                  <c:v>#N/A</c:v>
                </c:pt>
                <c:pt idx="10908">
                  <c:v>#N/A</c:v>
                </c:pt>
                <c:pt idx="10909">
                  <c:v>#N/A</c:v>
                </c:pt>
                <c:pt idx="10910">
                  <c:v>#N/A</c:v>
                </c:pt>
                <c:pt idx="10911">
                  <c:v>#N/A</c:v>
                </c:pt>
                <c:pt idx="10912">
                  <c:v>#N/A</c:v>
                </c:pt>
                <c:pt idx="10913">
                  <c:v>#N/A</c:v>
                </c:pt>
                <c:pt idx="10914">
                  <c:v>#N/A</c:v>
                </c:pt>
                <c:pt idx="10915">
                  <c:v>#N/A</c:v>
                </c:pt>
                <c:pt idx="10916">
                  <c:v>#N/A</c:v>
                </c:pt>
                <c:pt idx="10917">
                  <c:v>#N/A</c:v>
                </c:pt>
                <c:pt idx="10918">
                  <c:v>#N/A</c:v>
                </c:pt>
                <c:pt idx="10919">
                  <c:v>#N/A</c:v>
                </c:pt>
                <c:pt idx="10920">
                  <c:v>#N/A</c:v>
                </c:pt>
                <c:pt idx="10921">
                  <c:v>#N/A</c:v>
                </c:pt>
                <c:pt idx="10922">
                  <c:v>#N/A</c:v>
                </c:pt>
                <c:pt idx="10923">
                  <c:v>#N/A</c:v>
                </c:pt>
                <c:pt idx="10924">
                  <c:v>#N/A</c:v>
                </c:pt>
                <c:pt idx="10925">
                  <c:v>#N/A</c:v>
                </c:pt>
                <c:pt idx="10926">
                  <c:v>#N/A</c:v>
                </c:pt>
                <c:pt idx="10927">
                  <c:v>#N/A</c:v>
                </c:pt>
                <c:pt idx="10928">
                  <c:v>#N/A</c:v>
                </c:pt>
                <c:pt idx="10929">
                  <c:v>#N/A</c:v>
                </c:pt>
                <c:pt idx="10930">
                  <c:v>#N/A</c:v>
                </c:pt>
                <c:pt idx="10931">
                  <c:v>#N/A</c:v>
                </c:pt>
                <c:pt idx="10932">
                  <c:v>#N/A</c:v>
                </c:pt>
                <c:pt idx="10933">
                  <c:v>#N/A</c:v>
                </c:pt>
                <c:pt idx="10934">
                  <c:v>#N/A</c:v>
                </c:pt>
                <c:pt idx="10935">
                  <c:v>#N/A</c:v>
                </c:pt>
                <c:pt idx="10936">
                  <c:v>#N/A</c:v>
                </c:pt>
                <c:pt idx="10937">
                  <c:v>#N/A</c:v>
                </c:pt>
                <c:pt idx="10938">
                  <c:v>#N/A</c:v>
                </c:pt>
                <c:pt idx="10939">
                  <c:v>#N/A</c:v>
                </c:pt>
                <c:pt idx="10940">
                  <c:v>#N/A</c:v>
                </c:pt>
                <c:pt idx="10941">
                  <c:v>#N/A</c:v>
                </c:pt>
                <c:pt idx="10942">
                  <c:v>#N/A</c:v>
                </c:pt>
                <c:pt idx="10943">
                  <c:v>#N/A</c:v>
                </c:pt>
                <c:pt idx="10944">
                  <c:v>#N/A</c:v>
                </c:pt>
                <c:pt idx="10945">
                  <c:v>#N/A</c:v>
                </c:pt>
                <c:pt idx="10946">
                  <c:v>#N/A</c:v>
                </c:pt>
                <c:pt idx="10947">
                  <c:v>#N/A</c:v>
                </c:pt>
                <c:pt idx="10948">
                  <c:v>#N/A</c:v>
                </c:pt>
                <c:pt idx="10949">
                  <c:v>#N/A</c:v>
                </c:pt>
                <c:pt idx="10950">
                  <c:v>#N/A</c:v>
                </c:pt>
                <c:pt idx="10951">
                  <c:v>#N/A</c:v>
                </c:pt>
                <c:pt idx="10952">
                  <c:v>#N/A</c:v>
                </c:pt>
                <c:pt idx="10953">
                  <c:v>#N/A</c:v>
                </c:pt>
                <c:pt idx="10954">
                  <c:v>#N/A</c:v>
                </c:pt>
                <c:pt idx="10955">
                  <c:v>#N/A</c:v>
                </c:pt>
                <c:pt idx="10956">
                  <c:v>#N/A</c:v>
                </c:pt>
                <c:pt idx="10957">
                  <c:v>#N/A</c:v>
                </c:pt>
                <c:pt idx="10958">
                  <c:v>#N/A</c:v>
                </c:pt>
                <c:pt idx="10959">
                  <c:v>#N/A</c:v>
                </c:pt>
                <c:pt idx="10960">
                  <c:v>#N/A</c:v>
                </c:pt>
                <c:pt idx="10961">
                  <c:v>#N/A</c:v>
                </c:pt>
                <c:pt idx="10962">
                  <c:v>#N/A</c:v>
                </c:pt>
                <c:pt idx="10963">
                  <c:v>#N/A</c:v>
                </c:pt>
                <c:pt idx="10964">
                  <c:v>#N/A</c:v>
                </c:pt>
                <c:pt idx="10965">
                  <c:v>#N/A</c:v>
                </c:pt>
                <c:pt idx="10966">
                  <c:v>#N/A</c:v>
                </c:pt>
                <c:pt idx="10967">
                  <c:v>#N/A</c:v>
                </c:pt>
                <c:pt idx="10968">
                  <c:v>#N/A</c:v>
                </c:pt>
                <c:pt idx="10969">
                  <c:v>#N/A</c:v>
                </c:pt>
                <c:pt idx="10970">
                  <c:v>#N/A</c:v>
                </c:pt>
                <c:pt idx="10971">
                  <c:v>#N/A</c:v>
                </c:pt>
                <c:pt idx="10972">
                  <c:v>#N/A</c:v>
                </c:pt>
                <c:pt idx="10973">
                  <c:v>#N/A</c:v>
                </c:pt>
                <c:pt idx="10974">
                  <c:v>#N/A</c:v>
                </c:pt>
                <c:pt idx="10975">
                  <c:v>#N/A</c:v>
                </c:pt>
                <c:pt idx="10976">
                  <c:v>#N/A</c:v>
                </c:pt>
                <c:pt idx="10977">
                  <c:v>#N/A</c:v>
                </c:pt>
                <c:pt idx="10978">
                  <c:v>#N/A</c:v>
                </c:pt>
                <c:pt idx="10979">
                  <c:v>#N/A</c:v>
                </c:pt>
                <c:pt idx="10980">
                  <c:v>#N/A</c:v>
                </c:pt>
                <c:pt idx="10981">
                  <c:v>#N/A</c:v>
                </c:pt>
                <c:pt idx="10982">
                  <c:v>#N/A</c:v>
                </c:pt>
                <c:pt idx="10983">
                  <c:v>#N/A</c:v>
                </c:pt>
                <c:pt idx="10984">
                  <c:v>#N/A</c:v>
                </c:pt>
                <c:pt idx="10985">
                  <c:v>#N/A</c:v>
                </c:pt>
                <c:pt idx="10986">
                  <c:v>#N/A</c:v>
                </c:pt>
                <c:pt idx="10987">
                  <c:v>#N/A</c:v>
                </c:pt>
                <c:pt idx="10988">
                  <c:v>#N/A</c:v>
                </c:pt>
                <c:pt idx="10989">
                  <c:v>#N/A</c:v>
                </c:pt>
                <c:pt idx="10990">
                  <c:v>#N/A</c:v>
                </c:pt>
                <c:pt idx="10991">
                  <c:v>#N/A</c:v>
                </c:pt>
                <c:pt idx="10992">
                  <c:v>#N/A</c:v>
                </c:pt>
                <c:pt idx="10993">
                  <c:v>#N/A</c:v>
                </c:pt>
                <c:pt idx="10994">
                  <c:v>#N/A</c:v>
                </c:pt>
                <c:pt idx="10995">
                  <c:v>#N/A</c:v>
                </c:pt>
                <c:pt idx="10996">
                  <c:v>#N/A</c:v>
                </c:pt>
                <c:pt idx="10997">
                  <c:v>#N/A</c:v>
                </c:pt>
                <c:pt idx="10998">
                  <c:v>#N/A</c:v>
                </c:pt>
                <c:pt idx="10999">
                  <c:v>#N/A</c:v>
                </c:pt>
                <c:pt idx="11000">
                  <c:v>#N/A</c:v>
                </c:pt>
                <c:pt idx="11001">
                  <c:v>#N/A</c:v>
                </c:pt>
                <c:pt idx="11002">
                  <c:v>#N/A</c:v>
                </c:pt>
                <c:pt idx="11003">
                  <c:v>#N/A</c:v>
                </c:pt>
                <c:pt idx="11004">
                  <c:v>#N/A</c:v>
                </c:pt>
                <c:pt idx="11005">
                  <c:v>#N/A</c:v>
                </c:pt>
                <c:pt idx="11006">
                  <c:v>#N/A</c:v>
                </c:pt>
                <c:pt idx="11007">
                  <c:v>#N/A</c:v>
                </c:pt>
                <c:pt idx="11008">
                  <c:v>#N/A</c:v>
                </c:pt>
                <c:pt idx="11009">
                  <c:v>#N/A</c:v>
                </c:pt>
                <c:pt idx="11010">
                  <c:v>#N/A</c:v>
                </c:pt>
                <c:pt idx="11011">
                  <c:v>#N/A</c:v>
                </c:pt>
                <c:pt idx="11012">
                  <c:v>#N/A</c:v>
                </c:pt>
                <c:pt idx="11013">
                  <c:v>#N/A</c:v>
                </c:pt>
                <c:pt idx="11014">
                  <c:v>#N/A</c:v>
                </c:pt>
                <c:pt idx="11015">
                  <c:v>#N/A</c:v>
                </c:pt>
                <c:pt idx="11016">
                  <c:v>#N/A</c:v>
                </c:pt>
                <c:pt idx="11017">
                  <c:v>#N/A</c:v>
                </c:pt>
                <c:pt idx="11018">
                  <c:v>#N/A</c:v>
                </c:pt>
                <c:pt idx="11019">
                  <c:v>#N/A</c:v>
                </c:pt>
                <c:pt idx="11020">
                  <c:v>#N/A</c:v>
                </c:pt>
                <c:pt idx="11021">
                  <c:v>#N/A</c:v>
                </c:pt>
                <c:pt idx="11022">
                  <c:v>#N/A</c:v>
                </c:pt>
                <c:pt idx="11023">
                  <c:v>#N/A</c:v>
                </c:pt>
                <c:pt idx="11024">
                  <c:v>#N/A</c:v>
                </c:pt>
                <c:pt idx="11025">
                  <c:v>#N/A</c:v>
                </c:pt>
                <c:pt idx="11026">
                  <c:v>#N/A</c:v>
                </c:pt>
                <c:pt idx="11027">
                  <c:v>#N/A</c:v>
                </c:pt>
                <c:pt idx="11028">
                  <c:v>#N/A</c:v>
                </c:pt>
                <c:pt idx="11029">
                  <c:v>#N/A</c:v>
                </c:pt>
                <c:pt idx="11030">
                  <c:v>#N/A</c:v>
                </c:pt>
                <c:pt idx="11031">
                  <c:v>#N/A</c:v>
                </c:pt>
                <c:pt idx="11032">
                  <c:v>#N/A</c:v>
                </c:pt>
                <c:pt idx="11033">
                  <c:v>#N/A</c:v>
                </c:pt>
                <c:pt idx="11034">
                  <c:v>#N/A</c:v>
                </c:pt>
                <c:pt idx="11035">
                  <c:v>#N/A</c:v>
                </c:pt>
                <c:pt idx="11036">
                  <c:v>#N/A</c:v>
                </c:pt>
                <c:pt idx="11037">
                  <c:v>#N/A</c:v>
                </c:pt>
                <c:pt idx="11038">
                  <c:v>#N/A</c:v>
                </c:pt>
                <c:pt idx="11039">
                  <c:v>#N/A</c:v>
                </c:pt>
                <c:pt idx="11040">
                  <c:v>#N/A</c:v>
                </c:pt>
                <c:pt idx="11041">
                  <c:v>#N/A</c:v>
                </c:pt>
                <c:pt idx="11042">
                  <c:v>#N/A</c:v>
                </c:pt>
                <c:pt idx="11043">
                  <c:v>#N/A</c:v>
                </c:pt>
                <c:pt idx="11044">
                  <c:v>#N/A</c:v>
                </c:pt>
                <c:pt idx="11045">
                  <c:v>#N/A</c:v>
                </c:pt>
                <c:pt idx="11046">
                  <c:v>#N/A</c:v>
                </c:pt>
                <c:pt idx="11047">
                  <c:v>#N/A</c:v>
                </c:pt>
                <c:pt idx="11048">
                  <c:v>#N/A</c:v>
                </c:pt>
                <c:pt idx="11049">
                  <c:v>#N/A</c:v>
                </c:pt>
                <c:pt idx="11050">
                  <c:v>#N/A</c:v>
                </c:pt>
                <c:pt idx="11051">
                  <c:v>#N/A</c:v>
                </c:pt>
                <c:pt idx="11052">
                  <c:v>#N/A</c:v>
                </c:pt>
                <c:pt idx="11053">
                  <c:v>#N/A</c:v>
                </c:pt>
                <c:pt idx="11054">
                  <c:v>#N/A</c:v>
                </c:pt>
                <c:pt idx="11055">
                  <c:v>#N/A</c:v>
                </c:pt>
                <c:pt idx="11056">
                  <c:v>#N/A</c:v>
                </c:pt>
                <c:pt idx="11057">
                  <c:v>#N/A</c:v>
                </c:pt>
                <c:pt idx="11058">
                  <c:v>#N/A</c:v>
                </c:pt>
                <c:pt idx="11059">
                  <c:v>#N/A</c:v>
                </c:pt>
                <c:pt idx="11060">
                  <c:v>#N/A</c:v>
                </c:pt>
                <c:pt idx="11061">
                  <c:v>#N/A</c:v>
                </c:pt>
                <c:pt idx="11062">
                  <c:v>#N/A</c:v>
                </c:pt>
                <c:pt idx="11063">
                  <c:v>#N/A</c:v>
                </c:pt>
                <c:pt idx="11064">
                  <c:v>#N/A</c:v>
                </c:pt>
                <c:pt idx="11065">
                  <c:v>#N/A</c:v>
                </c:pt>
                <c:pt idx="11066">
                  <c:v>#N/A</c:v>
                </c:pt>
                <c:pt idx="11067">
                  <c:v>#N/A</c:v>
                </c:pt>
                <c:pt idx="11068">
                  <c:v>#N/A</c:v>
                </c:pt>
                <c:pt idx="11069">
                  <c:v>#N/A</c:v>
                </c:pt>
                <c:pt idx="11070">
                  <c:v>#N/A</c:v>
                </c:pt>
                <c:pt idx="11071">
                  <c:v>#N/A</c:v>
                </c:pt>
                <c:pt idx="11072">
                  <c:v>#N/A</c:v>
                </c:pt>
                <c:pt idx="11073">
                  <c:v>#N/A</c:v>
                </c:pt>
                <c:pt idx="11074">
                  <c:v>#N/A</c:v>
                </c:pt>
                <c:pt idx="11075">
                  <c:v>#N/A</c:v>
                </c:pt>
                <c:pt idx="11076">
                  <c:v>#N/A</c:v>
                </c:pt>
                <c:pt idx="11077">
                  <c:v>#N/A</c:v>
                </c:pt>
                <c:pt idx="11078">
                  <c:v>#N/A</c:v>
                </c:pt>
                <c:pt idx="11079">
                  <c:v>#N/A</c:v>
                </c:pt>
                <c:pt idx="11080">
                  <c:v>#N/A</c:v>
                </c:pt>
                <c:pt idx="11081">
                  <c:v>#N/A</c:v>
                </c:pt>
                <c:pt idx="11082">
                  <c:v>#N/A</c:v>
                </c:pt>
                <c:pt idx="11083">
                  <c:v>#N/A</c:v>
                </c:pt>
                <c:pt idx="11084">
                  <c:v>#N/A</c:v>
                </c:pt>
                <c:pt idx="11085">
                  <c:v>#N/A</c:v>
                </c:pt>
                <c:pt idx="11086">
                  <c:v>#N/A</c:v>
                </c:pt>
                <c:pt idx="11087">
                  <c:v>#N/A</c:v>
                </c:pt>
                <c:pt idx="11088">
                  <c:v>#N/A</c:v>
                </c:pt>
                <c:pt idx="11089">
                  <c:v>#N/A</c:v>
                </c:pt>
                <c:pt idx="11090">
                  <c:v>#N/A</c:v>
                </c:pt>
                <c:pt idx="11091">
                  <c:v>#N/A</c:v>
                </c:pt>
                <c:pt idx="11092">
                  <c:v>#N/A</c:v>
                </c:pt>
                <c:pt idx="11093">
                  <c:v>#N/A</c:v>
                </c:pt>
                <c:pt idx="11094">
                  <c:v>#N/A</c:v>
                </c:pt>
                <c:pt idx="11095">
                  <c:v>#N/A</c:v>
                </c:pt>
                <c:pt idx="11096">
                  <c:v>#N/A</c:v>
                </c:pt>
                <c:pt idx="11097">
                  <c:v>#N/A</c:v>
                </c:pt>
                <c:pt idx="11098">
                  <c:v>#N/A</c:v>
                </c:pt>
                <c:pt idx="11099">
                  <c:v>#N/A</c:v>
                </c:pt>
                <c:pt idx="11100">
                  <c:v>#N/A</c:v>
                </c:pt>
                <c:pt idx="11101">
                  <c:v>#N/A</c:v>
                </c:pt>
                <c:pt idx="11102">
                  <c:v>#N/A</c:v>
                </c:pt>
                <c:pt idx="11103">
                  <c:v>#N/A</c:v>
                </c:pt>
                <c:pt idx="11104">
                  <c:v>#N/A</c:v>
                </c:pt>
                <c:pt idx="11105">
                  <c:v>#N/A</c:v>
                </c:pt>
                <c:pt idx="11106">
                  <c:v>#N/A</c:v>
                </c:pt>
                <c:pt idx="11107">
                  <c:v>#N/A</c:v>
                </c:pt>
                <c:pt idx="11108">
                  <c:v>#N/A</c:v>
                </c:pt>
                <c:pt idx="11109">
                  <c:v>#N/A</c:v>
                </c:pt>
                <c:pt idx="11110">
                  <c:v>#N/A</c:v>
                </c:pt>
                <c:pt idx="11111">
                  <c:v>#N/A</c:v>
                </c:pt>
                <c:pt idx="11112">
                  <c:v>#N/A</c:v>
                </c:pt>
                <c:pt idx="11113">
                  <c:v>#N/A</c:v>
                </c:pt>
                <c:pt idx="11114">
                  <c:v>#N/A</c:v>
                </c:pt>
                <c:pt idx="11115">
                  <c:v>#N/A</c:v>
                </c:pt>
                <c:pt idx="11116">
                  <c:v>#N/A</c:v>
                </c:pt>
                <c:pt idx="11117">
                  <c:v>#N/A</c:v>
                </c:pt>
                <c:pt idx="11118">
                  <c:v>#N/A</c:v>
                </c:pt>
                <c:pt idx="11119">
                  <c:v>#N/A</c:v>
                </c:pt>
                <c:pt idx="11120">
                  <c:v>#N/A</c:v>
                </c:pt>
                <c:pt idx="11121">
                  <c:v>#N/A</c:v>
                </c:pt>
                <c:pt idx="11122">
                  <c:v>#N/A</c:v>
                </c:pt>
                <c:pt idx="11123">
                  <c:v>#N/A</c:v>
                </c:pt>
                <c:pt idx="11124">
                  <c:v>#N/A</c:v>
                </c:pt>
                <c:pt idx="11125">
                  <c:v>#N/A</c:v>
                </c:pt>
                <c:pt idx="11126">
                  <c:v>#N/A</c:v>
                </c:pt>
                <c:pt idx="11127">
                  <c:v>#N/A</c:v>
                </c:pt>
                <c:pt idx="11128">
                  <c:v>#N/A</c:v>
                </c:pt>
                <c:pt idx="11129">
                  <c:v>#N/A</c:v>
                </c:pt>
                <c:pt idx="11130">
                  <c:v>#N/A</c:v>
                </c:pt>
                <c:pt idx="11131">
                  <c:v>#N/A</c:v>
                </c:pt>
                <c:pt idx="11132">
                  <c:v>#N/A</c:v>
                </c:pt>
                <c:pt idx="11133">
                  <c:v>#N/A</c:v>
                </c:pt>
                <c:pt idx="11134">
                  <c:v>#N/A</c:v>
                </c:pt>
                <c:pt idx="11135">
                  <c:v>#N/A</c:v>
                </c:pt>
                <c:pt idx="11136">
                  <c:v>#N/A</c:v>
                </c:pt>
                <c:pt idx="11137">
                  <c:v>#N/A</c:v>
                </c:pt>
                <c:pt idx="11138">
                  <c:v>#N/A</c:v>
                </c:pt>
                <c:pt idx="11139">
                  <c:v>#N/A</c:v>
                </c:pt>
                <c:pt idx="11140">
                  <c:v>#N/A</c:v>
                </c:pt>
                <c:pt idx="11141">
                  <c:v>#N/A</c:v>
                </c:pt>
                <c:pt idx="11142">
                  <c:v>#N/A</c:v>
                </c:pt>
                <c:pt idx="11143">
                  <c:v>#N/A</c:v>
                </c:pt>
                <c:pt idx="11144">
                  <c:v>#N/A</c:v>
                </c:pt>
                <c:pt idx="11145">
                  <c:v>#N/A</c:v>
                </c:pt>
                <c:pt idx="11146">
                  <c:v>#N/A</c:v>
                </c:pt>
                <c:pt idx="11147">
                  <c:v>#N/A</c:v>
                </c:pt>
                <c:pt idx="11148">
                  <c:v>#N/A</c:v>
                </c:pt>
                <c:pt idx="11149">
                  <c:v>#N/A</c:v>
                </c:pt>
                <c:pt idx="11150">
                  <c:v>#N/A</c:v>
                </c:pt>
                <c:pt idx="11151">
                  <c:v>#N/A</c:v>
                </c:pt>
                <c:pt idx="11152">
                  <c:v>#N/A</c:v>
                </c:pt>
                <c:pt idx="11153">
                  <c:v>#N/A</c:v>
                </c:pt>
                <c:pt idx="11154">
                  <c:v>#N/A</c:v>
                </c:pt>
                <c:pt idx="11155">
                  <c:v>#N/A</c:v>
                </c:pt>
                <c:pt idx="11156">
                  <c:v>#N/A</c:v>
                </c:pt>
                <c:pt idx="11157">
                  <c:v>#N/A</c:v>
                </c:pt>
                <c:pt idx="11158">
                  <c:v>#N/A</c:v>
                </c:pt>
                <c:pt idx="11159">
                  <c:v>#N/A</c:v>
                </c:pt>
                <c:pt idx="11160">
                  <c:v>#N/A</c:v>
                </c:pt>
                <c:pt idx="11161">
                  <c:v>#N/A</c:v>
                </c:pt>
                <c:pt idx="11162">
                  <c:v>#N/A</c:v>
                </c:pt>
                <c:pt idx="11163">
                  <c:v>#N/A</c:v>
                </c:pt>
                <c:pt idx="11164">
                  <c:v>#N/A</c:v>
                </c:pt>
                <c:pt idx="11165">
                  <c:v>#N/A</c:v>
                </c:pt>
                <c:pt idx="11166">
                  <c:v>#N/A</c:v>
                </c:pt>
                <c:pt idx="11167">
                  <c:v>#N/A</c:v>
                </c:pt>
                <c:pt idx="11168">
                  <c:v>#N/A</c:v>
                </c:pt>
                <c:pt idx="11169">
                  <c:v>#N/A</c:v>
                </c:pt>
                <c:pt idx="11170">
                  <c:v>#N/A</c:v>
                </c:pt>
                <c:pt idx="11171">
                  <c:v>#N/A</c:v>
                </c:pt>
                <c:pt idx="11172">
                  <c:v>#N/A</c:v>
                </c:pt>
                <c:pt idx="11173">
                  <c:v>#N/A</c:v>
                </c:pt>
                <c:pt idx="11174">
                  <c:v>#N/A</c:v>
                </c:pt>
                <c:pt idx="11175">
                  <c:v>#N/A</c:v>
                </c:pt>
                <c:pt idx="11176">
                  <c:v>#N/A</c:v>
                </c:pt>
                <c:pt idx="11177">
                  <c:v>#N/A</c:v>
                </c:pt>
                <c:pt idx="11178">
                  <c:v>#N/A</c:v>
                </c:pt>
                <c:pt idx="11179">
                  <c:v>#N/A</c:v>
                </c:pt>
                <c:pt idx="11180">
                  <c:v>#N/A</c:v>
                </c:pt>
                <c:pt idx="11181">
                  <c:v>#N/A</c:v>
                </c:pt>
                <c:pt idx="11182">
                  <c:v>#N/A</c:v>
                </c:pt>
                <c:pt idx="11183">
                  <c:v>#N/A</c:v>
                </c:pt>
                <c:pt idx="11184">
                  <c:v>#N/A</c:v>
                </c:pt>
                <c:pt idx="11185">
                  <c:v>#N/A</c:v>
                </c:pt>
                <c:pt idx="11186">
                  <c:v>#N/A</c:v>
                </c:pt>
                <c:pt idx="11187">
                  <c:v>#N/A</c:v>
                </c:pt>
                <c:pt idx="11188">
                  <c:v>#N/A</c:v>
                </c:pt>
                <c:pt idx="11189">
                  <c:v>#N/A</c:v>
                </c:pt>
                <c:pt idx="11190">
                  <c:v>#N/A</c:v>
                </c:pt>
                <c:pt idx="11191">
                  <c:v>#N/A</c:v>
                </c:pt>
                <c:pt idx="11192">
                  <c:v>#N/A</c:v>
                </c:pt>
                <c:pt idx="11193">
                  <c:v>#N/A</c:v>
                </c:pt>
                <c:pt idx="11194">
                  <c:v>#N/A</c:v>
                </c:pt>
                <c:pt idx="11195">
                  <c:v>#N/A</c:v>
                </c:pt>
                <c:pt idx="11196">
                  <c:v>#N/A</c:v>
                </c:pt>
                <c:pt idx="11197">
                  <c:v>#N/A</c:v>
                </c:pt>
                <c:pt idx="11198">
                  <c:v>#N/A</c:v>
                </c:pt>
                <c:pt idx="11199">
                  <c:v>#N/A</c:v>
                </c:pt>
                <c:pt idx="11200">
                  <c:v>#N/A</c:v>
                </c:pt>
                <c:pt idx="11201">
                  <c:v>#N/A</c:v>
                </c:pt>
                <c:pt idx="11202">
                  <c:v>#N/A</c:v>
                </c:pt>
                <c:pt idx="11203">
                  <c:v>#N/A</c:v>
                </c:pt>
                <c:pt idx="11204">
                  <c:v>#N/A</c:v>
                </c:pt>
                <c:pt idx="11205">
                  <c:v>#N/A</c:v>
                </c:pt>
                <c:pt idx="11206">
                  <c:v>#N/A</c:v>
                </c:pt>
                <c:pt idx="11207">
                  <c:v>#N/A</c:v>
                </c:pt>
                <c:pt idx="11208">
                  <c:v>#N/A</c:v>
                </c:pt>
                <c:pt idx="11209">
                  <c:v>#N/A</c:v>
                </c:pt>
                <c:pt idx="11210">
                  <c:v>#N/A</c:v>
                </c:pt>
                <c:pt idx="11211">
                  <c:v>#N/A</c:v>
                </c:pt>
                <c:pt idx="11212">
                  <c:v>#N/A</c:v>
                </c:pt>
                <c:pt idx="11213">
                  <c:v>#N/A</c:v>
                </c:pt>
                <c:pt idx="11214">
                  <c:v>#N/A</c:v>
                </c:pt>
                <c:pt idx="11215">
                  <c:v>#N/A</c:v>
                </c:pt>
                <c:pt idx="11216">
                  <c:v>#N/A</c:v>
                </c:pt>
                <c:pt idx="11217">
                  <c:v>#N/A</c:v>
                </c:pt>
                <c:pt idx="11218">
                  <c:v>#N/A</c:v>
                </c:pt>
                <c:pt idx="11219">
                  <c:v>#N/A</c:v>
                </c:pt>
                <c:pt idx="11220">
                  <c:v>#N/A</c:v>
                </c:pt>
                <c:pt idx="11221">
                  <c:v>#N/A</c:v>
                </c:pt>
                <c:pt idx="11222">
                  <c:v>#N/A</c:v>
                </c:pt>
                <c:pt idx="11223">
                  <c:v>#N/A</c:v>
                </c:pt>
                <c:pt idx="11224">
                  <c:v>#N/A</c:v>
                </c:pt>
                <c:pt idx="11225">
                  <c:v>#N/A</c:v>
                </c:pt>
                <c:pt idx="11226">
                  <c:v>#N/A</c:v>
                </c:pt>
                <c:pt idx="11227">
                  <c:v>#N/A</c:v>
                </c:pt>
                <c:pt idx="11228">
                  <c:v>#N/A</c:v>
                </c:pt>
                <c:pt idx="11229">
                  <c:v>#N/A</c:v>
                </c:pt>
                <c:pt idx="11230">
                  <c:v>#N/A</c:v>
                </c:pt>
                <c:pt idx="11231">
                  <c:v>#N/A</c:v>
                </c:pt>
                <c:pt idx="11232">
                  <c:v>#N/A</c:v>
                </c:pt>
                <c:pt idx="11233">
                  <c:v>#N/A</c:v>
                </c:pt>
                <c:pt idx="11234">
                  <c:v>#N/A</c:v>
                </c:pt>
                <c:pt idx="11235">
                  <c:v>#N/A</c:v>
                </c:pt>
                <c:pt idx="11236">
                  <c:v>#N/A</c:v>
                </c:pt>
                <c:pt idx="11237">
                  <c:v>#N/A</c:v>
                </c:pt>
                <c:pt idx="11238">
                  <c:v>#N/A</c:v>
                </c:pt>
                <c:pt idx="11239">
                  <c:v>#N/A</c:v>
                </c:pt>
                <c:pt idx="11240">
                  <c:v>#N/A</c:v>
                </c:pt>
                <c:pt idx="11241">
                  <c:v>#N/A</c:v>
                </c:pt>
                <c:pt idx="11242">
                  <c:v>#N/A</c:v>
                </c:pt>
                <c:pt idx="11243">
                  <c:v>#N/A</c:v>
                </c:pt>
                <c:pt idx="11244">
                  <c:v>#N/A</c:v>
                </c:pt>
                <c:pt idx="11245">
                  <c:v>#N/A</c:v>
                </c:pt>
                <c:pt idx="11246">
                  <c:v>#N/A</c:v>
                </c:pt>
                <c:pt idx="11247">
                  <c:v>#N/A</c:v>
                </c:pt>
                <c:pt idx="11248">
                  <c:v>#N/A</c:v>
                </c:pt>
                <c:pt idx="11249">
                  <c:v>#N/A</c:v>
                </c:pt>
                <c:pt idx="11250">
                  <c:v>#N/A</c:v>
                </c:pt>
                <c:pt idx="11251">
                  <c:v>#N/A</c:v>
                </c:pt>
                <c:pt idx="11252">
                  <c:v>#N/A</c:v>
                </c:pt>
                <c:pt idx="11253">
                  <c:v>#N/A</c:v>
                </c:pt>
                <c:pt idx="11254">
                  <c:v>#N/A</c:v>
                </c:pt>
                <c:pt idx="11255">
                  <c:v>#N/A</c:v>
                </c:pt>
                <c:pt idx="11256">
                  <c:v>#N/A</c:v>
                </c:pt>
                <c:pt idx="11257">
                  <c:v>#N/A</c:v>
                </c:pt>
                <c:pt idx="11258">
                  <c:v>#N/A</c:v>
                </c:pt>
                <c:pt idx="11259">
                  <c:v>#N/A</c:v>
                </c:pt>
                <c:pt idx="11260">
                  <c:v>#N/A</c:v>
                </c:pt>
                <c:pt idx="11261">
                  <c:v>#N/A</c:v>
                </c:pt>
                <c:pt idx="11262">
                  <c:v>#N/A</c:v>
                </c:pt>
                <c:pt idx="11263">
                  <c:v>#N/A</c:v>
                </c:pt>
                <c:pt idx="11264">
                  <c:v>#N/A</c:v>
                </c:pt>
                <c:pt idx="11265">
                  <c:v>#N/A</c:v>
                </c:pt>
                <c:pt idx="11266">
                  <c:v>#N/A</c:v>
                </c:pt>
                <c:pt idx="11267">
                  <c:v>#N/A</c:v>
                </c:pt>
                <c:pt idx="11268">
                  <c:v>#N/A</c:v>
                </c:pt>
                <c:pt idx="11269">
                  <c:v>#N/A</c:v>
                </c:pt>
                <c:pt idx="11270">
                  <c:v>#N/A</c:v>
                </c:pt>
                <c:pt idx="11271">
                  <c:v>#N/A</c:v>
                </c:pt>
                <c:pt idx="11272">
                  <c:v>#N/A</c:v>
                </c:pt>
                <c:pt idx="11273">
                  <c:v>#N/A</c:v>
                </c:pt>
                <c:pt idx="11274">
                  <c:v>#N/A</c:v>
                </c:pt>
                <c:pt idx="11275">
                  <c:v>#N/A</c:v>
                </c:pt>
                <c:pt idx="11276">
                  <c:v>#N/A</c:v>
                </c:pt>
                <c:pt idx="11277">
                  <c:v>#N/A</c:v>
                </c:pt>
                <c:pt idx="11278">
                  <c:v>#N/A</c:v>
                </c:pt>
                <c:pt idx="11279">
                  <c:v>#N/A</c:v>
                </c:pt>
                <c:pt idx="11280">
                  <c:v>#N/A</c:v>
                </c:pt>
                <c:pt idx="11281">
                  <c:v>#N/A</c:v>
                </c:pt>
                <c:pt idx="11282">
                  <c:v>#N/A</c:v>
                </c:pt>
                <c:pt idx="11283">
                  <c:v>#N/A</c:v>
                </c:pt>
                <c:pt idx="11284">
                  <c:v>#N/A</c:v>
                </c:pt>
                <c:pt idx="11285">
                  <c:v>#N/A</c:v>
                </c:pt>
                <c:pt idx="11286">
                  <c:v>#N/A</c:v>
                </c:pt>
                <c:pt idx="11287">
                  <c:v>#N/A</c:v>
                </c:pt>
                <c:pt idx="11288">
                  <c:v>#N/A</c:v>
                </c:pt>
                <c:pt idx="11289">
                  <c:v>#N/A</c:v>
                </c:pt>
                <c:pt idx="11290">
                  <c:v>#N/A</c:v>
                </c:pt>
                <c:pt idx="11291">
                  <c:v>#N/A</c:v>
                </c:pt>
                <c:pt idx="11292">
                  <c:v>#N/A</c:v>
                </c:pt>
                <c:pt idx="11293">
                  <c:v>#N/A</c:v>
                </c:pt>
                <c:pt idx="11294">
                  <c:v>#N/A</c:v>
                </c:pt>
                <c:pt idx="11295">
                  <c:v>#N/A</c:v>
                </c:pt>
                <c:pt idx="11296">
                  <c:v>#N/A</c:v>
                </c:pt>
                <c:pt idx="11297">
                  <c:v>#N/A</c:v>
                </c:pt>
                <c:pt idx="11298">
                  <c:v>#N/A</c:v>
                </c:pt>
                <c:pt idx="11299">
                  <c:v>#N/A</c:v>
                </c:pt>
                <c:pt idx="11300">
                  <c:v>#N/A</c:v>
                </c:pt>
                <c:pt idx="11301">
                  <c:v>#N/A</c:v>
                </c:pt>
                <c:pt idx="11302">
                  <c:v>#N/A</c:v>
                </c:pt>
                <c:pt idx="11303">
                  <c:v>#N/A</c:v>
                </c:pt>
                <c:pt idx="11304">
                  <c:v>#N/A</c:v>
                </c:pt>
                <c:pt idx="11305">
                  <c:v>#N/A</c:v>
                </c:pt>
                <c:pt idx="11306">
                  <c:v>#N/A</c:v>
                </c:pt>
                <c:pt idx="11307">
                  <c:v>#N/A</c:v>
                </c:pt>
                <c:pt idx="11308">
                  <c:v>#N/A</c:v>
                </c:pt>
                <c:pt idx="11309">
                  <c:v>#N/A</c:v>
                </c:pt>
                <c:pt idx="11310">
                  <c:v>#N/A</c:v>
                </c:pt>
                <c:pt idx="11311">
                  <c:v>#N/A</c:v>
                </c:pt>
                <c:pt idx="11312">
                  <c:v>#N/A</c:v>
                </c:pt>
                <c:pt idx="11313">
                  <c:v>#N/A</c:v>
                </c:pt>
                <c:pt idx="11314">
                  <c:v>#N/A</c:v>
                </c:pt>
                <c:pt idx="11315">
                  <c:v>#N/A</c:v>
                </c:pt>
                <c:pt idx="11316">
                  <c:v>#N/A</c:v>
                </c:pt>
                <c:pt idx="11317">
                  <c:v>#N/A</c:v>
                </c:pt>
                <c:pt idx="11318">
                  <c:v>#N/A</c:v>
                </c:pt>
                <c:pt idx="11319">
                  <c:v>#N/A</c:v>
                </c:pt>
                <c:pt idx="11320">
                  <c:v>#N/A</c:v>
                </c:pt>
                <c:pt idx="11321">
                  <c:v>#N/A</c:v>
                </c:pt>
                <c:pt idx="11322">
                  <c:v>#N/A</c:v>
                </c:pt>
                <c:pt idx="11323">
                  <c:v>#N/A</c:v>
                </c:pt>
                <c:pt idx="11324">
                  <c:v>#N/A</c:v>
                </c:pt>
                <c:pt idx="11325">
                  <c:v>#N/A</c:v>
                </c:pt>
                <c:pt idx="11326">
                  <c:v>#N/A</c:v>
                </c:pt>
                <c:pt idx="11327">
                  <c:v>#N/A</c:v>
                </c:pt>
                <c:pt idx="11328">
                  <c:v>#N/A</c:v>
                </c:pt>
                <c:pt idx="11329">
                  <c:v>#N/A</c:v>
                </c:pt>
                <c:pt idx="11330">
                  <c:v>#N/A</c:v>
                </c:pt>
                <c:pt idx="11331">
                  <c:v>#N/A</c:v>
                </c:pt>
                <c:pt idx="11332">
                  <c:v>#N/A</c:v>
                </c:pt>
                <c:pt idx="11333">
                  <c:v>#N/A</c:v>
                </c:pt>
                <c:pt idx="11334">
                  <c:v>#N/A</c:v>
                </c:pt>
                <c:pt idx="11335">
                  <c:v>#N/A</c:v>
                </c:pt>
                <c:pt idx="11336">
                  <c:v>#N/A</c:v>
                </c:pt>
                <c:pt idx="11337">
                  <c:v>#N/A</c:v>
                </c:pt>
                <c:pt idx="11338">
                  <c:v>#N/A</c:v>
                </c:pt>
                <c:pt idx="11339">
                  <c:v>#N/A</c:v>
                </c:pt>
                <c:pt idx="11340">
                  <c:v>#N/A</c:v>
                </c:pt>
                <c:pt idx="11341">
                  <c:v>#N/A</c:v>
                </c:pt>
                <c:pt idx="11342">
                  <c:v>#N/A</c:v>
                </c:pt>
                <c:pt idx="11343">
                  <c:v>#N/A</c:v>
                </c:pt>
                <c:pt idx="11344">
                  <c:v>#N/A</c:v>
                </c:pt>
                <c:pt idx="11345">
                  <c:v>#N/A</c:v>
                </c:pt>
                <c:pt idx="11346">
                  <c:v>#N/A</c:v>
                </c:pt>
                <c:pt idx="11347">
                  <c:v>#N/A</c:v>
                </c:pt>
                <c:pt idx="11348">
                  <c:v>#N/A</c:v>
                </c:pt>
                <c:pt idx="11349">
                  <c:v>#N/A</c:v>
                </c:pt>
                <c:pt idx="11350">
                  <c:v>#N/A</c:v>
                </c:pt>
                <c:pt idx="11351">
                  <c:v>#N/A</c:v>
                </c:pt>
                <c:pt idx="11352">
                  <c:v>#N/A</c:v>
                </c:pt>
                <c:pt idx="11353">
                  <c:v>#N/A</c:v>
                </c:pt>
                <c:pt idx="11354">
                  <c:v>#N/A</c:v>
                </c:pt>
                <c:pt idx="11355">
                  <c:v>#N/A</c:v>
                </c:pt>
                <c:pt idx="11356">
                  <c:v>#N/A</c:v>
                </c:pt>
                <c:pt idx="11357">
                  <c:v>#N/A</c:v>
                </c:pt>
                <c:pt idx="11358">
                  <c:v>#N/A</c:v>
                </c:pt>
                <c:pt idx="11359">
                  <c:v>#N/A</c:v>
                </c:pt>
                <c:pt idx="11360">
                  <c:v>#N/A</c:v>
                </c:pt>
                <c:pt idx="11361">
                  <c:v>#N/A</c:v>
                </c:pt>
                <c:pt idx="11362">
                  <c:v>#N/A</c:v>
                </c:pt>
                <c:pt idx="11363">
                  <c:v>#N/A</c:v>
                </c:pt>
                <c:pt idx="11364">
                  <c:v>#N/A</c:v>
                </c:pt>
                <c:pt idx="11365">
                  <c:v>#N/A</c:v>
                </c:pt>
                <c:pt idx="11366">
                  <c:v>#N/A</c:v>
                </c:pt>
                <c:pt idx="11367">
                  <c:v>#N/A</c:v>
                </c:pt>
                <c:pt idx="11368">
                  <c:v>#N/A</c:v>
                </c:pt>
                <c:pt idx="11369">
                  <c:v>#N/A</c:v>
                </c:pt>
                <c:pt idx="11370">
                  <c:v>#N/A</c:v>
                </c:pt>
                <c:pt idx="11371">
                  <c:v>#N/A</c:v>
                </c:pt>
                <c:pt idx="11372">
                  <c:v>#N/A</c:v>
                </c:pt>
                <c:pt idx="11373">
                  <c:v>#N/A</c:v>
                </c:pt>
                <c:pt idx="11374">
                  <c:v>#N/A</c:v>
                </c:pt>
                <c:pt idx="11375">
                  <c:v>#N/A</c:v>
                </c:pt>
                <c:pt idx="11376">
                  <c:v>#N/A</c:v>
                </c:pt>
                <c:pt idx="11377">
                  <c:v>#N/A</c:v>
                </c:pt>
                <c:pt idx="11378">
                  <c:v>#N/A</c:v>
                </c:pt>
                <c:pt idx="11379">
                  <c:v>#N/A</c:v>
                </c:pt>
                <c:pt idx="11380">
                  <c:v>#N/A</c:v>
                </c:pt>
                <c:pt idx="11381">
                  <c:v>#N/A</c:v>
                </c:pt>
                <c:pt idx="11382">
                  <c:v>#N/A</c:v>
                </c:pt>
                <c:pt idx="11383">
                  <c:v>#N/A</c:v>
                </c:pt>
                <c:pt idx="11384">
                  <c:v>#N/A</c:v>
                </c:pt>
                <c:pt idx="11385">
                  <c:v>#N/A</c:v>
                </c:pt>
                <c:pt idx="11386">
                  <c:v>#N/A</c:v>
                </c:pt>
                <c:pt idx="11387">
                  <c:v>#N/A</c:v>
                </c:pt>
                <c:pt idx="11388">
                  <c:v>#N/A</c:v>
                </c:pt>
                <c:pt idx="11389">
                  <c:v>#N/A</c:v>
                </c:pt>
                <c:pt idx="11390">
                  <c:v>#N/A</c:v>
                </c:pt>
                <c:pt idx="11391">
                  <c:v>#N/A</c:v>
                </c:pt>
                <c:pt idx="11392">
                  <c:v>#N/A</c:v>
                </c:pt>
                <c:pt idx="11393">
                  <c:v>#N/A</c:v>
                </c:pt>
                <c:pt idx="11394">
                  <c:v>#N/A</c:v>
                </c:pt>
                <c:pt idx="11395">
                  <c:v>#N/A</c:v>
                </c:pt>
                <c:pt idx="11396">
                  <c:v>#N/A</c:v>
                </c:pt>
                <c:pt idx="11397">
                  <c:v>#N/A</c:v>
                </c:pt>
                <c:pt idx="11398">
                  <c:v>#N/A</c:v>
                </c:pt>
                <c:pt idx="11399">
                  <c:v>#N/A</c:v>
                </c:pt>
                <c:pt idx="11400">
                  <c:v>#N/A</c:v>
                </c:pt>
                <c:pt idx="11401">
                  <c:v>#N/A</c:v>
                </c:pt>
                <c:pt idx="11402">
                  <c:v>#N/A</c:v>
                </c:pt>
                <c:pt idx="11403">
                  <c:v>#N/A</c:v>
                </c:pt>
                <c:pt idx="11404">
                  <c:v>#N/A</c:v>
                </c:pt>
                <c:pt idx="11405">
                  <c:v>#N/A</c:v>
                </c:pt>
                <c:pt idx="11406">
                  <c:v>#N/A</c:v>
                </c:pt>
                <c:pt idx="11407">
                  <c:v>#N/A</c:v>
                </c:pt>
                <c:pt idx="11408">
                  <c:v>#N/A</c:v>
                </c:pt>
                <c:pt idx="11409">
                  <c:v>#N/A</c:v>
                </c:pt>
                <c:pt idx="11410">
                  <c:v>#N/A</c:v>
                </c:pt>
                <c:pt idx="11411">
                  <c:v>#N/A</c:v>
                </c:pt>
                <c:pt idx="11412">
                  <c:v>#N/A</c:v>
                </c:pt>
                <c:pt idx="11413">
                  <c:v>#N/A</c:v>
                </c:pt>
                <c:pt idx="11414">
                  <c:v>#N/A</c:v>
                </c:pt>
                <c:pt idx="11415">
                  <c:v>#N/A</c:v>
                </c:pt>
                <c:pt idx="11416">
                  <c:v>#N/A</c:v>
                </c:pt>
                <c:pt idx="11417">
                  <c:v>#N/A</c:v>
                </c:pt>
                <c:pt idx="11418">
                  <c:v>#N/A</c:v>
                </c:pt>
                <c:pt idx="11419">
                  <c:v>#N/A</c:v>
                </c:pt>
                <c:pt idx="11420">
                  <c:v>#N/A</c:v>
                </c:pt>
                <c:pt idx="11421">
                  <c:v>#N/A</c:v>
                </c:pt>
                <c:pt idx="11422">
                  <c:v>#N/A</c:v>
                </c:pt>
                <c:pt idx="11423">
                  <c:v>#N/A</c:v>
                </c:pt>
                <c:pt idx="11424">
                  <c:v>#N/A</c:v>
                </c:pt>
                <c:pt idx="11425">
                  <c:v>#N/A</c:v>
                </c:pt>
                <c:pt idx="11426">
                  <c:v>#N/A</c:v>
                </c:pt>
                <c:pt idx="11427">
                  <c:v>#N/A</c:v>
                </c:pt>
                <c:pt idx="11428">
                  <c:v>#N/A</c:v>
                </c:pt>
                <c:pt idx="11429">
                  <c:v>#N/A</c:v>
                </c:pt>
                <c:pt idx="11430">
                  <c:v>#N/A</c:v>
                </c:pt>
                <c:pt idx="11431">
                  <c:v>#N/A</c:v>
                </c:pt>
                <c:pt idx="11432">
                  <c:v>#N/A</c:v>
                </c:pt>
                <c:pt idx="11433">
                  <c:v>#N/A</c:v>
                </c:pt>
                <c:pt idx="11434">
                  <c:v>#N/A</c:v>
                </c:pt>
                <c:pt idx="11435">
                  <c:v>#N/A</c:v>
                </c:pt>
                <c:pt idx="11436">
                  <c:v>#N/A</c:v>
                </c:pt>
                <c:pt idx="11437">
                  <c:v>#N/A</c:v>
                </c:pt>
                <c:pt idx="11438">
                  <c:v>#N/A</c:v>
                </c:pt>
                <c:pt idx="11439">
                  <c:v>#N/A</c:v>
                </c:pt>
                <c:pt idx="11440">
                  <c:v>#N/A</c:v>
                </c:pt>
                <c:pt idx="11441">
                  <c:v>#N/A</c:v>
                </c:pt>
                <c:pt idx="11442">
                  <c:v>#N/A</c:v>
                </c:pt>
                <c:pt idx="11443">
                  <c:v>#N/A</c:v>
                </c:pt>
                <c:pt idx="11444">
                  <c:v>#N/A</c:v>
                </c:pt>
                <c:pt idx="11445">
                  <c:v>#N/A</c:v>
                </c:pt>
                <c:pt idx="11446">
                  <c:v>#N/A</c:v>
                </c:pt>
                <c:pt idx="11447">
                  <c:v>#N/A</c:v>
                </c:pt>
                <c:pt idx="11448">
                  <c:v>#N/A</c:v>
                </c:pt>
                <c:pt idx="11449">
                  <c:v>#N/A</c:v>
                </c:pt>
                <c:pt idx="11450">
                  <c:v>#N/A</c:v>
                </c:pt>
                <c:pt idx="11451">
                  <c:v>#N/A</c:v>
                </c:pt>
                <c:pt idx="11452">
                  <c:v>#N/A</c:v>
                </c:pt>
                <c:pt idx="11453">
                  <c:v>#N/A</c:v>
                </c:pt>
                <c:pt idx="11454">
                  <c:v>#N/A</c:v>
                </c:pt>
                <c:pt idx="11455">
                  <c:v>#N/A</c:v>
                </c:pt>
                <c:pt idx="11456">
                  <c:v>#N/A</c:v>
                </c:pt>
                <c:pt idx="11457">
                  <c:v>#N/A</c:v>
                </c:pt>
                <c:pt idx="11458">
                  <c:v>#N/A</c:v>
                </c:pt>
                <c:pt idx="11459">
                  <c:v>#N/A</c:v>
                </c:pt>
                <c:pt idx="11460">
                  <c:v>#N/A</c:v>
                </c:pt>
                <c:pt idx="11461">
                  <c:v>#N/A</c:v>
                </c:pt>
                <c:pt idx="11462">
                  <c:v>#N/A</c:v>
                </c:pt>
                <c:pt idx="11463">
                  <c:v>#N/A</c:v>
                </c:pt>
                <c:pt idx="11464">
                  <c:v>#N/A</c:v>
                </c:pt>
                <c:pt idx="11465">
                  <c:v>#N/A</c:v>
                </c:pt>
                <c:pt idx="11466">
                  <c:v>#N/A</c:v>
                </c:pt>
                <c:pt idx="11467">
                  <c:v>#N/A</c:v>
                </c:pt>
                <c:pt idx="11468">
                  <c:v>#N/A</c:v>
                </c:pt>
                <c:pt idx="11469">
                  <c:v>#N/A</c:v>
                </c:pt>
                <c:pt idx="11470">
                  <c:v>#N/A</c:v>
                </c:pt>
                <c:pt idx="11471">
                  <c:v>#N/A</c:v>
                </c:pt>
                <c:pt idx="11472">
                  <c:v>#N/A</c:v>
                </c:pt>
                <c:pt idx="11473">
                  <c:v>#N/A</c:v>
                </c:pt>
                <c:pt idx="11474">
                  <c:v>#N/A</c:v>
                </c:pt>
                <c:pt idx="11475">
                  <c:v>#N/A</c:v>
                </c:pt>
                <c:pt idx="11476">
                  <c:v>#N/A</c:v>
                </c:pt>
                <c:pt idx="11477">
                  <c:v>#N/A</c:v>
                </c:pt>
                <c:pt idx="11478">
                  <c:v>#N/A</c:v>
                </c:pt>
                <c:pt idx="11479">
                  <c:v>#N/A</c:v>
                </c:pt>
                <c:pt idx="11480">
                  <c:v>#N/A</c:v>
                </c:pt>
                <c:pt idx="11481">
                  <c:v>#N/A</c:v>
                </c:pt>
                <c:pt idx="11482">
                  <c:v>#N/A</c:v>
                </c:pt>
                <c:pt idx="11483">
                  <c:v>#N/A</c:v>
                </c:pt>
                <c:pt idx="11484">
                  <c:v>#N/A</c:v>
                </c:pt>
                <c:pt idx="11485">
                  <c:v>#N/A</c:v>
                </c:pt>
                <c:pt idx="11486">
                  <c:v>#N/A</c:v>
                </c:pt>
                <c:pt idx="11487">
                  <c:v>#N/A</c:v>
                </c:pt>
                <c:pt idx="11488">
                  <c:v>#N/A</c:v>
                </c:pt>
                <c:pt idx="11489">
                  <c:v>#N/A</c:v>
                </c:pt>
                <c:pt idx="11490">
                  <c:v>#N/A</c:v>
                </c:pt>
                <c:pt idx="11491">
                  <c:v>#N/A</c:v>
                </c:pt>
                <c:pt idx="11492">
                  <c:v>#N/A</c:v>
                </c:pt>
                <c:pt idx="11493">
                  <c:v>#N/A</c:v>
                </c:pt>
                <c:pt idx="11494">
                  <c:v>#N/A</c:v>
                </c:pt>
                <c:pt idx="11495">
                  <c:v>#N/A</c:v>
                </c:pt>
                <c:pt idx="11496">
                  <c:v>#N/A</c:v>
                </c:pt>
                <c:pt idx="11497">
                  <c:v>#N/A</c:v>
                </c:pt>
                <c:pt idx="11498">
                  <c:v>#N/A</c:v>
                </c:pt>
                <c:pt idx="11499">
                  <c:v>#N/A</c:v>
                </c:pt>
                <c:pt idx="11500">
                  <c:v>#N/A</c:v>
                </c:pt>
                <c:pt idx="11501">
                  <c:v>#N/A</c:v>
                </c:pt>
                <c:pt idx="11502">
                  <c:v>#N/A</c:v>
                </c:pt>
                <c:pt idx="11503">
                  <c:v>#N/A</c:v>
                </c:pt>
                <c:pt idx="11504">
                  <c:v>#N/A</c:v>
                </c:pt>
                <c:pt idx="11505">
                  <c:v>#N/A</c:v>
                </c:pt>
                <c:pt idx="11506">
                  <c:v>#N/A</c:v>
                </c:pt>
                <c:pt idx="11507">
                  <c:v>#N/A</c:v>
                </c:pt>
                <c:pt idx="11508">
                  <c:v>#N/A</c:v>
                </c:pt>
                <c:pt idx="11509">
                  <c:v>#N/A</c:v>
                </c:pt>
                <c:pt idx="11510">
                  <c:v>#N/A</c:v>
                </c:pt>
                <c:pt idx="11511">
                  <c:v>#N/A</c:v>
                </c:pt>
                <c:pt idx="11512">
                  <c:v>#N/A</c:v>
                </c:pt>
                <c:pt idx="11513">
                  <c:v>#N/A</c:v>
                </c:pt>
                <c:pt idx="11514">
                  <c:v>#N/A</c:v>
                </c:pt>
                <c:pt idx="11515">
                  <c:v>#N/A</c:v>
                </c:pt>
                <c:pt idx="11516">
                  <c:v>#N/A</c:v>
                </c:pt>
                <c:pt idx="11517">
                  <c:v>#N/A</c:v>
                </c:pt>
                <c:pt idx="11518">
                  <c:v>#N/A</c:v>
                </c:pt>
                <c:pt idx="11519">
                  <c:v>#N/A</c:v>
                </c:pt>
                <c:pt idx="11520">
                  <c:v>#N/A</c:v>
                </c:pt>
                <c:pt idx="11521">
                  <c:v>#N/A</c:v>
                </c:pt>
                <c:pt idx="11522">
                  <c:v>#N/A</c:v>
                </c:pt>
                <c:pt idx="11523">
                  <c:v>#N/A</c:v>
                </c:pt>
                <c:pt idx="11524">
                  <c:v>#N/A</c:v>
                </c:pt>
                <c:pt idx="11525">
                  <c:v>#N/A</c:v>
                </c:pt>
                <c:pt idx="11526">
                  <c:v>#N/A</c:v>
                </c:pt>
                <c:pt idx="11527">
                  <c:v>#N/A</c:v>
                </c:pt>
                <c:pt idx="11528">
                  <c:v>#N/A</c:v>
                </c:pt>
                <c:pt idx="11529">
                  <c:v>#N/A</c:v>
                </c:pt>
                <c:pt idx="11530">
                  <c:v>#N/A</c:v>
                </c:pt>
                <c:pt idx="11531">
                  <c:v>#N/A</c:v>
                </c:pt>
                <c:pt idx="11532">
                  <c:v>#N/A</c:v>
                </c:pt>
                <c:pt idx="11533">
                  <c:v>#N/A</c:v>
                </c:pt>
                <c:pt idx="11534">
                  <c:v>#N/A</c:v>
                </c:pt>
                <c:pt idx="11535">
                  <c:v>#N/A</c:v>
                </c:pt>
                <c:pt idx="11536">
                  <c:v>#N/A</c:v>
                </c:pt>
                <c:pt idx="11537">
                  <c:v>#N/A</c:v>
                </c:pt>
                <c:pt idx="11538">
                  <c:v>#N/A</c:v>
                </c:pt>
                <c:pt idx="11539">
                  <c:v>#N/A</c:v>
                </c:pt>
                <c:pt idx="11540">
                  <c:v>#N/A</c:v>
                </c:pt>
                <c:pt idx="11541">
                  <c:v>#N/A</c:v>
                </c:pt>
                <c:pt idx="11542">
                  <c:v>#N/A</c:v>
                </c:pt>
                <c:pt idx="11543">
                  <c:v>#N/A</c:v>
                </c:pt>
                <c:pt idx="11544">
                  <c:v>#N/A</c:v>
                </c:pt>
                <c:pt idx="11545">
                  <c:v>#N/A</c:v>
                </c:pt>
                <c:pt idx="11546">
                  <c:v>#N/A</c:v>
                </c:pt>
                <c:pt idx="11547">
                  <c:v>#N/A</c:v>
                </c:pt>
                <c:pt idx="11548">
                  <c:v>#N/A</c:v>
                </c:pt>
                <c:pt idx="11549">
                  <c:v>#N/A</c:v>
                </c:pt>
                <c:pt idx="11550">
                  <c:v>#N/A</c:v>
                </c:pt>
                <c:pt idx="11551">
                  <c:v>#N/A</c:v>
                </c:pt>
                <c:pt idx="11552">
                  <c:v>#N/A</c:v>
                </c:pt>
                <c:pt idx="11553">
                  <c:v>#N/A</c:v>
                </c:pt>
                <c:pt idx="11554">
                  <c:v>#N/A</c:v>
                </c:pt>
                <c:pt idx="11555">
                  <c:v>#N/A</c:v>
                </c:pt>
                <c:pt idx="11556">
                  <c:v>#N/A</c:v>
                </c:pt>
                <c:pt idx="11557">
                  <c:v>#N/A</c:v>
                </c:pt>
                <c:pt idx="11558">
                  <c:v>#N/A</c:v>
                </c:pt>
                <c:pt idx="11559">
                  <c:v>#N/A</c:v>
                </c:pt>
                <c:pt idx="11560">
                  <c:v>#N/A</c:v>
                </c:pt>
                <c:pt idx="11561">
                  <c:v>#N/A</c:v>
                </c:pt>
                <c:pt idx="11562">
                  <c:v>#N/A</c:v>
                </c:pt>
                <c:pt idx="11563">
                  <c:v>#N/A</c:v>
                </c:pt>
                <c:pt idx="11564">
                  <c:v>#N/A</c:v>
                </c:pt>
                <c:pt idx="11565">
                  <c:v>#N/A</c:v>
                </c:pt>
                <c:pt idx="11566">
                  <c:v>#N/A</c:v>
                </c:pt>
                <c:pt idx="11567">
                  <c:v>#N/A</c:v>
                </c:pt>
                <c:pt idx="11568">
                  <c:v>#N/A</c:v>
                </c:pt>
                <c:pt idx="11569">
                  <c:v>#N/A</c:v>
                </c:pt>
                <c:pt idx="11570">
                  <c:v>#N/A</c:v>
                </c:pt>
                <c:pt idx="11571">
                  <c:v>#N/A</c:v>
                </c:pt>
                <c:pt idx="11572">
                  <c:v>#N/A</c:v>
                </c:pt>
                <c:pt idx="11573">
                  <c:v>#N/A</c:v>
                </c:pt>
                <c:pt idx="11574">
                  <c:v>#N/A</c:v>
                </c:pt>
                <c:pt idx="11575">
                  <c:v>#N/A</c:v>
                </c:pt>
                <c:pt idx="11576">
                  <c:v>#N/A</c:v>
                </c:pt>
                <c:pt idx="11577">
                  <c:v>#N/A</c:v>
                </c:pt>
                <c:pt idx="11578">
                  <c:v>#N/A</c:v>
                </c:pt>
                <c:pt idx="11579">
                  <c:v>#N/A</c:v>
                </c:pt>
                <c:pt idx="11580">
                  <c:v>#N/A</c:v>
                </c:pt>
                <c:pt idx="11581">
                  <c:v>#N/A</c:v>
                </c:pt>
                <c:pt idx="11582">
                  <c:v>#N/A</c:v>
                </c:pt>
                <c:pt idx="11583">
                  <c:v>#N/A</c:v>
                </c:pt>
                <c:pt idx="11584">
                  <c:v>#N/A</c:v>
                </c:pt>
                <c:pt idx="11585">
                  <c:v>#N/A</c:v>
                </c:pt>
                <c:pt idx="11586">
                  <c:v>#N/A</c:v>
                </c:pt>
                <c:pt idx="11587">
                  <c:v>#N/A</c:v>
                </c:pt>
                <c:pt idx="11588">
                  <c:v>#N/A</c:v>
                </c:pt>
                <c:pt idx="11589">
                  <c:v>#N/A</c:v>
                </c:pt>
                <c:pt idx="11590">
                  <c:v>#N/A</c:v>
                </c:pt>
                <c:pt idx="11591">
                  <c:v>#N/A</c:v>
                </c:pt>
                <c:pt idx="11592">
                  <c:v>#N/A</c:v>
                </c:pt>
                <c:pt idx="11593">
                  <c:v>#N/A</c:v>
                </c:pt>
                <c:pt idx="11594">
                  <c:v>#N/A</c:v>
                </c:pt>
                <c:pt idx="11595">
                  <c:v>#N/A</c:v>
                </c:pt>
                <c:pt idx="11596">
                  <c:v>#N/A</c:v>
                </c:pt>
                <c:pt idx="11597">
                  <c:v>#N/A</c:v>
                </c:pt>
                <c:pt idx="11598">
                  <c:v>#N/A</c:v>
                </c:pt>
                <c:pt idx="11599">
                  <c:v>#N/A</c:v>
                </c:pt>
                <c:pt idx="11600">
                  <c:v>#N/A</c:v>
                </c:pt>
                <c:pt idx="11601">
                  <c:v>#N/A</c:v>
                </c:pt>
                <c:pt idx="11602">
                  <c:v>#N/A</c:v>
                </c:pt>
                <c:pt idx="11603">
                  <c:v>#N/A</c:v>
                </c:pt>
                <c:pt idx="11604">
                  <c:v>#N/A</c:v>
                </c:pt>
                <c:pt idx="11605">
                  <c:v>#N/A</c:v>
                </c:pt>
                <c:pt idx="11606">
                  <c:v>#N/A</c:v>
                </c:pt>
                <c:pt idx="11607">
                  <c:v>#N/A</c:v>
                </c:pt>
                <c:pt idx="11608">
                  <c:v>#N/A</c:v>
                </c:pt>
                <c:pt idx="11609">
                  <c:v>#N/A</c:v>
                </c:pt>
                <c:pt idx="11610">
                  <c:v>#N/A</c:v>
                </c:pt>
                <c:pt idx="11611">
                  <c:v>#N/A</c:v>
                </c:pt>
                <c:pt idx="11612">
                  <c:v>#N/A</c:v>
                </c:pt>
                <c:pt idx="11613">
                  <c:v>#N/A</c:v>
                </c:pt>
                <c:pt idx="11614">
                  <c:v>#N/A</c:v>
                </c:pt>
                <c:pt idx="11615">
                  <c:v>#N/A</c:v>
                </c:pt>
                <c:pt idx="11616">
                  <c:v>#N/A</c:v>
                </c:pt>
                <c:pt idx="11617">
                  <c:v>#N/A</c:v>
                </c:pt>
                <c:pt idx="11618">
                  <c:v>#N/A</c:v>
                </c:pt>
                <c:pt idx="11619">
                  <c:v>#N/A</c:v>
                </c:pt>
                <c:pt idx="11620">
                  <c:v>#N/A</c:v>
                </c:pt>
                <c:pt idx="11621">
                  <c:v>#N/A</c:v>
                </c:pt>
                <c:pt idx="11622">
                  <c:v>#N/A</c:v>
                </c:pt>
                <c:pt idx="11623">
                  <c:v>#N/A</c:v>
                </c:pt>
                <c:pt idx="11624">
                  <c:v>#N/A</c:v>
                </c:pt>
                <c:pt idx="11625">
                  <c:v>#N/A</c:v>
                </c:pt>
                <c:pt idx="11626">
                  <c:v>#N/A</c:v>
                </c:pt>
                <c:pt idx="11627">
                  <c:v>#N/A</c:v>
                </c:pt>
                <c:pt idx="11628">
                  <c:v>#N/A</c:v>
                </c:pt>
                <c:pt idx="11629">
                  <c:v>#N/A</c:v>
                </c:pt>
                <c:pt idx="11630">
                  <c:v>#N/A</c:v>
                </c:pt>
                <c:pt idx="11631">
                  <c:v>#N/A</c:v>
                </c:pt>
                <c:pt idx="11632">
                  <c:v>#N/A</c:v>
                </c:pt>
                <c:pt idx="11633">
                  <c:v>#N/A</c:v>
                </c:pt>
                <c:pt idx="11634">
                  <c:v>#N/A</c:v>
                </c:pt>
                <c:pt idx="11635">
                  <c:v>#N/A</c:v>
                </c:pt>
                <c:pt idx="11636">
                  <c:v>#N/A</c:v>
                </c:pt>
                <c:pt idx="11637">
                  <c:v>#N/A</c:v>
                </c:pt>
                <c:pt idx="11638">
                  <c:v>#N/A</c:v>
                </c:pt>
                <c:pt idx="11639">
                  <c:v>#N/A</c:v>
                </c:pt>
                <c:pt idx="11640">
                  <c:v>#N/A</c:v>
                </c:pt>
                <c:pt idx="11641">
                  <c:v>#N/A</c:v>
                </c:pt>
                <c:pt idx="11642">
                  <c:v>#N/A</c:v>
                </c:pt>
                <c:pt idx="11643">
                  <c:v>#N/A</c:v>
                </c:pt>
                <c:pt idx="11644">
                  <c:v>#N/A</c:v>
                </c:pt>
                <c:pt idx="11645">
                  <c:v>#N/A</c:v>
                </c:pt>
                <c:pt idx="11646">
                  <c:v>#N/A</c:v>
                </c:pt>
                <c:pt idx="11647">
                  <c:v>#N/A</c:v>
                </c:pt>
                <c:pt idx="11648">
                  <c:v>#N/A</c:v>
                </c:pt>
                <c:pt idx="11649">
                  <c:v>#N/A</c:v>
                </c:pt>
                <c:pt idx="11650">
                  <c:v>#N/A</c:v>
                </c:pt>
                <c:pt idx="11651">
                  <c:v>#N/A</c:v>
                </c:pt>
                <c:pt idx="11652">
                  <c:v>#N/A</c:v>
                </c:pt>
                <c:pt idx="11653">
                  <c:v>#N/A</c:v>
                </c:pt>
                <c:pt idx="11654">
                  <c:v>#N/A</c:v>
                </c:pt>
                <c:pt idx="11655">
                  <c:v>#N/A</c:v>
                </c:pt>
                <c:pt idx="11656">
                  <c:v>#N/A</c:v>
                </c:pt>
                <c:pt idx="11657">
                  <c:v>#N/A</c:v>
                </c:pt>
                <c:pt idx="11658">
                  <c:v>#N/A</c:v>
                </c:pt>
                <c:pt idx="11659">
                  <c:v>#N/A</c:v>
                </c:pt>
                <c:pt idx="11660">
                  <c:v>#N/A</c:v>
                </c:pt>
                <c:pt idx="11661">
                  <c:v>#N/A</c:v>
                </c:pt>
                <c:pt idx="11662">
                  <c:v>#N/A</c:v>
                </c:pt>
                <c:pt idx="11663">
                  <c:v>#N/A</c:v>
                </c:pt>
                <c:pt idx="11664">
                  <c:v>#N/A</c:v>
                </c:pt>
                <c:pt idx="11665">
                  <c:v>#N/A</c:v>
                </c:pt>
                <c:pt idx="11666">
                  <c:v>#N/A</c:v>
                </c:pt>
                <c:pt idx="11667">
                  <c:v>#N/A</c:v>
                </c:pt>
                <c:pt idx="11668">
                  <c:v>#N/A</c:v>
                </c:pt>
                <c:pt idx="11669">
                  <c:v>#N/A</c:v>
                </c:pt>
                <c:pt idx="11670">
                  <c:v>#N/A</c:v>
                </c:pt>
                <c:pt idx="11671">
                  <c:v>#N/A</c:v>
                </c:pt>
                <c:pt idx="11672">
                  <c:v>#N/A</c:v>
                </c:pt>
                <c:pt idx="11673">
                  <c:v>#N/A</c:v>
                </c:pt>
                <c:pt idx="11674">
                  <c:v>#N/A</c:v>
                </c:pt>
                <c:pt idx="11675">
                  <c:v>#N/A</c:v>
                </c:pt>
                <c:pt idx="11676">
                  <c:v>#N/A</c:v>
                </c:pt>
                <c:pt idx="11677">
                  <c:v>#N/A</c:v>
                </c:pt>
                <c:pt idx="11678">
                  <c:v>#N/A</c:v>
                </c:pt>
                <c:pt idx="11679">
                  <c:v>#N/A</c:v>
                </c:pt>
                <c:pt idx="11680">
                  <c:v>#N/A</c:v>
                </c:pt>
                <c:pt idx="11681">
                  <c:v>#N/A</c:v>
                </c:pt>
                <c:pt idx="11682">
                  <c:v>#N/A</c:v>
                </c:pt>
                <c:pt idx="11683">
                  <c:v>#N/A</c:v>
                </c:pt>
                <c:pt idx="11684">
                  <c:v>#N/A</c:v>
                </c:pt>
                <c:pt idx="11685">
                  <c:v>#N/A</c:v>
                </c:pt>
                <c:pt idx="11686">
                  <c:v>#N/A</c:v>
                </c:pt>
                <c:pt idx="11687">
                  <c:v>#N/A</c:v>
                </c:pt>
                <c:pt idx="11688">
                  <c:v>#N/A</c:v>
                </c:pt>
                <c:pt idx="11689">
                  <c:v>#N/A</c:v>
                </c:pt>
                <c:pt idx="11690">
                  <c:v>#N/A</c:v>
                </c:pt>
                <c:pt idx="11691">
                  <c:v>#N/A</c:v>
                </c:pt>
                <c:pt idx="11692">
                  <c:v>#N/A</c:v>
                </c:pt>
                <c:pt idx="11693">
                  <c:v>#N/A</c:v>
                </c:pt>
                <c:pt idx="11694">
                  <c:v>#N/A</c:v>
                </c:pt>
                <c:pt idx="11695">
                  <c:v>#N/A</c:v>
                </c:pt>
                <c:pt idx="11696">
                  <c:v>#N/A</c:v>
                </c:pt>
                <c:pt idx="11697">
                  <c:v>#N/A</c:v>
                </c:pt>
                <c:pt idx="11698">
                  <c:v>#N/A</c:v>
                </c:pt>
                <c:pt idx="11699">
                  <c:v>#N/A</c:v>
                </c:pt>
                <c:pt idx="11700">
                  <c:v>#N/A</c:v>
                </c:pt>
                <c:pt idx="11701">
                  <c:v>#N/A</c:v>
                </c:pt>
                <c:pt idx="11702">
                  <c:v>#N/A</c:v>
                </c:pt>
                <c:pt idx="11703">
                  <c:v>#N/A</c:v>
                </c:pt>
                <c:pt idx="11704">
                  <c:v>#N/A</c:v>
                </c:pt>
                <c:pt idx="11705">
                  <c:v>#N/A</c:v>
                </c:pt>
                <c:pt idx="11706">
                  <c:v>#N/A</c:v>
                </c:pt>
                <c:pt idx="11707">
                  <c:v>#N/A</c:v>
                </c:pt>
                <c:pt idx="11708">
                  <c:v>#N/A</c:v>
                </c:pt>
                <c:pt idx="11709">
                  <c:v>#N/A</c:v>
                </c:pt>
                <c:pt idx="11710">
                  <c:v>#N/A</c:v>
                </c:pt>
                <c:pt idx="11711">
                  <c:v>#N/A</c:v>
                </c:pt>
                <c:pt idx="11712">
                  <c:v>#N/A</c:v>
                </c:pt>
                <c:pt idx="11713">
                  <c:v>#N/A</c:v>
                </c:pt>
                <c:pt idx="11714">
                  <c:v>#N/A</c:v>
                </c:pt>
                <c:pt idx="11715">
                  <c:v>#N/A</c:v>
                </c:pt>
                <c:pt idx="11716">
                  <c:v>#N/A</c:v>
                </c:pt>
                <c:pt idx="11717">
                  <c:v>#N/A</c:v>
                </c:pt>
                <c:pt idx="11718">
                  <c:v>#N/A</c:v>
                </c:pt>
                <c:pt idx="11719">
                  <c:v>#N/A</c:v>
                </c:pt>
                <c:pt idx="11720">
                  <c:v>#N/A</c:v>
                </c:pt>
                <c:pt idx="11721">
                  <c:v>#N/A</c:v>
                </c:pt>
                <c:pt idx="11722">
                  <c:v>#N/A</c:v>
                </c:pt>
                <c:pt idx="11723">
                  <c:v>#N/A</c:v>
                </c:pt>
                <c:pt idx="11724">
                  <c:v>#N/A</c:v>
                </c:pt>
                <c:pt idx="11725">
                  <c:v>#N/A</c:v>
                </c:pt>
                <c:pt idx="11726">
                  <c:v>#N/A</c:v>
                </c:pt>
                <c:pt idx="11727">
                  <c:v>#N/A</c:v>
                </c:pt>
                <c:pt idx="11728">
                  <c:v>#N/A</c:v>
                </c:pt>
                <c:pt idx="11729">
                  <c:v>#N/A</c:v>
                </c:pt>
                <c:pt idx="11730">
                  <c:v>#N/A</c:v>
                </c:pt>
                <c:pt idx="11731">
                  <c:v>#N/A</c:v>
                </c:pt>
                <c:pt idx="11732">
                  <c:v>#N/A</c:v>
                </c:pt>
                <c:pt idx="11733">
                  <c:v>#N/A</c:v>
                </c:pt>
                <c:pt idx="11734">
                  <c:v>#N/A</c:v>
                </c:pt>
                <c:pt idx="11735">
                  <c:v>#N/A</c:v>
                </c:pt>
                <c:pt idx="11736">
                  <c:v>#N/A</c:v>
                </c:pt>
                <c:pt idx="11737">
                  <c:v>#N/A</c:v>
                </c:pt>
                <c:pt idx="11738">
                  <c:v>#N/A</c:v>
                </c:pt>
                <c:pt idx="11739">
                  <c:v>#N/A</c:v>
                </c:pt>
                <c:pt idx="11740">
                  <c:v>#N/A</c:v>
                </c:pt>
                <c:pt idx="11741">
                  <c:v>#N/A</c:v>
                </c:pt>
                <c:pt idx="11742">
                  <c:v>#N/A</c:v>
                </c:pt>
                <c:pt idx="11743">
                  <c:v>#N/A</c:v>
                </c:pt>
                <c:pt idx="11744">
                  <c:v>#N/A</c:v>
                </c:pt>
                <c:pt idx="11745">
                  <c:v>#N/A</c:v>
                </c:pt>
                <c:pt idx="11746">
                  <c:v>#N/A</c:v>
                </c:pt>
                <c:pt idx="11747">
                  <c:v>#N/A</c:v>
                </c:pt>
                <c:pt idx="11748">
                  <c:v>#N/A</c:v>
                </c:pt>
                <c:pt idx="11749">
                  <c:v>#N/A</c:v>
                </c:pt>
                <c:pt idx="11750">
                  <c:v>#N/A</c:v>
                </c:pt>
                <c:pt idx="11751">
                  <c:v>#N/A</c:v>
                </c:pt>
                <c:pt idx="11752">
                  <c:v>#N/A</c:v>
                </c:pt>
                <c:pt idx="11753">
                  <c:v>#N/A</c:v>
                </c:pt>
                <c:pt idx="11754">
                  <c:v>#N/A</c:v>
                </c:pt>
                <c:pt idx="11755">
                  <c:v>#N/A</c:v>
                </c:pt>
                <c:pt idx="11756">
                  <c:v>#N/A</c:v>
                </c:pt>
                <c:pt idx="11757">
                  <c:v>#N/A</c:v>
                </c:pt>
                <c:pt idx="11758">
                  <c:v>#N/A</c:v>
                </c:pt>
                <c:pt idx="11759">
                  <c:v>#N/A</c:v>
                </c:pt>
                <c:pt idx="11760">
                  <c:v>#N/A</c:v>
                </c:pt>
                <c:pt idx="11761">
                  <c:v>#N/A</c:v>
                </c:pt>
                <c:pt idx="11762">
                  <c:v>#N/A</c:v>
                </c:pt>
                <c:pt idx="11763">
                  <c:v>#N/A</c:v>
                </c:pt>
                <c:pt idx="11764">
                  <c:v>#N/A</c:v>
                </c:pt>
                <c:pt idx="11765">
                  <c:v>#N/A</c:v>
                </c:pt>
                <c:pt idx="11766">
                  <c:v>#N/A</c:v>
                </c:pt>
                <c:pt idx="11767">
                  <c:v>#N/A</c:v>
                </c:pt>
                <c:pt idx="11768">
                  <c:v>#N/A</c:v>
                </c:pt>
                <c:pt idx="11769">
                  <c:v>#N/A</c:v>
                </c:pt>
                <c:pt idx="11770">
                  <c:v>#N/A</c:v>
                </c:pt>
                <c:pt idx="11771">
                  <c:v>#N/A</c:v>
                </c:pt>
                <c:pt idx="11772">
                  <c:v>#N/A</c:v>
                </c:pt>
                <c:pt idx="11773">
                  <c:v>#N/A</c:v>
                </c:pt>
                <c:pt idx="11774">
                  <c:v>#N/A</c:v>
                </c:pt>
                <c:pt idx="11775">
                  <c:v>#N/A</c:v>
                </c:pt>
                <c:pt idx="11776">
                  <c:v>#N/A</c:v>
                </c:pt>
                <c:pt idx="11777">
                  <c:v>#N/A</c:v>
                </c:pt>
                <c:pt idx="11778">
                  <c:v>#N/A</c:v>
                </c:pt>
                <c:pt idx="11779">
                  <c:v>#N/A</c:v>
                </c:pt>
                <c:pt idx="11780">
                  <c:v>#N/A</c:v>
                </c:pt>
                <c:pt idx="11781">
                  <c:v>#N/A</c:v>
                </c:pt>
                <c:pt idx="11782">
                  <c:v>#N/A</c:v>
                </c:pt>
                <c:pt idx="11783">
                  <c:v>#N/A</c:v>
                </c:pt>
                <c:pt idx="11784">
                  <c:v>#N/A</c:v>
                </c:pt>
                <c:pt idx="11785">
                  <c:v>#N/A</c:v>
                </c:pt>
                <c:pt idx="11786">
                  <c:v>#N/A</c:v>
                </c:pt>
                <c:pt idx="11787">
                  <c:v>#N/A</c:v>
                </c:pt>
                <c:pt idx="11788">
                  <c:v>#N/A</c:v>
                </c:pt>
                <c:pt idx="11789">
                  <c:v>#N/A</c:v>
                </c:pt>
                <c:pt idx="11790">
                  <c:v>#N/A</c:v>
                </c:pt>
                <c:pt idx="11791">
                  <c:v>#N/A</c:v>
                </c:pt>
                <c:pt idx="11792">
                  <c:v>#N/A</c:v>
                </c:pt>
                <c:pt idx="11793">
                  <c:v>#N/A</c:v>
                </c:pt>
                <c:pt idx="11794">
                  <c:v>#N/A</c:v>
                </c:pt>
                <c:pt idx="11795">
                  <c:v>#N/A</c:v>
                </c:pt>
                <c:pt idx="11796">
                  <c:v>#N/A</c:v>
                </c:pt>
                <c:pt idx="11797">
                  <c:v>#N/A</c:v>
                </c:pt>
                <c:pt idx="11798">
                  <c:v>#N/A</c:v>
                </c:pt>
                <c:pt idx="11799">
                  <c:v>#N/A</c:v>
                </c:pt>
                <c:pt idx="11800">
                  <c:v>#N/A</c:v>
                </c:pt>
                <c:pt idx="11801">
                  <c:v>#N/A</c:v>
                </c:pt>
                <c:pt idx="11802">
                  <c:v>#N/A</c:v>
                </c:pt>
                <c:pt idx="11803">
                  <c:v>#N/A</c:v>
                </c:pt>
                <c:pt idx="11804">
                  <c:v>#N/A</c:v>
                </c:pt>
                <c:pt idx="11805">
                  <c:v>#N/A</c:v>
                </c:pt>
                <c:pt idx="11806">
                  <c:v>#N/A</c:v>
                </c:pt>
                <c:pt idx="11807">
                  <c:v>#N/A</c:v>
                </c:pt>
                <c:pt idx="11808">
                  <c:v>#N/A</c:v>
                </c:pt>
                <c:pt idx="11809">
                  <c:v>#N/A</c:v>
                </c:pt>
                <c:pt idx="11810">
                  <c:v>#N/A</c:v>
                </c:pt>
                <c:pt idx="11811">
                  <c:v>#N/A</c:v>
                </c:pt>
                <c:pt idx="11812">
                  <c:v>#N/A</c:v>
                </c:pt>
                <c:pt idx="11813">
                  <c:v>#N/A</c:v>
                </c:pt>
                <c:pt idx="11814">
                  <c:v>#N/A</c:v>
                </c:pt>
                <c:pt idx="11815">
                  <c:v>#N/A</c:v>
                </c:pt>
                <c:pt idx="11816">
                  <c:v>#N/A</c:v>
                </c:pt>
                <c:pt idx="11817">
                  <c:v>#N/A</c:v>
                </c:pt>
                <c:pt idx="11818">
                  <c:v>#N/A</c:v>
                </c:pt>
                <c:pt idx="11819">
                  <c:v>#N/A</c:v>
                </c:pt>
                <c:pt idx="11820">
                  <c:v>#N/A</c:v>
                </c:pt>
                <c:pt idx="11821">
                  <c:v>#N/A</c:v>
                </c:pt>
                <c:pt idx="11822">
                  <c:v>#N/A</c:v>
                </c:pt>
                <c:pt idx="11823">
                  <c:v>#N/A</c:v>
                </c:pt>
                <c:pt idx="11824">
                  <c:v>#N/A</c:v>
                </c:pt>
                <c:pt idx="11825">
                  <c:v>#N/A</c:v>
                </c:pt>
                <c:pt idx="11826">
                  <c:v>#N/A</c:v>
                </c:pt>
                <c:pt idx="11827">
                  <c:v>#N/A</c:v>
                </c:pt>
                <c:pt idx="11828">
                  <c:v>#N/A</c:v>
                </c:pt>
                <c:pt idx="11829">
                  <c:v>#N/A</c:v>
                </c:pt>
                <c:pt idx="11830">
                  <c:v>#N/A</c:v>
                </c:pt>
                <c:pt idx="11831">
                  <c:v>#N/A</c:v>
                </c:pt>
                <c:pt idx="11832">
                  <c:v>#N/A</c:v>
                </c:pt>
                <c:pt idx="11833">
                  <c:v>#N/A</c:v>
                </c:pt>
                <c:pt idx="11834">
                  <c:v>#N/A</c:v>
                </c:pt>
                <c:pt idx="11835">
                  <c:v>#N/A</c:v>
                </c:pt>
                <c:pt idx="11836">
                  <c:v>#N/A</c:v>
                </c:pt>
                <c:pt idx="11837">
                  <c:v>#N/A</c:v>
                </c:pt>
                <c:pt idx="11838">
                  <c:v>#N/A</c:v>
                </c:pt>
                <c:pt idx="11839">
                  <c:v>#N/A</c:v>
                </c:pt>
                <c:pt idx="11840">
                  <c:v>#N/A</c:v>
                </c:pt>
                <c:pt idx="11841">
                  <c:v>#N/A</c:v>
                </c:pt>
                <c:pt idx="11842">
                  <c:v>#N/A</c:v>
                </c:pt>
                <c:pt idx="11843">
                  <c:v>#N/A</c:v>
                </c:pt>
                <c:pt idx="11844">
                  <c:v>#N/A</c:v>
                </c:pt>
                <c:pt idx="11845">
                  <c:v>#N/A</c:v>
                </c:pt>
                <c:pt idx="11846">
                  <c:v>#N/A</c:v>
                </c:pt>
                <c:pt idx="11847">
                  <c:v>#N/A</c:v>
                </c:pt>
                <c:pt idx="11848">
                  <c:v>#N/A</c:v>
                </c:pt>
                <c:pt idx="11849">
                  <c:v>#N/A</c:v>
                </c:pt>
                <c:pt idx="11850">
                  <c:v>#N/A</c:v>
                </c:pt>
                <c:pt idx="11851">
                  <c:v>#N/A</c:v>
                </c:pt>
                <c:pt idx="11852">
                  <c:v>#N/A</c:v>
                </c:pt>
                <c:pt idx="11853">
                  <c:v>#N/A</c:v>
                </c:pt>
                <c:pt idx="11854">
                  <c:v>#N/A</c:v>
                </c:pt>
                <c:pt idx="11855">
                  <c:v>#N/A</c:v>
                </c:pt>
                <c:pt idx="11856">
                  <c:v>#N/A</c:v>
                </c:pt>
                <c:pt idx="11857">
                  <c:v>#N/A</c:v>
                </c:pt>
                <c:pt idx="11858">
                  <c:v>#N/A</c:v>
                </c:pt>
                <c:pt idx="11859">
                  <c:v>#N/A</c:v>
                </c:pt>
                <c:pt idx="11860">
                  <c:v>#N/A</c:v>
                </c:pt>
                <c:pt idx="11861">
                  <c:v>#N/A</c:v>
                </c:pt>
                <c:pt idx="11862">
                  <c:v>#N/A</c:v>
                </c:pt>
                <c:pt idx="11863">
                  <c:v>#N/A</c:v>
                </c:pt>
                <c:pt idx="11864">
                  <c:v>#N/A</c:v>
                </c:pt>
                <c:pt idx="11865">
                  <c:v>#N/A</c:v>
                </c:pt>
                <c:pt idx="11866">
                  <c:v>#N/A</c:v>
                </c:pt>
                <c:pt idx="11867">
                  <c:v>#N/A</c:v>
                </c:pt>
                <c:pt idx="11868">
                  <c:v>#N/A</c:v>
                </c:pt>
                <c:pt idx="11869">
                  <c:v>#N/A</c:v>
                </c:pt>
                <c:pt idx="11870">
                  <c:v>#N/A</c:v>
                </c:pt>
                <c:pt idx="11871">
                  <c:v>#N/A</c:v>
                </c:pt>
                <c:pt idx="11872">
                  <c:v>#N/A</c:v>
                </c:pt>
                <c:pt idx="11873">
                  <c:v>#N/A</c:v>
                </c:pt>
                <c:pt idx="11874">
                  <c:v>#N/A</c:v>
                </c:pt>
                <c:pt idx="11875">
                  <c:v>#N/A</c:v>
                </c:pt>
                <c:pt idx="11876">
                  <c:v>#N/A</c:v>
                </c:pt>
                <c:pt idx="11877">
                  <c:v>#N/A</c:v>
                </c:pt>
                <c:pt idx="11878">
                  <c:v>#N/A</c:v>
                </c:pt>
                <c:pt idx="11879">
                  <c:v>#N/A</c:v>
                </c:pt>
                <c:pt idx="11880">
                  <c:v>#N/A</c:v>
                </c:pt>
                <c:pt idx="11881">
                  <c:v>#N/A</c:v>
                </c:pt>
                <c:pt idx="11882">
                  <c:v>#N/A</c:v>
                </c:pt>
                <c:pt idx="11883">
                  <c:v>#N/A</c:v>
                </c:pt>
                <c:pt idx="11884">
                  <c:v>#N/A</c:v>
                </c:pt>
                <c:pt idx="11885">
                  <c:v>#N/A</c:v>
                </c:pt>
                <c:pt idx="11886">
                  <c:v>#N/A</c:v>
                </c:pt>
                <c:pt idx="11887">
                  <c:v>#N/A</c:v>
                </c:pt>
                <c:pt idx="11888">
                  <c:v>#N/A</c:v>
                </c:pt>
                <c:pt idx="11889">
                  <c:v>#N/A</c:v>
                </c:pt>
                <c:pt idx="11890">
                  <c:v>#N/A</c:v>
                </c:pt>
                <c:pt idx="11891">
                  <c:v>#N/A</c:v>
                </c:pt>
                <c:pt idx="11892">
                  <c:v>#N/A</c:v>
                </c:pt>
                <c:pt idx="11893">
                  <c:v>#N/A</c:v>
                </c:pt>
                <c:pt idx="11894">
                  <c:v>#N/A</c:v>
                </c:pt>
                <c:pt idx="11895">
                  <c:v>#N/A</c:v>
                </c:pt>
                <c:pt idx="11896">
                  <c:v>#N/A</c:v>
                </c:pt>
                <c:pt idx="11897">
                  <c:v>#N/A</c:v>
                </c:pt>
                <c:pt idx="11898">
                  <c:v>#N/A</c:v>
                </c:pt>
                <c:pt idx="11899">
                  <c:v>#N/A</c:v>
                </c:pt>
                <c:pt idx="11900">
                  <c:v>#N/A</c:v>
                </c:pt>
                <c:pt idx="11901">
                  <c:v>#N/A</c:v>
                </c:pt>
                <c:pt idx="11902">
                  <c:v>#N/A</c:v>
                </c:pt>
                <c:pt idx="11903">
                  <c:v>#N/A</c:v>
                </c:pt>
                <c:pt idx="11904">
                  <c:v>#N/A</c:v>
                </c:pt>
                <c:pt idx="11905">
                  <c:v>#N/A</c:v>
                </c:pt>
                <c:pt idx="11906">
                  <c:v>#N/A</c:v>
                </c:pt>
                <c:pt idx="11907">
                  <c:v>#N/A</c:v>
                </c:pt>
                <c:pt idx="11908">
                  <c:v>#N/A</c:v>
                </c:pt>
                <c:pt idx="11909">
                  <c:v>#N/A</c:v>
                </c:pt>
                <c:pt idx="11910">
                  <c:v>#N/A</c:v>
                </c:pt>
                <c:pt idx="11911">
                  <c:v>#N/A</c:v>
                </c:pt>
                <c:pt idx="11912">
                  <c:v>#N/A</c:v>
                </c:pt>
                <c:pt idx="11913">
                  <c:v>#N/A</c:v>
                </c:pt>
                <c:pt idx="11914">
                  <c:v>#N/A</c:v>
                </c:pt>
                <c:pt idx="11915">
                  <c:v>#N/A</c:v>
                </c:pt>
                <c:pt idx="11916">
                  <c:v>#N/A</c:v>
                </c:pt>
                <c:pt idx="11917">
                  <c:v>#N/A</c:v>
                </c:pt>
                <c:pt idx="11918">
                  <c:v>#N/A</c:v>
                </c:pt>
                <c:pt idx="11919">
                  <c:v>#N/A</c:v>
                </c:pt>
                <c:pt idx="11920">
                  <c:v>#N/A</c:v>
                </c:pt>
                <c:pt idx="11921">
                  <c:v>#N/A</c:v>
                </c:pt>
                <c:pt idx="11922">
                  <c:v>#N/A</c:v>
                </c:pt>
                <c:pt idx="11923">
                  <c:v>#N/A</c:v>
                </c:pt>
                <c:pt idx="11924">
                  <c:v>#N/A</c:v>
                </c:pt>
                <c:pt idx="11925">
                  <c:v>#N/A</c:v>
                </c:pt>
                <c:pt idx="11926">
                  <c:v>#N/A</c:v>
                </c:pt>
                <c:pt idx="11927">
                  <c:v>#N/A</c:v>
                </c:pt>
                <c:pt idx="11928">
                  <c:v>#N/A</c:v>
                </c:pt>
                <c:pt idx="11929">
                  <c:v>#N/A</c:v>
                </c:pt>
                <c:pt idx="11930">
                  <c:v>#N/A</c:v>
                </c:pt>
                <c:pt idx="11931">
                  <c:v>#N/A</c:v>
                </c:pt>
                <c:pt idx="11932">
                  <c:v>#N/A</c:v>
                </c:pt>
                <c:pt idx="11933">
                  <c:v>#N/A</c:v>
                </c:pt>
                <c:pt idx="11934">
                  <c:v>#N/A</c:v>
                </c:pt>
                <c:pt idx="11935">
                  <c:v>#N/A</c:v>
                </c:pt>
                <c:pt idx="11936">
                  <c:v>#N/A</c:v>
                </c:pt>
                <c:pt idx="11937">
                  <c:v>#N/A</c:v>
                </c:pt>
                <c:pt idx="11938">
                  <c:v>#N/A</c:v>
                </c:pt>
                <c:pt idx="11939">
                  <c:v>#N/A</c:v>
                </c:pt>
                <c:pt idx="11940">
                  <c:v>#N/A</c:v>
                </c:pt>
                <c:pt idx="11941">
                  <c:v>#N/A</c:v>
                </c:pt>
                <c:pt idx="11942">
                  <c:v>#N/A</c:v>
                </c:pt>
                <c:pt idx="11943">
                  <c:v>#N/A</c:v>
                </c:pt>
                <c:pt idx="11944">
                  <c:v>#N/A</c:v>
                </c:pt>
                <c:pt idx="11945">
                  <c:v>#N/A</c:v>
                </c:pt>
                <c:pt idx="11946">
                  <c:v>#N/A</c:v>
                </c:pt>
                <c:pt idx="11947">
                  <c:v>#N/A</c:v>
                </c:pt>
                <c:pt idx="11948">
                  <c:v>#N/A</c:v>
                </c:pt>
                <c:pt idx="11949">
                  <c:v>#N/A</c:v>
                </c:pt>
                <c:pt idx="11950">
                  <c:v>#N/A</c:v>
                </c:pt>
                <c:pt idx="11951">
                  <c:v>#N/A</c:v>
                </c:pt>
                <c:pt idx="11952">
                  <c:v>#N/A</c:v>
                </c:pt>
                <c:pt idx="11953">
                  <c:v>#N/A</c:v>
                </c:pt>
                <c:pt idx="11954">
                  <c:v>#N/A</c:v>
                </c:pt>
                <c:pt idx="11955">
                  <c:v>#N/A</c:v>
                </c:pt>
                <c:pt idx="11956">
                  <c:v>#N/A</c:v>
                </c:pt>
                <c:pt idx="11957">
                  <c:v>#N/A</c:v>
                </c:pt>
                <c:pt idx="11958">
                  <c:v>#N/A</c:v>
                </c:pt>
                <c:pt idx="11959">
                  <c:v>#N/A</c:v>
                </c:pt>
                <c:pt idx="11960">
                  <c:v>#N/A</c:v>
                </c:pt>
                <c:pt idx="11961">
                  <c:v>#N/A</c:v>
                </c:pt>
                <c:pt idx="11962">
                  <c:v>#N/A</c:v>
                </c:pt>
                <c:pt idx="11963">
                  <c:v>#N/A</c:v>
                </c:pt>
                <c:pt idx="11964">
                  <c:v>#N/A</c:v>
                </c:pt>
                <c:pt idx="11965">
                  <c:v>#N/A</c:v>
                </c:pt>
                <c:pt idx="11966">
                  <c:v>#N/A</c:v>
                </c:pt>
                <c:pt idx="11967">
                  <c:v>#N/A</c:v>
                </c:pt>
                <c:pt idx="11968">
                  <c:v>#N/A</c:v>
                </c:pt>
                <c:pt idx="11969">
                  <c:v>#N/A</c:v>
                </c:pt>
                <c:pt idx="11970">
                  <c:v>#N/A</c:v>
                </c:pt>
                <c:pt idx="11971">
                  <c:v>#N/A</c:v>
                </c:pt>
                <c:pt idx="11972">
                  <c:v>#N/A</c:v>
                </c:pt>
                <c:pt idx="11973">
                  <c:v>#N/A</c:v>
                </c:pt>
                <c:pt idx="11974">
                  <c:v>#N/A</c:v>
                </c:pt>
                <c:pt idx="11975">
                  <c:v>#N/A</c:v>
                </c:pt>
                <c:pt idx="11976">
                  <c:v>#N/A</c:v>
                </c:pt>
                <c:pt idx="11977">
                  <c:v>#N/A</c:v>
                </c:pt>
                <c:pt idx="11978">
                  <c:v>#N/A</c:v>
                </c:pt>
                <c:pt idx="11979">
                  <c:v>#N/A</c:v>
                </c:pt>
                <c:pt idx="11980">
                  <c:v>#N/A</c:v>
                </c:pt>
                <c:pt idx="11981">
                  <c:v>#N/A</c:v>
                </c:pt>
                <c:pt idx="11982">
                  <c:v>#N/A</c:v>
                </c:pt>
                <c:pt idx="11983">
                  <c:v>#N/A</c:v>
                </c:pt>
                <c:pt idx="11984">
                  <c:v>#N/A</c:v>
                </c:pt>
                <c:pt idx="11985">
                  <c:v>#N/A</c:v>
                </c:pt>
                <c:pt idx="11986">
                  <c:v>#N/A</c:v>
                </c:pt>
                <c:pt idx="11987">
                  <c:v>#N/A</c:v>
                </c:pt>
                <c:pt idx="11988">
                  <c:v>#N/A</c:v>
                </c:pt>
                <c:pt idx="11989">
                  <c:v>#N/A</c:v>
                </c:pt>
                <c:pt idx="11990">
                  <c:v>#N/A</c:v>
                </c:pt>
                <c:pt idx="11991">
                  <c:v>#N/A</c:v>
                </c:pt>
                <c:pt idx="11992">
                  <c:v>#N/A</c:v>
                </c:pt>
                <c:pt idx="11993">
                  <c:v>#N/A</c:v>
                </c:pt>
                <c:pt idx="11994">
                  <c:v>#N/A</c:v>
                </c:pt>
                <c:pt idx="11995">
                  <c:v>#N/A</c:v>
                </c:pt>
                <c:pt idx="11996">
                  <c:v>#N/A</c:v>
                </c:pt>
                <c:pt idx="11997">
                  <c:v>#N/A</c:v>
                </c:pt>
                <c:pt idx="11998">
                  <c:v>#N/A</c:v>
                </c:pt>
                <c:pt idx="11999">
                  <c:v>#N/A</c:v>
                </c:pt>
                <c:pt idx="12000">
                  <c:v>#N/A</c:v>
                </c:pt>
                <c:pt idx="12001">
                  <c:v>#N/A</c:v>
                </c:pt>
                <c:pt idx="12002">
                  <c:v>#N/A</c:v>
                </c:pt>
                <c:pt idx="12003">
                  <c:v>#N/A</c:v>
                </c:pt>
                <c:pt idx="12004">
                  <c:v>#N/A</c:v>
                </c:pt>
                <c:pt idx="12005">
                  <c:v>#N/A</c:v>
                </c:pt>
                <c:pt idx="12006">
                  <c:v>#N/A</c:v>
                </c:pt>
                <c:pt idx="12007">
                  <c:v>#N/A</c:v>
                </c:pt>
                <c:pt idx="12008">
                  <c:v>#N/A</c:v>
                </c:pt>
                <c:pt idx="12009">
                  <c:v>#N/A</c:v>
                </c:pt>
                <c:pt idx="12010">
                  <c:v>#N/A</c:v>
                </c:pt>
                <c:pt idx="12011">
                  <c:v>#N/A</c:v>
                </c:pt>
                <c:pt idx="12012">
                  <c:v>#N/A</c:v>
                </c:pt>
                <c:pt idx="12013">
                  <c:v>#N/A</c:v>
                </c:pt>
                <c:pt idx="12014">
                  <c:v>#N/A</c:v>
                </c:pt>
                <c:pt idx="12015">
                  <c:v>#N/A</c:v>
                </c:pt>
                <c:pt idx="12016">
                  <c:v>#N/A</c:v>
                </c:pt>
                <c:pt idx="12017">
                  <c:v>#N/A</c:v>
                </c:pt>
                <c:pt idx="12018">
                  <c:v>#N/A</c:v>
                </c:pt>
                <c:pt idx="12019">
                  <c:v>#N/A</c:v>
                </c:pt>
                <c:pt idx="12020">
                  <c:v>#N/A</c:v>
                </c:pt>
                <c:pt idx="12021">
                  <c:v>#N/A</c:v>
                </c:pt>
                <c:pt idx="12022">
                  <c:v>#N/A</c:v>
                </c:pt>
                <c:pt idx="12023">
                  <c:v>#N/A</c:v>
                </c:pt>
                <c:pt idx="12024">
                  <c:v>#N/A</c:v>
                </c:pt>
                <c:pt idx="12025">
                  <c:v>#N/A</c:v>
                </c:pt>
                <c:pt idx="12026">
                  <c:v>#N/A</c:v>
                </c:pt>
                <c:pt idx="12027">
                  <c:v>#N/A</c:v>
                </c:pt>
                <c:pt idx="12028">
                  <c:v>#N/A</c:v>
                </c:pt>
                <c:pt idx="12029">
                  <c:v>#N/A</c:v>
                </c:pt>
                <c:pt idx="12030">
                  <c:v>#N/A</c:v>
                </c:pt>
                <c:pt idx="12031">
                  <c:v>#N/A</c:v>
                </c:pt>
                <c:pt idx="12032">
                  <c:v>#N/A</c:v>
                </c:pt>
                <c:pt idx="12033">
                  <c:v>#N/A</c:v>
                </c:pt>
                <c:pt idx="12034">
                  <c:v>#N/A</c:v>
                </c:pt>
                <c:pt idx="12035">
                  <c:v>#N/A</c:v>
                </c:pt>
                <c:pt idx="12036">
                  <c:v>#N/A</c:v>
                </c:pt>
                <c:pt idx="12037">
                  <c:v>#N/A</c:v>
                </c:pt>
                <c:pt idx="12038">
                  <c:v>#N/A</c:v>
                </c:pt>
                <c:pt idx="12039">
                  <c:v>#N/A</c:v>
                </c:pt>
                <c:pt idx="12040">
                  <c:v>#N/A</c:v>
                </c:pt>
                <c:pt idx="12041">
                  <c:v>#N/A</c:v>
                </c:pt>
                <c:pt idx="12042">
                  <c:v>#N/A</c:v>
                </c:pt>
                <c:pt idx="12043">
                  <c:v>#N/A</c:v>
                </c:pt>
                <c:pt idx="12044">
                  <c:v>#N/A</c:v>
                </c:pt>
                <c:pt idx="12045">
                  <c:v>#N/A</c:v>
                </c:pt>
                <c:pt idx="12046">
                  <c:v>#N/A</c:v>
                </c:pt>
                <c:pt idx="12047">
                  <c:v>#N/A</c:v>
                </c:pt>
                <c:pt idx="12048">
                  <c:v>#N/A</c:v>
                </c:pt>
                <c:pt idx="12049">
                  <c:v>#N/A</c:v>
                </c:pt>
                <c:pt idx="12050">
                  <c:v>#N/A</c:v>
                </c:pt>
                <c:pt idx="12051">
                  <c:v>#N/A</c:v>
                </c:pt>
                <c:pt idx="12052">
                  <c:v>#N/A</c:v>
                </c:pt>
                <c:pt idx="12053">
                  <c:v>#N/A</c:v>
                </c:pt>
                <c:pt idx="12054">
                  <c:v>#N/A</c:v>
                </c:pt>
                <c:pt idx="12055">
                  <c:v>#N/A</c:v>
                </c:pt>
                <c:pt idx="12056">
                  <c:v>#N/A</c:v>
                </c:pt>
                <c:pt idx="12057">
                  <c:v>#N/A</c:v>
                </c:pt>
                <c:pt idx="12058">
                  <c:v>#N/A</c:v>
                </c:pt>
                <c:pt idx="12059">
                  <c:v>#N/A</c:v>
                </c:pt>
                <c:pt idx="12060">
                  <c:v>#N/A</c:v>
                </c:pt>
                <c:pt idx="12061">
                  <c:v>#N/A</c:v>
                </c:pt>
                <c:pt idx="12062">
                  <c:v>#N/A</c:v>
                </c:pt>
                <c:pt idx="12063">
                  <c:v>#N/A</c:v>
                </c:pt>
                <c:pt idx="12064">
                  <c:v>#N/A</c:v>
                </c:pt>
                <c:pt idx="12065">
                  <c:v>#N/A</c:v>
                </c:pt>
                <c:pt idx="12066">
                  <c:v>#N/A</c:v>
                </c:pt>
                <c:pt idx="12067">
                  <c:v>#N/A</c:v>
                </c:pt>
                <c:pt idx="12068">
                  <c:v>#N/A</c:v>
                </c:pt>
                <c:pt idx="12069">
                  <c:v>#N/A</c:v>
                </c:pt>
                <c:pt idx="12070">
                  <c:v>#N/A</c:v>
                </c:pt>
                <c:pt idx="12071">
                  <c:v>#N/A</c:v>
                </c:pt>
                <c:pt idx="12072">
                  <c:v>#N/A</c:v>
                </c:pt>
                <c:pt idx="12073">
                  <c:v>#N/A</c:v>
                </c:pt>
                <c:pt idx="12074">
                  <c:v>#N/A</c:v>
                </c:pt>
                <c:pt idx="12075">
                  <c:v>#N/A</c:v>
                </c:pt>
                <c:pt idx="12076">
                  <c:v>#N/A</c:v>
                </c:pt>
                <c:pt idx="12077">
                  <c:v>#N/A</c:v>
                </c:pt>
                <c:pt idx="12078">
                  <c:v>#N/A</c:v>
                </c:pt>
                <c:pt idx="12079">
                  <c:v>#N/A</c:v>
                </c:pt>
                <c:pt idx="12080">
                  <c:v>#N/A</c:v>
                </c:pt>
                <c:pt idx="12081">
                  <c:v>#N/A</c:v>
                </c:pt>
                <c:pt idx="12082">
                  <c:v>#N/A</c:v>
                </c:pt>
                <c:pt idx="12083">
                  <c:v>#N/A</c:v>
                </c:pt>
                <c:pt idx="12084">
                  <c:v>#N/A</c:v>
                </c:pt>
                <c:pt idx="12085">
                  <c:v>#N/A</c:v>
                </c:pt>
                <c:pt idx="12086">
                  <c:v>#N/A</c:v>
                </c:pt>
                <c:pt idx="12087">
                  <c:v>#N/A</c:v>
                </c:pt>
                <c:pt idx="12088">
                  <c:v>#N/A</c:v>
                </c:pt>
                <c:pt idx="12089">
                  <c:v>#N/A</c:v>
                </c:pt>
                <c:pt idx="12090">
                  <c:v>#N/A</c:v>
                </c:pt>
                <c:pt idx="12091">
                  <c:v>#N/A</c:v>
                </c:pt>
                <c:pt idx="12092">
                  <c:v>#N/A</c:v>
                </c:pt>
                <c:pt idx="12093">
                  <c:v>#N/A</c:v>
                </c:pt>
                <c:pt idx="12094">
                  <c:v>#N/A</c:v>
                </c:pt>
                <c:pt idx="12095">
                  <c:v>#N/A</c:v>
                </c:pt>
                <c:pt idx="12096">
                  <c:v>#N/A</c:v>
                </c:pt>
                <c:pt idx="12097">
                  <c:v>#N/A</c:v>
                </c:pt>
                <c:pt idx="12098">
                  <c:v>#N/A</c:v>
                </c:pt>
                <c:pt idx="12099">
                  <c:v>#N/A</c:v>
                </c:pt>
                <c:pt idx="12100">
                  <c:v>#N/A</c:v>
                </c:pt>
                <c:pt idx="12101">
                  <c:v>#N/A</c:v>
                </c:pt>
                <c:pt idx="12102">
                  <c:v>#N/A</c:v>
                </c:pt>
                <c:pt idx="12103">
                  <c:v>#N/A</c:v>
                </c:pt>
                <c:pt idx="12104">
                  <c:v>#N/A</c:v>
                </c:pt>
                <c:pt idx="12105">
                  <c:v>#N/A</c:v>
                </c:pt>
                <c:pt idx="12106">
                  <c:v>#N/A</c:v>
                </c:pt>
                <c:pt idx="12107">
                  <c:v>#N/A</c:v>
                </c:pt>
                <c:pt idx="12108">
                  <c:v>#N/A</c:v>
                </c:pt>
                <c:pt idx="12109">
                  <c:v>#N/A</c:v>
                </c:pt>
                <c:pt idx="12110">
                  <c:v>#N/A</c:v>
                </c:pt>
                <c:pt idx="12111">
                  <c:v>#N/A</c:v>
                </c:pt>
                <c:pt idx="12112">
                  <c:v>#N/A</c:v>
                </c:pt>
                <c:pt idx="12113">
                  <c:v>#N/A</c:v>
                </c:pt>
                <c:pt idx="12114">
                  <c:v>#N/A</c:v>
                </c:pt>
                <c:pt idx="12115">
                  <c:v>#N/A</c:v>
                </c:pt>
                <c:pt idx="12116">
                  <c:v>#N/A</c:v>
                </c:pt>
                <c:pt idx="12117">
                  <c:v>#N/A</c:v>
                </c:pt>
                <c:pt idx="12118">
                  <c:v>#N/A</c:v>
                </c:pt>
                <c:pt idx="12119">
                  <c:v>#N/A</c:v>
                </c:pt>
                <c:pt idx="12120">
                  <c:v>#N/A</c:v>
                </c:pt>
                <c:pt idx="12121">
                  <c:v>#N/A</c:v>
                </c:pt>
                <c:pt idx="12122">
                  <c:v>#N/A</c:v>
                </c:pt>
                <c:pt idx="12123">
                  <c:v>#N/A</c:v>
                </c:pt>
                <c:pt idx="12124">
                  <c:v>#N/A</c:v>
                </c:pt>
                <c:pt idx="12125">
                  <c:v>#N/A</c:v>
                </c:pt>
                <c:pt idx="12126">
                  <c:v>#N/A</c:v>
                </c:pt>
                <c:pt idx="12127">
                  <c:v>#N/A</c:v>
                </c:pt>
                <c:pt idx="12128">
                  <c:v>#N/A</c:v>
                </c:pt>
                <c:pt idx="12129">
                  <c:v>#N/A</c:v>
                </c:pt>
                <c:pt idx="12130">
                  <c:v>#N/A</c:v>
                </c:pt>
                <c:pt idx="12131">
                  <c:v>#N/A</c:v>
                </c:pt>
                <c:pt idx="12132">
                  <c:v>#N/A</c:v>
                </c:pt>
                <c:pt idx="12133">
                  <c:v>#N/A</c:v>
                </c:pt>
                <c:pt idx="12134">
                  <c:v>#N/A</c:v>
                </c:pt>
                <c:pt idx="12135">
                  <c:v>#N/A</c:v>
                </c:pt>
                <c:pt idx="12136">
                  <c:v>#N/A</c:v>
                </c:pt>
                <c:pt idx="12137">
                  <c:v>#N/A</c:v>
                </c:pt>
                <c:pt idx="12138">
                  <c:v>#N/A</c:v>
                </c:pt>
                <c:pt idx="12139">
                  <c:v>#N/A</c:v>
                </c:pt>
                <c:pt idx="12140">
                  <c:v>#N/A</c:v>
                </c:pt>
                <c:pt idx="12141">
                  <c:v>#N/A</c:v>
                </c:pt>
                <c:pt idx="12142">
                  <c:v>#N/A</c:v>
                </c:pt>
                <c:pt idx="12143">
                  <c:v>#N/A</c:v>
                </c:pt>
                <c:pt idx="12144">
                  <c:v>#N/A</c:v>
                </c:pt>
                <c:pt idx="12145">
                  <c:v>#N/A</c:v>
                </c:pt>
                <c:pt idx="12146">
                  <c:v>#N/A</c:v>
                </c:pt>
                <c:pt idx="12147">
                  <c:v>#N/A</c:v>
                </c:pt>
                <c:pt idx="12148">
                  <c:v>#N/A</c:v>
                </c:pt>
                <c:pt idx="12149">
                  <c:v>#N/A</c:v>
                </c:pt>
                <c:pt idx="12150">
                  <c:v>#N/A</c:v>
                </c:pt>
                <c:pt idx="12151">
                  <c:v>#N/A</c:v>
                </c:pt>
                <c:pt idx="12152">
                  <c:v>#N/A</c:v>
                </c:pt>
                <c:pt idx="12153">
                  <c:v>#N/A</c:v>
                </c:pt>
                <c:pt idx="12154">
                  <c:v>#N/A</c:v>
                </c:pt>
                <c:pt idx="12155">
                  <c:v>#N/A</c:v>
                </c:pt>
                <c:pt idx="12156">
                  <c:v>#N/A</c:v>
                </c:pt>
                <c:pt idx="12157">
                  <c:v>#N/A</c:v>
                </c:pt>
                <c:pt idx="12158">
                  <c:v>#N/A</c:v>
                </c:pt>
                <c:pt idx="12159">
                  <c:v>#N/A</c:v>
                </c:pt>
                <c:pt idx="12160">
                  <c:v>#N/A</c:v>
                </c:pt>
                <c:pt idx="12161">
                  <c:v>#N/A</c:v>
                </c:pt>
                <c:pt idx="12162">
                  <c:v>#N/A</c:v>
                </c:pt>
                <c:pt idx="12163">
                  <c:v>#N/A</c:v>
                </c:pt>
                <c:pt idx="12164">
                  <c:v>#N/A</c:v>
                </c:pt>
                <c:pt idx="12165">
                  <c:v>#N/A</c:v>
                </c:pt>
                <c:pt idx="12166">
                  <c:v>#N/A</c:v>
                </c:pt>
                <c:pt idx="12167">
                  <c:v>#N/A</c:v>
                </c:pt>
                <c:pt idx="12168">
                  <c:v>#N/A</c:v>
                </c:pt>
                <c:pt idx="12169">
                  <c:v>#N/A</c:v>
                </c:pt>
                <c:pt idx="12170">
                  <c:v>#N/A</c:v>
                </c:pt>
                <c:pt idx="12171">
                  <c:v>#N/A</c:v>
                </c:pt>
                <c:pt idx="12172">
                  <c:v>#N/A</c:v>
                </c:pt>
                <c:pt idx="12173">
                  <c:v>#N/A</c:v>
                </c:pt>
                <c:pt idx="12174">
                  <c:v>#N/A</c:v>
                </c:pt>
                <c:pt idx="12175">
                  <c:v>#N/A</c:v>
                </c:pt>
                <c:pt idx="12176">
                  <c:v>#N/A</c:v>
                </c:pt>
                <c:pt idx="12177">
                  <c:v>#N/A</c:v>
                </c:pt>
                <c:pt idx="12178">
                  <c:v>#N/A</c:v>
                </c:pt>
                <c:pt idx="12179">
                  <c:v>#N/A</c:v>
                </c:pt>
                <c:pt idx="12180">
                  <c:v>#N/A</c:v>
                </c:pt>
                <c:pt idx="12181">
                  <c:v>#N/A</c:v>
                </c:pt>
                <c:pt idx="12182">
                  <c:v>#N/A</c:v>
                </c:pt>
                <c:pt idx="12183">
                  <c:v>#N/A</c:v>
                </c:pt>
                <c:pt idx="12184">
                  <c:v>#N/A</c:v>
                </c:pt>
                <c:pt idx="12185">
                  <c:v>#N/A</c:v>
                </c:pt>
                <c:pt idx="12186">
                  <c:v>#N/A</c:v>
                </c:pt>
                <c:pt idx="12187">
                  <c:v>#N/A</c:v>
                </c:pt>
                <c:pt idx="12188">
                  <c:v>#N/A</c:v>
                </c:pt>
                <c:pt idx="12189">
                  <c:v>#N/A</c:v>
                </c:pt>
                <c:pt idx="12190">
                  <c:v>#N/A</c:v>
                </c:pt>
                <c:pt idx="12191">
                  <c:v>#N/A</c:v>
                </c:pt>
                <c:pt idx="12192">
                  <c:v>#N/A</c:v>
                </c:pt>
                <c:pt idx="12193">
                  <c:v>#N/A</c:v>
                </c:pt>
                <c:pt idx="12194">
                  <c:v>#N/A</c:v>
                </c:pt>
                <c:pt idx="12195">
                  <c:v>#N/A</c:v>
                </c:pt>
                <c:pt idx="12196">
                  <c:v>#N/A</c:v>
                </c:pt>
                <c:pt idx="12197">
                  <c:v>#N/A</c:v>
                </c:pt>
                <c:pt idx="12198">
                  <c:v>#N/A</c:v>
                </c:pt>
                <c:pt idx="12199">
                  <c:v>#N/A</c:v>
                </c:pt>
                <c:pt idx="12200">
                  <c:v>#N/A</c:v>
                </c:pt>
                <c:pt idx="12201">
                  <c:v>#N/A</c:v>
                </c:pt>
                <c:pt idx="12202">
                  <c:v>#N/A</c:v>
                </c:pt>
                <c:pt idx="12203">
                  <c:v>#N/A</c:v>
                </c:pt>
                <c:pt idx="12204">
                  <c:v>#N/A</c:v>
                </c:pt>
                <c:pt idx="12205">
                  <c:v>#N/A</c:v>
                </c:pt>
                <c:pt idx="12206">
                  <c:v>#N/A</c:v>
                </c:pt>
                <c:pt idx="12207">
                  <c:v>#N/A</c:v>
                </c:pt>
                <c:pt idx="12208">
                  <c:v>#N/A</c:v>
                </c:pt>
                <c:pt idx="12209">
                  <c:v>#N/A</c:v>
                </c:pt>
                <c:pt idx="12210">
                  <c:v>#N/A</c:v>
                </c:pt>
                <c:pt idx="12211">
                  <c:v>#N/A</c:v>
                </c:pt>
                <c:pt idx="12212">
                  <c:v>#N/A</c:v>
                </c:pt>
                <c:pt idx="12213">
                  <c:v>#N/A</c:v>
                </c:pt>
                <c:pt idx="12214">
                  <c:v>#N/A</c:v>
                </c:pt>
                <c:pt idx="12215">
                  <c:v>#N/A</c:v>
                </c:pt>
                <c:pt idx="12216">
                  <c:v>#N/A</c:v>
                </c:pt>
                <c:pt idx="12217">
                  <c:v>#N/A</c:v>
                </c:pt>
                <c:pt idx="12218">
                  <c:v>#N/A</c:v>
                </c:pt>
                <c:pt idx="12219">
                  <c:v>#N/A</c:v>
                </c:pt>
                <c:pt idx="12220">
                  <c:v>#N/A</c:v>
                </c:pt>
                <c:pt idx="12221">
                  <c:v>#N/A</c:v>
                </c:pt>
                <c:pt idx="12222">
                  <c:v>#N/A</c:v>
                </c:pt>
                <c:pt idx="12223">
                  <c:v>#N/A</c:v>
                </c:pt>
                <c:pt idx="12224">
                  <c:v>#N/A</c:v>
                </c:pt>
                <c:pt idx="12225">
                  <c:v>#N/A</c:v>
                </c:pt>
                <c:pt idx="12226">
                  <c:v>#N/A</c:v>
                </c:pt>
                <c:pt idx="12227">
                  <c:v>#N/A</c:v>
                </c:pt>
                <c:pt idx="12228">
                  <c:v>#N/A</c:v>
                </c:pt>
                <c:pt idx="12229">
                  <c:v>#N/A</c:v>
                </c:pt>
                <c:pt idx="12230">
                  <c:v>#N/A</c:v>
                </c:pt>
                <c:pt idx="12231">
                  <c:v>#N/A</c:v>
                </c:pt>
                <c:pt idx="12232">
                  <c:v>#N/A</c:v>
                </c:pt>
                <c:pt idx="12233">
                  <c:v>#N/A</c:v>
                </c:pt>
                <c:pt idx="12234">
                  <c:v>#N/A</c:v>
                </c:pt>
                <c:pt idx="12235">
                  <c:v>#N/A</c:v>
                </c:pt>
                <c:pt idx="12236">
                  <c:v>#N/A</c:v>
                </c:pt>
                <c:pt idx="12237">
                  <c:v>#N/A</c:v>
                </c:pt>
                <c:pt idx="12238">
                  <c:v>#N/A</c:v>
                </c:pt>
                <c:pt idx="12239">
                  <c:v>#N/A</c:v>
                </c:pt>
                <c:pt idx="12240">
                  <c:v>#N/A</c:v>
                </c:pt>
                <c:pt idx="12241">
                  <c:v>#N/A</c:v>
                </c:pt>
                <c:pt idx="12242">
                  <c:v>#N/A</c:v>
                </c:pt>
                <c:pt idx="12243">
                  <c:v>#N/A</c:v>
                </c:pt>
                <c:pt idx="12244">
                  <c:v>#N/A</c:v>
                </c:pt>
                <c:pt idx="12245">
                  <c:v>#N/A</c:v>
                </c:pt>
                <c:pt idx="12246">
                  <c:v>#N/A</c:v>
                </c:pt>
                <c:pt idx="12247">
                  <c:v>#N/A</c:v>
                </c:pt>
                <c:pt idx="12248">
                  <c:v>#N/A</c:v>
                </c:pt>
                <c:pt idx="12249">
                  <c:v>#N/A</c:v>
                </c:pt>
                <c:pt idx="12250">
                  <c:v>#N/A</c:v>
                </c:pt>
                <c:pt idx="12251">
                  <c:v>#N/A</c:v>
                </c:pt>
                <c:pt idx="12252">
                  <c:v>#N/A</c:v>
                </c:pt>
                <c:pt idx="12253">
                  <c:v>#N/A</c:v>
                </c:pt>
                <c:pt idx="12254">
                  <c:v>#N/A</c:v>
                </c:pt>
                <c:pt idx="12255">
                  <c:v>#N/A</c:v>
                </c:pt>
                <c:pt idx="12256">
                  <c:v>#N/A</c:v>
                </c:pt>
                <c:pt idx="12257">
                  <c:v>#N/A</c:v>
                </c:pt>
                <c:pt idx="12258">
                  <c:v>#N/A</c:v>
                </c:pt>
                <c:pt idx="12259">
                  <c:v>#N/A</c:v>
                </c:pt>
                <c:pt idx="12260">
                  <c:v>#N/A</c:v>
                </c:pt>
                <c:pt idx="12261">
                  <c:v>#N/A</c:v>
                </c:pt>
                <c:pt idx="12262">
                  <c:v>#N/A</c:v>
                </c:pt>
                <c:pt idx="12263">
                  <c:v>#N/A</c:v>
                </c:pt>
                <c:pt idx="12264">
                  <c:v>#N/A</c:v>
                </c:pt>
                <c:pt idx="12265">
                  <c:v>#N/A</c:v>
                </c:pt>
                <c:pt idx="12266">
                  <c:v>#N/A</c:v>
                </c:pt>
                <c:pt idx="12267">
                  <c:v>#N/A</c:v>
                </c:pt>
                <c:pt idx="12268">
                  <c:v>#N/A</c:v>
                </c:pt>
                <c:pt idx="12269">
                  <c:v>#N/A</c:v>
                </c:pt>
                <c:pt idx="12270">
                  <c:v>#N/A</c:v>
                </c:pt>
                <c:pt idx="12271">
                  <c:v>#N/A</c:v>
                </c:pt>
                <c:pt idx="12272">
                  <c:v>#N/A</c:v>
                </c:pt>
                <c:pt idx="12273">
                  <c:v>#N/A</c:v>
                </c:pt>
                <c:pt idx="12274">
                  <c:v>#N/A</c:v>
                </c:pt>
                <c:pt idx="12275">
                  <c:v>#N/A</c:v>
                </c:pt>
                <c:pt idx="12276">
                  <c:v>#N/A</c:v>
                </c:pt>
                <c:pt idx="12277">
                  <c:v>#N/A</c:v>
                </c:pt>
                <c:pt idx="12278">
                  <c:v>#N/A</c:v>
                </c:pt>
                <c:pt idx="12279">
                  <c:v>#N/A</c:v>
                </c:pt>
                <c:pt idx="12280">
                  <c:v>#N/A</c:v>
                </c:pt>
                <c:pt idx="12281">
                  <c:v>#N/A</c:v>
                </c:pt>
                <c:pt idx="12282">
                  <c:v>#N/A</c:v>
                </c:pt>
                <c:pt idx="12283">
                  <c:v>#N/A</c:v>
                </c:pt>
                <c:pt idx="12284">
                  <c:v>#N/A</c:v>
                </c:pt>
                <c:pt idx="12285">
                  <c:v>#N/A</c:v>
                </c:pt>
                <c:pt idx="12286">
                  <c:v>#N/A</c:v>
                </c:pt>
                <c:pt idx="12287">
                  <c:v>#N/A</c:v>
                </c:pt>
                <c:pt idx="12288">
                  <c:v>#N/A</c:v>
                </c:pt>
                <c:pt idx="12289">
                  <c:v>#N/A</c:v>
                </c:pt>
                <c:pt idx="12290">
                  <c:v>#N/A</c:v>
                </c:pt>
                <c:pt idx="12291">
                  <c:v>#N/A</c:v>
                </c:pt>
                <c:pt idx="12292">
                  <c:v>#N/A</c:v>
                </c:pt>
                <c:pt idx="12293">
                  <c:v>#N/A</c:v>
                </c:pt>
                <c:pt idx="12294">
                  <c:v>#N/A</c:v>
                </c:pt>
                <c:pt idx="12295">
                  <c:v>#N/A</c:v>
                </c:pt>
                <c:pt idx="12296">
                  <c:v>#N/A</c:v>
                </c:pt>
                <c:pt idx="12297">
                  <c:v>#N/A</c:v>
                </c:pt>
                <c:pt idx="12298">
                  <c:v>#N/A</c:v>
                </c:pt>
                <c:pt idx="12299">
                  <c:v>#N/A</c:v>
                </c:pt>
                <c:pt idx="12300">
                  <c:v>#N/A</c:v>
                </c:pt>
                <c:pt idx="12301">
                  <c:v>#N/A</c:v>
                </c:pt>
                <c:pt idx="12302">
                  <c:v>#N/A</c:v>
                </c:pt>
                <c:pt idx="12303">
                  <c:v>#N/A</c:v>
                </c:pt>
                <c:pt idx="12304">
                  <c:v>#N/A</c:v>
                </c:pt>
                <c:pt idx="12305">
                  <c:v>#N/A</c:v>
                </c:pt>
                <c:pt idx="12306">
                  <c:v>#N/A</c:v>
                </c:pt>
                <c:pt idx="12307">
                  <c:v>#N/A</c:v>
                </c:pt>
                <c:pt idx="12308">
                  <c:v>#N/A</c:v>
                </c:pt>
                <c:pt idx="12309">
                  <c:v>#N/A</c:v>
                </c:pt>
                <c:pt idx="12310">
                  <c:v>#N/A</c:v>
                </c:pt>
                <c:pt idx="12311">
                  <c:v>#N/A</c:v>
                </c:pt>
                <c:pt idx="12312">
                  <c:v>#N/A</c:v>
                </c:pt>
                <c:pt idx="12313">
                  <c:v>#N/A</c:v>
                </c:pt>
                <c:pt idx="12314">
                  <c:v>#N/A</c:v>
                </c:pt>
                <c:pt idx="12315">
                  <c:v>#N/A</c:v>
                </c:pt>
                <c:pt idx="12316">
                  <c:v>#N/A</c:v>
                </c:pt>
                <c:pt idx="12317">
                  <c:v>#N/A</c:v>
                </c:pt>
                <c:pt idx="12318">
                  <c:v>#N/A</c:v>
                </c:pt>
                <c:pt idx="12319">
                  <c:v>#N/A</c:v>
                </c:pt>
                <c:pt idx="12320">
                  <c:v>#N/A</c:v>
                </c:pt>
                <c:pt idx="12321">
                  <c:v>#N/A</c:v>
                </c:pt>
                <c:pt idx="12322">
                  <c:v>#N/A</c:v>
                </c:pt>
                <c:pt idx="12323">
                  <c:v>#N/A</c:v>
                </c:pt>
                <c:pt idx="12324">
                  <c:v>#N/A</c:v>
                </c:pt>
                <c:pt idx="12325">
                  <c:v>#N/A</c:v>
                </c:pt>
                <c:pt idx="12326">
                  <c:v>#N/A</c:v>
                </c:pt>
                <c:pt idx="12327">
                  <c:v>#N/A</c:v>
                </c:pt>
                <c:pt idx="12328">
                  <c:v>#N/A</c:v>
                </c:pt>
                <c:pt idx="12329">
                  <c:v>#N/A</c:v>
                </c:pt>
                <c:pt idx="12330">
                  <c:v>#N/A</c:v>
                </c:pt>
                <c:pt idx="12331">
                  <c:v>#N/A</c:v>
                </c:pt>
                <c:pt idx="12332">
                  <c:v>#N/A</c:v>
                </c:pt>
                <c:pt idx="12333">
                  <c:v>#N/A</c:v>
                </c:pt>
                <c:pt idx="12334">
                  <c:v>#N/A</c:v>
                </c:pt>
                <c:pt idx="12335">
                  <c:v>#N/A</c:v>
                </c:pt>
                <c:pt idx="12336">
                  <c:v>#N/A</c:v>
                </c:pt>
                <c:pt idx="12337">
                  <c:v>#N/A</c:v>
                </c:pt>
                <c:pt idx="12338">
                  <c:v>#N/A</c:v>
                </c:pt>
                <c:pt idx="12339">
                  <c:v>#N/A</c:v>
                </c:pt>
                <c:pt idx="12340">
                  <c:v>#N/A</c:v>
                </c:pt>
                <c:pt idx="12341">
                  <c:v>#N/A</c:v>
                </c:pt>
                <c:pt idx="12342">
                  <c:v>#N/A</c:v>
                </c:pt>
                <c:pt idx="12343">
                  <c:v>#N/A</c:v>
                </c:pt>
                <c:pt idx="12344">
                  <c:v>#N/A</c:v>
                </c:pt>
                <c:pt idx="12345">
                  <c:v>#N/A</c:v>
                </c:pt>
                <c:pt idx="12346">
                  <c:v>#N/A</c:v>
                </c:pt>
                <c:pt idx="12347">
                  <c:v>#N/A</c:v>
                </c:pt>
                <c:pt idx="12348">
                  <c:v>#N/A</c:v>
                </c:pt>
                <c:pt idx="12349">
                  <c:v>#N/A</c:v>
                </c:pt>
                <c:pt idx="12350">
                  <c:v>#N/A</c:v>
                </c:pt>
                <c:pt idx="12351">
                  <c:v>#N/A</c:v>
                </c:pt>
                <c:pt idx="12352">
                  <c:v>#N/A</c:v>
                </c:pt>
                <c:pt idx="12353">
                  <c:v>#N/A</c:v>
                </c:pt>
                <c:pt idx="12354">
                  <c:v>#N/A</c:v>
                </c:pt>
                <c:pt idx="12355">
                  <c:v>#N/A</c:v>
                </c:pt>
                <c:pt idx="12356">
                  <c:v>#N/A</c:v>
                </c:pt>
                <c:pt idx="12357">
                  <c:v>#N/A</c:v>
                </c:pt>
                <c:pt idx="12358">
                  <c:v>#N/A</c:v>
                </c:pt>
                <c:pt idx="12359">
                  <c:v>#N/A</c:v>
                </c:pt>
                <c:pt idx="12360">
                  <c:v>#N/A</c:v>
                </c:pt>
                <c:pt idx="12361">
                  <c:v>#N/A</c:v>
                </c:pt>
                <c:pt idx="12362">
                  <c:v>#N/A</c:v>
                </c:pt>
                <c:pt idx="12363">
                  <c:v>#N/A</c:v>
                </c:pt>
                <c:pt idx="12364">
                  <c:v>#N/A</c:v>
                </c:pt>
                <c:pt idx="12365">
                  <c:v>#N/A</c:v>
                </c:pt>
                <c:pt idx="12366">
                  <c:v>#N/A</c:v>
                </c:pt>
                <c:pt idx="12367">
                  <c:v>#N/A</c:v>
                </c:pt>
                <c:pt idx="12368">
                  <c:v>#N/A</c:v>
                </c:pt>
                <c:pt idx="12369">
                  <c:v>#N/A</c:v>
                </c:pt>
                <c:pt idx="12370">
                  <c:v>#N/A</c:v>
                </c:pt>
                <c:pt idx="12371">
                  <c:v>#N/A</c:v>
                </c:pt>
                <c:pt idx="12372">
                  <c:v>#N/A</c:v>
                </c:pt>
                <c:pt idx="12373">
                  <c:v>#N/A</c:v>
                </c:pt>
                <c:pt idx="12374">
                  <c:v>#N/A</c:v>
                </c:pt>
                <c:pt idx="12375">
                  <c:v>#N/A</c:v>
                </c:pt>
                <c:pt idx="12376">
                  <c:v>#N/A</c:v>
                </c:pt>
                <c:pt idx="12377">
                  <c:v>#N/A</c:v>
                </c:pt>
                <c:pt idx="12378">
                  <c:v>#N/A</c:v>
                </c:pt>
                <c:pt idx="12379">
                  <c:v>#N/A</c:v>
                </c:pt>
                <c:pt idx="12380">
                  <c:v>#N/A</c:v>
                </c:pt>
                <c:pt idx="12381">
                  <c:v>#N/A</c:v>
                </c:pt>
                <c:pt idx="12382">
                  <c:v>#N/A</c:v>
                </c:pt>
                <c:pt idx="12383">
                  <c:v>#N/A</c:v>
                </c:pt>
                <c:pt idx="12384">
                  <c:v>#N/A</c:v>
                </c:pt>
                <c:pt idx="12385">
                  <c:v>#N/A</c:v>
                </c:pt>
                <c:pt idx="12386">
                  <c:v>#N/A</c:v>
                </c:pt>
                <c:pt idx="12387">
                  <c:v>#N/A</c:v>
                </c:pt>
                <c:pt idx="12388">
                  <c:v>#N/A</c:v>
                </c:pt>
                <c:pt idx="12389">
                  <c:v>#N/A</c:v>
                </c:pt>
                <c:pt idx="12390">
                  <c:v>#N/A</c:v>
                </c:pt>
                <c:pt idx="12391">
                  <c:v>#N/A</c:v>
                </c:pt>
                <c:pt idx="12392">
                  <c:v>#N/A</c:v>
                </c:pt>
                <c:pt idx="12393">
                  <c:v>#N/A</c:v>
                </c:pt>
                <c:pt idx="12394">
                  <c:v>#N/A</c:v>
                </c:pt>
                <c:pt idx="12395">
                  <c:v>#N/A</c:v>
                </c:pt>
                <c:pt idx="12396">
                  <c:v>#N/A</c:v>
                </c:pt>
                <c:pt idx="12397">
                  <c:v>#N/A</c:v>
                </c:pt>
                <c:pt idx="12398">
                  <c:v>#N/A</c:v>
                </c:pt>
                <c:pt idx="12399">
                  <c:v>#N/A</c:v>
                </c:pt>
                <c:pt idx="12400">
                  <c:v>#N/A</c:v>
                </c:pt>
                <c:pt idx="12401">
                  <c:v>#N/A</c:v>
                </c:pt>
                <c:pt idx="12402">
                  <c:v>#N/A</c:v>
                </c:pt>
                <c:pt idx="12403">
                  <c:v>#N/A</c:v>
                </c:pt>
                <c:pt idx="12404">
                  <c:v>#N/A</c:v>
                </c:pt>
                <c:pt idx="12405">
                  <c:v>#N/A</c:v>
                </c:pt>
                <c:pt idx="12406">
                  <c:v>#N/A</c:v>
                </c:pt>
                <c:pt idx="12407">
                  <c:v>#N/A</c:v>
                </c:pt>
                <c:pt idx="12408">
                  <c:v>#N/A</c:v>
                </c:pt>
                <c:pt idx="12409">
                  <c:v>#N/A</c:v>
                </c:pt>
                <c:pt idx="12410">
                  <c:v>#N/A</c:v>
                </c:pt>
                <c:pt idx="12411">
                  <c:v>#N/A</c:v>
                </c:pt>
                <c:pt idx="12412">
                  <c:v>#N/A</c:v>
                </c:pt>
                <c:pt idx="12413">
                  <c:v>#N/A</c:v>
                </c:pt>
                <c:pt idx="12414">
                  <c:v>#N/A</c:v>
                </c:pt>
                <c:pt idx="12415">
                  <c:v>#N/A</c:v>
                </c:pt>
                <c:pt idx="12416">
                  <c:v>#N/A</c:v>
                </c:pt>
                <c:pt idx="12417">
                  <c:v>#N/A</c:v>
                </c:pt>
                <c:pt idx="12418">
                  <c:v>#N/A</c:v>
                </c:pt>
                <c:pt idx="12419">
                  <c:v>#N/A</c:v>
                </c:pt>
                <c:pt idx="12420">
                  <c:v>#N/A</c:v>
                </c:pt>
                <c:pt idx="12421">
                  <c:v>#N/A</c:v>
                </c:pt>
                <c:pt idx="12422">
                  <c:v>#N/A</c:v>
                </c:pt>
                <c:pt idx="12423">
                  <c:v>#N/A</c:v>
                </c:pt>
                <c:pt idx="12424">
                  <c:v>#N/A</c:v>
                </c:pt>
                <c:pt idx="12425">
                  <c:v>#N/A</c:v>
                </c:pt>
                <c:pt idx="12426">
                  <c:v>#N/A</c:v>
                </c:pt>
                <c:pt idx="12427">
                  <c:v>#N/A</c:v>
                </c:pt>
                <c:pt idx="12428">
                  <c:v>#N/A</c:v>
                </c:pt>
                <c:pt idx="12429">
                  <c:v>#N/A</c:v>
                </c:pt>
                <c:pt idx="12430">
                  <c:v>#N/A</c:v>
                </c:pt>
                <c:pt idx="12431">
                  <c:v>#N/A</c:v>
                </c:pt>
                <c:pt idx="12432">
                  <c:v>#N/A</c:v>
                </c:pt>
                <c:pt idx="12433">
                  <c:v>#N/A</c:v>
                </c:pt>
                <c:pt idx="12434">
                  <c:v>#N/A</c:v>
                </c:pt>
                <c:pt idx="12435">
                  <c:v>#N/A</c:v>
                </c:pt>
                <c:pt idx="12436">
                  <c:v>#N/A</c:v>
                </c:pt>
                <c:pt idx="12437">
                  <c:v>#N/A</c:v>
                </c:pt>
                <c:pt idx="12438">
                  <c:v>#N/A</c:v>
                </c:pt>
                <c:pt idx="12439">
                  <c:v>#N/A</c:v>
                </c:pt>
                <c:pt idx="12440">
                  <c:v>#N/A</c:v>
                </c:pt>
                <c:pt idx="12441">
                  <c:v>#N/A</c:v>
                </c:pt>
                <c:pt idx="12442">
                  <c:v>#N/A</c:v>
                </c:pt>
                <c:pt idx="12443">
                  <c:v>#N/A</c:v>
                </c:pt>
                <c:pt idx="12444">
                  <c:v>#N/A</c:v>
                </c:pt>
                <c:pt idx="12445">
                  <c:v>#N/A</c:v>
                </c:pt>
                <c:pt idx="12446">
                  <c:v>#N/A</c:v>
                </c:pt>
                <c:pt idx="12447">
                  <c:v>#N/A</c:v>
                </c:pt>
                <c:pt idx="12448">
                  <c:v>#N/A</c:v>
                </c:pt>
                <c:pt idx="12449">
                  <c:v>#N/A</c:v>
                </c:pt>
                <c:pt idx="12450">
                  <c:v>#N/A</c:v>
                </c:pt>
                <c:pt idx="12451">
                  <c:v>#N/A</c:v>
                </c:pt>
                <c:pt idx="12452">
                  <c:v>#N/A</c:v>
                </c:pt>
                <c:pt idx="12453">
                  <c:v>#N/A</c:v>
                </c:pt>
                <c:pt idx="12454">
                  <c:v>#N/A</c:v>
                </c:pt>
                <c:pt idx="12455">
                  <c:v>#N/A</c:v>
                </c:pt>
                <c:pt idx="12456">
                  <c:v>#N/A</c:v>
                </c:pt>
                <c:pt idx="12457">
                  <c:v>#N/A</c:v>
                </c:pt>
                <c:pt idx="12458">
                  <c:v>#N/A</c:v>
                </c:pt>
                <c:pt idx="12459">
                  <c:v>#N/A</c:v>
                </c:pt>
                <c:pt idx="12460">
                  <c:v>#N/A</c:v>
                </c:pt>
                <c:pt idx="12461">
                  <c:v>#N/A</c:v>
                </c:pt>
                <c:pt idx="12462">
                  <c:v>#N/A</c:v>
                </c:pt>
                <c:pt idx="12463">
                  <c:v>#N/A</c:v>
                </c:pt>
                <c:pt idx="12464">
                  <c:v>#N/A</c:v>
                </c:pt>
                <c:pt idx="12465">
                  <c:v>#N/A</c:v>
                </c:pt>
                <c:pt idx="12466">
                  <c:v>#N/A</c:v>
                </c:pt>
                <c:pt idx="12467">
                  <c:v>#N/A</c:v>
                </c:pt>
                <c:pt idx="12468">
                  <c:v>#N/A</c:v>
                </c:pt>
                <c:pt idx="12469">
                  <c:v>#N/A</c:v>
                </c:pt>
                <c:pt idx="12470">
                  <c:v>#N/A</c:v>
                </c:pt>
                <c:pt idx="12471">
                  <c:v>#N/A</c:v>
                </c:pt>
                <c:pt idx="12472">
                  <c:v>#N/A</c:v>
                </c:pt>
                <c:pt idx="12473">
                  <c:v>#N/A</c:v>
                </c:pt>
                <c:pt idx="12474">
                  <c:v>#N/A</c:v>
                </c:pt>
                <c:pt idx="12475">
                  <c:v>#N/A</c:v>
                </c:pt>
                <c:pt idx="12476">
                  <c:v>#N/A</c:v>
                </c:pt>
                <c:pt idx="12477">
                  <c:v>#N/A</c:v>
                </c:pt>
                <c:pt idx="12478">
                  <c:v>#N/A</c:v>
                </c:pt>
                <c:pt idx="12479">
                  <c:v>#N/A</c:v>
                </c:pt>
                <c:pt idx="12480">
                  <c:v>#N/A</c:v>
                </c:pt>
                <c:pt idx="12481">
                  <c:v>#N/A</c:v>
                </c:pt>
                <c:pt idx="12482">
                  <c:v>#N/A</c:v>
                </c:pt>
                <c:pt idx="12483">
                  <c:v>#N/A</c:v>
                </c:pt>
                <c:pt idx="12484">
                  <c:v>#N/A</c:v>
                </c:pt>
                <c:pt idx="12485">
                  <c:v>#N/A</c:v>
                </c:pt>
                <c:pt idx="12486">
                  <c:v>#N/A</c:v>
                </c:pt>
                <c:pt idx="12487">
                  <c:v>#N/A</c:v>
                </c:pt>
                <c:pt idx="12488">
                  <c:v>#N/A</c:v>
                </c:pt>
                <c:pt idx="12489">
                  <c:v>#N/A</c:v>
                </c:pt>
                <c:pt idx="12490">
                  <c:v>#N/A</c:v>
                </c:pt>
                <c:pt idx="12491">
                  <c:v>#N/A</c:v>
                </c:pt>
                <c:pt idx="12492">
                  <c:v>#N/A</c:v>
                </c:pt>
                <c:pt idx="12493">
                  <c:v>#N/A</c:v>
                </c:pt>
                <c:pt idx="12494">
                  <c:v>#N/A</c:v>
                </c:pt>
                <c:pt idx="12495">
                  <c:v>#N/A</c:v>
                </c:pt>
                <c:pt idx="12496">
                  <c:v>#N/A</c:v>
                </c:pt>
                <c:pt idx="12497">
                  <c:v>#N/A</c:v>
                </c:pt>
                <c:pt idx="12498">
                  <c:v>#N/A</c:v>
                </c:pt>
                <c:pt idx="12499">
                  <c:v>#N/A</c:v>
                </c:pt>
                <c:pt idx="12500">
                  <c:v>#N/A</c:v>
                </c:pt>
                <c:pt idx="12501">
                  <c:v>#N/A</c:v>
                </c:pt>
                <c:pt idx="12502">
                  <c:v>#N/A</c:v>
                </c:pt>
                <c:pt idx="12503">
                  <c:v>#N/A</c:v>
                </c:pt>
                <c:pt idx="12504">
                  <c:v>#N/A</c:v>
                </c:pt>
                <c:pt idx="12505">
                  <c:v>#N/A</c:v>
                </c:pt>
                <c:pt idx="12506">
                  <c:v>#N/A</c:v>
                </c:pt>
                <c:pt idx="12507">
                  <c:v>#N/A</c:v>
                </c:pt>
                <c:pt idx="12508">
                  <c:v>#N/A</c:v>
                </c:pt>
                <c:pt idx="12509">
                  <c:v>#N/A</c:v>
                </c:pt>
                <c:pt idx="12510">
                  <c:v>#N/A</c:v>
                </c:pt>
                <c:pt idx="12511">
                  <c:v>#N/A</c:v>
                </c:pt>
                <c:pt idx="12512">
                  <c:v>#N/A</c:v>
                </c:pt>
                <c:pt idx="12513">
                  <c:v>#N/A</c:v>
                </c:pt>
                <c:pt idx="12514">
                  <c:v>#N/A</c:v>
                </c:pt>
                <c:pt idx="12515">
                  <c:v>#N/A</c:v>
                </c:pt>
                <c:pt idx="12516">
                  <c:v>#N/A</c:v>
                </c:pt>
                <c:pt idx="12517">
                  <c:v>#N/A</c:v>
                </c:pt>
                <c:pt idx="12518">
                  <c:v>#N/A</c:v>
                </c:pt>
                <c:pt idx="12519">
                  <c:v>#N/A</c:v>
                </c:pt>
                <c:pt idx="12520">
                  <c:v>#N/A</c:v>
                </c:pt>
                <c:pt idx="12521">
                  <c:v>#N/A</c:v>
                </c:pt>
                <c:pt idx="12522">
                  <c:v>#N/A</c:v>
                </c:pt>
                <c:pt idx="12523">
                  <c:v>#N/A</c:v>
                </c:pt>
                <c:pt idx="12524">
                  <c:v>#N/A</c:v>
                </c:pt>
                <c:pt idx="12525">
                  <c:v>#N/A</c:v>
                </c:pt>
                <c:pt idx="12526">
                  <c:v>#N/A</c:v>
                </c:pt>
                <c:pt idx="12527">
                  <c:v>#N/A</c:v>
                </c:pt>
                <c:pt idx="12528">
                  <c:v>#N/A</c:v>
                </c:pt>
                <c:pt idx="12529">
                  <c:v>#N/A</c:v>
                </c:pt>
                <c:pt idx="12530">
                  <c:v>#N/A</c:v>
                </c:pt>
                <c:pt idx="12531">
                  <c:v>#N/A</c:v>
                </c:pt>
                <c:pt idx="12532">
                  <c:v>#N/A</c:v>
                </c:pt>
                <c:pt idx="12533">
                  <c:v>#N/A</c:v>
                </c:pt>
                <c:pt idx="12534">
                  <c:v>#N/A</c:v>
                </c:pt>
                <c:pt idx="12535">
                  <c:v>#N/A</c:v>
                </c:pt>
                <c:pt idx="12536">
                  <c:v>#N/A</c:v>
                </c:pt>
                <c:pt idx="12537">
                  <c:v>#N/A</c:v>
                </c:pt>
                <c:pt idx="12538">
                  <c:v>#N/A</c:v>
                </c:pt>
                <c:pt idx="12539">
                  <c:v>#N/A</c:v>
                </c:pt>
                <c:pt idx="12540">
                  <c:v>#N/A</c:v>
                </c:pt>
                <c:pt idx="12541">
                  <c:v>#N/A</c:v>
                </c:pt>
                <c:pt idx="12542">
                  <c:v>#N/A</c:v>
                </c:pt>
                <c:pt idx="12543">
                  <c:v>#N/A</c:v>
                </c:pt>
                <c:pt idx="12544">
                  <c:v>#N/A</c:v>
                </c:pt>
                <c:pt idx="12545">
                  <c:v>#N/A</c:v>
                </c:pt>
                <c:pt idx="12546">
                  <c:v>#N/A</c:v>
                </c:pt>
                <c:pt idx="12547">
                  <c:v>#N/A</c:v>
                </c:pt>
                <c:pt idx="12548">
                  <c:v>#N/A</c:v>
                </c:pt>
                <c:pt idx="12549">
                  <c:v>#N/A</c:v>
                </c:pt>
                <c:pt idx="12550">
                  <c:v>#N/A</c:v>
                </c:pt>
                <c:pt idx="12551">
                  <c:v>#N/A</c:v>
                </c:pt>
                <c:pt idx="12552">
                  <c:v>#N/A</c:v>
                </c:pt>
                <c:pt idx="12553">
                  <c:v>#N/A</c:v>
                </c:pt>
                <c:pt idx="12554">
                  <c:v>#N/A</c:v>
                </c:pt>
                <c:pt idx="12555">
                  <c:v>#N/A</c:v>
                </c:pt>
                <c:pt idx="12556">
                  <c:v>#N/A</c:v>
                </c:pt>
                <c:pt idx="12557">
                  <c:v>#N/A</c:v>
                </c:pt>
                <c:pt idx="12558">
                  <c:v>#N/A</c:v>
                </c:pt>
                <c:pt idx="12559">
                  <c:v>#N/A</c:v>
                </c:pt>
                <c:pt idx="12560">
                  <c:v>#N/A</c:v>
                </c:pt>
                <c:pt idx="12561">
                  <c:v>#N/A</c:v>
                </c:pt>
                <c:pt idx="12562">
                  <c:v>#N/A</c:v>
                </c:pt>
                <c:pt idx="12563">
                  <c:v>#N/A</c:v>
                </c:pt>
                <c:pt idx="12564">
                  <c:v>#N/A</c:v>
                </c:pt>
                <c:pt idx="12565">
                  <c:v>#N/A</c:v>
                </c:pt>
                <c:pt idx="12566">
                  <c:v>#N/A</c:v>
                </c:pt>
                <c:pt idx="12567">
                  <c:v>#N/A</c:v>
                </c:pt>
                <c:pt idx="12568">
                  <c:v>#N/A</c:v>
                </c:pt>
                <c:pt idx="12569">
                  <c:v>#N/A</c:v>
                </c:pt>
                <c:pt idx="12570">
                  <c:v>#N/A</c:v>
                </c:pt>
                <c:pt idx="12571">
                  <c:v>#N/A</c:v>
                </c:pt>
                <c:pt idx="12572">
                  <c:v>#N/A</c:v>
                </c:pt>
                <c:pt idx="12573">
                  <c:v>#N/A</c:v>
                </c:pt>
                <c:pt idx="12574">
                  <c:v>#N/A</c:v>
                </c:pt>
                <c:pt idx="12575">
                  <c:v>#N/A</c:v>
                </c:pt>
                <c:pt idx="12576">
                  <c:v>#N/A</c:v>
                </c:pt>
                <c:pt idx="12577">
                  <c:v>#N/A</c:v>
                </c:pt>
                <c:pt idx="12578">
                  <c:v>#N/A</c:v>
                </c:pt>
                <c:pt idx="12579">
                  <c:v>#N/A</c:v>
                </c:pt>
                <c:pt idx="12580">
                  <c:v>#N/A</c:v>
                </c:pt>
                <c:pt idx="12581">
                  <c:v>#N/A</c:v>
                </c:pt>
                <c:pt idx="12582">
                  <c:v>#N/A</c:v>
                </c:pt>
                <c:pt idx="12583">
                  <c:v>#N/A</c:v>
                </c:pt>
                <c:pt idx="12584">
                  <c:v>#N/A</c:v>
                </c:pt>
                <c:pt idx="12585">
                  <c:v>#N/A</c:v>
                </c:pt>
                <c:pt idx="12586">
                  <c:v>#N/A</c:v>
                </c:pt>
                <c:pt idx="12587">
                  <c:v>#N/A</c:v>
                </c:pt>
                <c:pt idx="12588">
                  <c:v>#N/A</c:v>
                </c:pt>
                <c:pt idx="12589">
                  <c:v>#N/A</c:v>
                </c:pt>
                <c:pt idx="12590">
                  <c:v>#N/A</c:v>
                </c:pt>
                <c:pt idx="12591">
                  <c:v>#N/A</c:v>
                </c:pt>
                <c:pt idx="12592">
                  <c:v>#N/A</c:v>
                </c:pt>
                <c:pt idx="12593">
                  <c:v>#N/A</c:v>
                </c:pt>
                <c:pt idx="12594">
                  <c:v>#N/A</c:v>
                </c:pt>
                <c:pt idx="12595">
                  <c:v>#N/A</c:v>
                </c:pt>
                <c:pt idx="12596">
                  <c:v>#N/A</c:v>
                </c:pt>
                <c:pt idx="12597">
                  <c:v>#N/A</c:v>
                </c:pt>
                <c:pt idx="12598">
                  <c:v>#N/A</c:v>
                </c:pt>
                <c:pt idx="12599">
                  <c:v>#N/A</c:v>
                </c:pt>
                <c:pt idx="12600">
                  <c:v>#N/A</c:v>
                </c:pt>
                <c:pt idx="12601">
                  <c:v>#N/A</c:v>
                </c:pt>
                <c:pt idx="12602">
                  <c:v>#N/A</c:v>
                </c:pt>
                <c:pt idx="12603">
                  <c:v>#N/A</c:v>
                </c:pt>
                <c:pt idx="12604">
                  <c:v>#N/A</c:v>
                </c:pt>
                <c:pt idx="12605">
                  <c:v>#N/A</c:v>
                </c:pt>
                <c:pt idx="12606">
                  <c:v>#N/A</c:v>
                </c:pt>
                <c:pt idx="12607">
                  <c:v>#N/A</c:v>
                </c:pt>
                <c:pt idx="12608">
                  <c:v>#N/A</c:v>
                </c:pt>
                <c:pt idx="12609">
                  <c:v>#N/A</c:v>
                </c:pt>
                <c:pt idx="12610">
                  <c:v>#N/A</c:v>
                </c:pt>
                <c:pt idx="12611">
                  <c:v>#N/A</c:v>
                </c:pt>
                <c:pt idx="12612">
                  <c:v>#N/A</c:v>
                </c:pt>
                <c:pt idx="12613">
                  <c:v>#N/A</c:v>
                </c:pt>
                <c:pt idx="12614">
                  <c:v>#N/A</c:v>
                </c:pt>
                <c:pt idx="12615">
                  <c:v>#N/A</c:v>
                </c:pt>
                <c:pt idx="12616">
                  <c:v>#N/A</c:v>
                </c:pt>
                <c:pt idx="12617">
                  <c:v>#N/A</c:v>
                </c:pt>
                <c:pt idx="12618">
                  <c:v>#N/A</c:v>
                </c:pt>
                <c:pt idx="12619">
                  <c:v>#N/A</c:v>
                </c:pt>
                <c:pt idx="12620">
                  <c:v>#N/A</c:v>
                </c:pt>
                <c:pt idx="12621">
                  <c:v>#N/A</c:v>
                </c:pt>
                <c:pt idx="12622">
                  <c:v>#N/A</c:v>
                </c:pt>
                <c:pt idx="12623">
                  <c:v>#N/A</c:v>
                </c:pt>
                <c:pt idx="12624">
                  <c:v>#N/A</c:v>
                </c:pt>
                <c:pt idx="12625">
                  <c:v>#N/A</c:v>
                </c:pt>
                <c:pt idx="12626">
                  <c:v>#N/A</c:v>
                </c:pt>
                <c:pt idx="12627">
                  <c:v>#N/A</c:v>
                </c:pt>
                <c:pt idx="12628">
                  <c:v>#N/A</c:v>
                </c:pt>
                <c:pt idx="12629">
                  <c:v>#N/A</c:v>
                </c:pt>
                <c:pt idx="12630">
                  <c:v>#N/A</c:v>
                </c:pt>
                <c:pt idx="12631">
                  <c:v>#N/A</c:v>
                </c:pt>
                <c:pt idx="12632">
                  <c:v>#N/A</c:v>
                </c:pt>
                <c:pt idx="12633">
                  <c:v>#N/A</c:v>
                </c:pt>
                <c:pt idx="12634">
                  <c:v>#N/A</c:v>
                </c:pt>
                <c:pt idx="12635">
                  <c:v>#N/A</c:v>
                </c:pt>
                <c:pt idx="12636">
                  <c:v>#N/A</c:v>
                </c:pt>
                <c:pt idx="12637">
                  <c:v>#N/A</c:v>
                </c:pt>
                <c:pt idx="12638">
                  <c:v>#N/A</c:v>
                </c:pt>
                <c:pt idx="12639">
                  <c:v>#N/A</c:v>
                </c:pt>
                <c:pt idx="12640">
                  <c:v>#N/A</c:v>
                </c:pt>
                <c:pt idx="12641">
                  <c:v>#N/A</c:v>
                </c:pt>
                <c:pt idx="12642">
                  <c:v>#N/A</c:v>
                </c:pt>
                <c:pt idx="12643">
                  <c:v>#N/A</c:v>
                </c:pt>
                <c:pt idx="12644">
                  <c:v>#N/A</c:v>
                </c:pt>
                <c:pt idx="12645">
                  <c:v>#N/A</c:v>
                </c:pt>
                <c:pt idx="12646">
                  <c:v>#N/A</c:v>
                </c:pt>
                <c:pt idx="12647">
                  <c:v>#N/A</c:v>
                </c:pt>
                <c:pt idx="12648">
                  <c:v>#N/A</c:v>
                </c:pt>
                <c:pt idx="12649">
                  <c:v>#N/A</c:v>
                </c:pt>
                <c:pt idx="12650">
                  <c:v>#N/A</c:v>
                </c:pt>
                <c:pt idx="12651">
                  <c:v>#N/A</c:v>
                </c:pt>
                <c:pt idx="12652">
                  <c:v>#N/A</c:v>
                </c:pt>
                <c:pt idx="12653">
                  <c:v>#N/A</c:v>
                </c:pt>
                <c:pt idx="12654">
                  <c:v>#N/A</c:v>
                </c:pt>
                <c:pt idx="12655">
                  <c:v>#N/A</c:v>
                </c:pt>
                <c:pt idx="12656">
                  <c:v>#N/A</c:v>
                </c:pt>
                <c:pt idx="12657">
                  <c:v>#N/A</c:v>
                </c:pt>
                <c:pt idx="12658">
                  <c:v>#N/A</c:v>
                </c:pt>
                <c:pt idx="12659">
                  <c:v>#N/A</c:v>
                </c:pt>
                <c:pt idx="12660">
                  <c:v>#N/A</c:v>
                </c:pt>
                <c:pt idx="12661">
                  <c:v>#N/A</c:v>
                </c:pt>
                <c:pt idx="12662">
                  <c:v>#N/A</c:v>
                </c:pt>
                <c:pt idx="12663">
                  <c:v>#N/A</c:v>
                </c:pt>
                <c:pt idx="12664">
                  <c:v>#N/A</c:v>
                </c:pt>
                <c:pt idx="12665">
                  <c:v>#N/A</c:v>
                </c:pt>
                <c:pt idx="12666">
                  <c:v>#N/A</c:v>
                </c:pt>
                <c:pt idx="12667">
                  <c:v>#N/A</c:v>
                </c:pt>
                <c:pt idx="12668">
                  <c:v>#N/A</c:v>
                </c:pt>
                <c:pt idx="12669">
                  <c:v>#N/A</c:v>
                </c:pt>
                <c:pt idx="12670">
                  <c:v>#N/A</c:v>
                </c:pt>
                <c:pt idx="12671">
                  <c:v>#N/A</c:v>
                </c:pt>
                <c:pt idx="12672">
                  <c:v>#N/A</c:v>
                </c:pt>
                <c:pt idx="12673">
                  <c:v>#N/A</c:v>
                </c:pt>
                <c:pt idx="12674">
                  <c:v>#N/A</c:v>
                </c:pt>
                <c:pt idx="12675">
                  <c:v>#N/A</c:v>
                </c:pt>
                <c:pt idx="12676">
                  <c:v>#N/A</c:v>
                </c:pt>
                <c:pt idx="12677">
                  <c:v>#N/A</c:v>
                </c:pt>
                <c:pt idx="12678">
                  <c:v>#N/A</c:v>
                </c:pt>
                <c:pt idx="12679">
                  <c:v>#N/A</c:v>
                </c:pt>
                <c:pt idx="12680">
                  <c:v>#N/A</c:v>
                </c:pt>
                <c:pt idx="12681">
                  <c:v>#N/A</c:v>
                </c:pt>
                <c:pt idx="12682">
                  <c:v>#N/A</c:v>
                </c:pt>
                <c:pt idx="12683">
                  <c:v>#N/A</c:v>
                </c:pt>
                <c:pt idx="12684">
                  <c:v>#N/A</c:v>
                </c:pt>
                <c:pt idx="12685">
                  <c:v>#N/A</c:v>
                </c:pt>
                <c:pt idx="12686">
                  <c:v>#N/A</c:v>
                </c:pt>
                <c:pt idx="12687">
                  <c:v>#N/A</c:v>
                </c:pt>
                <c:pt idx="12688">
                  <c:v>#N/A</c:v>
                </c:pt>
                <c:pt idx="12689">
                  <c:v>#N/A</c:v>
                </c:pt>
                <c:pt idx="12690">
                  <c:v>#N/A</c:v>
                </c:pt>
                <c:pt idx="12691">
                  <c:v>#N/A</c:v>
                </c:pt>
                <c:pt idx="12692">
                  <c:v>#N/A</c:v>
                </c:pt>
                <c:pt idx="12693">
                  <c:v>#N/A</c:v>
                </c:pt>
                <c:pt idx="12694">
                  <c:v>#N/A</c:v>
                </c:pt>
                <c:pt idx="12695">
                  <c:v>#N/A</c:v>
                </c:pt>
                <c:pt idx="12696">
                  <c:v>#N/A</c:v>
                </c:pt>
                <c:pt idx="12697">
                  <c:v>#N/A</c:v>
                </c:pt>
                <c:pt idx="12698">
                  <c:v>#N/A</c:v>
                </c:pt>
                <c:pt idx="12699">
                  <c:v>#N/A</c:v>
                </c:pt>
                <c:pt idx="12700">
                  <c:v>#N/A</c:v>
                </c:pt>
                <c:pt idx="12701">
                  <c:v>#N/A</c:v>
                </c:pt>
                <c:pt idx="12702">
                  <c:v>#N/A</c:v>
                </c:pt>
                <c:pt idx="12703">
                  <c:v>#N/A</c:v>
                </c:pt>
                <c:pt idx="12704">
                  <c:v>#N/A</c:v>
                </c:pt>
                <c:pt idx="12705">
                  <c:v>#N/A</c:v>
                </c:pt>
                <c:pt idx="12706">
                  <c:v>#N/A</c:v>
                </c:pt>
                <c:pt idx="12707">
                  <c:v>#N/A</c:v>
                </c:pt>
                <c:pt idx="12708">
                  <c:v>#N/A</c:v>
                </c:pt>
                <c:pt idx="12709">
                  <c:v>#N/A</c:v>
                </c:pt>
                <c:pt idx="12710">
                  <c:v>#N/A</c:v>
                </c:pt>
                <c:pt idx="12711">
                  <c:v>#N/A</c:v>
                </c:pt>
                <c:pt idx="12712">
                  <c:v>#N/A</c:v>
                </c:pt>
                <c:pt idx="12713">
                  <c:v>#N/A</c:v>
                </c:pt>
                <c:pt idx="12714">
                  <c:v>#N/A</c:v>
                </c:pt>
                <c:pt idx="12715">
                  <c:v>#N/A</c:v>
                </c:pt>
                <c:pt idx="12716">
                  <c:v>#N/A</c:v>
                </c:pt>
                <c:pt idx="12717">
                  <c:v>#N/A</c:v>
                </c:pt>
                <c:pt idx="12718">
                  <c:v>#N/A</c:v>
                </c:pt>
                <c:pt idx="12719">
                  <c:v>#N/A</c:v>
                </c:pt>
                <c:pt idx="12720">
                  <c:v>#N/A</c:v>
                </c:pt>
                <c:pt idx="12721">
                  <c:v>#N/A</c:v>
                </c:pt>
                <c:pt idx="12722">
                  <c:v>#N/A</c:v>
                </c:pt>
                <c:pt idx="12723">
                  <c:v>#N/A</c:v>
                </c:pt>
                <c:pt idx="12724">
                  <c:v>#N/A</c:v>
                </c:pt>
                <c:pt idx="12725">
                  <c:v>#N/A</c:v>
                </c:pt>
                <c:pt idx="12726">
                  <c:v>#N/A</c:v>
                </c:pt>
                <c:pt idx="12727">
                  <c:v>#N/A</c:v>
                </c:pt>
                <c:pt idx="12728">
                  <c:v>#N/A</c:v>
                </c:pt>
                <c:pt idx="12729">
                  <c:v>#N/A</c:v>
                </c:pt>
                <c:pt idx="12730">
                  <c:v>#N/A</c:v>
                </c:pt>
                <c:pt idx="12731">
                  <c:v>#N/A</c:v>
                </c:pt>
                <c:pt idx="12732">
                  <c:v>#N/A</c:v>
                </c:pt>
                <c:pt idx="12733">
                  <c:v>#N/A</c:v>
                </c:pt>
                <c:pt idx="12734">
                  <c:v>#N/A</c:v>
                </c:pt>
                <c:pt idx="12735">
                  <c:v>#N/A</c:v>
                </c:pt>
                <c:pt idx="12736">
                  <c:v>#N/A</c:v>
                </c:pt>
                <c:pt idx="12737">
                  <c:v>#N/A</c:v>
                </c:pt>
                <c:pt idx="12738">
                  <c:v>#N/A</c:v>
                </c:pt>
                <c:pt idx="12739">
                  <c:v>#N/A</c:v>
                </c:pt>
                <c:pt idx="12740">
                  <c:v>#N/A</c:v>
                </c:pt>
                <c:pt idx="12741">
                  <c:v>#N/A</c:v>
                </c:pt>
                <c:pt idx="12742">
                  <c:v>#N/A</c:v>
                </c:pt>
                <c:pt idx="12743">
                  <c:v>#N/A</c:v>
                </c:pt>
                <c:pt idx="12744">
                  <c:v>#N/A</c:v>
                </c:pt>
                <c:pt idx="12745">
                  <c:v>#N/A</c:v>
                </c:pt>
                <c:pt idx="12746">
                  <c:v>#N/A</c:v>
                </c:pt>
                <c:pt idx="12747">
                  <c:v>#N/A</c:v>
                </c:pt>
                <c:pt idx="12748">
                  <c:v>#N/A</c:v>
                </c:pt>
                <c:pt idx="12749">
                  <c:v>#N/A</c:v>
                </c:pt>
                <c:pt idx="12750">
                  <c:v>#N/A</c:v>
                </c:pt>
                <c:pt idx="12751">
                  <c:v>#N/A</c:v>
                </c:pt>
                <c:pt idx="12752">
                  <c:v>#N/A</c:v>
                </c:pt>
                <c:pt idx="12753">
                  <c:v>#N/A</c:v>
                </c:pt>
                <c:pt idx="12754">
                  <c:v>#N/A</c:v>
                </c:pt>
                <c:pt idx="12755">
                  <c:v>#N/A</c:v>
                </c:pt>
                <c:pt idx="12756">
                  <c:v>#N/A</c:v>
                </c:pt>
                <c:pt idx="12757">
                  <c:v>#N/A</c:v>
                </c:pt>
                <c:pt idx="12758">
                  <c:v>#N/A</c:v>
                </c:pt>
                <c:pt idx="12759">
                  <c:v>#N/A</c:v>
                </c:pt>
                <c:pt idx="12760">
                  <c:v>#N/A</c:v>
                </c:pt>
                <c:pt idx="12761">
                  <c:v>#N/A</c:v>
                </c:pt>
                <c:pt idx="12762">
                  <c:v>#N/A</c:v>
                </c:pt>
                <c:pt idx="12763">
                  <c:v>#N/A</c:v>
                </c:pt>
                <c:pt idx="12764">
                  <c:v>#N/A</c:v>
                </c:pt>
                <c:pt idx="12765">
                  <c:v>#N/A</c:v>
                </c:pt>
                <c:pt idx="12766">
                  <c:v>#N/A</c:v>
                </c:pt>
                <c:pt idx="12767">
                  <c:v>#N/A</c:v>
                </c:pt>
                <c:pt idx="12768">
                  <c:v>#N/A</c:v>
                </c:pt>
                <c:pt idx="12769">
                  <c:v>#N/A</c:v>
                </c:pt>
                <c:pt idx="12770">
                  <c:v>#N/A</c:v>
                </c:pt>
                <c:pt idx="12771">
                  <c:v>#N/A</c:v>
                </c:pt>
                <c:pt idx="12772">
                  <c:v>#N/A</c:v>
                </c:pt>
                <c:pt idx="12773">
                  <c:v>#N/A</c:v>
                </c:pt>
                <c:pt idx="12774">
                  <c:v>#N/A</c:v>
                </c:pt>
                <c:pt idx="12775">
                  <c:v>#N/A</c:v>
                </c:pt>
                <c:pt idx="12776">
                  <c:v>#N/A</c:v>
                </c:pt>
                <c:pt idx="12777">
                  <c:v>#N/A</c:v>
                </c:pt>
                <c:pt idx="12778">
                  <c:v>#N/A</c:v>
                </c:pt>
                <c:pt idx="12779">
                  <c:v>#N/A</c:v>
                </c:pt>
                <c:pt idx="12780">
                  <c:v>#N/A</c:v>
                </c:pt>
                <c:pt idx="12781">
                  <c:v>#N/A</c:v>
                </c:pt>
                <c:pt idx="12782">
                  <c:v>#N/A</c:v>
                </c:pt>
                <c:pt idx="12783">
                  <c:v>#N/A</c:v>
                </c:pt>
                <c:pt idx="12784">
                  <c:v>#N/A</c:v>
                </c:pt>
                <c:pt idx="12785">
                  <c:v>#N/A</c:v>
                </c:pt>
                <c:pt idx="12786">
                  <c:v>#N/A</c:v>
                </c:pt>
                <c:pt idx="12787">
                  <c:v>#N/A</c:v>
                </c:pt>
                <c:pt idx="12788">
                  <c:v>#N/A</c:v>
                </c:pt>
                <c:pt idx="12789">
                  <c:v>#N/A</c:v>
                </c:pt>
                <c:pt idx="12790">
                  <c:v>#N/A</c:v>
                </c:pt>
                <c:pt idx="12791">
                  <c:v>#N/A</c:v>
                </c:pt>
                <c:pt idx="12792">
                  <c:v>#N/A</c:v>
                </c:pt>
                <c:pt idx="12793">
                  <c:v>#N/A</c:v>
                </c:pt>
                <c:pt idx="12794">
                  <c:v>#N/A</c:v>
                </c:pt>
                <c:pt idx="12795">
                  <c:v>#N/A</c:v>
                </c:pt>
                <c:pt idx="12796">
                  <c:v>#N/A</c:v>
                </c:pt>
                <c:pt idx="12797">
                  <c:v>#N/A</c:v>
                </c:pt>
                <c:pt idx="12798">
                  <c:v>#N/A</c:v>
                </c:pt>
                <c:pt idx="12799">
                  <c:v>#N/A</c:v>
                </c:pt>
                <c:pt idx="12800">
                  <c:v>#N/A</c:v>
                </c:pt>
                <c:pt idx="12801">
                  <c:v>#N/A</c:v>
                </c:pt>
                <c:pt idx="12802">
                  <c:v>#N/A</c:v>
                </c:pt>
                <c:pt idx="12803">
                  <c:v>#N/A</c:v>
                </c:pt>
                <c:pt idx="12804">
                  <c:v>#N/A</c:v>
                </c:pt>
                <c:pt idx="12805">
                  <c:v>#N/A</c:v>
                </c:pt>
                <c:pt idx="12806">
                  <c:v>#N/A</c:v>
                </c:pt>
                <c:pt idx="12807">
                  <c:v>#N/A</c:v>
                </c:pt>
                <c:pt idx="12808">
                  <c:v>#N/A</c:v>
                </c:pt>
                <c:pt idx="12809">
                  <c:v>#N/A</c:v>
                </c:pt>
                <c:pt idx="12810">
                  <c:v>#N/A</c:v>
                </c:pt>
                <c:pt idx="12811">
                  <c:v>#N/A</c:v>
                </c:pt>
                <c:pt idx="12812">
                  <c:v>#N/A</c:v>
                </c:pt>
                <c:pt idx="12813">
                  <c:v>#N/A</c:v>
                </c:pt>
                <c:pt idx="12814">
                  <c:v>#N/A</c:v>
                </c:pt>
                <c:pt idx="12815">
                  <c:v>#N/A</c:v>
                </c:pt>
                <c:pt idx="12816">
                  <c:v>#N/A</c:v>
                </c:pt>
                <c:pt idx="12817">
                  <c:v>#N/A</c:v>
                </c:pt>
                <c:pt idx="12818">
                  <c:v>#N/A</c:v>
                </c:pt>
                <c:pt idx="12819">
                  <c:v>#N/A</c:v>
                </c:pt>
                <c:pt idx="12820">
                  <c:v>#N/A</c:v>
                </c:pt>
                <c:pt idx="12821">
                  <c:v>#N/A</c:v>
                </c:pt>
                <c:pt idx="12822">
                  <c:v>#N/A</c:v>
                </c:pt>
                <c:pt idx="12823">
                  <c:v>#N/A</c:v>
                </c:pt>
                <c:pt idx="12824">
                  <c:v>#N/A</c:v>
                </c:pt>
                <c:pt idx="12825">
                  <c:v>#N/A</c:v>
                </c:pt>
                <c:pt idx="12826">
                  <c:v>#N/A</c:v>
                </c:pt>
                <c:pt idx="12827">
                  <c:v>#N/A</c:v>
                </c:pt>
                <c:pt idx="12828">
                  <c:v>#N/A</c:v>
                </c:pt>
                <c:pt idx="12829">
                  <c:v>#N/A</c:v>
                </c:pt>
                <c:pt idx="12830">
                  <c:v>#N/A</c:v>
                </c:pt>
                <c:pt idx="12831">
                  <c:v>#N/A</c:v>
                </c:pt>
                <c:pt idx="12832">
                  <c:v>#N/A</c:v>
                </c:pt>
                <c:pt idx="12833">
                  <c:v>#N/A</c:v>
                </c:pt>
                <c:pt idx="12834">
                  <c:v>#N/A</c:v>
                </c:pt>
                <c:pt idx="12835">
                  <c:v>#N/A</c:v>
                </c:pt>
                <c:pt idx="12836">
                  <c:v>#N/A</c:v>
                </c:pt>
                <c:pt idx="12837">
                  <c:v>#N/A</c:v>
                </c:pt>
                <c:pt idx="12838">
                  <c:v>#N/A</c:v>
                </c:pt>
                <c:pt idx="12839">
                  <c:v>#N/A</c:v>
                </c:pt>
                <c:pt idx="12840">
                  <c:v>#N/A</c:v>
                </c:pt>
                <c:pt idx="12841">
                  <c:v>#N/A</c:v>
                </c:pt>
                <c:pt idx="12842">
                  <c:v>#N/A</c:v>
                </c:pt>
                <c:pt idx="12843">
                  <c:v>#N/A</c:v>
                </c:pt>
                <c:pt idx="12844">
                  <c:v>#N/A</c:v>
                </c:pt>
                <c:pt idx="12845">
                  <c:v>#N/A</c:v>
                </c:pt>
                <c:pt idx="12846">
                  <c:v>#N/A</c:v>
                </c:pt>
                <c:pt idx="12847">
                  <c:v>#N/A</c:v>
                </c:pt>
                <c:pt idx="12848">
                  <c:v>#N/A</c:v>
                </c:pt>
                <c:pt idx="12849">
                  <c:v>#N/A</c:v>
                </c:pt>
                <c:pt idx="12850">
                  <c:v>#N/A</c:v>
                </c:pt>
                <c:pt idx="12851">
                  <c:v>#N/A</c:v>
                </c:pt>
                <c:pt idx="12852">
                  <c:v>#N/A</c:v>
                </c:pt>
                <c:pt idx="12853">
                  <c:v>#N/A</c:v>
                </c:pt>
                <c:pt idx="12854">
                  <c:v>#N/A</c:v>
                </c:pt>
                <c:pt idx="12855">
                  <c:v>#N/A</c:v>
                </c:pt>
                <c:pt idx="12856">
                  <c:v>#N/A</c:v>
                </c:pt>
                <c:pt idx="12857">
                  <c:v>#N/A</c:v>
                </c:pt>
                <c:pt idx="12858">
                  <c:v>#N/A</c:v>
                </c:pt>
                <c:pt idx="12859">
                  <c:v>#N/A</c:v>
                </c:pt>
                <c:pt idx="12860">
                  <c:v>#N/A</c:v>
                </c:pt>
                <c:pt idx="12861">
                  <c:v>#N/A</c:v>
                </c:pt>
                <c:pt idx="12862">
                  <c:v>#N/A</c:v>
                </c:pt>
                <c:pt idx="12863">
                  <c:v>#N/A</c:v>
                </c:pt>
                <c:pt idx="12864">
                  <c:v>#N/A</c:v>
                </c:pt>
                <c:pt idx="12865">
                  <c:v>#N/A</c:v>
                </c:pt>
                <c:pt idx="12866">
                  <c:v>#N/A</c:v>
                </c:pt>
                <c:pt idx="12867">
                  <c:v>#N/A</c:v>
                </c:pt>
                <c:pt idx="12868">
                  <c:v>#N/A</c:v>
                </c:pt>
                <c:pt idx="12869">
                  <c:v>#N/A</c:v>
                </c:pt>
                <c:pt idx="12870">
                  <c:v>#N/A</c:v>
                </c:pt>
                <c:pt idx="12871">
                  <c:v>#N/A</c:v>
                </c:pt>
                <c:pt idx="12872">
                  <c:v>#N/A</c:v>
                </c:pt>
                <c:pt idx="12873">
                  <c:v>#N/A</c:v>
                </c:pt>
                <c:pt idx="12874">
                  <c:v>#N/A</c:v>
                </c:pt>
                <c:pt idx="12875">
                  <c:v>#N/A</c:v>
                </c:pt>
                <c:pt idx="12876">
                  <c:v>#N/A</c:v>
                </c:pt>
                <c:pt idx="12877">
                  <c:v>#N/A</c:v>
                </c:pt>
                <c:pt idx="12878">
                  <c:v>#N/A</c:v>
                </c:pt>
                <c:pt idx="12879">
                  <c:v>#N/A</c:v>
                </c:pt>
                <c:pt idx="12880">
                  <c:v>#N/A</c:v>
                </c:pt>
                <c:pt idx="12881">
                  <c:v>#N/A</c:v>
                </c:pt>
                <c:pt idx="12882">
                  <c:v>#N/A</c:v>
                </c:pt>
                <c:pt idx="12883">
                  <c:v>#N/A</c:v>
                </c:pt>
                <c:pt idx="12884">
                  <c:v>#N/A</c:v>
                </c:pt>
                <c:pt idx="12885">
                  <c:v>#N/A</c:v>
                </c:pt>
                <c:pt idx="12886">
                  <c:v>#N/A</c:v>
                </c:pt>
                <c:pt idx="12887">
                  <c:v>#N/A</c:v>
                </c:pt>
                <c:pt idx="12888">
                  <c:v>#N/A</c:v>
                </c:pt>
                <c:pt idx="12889">
                  <c:v>#N/A</c:v>
                </c:pt>
                <c:pt idx="12890">
                  <c:v>#N/A</c:v>
                </c:pt>
                <c:pt idx="12891">
                  <c:v>#N/A</c:v>
                </c:pt>
                <c:pt idx="12892">
                  <c:v>#N/A</c:v>
                </c:pt>
                <c:pt idx="12893">
                  <c:v>#N/A</c:v>
                </c:pt>
                <c:pt idx="12894">
                  <c:v>#N/A</c:v>
                </c:pt>
                <c:pt idx="12895">
                  <c:v>#N/A</c:v>
                </c:pt>
                <c:pt idx="12896">
                  <c:v>#N/A</c:v>
                </c:pt>
                <c:pt idx="12897">
                  <c:v>#N/A</c:v>
                </c:pt>
                <c:pt idx="12898">
                  <c:v>#N/A</c:v>
                </c:pt>
                <c:pt idx="12899">
                  <c:v>#N/A</c:v>
                </c:pt>
                <c:pt idx="12900">
                  <c:v>#N/A</c:v>
                </c:pt>
                <c:pt idx="12901">
                  <c:v>#N/A</c:v>
                </c:pt>
                <c:pt idx="12902">
                  <c:v>#N/A</c:v>
                </c:pt>
                <c:pt idx="12903">
                  <c:v>#N/A</c:v>
                </c:pt>
                <c:pt idx="12904">
                  <c:v>#N/A</c:v>
                </c:pt>
                <c:pt idx="12905">
                  <c:v>#N/A</c:v>
                </c:pt>
                <c:pt idx="12906">
                  <c:v>#N/A</c:v>
                </c:pt>
                <c:pt idx="12907">
                  <c:v>#N/A</c:v>
                </c:pt>
                <c:pt idx="12908">
                  <c:v>#N/A</c:v>
                </c:pt>
                <c:pt idx="12909">
                  <c:v>#N/A</c:v>
                </c:pt>
                <c:pt idx="12910">
                  <c:v>#N/A</c:v>
                </c:pt>
                <c:pt idx="12911">
                  <c:v>#N/A</c:v>
                </c:pt>
                <c:pt idx="12912">
                  <c:v>#N/A</c:v>
                </c:pt>
                <c:pt idx="12913">
                  <c:v>#N/A</c:v>
                </c:pt>
                <c:pt idx="12914">
                  <c:v>#N/A</c:v>
                </c:pt>
                <c:pt idx="12915">
                  <c:v>#N/A</c:v>
                </c:pt>
                <c:pt idx="12916">
                  <c:v>#N/A</c:v>
                </c:pt>
                <c:pt idx="12917">
                  <c:v>#N/A</c:v>
                </c:pt>
                <c:pt idx="12918">
                  <c:v>#N/A</c:v>
                </c:pt>
                <c:pt idx="12919">
                  <c:v>#N/A</c:v>
                </c:pt>
                <c:pt idx="12920">
                  <c:v>#N/A</c:v>
                </c:pt>
                <c:pt idx="12921">
                  <c:v>#N/A</c:v>
                </c:pt>
                <c:pt idx="12922">
                  <c:v>#N/A</c:v>
                </c:pt>
                <c:pt idx="12923">
                  <c:v>#N/A</c:v>
                </c:pt>
                <c:pt idx="12924">
                  <c:v>#N/A</c:v>
                </c:pt>
                <c:pt idx="12925">
                  <c:v>#N/A</c:v>
                </c:pt>
                <c:pt idx="12926">
                  <c:v>#N/A</c:v>
                </c:pt>
                <c:pt idx="12927">
                  <c:v>#N/A</c:v>
                </c:pt>
                <c:pt idx="12928">
                  <c:v>#N/A</c:v>
                </c:pt>
                <c:pt idx="12929">
                  <c:v>#N/A</c:v>
                </c:pt>
                <c:pt idx="12930">
                  <c:v>#N/A</c:v>
                </c:pt>
                <c:pt idx="12931">
                  <c:v>#N/A</c:v>
                </c:pt>
                <c:pt idx="12932">
                  <c:v>#N/A</c:v>
                </c:pt>
                <c:pt idx="12933">
                  <c:v>#N/A</c:v>
                </c:pt>
                <c:pt idx="12934">
                  <c:v>#N/A</c:v>
                </c:pt>
                <c:pt idx="12935">
                  <c:v>#N/A</c:v>
                </c:pt>
                <c:pt idx="12936">
                  <c:v>#N/A</c:v>
                </c:pt>
                <c:pt idx="12937">
                  <c:v>#N/A</c:v>
                </c:pt>
                <c:pt idx="12938">
                  <c:v>#N/A</c:v>
                </c:pt>
                <c:pt idx="12939">
                  <c:v>#N/A</c:v>
                </c:pt>
                <c:pt idx="12940">
                  <c:v>#N/A</c:v>
                </c:pt>
                <c:pt idx="12941">
                  <c:v>#N/A</c:v>
                </c:pt>
                <c:pt idx="12942">
                  <c:v>#N/A</c:v>
                </c:pt>
                <c:pt idx="12943">
                  <c:v>#N/A</c:v>
                </c:pt>
                <c:pt idx="12944">
                  <c:v>#N/A</c:v>
                </c:pt>
                <c:pt idx="12945">
                  <c:v>#N/A</c:v>
                </c:pt>
                <c:pt idx="12946">
                  <c:v>#N/A</c:v>
                </c:pt>
                <c:pt idx="12947">
                  <c:v>#N/A</c:v>
                </c:pt>
                <c:pt idx="12948">
                  <c:v>#N/A</c:v>
                </c:pt>
                <c:pt idx="12949">
                  <c:v>#N/A</c:v>
                </c:pt>
                <c:pt idx="12950">
                  <c:v>#N/A</c:v>
                </c:pt>
                <c:pt idx="12951">
                  <c:v>#N/A</c:v>
                </c:pt>
                <c:pt idx="12952">
                  <c:v>#N/A</c:v>
                </c:pt>
                <c:pt idx="12953">
                  <c:v>#N/A</c:v>
                </c:pt>
                <c:pt idx="12954">
                  <c:v>#N/A</c:v>
                </c:pt>
                <c:pt idx="12955">
                  <c:v>#N/A</c:v>
                </c:pt>
                <c:pt idx="12956">
                  <c:v>#N/A</c:v>
                </c:pt>
                <c:pt idx="12957">
                  <c:v>#N/A</c:v>
                </c:pt>
                <c:pt idx="12958">
                  <c:v>#N/A</c:v>
                </c:pt>
                <c:pt idx="12959">
                  <c:v>#N/A</c:v>
                </c:pt>
                <c:pt idx="12960">
                  <c:v>#N/A</c:v>
                </c:pt>
                <c:pt idx="12961">
                  <c:v>#N/A</c:v>
                </c:pt>
                <c:pt idx="12962">
                  <c:v>#N/A</c:v>
                </c:pt>
                <c:pt idx="12963">
                  <c:v>#N/A</c:v>
                </c:pt>
                <c:pt idx="12964">
                  <c:v>#N/A</c:v>
                </c:pt>
                <c:pt idx="12965">
                  <c:v>#N/A</c:v>
                </c:pt>
                <c:pt idx="12966">
                  <c:v>#N/A</c:v>
                </c:pt>
                <c:pt idx="12967">
                  <c:v>#N/A</c:v>
                </c:pt>
                <c:pt idx="12968">
                  <c:v>#N/A</c:v>
                </c:pt>
                <c:pt idx="12969">
                  <c:v>#N/A</c:v>
                </c:pt>
                <c:pt idx="12970">
                  <c:v>#N/A</c:v>
                </c:pt>
                <c:pt idx="12971">
                  <c:v>#N/A</c:v>
                </c:pt>
                <c:pt idx="12972">
                  <c:v>#N/A</c:v>
                </c:pt>
                <c:pt idx="12973">
                  <c:v>#N/A</c:v>
                </c:pt>
                <c:pt idx="12974">
                  <c:v>#N/A</c:v>
                </c:pt>
                <c:pt idx="12975">
                  <c:v>#N/A</c:v>
                </c:pt>
                <c:pt idx="12976">
                  <c:v>#N/A</c:v>
                </c:pt>
                <c:pt idx="12977">
                  <c:v>#N/A</c:v>
                </c:pt>
                <c:pt idx="12978">
                  <c:v>#N/A</c:v>
                </c:pt>
                <c:pt idx="12979">
                  <c:v>#N/A</c:v>
                </c:pt>
                <c:pt idx="12980">
                  <c:v>#N/A</c:v>
                </c:pt>
                <c:pt idx="12981">
                  <c:v>#N/A</c:v>
                </c:pt>
                <c:pt idx="12982">
                  <c:v>#N/A</c:v>
                </c:pt>
                <c:pt idx="12983">
                  <c:v>#N/A</c:v>
                </c:pt>
                <c:pt idx="12984">
                  <c:v>#N/A</c:v>
                </c:pt>
                <c:pt idx="12985">
                  <c:v>#N/A</c:v>
                </c:pt>
                <c:pt idx="12986">
                  <c:v>#N/A</c:v>
                </c:pt>
                <c:pt idx="12987">
                  <c:v>#N/A</c:v>
                </c:pt>
                <c:pt idx="12988">
                  <c:v>#N/A</c:v>
                </c:pt>
                <c:pt idx="12989">
                  <c:v>#N/A</c:v>
                </c:pt>
                <c:pt idx="12990">
                  <c:v>#N/A</c:v>
                </c:pt>
                <c:pt idx="12991">
                  <c:v>#N/A</c:v>
                </c:pt>
                <c:pt idx="12992">
                  <c:v>#N/A</c:v>
                </c:pt>
                <c:pt idx="12993">
                  <c:v>#N/A</c:v>
                </c:pt>
                <c:pt idx="12994">
                  <c:v>#N/A</c:v>
                </c:pt>
                <c:pt idx="12995">
                  <c:v>#N/A</c:v>
                </c:pt>
                <c:pt idx="12996">
                  <c:v>#N/A</c:v>
                </c:pt>
                <c:pt idx="12997">
                  <c:v>#N/A</c:v>
                </c:pt>
                <c:pt idx="12998">
                  <c:v>#N/A</c:v>
                </c:pt>
                <c:pt idx="12999">
                  <c:v>#N/A</c:v>
                </c:pt>
                <c:pt idx="13000">
                  <c:v>#N/A</c:v>
                </c:pt>
                <c:pt idx="13001">
                  <c:v>#N/A</c:v>
                </c:pt>
                <c:pt idx="13002">
                  <c:v>#N/A</c:v>
                </c:pt>
                <c:pt idx="13003">
                  <c:v>#N/A</c:v>
                </c:pt>
                <c:pt idx="13004">
                  <c:v>#N/A</c:v>
                </c:pt>
                <c:pt idx="13005">
                  <c:v>#N/A</c:v>
                </c:pt>
                <c:pt idx="13006">
                  <c:v>#N/A</c:v>
                </c:pt>
                <c:pt idx="13007">
                  <c:v>#N/A</c:v>
                </c:pt>
                <c:pt idx="13008">
                  <c:v>#N/A</c:v>
                </c:pt>
                <c:pt idx="13009">
                  <c:v>#N/A</c:v>
                </c:pt>
                <c:pt idx="13010">
                  <c:v>#N/A</c:v>
                </c:pt>
                <c:pt idx="13011">
                  <c:v>#N/A</c:v>
                </c:pt>
                <c:pt idx="13012">
                  <c:v>#N/A</c:v>
                </c:pt>
                <c:pt idx="13013">
                  <c:v>#N/A</c:v>
                </c:pt>
              </c:numCache>
            </c:numRef>
          </c:xVal>
          <c:yVal>
            <c:numRef>
              <c:f>予測式算出!$W$7:$W$13020</c:f>
              <c:numCache>
                <c:formatCode>0.0_);[Red]\(0.0\)</c:formatCode>
                <c:ptCount val="13014"/>
                <c:pt idx="0">
                  <c:v>0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 formatCode="General">
                  <c:v>0</c:v>
                </c:pt>
                <c:pt idx="15" formatCode="General">
                  <c:v>#N/A</c:v>
                </c:pt>
                <c:pt idx="16" formatCode="General">
                  <c:v>#N/A</c:v>
                </c:pt>
                <c:pt idx="17" formatCode="General">
                  <c:v>#N/A</c:v>
                </c:pt>
                <c:pt idx="18" formatCode="General">
                  <c:v>#N/A</c:v>
                </c:pt>
                <c:pt idx="19" formatCode="General">
                  <c:v>#N/A</c:v>
                </c:pt>
                <c:pt idx="20" formatCode="General">
                  <c:v>#N/A</c:v>
                </c:pt>
                <c:pt idx="21" formatCode="General">
                  <c:v>#N/A</c:v>
                </c:pt>
                <c:pt idx="22" formatCode="General">
                  <c:v>#N/A</c:v>
                </c:pt>
                <c:pt idx="23" formatCode="General">
                  <c:v>#N/A</c:v>
                </c:pt>
                <c:pt idx="24" formatCode="General">
                  <c:v>#N/A</c:v>
                </c:pt>
                <c:pt idx="25" formatCode="General">
                  <c:v>#N/A</c:v>
                </c:pt>
                <c:pt idx="26" formatCode="General">
                  <c:v>#N/A</c:v>
                </c:pt>
                <c:pt idx="27" formatCode="General">
                  <c:v>#N/A</c:v>
                </c:pt>
                <c:pt idx="28" formatCode="General">
                  <c:v>#N/A</c:v>
                </c:pt>
                <c:pt idx="29" formatCode="General">
                  <c:v>#N/A</c:v>
                </c:pt>
                <c:pt idx="30" formatCode="General">
                  <c:v>#N/A</c:v>
                </c:pt>
                <c:pt idx="31" formatCode="General">
                  <c:v>#N/A</c:v>
                </c:pt>
                <c:pt idx="32" formatCode="General">
                  <c:v>#N/A</c:v>
                </c:pt>
                <c:pt idx="33" formatCode="General">
                  <c:v>#N/A</c:v>
                </c:pt>
                <c:pt idx="34" formatCode="General">
                  <c:v>#N/A</c:v>
                </c:pt>
                <c:pt idx="35" formatCode="General">
                  <c:v>#N/A</c:v>
                </c:pt>
                <c:pt idx="36" formatCode="General">
                  <c:v>#N/A</c:v>
                </c:pt>
                <c:pt idx="37" formatCode="General">
                  <c:v>#N/A</c:v>
                </c:pt>
                <c:pt idx="38" formatCode="General">
                  <c:v>#N/A</c:v>
                </c:pt>
                <c:pt idx="39" formatCode="General">
                  <c:v>#N/A</c:v>
                </c:pt>
                <c:pt idx="40" formatCode="General">
                  <c:v>#N/A</c:v>
                </c:pt>
                <c:pt idx="41" formatCode="General">
                  <c:v>#N/A</c:v>
                </c:pt>
                <c:pt idx="42" formatCode="General">
                  <c:v>#N/A</c:v>
                </c:pt>
                <c:pt idx="43" formatCode="General">
                  <c:v>#N/A</c:v>
                </c:pt>
                <c:pt idx="44" formatCode="General">
                  <c:v>#N/A</c:v>
                </c:pt>
                <c:pt idx="45" formatCode="General">
                  <c:v>#N/A</c:v>
                </c:pt>
                <c:pt idx="46" formatCode="General">
                  <c:v>#N/A</c:v>
                </c:pt>
                <c:pt idx="47" formatCode="General">
                  <c:v>#N/A</c:v>
                </c:pt>
                <c:pt idx="48" formatCode="General">
                  <c:v>#N/A</c:v>
                </c:pt>
                <c:pt idx="49" formatCode="General">
                  <c:v>#N/A</c:v>
                </c:pt>
                <c:pt idx="50" formatCode="General">
                  <c:v>#N/A</c:v>
                </c:pt>
                <c:pt idx="51" formatCode="General">
                  <c:v>#N/A</c:v>
                </c:pt>
                <c:pt idx="52" formatCode="General">
                  <c:v>#N/A</c:v>
                </c:pt>
                <c:pt idx="53" formatCode="General">
                  <c:v>#N/A</c:v>
                </c:pt>
                <c:pt idx="54" formatCode="General">
                  <c:v>#N/A</c:v>
                </c:pt>
                <c:pt idx="55" formatCode="General">
                  <c:v>#N/A</c:v>
                </c:pt>
                <c:pt idx="56" formatCode="General">
                  <c:v>#N/A</c:v>
                </c:pt>
                <c:pt idx="57" formatCode="General">
                  <c:v>#N/A</c:v>
                </c:pt>
                <c:pt idx="58" formatCode="General">
                  <c:v>#N/A</c:v>
                </c:pt>
                <c:pt idx="59" formatCode="General">
                  <c:v>#N/A</c:v>
                </c:pt>
                <c:pt idx="60" formatCode="General">
                  <c:v>#N/A</c:v>
                </c:pt>
                <c:pt idx="61" formatCode="General">
                  <c:v>#N/A</c:v>
                </c:pt>
                <c:pt idx="62" formatCode="General">
                  <c:v>#N/A</c:v>
                </c:pt>
                <c:pt idx="63" formatCode="General">
                  <c:v>#N/A</c:v>
                </c:pt>
                <c:pt idx="64" formatCode="General">
                  <c:v>#N/A</c:v>
                </c:pt>
                <c:pt idx="65" formatCode="General">
                  <c:v>#N/A</c:v>
                </c:pt>
                <c:pt idx="66" formatCode="General">
                  <c:v>#N/A</c:v>
                </c:pt>
                <c:pt idx="67" formatCode="General">
                  <c:v>#N/A</c:v>
                </c:pt>
                <c:pt idx="68" formatCode="General">
                  <c:v>#N/A</c:v>
                </c:pt>
                <c:pt idx="69" formatCode="General">
                  <c:v>#N/A</c:v>
                </c:pt>
                <c:pt idx="70" formatCode="General">
                  <c:v>#N/A</c:v>
                </c:pt>
                <c:pt idx="71" formatCode="General">
                  <c:v>#N/A</c:v>
                </c:pt>
                <c:pt idx="72" formatCode="General">
                  <c:v>#N/A</c:v>
                </c:pt>
                <c:pt idx="73" formatCode="General">
                  <c:v>#N/A</c:v>
                </c:pt>
                <c:pt idx="74" formatCode="General">
                  <c:v>#N/A</c:v>
                </c:pt>
                <c:pt idx="75" formatCode="General">
                  <c:v>#N/A</c:v>
                </c:pt>
                <c:pt idx="76" formatCode="General">
                  <c:v>#N/A</c:v>
                </c:pt>
                <c:pt idx="77" formatCode="General">
                  <c:v>#N/A</c:v>
                </c:pt>
                <c:pt idx="78" formatCode="General">
                  <c:v>#N/A</c:v>
                </c:pt>
                <c:pt idx="79" formatCode="General">
                  <c:v>#N/A</c:v>
                </c:pt>
                <c:pt idx="80" formatCode="General">
                  <c:v>#N/A</c:v>
                </c:pt>
                <c:pt idx="81" formatCode="General">
                  <c:v>#N/A</c:v>
                </c:pt>
                <c:pt idx="82" formatCode="General">
                  <c:v>#N/A</c:v>
                </c:pt>
                <c:pt idx="83" formatCode="General">
                  <c:v>#N/A</c:v>
                </c:pt>
                <c:pt idx="84" formatCode="General">
                  <c:v>#N/A</c:v>
                </c:pt>
                <c:pt idx="85" formatCode="General">
                  <c:v>#N/A</c:v>
                </c:pt>
                <c:pt idx="86" formatCode="General">
                  <c:v>#N/A</c:v>
                </c:pt>
                <c:pt idx="87" formatCode="General">
                  <c:v>#N/A</c:v>
                </c:pt>
                <c:pt idx="88" formatCode="General">
                  <c:v>#N/A</c:v>
                </c:pt>
                <c:pt idx="89" formatCode="General">
                  <c:v>#N/A</c:v>
                </c:pt>
                <c:pt idx="90" formatCode="General">
                  <c:v>#N/A</c:v>
                </c:pt>
                <c:pt idx="91" formatCode="General">
                  <c:v>#N/A</c:v>
                </c:pt>
                <c:pt idx="92" formatCode="General">
                  <c:v>#N/A</c:v>
                </c:pt>
                <c:pt idx="93" formatCode="General">
                  <c:v>#N/A</c:v>
                </c:pt>
                <c:pt idx="94" formatCode="General">
                  <c:v>#N/A</c:v>
                </c:pt>
                <c:pt idx="95" formatCode="General">
                  <c:v>#N/A</c:v>
                </c:pt>
                <c:pt idx="96" formatCode="General">
                  <c:v>#N/A</c:v>
                </c:pt>
                <c:pt idx="97" formatCode="General">
                  <c:v>#N/A</c:v>
                </c:pt>
                <c:pt idx="98" formatCode="General">
                  <c:v>#N/A</c:v>
                </c:pt>
                <c:pt idx="99" formatCode="General">
                  <c:v>#N/A</c:v>
                </c:pt>
                <c:pt idx="100" formatCode="General">
                  <c:v>#N/A</c:v>
                </c:pt>
                <c:pt idx="101" formatCode="General">
                  <c:v>#N/A</c:v>
                </c:pt>
                <c:pt idx="102" formatCode="General">
                  <c:v>#N/A</c:v>
                </c:pt>
                <c:pt idx="103" formatCode="General">
                  <c:v>#N/A</c:v>
                </c:pt>
                <c:pt idx="104" formatCode="General">
                  <c:v>#N/A</c:v>
                </c:pt>
                <c:pt idx="105" formatCode="General">
                  <c:v>#N/A</c:v>
                </c:pt>
                <c:pt idx="106" formatCode="General">
                  <c:v>#N/A</c:v>
                </c:pt>
                <c:pt idx="107" formatCode="General">
                  <c:v>#N/A</c:v>
                </c:pt>
                <c:pt idx="108" formatCode="General">
                  <c:v>#N/A</c:v>
                </c:pt>
                <c:pt idx="109" formatCode="General">
                  <c:v>#N/A</c:v>
                </c:pt>
                <c:pt idx="110" formatCode="General">
                  <c:v>#N/A</c:v>
                </c:pt>
                <c:pt idx="111" formatCode="General">
                  <c:v>#N/A</c:v>
                </c:pt>
                <c:pt idx="112" formatCode="General">
                  <c:v>#N/A</c:v>
                </c:pt>
                <c:pt idx="113" formatCode="General">
                  <c:v>#N/A</c:v>
                </c:pt>
                <c:pt idx="114" formatCode="General">
                  <c:v>#N/A</c:v>
                </c:pt>
                <c:pt idx="115" formatCode="General">
                  <c:v>#N/A</c:v>
                </c:pt>
                <c:pt idx="116" formatCode="General">
                  <c:v>#N/A</c:v>
                </c:pt>
                <c:pt idx="117" formatCode="General">
                  <c:v>#N/A</c:v>
                </c:pt>
                <c:pt idx="118" formatCode="General">
                  <c:v>#N/A</c:v>
                </c:pt>
                <c:pt idx="119" formatCode="General">
                  <c:v>#N/A</c:v>
                </c:pt>
                <c:pt idx="120" formatCode="General">
                  <c:v>#N/A</c:v>
                </c:pt>
                <c:pt idx="121" formatCode="General">
                  <c:v>#N/A</c:v>
                </c:pt>
                <c:pt idx="122" formatCode="General">
                  <c:v>#N/A</c:v>
                </c:pt>
                <c:pt idx="123" formatCode="General">
                  <c:v>#N/A</c:v>
                </c:pt>
                <c:pt idx="124" formatCode="General">
                  <c:v>#N/A</c:v>
                </c:pt>
                <c:pt idx="125" formatCode="General">
                  <c:v>#N/A</c:v>
                </c:pt>
                <c:pt idx="126" formatCode="General">
                  <c:v>#N/A</c:v>
                </c:pt>
                <c:pt idx="127" formatCode="General">
                  <c:v>#N/A</c:v>
                </c:pt>
                <c:pt idx="128" formatCode="General">
                  <c:v>#N/A</c:v>
                </c:pt>
                <c:pt idx="129" formatCode="General">
                  <c:v>#N/A</c:v>
                </c:pt>
                <c:pt idx="130" formatCode="General">
                  <c:v>#N/A</c:v>
                </c:pt>
                <c:pt idx="131" formatCode="General">
                  <c:v>#N/A</c:v>
                </c:pt>
                <c:pt idx="132" formatCode="General">
                  <c:v>#N/A</c:v>
                </c:pt>
                <c:pt idx="133" formatCode="General">
                  <c:v>#N/A</c:v>
                </c:pt>
                <c:pt idx="134" formatCode="General">
                  <c:v>#N/A</c:v>
                </c:pt>
                <c:pt idx="135" formatCode="General">
                  <c:v>#N/A</c:v>
                </c:pt>
                <c:pt idx="136" formatCode="General">
                  <c:v>#N/A</c:v>
                </c:pt>
                <c:pt idx="137" formatCode="General">
                  <c:v>#N/A</c:v>
                </c:pt>
                <c:pt idx="138" formatCode="General">
                  <c:v>#N/A</c:v>
                </c:pt>
                <c:pt idx="139" formatCode="General">
                  <c:v>#N/A</c:v>
                </c:pt>
                <c:pt idx="140" formatCode="General">
                  <c:v>#N/A</c:v>
                </c:pt>
                <c:pt idx="141" formatCode="General">
                  <c:v>#N/A</c:v>
                </c:pt>
                <c:pt idx="142" formatCode="General">
                  <c:v>#N/A</c:v>
                </c:pt>
                <c:pt idx="143" formatCode="General">
                  <c:v>#N/A</c:v>
                </c:pt>
                <c:pt idx="144" formatCode="General">
                  <c:v>#N/A</c:v>
                </c:pt>
                <c:pt idx="145" formatCode="General">
                  <c:v>#N/A</c:v>
                </c:pt>
                <c:pt idx="146" formatCode="General">
                  <c:v>#N/A</c:v>
                </c:pt>
                <c:pt idx="147" formatCode="General">
                  <c:v>#N/A</c:v>
                </c:pt>
                <c:pt idx="148" formatCode="General">
                  <c:v>#N/A</c:v>
                </c:pt>
                <c:pt idx="149" formatCode="General">
                  <c:v>#N/A</c:v>
                </c:pt>
                <c:pt idx="150" formatCode="General">
                  <c:v>#N/A</c:v>
                </c:pt>
                <c:pt idx="151" formatCode="General">
                  <c:v>#N/A</c:v>
                </c:pt>
                <c:pt idx="152" formatCode="General">
                  <c:v>#N/A</c:v>
                </c:pt>
                <c:pt idx="153" formatCode="General">
                  <c:v>#N/A</c:v>
                </c:pt>
                <c:pt idx="154" formatCode="General">
                  <c:v>#N/A</c:v>
                </c:pt>
                <c:pt idx="155" formatCode="General">
                  <c:v>#N/A</c:v>
                </c:pt>
                <c:pt idx="156" formatCode="General">
                  <c:v>#N/A</c:v>
                </c:pt>
                <c:pt idx="157" formatCode="General">
                  <c:v>#N/A</c:v>
                </c:pt>
                <c:pt idx="158" formatCode="General">
                  <c:v>#N/A</c:v>
                </c:pt>
                <c:pt idx="159" formatCode="General">
                  <c:v>#N/A</c:v>
                </c:pt>
                <c:pt idx="160" formatCode="General">
                  <c:v>#N/A</c:v>
                </c:pt>
                <c:pt idx="161" formatCode="General">
                  <c:v>#N/A</c:v>
                </c:pt>
                <c:pt idx="162" formatCode="General">
                  <c:v>#N/A</c:v>
                </c:pt>
                <c:pt idx="163" formatCode="General">
                  <c:v>#N/A</c:v>
                </c:pt>
                <c:pt idx="164" formatCode="General">
                  <c:v>#N/A</c:v>
                </c:pt>
                <c:pt idx="165" formatCode="General">
                  <c:v>#N/A</c:v>
                </c:pt>
                <c:pt idx="166" formatCode="General">
                  <c:v>#N/A</c:v>
                </c:pt>
                <c:pt idx="167" formatCode="General">
                  <c:v>#N/A</c:v>
                </c:pt>
                <c:pt idx="168" formatCode="General">
                  <c:v>#N/A</c:v>
                </c:pt>
                <c:pt idx="169" formatCode="General">
                  <c:v>#N/A</c:v>
                </c:pt>
                <c:pt idx="170" formatCode="General">
                  <c:v>#N/A</c:v>
                </c:pt>
                <c:pt idx="171" formatCode="General">
                  <c:v>#N/A</c:v>
                </c:pt>
                <c:pt idx="172" formatCode="General">
                  <c:v>#N/A</c:v>
                </c:pt>
                <c:pt idx="173" formatCode="General">
                  <c:v>#N/A</c:v>
                </c:pt>
                <c:pt idx="174" formatCode="General">
                  <c:v>#N/A</c:v>
                </c:pt>
                <c:pt idx="175" formatCode="General">
                  <c:v>#N/A</c:v>
                </c:pt>
                <c:pt idx="176" formatCode="General">
                  <c:v>#N/A</c:v>
                </c:pt>
                <c:pt idx="177" formatCode="General">
                  <c:v>#N/A</c:v>
                </c:pt>
                <c:pt idx="178" formatCode="General">
                  <c:v>#N/A</c:v>
                </c:pt>
                <c:pt idx="179" formatCode="General">
                  <c:v>#N/A</c:v>
                </c:pt>
                <c:pt idx="180" formatCode="General">
                  <c:v>#N/A</c:v>
                </c:pt>
                <c:pt idx="181" formatCode="General">
                  <c:v>#N/A</c:v>
                </c:pt>
                <c:pt idx="182" formatCode="General">
                  <c:v>#N/A</c:v>
                </c:pt>
                <c:pt idx="183" formatCode="General">
                  <c:v>#N/A</c:v>
                </c:pt>
                <c:pt idx="184" formatCode="General">
                  <c:v>#N/A</c:v>
                </c:pt>
                <c:pt idx="185" formatCode="General">
                  <c:v>#N/A</c:v>
                </c:pt>
                <c:pt idx="186" formatCode="General">
                  <c:v>#N/A</c:v>
                </c:pt>
                <c:pt idx="187" formatCode="General">
                  <c:v>#N/A</c:v>
                </c:pt>
                <c:pt idx="188" formatCode="General">
                  <c:v>#N/A</c:v>
                </c:pt>
                <c:pt idx="189" formatCode="General">
                  <c:v>#N/A</c:v>
                </c:pt>
                <c:pt idx="190" formatCode="General">
                  <c:v>#N/A</c:v>
                </c:pt>
                <c:pt idx="191" formatCode="General">
                  <c:v>#N/A</c:v>
                </c:pt>
                <c:pt idx="192" formatCode="General">
                  <c:v>#N/A</c:v>
                </c:pt>
                <c:pt idx="193" formatCode="General">
                  <c:v>#N/A</c:v>
                </c:pt>
                <c:pt idx="194" formatCode="General">
                  <c:v>#N/A</c:v>
                </c:pt>
                <c:pt idx="195" formatCode="General">
                  <c:v>#N/A</c:v>
                </c:pt>
                <c:pt idx="196" formatCode="General">
                  <c:v>#N/A</c:v>
                </c:pt>
                <c:pt idx="197" formatCode="General">
                  <c:v>#N/A</c:v>
                </c:pt>
                <c:pt idx="198" formatCode="General">
                  <c:v>#N/A</c:v>
                </c:pt>
                <c:pt idx="199" formatCode="General">
                  <c:v>#N/A</c:v>
                </c:pt>
                <c:pt idx="200" formatCode="General">
                  <c:v>#N/A</c:v>
                </c:pt>
                <c:pt idx="201" formatCode="General">
                  <c:v>#N/A</c:v>
                </c:pt>
                <c:pt idx="202" formatCode="General">
                  <c:v>#N/A</c:v>
                </c:pt>
                <c:pt idx="203" formatCode="General">
                  <c:v>#N/A</c:v>
                </c:pt>
                <c:pt idx="204" formatCode="General">
                  <c:v>#N/A</c:v>
                </c:pt>
                <c:pt idx="205" formatCode="General">
                  <c:v>#N/A</c:v>
                </c:pt>
                <c:pt idx="206" formatCode="General">
                  <c:v>#N/A</c:v>
                </c:pt>
                <c:pt idx="207" formatCode="General">
                  <c:v>#N/A</c:v>
                </c:pt>
                <c:pt idx="208" formatCode="General">
                  <c:v>#N/A</c:v>
                </c:pt>
                <c:pt idx="209" formatCode="General">
                  <c:v>#N/A</c:v>
                </c:pt>
                <c:pt idx="210" formatCode="General">
                  <c:v>#N/A</c:v>
                </c:pt>
                <c:pt idx="211" formatCode="General">
                  <c:v>#N/A</c:v>
                </c:pt>
                <c:pt idx="212" formatCode="General">
                  <c:v>#N/A</c:v>
                </c:pt>
                <c:pt idx="213" formatCode="General">
                  <c:v>#N/A</c:v>
                </c:pt>
                <c:pt idx="214" formatCode="General">
                  <c:v>#N/A</c:v>
                </c:pt>
                <c:pt idx="215" formatCode="General">
                  <c:v>#N/A</c:v>
                </c:pt>
                <c:pt idx="216" formatCode="General">
                  <c:v>#N/A</c:v>
                </c:pt>
                <c:pt idx="217" formatCode="General">
                  <c:v>#N/A</c:v>
                </c:pt>
                <c:pt idx="218" formatCode="General">
                  <c:v>#N/A</c:v>
                </c:pt>
                <c:pt idx="219" formatCode="General">
                  <c:v>#N/A</c:v>
                </c:pt>
                <c:pt idx="220" formatCode="General">
                  <c:v>#N/A</c:v>
                </c:pt>
                <c:pt idx="221" formatCode="General">
                  <c:v>#N/A</c:v>
                </c:pt>
                <c:pt idx="222" formatCode="General">
                  <c:v>#N/A</c:v>
                </c:pt>
                <c:pt idx="223" formatCode="General">
                  <c:v>#N/A</c:v>
                </c:pt>
                <c:pt idx="224" formatCode="General">
                  <c:v>#N/A</c:v>
                </c:pt>
                <c:pt idx="225" formatCode="General">
                  <c:v>#N/A</c:v>
                </c:pt>
                <c:pt idx="226" formatCode="General">
                  <c:v>#N/A</c:v>
                </c:pt>
                <c:pt idx="227" formatCode="General">
                  <c:v>#N/A</c:v>
                </c:pt>
                <c:pt idx="228" formatCode="General">
                  <c:v>#N/A</c:v>
                </c:pt>
                <c:pt idx="229" formatCode="General">
                  <c:v>#N/A</c:v>
                </c:pt>
                <c:pt idx="230" formatCode="General">
                  <c:v>#N/A</c:v>
                </c:pt>
                <c:pt idx="231" formatCode="General">
                  <c:v>#N/A</c:v>
                </c:pt>
                <c:pt idx="232" formatCode="General">
                  <c:v>#N/A</c:v>
                </c:pt>
                <c:pt idx="233" formatCode="General">
                  <c:v>#N/A</c:v>
                </c:pt>
                <c:pt idx="234" formatCode="General">
                  <c:v>#N/A</c:v>
                </c:pt>
                <c:pt idx="235" formatCode="General">
                  <c:v>#N/A</c:v>
                </c:pt>
                <c:pt idx="236" formatCode="General">
                  <c:v>#N/A</c:v>
                </c:pt>
                <c:pt idx="237" formatCode="General">
                  <c:v>#N/A</c:v>
                </c:pt>
                <c:pt idx="238" formatCode="General">
                  <c:v>#N/A</c:v>
                </c:pt>
                <c:pt idx="239" formatCode="General">
                  <c:v>#N/A</c:v>
                </c:pt>
                <c:pt idx="240" formatCode="General">
                  <c:v>#N/A</c:v>
                </c:pt>
                <c:pt idx="241" formatCode="General">
                  <c:v>#N/A</c:v>
                </c:pt>
                <c:pt idx="242" formatCode="General">
                  <c:v>#N/A</c:v>
                </c:pt>
                <c:pt idx="243" formatCode="General">
                  <c:v>#N/A</c:v>
                </c:pt>
                <c:pt idx="244" formatCode="General">
                  <c:v>#N/A</c:v>
                </c:pt>
                <c:pt idx="245" formatCode="General">
                  <c:v>#N/A</c:v>
                </c:pt>
                <c:pt idx="246" formatCode="General">
                  <c:v>#N/A</c:v>
                </c:pt>
                <c:pt idx="247" formatCode="General">
                  <c:v>#N/A</c:v>
                </c:pt>
                <c:pt idx="248" formatCode="General">
                  <c:v>#N/A</c:v>
                </c:pt>
                <c:pt idx="249" formatCode="General">
                  <c:v>#N/A</c:v>
                </c:pt>
                <c:pt idx="250" formatCode="General">
                  <c:v>#N/A</c:v>
                </c:pt>
                <c:pt idx="251" formatCode="General">
                  <c:v>#N/A</c:v>
                </c:pt>
                <c:pt idx="252" formatCode="General">
                  <c:v>#N/A</c:v>
                </c:pt>
                <c:pt idx="253" formatCode="General">
                  <c:v>#N/A</c:v>
                </c:pt>
                <c:pt idx="254" formatCode="General">
                  <c:v>#N/A</c:v>
                </c:pt>
                <c:pt idx="255" formatCode="General">
                  <c:v>#N/A</c:v>
                </c:pt>
                <c:pt idx="256" formatCode="General">
                  <c:v>#N/A</c:v>
                </c:pt>
                <c:pt idx="257" formatCode="General">
                  <c:v>#N/A</c:v>
                </c:pt>
                <c:pt idx="258" formatCode="General">
                  <c:v>#N/A</c:v>
                </c:pt>
                <c:pt idx="259" formatCode="General">
                  <c:v>#N/A</c:v>
                </c:pt>
                <c:pt idx="260" formatCode="General">
                  <c:v>#N/A</c:v>
                </c:pt>
                <c:pt idx="261" formatCode="General">
                  <c:v>#N/A</c:v>
                </c:pt>
                <c:pt idx="262" formatCode="General">
                  <c:v>#N/A</c:v>
                </c:pt>
                <c:pt idx="263" formatCode="General">
                  <c:v>#N/A</c:v>
                </c:pt>
                <c:pt idx="264" formatCode="General">
                  <c:v>#N/A</c:v>
                </c:pt>
                <c:pt idx="265" formatCode="General">
                  <c:v>#N/A</c:v>
                </c:pt>
                <c:pt idx="266" formatCode="General">
                  <c:v>#N/A</c:v>
                </c:pt>
                <c:pt idx="267" formatCode="General">
                  <c:v>#N/A</c:v>
                </c:pt>
                <c:pt idx="268" formatCode="General">
                  <c:v>#N/A</c:v>
                </c:pt>
                <c:pt idx="269" formatCode="General">
                  <c:v>#N/A</c:v>
                </c:pt>
                <c:pt idx="270" formatCode="General">
                  <c:v>#N/A</c:v>
                </c:pt>
                <c:pt idx="271" formatCode="General">
                  <c:v>#N/A</c:v>
                </c:pt>
                <c:pt idx="272" formatCode="General">
                  <c:v>#N/A</c:v>
                </c:pt>
                <c:pt idx="273" formatCode="General">
                  <c:v>#N/A</c:v>
                </c:pt>
                <c:pt idx="274" formatCode="General">
                  <c:v>#N/A</c:v>
                </c:pt>
                <c:pt idx="275" formatCode="General">
                  <c:v>#N/A</c:v>
                </c:pt>
                <c:pt idx="276" formatCode="General">
                  <c:v>#N/A</c:v>
                </c:pt>
                <c:pt idx="277" formatCode="General">
                  <c:v>#N/A</c:v>
                </c:pt>
                <c:pt idx="278" formatCode="General">
                  <c:v>#N/A</c:v>
                </c:pt>
                <c:pt idx="279" formatCode="General">
                  <c:v>#N/A</c:v>
                </c:pt>
                <c:pt idx="280" formatCode="General">
                  <c:v>#N/A</c:v>
                </c:pt>
                <c:pt idx="281" formatCode="General">
                  <c:v>#N/A</c:v>
                </c:pt>
                <c:pt idx="282" formatCode="General">
                  <c:v>#N/A</c:v>
                </c:pt>
                <c:pt idx="283" formatCode="General">
                  <c:v>#N/A</c:v>
                </c:pt>
                <c:pt idx="284" formatCode="General">
                  <c:v>#N/A</c:v>
                </c:pt>
                <c:pt idx="285" formatCode="General">
                  <c:v>#N/A</c:v>
                </c:pt>
                <c:pt idx="286" formatCode="General">
                  <c:v>#N/A</c:v>
                </c:pt>
                <c:pt idx="287" formatCode="General">
                  <c:v>#N/A</c:v>
                </c:pt>
                <c:pt idx="288" formatCode="General">
                  <c:v>#N/A</c:v>
                </c:pt>
                <c:pt idx="289" formatCode="General">
                  <c:v>#N/A</c:v>
                </c:pt>
                <c:pt idx="290" formatCode="General">
                  <c:v>#N/A</c:v>
                </c:pt>
                <c:pt idx="291" formatCode="General">
                  <c:v>#N/A</c:v>
                </c:pt>
                <c:pt idx="292" formatCode="General">
                  <c:v>#N/A</c:v>
                </c:pt>
                <c:pt idx="293" formatCode="General">
                  <c:v>#N/A</c:v>
                </c:pt>
                <c:pt idx="294" formatCode="General">
                  <c:v>#N/A</c:v>
                </c:pt>
                <c:pt idx="295" formatCode="General">
                  <c:v>#N/A</c:v>
                </c:pt>
                <c:pt idx="296" formatCode="General">
                  <c:v>#N/A</c:v>
                </c:pt>
                <c:pt idx="297" formatCode="General">
                  <c:v>#N/A</c:v>
                </c:pt>
                <c:pt idx="298" formatCode="General">
                  <c:v>#N/A</c:v>
                </c:pt>
                <c:pt idx="299" formatCode="General">
                  <c:v>#N/A</c:v>
                </c:pt>
                <c:pt idx="300" formatCode="General">
                  <c:v>#N/A</c:v>
                </c:pt>
                <c:pt idx="301" formatCode="General">
                  <c:v>#N/A</c:v>
                </c:pt>
                <c:pt idx="302" formatCode="General">
                  <c:v>#N/A</c:v>
                </c:pt>
                <c:pt idx="303" formatCode="General">
                  <c:v>#N/A</c:v>
                </c:pt>
                <c:pt idx="304" formatCode="General">
                  <c:v>#N/A</c:v>
                </c:pt>
                <c:pt idx="305" formatCode="General">
                  <c:v>#N/A</c:v>
                </c:pt>
                <c:pt idx="306" formatCode="General">
                  <c:v>#N/A</c:v>
                </c:pt>
                <c:pt idx="307" formatCode="General">
                  <c:v>#N/A</c:v>
                </c:pt>
                <c:pt idx="308" formatCode="General">
                  <c:v>#N/A</c:v>
                </c:pt>
                <c:pt idx="309" formatCode="General">
                  <c:v>#N/A</c:v>
                </c:pt>
                <c:pt idx="310" formatCode="General">
                  <c:v>#N/A</c:v>
                </c:pt>
                <c:pt idx="311" formatCode="General">
                  <c:v>#N/A</c:v>
                </c:pt>
                <c:pt idx="312" formatCode="General">
                  <c:v>#N/A</c:v>
                </c:pt>
                <c:pt idx="313" formatCode="General">
                  <c:v>#N/A</c:v>
                </c:pt>
                <c:pt idx="314" formatCode="General">
                  <c:v>#N/A</c:v>
                </c:pt>
                <c:pt idx="315" formatCode="General">
                  <c:v>#N/A</c:v>
                </c:pt>
                <c:pt idx="316" formatCode="General">
                  <c:v>#N/A</c:v>
                </c:pt>
                <c:pt idx="317" formatCode="General">
                  <c:v>#N/A</c:v>
                </c:pt>
                <c:pt idx="318" formatCode="General">
                  <c:v>#N/A</c:v>
                </c:pt>
                <c:pt idx="319" formatCode="General">
                  <c:v>#N/A</c:v>
                </c:pt>
                <c:pt idx="320" formatCode="General">
                  <c:v>#N/A</c:v>
                </c:pt>
                <c:pt idx="321" formatCode="General">
                  <c:v>#N/A</c:v>
                </c:pt>
                <c:pt idx="322" formatCode="General">
                  <c:v>#N/A</c:v>
                </c:pt>
                <c:pt idx="323" formatCode="General">
                  <c:v>#N/A</c:v>
                </c:pt>
                <c:pt idx="324" formatCode="General">
                  <c:v>#N/A</c:v>
                </c:pt>
                <c:pt idx="325" formatCode="General">
                  <c:v>#N/A</c:v>
                </c:pt>
                <c:pt idx="326" formatCode="General">
                  <c:v>#N/A</c:v>
                </c:pt>
                <c:pt idx="327" formatCode="General">
                  <c:v>#N/A</c:v>
                </c:pt>
                <c:pt idx="328" formatCode="General">
                  <c:v>#N/A</c:v>
                </c:pt>
                <c:pt idx="329" formatCode="General">
                  <c:v>#N/A</c:v>
                </c:pt>
                <c:pt idx="330" formatCode="General">
                  <c:v>#N/A</c:v>
                </c:pt>
                <c:pt idx="331" formatCode="General">
                  <c:v>#N/A</c:v>
                </c:pt>
                <c:pt idx="332" formatCode="General">
                  <c:v>#N/A</c:v>
                </c:pt>
                <c:pt idx="333" formatCode="General">
                  <c:v>#N/A</c:v>
                </c:pt>
                <c:pt idx="334" formatCode="General">
                  <c:v>#N/A</c:v>
                </c:pt>
                <c:pt idx="335" formatCode="General">
                  <c:v>#N/A</c:v>
                </c:pt>
                <c:pt idx="336" formatCode="General">
                  <c:v>#N/A</c:v>
                </c:pt>
                <c:pt idx="337" formatCode="General">
                  <c:v>#N/A</c:v>
                </c:pt>
                <c:pt idx="338" formatCode="General">
                  <c:v>#N/A</c:v>
                </c:pt>
                <c:pt idx="339" formatCode="General">
                  <c:v>#N/A</c:v>
                </c:pt>
                <c:pt idx="340" formatCode="General">
                  <c:v>#N/A</c:v>
                </c:pt>
                <c:pt idx="341" formatCode="General">
                  <c:v>#N/A</c:v>
                </c:pt>
                <c:pt idx="342" formatCode="General">
                  <c:v>#N/A</c:v>
                </c:pt>
                <c:pt idx="343" formatCode="General">
                  <c:v>#N/A</c:v>
                </c:pt>
                <c:pt idx="344" formatCode="General">
                  <c:v>#N/A</c:v>
                </c:pt>
                <c:pt idx="345" formatCode="General">
                  <c:v>#N/A</c:v>
                </c:pt>
                <c:pt idx="346" formatCode="General">
                  <c:v>#N/A</c:v>
                </c:pt>
                <c:pt idx="347" formatCode="General">
                  <c:v>#N/A</c:v>
                </c:pt>
                <c:pt idx="348" formatCode="General">
                  <c:v>#N/A</c:v>
                </c:pt>
                <c:pt idx="349" formatCode="General">
                  <c:v>#N/A</c:v>
                </c:pt>
                <c:pt idx="350" formatCode="General">
                  <c:v>#N/A</c:v>
                </c:pt>
                <c:pt idx="351" formatCode="General">
                  <c:v>#N/A</c:v>
                </c:pt>
                <c:pt idx="352" formatCode="General">
                  <c:v>#N/A</c:v>
                </c:pt>
                <c:pt idx="353" formatCode="General">
                  <c:v>#N/A</c:v>
                </c:pt>
                <c:pt idx="354" formatCode="General">
                  <c:v>#N/A</c:v>
                </c:pt>
                <c:pt idx="355" formatCode="General">
                  <c:v>#N/A</c:v>
                </c:pt>
                <c:pt idx="356" formatCode="General">
                  <c:v>#N/A</c:v>
                </c:pt>
                <c:pt idx="357" formatCode="General">
                  <c:v>#N/A</c:v>
                </c:pt>
                <c:pt idx="358" formatCode="General">
                  <c:v>#N/A</c:v>
                </c:pt>
                <c:pt idx="359" formatCode="General">
                  <c:v>#N/A</c:v>
                </c:pt>
                <c:pt idx="360" formatCode="General">
                  <c:v>#N/A</c:v>
                </c:pt>
                <c:pt idx="361" formatCode="General">
                  <c:v>#N/A</c:v>
                </c:pt>
                <c:pt idx="362" formatCode="General">
                  <c:v>#N/A</c:v>
                </c:pt>
                <c:pt idx="363" formatCode="General">
                  <c:v>#N/A</c:v>
                </c:pt>
                <c:pt idx="364" formatCode="General">
                  <c:v>#N/A</c:v>
                </c:pt>
                <c:pt idx="365" formatCode="General">
                  <c:v>#N/A</c:v>
                </c:pt>
                <c:pt idx="366" formatCode="General">
                  <c:v>#N/A</c:v>
                </c:pt>
                <c:pt idx="367" formatCode="General">
                  <c:v>#N/A</c:v>
                </c:pt>
                <c:pt idx="368" formatCode="General">
                  <c:v>#N/A</c:v>
                </c:pt>
                <c:pt idx="369" formatCode="General">
                  <c:v>#N/A</c:v>
                </c:pt>
                <c:pt idx="370" formatCode="General">
                  <c:v>#N/A</c:v>
                </c:pt>
                <c:pt idx="371" formatCode="General">
                  <c:v>#N/A</c:v>
                </c:pt>
                <c:pt idx="372" formatCode="General">
                  <c:v>#N/A</c:v>
                </c:pt>
                <c:pt idx="373" formatCode="General">
                  <c:v>#N/A</c:v>
                </c:pt>
                <c:pt idx="374" formatCode="General">
                  <c:v>#N/A</c:v>
                </c:pt>
                <c:pt idx="375" formatCode="General">
                  <c:v>#N/A</c:v>
                </c:pt>
                <c:pt idx="376" formatCode="General">
                  <c:v>#N/A</c:v>
                </c:pt>
                <c:pt idx="377" formatCode="General">
                  <c:v>#N/A</c:v>
                </c:pt>
                <c:pt idx="378" formatCode="General">
                  <c:v>#N/A</c:v>
                </c:pt>
                <c:pt idx="379" formatCode="General">
                  <c:v>#N/A</c:v>
                </c:pt>
                <c:pt idx="380" formatCode="General">
                  <c:v>#N/A</c:v>
                </c:pt>
                <c:pt idx="381" formatCode="General">
                  <c:v>#N/A</c:v>
                </c:pt>
                <c:pt idx="382" formatCode="General">
                  <c:v>#N/A</c:v>
                </c:pt>
                <c:pt idx="383" formatCode="General">
                  <c:v>#N/A</c:v>
                </c:pt>
                <c:pt idx="384" formatCode="General">
                  <c:v>#N/A</c:v>
                </c:pt>
                <c:pt idx="385" formatCode="General">
                  <c:v>#N/A</c:v>
                </c:pt>
                <c:pt idx="386" formatCode="General">
                  <c:v>#N/A</c:v>
                </c:pt>
                <c:pt idx="387" formatCode="General">
                  <c:v>#N/A</c:v>
                </c:pt>
                <c:pt idx="388" formatCode="General">
                  <c:v>#N/A</c:v>
                </c:pt>
                <c:pt idx="389" formatCode="General">
                  <c:v>#N/A</c:v>
                </c:pt>
                <c:pt idx="390" formatCode="General">
                  <c:v>#N/A</c:v>
                </c:pt>
                <c:pt idx="391" formatCode="General">
                  <c:v>#N/A</c:v>
                </c:pt>
                <c:pt idx="392" formatCode="General">
                  <c:v>#N/A</c:v>
                </c:pt>
                <c:pt idx="393" formatCode="General">
                  <c:v>#N/A</c:v>
                </c:pt>
                <c:pt idx="394" formatCode="General">
                  <c:v>#N/A</c:v>
                </c:pt>
                <c:pt idx="395" formatCode="General">
                  <c:v>#N/A</c:v>
                </c:pt>
                <c:pt idx="396" formatCode="General">
                  <c:v>#N/A</c:v>
                </c:pt>
                <c:pt idx="397" formatCode="General">
                  <c:v>#N/A</c:v>
                </c:pt>
                <c:pt idx="398" formatCode="General">
                  <c:v>#N/A</c:v>
                </c:pt>
                <c:pt idx="399" formatCode="General">
                  <c:v>#N/A</c:v>
                </c:pt>
                <c:pt idx="400" formatCode="General">
                  <c:v>#N/A</c:v>
                </c:pt>
                <c:pt idx="401" formatCode="General">
                  <c:v>#N/A</c:v>
                </c:pt>
                <c:pt idx="402" formatCode="General">
                  <c:v>#N/A</c:v>
                </c:pt>
                <c:pt idx="403" formatCode="General">
                  <c:v>#N/A</c:v>
                </c:pt>
                <c:pt idx="404" formatCode="General">
                  <c:v>#N/A</c:v>
                </c:pt>
                <c:pt idx="405" formatCode="General">
                  <c:v>#N/A</c:v>
                </c:pt>
                <c:pt idx="406" formatCode="General">
                  <c:v>#N/A</c:v>
                </c:pt>
                <c:pt idx="407" formatCode="General">
                  <c:v>#N/A</c:v>
                </c:pt>
                <c:pt idx="408" formatCode="General">
                  <c:v>#N/A</c:v>
                </c:pt>
                <c:pt idx="409" formatCode="General">
                  <c:v>#N/A</c:v>
                </c:pt>
                <c:pt idx="410" formatCode="General">
                  <c:v>#N/A</c:v>
                </c:pt>
                <c:pt idx="411" formatCode="General">
                  <c:v>#N/A</c:v>
                </c:pt>
                <c:pt idx="412" formatCode="General">
                  <c:v>#N/A</c:v>
                </c:pt>
                <c:pt idx="413" formatCode="General">
                  <c:v>#N/A</c:v>
                </c:pt>
                <c:pt idx="414" formatCode="General">
                  <c:v>#N/A</c:v>
                </c:pt>
                <c:pt idx="415" formatCode="General">
                  <c:v>#N/A</c:v>
                </c:pt>
                <c:pt idx="416" formatCode="General">
                  <c:v>#N/A</c:v>
                </c:pt>
                <c:pt idx="417" formatCode="General">
                  <c:v>#N/A</c:v>
                </c:pt>
                <c:pt idx="418" formatCode="General">
                  <c:v>#N/A</c:v>
                </c:pt>
                <c:pt idx="419" formatCode="General">
                  <c:v>#N/A</c:v>
                </c:pt>
                <c:pt idx="420" formatCode="General">
                  <c:v>#N/A</c:v>
                </c:pt>
                <c:pt idx="421" formatCode="General">
                  <c:v>#N/A</c:v>
                </c:pt>
                <c:pt idx="422" formatCode="General">
                  <c:v>#N/A</c:v>
                </c:pt>
                <c:pt idx="423" formatCode="General">
                  <c:v>#N/A</c:v>
                </c:pt>
                <c:pt idx="424" formatCode="General">
                  <c:v>#N/A</c:v>
                </c:pt>
                <c:pt idx="425" formatCode="General">
                  <c:v>#N/A</c:v>
                </c:pt>
                <c:pt idx="426" formatCode="General">
                  <c:v>#N/A</c:v>
                </c:pt>
                <c:pt idx="427" formatCode="General">
                  <c:v>#N/A</c:v>
                </c:pt>
                <c:pt idx="428" formatCode="General">
                  <c:v>#N/A</c:v>
                </c:pt>
                <c:pt idx="429" formatCode="General">
                  <c:v>#N/A</c:v>
                </c:pt>
                <c:pt idx="430" formatCode="General">
                  <c:v>#N/A</c:v>
                </c:pt>
                <c:pt idx="431" formatCode="General">
                  <c:v>#N/A</c:v>
                </c:pt>
                <c:pt idx="432" formatCode="General">
                  <c:v>#N/A</c:v>
                </c:pt>
                <c:pt idx="433" formatCode="General">
                  <c:v>#N/A</c:v>
                </c:pt>
                <c:pt idx="434" formatCode="General">
                  <c:v>#N/A</c:v>
                </c:pt>
                <c:pt idx="435" formatCode="General">
                  <c:v>#N/A</c:v>
                </c:pt>
                <c:pt idx="436" formatCode="General">
                  <c:v>#N/A</c:v>
                </c:pt>
                <c:pt idx="437" formatCode="General">
                  <c:v>#N/A</c:v>
                </c:pt>
                <c:pt idx="438" formatCode="General">
                  <c:v>#N/A</c:v>
                </c:pt>
                <c:pt idx="439" formatCode="General">
                  <c:v>#N/A</c:v>
                </c:pt>
                <c:pt idx="440" formatCode="General">
                  <c:v>#N/A</c:v>
                </c:pt>
                <c:pt idx="441" formatCode="General">
                  <c:v>#N/A</c:v>
                </c:pt>
                <c:pt idx="442" formatCode="General">
                  <c:v>#N/A</c:v>
                </c:pt>
                <c:pt idx="443" formatCode="General">
                  <c:v>#N/A</c:v>
                </c:pt>
                <c:pt idx="444" formatCode="General">
                  <c:v>#N/A</c:v>
                </c:pt>
                <c:pt idx="445" formatCode="General">
                  <c:v>#N/A</c:v>
                </c:pt>
                <c:pt idx="446" formatCode="General">
                  <c:v>#N/A</c:v>
                </c:pt>
                <c:pt idx="447" formatCode="General">
                  <c:v>#N/A</c:v>
                </c:pt>
                <c:pt idx="448" formatCode="General">
                  <c:v>#N/A</c:v>
                </c:pt>
                <c:pt idx="449" formatCode="General">
                  <c:v>#N/A</c:v>
                </c:pt>
                <c:pt idx="450" formatCode="General">
                  <c:v>#N/A</c:v>
                </c:pt>
                <c:pt idx="451" formatCode="General">
                  <c:v>#N/A</c:v>
                </c:pt>
                <c:pt idx="452" formatCode="General">
                  <c:v>#N/A</c:v>
                </c:pt>
                <c:pt idx="453" formatCode="General">
                  <c:v>#N/A</c:v>
                </c:pt>
                <c:pt idx="454" formatCode="General">
                  <c:v>#N/A</c:v>
                </c:pt>
                <c:pt idx="455" formatCode="General">
                  <c:v>#N/A</c:v>
                </c:pt>
                <c:pt idx="456" formatCode="General">
                  <c:v>#N/A</c:v>
                </c:pt>
                <c:pt idx="457" formatCode="General">
                  <c:v>#N/A</c:v>
                </c:pt>
                <c:pt idx="458" formatCode="General">
                  <c:v>#N/A</c:v>
                </c:pt>
                <c:pt idx="459" formatCode="General">
                  <c:v>#N/A</c:v>
                </c:pt>
                <c:pt idx="460" formatCode="General">
                  <c:v>#N/A</c:v>
                </c:pt>
                <c:pt idx="461" formatCode="General">
                  <c:v>#N/A</c:v>
                </c:pt>
                <c:pt idx="462" formatCode="General">
                  <c:v>#N/A</c:v>
                </c:pt>
                <c:pt idx="463" formatCode="General">
                  <c:v>#N/A</c:v>
                </c:pt>
                <c:pt idx="464" formatCode="General">
                  <c:v>#N/A</c:v>
                </c:pt>
                <c:pt idx="465" formatCode="General">
                  <c:v>#N/A</c:v>
                </c:pt>
                <c:pt idx="466" formatCode="General">
                  <c:v>#N/A</c:v>
                </c:pt>
                <c:pt idx="467" formatCode="General">
                  <c:v>#N/A</c:v>
                </c:pt>
                <c:pt idx="468" formatCode="General">
                  <c:v>#N/A</c:v>
                </c:pt>
                <c:pt idx="469" formatCode="General">
                  <c:v>#N/A</c:v>
                </c:pt>
                <c:pt idx="470" formatCode="General">
                  <c:v>#N/A</c:v>
                </c:pt>
                <c:pt idx="471" formatCode="General">
                  <c:v>#N/A</c:v>
                </c:pt>
                <c:pt idx="472" formatCode="General">
                  <c:v>#N/A</c:v>
                </c:pt>
                <c:pt idx="473" formatCode="General">
                  <c:v>#N/A</c:v>
                </c:pt>
                <c:pt idx="474" formatCode="General">
                  <c:v>#N/A</c:v>
                </c:pt>
                <c:pt idx="475" formatCode="General">
                  <c:v>#N/A</c:v>
                </c:pt>
                <c:pt idx="476" formatCode="General">
                  <c:v>#N/A</c:v>
                </c:pt>
                <c:pt idx="477" formatCode="General">
                  <c:v>#N/A</c:v>
                </c:pt>
                <c:pt idx="478" formatCode="General">
                  <c:v>#N/A</c:v>
                </c:pt>
                <c:pt idx="479" formatCode="General">
                  <c:v>#N/A</c:v>
                </c:pt>
                <c:pt idx="480" formatCode="General">
                  <c:v>#N/A</c:v>
                </c:pt>
                <c:pt idx="481" formatCode="General">
                  <c:v>#N/A</c:v>
                </c:pt>
                <c:pt idx="482" formatCode="General">
                  <c:v>#N/A</c:v>
                </c:pt>
                <c:pt idx="483" formatCode="General">
                  <c:v>#N/A</c:v>
                </c:pt>
                <c:pt idx="484" formatCode="General">
                  <c:v>#N/A</c:v>
                </c:pt>
                <c:pt idx="485" formatCode="General">
                  <c:v>#N/A</c:v>
                </c:pt>
                <c:pt idx="486" formatCode="General">
                  <c:v>#N/A</c:v>
                </c:pt>
                <c:pt idx="487" formatCode="General">
                  <c:v>#N/A</c:v>
                </c:pt>
                <c:pt idx="488" formatCode="General">
                  <c:v>#N/A</c:v>
                </c:pt>
                <c:pt idx="489" formatCode="General">
                  <c:v>#N/A</c:v>
                </c:pt>
                <c:pt idx="490" formatCode="General">
                  <c:v>#N/A</c:v>
                </c:pt>
                <c:pt idx="491" formatCode="General">
                  <c:v>#N/A</c:v>
                </c:pt>
                <c:pt idx="492" formatCode="General">
                  <c:v>#N/A</c:v>
                </c:pt>
                <c:pt idx="493" formatCode="General">
                  <c:v>#N/A</c:v>
                </c:pt>
                <c:pt idx="494" formatCode="General">
                  <c:v>#N/A</c:v>
                </c:pt>
                <c:pt idx="495" formatCode="General">
                  <c:v>#N/A</c:v>
                </c:pt>
                <c:pt idx="496" formatCode="General">
                  <c:v>#N/A</c:v>
                </c:pt>
                <c:pt idx="497" formatCode="General">
                  <c:v>#N/A</c:v>
                </c:pt>
                <c:pt idx="498" formatCode="General">
                  <c:v>#N/A</c:v>
                </c:pt>
                <c:pt idx="499" formatCode="General">
                  <c:v>#N/A</c:v>
                </c:pt>
                <c:pt idx="500" formatCode="General">
                  <c:v>#N/A</c:v>
                </c:pt>
                <c:pt idx="501" formatCode="General">
                  <c:v>#N/A</c:v>
                </c:pt>
                <c:pt idx="502" formatCode="General">
                  <c:v>#N/A</c:v>
                </c:pt>
                <c:pt idx="503" formatCode="General">
                  <c:v>#N/A</c:v>
                </c:pt>
                <c:pt idx="504" formatCode="General">
                  <c:v>#N/A</c:v>
                </c:pt>
                <c:pt idx="505" formatCode="General">
                  <c:v>#N/A</c:v>
                </c:pt>
                <c:pt idx="506" formatCode="General">
                  <c:v>#N/A</c:v>
                </c:pt>
                <c:pt idx="507" formatCode="General">
                  <c:v>#N/A</c:v>
                </c:pt>
                <c:pt idx="508" formatCode="General">
                  <c:v>#N/A</c:v>
                </c:pt>
                <c:pt idx="509" formatCode="General">
                  <c:v>#N/A</c:v>
                </c:pt>
                <c:pt idx="510" formatCode="General">
                  <c:v>#N/A</c:v>
                </c:pt>
                <c:pt idx="511" formatCode="General">
                  <c:v>#N/A</c:v>
                </c:pt>
                <c:pt idx="512" formatCode="General">
                  <c:v>#N/A</c:v>
                </c:pt>
                <c:pt idx="513" formatCode="General">
                  <c:v>#N/A</c:v>
                </c:pt>
                <c:pt idx="514" formatCode="General">
                  <c:v>#N/A</c:v>
                </c:pt>
                <c:pt idx="515" formatCode="General">
                  <c:v>#N/A</c:v>
                </c:pt>
                <c:pt idx="516" formatCode="General">
                  <c:v>#N/A</c:v>
                </c:pt>
                <c:pt idx="517" formatCode="General">
                  <c:v>#N/A</c:v>
                </c:pt>
                <c:pt idx="518" formatCode="General">
                  <c:v>#N/A</c:v>
                </c:pt>
                <c:pt idx="519" formatCode="General">
                  <c:v>#N/A</c:v>
                </c:pt>
                <c:pt idx="520" formatCode="General">
                  <c:v>#N/A</c:v>
                </c:pt>
                <c:pt idx="521" formatCode="General">
                  <c:v>#N/A</c:v>
                </c:pt>
                <c:pt idx="522" formatCode="General">
                  <c:v>#N/A</c:v>
                </c:pt>
                <c:pt idx="523" formatCode="General">
                  <c:v>#N/A</c:v>
                </c:pt>
                <c:pt idx="524" formatCode="General">
                  <c:v>#N/A</c:v>
                </c:pt>
                <c:pt idx="525" formatCode="General">
                  <c:v>#N/A</c:v>
                </c:pt>
                <c:pt idx="526" formatCode="General">
                  <c:v>#N/A</c:v>
                </c:pt>
                <c:pt idx="527" formatCode="General">
                  <c:v>#N/A</c:v>
                </c:pt>
                <c:pt idx="528" formatCode="General">
                  <c:v>#N/A</c:v>
                </c:pt>
                <c:pt idx="529" formatCode="General">
                  <c:v>#N/A</c:v>
                </c:pt>
                <c:pt idx="530" formatCode="General">
                  <c:v>#N/A</c:v>
                </c:pt>
                <c:pt idx="531" formatCode="General">
                  <c:v>#N/A</c:v>
                </c:pt>
                <c:pt idx="532" formatCode="General">
                  <c:v>#N/A</c:v>
                </c:pt>
                <c:pt idx="533" formatCode="General">
                  <c:v>#N/A</c:v>
                </c:pt>
                <c:pt idx="534" formatCode="General">
                  <c:v>#N/A</c:v>
                </c:pt>
                <c:pt idx="535" formatCode="General">
                  <c:v>#N/A</c:v>
                </c:pt>
                <c:pt idx="536" formatCode="General">
                  <c:v>#N/A</c:v>
                </c:pt>
                <c:pt idx="537" formatCode="General">
                  <c:v>#N/A</c:v>
                </c:pt>
                <c:pt idx="538" formatCode="General">
                  <c:v>#N/A</c:v>
                </c:pt>
                <c:pt idx="539" formatCode="General">
                  <c:v>#N/A</c:v>
                </c:pt>
                <c:pt idx="540" formatCode="General">
                  <c:v>#N/A</c:v>
                </c:pt>
                <c:pt idx="541" formatCode="General">
                  <c:v>#N/A</c:v>
                </c:pt>
                <c:pt idx="542" formatCode="General">
                  <c:v>#N/A</c:v>
                </c:pt>
                <c:pt idx="543" formatCode="General">
                  <c:v>#N/A</c:v>
                </c:pt>
                <c:pt idx="544" formatCode="General">
                  <c:v>#N/A</c:v>
                </c:pt>
                <c:pt idx="545" formatCode="General">
                  <c:v>#N/A</c:v>
                </c:pt>
                <c:pt idx="546" formatCode="General">
                  <c:v>#N/A</c:v>
                </c:pt>
                <c:pt idx="547" formatCode="General">
                  <c:v>#N/A</c:v>
                </c:pt>
                <c:pt idx="548" formatCode="General">
                  <c:v>#N/A</c:v>
                </c:pt>
                <c:pt idx="549" formatCode="General">
                  <c:v>#N/A</c:v>
                </c:pt>
                <c:pt idx="550" formatCode="General">
                  <c:v>#N/A</c:v>
                </c:pt>
                <c:pt idx="551" formatCode="General">
                  <c:v>#N/A</c:v>
                </c:pt>
                <c:pt idx="552" formatCode="General">
                  <c:v>#N/A</c:v>
                </c:pt>
                <c:pt idx="553" formatCode="General">
                  <c:v>#N/A</c:v>
                </c:pt>
                <c:pt idx="554" formatCode="General">
                  <c:v>#N/A</c:v>
                </c:pt>
                <c:pt idx="555" formatCode="General">
                  <c:v>#N/A</c:v>
                </c:pt>
                <c:pt idx="556" formatCode="General">
                  <c:v>#N/A</c:v>
                </c:pt>
                <c:pt idx="557" formatCode="General">
                  <c:v>#N/A</c:v>
                </c:pt>
                <c:pt idx="558" formatCode="General">
                  <c:v>#N/A</c:v>
                </c:pt>
                <c:pt idx="559" formatCode="General">
                  <c:v>#N/A</c:v>
                </c:pt>
                <c:pt idx="560" formatCode="General">
                  <c:v>#N/A</c:v>
                </c:pt>
                <c:pt idx="561" formatCode="General">
                  <c:v>#N/A</c:v>
                </c:pt>
                <c:pt idx="562" formatCode="General">
                  <c:v>#N/A</c:v>
                </c:pt>
                <c:pt idx="563" formatCode="General">
                  <c:v>#N/A</c:v>
                </c:pt>
                <c:pt idx="564" formatCode="General">
                  <c:v>#N/A</c:v>
                </c:pt>
                <c:pt idx="565" formatCode="General">
                  <c:v>#N/A</c:v>
                </c:pt>
                <c:pt idx="566" formatCode="General">
                  <c:v>#N/A</c:v>
                </c:pt>
                <c:pt idx="567" formatCode="General">
                  <c:v>#N/A</c:v>
                </c:pt>
                <c:pt idx="568" formatCode="General">
                  <c:v>#N/A</c:v>
                </c:pt>
                <c:pt idx="569" formatCode="General">
                  <c:v>#N/A</c:v>
                </c:pt>
                <c:pt idx="570" formatCode="General">
                  <c:v>#N/A</c:v>
                </c:pt>
                <c:pt idx="571" formatCode="General">
                  <c:v>#N/A</c:v>
                </c:pt>
                <c:pt idx="572" formatCode="General">
                  <c:v>#N/A</c:v>
                </c:pt>
                <c:pt idx="573" formatCode="General">
                  <c:v>#N/A</c:v>
                </c:pt>
                <c:pt idx="574" formatCode="General">
                  <c:v>#N/A</c:v>
                </c:pt>
                <c:pt idx="575" formatCode="General">
                  <c:v>#N/A</c:v>
                </c:pt>
                <c:pt idx="576" formatCode="General">
                  <c:v>#N/A</c:v>
                </c:pt>
                <c:pt idx="577" formatCode="General">
                  <c:v>#N/A</c:v>
                </c:pt>
                <c:pt idx="578" formatCode="General">
                  <c:v>#N/A</c:v>
                </c:pt>
                <c:pt idx="579" formatCode="General">
                  <c:v>#N/A</c:v>
                </c:pt>
                <c:pt idx="580" formatCode="General">
                  <c:v>#N/A</c:v>
                </c:pt>
                <c:pt idx="581" formatCode="General">
                  <c:v>#N/A</c:v>
                </c:pt>
                <c:pt idx="582" formatCode="General">
                  <c:v>#N/A</c:v>
                </c:pt>
                <c:pt idx="583" formatCode="General">
                  <c:v>#N/A</c:v>
                </c:pt>
                <c:pt idx="584" formatCode="General">
                  <c:v>#N/A</c:v>
                </c:pt>
                <c:pt idx="585" formatCode="General">
                  <c:v>#N/A</c:v>
                </c:pt>
                <c:pt idx="586" formatCode="General">
                  <c:v>#N/A</c:v>
                </c:pt>
                <c:pt idx="587" formatCode="General">
                  <c:v>#N/A</c:v>
                </c:pt>
                <c:pt idx="588" formatCode="General">
                  <c:v>#N/A</c:v>
                </c:pt>
                <c:pt idx="589" formatCode="General">
                  <c:v>#N/A</c:v>
                </c:pt>
                <c:pt idx="590" formatCode="General">
                  <c:v>#N/A</c:v>
                </c:pt>
                <c:pt idx="591" formatCode="General">
                  <c:v>#N/A</c:v>
                </c:pt>
                <c:pt idx="592" formatCode="General">
                  <c:v>#N/A</c:v>
                </c:pt>
                <c:pt idx="593" formatCode="General">
                  <c:v>#N/A</c:v>
                </c:pt>
                <c:pt idx="594" formatCode="General">
                  <c:v>#N/A</c:v>
                </c:pt>
                <c:pt idx="595" formatCode="General">
                  <c:v>#N/A</c:v>
                </c:pt>
                <c:pt idx="596" formatCode="General">
                  <c:v>#N/A</c:v>
                </c:pt>
                <c:pt idx="597" formatCode="General">
                  <c:v>#N/A</c:v>
                </c:pt>
                <c:pt idx="598" formatCode="General">
                  <c:v>#N/A</c:v>
                </c:pt>
                <c:pt idx="599" formatCode="General">
                  <c:v>#N/A</c:v>
                </c:pt>
                <c:pt idx="600" formatCode="General">
                  <c:v>#N/A</c:v>
                </c:pt>
                <c:pt idx="601" formatCode="General">
                  <c:v>#N/A</c:v>
                </c:pt>
                <c:pt idx="602" formatCode="General">
                  <c:v>#N/A</c:v>
                </c:pt>
                <c:pt idx="603" formatCode="General">
                  <c:v>#N/A</c:v>
                </c:pt>
                <c:pt idx="604" formatCode="General">
                  <c:v>#N/A</c:v>
                </c:pt>
                <c:pt idx="605" formatCode="General">
                  <c:v>#N/A</c:v>
                </c:pt>
                <c:pt idx="606" formatCode="General">
                  <c:v>#N/A</c:v>
                </c:pt>
                <c:pt idx="607" formatCode="General">
                  <c:v>#N/A</c:v>
                </c:pt>
                <c:pt idx="608" formatCode="General">
                  <c:v>#N/A</c:v>
                </c:pt>
                <c:pt idx="609" formatCode="General">
                  <c:v>#N/A</c:v>
                </c:pt>
                <c:pt idx="610" formatCode="General">
                  <c:v>#N/A</c:v>
                </c:pt>
                <c:pt idx="611" formatCode="General">
                  <c:v>#N/A</c:v>
                </c:pt>
                <c:pt idx="612" formatCode="General">
                  <c:v>#N/A</c:v>
                </c:pt>
                <c:pt idx="613" formatCode="General">
                  <c:v>#N/A</c:v>
                </c:pt>
                <c:pt idx="614" formatCode="General">
                  <c:v>#N/A</c:v>
                </c:pt>
                <c:pt idx="615" formatCode="General">
                  <c:v>#N/A</c:v>
                </c:pt>
                <c:pt idx="616" formatCode="General">
                  <c:v>#N/A</c:v>
                </c:pt>
                <c:pt idx="617" formatCode="General">
                  <c:v>#N/A</c:v>
                </c:pt>
                <c:pt idx="618" formatCode="General">
                  <c:v>#N/A</c:v>
                </c:pt>
                <c:pt idx="619" formatCode="General">
                  <c:v>#N/A</c:v>
                </c:pt>
                <c:pt idx="620" formatCode="General">
                  <c:v>#N/A</c:v>
                </c:pt>
                <c:pt idx="621" formatCode="General">
                  <c:v>#N/A</c:v>
                </c:pt>
                <c:pt idx="622" formatCode="General">
                  <c:v>#N/A</c:v>
                </c:pt>
                <c:pt idx="623" formatCode="General">
                  <c:v>#N/A</c:v>
                </c:pt>
                <c:pt idx="624" formatCode="General">
                  <c:v>#N/A</c:v>
                </c:pt>
                <c:pt idx="625" formatCode="General">
                  <c:v>#N/A</c:v>
                </c:pt>
                <c:pt idx="626" formatCode="General">
                  <c:v>#N/A</c:v>
                </c:pt>
                <c:pt idx="627" formatCode="General">
                  <c:v>#N/A</c:v>
                </c:pt>
                <c:pt idx="628" formatCode="General">
                  <c:v>#N/A</c:v>
                </c:pt>
                <c:pt idx="629" formatCode="General">
                  <c:v>#N/A</c:v>
                </c:pt>
                <c:pt idx="630" formatCode="General">
                  <c:v>#N/A</c:v>
                </c:pt>
                <c:pt idx="631" formatCode="General">
                  <c:v>#N/A</c:v>
                </c:pt>
                <c:pt idx="632" formatCode="General">
                  <c:v>#N/A</c:v>
                </c:pt>
                <c:pt idx="633" formatCode="General">
                  <c:v>#N/A</c:v>
                </c:pt>
                <c:pt idx="634" formatCode="General">
                  <c:v>#N/A</c:v>
                </c:pt>
                <c:pt idx="635" formatCode="General">
                  <c:v>#N/A</c:v>
                </c:pt>
                <c:pt idx="636" formatCode="General">
                  <c:v>#N/A</c:v>
                </c:pt>
                <c:pt idx="637" formatCode="General">
                  <c:v>#N/A</c:v>
                </c:pt>
                <c:pt idx="638" formatCode="General">
                  <c:v>#N/A</c:v>
                </c:pt>
                <c:pt idx="639" formatCode="General">
                  <c:v>#N/A</c:v>
                </c:pt>
                <c:pt idx="640" formatCode="General">
                  <c:v>#N/A</c:v>
                </c:pt>
                <c:pt idx="641" formatCode="General">
                  <c:v>#N/A</c:v>
                </c:pt>
                <c:pt idx="642" formatCode="General">
                  <c:v>#N/A</c:v>
                </c:pt>
                <c:pt idx="643" formatCode="General">
                  <c:v>#N/A</c:v>
                </c:pt>
                <c:pt idx="644" formatCode="General">
                  <c:v>#N/A</c:v>
                </c:pt>
                <c:pt idx="645" formatCode="General">
                  <c:v>#N/A</c:v>
                </c:pt>
                <c:pt idx="646" formatCode="General">
                  <c:v>#N/A</c:v>
                </c:pt>
                <c:pt idx="647" formatCode="General">
                  <c:v>#N/A</c:v>
                </c:pt>
                <c:pt idx="648" formatCode="General">
                  <c:v>#N/A</c:v>
                </c:pt>
                <c:pt idx="649" formatCode="General">
                  <c:v>#N/A</c:v>
                </c:pt>
                <c:pt idx="650" formatCode="General">
                  <c:v>#N/A</c:v>
                </c:pt>
                <c:pt idx="651" formatCode="General">
                  <c:v>#N/A</c:v>
                </c:pt>
                <c:pt idx="652" formatCode="General">
                  <c:v>#N/A</c:v>
                </c:pt>
                <c:pt idx="653" formatCode="General">
                  <c:v>#N/A</c:v>
                </c:pt>
                <c:pt idx="654" formatCode="General">
                  <c:v>#N/A</c:v>
                </c:pt>
                <c:pt idx="655" formatCode="General">
                  <c:v>#N/A</c:v>
                </c:pt>
                <c:pt idx="656" formatCode="General">
                  <c:v>#N/A</c:v>
                </c:pt>
                <c:pt idx="657" formatCode="General">
                  <c:v>#N/A</c:v>
                </c:pt>
                <c:pt idx="658" formatCode="General">
                  <c:v>#N/A</c:v>
                </c:pt>
                <c:pt idx="659" formatCode="General">
                  <c:v>#N/A</c:v>
                </c:pt>
                <c:pt idx="660" formatCode="General">
                  <c:v>#N/A</c:v>
                </c:pt>
                <c:pt idx="661" formatCode="General">
                  <c:v>#N/A</c:v>
                </c:pt>
                <c:pt idx="662" formatCode="General">
                  <c:v>#N/A</c:v>
                </c:pt>
                <c:pt idx="663" formatCode="General">
                  <c:v>#N/A</c:v>
                </c:pt>
                <c:pt idx="664" formatCode="General">
                  <c:v>#N/A</c:v>
                </c:pt>
                <c:pt idx="665" formatCode="General">
                  <c:v>#N/A</c:v>
                </c:pt>
                <c:pt idx="666" formatCode="General">
                  <c:v>#N/A</c:v>
                </c:pt>
                <c:pt idx="667" formatCode="General">
                  <c:v>#N/A</c:v>
                </c:pt>
                <c:pt idx="668" formatCode="General">
                  <c:v>#N/A</c:v>
                </c:pt>
                <c:pt idx="669" formatCode="General">
                  <c:v>#N/A</c:v>
                </c:pt>
                <c:pt idx="670" formatCode="General">
                  <c:v>#N/A</c:v>
                </c:pt>
                <c:pt idx="671" formatCode="General">
                  <c:v>#N/A</c:v>
                </c:pt>
                <c:pt idx="672" formatCode="General">
                  <c:v>#N/A</c:v>
                </c:pt>
                <c:pt idx="673" formatCode="General">
                  <c:v>#N/A</c:v>
                </c:pt>
                <c:pt idx="674" formatCode="General">
                  <c:v>#N/A</c:v>
                </c:pt>
                <c:pt idx="675" formatCode="General">
                  <c:v>#N/A</c:v>
                </c:pt>
                <c:pt idx="676" formatCode="General">
                  <c:v>#N/A</c:v>
                </c:pt>
                <c:pt idx="677" formatCode="General">
                  <c:v>#N/A</c:v>
                </c:pt>
                <c:pt idx="678" formatCode="General">
                  <c:v>#N/A</c:v>
                </c:pt>
                <c:pt idx="679" formatCode="General">
                  <c:v>#N/A</c:v>
                </c:pt>
                <c:pt idx="680" formatCode="General">
                  <c:v>#N/A</c:v>
                </c:pt>
                <c:pt idx="681" formatCode="General">
                  <c:v>#N/A</c:v>
                </c:pt>
                <c:pt idx="682" formatCode="General">
                  <c:v>#N/A</c:v>
                </c:pt>
                <c:pt idx="683" formatCode="General">
                  <c:v>#N/A</c:v>
                </c:pt>
                <c:pt idx="684" formatCode="General">
                  <c:v>#N/A</c:v>
                </c:pt>
                <c:pt idx="685" formatCode="General">
                  <c:v>#N/A</c:v>
                </c:pt>
                <c:pt idx="686" formatCode="General">
                  <c:v>#N/A</c:v>
                </c:pt>
                <c:pt idx="687" formatCode="General">
                  <c:v>#N/A</c:v>
                </c:pt>
                <c:pt idx="688" formatCode="General">
                  <c:v>#N/A</c:v>
                </c:pt>
                <c:pt idx="689" formatCode="General">
                  <c:v>#N/A</c:v>
                </c:pt>
                <c:pt idx="690" formatCode="General">
                  <c:v>#N/A</c:v>
                </c:pt>
                <c:pt idx="691" formatCode="General">
                  <c:v>#N/A</c:v>
                </c:pt>
                <c:pt idx="692" formatCode="General">
                  <c:v>#N/A</c:v>
                </c:pt>
                <c:pt idx="693" formatCode="General">
                  <c:v>#N/A</c:v>
                </c:pt>
                <c:pt idx="694" formatCode="General">
                  <c:v>#N/A</c:v>
                </c:pt>
                <c:pt idx="695" formatCode="General">
                  <c:v>#N/A</c:v>
                </c:pt>
                <c:pt idx="696" formatCode="General">
                  <c:v>#N/A</c:v>
                </c:pt>
                <c:pt idx="697" formatCode="General">
                  <c:v>#N/A</c:v>
                </c:pt>
                <c:pt idx="698" formatCode="General">
                  <c:v>#N/A</c:v>
                </c:pt>
                <c:pt idx="699" formatCode="General">
                  <c:v>#N/A</c:v>
                </c:pt>
                <c:pt idx="700" formatCode="General">
                  <c:v>#N/A</c:v>
                </c:pt>
                <c:pt idx="701" formatCode="General">
                  <c:v>#N/A</c:v>
                </c:pt>
                <c:pt idx="702" formatCode="General">
                  <c:v>#N/A</c:v>
                </c:pt>
                <c:pt idx="703" formatCode="General">
                  <c:v>#N/A</c:v>
                </c:pt>
                <c:pt idx="704" formatCode="General">
                  <c:v>#N/A</c:v>
                </c:pt>
                <c:pt idx="705" formatCode="General">
                  <c:v>#N/A</c:v>
                </c:pt>
                <c:pt idx="706" formatCode="General">
                  <c:v>#N/A</c:v>
                </c:pt>
                <c:pt idx="707" formatCode="General">
                  <c:v>#N/A</c:v>
                </c:pt>
                <c:pt idx="708" formatCode="General">
                  <c:v>#N/A</c:v>
                </c:pt>
                <c:pt idx="709" formatCode="General">
                  <c:v>#N/A</c:v>
                </c:pt>
                <c:pt idx="710" formatCode="General">
                  <c:v>#N/A</c:v>
                </c:pt>
                <c:pt idx="711" formatCode="General">
                  <c:v>#N/A</c:v>
                </c:pt>
                <c:pt idx="712" formatCode="General">
                  <c:v>#N/A</c:v>
                </c:pt>
                <c:pt idx="713" formatCode="General">
                  <c:v>#N/A</c:v>
                </c:pt>
                <c:pt idx="714" formatCode="General">
                  <c:v>#N/A</c:v>
                </c:pt>
                <c:pt idx="715" formatCode="General">
                  <c:v>#N/A</c:v>
                </c:pt>
                <c:pt idx="716" formatCode="General">
                  <c:v>#N/A</c:v>
                </c:pt>
                <c:pt idx="717" formatCode="General">
                  <c:v>#N/A</c:v>
                </c:pt>
                <c:pt idx="718" formatCode="General">
                  <c:v>#N/A</c:v>
                </c:pt>
                <c:pt idx="719" formatCode="General">
                  <c:v>#N/A</c:v>
                </c:pt>
                <c:pt idx="720" formatCode="General">
                  <c:v>#N/A</c:v>
                </c:pt>
                <c:pt idx="721" formatCode="General">
                  <c:v>#N/A</c:v>
                </c:pt>
                <c:pt idx="722" formatCode="General">
                  <c:v>#N/A</c:v>
                </c:pt>
                <c:pt idx="723" formatCode="General">
                  <c:v>#N/A</c:v>
                </c:pt>
                <c:pt idx="724" formatCode="General">
                  <c:v>#N/A</c:v>
                </c:pt>
                <c:pt idx="725" formatCode="General">
                  <c:v>#N/A</c:v>
                </c:pt>
                <c:pt idx="726" formatCode="General">
                  <c:v>#N/A</c:v>
                </c:pt>
                <c:pt idx="727" formatCode="General">
                  <c:v>#N/A</c:v>
                </c:pt>
                <c:pt idx="728" formatCode="General">
                  <c:v>#N/A</c:v>
                </c:pt>
                <c:pt idx="729" formatCode="General">
                  <c:v>#N/A</c:v>
                </c:pt>
                <c:pt idx="730" formatCode="General">
                  <c:v>#N/A</c:v>
                </c:pt>
                <c:pt idx="731" formatCode="General">
                  <c:v>#N/A</c:v>
                </c:pt>
                <c:pt idx="732" formatCode="General">
                  <c:v>#N/A</c:v>
                </c:pt>
                <c:pt idx="733" formatCode="General">
                  <c:v>#N/A</c:v>
                </c:pt>
                <c:pt idx="734" formatCode="General">
                  <c:v>#N/A</c:v>
                </c:pt>
                <c:pt idx="735" formatCode="General">
                  <c:v>#N/A</c:v>
                </c:pt>
                <c:pt idx="736" formatCode="General">
                  <c:v>#N/A</c:v>
                </c:pt>
                <c:pt idx="737" formatCode="General">
                  <c:v>#N/A</c:v>
                </c:pt>
                <c:pt idx="738" formatCode="General">
                  <c:v>#N/A</c:v>
                </c:pt>
                <c:pt idx="739" formatCode="General">
                  <c:v>#N/A</c:v>
                </c:pt>
                <c:pt idx="740" formatCode="General">
                  <c:v>#N/A</c:v>
                </c:pt>
                <c:pt idx="741" formatCode="General">
                  <c:v>#N/A</c:v>
                </c:pt>
                <c:pt idx="742" formatCode="General">
                  <c:v>#N/A</c:v>
                </c:pt>
                <c:pt idx="743" formatCode="General">
                  <c:v>#N/A</c:v>
                </c:pt>
                <c:pt idx="744" formatCode="General">
                  <c:v>#N/A</c:v>
                </c:pt>
                <c:pt idx="745" formatCode="General">
                  <c:v>#N/A</c:v>
                </c:pt>
                <c:pt idx="746" formatCode="General">
                  <c:v>#N/A</c:v>
                </c:pt>
                <c:pt idx="747" formatCode="General">
                  <c:v>#N/A</c:v>
                </c:pt>
                <c:pt idx="748" formatCode="General">
                  <c:v>#N/A</c:v>
                </c:pt>
                <c:pt idx="749" formatCode="General">
                  <c:v>#N/A</c:v>
                </c:pt>
                <c:pt idx="750" formatCode="General">
                  <c:v>#N/A</c:v>
                </c:pt>
                <c:pt idx="751" formatCode="General">
                  <c:v>#N/A</c:v>
                </c:pt>
                <c:pt idx="752" formatCode="General">
                  <c:v>#N/A</c:v>
                </c:pt>
                <c:pt idx="753" formatCode="General">
                  <c:v>#N/A</c:v>
                </c:pt>
                <c:pt idx="754" formatCode="General">
                  <c:v>#N/A</c:v>
                </c:pt>
                <c:pt idx="755" formatCode="General">
                  <c:v>#N/A</c:v>
                </c:pt>
                <c:pt idx="756" formatCode="General">
                  <c:v>#N/A</c:v>
                </c:pt>
                <c:pt idx="757" formatCode="General">
                  <c:v>#N/A</c:v>
                </c:pt>
                <c:pt idx="758" formatCode="General">
                  <c:v>#N/A</c:v>
                </c:pt>
                <c:pt idx="759" formatCode="General">
                  <c:v>#N/A</c:v>
                </c:pt>
                <c:pt idx="760" formatCode="General">
                  <c:v>#N/A</c:v>
                </c:pt>
                <c:pt idx="761" formatCode="General">
                  <c:v>#N/A</c:v>
                </c:pt>
                <c:pt idx="762" formatCode="General">
                  <c:v>#N/A</c:v>
                </c:pt>
                <c:pt idx="763" formatCode="General">
                  <c:v>#N/A</c:v>
                </c:pt>
                <c:pt idx="764" formatCode="General">
                  <c:v>#N/A</c:v>
                </c:pt>
                <c:pt idx="765" formatCode="General">
                  <c:v>#N/A</c:v>
                </c:pt>
                <c:pt idx="766" formatCode="General">
                  <c:v>#N/A</c:v>
                </c:pt>
                <c:pt idx="767" formatCode="General">
                  <c:v>#N/A</c:v>
                </c:pt>
                <c:pt idx="768" formatCode="General">
                  <c:v>#N/A</c:v>
                </c:pt>
                <c:pt idx="769" formatCode="General">
                  <c:v>#N/A</c:v>
                </c:pt>
                <c:pt idx="770" formatCode="General">
                  <c:v>#N/A</c:v>
                </c:pt>
                <c:pt idx="771" formatCode="General">
                  <c:v>#N/A</c:v>
                </c:pt>
                <c:pt idx="772" formatCode="General">
                  <c:v>#N/A</c:v>
                </c:pt>
                <c:pt idx="773" formatCode="General">
                  <c:v>#N/A</c:v>
                </c:pt>
                <c:pt idx="774" formatCode="General">
                  <c:v>#N/A</c:v>
                </c:pt>
                <c:pt idx="775" formatCode="General">
                  <c:v>#N/A</c:v>
                </c:pt>
                <c:pt idx="776" formatCode="General">
                  <c:v>#N/A</c:v>
                </c:pt>
                <c:pt idx="777" formatCode="General">
                  <c:v>#N/A</c:v>
                </c:pt>
                <c:pt idx="778" formatCode="General">
                  <c:v>#N/A</c:v>
                </c:pt>
                <c:pt idx="779" formatCode="General">
                  <c:v>#N/A</c:v>
                </c:pt>
                <c:pt idx="780" formatCode="General">
                  <c:v>#N/A</c:v>
                </c:pt>
                <c:pt idx="781" formatCode="General">
                  <c:v>#N/A</c:v>
                </c:pt>
                <c:pt idx="782" formatCode="General">
                  <c:v>#N/A</c:v>
                </c:pt>
                <c:pt idx="783" formatCode="General">
                  <c:v>#N/A</c:v>
                </c:pt>
                <c:pt idx="784" formatCode="General">
                  <c:v>#N/A</c:v>
                </c:pt>
                <c:pt idx="785" formatCode="General">
                  <c:v>#N/A</c:v>
                </c:pt>
                <c:pt idx="786" formatCode="General">
                  <c:v>#N/A</c:v>
                </c:pt>
                <c:pt idx="787" formatCode="General">
                  <c:v>#N/A</c:v>
                </c:pt>
                <c:pt idx="788" formatCode="General">
                  <c:v>#N/A</c:v>
                </c:pt>
                <c:pt idx="789" formatCode="General">
                  <c:v>#N/A</c:v>
                </c:pt>
                <c:pt idx="790" formatCode="General">
                  <c:v>#N/A</c:v>
                </c:pt>
                <c:pt idx="791" formatCode="General">
                  <c:v>#N/A</c:v>
                </c:pt>
                <c:pt idx="792" formatCode="General">
                  <c:v>#N/A</c:v>
                </c:pt>
                <c:pt idx="793" formatCode="General">
                  <c:v>#N/A</c:v>
                </c:pt>
                <c:pt idx="794" formatCode="General">
                  <c:v>#N/A</c:v>
                </c:pt>
                <c:pt idx="795" formatCode="General">
                  <c:v>#N/A</c:v>
                </c:pt>
                <c:pt idx="796" formatCode="General">
                  <c:v>#N/A</c:v>
                </c:pt>
                <c:pt idx="797" formatCode="General">
                  <c:v>#N/A</c:v>
                </c:pt>
                <c:pt idx="798" formatCode="General">
                  <c:v>#N/A</c:v>
                </c:pt>
                <c:pt idx="799" formatCode="General">
                  <c:v>#N/A</c:v>
                </c:pt>
                <c:pt idx="800" formatCode="General">
                  <c:v>#N/A</c:v>
                </c:pt>
                <c:pt idx="801" formatCode="General">
                  <c:v>#N/A</c:v>
                </c:pt>
                <c:pt idx="802" formatCode="General">
                  <c:v>#N/A</c:v>
                </c:pt>
                <c:pt idx="803" formatCode="General">
                  <c:v>#N/A</c:v>
                </c:pt>
                <c:pt idx="804" formatCode="General">
                  <c:v>#N/A</c:v>
                </c:pt>
                <c:pt idx="805" formatCode="General">
                  <c:v>#N/A</c:v>
                </c:pt>
                <c:pt idx="806" formatCode="General">
                  <c:v>#N/A</c:v>
                </c:pt>
                <c:pt idx="807" formatCode="General">
                  <c:v>#N/A</c:v>
                </c:pt>
                <c:pt idx="808" formatCode="General">
                  <c:v>#N/A</c:v>
                </c:pt>
                <c:pt idx="809" formatCode="General">
                  <c:v>#N/A</c:v>
                </c:pt>
                <c:pt idx="810" formatCode="General">
                  <c:v>#N/A</c:v>
                </c:pt>
                <c:pt idx="811" formatCode="General">
                  <c:v>#N/A</c:v>
                </c:pt>
                <c:pt idx="812" formatCode="General">
                  <c:v>#N/A</c:v>
                </c:pt>
                <c:pt idx="813" formatCode="General">
                  <c:v>#N/A</c:v>
                </c:pt>
                <c:pt idx="814" formatCode="General">
                  <c:v>#N/A</c:v>
                </c:pt>
                <c:pt idx="815" formatCode="General">
                  <c:v>#N/A</c:v>
                </c:pt>
                <c:pt idx="816" formatCode="General">
                  <c:v>#N/A</c:v>
                </c:pt>
                <c:pt idx="817" formatCode="General">
                  <c:v>#N/A</c:v>
                </c:pt>
                <c:pt idx="818" formatCode="General">
                  <c:v>#N/A</c:v>
                </c:pt>
                <c:pt idx="819" formatCode="General">
                  <c:v>#N/A</c:v>
                </c:pt>
                <c:pt idx="820" formatCode="General">
                  <c:v>#N/A</c:v>
                </c:pt>
                <c:pt idx="821" formatCode="General">
                  <c:v>#N/A</c:v>
                </c:pt>
                <c:pt idx="822" formatCode="General">
                  <c:v>#N/A</c:v>
                </c:pt>
                <c:pt idx="823" formatCode="General">
                  <c:v>#N/A</c:v>
                </c:pt>
                <c:pt idx="824" formatCode="General">
                  <c:v>#N/A</c:v>
                </c:pt>
                <c:pt idx="825" formatCode="General">
                  <c:v>#N/A</c:v>
                </c:pt>
                <c:pt idx="826" formatCode="General">
                  <c:v>#N/A</c:v>
                </c:pt>
                <c:pt idx="827" formatCode="General">
                  <c:v>#N/A</c:v>
                </c:pt>
                <c:pt idx="828" formatCode="General">
                  <c:v>#N/A</c:v>
                </c:pt>
                <c:pt idx="829" formatCode="General">
                  <c:v>#N/A</c:v>
                </c:pt>
                <c:pt idx="830" formatCode="General">
                  <c:v>#N/A</c:v>
                </c:pt>
                <c:pt idx="831" formatCode="General">
                  <c:v>#N/A</c:v>
                </c:pt>
                <c:pt idx="832" formatCode="General">
                  <c:v>#N/A</c:v>
                </c:pt>
                <c:pt idx="833" formatCode="General">
                  <c:v>#N/A</c:v>
                </c:pt>
                <c:pt idx="834" formatCode="General">
                  <c:v>#N/A</c:v>
                </c:pt>
                <c:pt idx="835" formatCode="General">
                  <c:v>#N/A</c:v>
                </c:pt>
                <c:pt idx="836" formatCode="General">
                  <c:v>#N/A</c:v>
                </c:pt>
                <c:pt idx="837" formatCode="General">
                  <c:v>#N/A</c:v>
                </c:pt>
                <c:pt idx="838" formatCode="General">
                  <c:v>#N/A</c:v>
                </c:pt>
                <c:pt idx="839" formatCode="General">
                  <c:v>#N/A</c:v>
                </c:pt>
                <c:pt idx="840" formatCode="General">
                  <c:v>#N/A</c:v>
                </c:pt>
                <c:pt idx="841" formatCode="General">
                  <c:v>#N/A</c:v>
                </c:pt>
                <c:pt idx="842" formatCode="General">
                  <c:v>#N/A</c:v>
                </c:pt>
                <c:pt idx="843" formatCode="General">
                  <c:v>#N/A</c:v>
                </c:pt>
                <c:pt idx="844" formatCode="General">
                  <c:v>#N/A</c:v>
                </c:pt>
                <c:pt idx="845" formatCode="General">
                  <c:v>#N/A</c:v>
                </c:pt>
                <c:pt idx="846" formatCode="General">
                  <c:v>#N/A</c:v>
                </c:pt>
                <c:pt idx="847" formatCode="General">
                  <c:v>#N/A</c:v>
                </c:pt>
                <c:pt idx="848" formatCode="General">
                  <c:v>#N/A</c:v>
                </c:pt>
                <c:pt idx="849" formatCode="General">
                  <c:v>#N/A</c:v>
                </c:pt>
                <c:pt idx="850" formatCode="General">
                  <c:v>#N/A</c:v>
                </c:pt>
                <c:pt idx="851" formatCode="General">
                  <c:v>#N/A</c:v>
                </c:pt>
                <c:pt idx="852" formatCode="General">
                  <c:v>#N/A</c:v>
                </c:pt>
                <c:pt idx="853" formatCode="General">
                  <c:v>#N/A</c:v>
                </c:pt>
                <c:pt idx="854" formatCode="General">
                  <c:v>#N/A</c:v>
                </c:pt>
                <c:pt idx="855" formatCode="General">
                  <c:v>#N/A</c:v>
                </c:pt>
                <c:pt idx="856" formatCode="General">
                  <c:v>#N/A</c:v>
                </c:pt>
                <c:pt idx="857" formatCode="General">
                  <c:v>#N/A</c:v>
                </c:pt>
                <c:pt idx="858" formatCode="General">
                  <c:v>#N/A</c:v>
                </c:pt>
                <c:pt idx="859" formatCode="General">
                  <c:v>#N/A</c:v>
                </c:pt>
                <c:pt idx="860" formatCode="General">
                  <c:v>#N/A</c:v>
                </c:pt>
                <c:pt idx="861" formatCode="General">
                  <c:v>#N/A</c:v>
                </c:pt>
                <c:pt idx="862" formatCode="General">
                  <c:v>#N/A</c:v>
                </c:pt>
                <c:pt idx="863" formatCode="General">
                  <c:v>#N/A</c:v>
                </c:pt>
                <c:pt idx="864" formatCode="General">
                  <c:v>#N/A</c:v>
                </c:pt>
                <c:pt idx="865" formatCode="General">
                  <c:v>#N/A</c:v>
                </c:pt>
                <c:pt idx="866" formatCode="General">
                  <c:v>#N/A</c:v>
                </c:pt>
                <c:pt idx="867" formatCode="General">
                  <c:v>#N/A</c:v>
                </c:pt>
                <c:pt idx="868" formatCode="General">
                  <c:v>#N/A</c:v>
                </c:pt>
                <c:pt idx="869" formatCode="General">
                  <c:v>#N/A</c:v>
                </c:pt>
                <c:pt idx="870" formatCode="General">
                  <c:v>#N/A</c:v>
                </c:pt>
                <c:pt idx="871" formatCode="General">
                  <c:v>#N/A</c:v>
                </c:pt>
                <c:pt idx="872" formatCode="General">
                  <c:v>#N/A</c:v>
                </c:pt>
                <c:pt idx="873" formatCode="General">
                  <c:v>#N/A</c:v>
                </c:pt>
                <c:pt idx="874" formatCode="General">
                  <c:v>#N/A</c:v>
                </c:pt>
                <c:pt idx="875" formatCode="General">
                  <c:v>#N/A</c:v>
                </c:pt>
                <c:pt idx="876" formatCode="General">
                  <c:v>#N/A</c:v>
                </c:pt>
                <c:pt idx="877" formatCode="General">
                  <c:v>#N/A</c:v>
                </c:pt>
                <c:pt idx="878" formatCode="General">
                  <c:v>#N/A</c:v>
                </c:pt>
                <c:pt idx="879" formatCode="General">
                  <c:v>#N/A</c:v>
                </c:pt>
                <c:pt idx="880" formatCode="General">
                  <c:v>#N/A</c:v>
                </c:pt>
                <c:pt idx="881" formatCode="General">
                  <c:v>#N/A</c:v>
                </c:pt>
                <c:pt idx="882" formatCode="General">
                  <c:v>#N/A</c:v>
                </c:pt>
                <c:pt idx="883" formatCode="General">
                  <c:v>#N/A</c:v>
                </c:pt>
                <c:pt idx="884" formatCode="General">
                  <c:v>#N/A</c:v>
                </c:pt>
                <c:pt idx="885" formatCode="General">
                  <c:v>#N/A</c:v>
                </c:pt>
                <c:pt idx="886" formatCode="General">
                  <c:v>#N/A</c:v>
                </c:pt>
                <c:pt idx="887" formatCode="General">
                  <c:v>#N/A</c:v>
                </c:pt>
                <c:pt idx="888" formatCode="General">
                  <c:v>#N/A</c:v>
                </c:pt>
                <c:pt idx="889" formatCode="General">
                  <c:v>#N/A</c:v>
                </c:pt>
                <c:pt idx="890" formatCode="General">
                  <c:v>#N/A</c:v>
                </c:pt>
                <c:pt idx="891" formatCode="General">
                  <c:v>#N/A</c:v>
                </c:pt>
                <c:pt idx="892" formatCode="General">
                  <c:v>#N/A</c:v>
                </c:pt>
                <c:pt idx="893" formatCode="General">
                  <c:v>#N/A</c:v>
                </c:pt>
                <c:pt idx="894" formatCode="General">
                  <c:v>#N/A</c:v>
                </c:pt>
                <c:pt idx="895" formatCode="General">
                  <c:v>#N/A</c:v>
                </c:pt>
                <c:pt idx="896" formatCode="General">
                  <c:v>#N/A</c:v>
                </c:pt>
                <c:pt idx="897" formatCode="General">
                  <c:v>#N/A</c:v>
                </c:pt>
                <c:pt idx="898" formatCode="General">
                  <c:v>#N/A</c:v>
                </c:pt>
                <c:pt idx="899" formatCode="General">
                  <c:v>#N/A</c:v>
                </c:pt>
                <c:pt idx="900" formatCode="General">
                  <c:v>#N/A</c:v>
                </c:pt>
                <c:pt idx="901" formatCode="General">
                  <c:v>#N/A</c:v>
                </c:pt>
                <c:pt idx="902" formatCode="General">
                  <c:v>#N/A</c:v>
                </c:pt>
                <c:pt idx="903" formatCode="General">
                  <c:v>#N/A</c:v>
                </c:pt>
                <c:pt idx="904" formatCode="General">
                  <c:v>#N/A</c:v>
                </c:pt>
                <c:pt idx="905" formatCode="General">
                  <c:v>#N/A</c:v>
                </c:pt>
                <c:pt idx="906" formatCode="General">
                  <c:v>#N/A</c:v>
                </c:pt>
                <c:pt idx="907" formatCode="General">
                  <c:v>#N/A</c:v>
                </c:pt>
                <c:pt idx="908" formatCode="General">
                  <c:v>#N/A</c:v>
                </c:pt>
                <c:pt idx="909" formatCode="General">
                  <c:v>#N/A</c:v>
                </c:pt>
                <c:pt idx="910" formatCode="General">
                  <c:v>#N/A</c:v>
                </c:pt>
                <c:pt idx="911" formatCode="General">
                  <c:v>#N/A</c:v>
                </c:pt>
                <c:pt idx="912" formatCode="General">
                  <c:v>#N/A</c:v>
                </c:pt>
                <c:pt idx="913" formatCode="General">
                  <c:v>#N/A</c:v>
                </c:pt>
                <c:pt idx="914" formatCode="General">
                  <c:v>#N/A</c:v>
                </c:pt>
                <c:pt idx="915" formatCode="General">
                  <c:v>#N/A</c:v>
                </c:pt>
                <c:pt idx="916" formatCode="General">
                  <c:v>#N/A</c:v>
                </c:pt>
                <c:pt idx="917" formatCode="General">
                  <c:v>#N/A</c:v>
                </c:pt>
                <c:pt idx="918" formatCode="General">
                  <c:v>#N/A</c:v>
                </c:pt>
                <c:pt idx="919" formatCode="General">
                  <c:v>#N/A</c:v>
                </c:pt>
                <c:pt idx="920" formatCode="General">
                  <c:v>#N/A</c:v>
                </c:pt>
                <c:pt idx="921" formatCode="General">
                  <c:v>#N/A</c:v>
                </c:pt>
                <c:pt idx="922" formatCode="General">
                  <c:v>#N/A</c:v>
                </c:pt>
                <c:pt idx="923" formatCode="General">
                  <c:v>#N/A</c:v>
                </c:pt>
                <c:pt idx="924" formatCode="General">
                  <c:v>#N/A</c:v>
                </c:pt>
                <c:pt idx="925" formatCode="General">
                  <c:v>#N/A</c:v>
                </c:pt>
                <c:pt idx="926" formatCode="General">
                  <c:v>#N/A</c:v>
                </c:pt>
                <c:pt idx="927" formatCode="General">
                  <c:v>#N/A</c:v>
                </c:pt>
                <c:pt idx="928" formatCode="General">
                  <c:v>#N/A</c:v>
                </c:pt>
                <c:pt idx="929" formatCode="General">
                  <c:v>#N/A</c:v>
                </c:pt>
                <c:pt idx="930" formatCode="General">
                  <c:v>#N/A</c:v>
                </c:pt>
                <c:pt idx="931" formatCode="General">
                  <c:v>#N/A</c:v>
                </c:pt>
                <c:pt idx="932" formatCode="General">
                  <c:v>#N/A</c:v>
                </c:pt>
                <c:pt idx="933" formatCode="General">
                  <c:v>#N/A</c:v>
                </c:pt>
                <c:pt idx="934" formatCode="General">
                  <c:v>#N/A</c:v>
                </c:pt>
                <c:pt idx="935" formatCode="General">
                  <c:v>#N/A</c:v>
                </c:pt>
                <c:pt idx="936" formatCode="General">
                  <c:v>#N/A</c:v>
                </c:pt>
                <c:pt idx="937" formatCode="General">
                  <c:v>#N/A</c:v>
                </c:pt>
                <c:pt idx="938" formatCode="General">
                  <c:v>#N/A</c:v>
                </c:pt>
                <c:pt idx="939" formatCode="General">
                  <c:v>#N/A</c:v>
                </c:pt>
                <c:pt idx="940" formatCode="General">
                  <c:v>#N/A</c:v>
                </c:pt>
                <c:pt idx="941" formatCode="General">
                  <c:v>#N/A</c:v>
                </c:pt>
                <c:pt idx="942" formatCode="General">
                  <c:v>#N/A</c:v>
                </c:pt>
                <c:pt idx="943" formatCode="General">
                  <c:v>#N/A</c:v>
                </c:pt>
                <c:pt idx="944" formatCode="General">
                  <c:v>#N/A</c:v>
                </c:pt>
                <c:pt idx="945" formatCode="General">
                  <c:v>#N/A</c:v>
                </c:pt>
                <c:pt idx="946" formatCode="General">
                  <c:v>#N/A</c:v>
                </c:pt>
                <c:pt idx="947" formatCode="General">
                  <c:v>#N/A</c:v>
                </c:pt>
                <c:pt idx="948" formatCode="General">
                  <c:v>#N/A</c:v>
                </c:pt>
                <c:pt idx="949" formatCode="General">
                  <c:v>#N/A</c:v>
                </c:pt>
                <c:pt idx="950" formatCode="General">
                  <c:v>#N/A</c:v>
                </c:pt>
                <c:pt idx="951" formatCode="General">
                  <c:v>#N/A</c:v>
                </c:pt>
                <c:pt idx="952" formatCode="General">
                  <c:v>#N/A</c:v>
                </c:pt>
                <c:pt idx="953" formatCode="General">
                  <c:v>#N/A</c:v>
                </c:pt>
                <c:pt idx="954" formatCode="General">
                  <c:v>#N/A</c:v>
                </c:pt>
                <c:pt idx="955" formatCode="General">
                  <c:v>#N/A</c:v>
                </c:pt>
                <c:pt idx="956" formatCode="General">
                  <c:v>#N/A</c:v>
                </c:pt>
                <c:pt idx="957" formatCode="General">
                  <c:v>#N/A</c:v>
                </c:pt>
                <c:pt idx="958" formatCode="General">
                  <c:v>#N/A</c:v>
                </c:pt>
                <c:pt idx="959" formatCode="General">
                  <c:v>#N/A</c:v>
                </c:pt>
                <c:pt idx="960" formatCode="General">
                  <c:v>#N/A</c:v>
                </c:pt>
                <c:pt idx="961" formatCode="General">
                  <c:v>#N/A</c:v>
                </c:pt>
                <c:pt idx="962" formatCode="General">
                  <c:v>#N/A</c:v>
                </c:pt>
                <c:pt idx="963" formatCode="General">
                  <c:v>#N/A</c:v>
                </c:pt>
                <c:pt idx="964" formatCode="General">
                  <c:v>#N/A</c:v>
                </c:pt>
                <c:pt idx="965" formatCode="General">
                  <c:v>#N/A</c:v>
                </c:pt>
                <c:pt idx="966" formatCode="General">
                  <c:v>#N/A</c:v>
                </c:pt>
                <c:pt idx="967" formatCode="General">
                  <c:v>#N/A</c:v>
                </c:pt>
                <c:pt idx="968" formatCode="General">
                  <c:v>#N/A</c:v>
                </c:pt>
                <c:pt idx="969" formatCode="General">
                  <c:v>#N/A</c:v>
                </c:pt>
                <c:pt idx="970" formatCode="General">
                  <c:v>#N/A</c:v>
                </c:pt>
                <c:pt idx="971" formatCode="General">
                  <c:v>#N/A</c:v>
                </c:pt>
                <c:pt idx="972" formatCode="General">
                  <c:v>#N/A</c:v>
                </c:pt>
                <c:pt idx="973" formatCode="General">
                  <c:v>#N/A</c:v>
                </c:pt>
                <c:pt idx="974" formatCode="General">
                  <c:v>#N/A</c:v>
                </c:pt>
                <c:pt idx="975" formatCode="General">
                  <c:v>#N/A</c:v>
                </c:pt>
                <c:pt idx="976" formatCode="General">
                  <c:v>#N/A</c:v>
                </c:pt>
                <c:pt idx="977" formatCode="General">
                  <c:v>#N/A</c:v>
                </c:pt>
                <c:pt idx="978" formatCode="General">
                  <c:v>#N/A</c:v>
                </c:pt>
                <c:pt idx="979" formatCode="General">
                  <c:v>#N/A</c:v>
                </c:pt>
                <c:pt idx="980" formatCode="General">
                  <c:v>#N/A</c:v>
                </c:pt>
                <c:pt idx="981" formatCode="General">
                  <c:v>#N/A</c:v>
                </c:pt>
                <c:pt idx="982" formatCode="General">
                  <c:v>#N/A</c:v>
                </c:pt>
                <c:pt idx="983" formatCode="General">
                  <c:v>#N/A</c:v>
                </c:pt>
                <c:pt idx="984" formatCode="General">
                  <c:v>#N/A</c:v>
                </c:pt>
                <c:pt idx="985" formatCode="General">
                  <c:v>#N/A</c:v>
                </c:pt>
                <c:pt idx="986" formatCode="General">
                  <c:v>#N/A</c:v>
                </c:pt>
                <c:pt idx="987" formatCode="General">
                  <c:v>#N/A</c:v>
                </c:pt>
                <c:pt idx="988" formatCode="General">
                  <c:v>#N/A</c:v>
                </c:pt>
                <c:pt idx="989" formatCode="General">
                  <c:v>#N/A</c:v>
                </c:pt>
                <c:pt idx="990" formatCode="General">
                  <c:v>#N/A</c:v>
                </c:pt>
                <c:pt idx="991" formatCode="General">
                  <c:v>#N/A</c:v>
                </c:pt>
                <c:pt idx="992" formatCode="General">
                  <c:v>#N/A</c:v>
                </c:pt>
                <c:pt idx="993" formatCode="General">
                  <c:v>#N/A</c:v>
                </c:pt>
                <c:pt idx="994" formatCode="General">
                  <c:v>#N/A</c:v>
                </c:pt>
                <c:pt idx="995" formatCode="General">
                  <c:v>#N/A</c:v>
                </c:pt>
                <c:pt idx="996" formatCode="General">
                  <c:v>#N/A</c:v>
                </c:pt>
                <c:pt idx="997" formatCode="General">
                  <c:v>#N/A</c:v>
                </c:pt>
                <c:pt idx="998" formatCode="General">
                  <c:v>#N/A</c:v>
                </c:pt>
                <c:pt idx="999" formatCode="General">
                  <c:v>#N/A</c:v>
                </c:pt>
                <c:pt idx="1000" formatCode="General">
                  <c:v>#N/A</c:v>
                </c:pt>
                <c:pt idx="1001" formatCode="General">
                  <c:v>#N/A</c:v>
                </c:pt>
                <c:pt idx="1002" formatCode="General">
                  <c:v>#N/A</c:v>
                </c:pt>
                <c:pt idx="1003" formatCode="General">
                  <c:v>#N/A</c:v>
                </c:pt>
                <c:pt idx="1004" formatCode="General">
                  <c:v>#N/A</c:v>
                </c:pt>
                <c:pt idx="1005" formatCode="General">
                  <c:v>#N/A</c:v>
                </c:pt>
                <c:pt idx="1006" formatCode="General">
                  <c:v>#N/A</c:v>
                </c:pt>
                <c:pt idx="1007" formatCode="General">
                  <c:v>#N/A</c:v>
                </c:pt>
                <c:pt idx="1008" formatCode="General">
                  <c:v>#N/A</c:v>
                </c:pt>
                <c:pt idx="1009" formatCode="General">
                  <c:v>#N/A</c:v>
                </c:pt>
                <c:pt idx="1010" formatCode="General">
                  <c:v>#N/A</c:v>
                </c:pt>
                <c:pt idx="1011" formatCode="General">
                  <c:v>#N/A</c:v>
                </c:pt>
                <c:pt idx="1012" formatCode="General">
                  <c:v>#N/A</c:v>
                </c:pt>
                <c:pt idx="1013" formatCode="General">
                  <c:v>#N/A</c:v>
                </c:pt>
                <c:pt idx="1014" formatCode="General">
                  <c:v>#N/A</c:v>
                </c:pt>
                <c:pt idx="1015" formatCode="General">
                  <c:v>#N/A</c:v>
                </c:pt>
                <c:pt idx="1016" formatCode="General">
                  <c:v>#N/A</c:v>
                </c:pt>
                <c:pt idx="1017" formatCode="General">
                  <c:v>#N/A</c:v>
                </c:pt>
                <c:pt idx="1018" formatCode="General">
                  <c:v>#N/A</c:v>
                </c:pt>
                <c:pt idx="1019" formatCode="General">
                  <c:v>#N/A</c:v>
                </c:pt>
                <c:pt idx="1020" formatCode="General">
                  <c:v>#N/A</c:v>
                </c:pt>
                <c:pt idx="1021" formatCode="General">
                  <c:v>#N/A</c:v>
                </c:pt>
                <c:pt idx="1022" formatCode="General">
                  <c:v>#N/A</c:v>
                </c:pt>
                <c:pt idx="1023" formatCode="General">
                  <c:v>#N/A</c:v>
                </c:pt>
                <c:pt idx="1024" formatCode="General">
                  <c:v>#N/A</c:v>
                </c:pt>
                <c:pt idx="1025" formatCode="General">
                  <c:v>#N/A</c:v>
                </c:pt>
                <c:pt idx="1026" formatCode="General">
                  <c:v>#N/A</c:v>
                </c:pt>
                <c:pt idx="1027" formatCode="General">
                  <c:v>#N/A</c:v>
                </c:pt>
                <c:pt idx="1028" formatCode="General">
                  <c:v>#N/A</c:v>
                </c:pt>
                <c:pt idx="1029" formatCode="General">
                  <c:v>#N/A</c:v>
                </c:pt>
                <c:pt idx="1030" formatCode="General">
                  <c:v>#N/A</c:v>
                </c:pt>
                <c:pt idx="1031" formatCode="General">
                  <c:v>#N/A</c:v>
                </c:pt>
                <c:pt idx="1032" formatCode="General">
                  <c:v>#N/A</c:v>
                </c:pt>
                <c:pt idx="1033" formatCode="General">
                  <c:v>#N/A</c:v>
                </c:pt>
                <c:pt idx="1034" formatCode="General">
                  <c:v>#N/A</c:v>
                </c:pt>
                <c:pt idx="1035" formatCode="General">
                  <c:v>#N/A</c:v>
                </c:pt>
                <c:pt idx="1036" formatCode="General">
                  <c:v>#N/A</c:v>
                </c:pt>
                <c:pt idx="1037" formatCode="General">
                  <c:v>#N/A</c:v>
                </c:pt>
                <c:pt idx="1038" formatCode="General">
                  <c:v>#N/A</c:v>
                </c:pt>
                <c:pt idx="1039" formatCode="General">
                  <c:v>#N/A</c:v>
                </c:pt>
                <c:pt idx="1040" formatCode="General">
                  <c:v>#N/A</c:v>
                </c:pt>
                <c:pt idx="1041" formatCode="General">
                  <c:v>#N/A</c:v>
                </c:pt>
                <c:pt idx="1042" formatCode="General">
                  <c:v>#N/A</c:v>
                </c:pt>
                <c:pt idx="1043" formatCode="General">
                  <c:v>#N/A</c:v>
                </c:pt>
                <c:pt idx="1044" formatCode="General">
                  <c:v>#N/A</c:v>
                </c:pt>
                <c:pt idx="1045" formatCode="General">
                  <c:v>#N/A</c:v>
                </c:pt>
                <c:pt idx="1046" formatCode="General">
                  <c:v>#N/A</c:v>
                </c:pt>
                <c:pt idx="1047" formatCode="General">
                  <c:v>#N/A</c:v>
                </c:pt>
                <c:pt idx="1048" formatCode="General">
                  <c:v>#N/A</c:v>
                </c:pt>
                <c:pt idx="1049" formatCode="General">
                  <c:v>#N/A</c:v>
                </c:pt>
                <c:pt idx="1050" formatCode="General">
                  <c:v>#N/A</c:v>
                </c:pt>
                <c:pt idx="1051" formatCode="General">
                  <c:v>#N/A</c:v>
                </c:pt>
                <c:pt idx="1052" formatCode="General">
                  <c:v>#N/A</c:v>
                </c:pt>
                <c:pt idx="1053" formatCode="General">
                  <c:v>#N/A</c:v>
                </c:pt>
                <c:pt idx="1054" formatCode="General">
                  <c:v>#N/A</c:v>
                </c:pt>
                <c:pt idx="1055" formatCode="General">
                  <c:v>#N/A</c:v>
                </c:pt>
                <c:pt idx="1056" formatCode="General">
                  <c:v>#N/A</c:v>
                </c:pt>
                <c:pt idx="1057" formatCode="General">
                  <c:v>#N/A</c:v>
                </c:pt>
                <c:pt idx="1058" formatCode="General">
                  <c:v>#N/A</c:v>
                </c:pt>
                <c:pt idx="1059" formatCode="General">
                  <c:v>#N/A</c:v>
                </c:pt>
                <c:pt idx="1060" formatCode="General">
                  <c:v>#N/A</c:v>
                </c:pt>
                <c:pt idx="1061" formatCode="General">
                  <c:v>#N/A</c:v>
                </c:pt>
                <c:pt idx="1062" formatCode="General">
                  <c:v>#N/A</c:v>
                </c:pt>
                <c:pt idx="1063" formatCode="General">
                  <c:v>#N/A</c:v>
                </c:pt>
                <c:pt idx="1064" formatCode="General">
                  <c:v>#N/A</c:v>
                </c:pt>
                <c:pt idx="1065" formatCode="General">
                  <c:v>#N/A</c:v>
                </c:pt>
                <c:pt idx="1066" formatCode="General">
                  <c:v>#N/A</c:v>
                </c:pt>
                <c:pt idx="1067" formatCode="General">
                  <c:v>#N/A</c:v>
                </c:pt>
                <c:pt idx="1068" formatCode="General">
                  <c:v>#N/A</c:v>
                </c:pt>
                <c:pt idx="1069" formatCode="General">
                  <c:v>#N/A</c:v>
                </c:pt>
                <c:pt idx="1070" formatCode="General">
                  <c:v>#N/A</c:v>
                </c:pt>
                <c:pt idx="1071" formatCode="General">
                  <c:v>#N/A</c:v>
                </c:pt>
                <c:pt idx="1072" formatCode="General">
                  <c:v>#N/A</c:v>
                </c:pt>
                <c:pt idx="1073" formatCode="General">
                  <c:v>#N/A</c:v>
                </c:pt>
                <c:pt idx="1074" formatCode="General">
                  <c:v>#N/A</c:v>
                </c:pt>
                <c:pt idx="1075" formatCode="General">
                  <c:v>#N/A</c:v>
                </c:pt>
                <c:pt idx="1076" formatCode="General">
                  <c:v>#N/A</c:v>
                </c:pt>
                <c:pt idx="1077" formatCode="General">
                  <c:v>#N/A</c:v>
                </c:pt>
                <c:pt idx="1078" formatCode="General">
                  <c:v>#N/A</c:v>
                </c:pt>
                <c:pt idx="1079" formatCode="General">
                  <c:v>#N/A</c:v>
                </c:pt>
                <c:pt idx="1080" formatCode="General">
                  <c:v>#N/A</c:v>
                </c:pt>
                <c:pt idx="1081" formatCode="General">
                  <c:v>#N/A</c:v>
                </c:pt>
                <c:pt idx="1082" formatCode="General">
                  <c:v>#N/A</c:v>
                </c:pt>
                <c:pt idx="1083" formatCode="General">
                  <c:v>#N/A</c:v>
                </c:pt>
                <c:pt idx="1084" formatCode="General">
                  <c:v>#N/A</c:v>
                </c:pt>
                <c:pt idx="1085" formatCode="General">
                  <c:v>#N/A</c:v>
                </c:pt>
                <c:pt idx="1086" formatCode="General">
                  <c:v>#N/A</c:v>
                </c:pt>
                <c:pt idx="1087" formatCode="General">
                  <c:v>#N/A</c:v>
                </c:pt>
                <c:pt idx="1088" formatCode="General">
                  <c:v>#N/A</c:v>
                </c:pt>
                <c:pt idx="1089" formatCode="General">
                  <c:v>#N/A</c:v>
                </c:pt>
                <c:pt idx="1090" formatCode="General">
                  <c:v>#N/A</c:v>
                </c:pt>
                <c:pt idx="1091" formatCode="General">
                  <c:v>#N/A</c:v>
                </c:pt>
                <c:pt idx="1092" formatCode="General">
                  <c:v>#N/A</c:v>
                </c:pt>
                <c:pt idx="1093" formatCode="General">
                  <c:v>#N/A</c:v>
                </c:pt>
                <c:pt idx="1094" formatCode="General">
                  <c:v>#N/A</c:v>
                </c:pt>
                <c:pt idx="1095" formatCode="General">
                  <c:v>#N/A</c:v>
                </c:pt>
                <c:pt idx="1096" formatCode="General">
                  <c:v>#N/A</c:v>
                </c:pt>
                <c:pt idx="1097" formatCode="General">
                  <c:v>#N/A</c:v>
                </c:pt>
                <c:pt idx="1098" formatCode="General">
                  <c:v>#N/A</c:v>
                </c:pt>
                <c:pt idx="1099" formatCode="General">
                  <c:v>#N/A</c:v>
                </c:pt>
                <c:pt idx="1100" formatCode="General">
                  <c:v>#N/A</c:v>
                </c:pt>
                <c:pt idx="1101" formatCode="General">
                  <c:v>#N/A</c:v>
                </c:pt>
                <c:pt idx="1102" formatCode="General">
                  <c:v>#N/A</c:v>
                </c:pt>
                <c:pt idx="1103" formatCode="General">
                  <c:v>#N/A</c:v>
                </c:pt>
                <c:pt idx="1104" formatCode="General">
                  <c:v>#N/A</c:v>
                </c:pt>
                <c:pt idx="1105" formatCode="General">
                  <c:v>#N/A</c:v>
                </c:pt>
                <c:pt idx="1106" formatCode="General">
                  <c:v>#N/A</c:v>
                </c:pt>
                <c:pt idx="1107" formatCode="General">
                  <c:v>#N/A</c:v>
                </c:pt>
                <c:pt idx="1108" formatCode="General">
                  <c:v>#N/A</c:v>
                </c:pt>
                <c:pt idx="1109" formatCode="General">
                  <c:v>#N/A</c:v>
                </c:pt>
                <c:pt idx="1110" formatCode="General">
                  <c:v>#N/A</c:v>
                </c:pt>
                <c:pt idx="1111" formatCode="General">
                  <c:v>#N/A</c:v>
                </c:pt>
                <c:pt idx="1112" formatCode="General">
                  <c:v>#N/A</c:v>
                </c:pt>
                <c:pt idx="1113" formatCode="General">
                  <c:v>#N/A</c:v>
                </c:pt>
                <c:pt idx="1114" formatCode="General">
                  <c:v>#N/A</c:v>
                </c:pt>
                <c:pt idx="1115" formatCode="General">
                  <c:v>#N/A</c:v>
                </c:pt>
                <c:pt idx="1116" formatCode="General">
                  <c:v>#N/A</c:v>
                </c:pt>
                <c:pt idx="1117" formatCode="General">
                  <c:v>#N/A</c:v>
                </c:pt>
                <c:pt idx="1118" formatCode="General">
                  <c:v>#N/A</c:v>
                </c:pt>
                <c:pt idx="1119" formatCode="General">
                  <c:v>#N/A</c:v>
                </c:pt>
                <c:pt idx="1120" formatCode="General">
                  <c:v>#N/A</c:v>
                </c:pt>
                <c:pt idx="1121" formatCode="General">
                  <c:v>#N/A</c:v>
                </c:pt>
                <c:pt idx="1122" formatCode="General">
                  <c:v>#N/A</c:v>
                </c:pt>
                <c:pt idx="1123" formatCode="General">
                  <c:v>#N/A</c:v>
                </c:pt>
                <c:pt idx="1124" formatCode="General">
                  <c:v>#N/A</c:v>
                </c:pt>
                <c:pt idx="1125" formatCode="General">
                  <c:v>#N/A</c:v>
                </c:pt>
                <c:pt idx="1126" formatCode="General">
                  <c:v>#N/A</c:v>
                </c:pt>
                <c:pt idx="1127" formatCode="General">
                  <c:v>#N/A</c:v>
                </c:pt>
                <c:pt idx="1128" formatCode="General">
                  <c:v>#N/A</c:v>
                </c:pt>
                <c:pt idx="1129" formatCode="General">
                  <c:v>#N/A</c:v>
                </c:pt>
                <c:pt idx="1130" formatCode="General">
                  <c:v>#N/A</c:v>
                </c:pt>
                <c:pt idx="1131" formatCode="General">
                  <c:v>#N/A</c:v>
                </c:pt>
                <c:pt idx="1132" formatCode="General">
                  <c:v>#N/A</c:v>
                </c:pt>
                <c:pt idx="1133" formatCode="General">
                  <c:v>#N/A</c:v>
                </c:pt>
                <c:pt idx="1134" formatCode="General">
                  <c:v>#N/A</c:v>
                </c:pt>
                <c:pt idx="1135" formatCode="General">
                  <c:v>#N/A</c:v>
                </c:pt>
                <c:pt idx="1136" formatCode="General">
                  <c:v>#N/A</c:v>
                </c:pt>
                <c:pt idx="1137" formatCode="General">
                  <c:v>#N/A</c:v>
                </c:pt>
                <c:pt idx="1138" formatCode="General">
                  <c:v>#N/A</c:v>
                </c:pt>
                <c:pt idx="1139" formatCode="General">
                  <c:v>#N/A</c:v>
                </c:pt>
                <c:pt idx="1140" formatCode="General">
                  <c:v>#N/A</c:v>
                </c:pt>
                <c:pt idx="1141" formatCode="General">
                  <c:v>#N/A</c:v>
                </c:pt>
                <c:pt idx="1142" formatCode="General">
                  <c:v>#N/A</c:v>
                </c:pt>
                <c:pt idx="1143" formatCode="General">
                  <c:v>#N/A</c:v>
                </c:pt>
                <c:pt idx="1144" formatCode="General">
                  <c:v>#N/A</c:v>
                </c:pt>
                <c:pt idx="1145" formatCode="General">
                  <c:v>#N/A</c:v>
                </c:pt>
                <c:pt idx="1146" formatCode="General">
                  <c:v>#N/A</c:v>
                </c:pt>
                <c:pt idx="1147" formatCode="General">
                  <c:v>#N/A</c:v>
                </c:pt>
                <c:pt idx="1148" formatCode="General">
                  <c:v>#N/A</c:v>
                </c:pt>
                <c:pt idx="1149" formatCode="General">
                  <c:v>#N/A</c:v>
                </c:pt>
                <c:pt idx="1150" formatCode="General">
                  <c:v>#N/A</c:v>
                </c:pt>
                <c:pt idx="1151" formatCode="General">
                  <c:v>#N/A</c:v>
                </c:pt>
                <c:pt idx="1152" formatCode="General">
                  <c:v>#N/A</c:v>
                </c:pt>
                <c:pt idx="1153" formatCode="General">
                  <c:v>#N/A</c:v>
                </c:pt>
                <c:pt idx="1154" formatCode="General">
                  <c:v>#N/A</c:v>
                </c:pt>
                <c:pt idx="1155" formatCode="General">
                  <c:v>#N/A</c:v>
                </c:pt>
                <c:pt idx="1156" formatCode="General">
                  <c:v>#N/A</c:v>
                </c:pt>
                <c:pt idx="1157" formatCode="General">
                  <c:v>#N/A</c:v>
                </c:pt>
                <c:pt idx="1158" formatCode="General">
                  <c:v>#N/A</c:v>
                </c:pt>
                <c:pt idx="1159" formatCode="General">
                  <c:v>#N/A</c:v>
                </c:pt>
                <c:pt idx="1160" formatCode="General">
                  <c:v>#N/A</c:v>
                </c:pt>
                <c:pt idx="1161" formatCode="General">
                  <c:v>#N/A</c:v>
                </c:pt>
                <c:pt idx="1162" formatCode="General">
                  <c:v>#N/A</c:v>
                </c:pt>
                <c:pt idx="1163" formatCode="General">
                  <c:v>#N/A</c:v>
                </c:pt>
                <c:pt idx="1164" formatCode="General">
                  <c:v>#N/A</c:v>
                </c:pt>
                <c:pt idx="1165" formatCode="General">
                  <c:v>#N/A</c:v>
                </c:pt>
                <c:pt idx="1166" formatCode="General">
                  <c:v>#N/A</c:v>
                </c:pt>
                <c:pt idx="1167" formatCode="General">
                  <c:v>#N/A</c:v>
                </c:pt>
                <c:pt idx="1168" formatCode="General">
                  <c:v>#N/A</c:v>
                </c:pt>
                <c:pt idx="1169" formatCode="General">
                  <c:v>#N/A</c:v>
                </c:pt>
                <c:pt idx="1170" formatCode="General">
                  <c:v>#N/A</c:v>
                </c:pt>
                <c:pt idx="1171" formatCode="General">
                  <c:v>#N/A</c:v>
                </c:pt>
                <c:pt idx="1172" formatCode="General">
                  <c:v>#N/A</c:v>
                </c:pt>
                <c:pt idx="1173" formatCode="General">
                  <c:v>#N/A</c:v>
                </c:pt>
                <c:pt idx="1174" formatCode="General">
                  <c:v>#N/A</c:v>
                </c:pt>
                <c:pt idx="1175" formatCode="General">
                  <c:v>#N/A</c:v>
                </c:pt>
                <c:pt idx="1176" formatCode="General">
                  <c:v>#N/A</c:v>
                </c:pt>
                <c:pt idx="1177" formatCode="General">
                  <c:v>#N/A</c:v>
                </c:pt>
                <c:pt idx="1178" formatCode="General">
                  <c:v>#N/A</c:v>
                </c:pt>
                <c:pt idx="1179" formatCode="General">
                  <c:v>#N/A</c:v>
                </c:pt>
                <c:pt idx="1180" formatCode="General">
                  <c:v>#N/A</c:v>
                </c:pt>
                <c:pt idx="1181" formatCode="General">
                  <c:v>#N/A</c:v>
                </c:pt>
                <c:pt idx="1182" formatCode="General">
                  <c:v>#N/A</c:v>
                </c:pt>
                <c:pt idx="1183" formatCode="General">
                  <c:v>#N/A</c:v>
                </c:pt>
                <c:pt idx="1184" formatCode="General">
                  <c:v>#N/A</c:v>
                </c:pt>
                <c:pt idx="1185" formatCode="General">
                  <c:v>#N/A</c:v>
                </c:pt>
                <c:pt idx="1186" formatCode="General">
                  <c:v>#N/A</c:v>
                </c:pt>
                <c:pt idx="1187" formatCode="General">
                  <c:v>#N/A</c:v>
                </c:pt>
                <c:pt idx="1188" formatCode="General">
                  <c:v>#N/A</c:v>
                </c:pt>
                <c:pt idx="1189" formatCode="General">
                  <c:v>#N/A</c:v>
                </c:pt>
                <c:pt idx="1190" formatCode="General">
                  <c:v>#N/A</c:v>
                </c:pt>
                <c:pt idx="1191" formatCode="General">
                  <c:v>#N/A</c:v>
                </c:pt>
                <c:pt idx="1192" formatCode="General">
                  <c:v>#N/A</c:v>
                </c:pt>
                <c:pt idx="1193" formatCode="General">
                  <c:v>#N/A</c:v>
                </c:pt>
                <c:pt idx="1194" formatCode="General">
                  <c:v>#N/A</c:v>
                </c:pt>
                <c:pt idx="1195" formatCode="General">
                  <c:v>#N/A</c:v>
                </c:pt>
                <c:pt idx="1196" formatCode="General">
                  <c:v>#N/A</c:v>
                </c:pt>
                <c:pt idx="1197" formatCode="General">
                  <c:v>#N/A</c:v>
                </c:pt>
                <c:pt idx="1198" formatCode="General">
                  <c:v>#N/A</c:v>
                </c:pt>
                <c:pt idx="1199" formatCode="General">
                  <c:v>#N/A</c:v>
                </c:pt>
                <c:pt idx="1200" formatCode="General">
                  <c:v>#N/A</c:v>
                </c:pt>
                <c:pt idx="1201" formatCode="General">
                  <c:v>#N/A</c:v>
                </c:pt>
                <c:pt idx="1202" formatCode="General">
                  <c:v>#N/A</c:v>
                </c:pt>
                <c:pt idx="1203" formatCode="General">
                  <c:v>#N/A</c:v>
                </c:pt>
                <c:pt idx="1204" formatCode="General">
                  <c:v>#N/A</c:v>
                </c:pt>
                <c:pt idx="1205" formatCode="General">
                  <c:v>#N/A</c:v>
                </c:pt>
                <c:pt idx="1206" formatCode="General">
                  <c:v>#N/A</c:v>
                </c:pt>
                <c:pt idx="1207" formatCode="General">
                  <c:v>#N/A</c:v>
                </c:pt>
                <c:pt idx="1208" formatCode="General">
                  <c:v>#N/A</c:v>
                </c:pt>
                <c:pt idx="1209" formatCode="General">
                  <c:v>#N/A</c:v>
                </c:pt>
                <c:pt idx="1210" formatCode="General">
                  <c:v>#N/A</c:v>
                </c:pt>
                <c:pt idx="1211" formatCode="General">
                  <c:v>#N/A</c:v>
                </c:pt>
                <c:pt idx="1212" formatCode="General">
                  <c:v>#N/A</c:v>
                </c:pt>
                <c:pt idx="1213" formatCode="General">
                  <c:v>#N/A</c:v>
                </c:pt>
                <c:pt idx="1214" formatCode="General">
                  <c:v>#N/A</c:v>
                </c:pt>
                <c:pt idx="1215" formatCode="General">
                  <c:v>#N/A</c:v>
                </c:pt>
                <c:pt idx="1216" formatCode="General">
                  <c:v>#N/A</c:v>
                </c:pt>
                <c:pt idx="1217" formatCode="General">
                  <c:v>#N/A</c:v>
                </c:pt>
                <c:pt idx="1218" formatCode="General">
                  <c:v>#N/A</c:v>
                </c:pt>
                <c:pt idx="1219" formatCode="General">
                  <c:v>#N/A</c:v>
                </c:pt>
                <c:pt idx="1220" formatCode="General">
                  <c:v>#N/A</c:v>
                </c:pt>
                <c:pt idx="1221" formatCode="General">
                  <c:v>#N/A</c:v>
                </c:pt>
                <c:pt idx="1222" formatCode="General">
                  <c:v>#N/A</c:v>
                </c:pt>
                <c:pt idx="1223" formatCode="General">
                  <c:v>#N/A</c:v>
                </c:pt>
                <c:pt idx="1224" formatCode="General">
                  <c:v>#N/A</c:v>
                </c:pt>
                <c:pt idx="1225" formatCode="General">
                  <c:v>#N/A</c:v>
                </c:pt>
                <c:pt idx="1226" formatCode="General">
                  <c:v>#N/A</c:v>
                </c:pt>
                <c:pt idx="1227" formatCode="General">
                  <c:v>#N/A</c:v>
                </c:pt>
                <c:pt idx="1228" formatCode="General">
                  <c:v>#N/A</c:v>
                </c:pt>
                <c:pt idx="1229" formatCode="General">
                  <c:v>#N/A</c:v>
                </c:pt>
                <c:pt idx="1230" formatCode="General">
                  <c:v>#N/A</c:v>
                </c:pt>
                <c:pt idx="1231" formatCode="General">
                  <c:v>#N/A</c:v>
                </c:pt>
                <c:pt idx="1232" formatCode="General">
                  <c:v>#N/A</c:v>
                </c:pt>
                <c:pt idx="1233" formatCode="General">
                  <c:v>#N/A</c:v>
                </c:pt>
                <c:pt idx="1234" formatCode="General">
                  <c:v>#N/A</c:v>
                </c:pt>
                <c:pt idx="1235" formatCode="General">
                  <c:v>#N/A</c:v>
                </c:pt>
                <c:pt idx="1236" formatCode="General">
                  <c:v>#N/A</c:v>
                </c:pt>
                <c:pt idx="1237" formatCode="General">
                  <c:v>#N/A</c:v>
                </c:pt>
                <c:pt idx="1238" formatCode="General">
                  <c:v>#N/A</c:v>
                </c:pt>
                <c:pt idx="1239" formatCode="General">
                  <c:v>#N/A</c:v>
                </c:pt>
                <c:pt idx="1240" formatCode="General">
                  <c:v>#N/A</c:v>
                </c:pt>
                <c:pt idx="1241" formatCode="General">
                  <c:v>#N/A</c:v>
                </c:pt>
                <c:pt idx="1242" formatCode="General">
                  <c:v>#N/A</c:v>
                </c:pt>
                <c:pt idx="1243" formatCode="General">
                  <c:v>#N/A</c:v>
                </c:pt>
                <c:pt idx="1244" formatCode="General">
                  <c:v>#N/A</c:v>
                </c:pt>
                <c:pt idx="1245" formatCode="General">
                  <c:v>#N/A</c:v>
                </c:pt>
                <c:pt idx="1246" formatCode="General">
                  <c:v>#N/A</c:v>
                </c:pt>
                <c:pt idx="1247" formatCode="General">
                  <c:v>#N/A</c:v>
                </c:pt>
                <c:pt idx="1248" formatCode="General">
                  <c:v>#N/A</c:v>
                </c:pt>
                <c:pt idx="1249" formatCode="General">
                  <c:v>#N/A</c:v>
                </c:pt>
                <c:pt idx="1250" formatCode="General">
                  <c:v>#N/A</c:v>
                </c:pt>
                <c:pt idx="1251" formatCode="General">
                  <c:v>#N/A</c:v>
                </c:pt>
                <c:pt idx="1252" formatCode="General">
                  <c:v>#N/A</c:v>
                </c:pt>
                <c:pt idx="1253" formatCode="General">
                  <c:v>#N/A</c:v>
                </c:pt>
                <c:pt idx="1254" formatCode="General">
                  <c:v>#N/A</c:v>
                </c:pt>
                <c:pt idx="1255" formatCode="General">
                  <c:v>#N/A</c:v>
                </c:pt>
                <c:pt idx="1256" formatCode="General">
                  <c:v>#N/A</c:v>
                </c:pt>
                <c:pt idx="1257" formatCode="General">
                  <c:v>#N/A</c:v>
                </c:pt>
                <c:pt idx="1258" formatCode="General">
                  <c:v>#N/A</c:v>
                </c:pt>
                <c:pt idx="1259" formatCode="General">
                  <c:v>#N/A</c:v>
                </c:pt>
                <c:pt idx="1260" formatCode="General">
                  <c:v>#N/A</c:v>
                </c:pt>
                <c:pt idx="1261" formatCode="General">
                  <c:v>#N/A</c:v>
                </c:pt>
                <c:pt idx="1262" formatCode="General">
                  <c:v>#N/A</c:v>
                </c:pt>
                <c:pt idx="1263" formatCode="General">
                  <c:v>#N/A</c:v>
                </c:pt>
                <c:pt idx="1264" formatCode="General">
                  <c:v>#N/A</c:v>
                </c:pt>
                <c:pt idx="1265" formatCode="General">
                  <c:v>#N/A</c:v>
                </c:pt>
                <c:pt idx="1266" formatCode="General">
                  <c:v>#N/A</c:v>
                </c:pt>
                <c:pt idx="1267" formatCode="General">
                  <c:v>#N/A</c:v>
                </c:pt>
                <c:pt idx="1268" formatCode="General">
                  <c:v>#N/A</c:v>
                </c:pt>
                <c:pt idx="1269" formatCode="General">
                  <c:v>#N/A</c:v>
                </c:pt>
                <c:pt idx="1270" formatCode="General">
                  <c:v>#N/A</c:v>
                </c:pt>
                <c:pt idx="1271" formatCode="General">
                  <c:v>#N/A</c:v>
                </c:pt>
                <c:pt idx="1272" formatCode="General">
                  <c:v>#N/A</c:v>
                </c:pt>
                <c:pt idx="1273" formatCode="General">
                  <c:v>#N/A</c:v>
                </c:pt>
                <c:pt idx="1274" formatCode="General">
                  <c:v>#N/A</c:v>
                </c:pt>
                <c:pt idx="1275" formatCode="General">
                  <c:v>#N/A</c:v>
                </c:pt>
                <c:pt idx="1276" formatCode="General">
                  <c:v>#N/A</c:v>
                </c:pt>
                <c:pt idx="1277" formatCode="General">
                  <c:v>#N/A</c:v>
                </c:pt>
                <c:pt idx="1278" formatCode="General">
                  <c:v>#N/A</c:v>
                </c:pt>
                <c:pt idx="1279" formatCode="General">
                  <c:v>#N/A</c:v>
                </c:pt>
                <c:pt idx="1280" formatCode="General">
                  <c:v>#N/A</c:v>
                </c:pt>
                <c:pt idx="1281" formatCode="General">
                  <c:v>#N/A</c:v>
                </c:pt>
                <c:pt idx="1282" formatCode="General">
                  <c:v>#N/A</c:v>
                </c:pt>
                <c:pt idx="1283" formatCode="General">
                  <c:v>#N/A</c:v>
                </c:pt>
                <c:pt idx="1284" formatCode="General">
                  <c:v>#N/A</c:v>
                </c:pt>
                <c:pt idx="1285" formatCode="General">
                  <c:v>#N/A</c:v>
                </c:pt>
                <c:pt idx="1286" formatCode="General">
                  <c:v>#N/A</c:v>
                </c:pt>
                <c:pt idx="1287" formatCode="General">
                  <c:v>#N/A</c:v>
                </c:pt>
                <c:pt idx="1288" formatCode="General">
                  <c:v>#N/A</c:v>
                </c:pt>
                <c:pt idx="1289" formatCode="General">
                  <c:v>#N/A</c:v>
                </c:pt>
                <c:pt idx="1290" formatCode="General">
                  <c:v>#N/A</c:v>
                </c:pt>
                <c:pt idx="1291" formatCode="General">
                  <c:v>#N/A</c:v>
                </c:pt>
                <c:pt idx="1292" formatCode="General">
                  <c:v>#N/A</c:v>
                </c:pt>
                <c:pt idx="1293" formatCode="General">
                  <c:v>#N/A</c:v>
                </c:pt>
                <c:pt idx="1294" formatCode="General">
                  <c:v>#N/A</c:v>
                </c:pt>
                <c:pt idx="1295" formatCode="General">
                  <c:v>#N/A</c:v>
                </c:pt>
                <c:pt idx="1296" formatCode="General">
                  <c:v>#N/A</c:v>
                </c:pt>
                <c:pt idx="1297" formatCode="General">
                  <c:v>#N/A</c:v>
                </c:pt>
                <c:pt idx="1298" formatCode="General">
                  <c:v>#N/A</c:v>
                </c:pt>
                <c:pt idx="1299" formatCode="General">
                  <c:v>#N/A</c:v>
                </c:pt>
                <c:pt idx="1300" formatCode="General">
                  <c:v>#N/A</c:v>
                </c:pt>
                <c:pt idx="1301" formatCode="General">
                  <c:v>#N/A</c:v>
                </c:pt>
                <c:pt idx="1302" formatCode="General">
                  <c:v>#N/A</c:v>
                </c:pt>
                <c:pt idx="1303" formatCode="General">
                  <c:v>#N/A</c:v>
                </c:pt>
                <c:pt idx="1304" formatCode="General">
                  <c:v>#N/A</c:v>
                </c:pt>
                <c:pt idx="1305" formatCode="General">
                  <c:v>#N/A</c:v>
                </c:pt>
                <c:pt idx="1306" formatCode="General">
                  <c:v>#N/A</c:v>
                </c:pt>
                <c:pt idx="1307" formatCode="General">
                  <c:v>#N/A</c:v>
                </c:pt>
                <c:pt idx="1308" formatCode="General">
                  <c:v>#N/A</c:v>
                </c:pt>
                <c:pt idx="1309" formatCode="General">
                  <c:v>#N/A</c:v>
                </c:pt>
                <c:pt idx="1310" formatCode="General">
                  <c:v>#N/A</c:v>
                </c:pt>
                <c:pt idx="1311" formatCode="General">
                  <c:v>#N/A</c:v>
                </c:pt>
                <c:pt idx="1312" formatCode="General">
                  <c:v>#N/A</c:v>
                </c:pt>
                <c:pt idx="1313" formatCode="General">
                  <c:v>#N/A</c:v>
                </c:pt>
                <c:pt idx="1314" formatCode="General">
                  <c:v>#N/A</c:v>
                </c:pt>
                <c:pt idx="1315" formatCode="General">
                  <c:v>#N/A</c:v>
                </c:pt>
                <c:pt idx="1316" formatCode="General">
                  <c:v>#N/A</c:v>
                </c:pt>
                <c:pt idx="1317" formatCode="General">
                  <c:v>#N/A</c:v>
                </c:pt>
                <c:pt idx="1318" formatCode="General">
                  <c:v>#N/A</c:v>
                </c:pt>
                <c:pt idx="1319" formatCode="General">
                  <c:v>#N/A</c:v>
                </c:pt>
                <c:pt idx="1320" formatCode="General">
                  <c:v>#N/A</c:v>
                </c:pt>
                <c:pt idx="1321" formatCode="General">
                  <c:v>#N/A</c:v>
                </c:pt>
                <c:pt idx="1322" formatCode="General">
                  <c:v>#N/A</c:v>
                </c:pt>
                <c:pt idx="1323" formatCode="General">
                  <c:v>#N/A</c:v>
                </c:pt>
                <c:pt idx="1324" formatCode="General">
                  <c:v>#N/A</c:v>
                </c:pt>
                <c:pt idx="1325" formatCode="General">
                  <c:v>#N/A</c:v>
                </c:pt>
                <c:pt idx="1326" formatCode="General">
                  <c:v>#N/A</c:v>
                </c:pt>
                <c:pt idx="1327" formatCode="General">
                  <c:v>#N/A</c:v>
                </c:pt>
                <c:pt idx="1328" formatCode="General">
                  <c:v>#N/A</c:v>
                </c:pt>
                <c:pt idx="1329" formatCode="General">
                  <c:v>#N/A</c:v>
                </c:pt>
                <c:pt idx="1330" formatCode="General">
                  <c:v>#N/A</c:v>
                </c:pt>
                <c:pt idx="1331" formatCode="General">
                  <c:v>#N/A</c:v>
                </c:pt>
                <c:pt idx="1332" formatCode="General">
                  <c:v>#N/A</c:v>
                </c:pt>
                <c:pt idx="1333" formatCode="General">
                  <c:v>#N/A</c:v>
                </c:pt>
                <c:pt idx="1334" formatCode="General">
                  <c:v>#N/A</c:v>
                </c:pt>
                <c:pt idx="1335" formatCode="General">
                  <c:v>#N/A</c:v>
                </c:pt>
                <c:pt idx="1336" formatCode="General">
                  <c:v>#N/A</c:v>
                </c:pt>
                <c:pt idx="1337" formatCode="General">
                  <c:v>#N/A</c:v>
                </c:pt>
                <c:pt idx="1338" formatCode="General">
                  <c:v>#N/A</c:v>
                </c:pt>
                <c:pt idx="1339" formatCode="General">
                  <c:v>#N/A</c:v>
                </c:pt>
                <c:pt idx="1340" formatCode="General">
                  <c:v>#N/A</c:v>
                </c:pt>
                <c:pt idx="1341" formatCode="General">
                  <c:v>#N/A</c:v>
                </c:pt>
                <c:pt idx="1342" formatCode="General">
                  <c:v>#N/A</c:v>
                </c:pt>
                <c:pt idx="1343" formatCode="General">
                  <c:v>#N/A</c:v>
                </c:pt>
                <c:pt idx="1344" formatCode="General">
                  <c:v>#N/A</c:v>
                </c:pt>
                <c:pt idx="1345" formatCode="General">
                  <c:v>#N/A</c:v>
                </c:pt>
                <c:pt idx="1346" formatCode="General">
                  <c:v>#N/A</c:v>
                </c:pt>
                <c:pt idx="1347" formatCode="General">
                  <c:v>#N/A</c:v>
                </c:pt>
                <c:pt idx="1348" formatCode="General">
                  <c:v>#N/A</c:v>
                </c:pt>
                <c:pt idx="1349" formatCode="General">
                  <c:v>#N/A</c:v>
                </c:pt>
                <c:pt idx="1350" formatCode="General">
                  <c:v>#N/A</c:v>
                </c:pt>
                <c:pt idx="1351" formatCode="General">
                  <c:v>#N/A</c:v>
                </c:pt>
                <c:pt idx="1352" formatCode="General">
                  <c:v>#N/A</c:v>
                </c:pt>
                <c:pt idx="1353" formatCode="General">
                  <c:v>#N/A</c:v>
                </c:pt>
                <c:pt idx="1354" formatCode="General">
                  <c:v>#N/A</c:v>
                </c:pt>
                <c:pt idx="1355" formatCode="General">
                  <c:v>#N/A</c:v>
                </c:pt>
                <c:pt idx="1356" formatCode="General">
                  <c:v>#N/A</c:v>
                </c:pt>
                <c:pt idx="1357" formatCode="General">
                  <c:v>#N/A</c:v>
                </c:pt>
                <c:pt idx="1358" formatCode="General">
                  <c:v>#N/A</c:v>
                </c:pt>
                <c:pt idx="1359" formatCode="General">
                  <c:v>#N/A</c:v>
                </c:pt>
                <c:pt idx="1360" formatCode="General">
                  <c:v>#N/A</c:v>
                </c:pt>
                <c:pt idx="1361" formatCode="General">
                  <c:v>#N/A</c:v>
                </c:pt>
                <c:pt idx="1362" formatCode="General">
                  <c:v>#N/A</c:v>
                </c:pt>
                <c:pt idx="1363" formatCode="General">
                  <c:v>#N/A</c:v>
                </c:pt>
                <c:pt idx="1364" formatCode="General">
                  <c:v>#N/A</c:v>
                </c:pt>
                <c:pt idx="1365" formatCode="General">
                  <c:v>#N/A</c:v>
                </c:pt>
                <c:pt idx="1366" formatCode="General">
                  <c:v>#N/A</c:v>
                </c:pt>
                <c:pt idx="1367" formatCode="General">
                  <c:v>#N/A</c:v>
                </c:pt>
                <c:pt idx="1368" formatCode="General">
                  <c:v>#N/A</c:v>
                </c:pt>
                <c:pt idx="1369" formatCode="General">
                  <c:v>#N/A</c:v>
                </c:pt>
                <c:pt idx="1370" formatCode="General">
                  <c:v>#N/A</c:v>
                </c:pt>
                <c:pt idx="1371" formatCode="General">
                  <c:v>#N/A</c:v>
                </c:pt>
                <c:pt idx="1372" formatCode="General">
                  <c:v>#N/A</c:v>
                </c:pt>
                <c:pt idx="1373" formatCode="General">
                  <c:v>#N/A</c:v>
                </c:pt>
                <c:pt idx="1374" formatCode="General">
                  <c:v>#N/A</c:v>
                </c:pt>
                <c:pt idx="1375" formatCode="General">
                  <c:v>#N/A</c:v>
                </c:pt>
                <c:pt idx="1376" formatCode="General">
                  <c:v>#N/A</c:v>
                </c:pt>
                <c:pt idx="1377" formatCode="General">
                  <c:v>#N/A</c:v>
                </c:pt>
                <c:pt idx="1378" formatCode="General">
                  <c:v>#N/A</c:v>
                </c:pt>
                <c:pt idx="1379" formatCode="General">
                  <c:v>#N/A</c:v>
                </c:pt>
                <c:pt idx="1380" formatCode="General">
                  <c:v>#N/A</c:v>
                </c:pt>
                <c:pt idx="1381" formatCode="General">
                  <c:v>#N/A</c:v>
                </c:pt>
                <c:pt idx="1382" formatCode="General">
                  <c:v>#N/A</c:v>
                </c:pt>
                <c:pt idx="1383" formatCode="General">
                  <c:v>#N/A</c:v>
                </c:pt>
                <c:pt idx="1384" formatCode="General">
                  <c:v>#N/A</c:v>
                </c:pt>
                <c:pt idx="1385" formatCode="General">
                  <c:v>#N/A</c:v>
                </c:pt>
                <c:pt idx="1386" formatCode="General">
                  <c:v>#N/A</c:v>
                </c:pt>
                <c:pt idx="1387" formatCode="General">
                  <c:v>#N/A</c:v>
                </c:pt>
                <c:pt idx="1388" formatCode="General">
                  <c:v>#N/A</c:v>
                </c:pt>
                <c:pt idx="1389" formatCode="General">
                  <c:v>#N/A</c:v>
                </c:pt>
                <c:pt idx="1390" formatCode="General">
                  <c:v>#N/A</c:v>
                </c:pt>
                <c:pt idx="1391" formatCode="General">
                  <c:v>#N/A</c:v>
                </c:pt>
                <c:pt idx="1392" formatCode="General">
                  <c:v>#N/A</c:v>
                </c:pt>
                <c:pt idx="1393" formatCode="General">
                  <c:v>#N/A</c:v>
                </c:pt>
                <c:pt idx="1394" formatCode="General">
                  <c:v>#N/A</c:v>
                </c:pt>
                <c:pt idx="1395" formatCode="General">
                  <c:v>#N/A</c:v>
                </c:pt>
                <c:pt idx="1396" formatCode="General">
                  <c:v>#N/A</c:v>
                </c:pt>
                <c:pt idx="1397" formatCode="General">
                  <c:v>#N/A</c:v>
                </c:pt>
                <c:pt idx="1398" formatCode="General">
                  <c:v>#N/A</c:v>
                </c:pt>
                <c:pt idx="1399" formatCode="General">
                  <c:v>#N/A</c:v>
                </c:pt>
                <c:pt idx="1400" formatCode="General">
                  <c:v>#N/A</c:v>
                </c:pt>
                <c:pt idx="1401" formatCode="General">
                  <c:v>#N/A</c:v>
                </c:pt>
                <c:pt idx="1402" formatCode="General">
                  <c:v>#N/A</c:v>
                </c:pt>
                <c:pt idx="1403" formatCode="General">
                  <c:v>#N/A</c:v>
                </c:pt>
                <c:pt idx="1404" formatCode="General">
                  <c:v>#N/A</c:v>
                </c:pt>
                <c:pt idx="1405" formatCode="General">
                  <c:v>#N/A</c:v>
                </c:pt>
                <c:pt idx="1406" formatCode="General">
                  <c:v>#N/A</c:v>
                </c:pt>
                <c:pt idx="1407" formatCode="General">
                  <c:v>#N/A</c:v>
                </c:pt>
                <c:pt idx="1408" formatCode="General">
                  <c:v>#N/A</c:v>
                </c:pt>
                <c:pt idx="1409" formatCode="General">
                  <c:v>#N/A</c:v>
                </c:pt>
                <c:pt idx="1410" formatCode="General">
                  <c:v>#N/A</c:v>
                </c:pt>
                <c:pt idx="1411" formatCode="General">
                  <c:v>#N/A</c:v>
                </c:pt>
                <c:pt idx="1412" formatCode="General">
                  <c:v>#N/A</c:v>
                </c:pt>
                <c:pt idx="1413" formatCode="General">
                  <c:v>#N/A</c:v>
                </c:pt>
                <c:pt idx="1414" formatCode="General">
                  <c:v>#N/A</c:v>
                </c:pt>
                <c:pt idx="1415" formatCode="General">
                  <c:v>#N/A</c:v>
                </c:pt>
                <c:pt idx="1416" formatCode="General">
                  <c:v>#N/A</c:v>
                </c:pt>
                <c:pt idx="1417" formatCode="General">
                  <c:v>#N/A</c:v>
                </c:pt>
                <c:pt idx="1418" formatCode="General">
                  <c:v>#N/A</c:v>
                </c:pt>
                <c:pt idx="1419" formatCode="General">
                  <c:v>#N/A</c:v>
                </c:pt>
                <c:pt idx="1420" formatCode="General">
                  <c:v>#N/A</c:v>
                </c:pt>
                <c:pt idx="1421" formatCode="General">
                  <c:v>#N/A</c:v>
                </c:pt>
                <c:pt idx="1422" formatCode="General">
                  <c:v>#N/A</c:v>
                </c:pt>
                <c:pt idx="1423" formatCode="General">
                  <c:v>#N/A</c:v>
                </c:pt>
                <c:pt idx="1424" formatCode="General">
                  <c:v>#N/A</c:v>
                </c:pt>
                <c:pt idx="1425" formatCode="General">
                  <c:v>#N/A</c:v>
                </c:pt>
                <c:pt idx="1426" formatCode="General">
                  <c:v>#N/A</c:v>
                </c:pt>
                <c:pt idx="1427" formatCode="General">
                  <c:v>#N/A</c:v>
                </c:pt>
                <c:pt idx="1428" formatCode="General">
                  <c:v>#N/A</c:v>
                </c:pt>
                <c:pt idx="1429" formatCode="General">
                  <c:v>#N/A</c:v>
                </c:pt>
                <c:pt idx="1430" formatCode="General">
                  <c:v>#N/A</c:v>
                </c:pt>
                <c:pt idx="1431" formatCode="General">
                  <c:v>#N/A</c:v>
                </c:pt>
                <c:pt idx="1432" formatCode="General">
                  <c:v>#N/A</c:v>
                </c:pt>
                <c:pt idx="1433" formatCode="General">
                  <c:v>#N/A</c:v>
                </c:pt>
                <c:pt idx="1434" formatCode="General">
                  <c:v>#N/A</c:v>
                </c:pt>
                <c:pt idx="1435" formatCode="General">
                  <c:v>#N/A</c:v>
                </c:pt>
                <c:pt idx="1436" formatCode="General">
                  <c:v>#N/A</c:v>
                </c:pt>
                <c:pt idx="1437" formatCode="General">
                  <c:v>#N/A</c:v>
                </c:pt>
                <c:pt idx="1438" formatCode="General">
                  <c:v>#N/A</c:v>
                </c:pt>
                <c:pt idx="1439" formatCode="General">
                  <c:v>#N/A</c:v>
                </c:pt>
                <c:pt idx="1440" formatCode="General">
                  <c:v>#N/A</c:v>
                </c:pt>
                <c:pt idx="1441" formatCode="General">
                  <c:v>#N/A</c:v>
                </c:pt>
                <c:pt idx="1442" formatCode="General">
                  <c:v>#N/A</c:v>
                </c:pt>
                <c:pt idx="1443" formatCode="General">
                  <c:v>#N/A</c:v>
                </c:pt>
                <c:pt idx="1444" formatCode="General">
                  <c:v>#N/A</c:v>
                </c:pt>
                <c:pt idx="1445" formatCode="General">
                  <c:v>#N/A</c:v>
                </c:pt>
                <c:pt idx="1446" formatCode="General">
                  <c:v>#N/A</c:v>
                </c:pt>
                <c:pt idx="1447" formatCode="General">
                  <c:v>#N/A</c:v>
                </c:pt>
                <c:pt idx="1448" formatCode="General">
                  <c:v>#N/A</c:v>
                </c:pt>
                <c:pt idx="1449" formatCode="General">
                  <c:v>#N/A</c:v>
                </c:pt>
                <c:pt idx="1450" formatCode="General">
                  <c:v>#N/A</c:v>
                </c:pt>
                <c:pt idx="1451" formatCode="General">
                  <c:v>#N/A</c:v>
                </c:pt>
                <c:pt idx="1452" formatCode="General">
                  <c:v>#N/A</c:v>
                </c:pt>
                <c:pt idx="1453" formatCode="General">
                  <c:v>#N/A</c:v>
                </c:pt>
                <c:pt idx="1454" formatCode="General">
                  <c:v>#N/A</c:v>
                </c:pt>
                <c:pt idx="1455" formatCode="General">
                  <c:v>#N/A</c:v>
                </c:pt>
                <c:pt idx="1456" formatCode="General">
                  <c:v>#N/A</c:v>
                </c:pt>
                <c:pt idx="1457" formatCode="General">
                  <c:v>#N/A</c:v>
                </c:pt>
                <c:pt idx="1458" formatCode="General">
                  <c:v>#N/A</c:v>
                </c:pt>
                <c:pt idx="1459" formatCode="General">
                  <c:v>#N/A</c:v>
                </c:pt>
                <c:pt idx="1460" formatCode="General">
                  <c:v>#N/A</c:v>
                </c:pt>
                <c:pt idx="1461" formatCode="General">
                  <c:v>#N/A</c:v>
                </c:pt>
                <c:pt idx="1462" formatCode="General">
                  <c:v>#N/A</c:v>
                </c:pt>
                <c:pt idx="1463" formatCode="General">
                  <c:v>#N/A</c:v>
                </c:pt>
                <c:pt idx="1464" formatCode="General">
                  <c:v>#N/A</c:v>
                </c:pt>
                <c:pt idx="1465" formatCode="General">
                  <c:v>#N/A</c:v>
                </c:pt>
                <c:pt idx="1466" formatCode="General">
                  <c:v>#N/A</c:v>
                </c:pt>
                <c:pt idx="1467" formatCode="General">
                  <c:v>#N/A</c:v>
                </c:pt>
                <c:pt idx="1468" formatCode="General">
                  <c:v>#N/A</c:v>
                </c:pt>
                <c:pt idx="1469" formatCode="General">
                  <c:v>#N/A</c:v>
                </c:pt>
                <c:pt idx="1470" formatCode="General">
                  <c:v>#N/A</c:v>
                </c:pt>
                <c:pt idx="1471" formatCode="General">
                  <c:v>#N/A</c:v>
                </c:pt>
                <c:pt idx="1472" formatCode="General">
                  <c:v>#N/A</c:v>
                </c:pt>
                <c:pt idx="1473" formatCode="General">
                  <c:v>#N/A</c:v>
                </c:pt>
                <c:pt idx="1474" formatCode="General">
                  <c:v>#N/A</c:v>
                </c:pt>
                <c:pt idx="1475" formatCode="General">
                  <c:v>#N/A</c:v>
                </c:pt>
                <c:pt idx="1476" formatCode="General">
                  <c:v>#N/A</c:v>
                </c:pt>
                <c:pt idx="1477" formatCode="General">
                  <c:v>#N/A</c:v>
                </c:pt>
                <c:pt idx="1478" formatCode="General">
                  <c:v>#N/A</c:v>
                </c:pt>
                <c:pt idx="1479" formatCode="General">
                  <c:v>#N/A</c:v>
                </c:pt>
                <c:pt idx="1480" formatCode="General">
                  <c:v>#N/A</c:v>
                </c:pt>
                <c:pt idx="1481" formatCode="General">
                  <c:v>#N/A</c:v>
                </c:pt>
                <c:pt idx="1482" formatCode="General">
                  <c:v>#N/A</c:v>
                </c:pt>
                <c:pt idx="1483" formatCode="General">
                  <c:v>#N/A</c:v>
                </c:pt>
                <c:pt idx="1484" formatCode="General">
                  <c:v>#N/A</c:v>
                </c:pt>
                <c:pt idx="1485" formatCode="General">
                  <c:v>#N/A</c:v>
                </c:pt>
                <c:pt idx="1486" formatCode="General">
                  <c:v>#N/A</c:v>
                </c:pt>
                <c:pt idx="1487" formatCode="General">
                  <c:v>#N/A</c:v>
                </c:pt>
                <c:pt idx="1488" formatCode="General">
                  <c:v>#N/A</c:v>
                </c:pt>
                <c:pt idx="1489" formatCode="General">
                  <c:v>#N/A</c:v>
                </c:pt>
                <c:pt idx="1490" formatCode="General">
                  <c:v>#N/A</c:v>
                </c:pt>
                <c:pt idx="1491" formatCode="General">
                  <c:v>#N/A</c:v>
                </c:pt>
                <c:pt idx="1492" formatCode="General">
                  <c:v>#N/A</c:v>
                </c:pt>
                <c:pt idx="1493" formatCode="General">
                  <c:v>#N/A</c:v>
                </c:pt>
                <c:pt idx="1494" formatCode="General">
                  <c:v>#N/A</c:v>
                </c:pt>
                <c:pt idx="1495" formatCode="General">
                  <c:v>#N/A</c:v>
                </c:pt>
                <c:pt idx="1496" formatCode="General">
                  <c:v>#N/A</c:v>
                </c:pt>
                <c:pt idx="1497" formatCode="General">
                  <c:v>#N/A</c:v>
                </c:pt>
                <c:pt idx="1498" formatCode="General">
                  <c:v>#N/A</c:v>
                </c:pt>
                <c:pt idx="1499" formatCode="General">
                  <c:v>#N/A</c:v>
                </c:pt>
                <c:pt idx="1500" formatCode="General">
                  <c:v>#N/A</c:v>
                </c:pt>
                <c:pt idx="1501" formatCode="General">
                  <c:v>#N/A</c:v>
                </c:pt>
                <c:pt idx="1502" formatCode="General">
                  <c:v>#N/A</c:v>
                </c:pt>
                <c:pt idx="1503" formatCode="General">
                  <c:v>#N/A</c:v>
                </c:pt>
                <c:pt idx="1504" formatCode="General">
                  <c:v>#N/A</c:v>
                </c:pt>
                <c:pt idx="1505" formatCode="General">
                  <c:v>#N/A</c:v>
                </c:pt>
                <c:pt idx="1506" formatCode="General">
                  <c:v>#N/A</c:v>
                </c:pt>
                <c:pt idx="1507" formatCode="General">
                  <c:v>#N/A</c:v>
                </c:pt>
                <c:pt idx="1508" formatCode="General">
                  <c:v>#N/A</c:v>
                </c:pt>
                <c:pt idx="1509" formatCode="General">
                  <c:v>#N/A</c:v>
                </c:pt>
                <c:pt idx="1510" formatCode="General">
                  <c:v>#N/A</c:v>
                </c:pt>
                <c:pt idx="1511" formatCode="General">
                  <c:v>#N/A</c:v>
                </c:pt>
                <c:pt idx="1512" formatCode="General">
                  <c:v>#N/A</c:v>
                </c:pt>
                <c:pt idx="1513" formatCode="General">
                  <c:v>#N/A</c:v>
                </c:pt>
                <c:pt idx="1514" formatCode="General">
                  <c:v>#N/A</c:v>
                </c:pt>
                <c:pt idx="1515" formatCode="General">
                  <c:v>#N/A</c:v>
                </c:pt>
                <c:pt idx="1516" formatCode="General">
                  <c:v>#N/A</c:v>
                </c:pt>
                <c:pt idx="1517" formatCode="General">
                  <c:v>#N/A</c:v>
                </c:pt>
                <c:pt idx="1518" formatCode="General">
                  <c:v>#N/A</c:v>
                </c:pt>
                <c:pt idx="1519" formatCode="General">
                  <c:v>#N/A</c:v>
                </c:pt>
                <c:pt idx="1520" formatCode="General">
                  <c:v>#N/A</c:v>
                </c:pt>
                <c:pt idx="1521" formatCode="General">
                  <c:v>#N/A</c:v>
                </c:pt>
                <c:pt idx="1522" formatCode="General">
                  <c:v>#N/A</c:v>
                </c:pt>
                <c:pt idx="1523" formatCode="General">
                  <c:v>#N/A</c:v>
                </c:pt>
                <c:pt idx="1524" formatCode="General">
                  <c:v>#N/A</c:v>
                </c:pt>
                <c:pt idx="1525" formatCode="General">
                  <c:v>#N/A</c:v>
                </c:pt>
                <c:pt idx="1526" formatCode="General">
                  <c:v>#N/A</c:v>
                </c:pt>
                <c:pt idx="1527" formatCode="General">
                  <c:v>#N/A</c:v>
                </c:pt>
                <c:pt idx="1528" formatCode="General">
                  <c:v>#N/A</c:v>
                </c:pt>
                <c:pt idx="1529" formatCode="General">
                  <c:v>#N/A</c:v>
                </c:pt>
                <c:pt idx="1530" formatCode="General">
                  <c:v>#N/A</c:v>
                </c:pt>
                <c:pt idx="1531" formatCode="General">
                  <c:v>#N/A</c:v>
                </c:pt>
                <c:pt idx="1532" formatCode="General">
                  <c:v>#N/A</c:v>
                </c:pt>
                <c:pt idx="1533" formatCode="General">
                  <c:v>#N/A</c:v>
                </c:pt>
                <c:pt idx="1534" formatCode="General">
                  <c:v>#N/A</c:v>
                </c:pt>
                <c:pt idx="1535" formatCode="General">
                  <c:v>#N/A</c:v>
                </c:pt>
                <c:pt idx="1536" formatCode="General">
                  <c:v>#N/A</c:v>
                </c:pt>
                <c:pt idx="1537" formatCode="General">
                  <c:v>#N/A</c:v>
                </c:pt>
                <c:pt idx="1538" formatCode="General">
                  <c:v>#N/A</c:v>
                </c:pt>
                <c:pt idx="1539" formatCode="General">
                  <c:v>#N/A</c:v>
                </c:pt>
                <c:pt idx="1540" formatCode="General">
                  <c:v>#N/A</c:v>
                </c:pt>
                <c:pt idx="1541" formatCode="General">
                  <c:v>#N/A</c:v>
                </c:pt>
                <c:pt idx="1542" formatCode="General">
                  <c:v>#N/A</c:v>
                </c:pt>
                <c:pt idx="1543" formatCode="General">
                  <c:v>#N/A</c:v>
                </c:pt>
                <c:pt idx="1544" formatCode="General">
                  <c:v>#N/A</c:v>
                </c:pt>
                <c:pt idx="1545" formatCode="General">
                  <c:v>#N/A</c:v>
                </c:pt>
                <c:pt idx="1546" formatCode="General">
                  <c:v>#N/A</c:v>
                </c:pt>
                <c:pt idx="1547" formatCode="General">
                  <c:v>#N/A</c:v>
                </c:pt>
                <c:pt idx="1548" formatCode="General">
                  <c:v>#N/A</c:v>
                </c:pt>
                <c:pt idx="1549" formatCode="General">
                  <c:v>#N/A</c:v>
                </c:pt>
                <c:pt idx="1550" formatCode="General">
                  <c:v>#N/A</c:v>
                </c:pt>
                <c:pt idx="1551" formatCode="General">
                  <c:v>#N/A</c:v>
                </c:pt>
                <c:pt idx="1552" formatCode="General">
                  <c:v>#N/A</c:v>
                </c:pt>
                <c:pt idx="1553" formatCode="General">
                  <c:v>#N/A</c:v>
                </c:pt>
                <c:pt idx="1554" formatCode="General">
                  <c:v>#N/A</c:v>
                </c:pt>
                <c:pt idx="1555" formatCode="General">
                  <c:v>#N/A</c:v>
                </c:pt>
                <c:pt idx="1556" formatCode="General">
                  <c:v>#N/A</c:v>
                </c:pt>
                <c:pt idx="1557" formatCode="General">
                  <c:v>#N/A</c:v>
                </c:pt>
                <c:pt idx="1558" formatCode="General">
                  <c:v>#N/A</c:v>
                </c:pt>
                <c:pt idx="1559" formatCode="General">
                  <c:v>#N/A</c:v>
                </c:pt>
                <c:pt idx="1560" formatCode="General">
                  <c:v>#N/A</c:v>
                </c:pt>
                <c:pt idx="1561" formatCode="General">
                  <c:v>#N/A</c:v>
                </c:pt>
                <c:pt idx="1562" formatCode="General">
                  <c:v>#N/A</c:v>
                </c:pt>
                <c:pt idx="1563" formatCode="General">
                  <c:v>#N/A</c:v>
                </c:pt>
                <c:pt idx="1564" formatCode="General">
                  <c:v>#N/A</c:v>
                </c:pt>
                <c:pt idx="1565" formatCode="General">
                  <c:v>#N/A</c:v>
                </c:pt>
                <c:pt idx="1566" formatCode="General">
                  <c:v>#N/A</c:v>
                </c:pt>
                <c:pt idx="1567" formatCode="General">
                  <c:v>#N/A</c:v>
                </c:pt>
                <c:pt idx="1568" formatCode="General">
                  <c:v>#N/A</c:v>
                </c:pt>
                <c:pt idx="1569" formatCode="General">
                  <c:v>#N/A</c:v>
                </c:pt>
                <c:pt idx="1570" formatCode="General">
                  <c:v>#N/A</c:v>
                </c:pt>
                <c:pt idx="1571" formatCode="General">
                  <c:v>#N/A</c:v>
                </c:pt>
                <c:pt idx="1572" formatCode="General">
                  <c:v>#N/A</c:v>
                </c:pt>
                <c:pt idx="1573" formatCode="General">
                  <c:v>#N/A</c:v>
                </c:pt>
                <c:pt idx="1574" formatCode="General">
                  <c:v>#N/A</c:v>
                </c:pt>
                <c:pt idx="1575" formatCode="General">
                  <c:v>#N/A</c:v>
                </c:pt>
                <c:pt idx="1576" formatCode="General">
                  <c:v>#N/A</c:v>
                </c:pt>
                <c:pt idx="1577" formatCode="General">
                  <c:v>#N/A</c:v>
                </c:pt>
                <c:pt idx="1578" formatCode="General">
                  <c:v>#N/A</c:v>
                </c:pt>
                <c:pt idx="1579" formatCode="General">
                  <c:v>#N/A</c:v>
                </c:pt>
                <c:pt idx="1580" formatCode="General">
                  <c:v>#N/A</c:v>
                </c:pt>
                <c:pt idx="1581" formatCode="General">
                  <c:v>#N/A</c:v>
                </c:pt>
                <c:pt idx="1582" formatCode="General">
                  <c:v>#N/A</c:v>
                </c:pt>
                <c:pt idx="1583" formatCode="General">
                  <c:v>#N/A</c:v>
                </c:pt>
                <c:pt idx="1584" formatCode="General">
                  <c:v>#N/A</c:v>
                </c:pt>
                <c:pt idx="1585" formatCode="General">
                  <c:v>#N/A</c:v>
                </c:pt>
                <c:pt idx="1586" formatCode="General">
                  <c:v>#N/A</c:v>
                </c:pt>
                <c:pt idx="1587" formatCode="General">
                  <c:v>#N/A</c:v>
                </c:pt>
                <c:pt idx="1588" formatCode="General">
                  <c:v>#N/A</c:v>
                </c:pt>
                <c:pt idx="1589" formatCode="General">
                  <c:v>#N/A</c:v>
                </c:pt>
                <c:pt idx="1590" formatCode="General">
                  <c:v>#N/A</c:v>
                </c:pt>
                <c:pt idx="1591" formatCode="General">
                  <c:v>#N/A</c:v>
                </c:pt>
                <c:pt idx="1592" formatCode="General">
                  <c:v>#N/A</c:v>
                </c:pt>
                <c:pt idx="1593" formatCode="General">
                  <c:v>#N/A</c:v>
                </c:pt>
                <c:pt idx="1594" formatCode="General">
                  <c:v>#N/A</c:v>
                </c:pt>
                <c:pt idx="1595" formatCode="General">
                  <c:v>#N/A</c:v>
                </c:pt>
                <c:pt idx="1596" formatCode="General">
                  <c:v>#N/A</c:v>
                </c:pt>
                <c:pt idx="1597" formatCode="General">
                  <c:v>#N/A</c:v>
                </c:pt>
                <c:pt idx="1598" formatCode="General">
                  <c:v>#N/A</c:v>
                </c:pt>
                <c:pt idx="1599" formatCode="General">
                  <c:v>#N/A</c:v>
                </c:pt>
                <c:pt idx="1600" formatCode="General">
                  <c:v>#N/A</c:v>
                </c:pt>
                <c:pt idx="1601" formatCode="General">
                  <c:v>#N/A</c:v>
                </c:pt>
                <c:pt idx="1602" formatCode="General">
                  <c:v>#N/A</c:v>
                </c:pt>
                <c:pt idx="1603" formatCode="General">
                  <c:v>#N/A</c:v>
                </c:pt>
                <c:pt idx="1604" formatCode="General">
                  <c:v>#N/A</c:v>
                </c:pt>
                <c:pt idx="1605" formatCode="General">
                  <c:v>#N/A</c:v>
                </c:pt>
                <c:pt idx="1606" formatCode="General">
                  <c:v>#N/A</c:v>
                </c:pt>
                <c:pt idx="1607" formatCode="General">
                  <c:v>#N/A</c:v>
                </c:pt>
                <c:pt idx="1608" formatCode="General">
                  <c:v>#N/A</c:v>
                </c:pt>
                <c:pt idx="1609" formatCode="General">
                  <c:v>#N/A</c:v>
                </c:pt>
                <c:pt idx="1610" formatCode="General">
                  <c:v>#N/A</c:v>
                </c:pt>
                <c:pt idx="1611" formatCode="General">
                  <c:v>#N/A</c:v>
                </c:pt>
                <c:pt idx="1612" formatCode="General">
                  <c:v>#N/A</c:v>
                </c:pt>
                <c:pt idx="1613" formatCode="General">
                  <c:v>#N/A</c:v>
                </c:pt>
                <c:pt idx="1614" formatCode="General">
                  <c:v>#N/A</c:v>
                </c:pt>
                <c:pt idx="1615" formatCode="General">
                  <c:v>#N/A</c:v>
                </c:pt>
                <c:pt idx="1616" formatCode="General">
                  <c:v>#N/A</c:v>
                </c:pt>
                <c:pt idx="1617" formatCode="General">
                  <c:v>#N/A</c:v>
                </c:pt>
                <c:pt idx="1618" formatCode="General">
                  <c:v>#N/A</c:v>
                </c:pt>
                <c:pt idx="1619" formatCode="General">
                  <c:v>#N/A</c:v>
                </c:pt>
                <c:pt idx="1620" formatCode="General">
                  <c:v>#N/A</c:v>
                </c:pt>
                <c:pt idx="1621" formatCode="General">
                  <c:v>#N/A</c:v>
                </c:pt>
                <c:pt idx="1622" formatCode="General">
                  <c:v>#N/A</c:v>
                </c:pt>
                <c:pt idx="1623" formatCode="General">
                  <c:v>#N/A</c:v>
                </c:pt>
                <c:pt idx="1624" formatCode="General">
                  <c:v>#N/A</c:v>
                </c:pt>
                <c:pt idx="1625" formatCode="General">
                  <c:v>#N/A</c:v>
                </c:pt>
                <c:pt idx="1626" formatCode="General">
                  <c:v>#N/A</c:v>
                </c:pt>
                <c:pt idx="1627" formatCode="General">
                  <c:v>#N/A</c:v>
                </c:pt>
                <c:pt idx="1628" formatCode="General">
                  <c:v>#N/A</c:v>
                </c:pt>
                <c:pt idx="1629" formatCode="General">
                  <c:v>#N/A</c:v>
                </c:pt>
                <c:pt idx="1630" formatCode="General">
                  <c:v>#N/A</c:v>
                </c:pt>
                <c:pt idx="1631" formatCode="General">
                  <c:v>#N/A</c:v>
                </c:pt>
                <c:pt idx="1632" formatCode="General">
                  <c:v>#N/A</c:v>
                </c:pt>
                <c:pt idx="1633" formatCode="General">
                  <c:v>#N/A</c:v>
                </c:pt>
                <c:pt idx="1634" formatCode="General">
                  <c:v>#N/A</c:v>
                </c:pt>
                <c:pt idx="1635" formatCode="General">
                  <c:v>#N/A</c:v>
                </c:pt>
                <c:pt idx="1636" formatCode="General">
                  <c:v>#N/A</c:v>
                </c:pt>
                <c:pt idx="1637" formatCode="General">
                  <c:v>#N/A</c:v>
                </c:pt>
                <c:pt idx="1638" formatCode="General">
                  <c:v>#N/A</c:v>
                </c:pt>
                <c:pt idx="1639" formatCode="General">
                  <c:v>#N/A</c:v>
                </c:pt>
                <c:pt idx="1640" formatCode="General">
                  <c:v>#N/A</c:v>
                </c:pt>
                <c:pt idx="1641" formatCode="General">
                  <c:v>#N/A</c:v>
                </c:pt>
                <c:pt idx="1642" formatCode="General">
                  <c:v>#N/A</c:v>
                </c:pt>
                <c:pt idx="1643" formatCode="General">
                  <c:v>#N/A</c:v>
                </c:pt>
                <c:pt idx="1644" formatCode="General">
                  <c:v>#N/A</c:v>
                </c:pt>
                <c:pt idx="1645" formatCode="General">
                  <c:v>#N/A</c:v>
                </c:pt>
                <c:pt idx="1646" formatCode="General">
                  <c:v>#N/A</c:v>
                </c:pt>
                <c:pt idx="1647" formatCode="General">
                  <c:v>#N/A</c:v>
                </c:pt>
                <c:pt idx="1648" formatCode="General">
                  <c:v>#N/A</c:v>
                </c:pt>
                <c:pt idx="1649" formatCode="General">
                  <c:v>#N/A</c:v>
                </c:pt>
                <c:pt idx="1650" formatCode="General">
                  <c:v>#N/A</c:v>
                </c:pt>
                <c:pt idx="1651" formatCode="General">
                  <c:v>#N/A</c:v>
                </c:pt>
                <c:pt idx="1652" formatCode="General">
                  <c:v>#N/A</c:v>
                </c:pt>
                <c:pt idx="1653" formatCode="General">
                  <c:v>#N/A</c:v>
                </c:pt>
                <c:pt idx="1654" formatCode="General">
                  <c:v>#N/A</c:v>
                </c:pt>
                <c:pt idx="1655" formatCode="General">
                  <c:v>#N/A</c:v>
                </c:pt>
                <c:pt idx="1656" formatCode="General">
                  <c:v>#N/A</c:v>
                </c:pt>
                <c:pt idx="1657" formatCode="General">
                  <c:v>#N/A</c:v>
                </c:pt>
                <c:pt idx="1658" formatCode="General">
                  <c:v>#N/A</c:v>
                </c:pt>
                <c:pt idx="1659" formatCode="General">
                  <c:v>#N/A</c:v>
                </c:pt>
                <c:pt idx="1660" formatCode="General">
                  <c:v>#N/A</c:v>
                </c:pt>
                <c:pt idx="1661" formatCode="General">
                  <c:v>#N/A</c:v>
                </c:pt>
                <c:pt idx="1662" formatCode="General">
                  <c:v>#N/A</c:v>
                </c:pt>
                <c:pt idx="1663" formatCode="General">
                  <c:v>#N/A</c:v>
                </c:pt>
                <c:pt idx="1664" formatCode="General">
                  <c:v>#N/A</c:v>
                </c:pt>
                <c:pt idx="1665" formatCode="General">
                  <c:v>#N/A</c:v>
                </c:pt>
                <c:pt idx="1666" formatCode="General">
                  <c:v>#N/A</c:v>
                </c:pt>
                <c:pt idx="1667" formatCode="General">
                  <c:v>#N/A</c:v>
                </c:pt>
                <c:pt idx="1668" formatCode="General">
                  <c:v>#N/A</c:v>
                </c:pt>
                <c:pt idx="1669" formatCode="General">
                  <c:v>#N/A</c:v>
                </c:pt>
                <c:pt idx="1670" formatCode="General">
                  <c:v>#N/A</c:v>
                </c:pt>
                <c:pt idx="1671" formatCode="General">
                  <c:v>#N/A</c:v>
                </c:pt>
                <c:pt idx="1672" formatCode="General">
                  <c:v>#N/A</c:v>
                </c:pt>
                <c:pt idx="1673" formatCode="General">
                  <c:v>#N/A</c:v>
                </c:pt>
                <c:pt idx="1674" formatCode="General">
                  <c:v>#N/A</c:v>
                </c:pt>
                <c:pt idx="1675" formatCode="General">
                  <c:v>#N/A</c:v>
                </c:pt>
                <c:pt idx="1676" formatCode="General">
                  <c:v>#N/A</c:v>
                </c:pt>
                <c:pt idx="1677" formatCode="General">
                  <c:v>#N/A</c:v>
                </c:pt>
                <c:pt idx="1678" formatCode="General">
                  <c:v>#N/A</c:v>
                </c:pt>
                <c:pt idx="1679" formatCode="General">
                  <c:v>#N/A</c:v>
                </c:pt>
                <c:pt idx="1680" formatCode="General">
                  <c:v>#N/A</c:v>
                </c:pt>
                <c:pt idx="1681" formatCode="General">
                  <c:v>#N/A</c:v>
                </c:pt>
                <c:pt idx="1682" formatCode="General">
                  <c:v>#N/A</c:v>
                </c:pt>
                <c:pt idx="1683" formatCode="General">
                  <c:v>#N/A</c:v>
                </c:pt>
                <c:pt idx="1684" formatCode="General">
                  <c:v>#N/A</c:v>
                </c:pt>
                <c:pt idx="1685" formatCode="General">
                  <c:v>#N/A</c:v>
                </c:pt>
                <c:pt idx="1686" formatCode="General">
                  <c:v>#N/A</c:v>
                </c:pt>
                <c:pt idx="1687" formatCode="General">
                  <c:v>#N/A</c:v>
                </c:pt>
                <c:pt idx="1688" formatCode="General">
                  <c:v>#N/A</c:v>
                </c:pt>
                <c:pt idx="1689" formatCode="General">
                  <c:v>#N/A</c:v>
                </c:pt>
                <c:pt idx="1690" formatCode="General">
                  <c:v>#N/A</c:v>
                </c:pt>
                <c:pt idx="1691" formatCode="General">
                  <c:v>#N/A</c:v>
                </c:pt>
                <c:pt idx="1692" formatCode="General">
                  <c:v>#N/A</c:v>
                </c:pt>
                <c:pt idx="1693" formatCode="General">
                  <c:v>#N/A</c:v>
                </c:pt>
                <c:pt idx="1694" formatCode="General">
                  <c:v>#N/A</c:v>
                </c:pt>
                <c:pt idx="1695" formatCode="General">
                  <c:v>#N/A</c:v>
                </c:pt>
                <c:pt idx="1696" formatCode="General">
                  <c:v>#N/A</c:v>
                </c:pt>
                <c:pt idx="1697" formatCode="General">
                  <c:v>#N/A</c:v>
                </c:pt>
                <c:pt idx="1698" formatCode="General">
                  <c:v>#N/A</c:v>
                </c:pt>
                <c:pt idx="1699" formatCode="General">
                  <c:v>#N/A</c:v>
                </c:pt>
                <c:pt idx="1700" formatCode="General">
                  <c:v>#N/A</c:v>
                </c:pt>
                <c:pt idx="1701" formatCode="General">
                  <c:v>#N/A</c:v>
                </c:pt>
                <c:pt idx="1702" formatCode="General">
                  <c:v>#N/A</c:v>
                </c:pt>
                <c:pt idx="1703" formatCode="General">
                  <c:v>#N/A</c:v>
                </c:pt>
                <c:pt idx="1704" formatCode="General">
                  <c:v>#N/A</c:v>
                </c:pt>
                <c:pt idx="1705" formatCode="General">
                  <c:v>#N/A</c:v>
                </c:pt>
                <c:pt idx="1706" formatCode="General">
                  <c:v>#N/A</c:v>
                </c:pt>
                <c:pt idx="1707" formatCode="General">
                  <c:v>#N/A</c:v>
                </c:pt>
                <c:pt idx="1708" formatCode="General">
                  <c:v>#N/A</c:v>
                </c:pt>
                <c:pt idx="1709" formatCode="General">
                  <c:v>#N/A</c:v>
                </c:pt>
                <c:pt idx="1710" formatCode="General">
                  <c:v>#N/A</c:v>
                </c:pt>
                <c:pt idx="1711" formatCode="General">
                  <c:v>#N/A</c:v>
                </c:pt>
                <c:pt idx="1712" formatCode="General">
                  <c:v>#N/A</c:v>
                </c:pt>
                <c:pt idx="1713" formatCode="General">
                  <c:v>#N/A</c:v>
                </c:pt>
                <c:pt idx="1714" formatCode="General">
                  <c:v>#N/A</c:v>
                </c:pt>
                <c:pt idx="1715" formatCode="General">
                  <c:v>#N/A</c:v>
                </c:pt>
                <c:pt idx="1716" formatCode="General">
                  <c:v>#N/A</c:v>
                </c:pt>
                <c:pt idx="1717" formatCode="General">
                  <c:v>#N/A</c:v>
                </c:pt>
                <c:pt idx="1718" formatCode="General">
                  <c:v>#N/A</c:v>
                </c:pt>
                <c:pt idx="1719" formatCode="General">
                  <c:v>#N/A</c:v>
                </c:pt>
                <c:pt idx="1720" formatCode="General">
                  <c:v>#N/A</c:v>
                </c:pt>
                <c:pt idx="1721" formatCode="General">
                  <c:v>#N/A</c:v>
                </c:pt>
                <c:pt idx="1722" formatCode="General">
                  <c:v>#N/A</c:v>
                </c:pt>
                <c:pt idx="1723" formatCode="General">
                  <c:v>#N/A</c:v>
                </c:pt>
                <c:pt idx="1724" formatCode="General">
                  <c:v>#N/A</c:v>
                </c:pt>
                <c:pt idx="1725" formatCode="General">
                  <c:v>#N/A</c:v>
                </c:pt>
                <c:pt idx="1726" formatCode="General">
                  <c:v>#N/A</c:v>
                </c:pt>
                <c:pt idx="1727" formatCode="General">
                  <c:v>#N/A</c:v>
                </c:pt>
                <c:pt idx="1728" formatCode="General">
                  <c:v>#N/A</c:v>
                </c:pt>
                <c:pt idx="1729" formatCode="General">
                  <c:v>#N/A</c:v>
                </c:pt>
                <c:pt idx="1730" formatCode="General">
                  <c:v>#N/A</c:v>
                </c:pt>
                <c:pt idx="1731" formatCode="General">
                  <c:v>#N/A</c:v>
                </c:pt>
                <c:pt idx="1732" formatCode="General">
                  <c:v>#N/A</c:v>
                </c:pt>
                <c:pt idx="1733" formatCode="General">
                  <c:v>#N/A</c:v>
                </c:pt>
                <c:pt idx="1734" formatCode="General">
                  <c:v>#N/A</c:v>
                </c:pt>
                <c:pt idx="1735" formatCode="General">
                  <c:v>#N/A</c:v>
                </c:pt>
                <c:pt idx="1736" formatCode="General">
                  <c:v>#N/A</c:v>
                </c:pt>
                <c:pt idx="1737" formatCode="General">
                  <c:v>#N/A</c:v>
                </c:pt>
                <c:pt idx="1738" formatCode="General">
                  <c:v>#N/A</c:v>
                </c:pt>
                <c:pt idx="1739" formatCode="General">
                  <c:v>#N/A</c:v>
                </c:pt>
                <c:pt idx="1740" formatCode="General">
                  <c:v>#N/A</c:v>
                </c:pt>
                <c:pt idx="1741" formatCode="General">
                  <c:v>#N/A</c:v>
                </c:pt>
                <c:pt idx="1742" formatCode="General">
                  <c:v>#N/A</c:v>
                </c:pt>
                <c:pt idx="1743" formatCode="General">
                  <c:v>#N/A</c:v>
                </c:pt>
                <c:pt idx="1744" formatCode="General">
                  <c:v>#N/A</c:v>
                </c:pt>
                <c:pt idx="1745" formatCode="General">
                  <c:v>#N/A</c:v>
                </c:pt>
                <c:pt idx="1746" formatCode="General">
                  <c:v>#N/A</c:v>
                </c:pt>
                <c:pt idx="1747" formatCode="General">
                  <c:v>#N/A</c:v>
                </c:pt>
                <c:pt idx="1748" formatCode="General">
                  <c:v>#N/A</c:v>
                </c:pt>
                <c:pt idx="1749" formatCode="General">
                  <c:v>#N/A</c:v>
                </c:pt>
                <c:pt idx="1750" formatCode="General">
                  <c:v>#N/A</c:v>
                </c:pt>
                <c:pt idx="1751" formatCode="General">
                  <c:v>#N/A</c:v>
                </c:pt>
                <c:pt idx="1752" formatCode="General">
                  <c:v>#N/A</c:v>
                </c:pt>
                <c:pt idx="1753" formatCode="General">
                  <c:v>#N/A</c:v>
                </c:pt>
                <c:pt idx="1754" formatCode="General">
                  <c:v>#N/A</c:v>
                </c:pt>
                <c:pt idx="1755" formatCode="General">
                  <c:v>#N/A</c:v>
                </c:pt>
                <c:pt idx="1756" formatCode="General">
                  <c:v>#N/A</c:v>
                </c:pt>
                <c:pt idx="1757" formatCode="General">
                  <c:v>#N/A</c:v>
                </c:pt>
                <c:pt idx="1758" formatCode="General">
                  <c:v>#N/A</c:v>
                </c:pt>
                <c:pt idx="1759" formatCode="General">
                  <c:v>#N/A</c:v>
                </c:pt>
                <c:pt idx="1760" formatCode="General">
                  <c:v>#N/A</c:v>
                </c:pt>
                <c:pt idx="1761" formatCode="General">
                  <c:v>#N/A</c:v>
                </c:pt>
                <c:pt idx="1762" formatCode="General">
                  <c:v>#N/A</c:v>
                </c:pt>
                <c:pt idx="1763" formatCode="General">
                  <c:v>#N/A</c:v>
                </c:pt>
                <c:pt idx="1764" formatCode="General">
                  <c:v>#N/A</c:v>
                </c:pt>
                <c:pt idx="1765" formatCode="General">
                  <c:v>#N/A</c:v>
                </c:pt>
                <c:pt idx="1766" formatCode="General">
                  <c:v>#N/A</c:v>
                </c:pt>
                <c:pt idx="1767" formatCode="General">
                  <c:v>#N/A</c:v>
                </c:pt>
                <c:pt idx="1768" formatCode="General">
                  <c:v>#N/A</c:v>
                </c:pt>
                <c:pt idx="1769" formatCode="General">
                  <c:v>#N/A</c:v>
                </c:pt>
                <c:pt idx="1770" formatCode="General">
                  <c:v>#N/A</c:v>
                </c:pt>
                <c:pt idx="1771" formatCode="General">
                  <c:v>#N/A</c:v>
                </c:pt>
                <c:pt idx="1772" formatCode="General">
                  <c:v>#N/A</c:v>
                </c:pt>
                <c:pt idx="1773" formatCode="General">
                  <c:v>#N/A</c:v>
                </c:pt>
                <c:pt idx="1774" formatCode="General">
                  <c:v>#N/A</c:v>
                </c:pt>
                <c:pt idx="1775" formatCode="General">
                  <c:v>#N/A</c:v>
                </c:pt>
                <c:pt idx="1776" formatCode="General">
                  <c:v>#N/A</c:v>
                </c:pt>
                <c:pt idx="1777" formatCode="General">
                  <c:v>#N/A</c:v>
                </c:pt>
                <c:pt idx="1778" formatCode="General">
                  <c:v>#N/A</c:v>
                </c:pt>
                <c:pt idx="1779" formatCode="General">
                  <c:v>#N/A</c:v>
                </c:pt>
                <c:pt idx="1780" formatCode="General">
                  <c:v>#N/A</c:v>
                </c:pt>
                <c:pt idx="1781" formatCode="General">
                  <c:v>#N/A</c:v>
                </c:pt>
                <c:pt idx="1782" formatCode="General">
                  <c:v>#N/A</c:v>
                </c:pt>
                <c:pt idx="1783" formatCode="General">
                  <c:v>#N/A</c:v>
                </c:pt>
                <c:pt idx="1784" formatCode="General">
                  <c:v>#N/A</c:v>
                </c:pt>
                <c:pt idx="1785" formatCode="General">
                  <c:v>#N/A</c:v>
                </c:pt>
                <c:pt idx="1786" formatCode="General">
                  <c:v>#N/A</c:v>
                </c:pt>
                <c:pt idx="1787" formatCode="General">
                  <c:v>#N/A</c:v>
                </c:pt>
                <c:pt idx="1788" formatCode="General">
                  <c:v>#N/A</c:v>
                </c:pt>
                <c:pt idx="1789" formatCode="General">
                  <c:v>#N/A</c:v>
                </c:pt>
                <c:pt idx="1790" formatCode="General">
                  <c:v>#N/A</c:v>
                </c:pt>
                <c:pt idx="1791" formatCode="General">
                  <c:v>#N/A</c:v>
                </c:pt>
                <c:pt idx="1792" formatCode="General">
                  <c:v>#N/A</c:v>
                </c:pt>
                <c:pt idx="1793" formatCode="General">
                  <c:v>#N/A</c:v>
                </c:pt>
                <c:pt idx="1794" formatCode="General">
                  <c:v>#N/A</c:v>
                </c:pt>
                <c:pt idx="1795" formatCode="General">
                  <c:v>#N/A</c:v>
                </c:pt>
                <c:pt idx="1796" formatCode="General">
                  <c:v>#N/A</c:v>
                </c:pt>
                <c:pt idx="1797" formatCode="General">
                  <c:v>#N/A</c:v>
                </c:pt>
                <c:pt idx="1798" formatCode="General">
                  <c:v>#N/A</c:v>
                </c:pt>
                <c:pt idx="1799" formatCode="General">
                  <c:v>#N/A</c:v>
                </c:pt>
                <c:pt idx="1800" formatCode="General">
                  <c:v>#N/A</c:v>
                </c:pt>
                <c:pt idx="1801" formatCode="General">
                  <c:v>#N/A</c:v>
                </c:pt>
                <c:pt idx="1802" formatCode="General">
                  <c:v>#N/A</c:v>
                </c:pt>
                <c:pt idx="1803" formatCode="General">
                  <c:v>#N/A</c:v>
                </c:pt>
                <c:pt idx="1804" formatCode="General">
                  <c:v>#N/A</c:v>
                </c:pt>
                <c:pt idx="1805" formatCode="General">
                  <c:v>#N/A</c:v>
                </c:pt>
                <c:pt idx="1806" formatCode="General">
                  <c:v>#N/A</c:v>
                </c:pt>
                <c:pt idx="1807" formatCode="General">
                  <c:v>#N/A</c:v>
                </c:pt>
                <c:pt idx="1808" formatCode="General">
                  <c:v>#N/A</c:v>
                </c:pt>
                <c:pt idx="1809" formatCode="General">
                  <c:v>#N/A</c:v>
                </c:pt>
                <c:pt idx="1810" formatCode="General">
                  <c:v>#N/A</c:v>
                </c:pt>
                <c:pt idx="1811" formatCode="General">
                  <c:v>#N/A</c:v>
                </c:pt>
                <c:pt idx="1812" formatCode="General">
                  <c:v>#N/A</c:v>
                </c:pt>
                <c:pt idx="1813" formatCode="General">
                  <c:v>#N/A</c:v>
                </c:pt>
                <c:pt idx="1814" formatCode="General">
                  <c:v>#N/A</c:v>
                </c:pt>
                <c:pt idx="1815" formatCode="General">
                  <c:v>#N/A</c:v>
                </c:pt>
                <c:pt idx="1816" formatCode="General">
                  <c:v>#N/A</c:v>
                </c:pt>
                <c:pt idx="1817" formatCode="General">
                  <c:v>#N/A</c:v>
                </c:pt>
                <c:pt idx="1818" formatCode="General">
                  <c:v>#N/A</c:v>
                </c:pt>
                <c:pt idx="1819" formatCode="General">
                  <c:v>#N/A</c:v>
                </c:pt>
                <c:pt idx="1820" formatCode="General">
                  <c:v>#N/A</c:v>
                </c:pt>
                <c:pt idx="1821" formatCode="General">
                  <c:v>#N/A</c:v>
                </c:pt>
                <c:pt idx="1822" formatCode="General">
                  <c:v>#N/A</c:v>
                </c:pt>
                <c:pt idx="1823" formatCode="General">
                  <c:v>#N/A</c:v>
                </c:pt>
                <c:pt idx="1824" formatCode="General">
                  <c:v>#N/A</c:v>
                </c:pt>
                <c:pt idx="1825" formatCode="General">
                  <c:v>#N/A</c:v>
                </c:pt>
                <c:pt idx="1826" formatCode="General">
                  <c:v>#N/A</c:v>
                </c:pt>
                <c:pt idx="1827" formatCode="General">
                  <c:v>#N/A</c:v>
                </c:pt>
                <c:pt idx="1828" formatCode="General">
                  <c:v>#N/A</c:v>
                </c:pt>
                <c:pt idx="1829" formatCode="General">
                  <c:v>#N/A</c:v>
                </c:pt>
                <c:pt idx="1830" formatCode="General">
                  <c:v>#N/A</c:v>
                </c:pt>
                <c:pt idx="1831" formatCode="General">
                  <c:v>#N/A</c:v>
                </c:pt>
                <c:pt idx="1832" formatCode="General">
                  <c:v>#N/A</c:v>
                </c:pt>
                <c:pt idx="1833" formatCode="General">
                  <c:v>#N/A</c:v>
                </c:pt>
                <c:pt idx="1834" formatCode="General">
                  <c:v>#N/A</c:v>
                </c:pt>
                <c:pt idx="1835" formatCode="General">
                  <c:v>#N/A</c:v>
                </c:pt>
                <c:pt idx="1836" formatCode="General">
                  <c:v>#N/A</c:v>
                </c:pt>
                <c:pt idx="1837" formatCode="General">
                  <c:v>#N/A</c:v>
                </c:pt>
                <c:pt idx="1838" formatCode="General">
                  <c:v>#N/A</c:v>
                </c:pt>
                <c:pt idx="1839" formatCode="General">
                  <c:v>#N/A</c:v>
                </c:pt>
                <c:pt idx="1840" formatCode="General">
                  <c:v>#N/A</c:v>
                </c:pt>
                <c:pt idx="1841" formatCode="General">
                  <c:v>#N/A</c:v>
                </c:pt>
                <c:pt idx="1842" formatCode="General">
                  <c:v>#N/A</c:v>
                </c:pt>
                <c:pt idx="1843" formatCode="General">
                  <c:v>#N/A</c:v>
                </c:pt>
                <c:pt idx="1844" formatCode="General">
                  <c:v>#N/A</c:v>
                </c:pt>
                <c:pt idx="1845" formatCode="General">
                  <c:v>#N/A</c:v>
                </c:pt>
                <c:pt idx="1846" formatCode="General">
                  <c:v>#N/A</c:v>
                </c:pt>
                <c:pt idx="1847" formatCode="General">
                  <c:v>#N/A</c:v>
                </c:pt>
                <c:pt idx="1848" formatCode="General">
                  <c:v>#N/A</c:v>
                </c:pt>
                <c:pt idx="1849" formatCode="General">
                  <c:v>#N/A</c:v>
                </c:pt>
                <c:pt idx="1850" formatCode="General">
                  <c:v>#N/A</c:v>
                </c:pt>
                <c:pt idx="1851" formatCode="General">
                  <c:v>#N/A</c:v>
                </c:pt>
                <c:pt idx="1852" formatCode="General">
                  <c:v>#N/A</c:v>
                </c:pt>
                <c:pt idx="1853" formatCode="General">
                  <c:v>#N/A</c:v>
                </c:pt>
                <c:pt idx="1854" formatCode="General">
                  <c:v>#N/A</c:v>
                </c:pt>
                <c:pt idx="1855" formatCode="General">
                  <c:v>#N/A</c:v>
                </c:pt>
                <c:pt idx="1856" formatCode="General">
                  <c:v>#N/A</c:v>
                </c:pt>
                <c:pt idx="1857" formatCode="General">
                  <c:v>#N/A</c:v>
                </c:pt>
                <c:pt idx="1858" formatCode="General">
                  <c:v>#N/A</c:v>
                </c:pt>
                <c:pt idx="1859" formatCode="General">
                  <c:v>#N/A</c:v>
                </c:pt>
                <c:pt idx="1860" formatCode="General">
                  <c:v>#N/A</c:v>
                </c:pt>
                <c:pt idx="1861" formatCode="General">
                  <c:v>#N/A</c:v>
                </c:pt>
                <c:pt idx="1862" formatCode="General">
                  <c:v>#N/A</c:v>
                </c:pt>
                <c:pt idx="1863" formatCode="General">
                  <c:v>#N/A</c:v>
                </c:pt>
                <c:pt idx="1864" formatCode="General">
                  <c:v>#N/A</c:v>
                </c:pt>
                <c:pt idx="1865" formatCode="General">
                  <c:v>#N/A</c:v>
                </c:pt>
                <c:pt idx="1866" formatCode="General">
                  <c:v>#N/A</c:v>
                </c:pt>
                <c:pt idx="1867" formatCode="General">
                  <c:v>#N/A</c:v>
                </c:pt>
                <c:pt idx="1868" formatCode="General">
                  <c:v>#N/A</c:v>
                </c:pt>
                <c:pt idx="1869" formatCode="General">
                  <c:v>#N/A</c:v>
                </c:pt>
                <c:pt idx="1870" formatCode="General">
                  <c:v>#N/A</c:v>
                </c:pt>
                <c:pt idx="1871" formatCode="General">
                  <c:v>#N/A</c:v>
                </c:pt>
                <c:pt idx="1872" formatCode="General">
                  <c:v>#N/A</c:v>
                </c:pt>
                <c:pt idx="1873" formatCode="General">
                  <c:v>#N/A</c:v>
                </c:pt>
                <c:pt idx="1874" formatCode="General">
                  <c:v>#N/A</c:v>
                </c:pt>
                <c:pt idx="1875" formatCode="General">
                  <c:v>#N/A</c:v>
                </c:pt>
                <c:pt idx="1876" formatCode="General">
                  <c:v>#N/A</c:v>
                </c:pt>
                <c:pt idx="1877" formatCode="General">
                  <c:v>#N/A</c:v>
                </c:pt>
                <c:pt idx="1878" formatCode="General">
                  <c:v>#N/A</c:v>
                </c:pt>
                <c:pt idx="1879" formatCode="General">
                  <c:v>#N/A</c:v>
                </c:pt>
                <c:pt idx="1880" formatCode="General">
                  <c:v>#N/A</c:v>
                </c:pt>
                <c:pt idx="1881" formatCode="General">
                  <c:v>#N/A</c:v>
                </c:pt>
                <c:pt idx="1882" formatCode="General">
                  <c:v>#N/A</c:v>
                </c:pt>
                <c:pt idx="1883" formatCode="General">
                  <c:v>#N/A</c:v>
                </c:pt>
                <c:pt idx="1884" formatCode="General">
                  <c:v>#N/A</c:v>
                </c:pt>
                <c:pt idx="1885" formatCode="General">
                  <c:v>#N/A</c:v>
                </c:pt>
                <c:pt idx="1886" formatCode="General">
                  <c:v>#N/A</c:v>
                </c:pt>
                <c:pt idx="1887" formatCode="General">
                  <c:v>#N/A</c:v>
                </c:pt>
                <c:pt idx="1888" formatCode="General">
                  <c:v>#N/A</c:v>
                </c:pt>
                <c:pt idx="1889" formatCode="General">
                  <c:v>#N/A</c:v>
                </c:pt>
                <c:pt idx="1890" formatCode="General">
                  <c:v>#N/A</c:v>
                </c:pt>
                <c:pt idx="1891" formatCode="General">
                  <c:v>#N/A</c:v>
                </c:pt>
                <c:pt idx="1892" formatCode="General">
                  <c:v>#N/A</c:v>
                </c:pt>
                <c:pt idx="1893" formatCode="General">
                  <c:v>#N/A</c:v>
                </c:pt>
                <c:pt idx="1894" formatCode="General">
                  <c:v>#N/A</c:v>
                </c:pt>
                <c:pt idx="1895" formatCode="General">
                  <c:v>#N/A</c:v>
                </c:pt>
                <c:pt idx="1896" formatCode="General">
                  <c:v>#N/A</c:v>
                </c:pt>
                <c:pt idx="1897" formatCode="General">
                  <c:v>#N/A</c:v>
                </c:pt>
                <c:pt idx="1898" formatCode="General">
                  <c:v>#N/A</c:v>
                </c:pt>
                <c:pt idx="1899" formatCode="General">
                  <c:v>#N/A</c:v>
                </c:pt>
                <c:pt idx="1900" formatCode="General">
                  <c:v>#N/A</c:v>
                </c:pt>
                <c:pt idx="1901" formatCode="General">
                  <c:v>#N/A</c:v>
                </c:pt>
                <c:pt idx="1902" formatCode="General">
                  <c:v>#N/A</c:v>
                </c:pt>
                <c:pt idx="1903" formatCode="General">
                  <c:v>#N/A</c:v>
                </c:pt>
                <c:pt idx="1904" formatCode="General">
                  <c:v>#N/A</c:v>
                </c:pt>
                <c:pt idx="1905" formatCode="General">
                  <c:v>#N/A</c:v>
                </c:pt>
                <c:pt idx="1906" formatCode="General">
                  <c:v>#N/A</c:v>
                </c:pt>
                <c:pt idx="1907" formatCode="General">
                  <c:v>#N/A</c:v>
                </c:pt>
                <c:pt idx="1908" formatCode="General">
                  <c:v>#N/A</c:v>
                </c:pt>
                <c:pt idx="1909" formatCode="General">
                  <c:v>#N/A</c:v>
                </c:pt>
                <c:pt idx="1910" formatCode="General">
                  <c:v>#N/A</c:v>
                </c:pt>
                <c:pt idx="1911" formatCode="General">
                  <c:v>#N/A</c:v>
                </c:pt>
                <c:pt idx="1912" formatCode="General">
                  <c:v>#N/A</c:v>
                </c:pt>
                <c:pt idx="1913" formatCode="General">
                  <c:v>#N/A</c:v>
                </c:pt>
                <c:pt idx="1914" formatCode="General">
                  <c:v>#N/A</c:v>
                </c:pt>
                <c:pt idx="1915" formatCode="General">
                  <c:v>#N/A</c:v>
                </c:pt>
                <c:pt idx="1916" formatCode="General">
                  <c:v>#N/A</c:v>
                </c:pt>
                <c:pt idx="1917" formatCode="General">
                  <c:v>#N/A</c:v>
                </c:pt>
                <c:pt idx="1918" formatCode="General">
                  <c:v>#N/A</c:v>
                </c:pt>
                <c:pt idx="1919" formatCode="General">
                  <c:v>#N/A</c:v>
                </c:pt>
                <c:pt idx="1920" formatCode="General">
                  <c:v>#N/A</c:v>
                </c:pt>
                <c:pt idx="1921" formatCode="General">
                  <c:v>#N/A</c:v>
                </c:pt>
                <c:pt idx="1922" formatCode="General">
                  <c:v>#N/A</c:v>
                </c:pt>
                <c:pt idx="1923" formatCode="General">
                  <c:v>#N/A</c:v>
                </c:pt>
                <c:pt idx="1924" formatCode="General">
                  <c:v>#N/A</c:v>
                </c:pt>
                <c:pt idx="1925" formatCode="General">
                  <c:v>#N/A</c:v>
                </c:pt>
                <c:pt idx="1926" formatCode="General">
                  <c:v>#N/A</c:v>
                </c:pt>
                <c:pt idx="1927" formatCode="General">
                  <c:v>#N/A</c:v>
                </c:pt>
                <c:pt idx="1928" formatCode="General">
                  <c:v>#N/A</c:v>
                </c:pt>
                <c:pt idx="1929" formatCode="General">
                  <c:v>#N/A</c:v>
                </c:pt>
                <c:pt idx="1930" formatCode="General">
                  <c:v>#N/A</c:v>
                </c:pt>
                <c:pt idx="1931" formatCode="General">
                  <c:v>#N/A</c:v>
                </c:pt>
                <c:pt idx="1932" formatCode="General">
                  <c:v>#N/A</c:v>
                </c:pt>
                <c:pt idx="1933" formatCode="General">
                  <c:v>#N/A</c:v>
                </c:pt>
                <c:pt idx="1934" formatCode="General">
                  <c:v>#N/A</c:v>
                </c:pt>
                <c:pt idx="1935" formatCode="General">
                  <c:v>#N/A</c:v>
                </c:pt>
                <c:pt idx="1936" formatCode="General">
                  <c:v>#N/A</c:v>
                </c:pt>
                <c:pt idx="1937" formatCode="General">
                  <c:v>#N/A</c:v>
                </c:pt>
                <c:pt idx="1938" formatCode="General">
                  <c:v>#N/A</c:v>
                </c:pt>
                <c:pt idx="1939" formatCode="General">
                  <c:v>#N/A</c:v>
                </c:pt>
                <c:pt idx="1940" formatCode="General">
                  <c:v>#N/A</c:v>
                </c:pt>
                <c:pt idx="1941" formatCode="General">
                  <c:v>#N/A</c:v>
                </c:pt>
                <c:pt idx="1942" formatCode="General">
                  <c:v>#N/A</c:v>
                </c:pt>
                <c:pt idx="1943" formatCode="General">
                  <c:v>#N/A</c:v>
                </c:pt>
                <c:pt idx="1944" formatCode="General">
                  <c:v>#N/A</c:v>
                </c:pt>
                <c:pt idx="1945" formatCode="General">
                  <c:v>#N/A</c:v>
                </c:pt>
                <c:pt idx="1946" formatCode="General">
                  <c:v>#N/A</c:v>
                </c:pt>
                <c:pt idx="1947" formatCode="General">
                  <c:v>#N/A</c:v>
                </c:pt>
                <c:pt idx="1948" formatCode="General">
                  <c:v>#N/A</c:v>
                </c:pt>
                <c:pt idx="1949" formatCode="General">
                  <c:v>#N/A</c:v>
                </c:pt>
                <c:pt idx="1950" formatCode="General">
                  <c:v>#N/A</c:v>
                </c:pt>
                <c:pt idx="1951" formatCode="General">
                  <c:v>#N/A</c:v>
                </c:pt>
                <c:pt idx="1952" formatCode="General">
                  <c:v>#N/A</c:v>
                </c:pt>
                <c:pt idx="1953" formatCode="General">
                  <c:v>#N/A</c:v>
                </c:pt>
                <c:pt idx="1954" formatCode="General">
                  <c:v>#N/A</c:v>
                </c:pt>
                <c:pt idx="1955" formatCode="General">
                  <c:v>#N/A</c:v>
                </c:pt>
                <c:pt idx="1956" formatCode="General">
                  <c:v>#N/A</c:v>
                </c:pt>
                <c:pt idx="1957" formatCode="General">
                  <c:v>#N/A</c:v>
                </c:pt>
                <c:pt idx="1958" formatCode="General">
                  <c:v>#N/A</c:v>
                </c:pt>
                <c:pt idx="1959" formatCode="General">
                  <c:v>#N/A</c:v>
                </c:pt>
                <c:pt idx="1960" formatCode="General">
                  <c:v>#N/A</c:v>
                </c:pt>
                <c:pt idx="1961" formatCode="General">
                  <c:v>#N/A</c:v>
                </c:pt>
                <c:pt idx="1962" formatCode="General">
                  <c:v>#N/A</c:v>
                </c:pt>
                <c:pt idx="1963" formatCode="General">
                  <c:v>#N/A</c:v>
                </c:pt>
                <c:pt idx="1964" formatCode="General">
                  <c:v>#N/A</c:v>
                </c:pt>
                <c:pt idx="1965" formatCode="General">
                  <c:v>#N/A</c:v>
                </c:pt>
                <c:pt idx="1966" formatCode="General">
                  <c:v>#N/A</c:v>
                </c:pt>
                <c:pt idx="1967" formatCode="General">
                  <c:v>#N/A</c:v>
                </c:pt>
                <c:pt idx="1968" formatCode="General">
                  <c:v>#N/A</c:v>
                </c:pt>
                <c:pt idx="1969" formatCode="General">
                  <c:v>#N/A</c:v>
                </c:pt>
                <c:pt idx="1970" formatCode="General">
                  <c:v>#N/A</c:v>
                </c:pt>
                <c:pt idx="1971" formatCode="General">
                  <c:v>#N/A</c:v>
                </c:pt>
                <c:pt idx="1972" formatCode="General">
                  <c:v>#N/A</c:v>
                </c:pt>
                <c:pt idx="1973" formatCode="General">
                  <c:v>#N/A</c:v>
                </c:pt>
                <c:pt idx="1974" formatCode="General">
                  <c:v>#N/A</c:v>
                </c:pt>
                <c:pt idx="1975" formatCode="General">
                  <c:v>#N/A</c:v>
                </c:pt>
                <c:pt idx="1976" formatCode="General">
                  <c:v>#N/A</c:v>
                </c:pt>
                <c:pt idx="1977" formatCode="General">
                  <c:v>#N/A</c:v>
                </c:pt>
                <c:pt idx="1978" formatCode="General">
                  <c:v>#N/A</c:v>
                </c:pt>
                <c:pt idx="1979" formatCode="General">
                  <c:v>#N/A</c:v>
                </c:pt>
                <c:pt idx="1980" formatCode="General">
                  <c:v>#N/A</c:v>
                </c:pt>
                <c:pt idx="1981" formatCode="General">
                  <c:v>#N/A</c:v>
                </c:pt>
                <c:pt idx="1982" formatCode="General">
                  <c:v>#N/A</c:v>
                </c:pt>
                <c:pt idx="1983" formatCode="General">
                  <c:v>#N/A</c:v>
                </c:pt>
                <c:pt idx="1984" formatCode="General">
                  <c:v>#N/A</c:v>
                </c:pt>
                <c:pt idx="1985" formatCode="General">
                  <c:v>#N/A</c:v>
                </c:pt>
                <c:pt idx="1986" formatCode="General">
                  <c:v>#N/A</c:v>
                </c:pt>
                <c:pt idx="1987" formatCode="General">
                  <c:v>#N/A</c:v>
                </c:pt>
                <c:pt idx="1988" formatCode="General">
                  <c:v>#N/A</c:v>
                </c:pt>
                <c:pt idx="1989" formatCode="General">
                  <c:v>#N/A</c:v>
                </c:pt>
                <c:pt idx="1990" formatCode="General">
                  <c:v>#N/A</c:v>
                </c:pt>
                <c:pt idx="1991" formatCode="General">
                  <c:v>#N/A</c:v>
                </c:pt>
                <c:pt idx="1992" formatCode="General">
                  <c:v>#N/A</c:v>
                </c:pt>
                <c:pt idx="1993" formatCode="General">
                  <c:v>#N/A</c:v>
                </c:pt>
                <c:pt idx="1994" formatCode="General">
                  <c:v>#N/A</c:v>
                </c:pt>
                <c:pt idx="1995" formatCode="General">
                  <c:v>#N/A</c:v>
                </c:pt>
                <c:pt idx="1996" formatCode="General">
                  <c:v>#N/A</c:v>
                </c:pt>
                <c:pt idx="1997" formatCode="General">
                  <c:v>#N/A</c:v>
                </c:pt>
                <c:pt idx="1998" formatCode="General">
                  <c:v>#N/A</c:v>
                </c:pt>
                <c:pt idx="1999" formatCode="General">
                  <c:v>#N/A</c:v>
                </c:pt>
                <c:pt idx="2000" formatCode="General">
                  <c:v>#N/A</c:v>
                </c:pt>
                <c:pt idx="2001" formatCode="General">
                  <c:v>#N/A</c:v>
                </c:pt>
                <c:pt idx="2002" formatCode="General">
                  <c:v>#N/A</c:v>
                </c:pt>
                <c:pt idx="2003" formatCode="General">
                  <c:v>#N/A</c:v>
                </c:pt>
                <c:pt idx="2004" formatCode="General">
                  <c:v>#N/A</c:v>
                </c:pt>
                <c:pt idx="2005" formatCode="General">
                  <c:v>#N/A</c:v>
                </c:pt>
                <c:pt idx="2006" formatCode="General">
                  <c:v>#N/A</c:v>
                </c:pt>
                <c:pt idx="2007" formatCode="General">
                  <c:v>#N/A</c:v>
                </c:pt>
                <c:pt idx="2008" formatCode="General">
                  <c:v>#N/A</c:v>
                </c:pt>
                <c:pt idx="2009" formatCode="General">
                  <c:v>#N/A</c:v>
                </c:pt>
                <c:pt idx="2010" formatCode="General">
                  <c:v>#N/A</c:v>
                </c:pt>
                <c:pt idx="2011" formatCode="General">
                  <c:v>#N/A</c:v>
                </c:pt>
                <c:pt idx="2012" formatCode="General">
                  <c:v>#N/A</c:v>
                </c:pt>
                <c:pt idx="2013" formatCode="General">
                  <c:v>#N/A</c:v>
                </c:pt>
                <c:pt idx="2014" formatCode="General">
                  <c:v>#N/A</c:v>
                </c:pt>
                <c:pt idx="2015" formatCode="General">
                  <c:v>#N/A</c:v>
                </c:pt>
                <c:pt idx="2016" formatCode="General">
                  <c:v>#N/A</c:v>
                </c:pt>
                <c:pt idx="2017" formatCode="General">
                  <c:v>#N/A</c:v>
                </c:pt>
                <c:pt idx="2018" formatCode="General">
                  <c:v>#N/A</c:v>
                </c:pt>
                <c:pt idx="2019" formatCode="General">
                  <c:v>#N/A</c:v>
                </c:pt>
                <c:pt idx="2020" formatCode="General">
                  <c:v>#N/A</c:v>
                </c:pt>
                <c:pt idx="2021" formatCode="General">
                  <c:v>#N/A</c:v>
                </c:pt>
                <c:pt idx="2022" formatCode="General">
                  <c:v>#N/A</c:v>
                </c:pt>
                <c:pt idx="2023" formatCode="General">
                  <c:v>#N/A</c:v>
                </c:pt>
                <c:pt idx="2024" formatCode="General">
                  <c:v>#N/A</c:v>
                </c:pt>
                <c:pt idx="2025" formatCode="General">
                  <c:v>#N/A</c:v>
                </c:pt>
                <c:pt idx="2026" formatCode="General">
                  <c:v>#N/A</c:v>
                </c:pt>
                <c:pt idx="2027" formatCode="General">
                  <c:v>#N/A</c:v>
                </c:pt>
                <c:pt idx="2028" formatCode="General">
                  <c:v>#N/A</c:v>
                </c:pt>
                <c:pt idx="2029" formatCode="General">
                  <c:v>#N/A</c:v>
                </c:pt>
                <c:pt idx="2030" formatCode="General">
                  <c:v>#N/A</c:v>
                </c:pt>
                <c:pt idx="2031" formatCode="General">
                  <c:v>#N/A</c:v>
                </c:pt>
                <c:pt idx="2032" formatCode="General">
                  <c:v>#N/A</c:v>
                </c:pt>
                <c:pt idx="2033" formatCode="General">
                  <c:v>#N/A</c:v>
                </c:pt>
                <c:pt idx="2034" formatCode="General">
                  <c:v>#N/A</c:v>
                </c:pt>
                <c:pt idx="2035" formatCode="General">
                  <c:v>#N/A</c:v>
                </c:pt>
                <c:pt idx="2036" formatCode="General">
                  <c:v>#N/A</c:v>
                </c:pt>
                <c:pt idx="2037" formatCode="General">
                  <c:v>#N/A</c:v>
                </c:pt>
                <c:pt idx="2038" formatCode="General">
                  <c:v>#N/A</c:v>
                </c:pt>
                <c:pt idx="2039" formatCode="General">
                  <c:v>#N/A</c:v>
                </c:pt>
                <c:pt idx="2040" formatCode="General">
                  <c:v>#N/A</c:v>
                </c:pt>
                <c:pt idx="2041" formatCode="General">
                  <c:v>#N/A</c:v>
                </c:pt>
                <c:pt idx="2042" formatCode="General">
                  <c:v>#N/A</c:v>
                </c:pt>
                <c:pt idx="2043" formatCode="General">
                  <c:v>#N/A</c:v>
                </c:pt>
                <c:pt idx="2044" formatCode="General">
                  <c:v>#N/A</c:v>
                </c:pt>
                <c:pt idx="2045" formatCode="General">
                  <c:v>#N/A</c:v>
                </c:pt>
                <c:pt idx="2046" formatCode="General">
                  <c:v>#N/A</c:v>
                </c:pt>
                <c:pt idx="2047" formatCode="General">
                  <c:v>#N/A</c:v>
                </c:pt>
                <c:pt idx="2048" formatCode="General">
                  <c:v>#N/A</c:v>
                </c:pt>
                <c:pt idx="2049" formatCode="General">
                  <c:v>#N/A</c:v>
                </c:pt>
                <c:pt idx="2050" formatCode="General">
                  <c:v>#N/A</c:v>
                </c:pt>
                <c:pt idx="2051" formatCode="General">
                  <c:v>#N/A</c:v>
                </c:pt>
                <c:pt idx="2052" formatCode="General">
                  <c:v>#N/A</c:v>
                </c:pt>
                <c:pt idx="2053" formatCode="General">
                  <c:v>#N/A</c:v>
                </c:pt>
                <c:pt idx="2054" formatCode="General">
                  <c:v>#N/A</c:v>
                </c:pt>
                <c:pt idx="2055" formatCode="General">
                  <c:v>#N/A</c:v>
                </c:pt>
                <c:pt idx="2056" formatCode="General">
                  <c:v>#N/A</c:v>
                </c:pt>
                <c:pt idx="2057" formatCode="General">
                  <c:v>#N/A</c:v>
                </c:pt>
                <c:pt idx="2058" formatCode="General">
                  <c:v>#N/A</c:v>
                </c:pt>
                <c:pt idx="2059" formatCode="General">
                  <c:v>#N/A</c:v>
                </c:pt>
                <c:pt idx="2060" formatCode="General">
                  <c:v>#N/A</c:v>
                </c:pt>
                <c:pt idx="2061" formatCode="General">
                  <c:v>#N/A</c:v>
                </c:pt>
                <c:pt idx="2062" formatCode="General">
                  <c:v>#N/A</c:v>
                </c:pt>
                <c:pt idx="2063" formatCode="General">
                  <c:v>#N/A</c:v>
                </c:pt>
                <c:pt idx="2064" formatCode="General">
                  <c:v>#N/A</c:v>
                </c:pt>
                <c:pt idx="2065" formatCode="General">
                  <c:v>#N/A</c:v>
                </c:pt>
                <c:pt idx="2066" formatCode="General">
                  <c:v>#N/A</c:v>
                </c:pt>
                <c:pt idx="2067" formatCode="General">
                  <c:v>#N/A</c:v>
                </c:pt>
                <c:pt idx="2068" formatCode="General">
                  <c:v>#N/A</c:v>
                </c:pt>
                <c:pt idx="2069" formatCode="General">
                  <c:v>#N/A</c:v>
                </c:pt>
                <c:pt idx="2070" formatCode="General">
                  <c:v>#N/A</c:v>
                </c:pt>
                <c:pt idx="2071" formatCode="General">
                  <c:v>#N/A</c:v>
                </c:pt>
                <c:pt idx="2072" formatCode="General">
                  <c:v>#N/A</c:v>
                </c:pt>
                <c:pt idx="2073" formatCode="General">
                  <c:v>#N/A</c:v>
                </c:pt>
                <c:pt idx="2074" formatCode="General">
                  <c:v>#N/A</c:v>
                </c:pt>
                <c:pt idx="2075" formatCode="General">
                  <c:v>#N/A</c:v>
                </c:pt>
                <c:pt idx="2076" formatCode="General">
                  <c:v>#N/A</c:v>
                </c:pt>
                <c:pt idx="2077" formatCode="General">
                  <c:v>#N/A</c:v>
                </c:pt>
                <c:pt idx="2078" formatCode="General">
                  <c:v>#N/A</c:v>
                </c:pt>
                <c:pt idx="2079" formatCode="General">
                  <c:v>#N/A</c:v>
                </c:pt>
                <c:pt idx="2080" formatCode="General">
                  <c:v>#N/A</c:v>
                </c:pt>
                <c:pt idx="2081" formatCode="General">
                  <c:v>#N/A</c:v>
                </c:pt>
                <c:pt idx="2082" formatCode="General">
                  <c:v>#N/A</c:v>
                </c:pt>
                <c:pt idx="2083" formatCode="General">
                  <c:v>#N/A</c:v>
                </c:pt>
                <c:pt idx="2084" formatCode="General">
                  <c:v>#N/A</c:v>
                </c:pt>
                <c:pt idx="2085" formatCode="General">
                  <c:v>#N/A</c:v>
                </c:pt>
                <c:pt idx="2086" formatCode="General">
                  <c:v>#N/A</c:v>
                </c:pt>
                <c:pt idx="2087" formatCode="General">
                  <c:v>#N/A</c:v>
                </c:pt>
                <c:pt idx="2088" formatCode="General">
                  <c:v>#N/A</c:v>
                </c:pt>
                <c:pt idx="2089" formatCode="General">
                  <c:v>#N/A</c:v>
                </c:pt>
                <c:pt idx="2090" formatCode="General">
                  <c:v>#N/A</c:v>
                </c:pt>
                <c:pt idx="2091" formatCode="General">
                  <c:v>#N/A</c:v>
                </c:pt>
                <c:pt idx="2092" formatCode="General">
                  <c:v>#N/A</c:v>
                </c:pt>
                <c:pt idx="2093" formatCode="General">
                  <c:v>#N/A</c:v>
                </c:pt>
                <c:pt idx="2094" formatCode="General">
                  <c:v>#N/A</c:v>
                </c:pt>
                <c:pt idx="2095" formatCode="General">
                  <c:v>#N/A</c:v>
                </c:pt>
                <c:pt idx="2096" formatCode="General">
                  <c:v>#N/A</c:v>
                </c:pt>
                <c:pt idx="2097" formatCode="General">
                  <c:v>#N/A</c:v>
                </c:pt>
                <c:pt idx="2098" formatCode="General">
                  <c:v>#N/A</c:v>
                </c:pt>
                <c:pt idx="2099" formatCode="General">
                  <c:v>#N/A</c:v>
                </c:pt>
                <c:pt idx="2100" formatCode="General">
                  <c:v>#N/A</c:v>
                </c:pt>
                <c:pt idx="2101" formatCode="General">
                  <c:v>#N/A</c:v>
                </c:pt>
                <c:pt idx="2102" formatCode="General">
                  <c:v>#N/A</c:v>
                </c:pt>
                <c:pt idx="2103" formatCode="General">
                  <c:v>#N/A</c:v>
                </c:pt>
                <c:pt idx="2104" formatCode="General">
                  <c:v>#N/A</c:v>
                </c:pt>
                <c:pt idx="2105" formatCode="General">
                  <c:v>#N/A</c:v>
                </c:pt>
                <c:pt idx="2106" formatCode="General">
                  <c:v>#N/A</c:v>
                </c:pt>
                <c:pt idx="2107" formatCode="General">
                  <c:v>#N/A</c:v>
                </c:pt>
                <c:pt idx="2108" formatCode="General">
                  <c:v>#N/A</c:v>
                </c:pt>
                <c:pt idx="2109" formatCode="General">
                  <c:v>#N/A</c:v>
                </c:pt>
                <c:pt idx="2110" formatCode="General">
                  <c:v>#N/A</c:v>
                </c:pt>
                <c:pt idx="2111" formatCode="General">
                  <c:v>#N/A</c:v>
                </c:pt>
                <c:pt idx="2112" formatCode="General">
                  <c:v>#N/A</c:v>
                </c:pt>
                <c:pt idx="2113" formatCode="General">
                  <c:v>#N/A</c:v>
                </c:pt>
                <c:pt idx="2114" formatCode="General">
                  <c:v>#N/A</c:v>
                </c:pt>
                <c:pt idx="2115" formatCode="General">
                  <c:v>#N/A</c:v>
                </c:pt>
                <c:pt idx="2116" formatCode="General">
                  <c:v>#N/A</c:v>
                </c:pt>
                <c:pt idx="2117" formatCode="General">
                  <c:v>#N/A</c:v>
                </c:pt>
                <c:pt idx="2118" formatCode="General">
                  <c:v>#N/A</c:v>
                </c:pt>
                <c:pt idx="2119" formatCode="General">
                  <c:v>#N/A</c:v>
                </c:pt>
                <c:pt idx="2120" formatCode="General">
                  <c:v>#N/A</c:v>
                </c:pt>
                <c:pt idx="2121" formatCode="General">
                  <c:v>#N/A</c:v>
                </c:pt>
                <c:pt idx="2122" formatCode="General">
                  <c:v>#N/A</c:v>
                </c:pt>
                <c:pt idx="2123" formatCode="General">
                  <c:v>#N/A</c:v>
                </c:pt>
                <c:pt idx="2124" formatCode="General">
                  <c:v>#N/A</c:v>
                </c:pt>
                <c:pt idx="2125" formatCode="General">
                  <c:v>#N/A</c:v>
                </c:pt>
                <c:pt idx="2126" formatCode="General">
                  <c:v>#N/A</c:v>
                </c:pt>
                <c:pt idx="2127" formatCode="General">
                  <c:v>#N/A</c:v>
                </c:pt>
                <c:pt idx="2128" formatCode="General">
                  <c:v>#N/A</c:v>
                </c:pt>
                <c:pt idx="2129" formatCode="General">
                  <c:v>#N/A</c:v>
                </c:pt>
                <c:pt idx="2130" formatCode="General">
                  <c:v>#N/A</c:v>
                </c:pt>
                <c:pt idx="2131" formatCode="General">
                  <c:v>#N/A</c:v>
                </c:pt>
                <c:pt idx="2132" formatCode="General">
                  <c:v>#N/A</c:v>
                </c:pt>
                <c:pt idx="2133" formatCode="General">
                  <c:v>#N/A</c:v>
                </c:pt>
                <c:pt idx="2134" formatCode="General">
                  <c:v>#N/A</c:v>
                </c:pt>
                <c:pt idx="2135" formatCode="General">
                  <c:v>#N/A</c:v>
                </c:pt>
                <c:pt idx="2136" formatCode="General">
                  <c:v>#N/A</c:v>
                </c:pt>
                <c:pt idx="2137" formatCode="General">
                  <c:v>#N/A</c:v>
                </c:pt>
                <c:pt idx="2138" formatCode="General">
                  <c:v>#N/A</c:v>
                </c:pt>
                <c:pt idx="2139" formatCode="General">
                  <c:v>#N/A</c:v>
                </c:pt>
                <c:pt idx="2140" formatCode="General">
                  <c:v>#N/A</c:v>
                </c:pt>
                <c:pt idx="2141" formatCode="General">
                  <c:v>#N/A</c:v>
                </c:pt>
                <c:pt idx="2142" formatCode="General">
                  <c:v>#N/A</c:v>
                </c:pt>
                <c:pt idx="2143" formatCode="General">
                  <c:v>#N/A</c:v>
                </c:pt>
                <c:pt idx="2144" formatCode="General">
                  <c:v>#N/A</c:v>
                </c:pt>
                <c:pt idx="2145" formatCode="General">
                  <c:v>#N/A</c:v>
                </c:pt>
                <c:pt idx="2146" formatCode="General">
                  <c:v>#N/A</c:v>
                </c:pt>
                <c:pt idx="2147" formatCode="General">
                  <c:v>#N/A</c:v>
                </c:pt>
                <c:pt idx="2148" formatCode="General">
                  <c:v>#N/A</c:v>
                </c:pt>
                <c:pt idx="2149" formatCode="General">
                  <c:v>#N/A</c:v>
                </c:pt>
                <c:pt idx="2150" formatCode="General">
                  <c:v>#N/A</c:v>
                </c:pt>
                <c:pt idx="2151" formatCode="General">
                  <c:v>#N/A</c:v>
                </c:pt>
                <c:pt idx="2152" formatCode="General">
                  <c:v>#N/A</c:v>
                </c:pt>
                <c:pt idx="2153" formatCode="General">
                  <c:v>#N/A</c:v>
                </c:pt>
                <c:pt idx="2154" formatCode="General">
                  <c:v>#N/A</c:v>
                </c:pt>
                <c:pt idx="2155" formatCode="General">
                  <c:v>#N/A</c:v>
                </c:pt>
                <c:pt idx="2156" formatCode="General">
                  <c:v>#N/A</c:v>
                </c:pt>
                <c:pt idx="2157" formatCode="General">
                  <c:v>#N/A</c:v>
                </c:pt>
                <c:pt idx="2158" formatCode="General">
                  <c:v>#N/A</c:v>
                </c:pt>
                <c:pt idx="2159" formatCode="General">
                  <c:v>#N/A</c:v>
                </c:pt>
                <c:pt idx="2160" formatCode="General">
                  <c:v>#N/A</c:v>
                </c:pt>
                <c:pt idx="2161" formatCode="General">
                  <c:v>#N/A</c:v>
                </c:pt>
                <c:pt idx="2162" formatCode="General">
                  <c:v>#N/A</c:v>
                </c:pt>
                <c:pt idx="2163" formatCode="General">
                  <c:v>#N/A</c:v>
                </c:pt>
                <c:pt idx="2164" formatCode="General">
                  <c:v>#N/A</c:v>
                </c:pt>
                <c:pt idx="2165" formatCode="General">
                  <c:v>#N/A</c:v>
                </c:pt>
                <c:pt idx="2166" formatCode="General">
                  <c:v>#N/A</c:v>
                </c:pt>
                <c:pt idx="2167" formatCode="General">
                  <c:v>#N/A</c:v>
                </c:pt>
                <c:pt idx="2168" formatCode="General">
                  <c:v>#N/A</c:v>
                </c:pt>
                <c:pt idx="2169" formatCode="General">
                  <c:v>#N/A</c:v>
                </c:pt>
                <c:pt idx="2170" formatCode="General">
                  <c:v>#N/A</c:v>
                </c:pt>
                <c:pt idx="2171" formatCode="General">
                  <c:v>#N/A</c:v>
                </c:pt>
                <c:pt idx="2172" formatCode="General">
                  <c:v>#N/A</c:v>
                </c:pt>
                <c:pt idx="2173" formatCode="General">
                  <c:v>#N/A</c:v>
                </c:pt>
                <c:pt idx="2174" formatCode="General">
                  <c:v>#N/A</c:v>
                </c:pt>
                <c:pt idx="2175" formatCode="General">
                  <c:v>#N/A</c:v>
                </c:pt>
                <c:pt idx="2176" formatCode="General">
                  <c:v>#N/A</c:v>
                </c:pt>
                <c:pt idx="2177" formatCode="General">
                  <c:v>#N/A</c:v>
                </c:pt>
                <c:pt idx="2178" formatCode="General">
                  <c:v>#N/A</c:v>
                </c:pt>
                <c:pt idx="2179" formatCode="General">
                  <c:v>#N/A</c:v>
                </c:pt>
                <c:pt idx="2180" formatCode="General">
                  <c:v>#N/A</c:v>
                </c:pt>
                <c:pt idx="2181" formatCode="General">
                  <c:v>#N/A</c:v>
                </c:pt>
                <c:pt idx="2182" formatCode="General">
                  <c:v>#N/A</c:v>
                </c:pt>
                <c:pt idx="2183" formatCode="General">
                  <c:v>#N/A</c:v>
                </c:pt>
                <c:pt idx="2184" formatCode="General">
                  <c:v>#N/A</c:v>
                </c:pt>
                <c:pt idx="2185" formatCode="General">
                  <c:v>#N/A</c:v>
                </c:pt>
                <c:pt idx="2186" formatCode="General">
                  <c:v>#N/A</c:v>
                </c:pt>
                <c:pt idx="2187" formatCode="General">
                  <c:v>#N/A</c:v>
                </c:pt>
                <c:pt idx="2188" formatCode="General">
                  <c:v>#N/A</c:v>
                </c:pt>
                <c:pt idx="2189" formatCode="General">
                  <c:v>#N/A</c:v>
                </c:pt>
                <c:pt idx="2190" formatCode="General">
                  <c:v>#N/A</c:v>
                </c:pt>
                <c:pt idx="2191" formatCode="General">
                  <c:v>#N/A</c:v>
                </c:pt>
                <c:pt idx="2192" formatCode="General">
                  <c:v>#N/A</c:v>
                </c:pt>
                <c:pt idx="2193" formatCode="General">
                  <c:v>#N/A</c:v>
                </c:pt>
                <c:pt idx="2194" formatCode="General">
                  <c:v>#N/A</c:v>
                </c:pt>
                <c:pt idx="2195" formatCode="General">
                  <c:v>#N/A</c:v>
                </c:pt>
                <c:pt idx="2196" formatCode="General">
                  <c:v>#N/A</c:v>
                </c:pt>
                <c:pt idx="2197" formatCode="General">
                  <c:v>#N/A</c:v>
                </c:pt>
                <c:pt idx="2198" formatCode="General">
                  <c:v>#N/A</c:v>
                </c:pt>
                <c:pt idx="2199" formatCode="General">
                  <c:v>#N/A</c:v>
                </c:pt>
                <c:pt idx="2200" formatCode="General">
                  <c:v>#N/A</c:v>
                </c:pt>
                <c:pt idx="2201" formatCode="General">
                  <c:v>#N/A</c:v>
                </c:pt>
                <c:pt idx="2202" formatCode="General">
                  <c:v>#N/A</c:v>
                </c:pt>
                <c:pt idx="2203" formatCode="General">
                  <c:v>#N/A</c:v>
                </c:pt>
                <c:pt idx="2204" formatCode="General">
                  <c:v>#N/A</c:v>
                </c:pt>
                <c:pt idx="2205" formatCode="General">
                  <c:v>#N/A</c:v>
                </c:pt>
                <c:pt idx="2206" formatCode="General">
                  <c:v>#N/A</c:v>
                </c:pt>
                <c:pt idx="2207" formatCode="General">
                  <c:v>#N/A</c:v>
                </c:pt>
                <c:pt idx="2208" formatCode="General">
                  <c:v>#N/A</c:v>
                </c:pt>
                <c:pt idx="2209" formatCode="General">
                  <c:v>#N/A</c:v>
                </c:pt>
                <c:pt idx="2210" formatCode="General">
                  <c:v>#N/A</c:v>
                </c:pt>
                <c:pt idx="2211" formatCode="General">
                  <c:v>#N/A</c:v>
                </c:pt>
                <c:pt idx="2212" formatCode="General">
                  <c:v>#N/A</c:v>
                </c:pt>
                <c:pt idx="2213" formatCode="General">
                  <c:v>#N/A</c:v>
                </c:pt>
                <c:pt idx="2214" formatCode="General">
                  <c:v>#N/A</c:v>
                </c:pt>
                <c:pt idx="2215" formatCode="General">
                  <c:v>#N/A</c:v>
                </c:pt>
                <c:pt idx="2216" formatCode="General">
                  <c:v>#N/A</c:v>
                </c:pt>
                <c:pt idx="2217" formatCode="General">
                  <c:v>#N/A</c:v>
                </c:pt>
                <c:pt idx="2218" formatCode="General">
                  <c:v>#N/A</c:v>
                </c:pt>
                <c:pt idx="2219" formatCode="General">
                  <c:v>#N/A</c:v>
                </c:pt>
                <c:pt idx="2220" formatCode="General">
                  <c:v>#N/A</c:v>
                </c:pt>
                <c:pt idx="2221" formatCode="General">
                  <c:v>#N/A</c:v>
                </c:pt>
                <c:pt idx="2222" formatCode="General">
                  <c:v>#N/A</c:v>
                </c:pt>
                <c:pt idx="2223" formatCode="General">
                  <c:v>#N/A</c:v>
                </c:pt>
                <c:pt idx="2224" formatCode="General">
                  <c:v>#N/A</c:v>
                </c:pt>
                <c:pt idx="2225" formatCode="General">
                  <c:v>#N/A</c:v>
                </c:pt>
                <c:pt idx="2226" formatCode="General">
                  <c:v>#N/A</c:v>
                </c:pt>
                <c:pt idx="2227" formatCode="General">
                  <c:v>#N/A</c:v>
                </c:pt>
                <c:pt idx="2228" formatCode="General">
                  <c:v>#N/A</c:v>
                </c:pt>
                <c:pt idx="2229" formatCode="General">
                  <c:v>#N/A</c:v>
                </c:pt>
                <c:pt idx="2230" formatCode="General">
                  <c:v>#N/A</c:v>
                </c:pt>
                <c:pt idx="2231" formatCode="General">
                  <c:v>#N/A</c:v>
                </c:pt>
                <c:pt idx="2232" formatCode="General">
                  <c:v>#N/A</c:v>
                </c:pt>
                <c:pt idx="2233" formatCode="General">
                  <c:v>#N/A</c:v>
                </c:pt>
                <c:pt idx="2234" formatCode="General">
                  <c:v>#N/A</c:v>
                </c:pt>
                <c:pt idx="2235" formatCode="General">
                  <c:v>#N/A</c:v>
                </c:pt>
                <c:pt idx="2236" formatCode="General">
                  <c:v>#N/A</c:v>
                </c:pt>
                <c:pt idx="2237" formatCode="General">
                  <c:v>#N/A</c:v>
                </c:pt>
                <c:pt idx="2238" formatCode="General">
                  <c:v>#N/A</c:v>
                </c:pt>
                <c:pt idx="2239" formatCode="General">
                  <c:v>#N/A</c:v>
                </c:pt>
                <c:pt idx="2240" formatCode="General">
                  <c:v>#N/A</c:v>
                </c:pt>
                <c:pt idx="2241" formatCode="General">
                  <c:v>#N/A</c:v>
                </c:pt>
                <c:pt idx="2242" formatCode="General">
                  <c:v>#N/A</c:v>
                </c:pt>
                <c:pt idx="2243" formatCode="General">
                  <c:v>#N/A</c:v>
                </c:pt>
                <c:pt idx="2244" formatCode="General">
                  <c:v>#N/A</c:v>
                </c:pt>
                <c:pt idx="2245" formatCode="General">
                  <c:v>#N/A</c:v>
                </c:pt>
                <c:pt idx="2246" formatCode="General">
                  <c:v>#N/A</c:v>
                </c:pt>
                <c:pt idx="2247" formatCode="General">
                  <c:v>#N/A</c:v>
                </c:pt>
                <c:pt idx="2248" formatCode="General">
                  <c:v>#N/A</c:v>
                </c:pt>
                <c:pt idx="2249" formatCode="General">
                  <c:v>#N/A</c:v>
                </c:pt>
                <c:pt idx="2250" formatCode="General">
                  <c:v>#N/A</c:v>
                </c:pt>
                <c:pt idx="2251" formatCode="General">
                  <c:v>#N/A</c:v>
                </c:pt>
                <c:pt idx="2252" formatCode="General">
                  <c:v>#N/A</c:v>
                </c:pt>
                <c:pt idx="2253" formatCode="General">
                  <c:v>#N/A</c:v>
                </c:pt>
                <c:pt idx="2254" formatCode="General">
                  <c:v>#N/A</c:v>
                </c:pt>
                <c:pt idx="2255" formatCode="General">
                  <c:v>#N/A</c:v>
                </c:pt>
                <c:pt idx="2256" formatCode="General">
                  <c:v>#N/A</c:v>
                </c:pt>
                <c:pt idx="2257" formatCode="General">
                  <c:v>#N/A</c:v>
                </c:pt>
                <c:pt idx="2258" formatCode="General">
                  <c:v>#N/A</c:v>
                </c:pt>
                <c:pt idx="2259" formatCode="General">
                  <c:v>#N/A</c:v>
                </c:pt>
                <c:pt idx="2260" formatCode="General">
                  <c:v>#N/A</c:v>
                </c:pt>
                <c:pt idx="2261" formatCode="General">
                  <c:v>#N/A</c:v>
                </c:pt>
                <c:pt idx="2262" formatCode="General">
                  <c:v>#N/A</c:v>
                </c:pt>
                <c:pt idx="2263" formatCode="General">
                  <c:v>#N/A</c:v>
                </c:pt>
                <c:pt idx="2264" formatCode="General">
                  <c:v>#N/A</c:v>
                </c:pt>
                <c:pt idx="2265" formatCode="General">
                  <c:v>#N/A</c:v>
                </c:pt>
                <c:pt idx="2266" formatCode="General">
                  <c:v>#N/A</c:v>
                </c:pt>
                <c:pt idx="2267" formatCode="General">
                  <c:v>#N/A</c:v>
                </c:pt>
                <c:pt idx="2268" formatCode="General">
                  <c:v>#N/A</c:v>
                </c:pt>
                <c:pt idx="2269" formatCode="General">
                  <c:v>#N/A</c:v>
                </c:pt>
                <c:pt idx="2270" formatCode="General">
                  <c:v>#N/A</c:v>
                </c:pt>
                <c:pt idx="2271" formatCode="General">
                  <c:v>#N/A</c:v>
                </c:pt>
                <c:pt idx="2272" formatCode="General">
                  <c:v>#N/A</c:v>
                </c:pt>
                <c:pt idx="2273" formatCode="General">
                  <c:v>#N/A</c:v>
                </c:pt>
                <c:pt idx="2274" formatCode="General">
                  <c:v>#N/A</c:v>
                </c:pt>
                <c:pt idx="2275" formatCode="General">
                  <c:v>#N/A</c:v>
                </c:pt>
                <c:pt idx="2276" formatCode="General">
                  <c:v>#N/A</c:v>
                </c:pt>
                <c:pt idx="2277" formatCode="General">
                  <c:v>#N/A</c:v>
                </c:pt>
                <c:pt idx="2278" formatCode="General">
                  <c:v>#N/A</c:v>
                </c:pt>
                <c:pt idx="2279" formatCode="General">
                  <c:v>#N/A</c:v>
                </c:pt>
                <c:pt idx="2280" formatCode="General">
                  <c:v>#N/A</c:v>
                </c:pt>
                <c:pt idx="2281" formatCode="General">
                  <c:v>#N/A</c:v>
                </c:pt>
                <c:pt idx="2282" formatCode="General">
                  <c:v>#N/A</c:v>
                </c:pt>
                <c:pt idx="2283" formatCode="General">
                  <c:v>#N/A</c:v>
                </c:pt>
                <c:pt idx="2284" formatCode="General">
                  <c:v>#N/A</c:v>
                </c:pt>
                <c:pt idx="2285" formatCode="General">
                  <c:v>#N/A</c:v>
                </c:pt>
                <c:pt idx="2286" formatCode="General">
                  <c:v>#N/A</c:v>
                </c:pt>
                <c:pt idx="2287" formatCode="General">
                  <c:v>#N/A</c:v>
                </c:pt>
                <c:pt idx="2288" formatCode="General">
                  <c:v>#N/A</c:v>
                </c:pt>
                <c:pt idx="2289" formatCode="General">
                  <c:v>#N/A</c:v>
                </c:pt>
                <c:pt idx="2290" formatCode="General">
                  <c:v>#N/A</c:v>
                </c:pt>
                <c:pt idx="2291" formatCode="General">
                  <c:v>#N/A</c:v>
                </c:pt>
                <c:pt idx="2292" formatCode="General">
                  <c:v>#N/A</c:v>
                </c:pt>
                <c:pt idx="2293" formatCode="General">
                  <c:v>#N/A</c:v>
                </c:pt>
                <c:pt idx="2294" formatCode="General">
                  <c:v>#N/A</c:v>
                </c:pt>
                <c:pt idx="2295" formatCode="General">
                  <c:v>#N/A</c:v>
                </c:pt>
                <c:pt idx="2296" formatCode="General">
                  <c:v>#N/A</c:v>
                </c:pt>
                <c:pt idx="2297" formatCode="General">
                  <c:v>#N/A</c:v>
                </c:pt>
                <c:pt idx="2298" formatCode="General">
                  <c:v>#N/A</c:v>
                </c:pt>
                <c:pt idx="2299" formatCode="General">
                  <c:v>#N/A</c:v>
                </c:pt>
                <c:pt idx="2300" formatCode="General">
                  <c:v>#N/A</c:v>
                </c:pt>
                <c:pt idx="2301" formatCode="General">
                  <c:v>#N/A</c:v>
                </c:pt>
                <c:pt idx="2302" formatCode="General">
                  <c:v>#N/A</c:v>
                </c:pt>
                <c:pt idx="2303" formatCode="General">
                  <c:v>#N/A</c:v>
                </c:pt>
                <c:pt idx="2304" formatCode="General">
                  <c:v>#N/A</c:v>
                </c:pt>
                <c:pt idx="2305" formatCode="General">
                  <c:v>#N/A</c:v>
                </c:pt>
                <c:pt idx="2306" formatCode="General">
                  <c:v>#N/A</c:v>
                </c:pt>
                <c:pt idx="2307" formatCode="General">
                  <c:v>#N/A</c:v>
                </c:pt>
                <c:pt idx="2308" formatCode="General">
                  <c:v>#N/A</c:v>
                </c:pt>
                <c:pt idx="2309" formatCode="General">
                  <c:v>#N/A</c:v>
                </c:pt>
                <c:pt idx="2310" formatCode="General">
                  <c:v>#N/A</c:v>
                </c:pt>
                <c:pt idx="2311" formatCode="General">
                  <c:v>#N/A</c:v>
                </c:pt>
                <c:pt idx="2312" formatCode="General">
                  <c:v>#N/A</c:v>
                </c:pt>
                <c:pt idx="2313" formatCode="General">
                  <c:v>#N/A</c:v>
                </c:pt>
                <c:pt idx="2314" formatCode="General">
                  <c:v>#N/A</c:v>
                </c:pt>
                <c:pt idx="2315" formatCode="General">
                  <c:v>#N/A</c:v>
                </c:pt>
                <c:pt idx="2316" formatCode="General">
                  <c:v>#N/A</c:v>
                </c:pt>
                <c:pt idx="2317" formatCode="General">
                  <c:v>#N/A</c:v>
                </c:pt>
                <c:pt idx="2318" formatCode="General">
                  <c:v>#N/A</c:v>
                </c:pt>
                <c:pt idx="2319" formatCode="General">
                  <c:v>#N/A</c:v>
                </c:pt>
                <c:pt idx="2320" formatCode="General">
                  <c:v>#N/A</c:v>
                </c:pt>
                <c:pt idx="2321" formatCode="General">
                  <c:v>#N/A</c:v>
                </c:pt>
                <c:pt idx="2322" formatCode="General">
                  <c:v>#N/A</c:v>
                </c:pt>
                <c:pt idx="2323" formatCode="General">
                  <c:v>#N/A</c:v>
                </c:pt>
                <c:pt idx="2324" formatCode="General">
                  <c:v>#N/A</c:v>
                </c:pt>
                <c:pt idx="2325" formatCode="General">
                  <c:v>#N/A</c:v>
                </c:pt>
                <c:pt idx="2326" formatCode="General">
                  <c:v>#N/A</c:v>
                </c:pt>
                <c:pt idx="2327" formatCode="General">
                  <c:v>#N/A</c:v>
                </c:pt>
                <c:pt idx="2328" formatCode="General">
                  <c:v>#N/A</c:v>
                </c:pt>
                <c:pt idx="2329" formatCode="General">
                  <c:v>#N/A</c:v>
                </c:pt>
                <c:pt idx="2330" formatCode="General">
                  <c:v>#N/A</c:v>
                </c:pt>
                <c:pt idx="2331" formatCode="General">
                  <c:v>#N/A</c:v>
                </c:pt>
                <c:pt idx="2332" formatCode="General">
                  <c:v>#N/A</c:v>
                </c:pt>
                <c:pt idx="2333" formatCode="General">
                  <c:v>#N/A</c:v>
                </c:pt>
                <c:pt idx="2334" formatCode="General">
                  <c:v>#N/A</c:v>
                </c:pt>
                <c:pt idx="2335" formatCode="General">
                  <c:v>#N/A</c:v>
                </c:pt>
                <c:pt idx="2336" formatCode="General">
                  <c:v>#N/A</c:v>
                </c:pt>
                <c:pt idx="2337" formatCode="General">
                  <c:v>#N/A</c:v>
                </c:pt>
                <c:pt idx="2338" formatCode="General">
                  <c:v>#N/A</c:v>
                </c:pt>
                <c:pt idx="2339" formatCode="General">
                  <c:v>#N/A</c:v>
                </c:pt>
                <c:pt idx="2340" formatCode="General">
                  <c:v>#N/A</c:v>
                </c:pt>
                <c:pt idx="2341" formatCode="General">
                  <c:v>#N/A</c:v>
                </c:pt>
                <c:pt idx="2342" formatCode="General">
                  <c:v>#N/A</c:v>
                </c:pt>
                <c:pt idx="2343" formatCode="General">
                  <c:v>#N/A</c:v>
                </c:pt>
                <c:pt idx="2344" formatCode="General">
                  <c:v>#N/A</c:v>
                </c:pt>
                <c:pt idx="2345" formatCode="General">
                  <c:v>#N/A</c:v>
                </c:pt>
                <c:pt idx="2346" formatCode="General">
                  <c:v>#N/A</c:v>
                </c:pt>
                <c:pt idx="2347" formatCode="General">
                  <c:v>#N/A</c:v>
                </c:pt>
                <c:pt idx="2348" formatCode="General">
                  <c:v>#N/A</c:v>
                </c:pt>
                <c:pt idx="2349" formatCode="General">
                  <c:v>#N/A</c:v>
                </c:pt>
                <c:pt idx="2350" formatCode="General">
                  <c:v>#N/A</c:v>
                </c:pt>
                <c:pt idx="2351" formatCode="General">
                  <c:v>#N/A</c:v>
                </c:pt>
                <c:pt idx="2352" formatCode="General">
                  <c:v>#N/A</c:v>
                </c:pt>
                <c:pt idx="2353" formatCode="General">
                  <c:v>#N/A</c:v>
                </c:pt>
                <c:pt idx="2354" formatCode="General">
                  <c:v>#N/A</c:v>
                </c:pt>
                <c:pt idx="2355" formatCode="General">
                  <c:v>#N/A</c:v>
                </c:pt>
                <c:pt idx="2356" formatCode="General">
                  <c:v>#N/A</c:v>
                </c:pt>
                <c:pt idx="2357" formatCode="General">
                  <c:v>#N/A</c:v>
                </c:pt>
                <c:pt idx="2358" formatCode="General">
                  <c:v>#N/A</c:v>
                </c:pt>
                <c:pt idx="2359" formatCode="General">
                  <c:v>#N/A</c:v>
                </c:pt>
                <c:pt idx="2360" formatCode="General">
                  <c:v>#N/A</c:v>
                </c:pt>
                <c:pt idx="2361" formatCode="General">
                  <c:v>#N/A</c:v>
                </c:pt>
                <c:pt idx="2362" formatCode="General">
                  <c:v>#N/A</c:v>
                </c:pt>
                <c:pt idx="2363" formatCode="General">
                  <c:v>#N/A</c:v>
                </c:pt>
                <c:pt idx="2364" formatCode="General">
                  <c:v>#N/A</c:v>
                </c:pt>
                <c:pt idx="2365" formatCode="General">
                  <c:v>#N/A</c:v>
                </c:pt>
                <c:pt idx="2366" formatCode="General">
                  <c:v>#N/A</c:v>
                </c:pt>
                <c:pt idx="2367" formatCode="General">
                  <c:v>#N/A</c:v>
                </c:pt>
                <c:pt idx="2368" formatCode="General">
                  <c:v>#N/A</c:v>
                </c:pt>
                <c:pt idx="2369" formatCode="General">
                  <c:v>#N/A</c:v>
                </c:pt>
                <c:pt idx="2370" formatCode="General">
                  <c:v>#N/A</c:v>
                </c:pt>
                <c:pt idx="2371" formatCode="General">
                  <c:v>#N/A</c:v>
                </c:pt>
                <c:pt idx="2372" formatCode="General">
                  <c:v>#N/A</c:v>
                </c:pt>
                <c:pt idx="2373" formatCode="General">
                  <c:v>#N/A</c:v>
                </c:pt>
                <c:pt idx="2374" formatCode="General">
                  <c:v>#N/A</c:v>
                </c:pt>
                <c:pt idx="2375" formatCode="General">
                  <c:v>#N/A</c:v>
                </c:pt>
                <c:pt idx="2376" formatCode="General">
                  <c:v>#N/A</c:v>
                </c:pt>
                <c:pt idx="2377" formatCode="General">
                  <c:v>#N/A</c:v>
                </c:pt>
                <c:pt idx="2378" formatCode="General">
                  <c:v>#N/A</c:v>
                </c:pt>
                <c:pt idx="2379" formatCode="General">
                  <c:v>#N/A</c:v>
                </c:pt>
                <c:pt idx="2380" formatCode="General">
                  <c:v>#N/A</c:v>
                </c:pt>
                <c:pt idx="2381" formatCode="General">
                  <c:v>#N/A</c:v>
                </c:pt>
                <c:pt idx="2382" formatCode="General">
                  <c:v>#N/A</c:v>
                </c:pt>
                <c:pt idx="2383" formatCode="General">
                  <c:v>#N/A</c:v>
                </c:pt>
                <c:pt idx="2384" formatCode="General">
                  <c:v>#N/A</c:v>
                </c:pt>
                <c:pt idx="2385" formatCode="General">
                  <c:v>#N/A</c:v>
                </c:pt>
                <c:pt idx="2386" formatCode="General">
                  <c:v>#N/A</c:v>
                </c:pt>
                <c:pt idx="2387" formatCode="General">
                  <c:v>#N/A</c:v>
                </c:pt>
                <c:pt idx="2388" formatCode="General">
                  <c:v>#N/A</c:v>
                </c:pt>
                <c:pt idx="2389" formatCode="General">
                  <c:v>#N/A</c:v>
                </c:pt>
                <c:pt idx="2390" formatCode="General">
                  <c:v>#N/A</c:v>
                </c:pt>
                <c:pt idx="2391" formatCode="General">
                  <c:v>#N/A</c:v>
                </c:pt>
                <c:pt idx="2392" formatCode="General">
                  <c:v>#N/A</c:v>
                </c:pt>
                <c:pt idx="2393" formatCode="General">
                  <c:v>#N/A</c:v>
                </c:pt>
                <c:pt idx="2394" formatCode="General">
                  <c:v>#N/A</c:v>
                </c:pt>
                <c:pt idx="2395" formatCode="General">
                  <c:v>#N/A</c:v>
                </c:pt>
                <c:pt idx="2396" formatCode="General">
                  <c:v>#N/A</c:v>
                </c:pt>
                <c:pt idx="2397" formatCode="General">
                  <c:v>#N/A</c:v>
                </c:pt>
                <c:pt idx="2398" formatCode="General">
                  <c:v>#N/A</c:v>
                </c:pt>
                <c:pt idx="2399" formatCode="General">
                  <c:v>#N/A</c:v>
                </c:pt>
                <c:pt idx="2400" formatCode="General">
                  <c:v>#N/A</c:v>
                </c:pt>
                <c:pt idx="2401" formatCode="General">
                  <c:v>#N/A</c:v>
                </c:pt>
                <c:pt idx="2402" formatCode="General">
                  <c:v>#N/A</c:v>
                </c:pt>
                <c:pt idx="2403" formatCode="General">
                  <c:v>#N/A</c:v>
                </c:pt>
                <c:pt idx="2404" formatCode="General">
                  <c:v>#N/A</c:v>
                </c:pt>
                <c:pt idx="2405" formatCode="General">
                  <c:v>#N/A</c:v>
                </c:pt>
                <c:pt idx="2406" formatCode="General">
                  <c:v>#N/A</c:v>
                </c:pt>
                <c:pt idx="2407" formatCode="General">
                  <c:v>#N/A</c:v>
                </c:pt>
                <c:pt idx="2408" formatCode="General">
                  <c:v>#N/A</c:v>
                </c:pt>
                <c:pt idx="2409" formatCode="General">
                  <c:v>#N/A</c:v>
                </c:pt>
                <c:pt idx="2410" formatCode="General">
                  <c:v>#N/A</c:v>
                </c:pt>
                <c:pt idx="2411" formatCode="General">
                  <c:v>#N/A</c:v>
                </c:pt>
                <c:pt idx="2412" formatCode="General">
                  <c:v>#N/A</c:v>
                </c:pt>
                <c:pt idx="2413" formatCode="General">
                  <c:v>#N/A</c:v>
                </c:pt>
                <c:pt idx="2414" formatCode="General">
                  <c:v>#N/A</c:v>
                </c:pt>
                <c:pt idx="2415" formatCode="General">
                  <c:v>#N/A</c:v>
                </c:pt>
                <c:pt idx="2416" formatCode="General">
                  <c:v>#N/A</c:v>
                </c:pt>
                <c:pt idx="2417" formatCode="General">
                  <c:v>#N/A</c:v>
                </c:pt>
                <c:pt idx="2418" formatCode="General">
                  <c:v>#N/A</c:v>
                </c:pt>
                <c:pt idx="2419" formatCode="General">
                  <c:v>#N/A</c:v>
                </c:pt>
                <c:pt idx="2420" formatCode="General">
                  <c:v>#N/A</c:v>
                </c:pt>
                <c:pt idx="2421" formatCode="General">
                  <c:v>#N/A</c:v>
                </c:pt>
                <c:pt idx="2422" formatCode="General">
                  <c:v>#N/A</c:v>
                </c:pt>
                <c:pt idx="2423" formatCode="General">
                  <c:v>#N/A</c:v>
                </c:pt>
                <c:pt idx="2424" formatCode="General">
                  <c:v>#N/A</c:v>
                </c:pt>
                <c:pt idx="2425" formatCode="General">
                  <c:v>#N/A</c:v>
                </c:pt>
                <c:pt idx="2426" formatCode="General">
                  <c:v>#N/A</c:v>
                </c:pt>
                <c:pt idx="2427" formatCode="General">
                  <c:v>#N/A</c:v>
                </c:pt>
                <c:pt idx="2428" formatCode="General">
                  <c:v>#N/A</c:v>
                </c:pt>
                <c:pt idx="2429" formatCode="General">
                  <c:v>#N/A</c:v>
                </c:pt>
                <c:pt idx="2430" formatCode="General">
                  <c:v>#N/A</c:v>
                </c:pt>
                <c:pt idx="2431" formatCode="General">
                  <c:v>#N/A</c:v>
                </c:pt>
                <c:pt idx="2432" formatCode="General">
                  <c:v>#N/A</c:v>
                </c:pt>
                <c:pt idx="2433" formatCode="General">
                  <c:v>#N/A</c:v>
                </c:pt>
                <c:pt idx="2434" formatCode="General">
                  <c:v>#N/A</c:v>
                </c:pt>
                <c:pt idx="2435" formatCode="General">
                  <c:v>#N/A</c:v>
                </c:pt>
                <c:pt idx="2436" formatCode="General">
                  <c:v>#N/A</c:v>
                </c:pt>
                <c:pt idx="2437" formatCode="General">
                  <c:v>#N/A</c:v>
                </c:pt>
                <c:pt idx="2438" formatCode="General">
                  <c:v>#N/A</c:v>
                </c:pt>
                <c:pt idx="2439" formatCode="General">
                  <c:v>#N/A</c:v>
                </c:pt>
                <c:pt idx="2440" formatCode="General">
                  <c:v>#N/A</c:v>
                </c:pt>
                <c:pt idx="2441" formatCode="General">
                  <c:v>#N/A</c:v>
                </c:pt>
                <c:pt idx="2442" formatCode="General">
                  <c:v>#N/A</c:v>
                </c:pt>
                <c:pt idx="2443" formatCode="General">
                  <c:v>#N/A</c:v>
                </c:pt>
                <c:pt idx="2444" formatCode="General">
                  <c:v>#N/A</c:v>
                </c:pt>
                <c:pt idx="2445" formatCode="General">
                  <c:v>#N/A</c:v>
                </c:pt>
                <c:pt idx="2446" formatCode="General">
                  <c:v>#N/A</c:v>
                </c:pt>
                <c:pt idx="2447" formatCode="General">
                  <c:v>#N/A</c:v>
                </c:pt>
                <c:pt idx="2448" formatCode="General">
                  <c:v>#N/A</c:v>
                </c:pt>
                <c:pt idx="2449" formatCode="General">
                  <c:v>#N/A</c:v>
                </c:pt>
                <c:pt idx="2450" formatCode="General">
                  <c:v>#N/A</c:v>
                </c:pt>
                <c:pt idx="2451" formatCode="General">
                  <c:v>#N/A</c:v>
                </c:pt>
                <c:pt idx="2452" formatCode="General">
                  <c:v>#N/A</c:v>
                </c:pt>
                <c:pt idx="2453" formatCode="General">
                  <c:v>#N/A</c:v>
                </c:pt>
                <c:pt idx="2454" formatCode="General">
                  <c:v>#N/A</c:v>
                </c:pt>
                <c:pt idx="2455" formatCode="General">
                  <c:v>#N/A</c:v>
                </c:pt>
                <c:pt idx="2456" formatCode="General">
                  <c:v>#N/A</c:v>
                </c:pt>
                <c:pt idx="2457" formatCode="General">
                  <c:v>#N/A</c:v>
                </c:pt>
                <c:pt idx="2458" formatCode="General">
                  <c:v>#N/A</c:v>
                </c:pt>
                <c:pt idx="2459" formatCode="General">
                  <c:v>#N/A</c:v>
                </c:pt>
                <c:pt idx="2460" formatCode="General">
                  <c:v>#N/A</c:v>
                </c:pt>
                <c:pt idx="2461" formatCode="General">
                  <c:v>#N/A</c:v>
                </c:pt>
                <c:pt idx="2462" formatCode="General">
                  <c:v>#N/A</c:v>
                </c:pt>
                <c:pt idx="2463" formatCode="General">
                  <c:v>#N/A</c:v>
                </c:pt>
                <c:pt idx="2464" formatCode="General">
                  <c:v>#N/A</c:v>
                </c:pt>
                <c:pt idx="2465" formatCode="General">
                  <c:v>#N/A</c:v>
                </c:pt>
                <c:pt idx="2466" formatCode="General">
                  <c:v>#N/A</c:v>
                </c:pt>
                <c:pt idx="2467" formatCode="General">
                  <c:v>#N/A</c:v>
                </c:pt>
                <c:pt idx="2468" formatCode="General">
                  <c:v>#N/A</c:v>
                </c:pt>
                <c:pt idx="2469" formatCode="General">
                  <c:v>#N/A</c:v>
                </c:pt>
                <c:pt idx="2470" formatCode="General">
                  <c:v>#N/A</c:v>
                </c:pt>
                <c:pt idx="2471" formatCode="General">
                  <c:v>#N/A</c:v>
                </c:pt>
                <c:pt idx="2472" formatCode="General">
                  <c:v>#N/A</c:v>
                </c:pt>
                <c:pt idx="2473" formatCode="General">
                  <c:v>#N/A</c:v>
                </c:pt>
                <c:pt idx="2474" formatCode="General">
                  <c:v>#N/A</c:v>
                </c:pt>
                <c:pt idx="2475" formatCode="General">
                  <c:v>#N/A</c:v>
                </c:pt>
                <c:pt idx="2476" formatCode="General">
                  <c:v>#N/A</c:v>
                </c:pt>
                <c:pt idx="2477" formatCode="General">
                  <c:v>#N/A</c:v>
                </c:pt>
                <c:pt idx="2478" formatCode="General">
                  <c:v>#N/A</c:v>
                </c:pt>
                <c:pt idx="2479" formatCode="General">
                  <c:v>#N/A</c:v>
                </c:pt>
                <c:pt idx="2480" formatCode="General">
                  <c:v>#N/A</c:v>
                </c:pt>
                <c:pt idx="2481" formatCode="General">
                  <c:v>#N/A</c:v>
                </c:pt>
                <c:pt idx="2482" formatCode="General">
                  <c:v>#N/A</c:v>
                </c:pt>
                <c:pt idx="2483" formatCode="General">
                  <c:v>#N/A</c:v>
                </c:pt>
                <c:pt idx="2484" formatCode="General">
                  <c:v>#N/A</c:v>
                </c:pt>
                <c:pt idx="2485" formatCode="General">
                  <c:v>#N/A</c:v>
                </c:pt>
                <c:pt idx="2486" formatCode="General">
                  <c:v>#N/A</c:v>
                </c:pt>
                <c:pt idx="2487" formatCode="General">
                  <c:v>#N/A</c:v>
                </c:pt>
                <c:pt idx="2488" formatCode="General">
                  <c:v>#N/A</c:v>
                </c:pt>
                <c:pt idx="2489" formatCode="General">
                  <c:v>#N/A</c:v>
                </c:pt>
                <c:pt idx="2490" formatCode="General">
                  <c:v>#N/A</c:v>
                </c:pt>
                <c:pt idx="2491" formatCode="General">
                  <c:v>#N/A</c:v>
                </c:pt>
                <c:pt idx="2492" formatCode="General">
                  <c:v>#N/A</c:v>
                </c:pt>
                <c:pt idx="2493" formatCode="General">
                  <c:v>#N/A</c:v>
                </c:pt>
                <c:pt idx="2494" formatCode="General">
                  <c:v>#N/A</c:v>
                </c:pt>
                <c:pt idx="2495" formatCode="General">
                  <c:v>#N/A</c:v>
                </c:pt>
                <c:pt idx="2496" formatCode="General">
                  <c:v>#N/A</c:v>
                </c:pt>
                <c:pt idx="2497" formatCode="General">
                  <c:v>#N/A</c:v>
                </c:pt>
                <c:pt idx="2498" formatCode="General">
                  <c:v>#N/A</c:v>
                </c:pt>
                <c:pt idx="2499" formatCode="General">
                  <c:v>#N/A</c:v>
                </c:pt>
                <c:pt idx="2500" formatCode="General">
                  <c:v>#N/A</c:v>
                </c:pt>
                <c:pt idx="2501" formatCode="General">
                  <c:v>#N/A</c:v>
                </c:pt>
                <c:pt idx="2502" formatCode="General">
                  <c:v>#N/A</c:v>
                </c:pt>
                <c:pt idx="2503" formatCode="General">
                  <c:v>#N/A</c:v>
                </c:pt>
                <c:pt idx="2504" formatCode="General">
                  <c:v>#N/A</c:v>
                </c:pt>
                <c:pt idx="2505" formatCode="General">
                  <c:v>#N/A</c:v>
                </c:pt>
                <c:pt idx="2506" formatCode="General">
                  <c:v>#N/A</c:v>
                </c:pt>
                <c:pt idx="2507" formatCode="General">
                  <c:v>#N/A</c:v>
                </c:pt>
                <c:pt idx="2508" formatCode="General">
                  <c:v>#N/A</c:v>
                </c:pt>
                <c:pt idx="2509" formatCode="General">
                  <c:v>#N/A</c:v>
                </c:pt>
                <c:pt idx="2510" formatCode="General">
                  <c:v>#N/A</c:v>
                </c:pt>
                <c:pt idx="2511" formatCode="General">
                  <c:v>#N/A</c:v>
                </c:pt>
                <c:pt idx="2512" formatCode="General">
                  <c:v>#N/A</c:v>
                </c:pt>
                <c:pt idx="2513" formatCode="General">
                  <c:v>#N/A</c:v>
                </c:pt>
                <c:pt idx="2514" formatCode="General">
                  <c:v>#N/A</c:v>
                </c:pt>
                <c:pt idx="2515" formatCode="General">
                  <c:v>#N/A</c:v>
                </c:pt>
                <c:pt idx="2516" formatCode="General">
                  <c:v>#N/A</c:v>
                </c:pt>
                <c:pt idx="2517" formatCode="General">
                  <c:v>#N/A</c:v>
                </c:pt>
                <c:pt idx="2518" formatCode="General">
                  <c:v>#N/A</c:v>
                </c:pt>
                <c:pt idx="2519" formatCode="General">
                  <c:v>#N/A</c:v>
                </c:pt>
                <c:pt idx="2520" formatCode="General">
                  <c:v>#N/A</c:v>
                </c:pt>
                <c:pt idx="2521" formatCode="General">
                  <c:v>#N/A</c:v>
                </c:pt>
                <c:pt idx="2522" formatCode="General">
                  <c:v>#N/A</c:v>
                </c:pt>
                <c:pt idx="2523" formatCode="General">
                  <c:v>#N/A</c:v>
                </c:pt>
                <c:pt idx="2524" formatCode="General">
                  <c:v>#N/A</c:v>
                </c:pt>
                <c:pt idx="2525" formatCode="General">
                  <c:v>#N/A</c:v>
                </c:pt>
                <c:pt idx="2526" formatCode="General">
                  <c:v>#N/A</c:v>
                </c:pt>
                <c:pt idx="2527" formatCode="General">
                  <c:v>#N/A</c:v>
                </c:pt>
                <c:pt idx="2528" formatCode="General">
                  <c:v>#N/A</c:v>
                </c:pt>
                <c:pt idx="2529" formatCode="General">
                  <c:v>#N/A</c:v>
                </c:pt>
                <c:pt idx="2530" formatCode="General">
                  <c:v>#N/A</c:v>
                </c:pt>
                <c:pt idx="2531" formatCode="General">
                  <c:v>#N/A</c:v>
                </c:pt>
                <c:pt idx="2532" formatCode="General">
                  <c:v>#N/A</c:v>
                </c:pt>
                <c:pt idx="2533" formatCode="General">
                  <c:v>#N/A</c:v>
                </c:pt>
                <c:pt idx="2534" formatCode="General">
                  <c:v>#N/A</c:v>
                </c:pt>
                <c:pt idx="2535" formatCode="General">
                  <c:v>#N/A</c:v>
                </c:pt>
                <c:pt idx="2536" formatCode="General">
                  <c:v>#N/A</c:v>
                </c:pt>
                <c:pt idx="2537" formatCode="General">
                  <c:v>#N/A</c:v>
                </c:pt>
                <c:pt idx="2538" formatCode="General">
                  <c:v>#N/A</c:v>
                </c:pt>
                <c:pt idx="2539" formatCode="General">
                  <c:v>#N/A</c:v>
                </c:pt>
                <c:pt idx="2540" formatCode="General">
                  <c:v>#N/A</c:v>
                </c:pt>
                <c:pt idx="2541" formatCode="General">
                  <c:v>#N/A</c:v>
                </c:pt>
                <c:pt idx="2542" formatCode="General">
                  <c:v>#N/A</c:v>
                </c:pt>
                <c:pt idx="2543" formatCode="General">
                  <c:v>#N/A</c:v>
                </c:pt>
                <c:pt idx="2544" formatCode="General">
                  <c:v>#N/A</c:v>
                </c:pt>
                <c:pt idx="2545" formatCode="General">
                  <c:v>#N/A</c:v>
                </c:pt>
                <c:pt idx="2546" formatCode="General">
                  <c:v>#N/A</c:v>
                </c:pt>
                <c:pt idx="2547" formatCode="General">
                  <c:v>#N/A</c:v>
                </c:pt>
                <c:pt idx="2548" formatCode="General">
                  <c:v>#N/A</c:v>
                </c:pt>
                <c:pt idx="2549" formatCode="General">
                  <c:v>#N/A</c:v>
                </c:pt>
                <c:pt idx="2550" formatCode="General">
                  <c:v>#N/A</c:v>
                </c:pt>
                <c:pt idx="2551" formatCode="General">
                  <c:v>#N/A</c:v>
                </c:pt>
                <c:pt idx="2552" formatCode="General">
                  <c:v>#N/A</c:v>
                </c:pt>
                <c:pt idx="2553" formatCode="General">
                  <c:v>#N/A</c:v>
                </c:pt>
                <c:pt idx="2554" formatCode="General">
                  <c:v>#N/A</c:v>
                </c:pt>
                <c:pt idx="2555" formatCode="General">
                  <c:v>#N/A</c:v>
                </c:pt>
                <c:pt idx="2556" formatCode="General">
                  <c:v>#N/A</c:v>
                </c:pt>
                <c:pt idx="2557" formatCode="General">
                  <c:v>#N/A</c:v>
                </c:pt>
                <c:pt idx="2558" formatCode="General">
                  <c:v>#N/A</c:v>
                </c:pt>
                <c:pt idx="2559" formatCode="General">
                  <c:v>#N/A</c:v>
                </c:pt>
                <c:pt idx="2560" formatCode="General">
                  <c:v>#N/A</c:v>
                </c:pt>
                <c:pt idx="2561" formatCode="General">
                  <c:v>#N/A</c:v>
                </c:pt>
                <c:pt idx="2562" formatCode="General">
                  <c:v>#N/A</c:v>
                </c:pt>
                <c:pt idx="2563" formatCode="General">
                  <c:v>#N/A</c:v>
                </c:pt>
                <c:pt idx="2564" formatCode="General">
                  <c:v>#N/A</c:v>
                </c:pt>
                <c:pt idx="2565" formatCode="General">
                  <c:v>#N/A</c:v>
                </c:pt>
                <c:pt idx="2566" formatCode="General">
                  <c:v>#N/A</c:v>
                </c:pt>
                <c:pt idx="2567" formatCode="General">
                  <c:v>#N/A</c:v>
                </c:pt>
                <c:pt idx="2568" formatCode="General">
                  <c:v>#N/A</c:v>
                </c:pt>
                <c:pt idx="2569" formatCode="General">
                  <c:v>#N/A</c:v>
                </c:pt>
                <c:pt idx="2570" formatCode="General">
                  <c:v>#N/A</c:v>
                </c:pt>
                <c:pt idx="2571" formatCode="General">
                  <c:v>#N/A</c:v>
                </c:pt>
                <c:pt idx="2572" formatCode="General">
                  <c:v>#N/A</c:v>
                </c:pt>
                <c:pt idx="2573" formatCode="General">
                  <c:v>#N/A</c:v>
                </c:pt>
                <c:pt idx="2574" formatCode="General">
                  <c:v>#N/A</c:v>
                </c:pt>
                <c:pt idx="2575" formatCode="General">
                  <c:v>#N/A</c:v>
                </c:pt>
                <c:pt idx="2576" formatCode="General">
                  <c:v>#N/A</c:v>
                </c:pt>
                <c:pt idx="2577" formatCode="General">
                  <c:v>#N/A</c:v>
                </c:pt>
                <c:pt idx="2578" formatCode="General">
                  <c:v>#N/A</c:v>
                </c:pt>
                <c:pt idx="2579" formatCode="General">
                  <c:v>#N/A</c:v>
                </c:pt>
                <c:pt idx="2580" formatCode="General">
                  <c:v>#N/A</c:v>
                </c:pt>
                <c:pt idx="2581" formatCode="General">
                  <c:v>#N/A</c:v>
                </c:pt>
                <c:pt idx="2582" formatCode="General">
                  <c:v>#N/A</c:v>
                </c:pt>
                <c:pt idx="2583" formatCode="General">
                  <c:v>#N/A</c:v>
                </c:pt>
                <c:pt idx="2584" formatCode="General">
                  <c:v>#N/A</c:v>
                </c:pt>
                <c:pt idx="2585" formatCode="General">
                  <c:v>#N/A</c:v>
                </c:pt>
                <c:pt idx="2586" formatCode="General">
                  <c:v>#N/A</c:v>
                </c:pt>
                <c:pt idx="2587" formatCode="General">
                  <c:v>#N/A</c:v>
                </c:pt>
                <c:pt idx="2588" formatCode="General">
                  <c:v>#N/A</c:v>
                </c:pt>
                <c:pt idx="2589" formatCode="General">
                  <c:v>#N/A</c:v>
                </c:pt>
                <c:pt idx="2590" formatCode="General">
                  <c:v>#N/A</c:v>
                </c:pt>
                <c:pt idx="2591" formatCode="General">
                  <c:v>#N/A</c:v>
                </c:pt>
                <c:pt idx="2592" formatCode="General">
                  <c:v>#N/A</c:v>
                </c:pt>
                <c:pt idx="2593" formatCode="General">
                  <c:v>#N/A</c:v>
                </c:pt>
                <c:pt idx="2594" formatCode="General">
                  <c:v>#N/A</c:v>
                </c:pt>
                <c:pt idx="2595" formatCode="General">
                  <c:v>#N/A</c:v>
                </c:pt>
                <c:pt idx="2596" formatCode="General">
                  <c:v>#N/A</c:v>
                </c:pt>
                <c:pt idx="2597" formatCode="General">
                  <c:v>#N/A</c:v>
                </c:pt>
                <c:pt idx="2598" formatCode="General">
                  <c:v>#N/A</c:v>
                </c:pt>
                <c:pt idx="2599" formatCode="General">
                  <c:v>#N/A</c:v>
                </c:pt>
                <c:pt idx="2600" formatCode="General">
                  <c:v>#N/A</c:v>
                </c:pt>
                <c:pt idx="2601" formatCode="General">
                  <c:v>#N/A</c:v>
                </c:pt>
                <c:pt idx="2602" formatCode="General">
                  <c:v>#N/A</c:v>
                </c:pt>
                <c:pt idx="2603" formatCode="General">
                  <c:v>#N/A</c:v>
                </c:pt>
                <c:pt idx="2604" formatCode="General">
                  <c:v>#N/A</c:v>
                </c:pt>
                <c:pt idx="2605" formatCode="General">
                  <c:v>#N/A</c:v>
                </c:pt>
                <c:pt idx="2606" formatCode="General">
                  <c:v>#N/A</c:v>
                </c:pt>
                <c:pt idx="2607" formatCode="General">
                  <c:v>#N/A</c:v>
                </c:pt>
                <c:pt idx="2608" formatCode="General">
                  <c:v>#N/A</c:v>
                </c:pt>
                <c:pt idx="2609" formatCode="General">
                  <c:v>#N/A</c:v>
                </c:pt>
                <c:pt idx="2610" formatCode="General">
                  <c:v>#N/A</c:v>
                </c:pt>
                <c:pt idx="2611" formatCode="General">
                  <c:v>#N/A</c:v>
                </c:pt>
                <c:pt idx="2612" formatCode="General">
                  <c:v>#N/A</c:v>
                </c:pt>
                <c:pt idx="2613" formatCode="General">
                  <c:v>#N/A</c:v>
                </c:pt>
                <c:pt idx="2614" formatCode="General">
                  <c:v>#N/A</c:v>
                </c:pt>
                <c:pt idx="2615" formatCode="General">
                  <c:v>#N/A</c:v>
                </c:pt>
                <c:pt idx="2616" formatCode="General">
                  <c:v>#N/A</c:v>
                </c:pt>
                <c:pt idx="2617" formatCode="General">
                  <c:v>#N/A</c:v>
                </c:pt>
                <c:pt idx="2618" formatCode="General">
                  <c:v>#N/A</c:v>
                </c:pt>
                <c:pt idx="2619" formatCode="General">
                  <c:v>#N/A</c:v>
                </c:pt>
                <c:pt idx="2620" formatCode="General">
                  <c:v>#N/A</c:v>
                </c:pt>
                <c:pt idx="2621" formatCode="General">
                  <c:v>#N/A</c:v>
                </c:pt>
                <c:pt idx="2622" formatCode="General">
                  <c:v>#N/A</c:v>
                </c:pt>
                <c:pt idx="2623" formatCode="General">
                  <c:v>#N/A</c:v>
                </c:pt>
                <c:pt idx="2624" formatCode="General">
                  <c:v>#N/A</c:v>
                </c:pt>
                <c:pt idx="2625" formatCode="General">
                  <c:v>#N/A</c:v>
                </c:pt>
                <c:pt idx="2626" formatCode="General">
                  <c:v>#N/A</c:v>
                </c:pt>
                <c:pt idx="2627" formatCode="General">
                  <c:v>#N/A</c:v>
                </c:pt>
                <c:pt idx="2628" formatCode="General">
                  <c:v>#N/A</c:v>
                </c:pt>
                <c:pt idx="2629" formatCode="General">
                  <c:v>#N/A</c:v>
                </c:pt>
                <c:pt idx="2630" formatCode="General">
                  <c:v>#N/A</c:v>
                </c:pt>
                <c:pt idx="2631" formatCode="General">
                  <c:v>#N/A</c:v>
                </c:pt>
                <c:pt idx="2632" formatCode="General">
                  <c:v>#N/A</c:v>
                </c:pt>
                <c:pt idx="2633" formatCode="General">
                  <c:v>#N/A</c:v>
                </c:pt>
                <c:pt idx="2634" formatCode="General">
                  <c:v>#N/A</c:v>
                </c:pt>
                <c:pt idx="2635" formatCode="General">
                  <c:v>#N/A</c:v>
                </c:pt>
                <c:pt idx="2636" formatCode="General">
                  <c:v>#N/A</c:v>
                </c:pt>
                <c:pt idx="2637" formatCode="General">
                  <c:v>#N/A</c:v>
                </c:pt>
                <c:pt idx="2638" formatCode="General">
                  <c:v>#N/A</c:v>
                </c:pt>
                <c:pt idx="2639" formatCode="General">
                  <c:v>#N/A</c:v>
                </c:pt>
                <c:pt idx="2640" formatCode="General">
                  <c:v>#N/A</c:v>
                </c:pt>
                <c:pt idx="2641" formatCode="General">
                  <c:v>#N/A</c:v>
                </c:pt>
                <c:pt idx="2642" formatCode="General">
                  <c:v>#N/A</c:v>
                </c:pt>
                <c:pt idx="2643" formatCode="General">
                  <c:v>#N/A</c:v>
                </c:pt>
                <c:pt idx="2644" formatCode="General">
                  <c:v>#N/A</c:v>
                </c:pt>
                <c:pt idx="2645" formatCode="General">
                  <c:v>#N/A</c:v>
                </c:pt>
                <c:pt idx="2646" formatCode="General">
                  <c:v>#N/A</c:v>
                </c:pt>
                <c:pt idx="2647" formatCode="General">
                  <c:v>#N/A</c:v>
                </c:pt>
                <c:pt idx="2648" formatCode="General">
                  <c:v>#N/A</c:v>
                </c:pt>
                <c:pt idx="2649" formatCode="General">
                  <c:v>#N/A</c:v>
                </c:pt>
                <c:pt idx="2650" formatCode="General">
                  <c:v>#N/A</c:v>
                </c:pt>
                <c:pt idx="2651" formatCode="General">
                  <c:v>#N/A</c:v>
                </c:pt>
                <c:pt idx="2652" formatCode="General">
                  <c:v>#N/A</c:v>
                </c:pt>
                <c:pt idx="2653" formatCode="General">
                  <c:v>#N/A</c:v>
                </c:pt>
                <c:pt idx="2654" formatCode="General">
                  <c:v>#N/A</c:v>
                </c:pt>
                <c:pt idx="2655" formatCode="General">
                  <c:v>#N/A</c:v>
                </c:pt>
                <c:pt idx="2656" formatCode="General">
                  <c:v>#N/A</c:v>
                </c:pt>
                <c:pt idx="2657" formatCode="General">
                  <c:v>#N/A</c:v>
                </c:pt>
                <c:pt idx="2658" formatCode="General">
                  <c:v>#N/A</c:v>
                </c:pt>
                <c:pt idx="2659" formatCode="General">
                  <c:v>#N/A</c:v>
                </c:pt>
                <c:pt idx="2660" formatCode="General">
                  <c:v>#N/A</c:v>
                </c:pt>
                <c:pt idx="2661" formatCode="General">
                  <c:v>#N/A</c:v>
                </c:pt>
                <c:pt idx="2662" formatCode="General">
                  <c:v>#N/A</c:v>
                </c:pt>
                <c:pt idx="2663" formatCode="General">
                  <c:v>#N/A</c:v>
                </c:pt>
                <c:pt idx="2664" formatCode="General">
                  <c:v>#N/A</c:v>
                </c:pt>
                <c:pt idx="2665" formatCode="General">
                  <c:v>#N/A</c:v>
                </c:pt>
                <c:pt idx="2666" formatCode="General">
                  <c:v>#N/A</c:v>
                </c:pt>
                <c:pt idx="2667" formatCode="General">
                  <c:v>#N/A</c:v>
                </c:pt>
                <c:pt idx="2668" formatCode="General">
                  <c:v>#N/A</c:v>
                </c:pt>
                <c:pt idx="2669" formatCode="General">
                  <c:v>#N/A</c:v>
                </c:pt>
                <c:pt idx="2670" formatCode="General">
                  <c:v>#N/A</c:v>
                </c:pt>
                <c:pt idx="2671" formatCode="General">
                  <c:v>#N/A</c:v>
                </c:pt>
                <c:pt idx="2672" formatCode="General">
                  <c:v>#N/A</c:v>
                </c:pt>
                <c:pt idx="2673" formatCode="General">
                  <c:v>#N/A</c:v>
                </c:pt>
                <c:pt idx="2674" formatCode="General">
                  <c:v>#N/A</c:v>
                </c:pt>
                <c:pt idx="2675" formatCode="General">
                  <c:v>#N/A</c:v>
                </c:pt>
                <c:pt idx="2676" formatCode="General">
                  <c:v>#N/A</c:v>
                </c:pt>
                <c:pt idx="2677" formatCode="General">
                  <c:v>#N/A</c:v>
                </c:pt>
                <c:pt idx="2678" formatCode="General">
                  <c:v>#N/A</c:v>
                </c:pt>
                <c:pt idx="2679" formatCode="General">
                  <c:v>#N/A</c:v>
                </c:pt>
                <c:pt idx="2680" formatCode="General">
                  <c:v>#N/A</c:v>
                </c:pt>
                <c:pt idx="2681" formatCode="General">
                  <c:v>#N/A</c:v>
                </c:pt>
                <c:pt idx="2682" formatCode="General">
                  <c:v>#N/A</c:v>
                </c:pt>
                <c:pt idx="2683" formatCode="General">
                  <c:v>#N/A</c:v>
                </c:pt>
                <c:pt idx="2684" formatCode="General">
                  <c:v>#N/A</c:v>
                </c:pt>
                <c:pt idx="2685" formatCode="General">
                  <c:v>#N/A</c:v>
                </c:pt>
                <c:pt idx="2686" formatCode="General">
                  <c:v>#N/A</c:v>
                </c:pt>
                <c:pt idx="2687" formatCode="General">
                  <c:v>#N/A</c:v>
                </c:pt>
                <c:pt idx="2688" formatCode="General">
                  <c:v>#N/A</c:v>
                </c:pt>
                <c:pt idx="2689" formatCode="General">
                  <c:v>#N/A</c:v>
                </c:pt>
                <c:pt idx="2690" formatCode="General">
                  <c:v>#N/A</c:v>
                </c:pt>
                <c:pt idx="2691" formatCode="General">
                  <c:v>#N/A</c:v>
                </c:pt>
                <c:pt idx="2692" formatCode="General">
                  <c:v>#N/A</c:v>
                </c:pt>
                <c:pt idx="2693" formatCode="General">
                  <c:v>#N/A</c:v>
                </c:pt>
                <c:pt idx="2694" formatCode="General">
                  <c:v>#N/A</c:v>
                </c:pt>
                <c:pt idx="2695" formatCode="General">
                  <c:v>#N/A</c:v>
                </c:pt>
                <c:pt idx="2696" formatCode="General">
                  <c:v>#N/A</c:v>
                </c:pt>
                <c:pt idx="2697" formatCode="General">
                  <c:v>#N/A</c:v>
                </c:pt>
                <c:pt idx="2698" formatCode="General">
                  <c:v>#N/A</c:v>
                </c:pt>
                <c:pt idx="2699" formatCode="General">
                  <c:v>#N/A</c:v>
                </c:pt>
                <c:pt idx="2700" formatCode="General">
                  <c:v>#N/A</c:v>
                </c:pt>
                <c:pt idx="2701" formatCode="General">
                  <c:v>#N/A</c:v>
                </c:pt>
                <c:pt idx="2702" formatCode="General">
                  <c:v>#N/A</c:v>
                </c:pt>
                <c:pt idx="2703" formatCode="General">
                  <c:v>#N/A</c:v>
                </c:pt>
                <c:pt idx="2704" formatCode="General">
                  <c:v>#N/A</c:v>
                </c:pt>
                <c:pt idx="2705" formatCode="General">
                  <c:v>#N/A</c:v>
                </c:pt>
                <c:pt idx="2706" formatCode="General">
                  <c:v>#N/A</c:v>
                </c:pt>
                <c:pt idx="2707" formatCode="General">
                  <c:v>#N/A</c:v>
                </c:pt>
                <c:pt idx="2708" formatCode="General">
                  <c:v>#N/A</c:v>
                </c:pt>
                <c:pt idx="2709" formatCode="General">
                  <c:v>#N/A</c:v>
                </c:pt>
                <c:pt idx="2710" formatCode="General">
                  <c:v>#N/A</c:v>
                </c:pt>
                <c:pt idx="2711" formatCode="General">
                  <c:v>#N/A</c:v>
                </c:pt>
                <c:pt idx="2712" formatCode="General">
                  <c:v>#N/A</c:v>
                </c:pt>
                <c:pt idx="2713" formatCode="General">
                  <c:v>#N/A</c:v>
                </c:pt>
                <c:pt idx="2714" formatCode="General">
                  <c:v>#N/A</c:v>
                </c:pt>
                <c:pt idx="2715" formatCode="General">
                  <c:v>#N/A</c:v>
                </c:pt>
                <c:pt idx="2716" formatCode="General">
                  <c:v>#N/A</c:v>
                </c:pt>
                <c:pt idx="2717" formatCode="General">
                  <c:v>#N/A</c:v>
                </c:pt>
                <c:pt idx="2718" formatCode="General">
                  <c:v>#N/A</c:v>
                </c:pt>
                <c:pt idx="2719" formatCode="General">
                  <c:v>#N/A</c:v>
                </c:pt>
                <c:pt idx="2720" formatCode="General">
                  <c:v>#N/A</c:v>
                </c:pt>
                <c:pt idx="2721" formatCode="General">
                  <c:v>#N/A</c:v>
                </c:pt>
                <c:pt idx="2722" formatCode="General">
                  <c:v>#N/A</c:v>
                </c:pt>
                <c:pt idx="2723" formatCode="General">
                  <c:v>#N/A</c:v>
                </c:pt>
                <c:pt idx="2724" formatCode="General">
                  <c:v>#N/A</c:v>
                </c:pt>
                <c:pt idx="2725" formatCode="General">
                  <c:v>#N/A</c:v>
                </c:pt>
                <c:pt idx="2726" formatCode="General">
                  <c:v>#N/A</c:v>
                </c:pt>
                <c:pt idx="2727" formatCode="General">
                  <c:v>#N/A</c:v>
                </c:pt>
                <c:pt idx="2728" formatCode="General">
                  <c:v>#N/A</c:v>
                </c:pt>
                <c:pt idx="2729" formatCode="General">
                  <c:v>#N/A</c:v>
                </c:pt>
                <c:pt idx="2730" formatCode="General">
                  <c:v>#N/A</c:v>
                </c:pt>
                <c:pt idx="2731" formatCode="General">
                  <c:v>#N/A</c:v>
                </c:pt>
                <c:pt idx="2732" formatCode="General">
                  <c:v>#N/A</c:v>
                </c:pt>
                <c:pt idx="2733" formatCode="General">
                  <c:v>#N/A</c:v>
                </c:pt>
                <c:pt idx="2734" formatCode="General">
                  <c:v>#N/A</c:v>
                </c:pt>
                <c:pt idx="2735" formatCode="General">
                  <c:v>#N/A</c:v>
                </c:pt>
                <c:pt idx="2736" formatCode="General">
                  <c:v>#N/A</c:v>
                </c:pt>
                <c:pt idx="2737" formatCode="General">
                  <c:v>#N/A</c:v>
                </c:pt>
                <c:pt idx="2738" formatCode="General">
                  <c:v>#N/A</c:v>
                </c:pt>
                <c:pt idx="2739" formatCode="General">
                  <c:v>#N/A</c:v>
                </c:pt>
                <c:pt idx="2740" formatCode="General">
                  <c:v>#N/A</c:v>
                </c:pt>
                <c:pt idx="2741" formatCode="General">
                  <c:v>#N/A</c:v>
                </c:pt>
                <c:pt idx="2742" formatCode="General">
                  <c:v>#N/A</c:v>
                </c:pt>
                <c:pt idx="2743" formatCode="General">
                  <c:v>#N/A</c:v>
                </c:pt>
                <c:pt idx="2744" formatCode="General">
                  <c:v>#N/A</c:v>
                </c:pt>
                <c:pt idx="2745" formatCode="General">
                  <c:v>#N/A</c:v>
                </c:pt>
                <c:pt idx="2746" formatCode="General">
                  <c:v>#N/A</c:v>
                </c:pt>
                <c:pt idx="2747" formatCode="General">
                  <c:v>#N/A</c:v>
                </c:pt>
                <c:pt idx="2748" formatCode="General">
                  <c:v>#N/A</c:v>
                </c:pt>
                <c:pt idx="2749" formatCode="General">
                  <c:v>#N/A</c:v>
                </c:pt>
                <c:pt idx="2750" formatCode="General">
                  <c:v>#N/A</c:v>
                </c:pt>
                <c:pt idx="2751" formatCode="General">
                  <c:v>#N/A</c:v>
                </c:pt>
                <c:pt idx="2752" formatCode="General">
                  <c:v>#N/A</c:v>
                </c:pt>
                <c:pt idx="2753" formatCode="General">
                  <c:v>#N/A</c:v>
                </c:pt>
                <c:pt idx="2754" formatCode="General">
                  <c:v>#N/A</c:v>
                </c:pt>
                <c:pt idx="2755" formatCode="General">
                  <c:v>#N/A</c:v>
                </c:pt>
                <c:pt idx="2756" formatCode="General">
                  <c:v>#N/A</c:v>
                </c:pt>
                <c:pt idx="2757" formatCode="General">
                  <c:v>#N/A</c:v>
                </c:pt>
                <c:pt idx="2758" formatCode="General">
                  <c:v>#N/A</c:v>
                </c:pt>
                <c:pt idx="2759" formatCode="General">
                  <c:v>#N/A</c:v>
                </c:pt>
                <c:pt idx="2760" formatCode="General">
                  <c:v>#N/A</c:v>
                </c:pt>
                <c:pt idx="2761" formatCode="General">
                  <c:v>#N/A</c:v>
                </c:pt>
                <c:pt idx="2762" formatCode="General">
                  <c:v>#N/A</c:v>
                </c:pt>
                <c:pt idx="2763" formatCode="General">
                  <c:v>#N/A</c:v>
                </c:pt>
                <c:pt idx="2764" formatCode="General">
                  <c:v>#N/A</c:v>
                </c:pt>
                <c:pt idx="2765" formatCode="General">
                  <c:v>#N/A</c:v>
                </c:pt>
                <c:pt idx="2766" formatCode="General">
                  <c:v>#N/A</c:v>
                </c:pt>
                <c:pt idx="2767" formatCode="General">
                  <c:v>#N/A</c:v>
                </c:pt>
                <c:pt idx="2768" formatCode="General">
                  <c:v>#N/A</c:v>
                </c:pt>
                <c:pt idx="2769" formatCode="General">
                  <c:v>#N/A</c:v>
                </c:pt>
                <c:pt idx="2770" formatCode="General">
                  <c:v>#N/A</c:v>
                </c:pt>
                <c:pt idx="2771" formatCode="General">
                  <c:v>#N/A</c:v>
                </c:pt>
                <c:pt idx="2772" formatCode="General">
                  <c:v>#N/A</c:v>
                </c:pt>
                <c:pt idx="2773" formatCode="General">
                  <c:v>#N/A</c:v>
                </c:pt>
                <c:pt idx="2774" formatCode="General">
                  <c:v>#N/A</c:v>
                </c:pt>
                <c:pt idx="2775" formatCode="General">
                  <c:v>#N/A</c:v>
                </c:pt>
                <c:pt idx="2776" formatCode="General">
                  <c:v>#N/A</c:v>
                </c:pt>
                <c:pt idx="2777" formatCode="General">
                  <c:v>#N/A</c:v>
                </c:pt>
                <c:pt idx="2778" formatCode="General">
                  <c:v>#N/A</c:v>
                </c:pt>
                <c:pt idx="2779" formatCode="General">
                  <c:v>#N/A</c:v>
                </c:pt>
                <c:pt idx="2780" formatCode="General">
                  <c:v>#N/A</c:v>
                </c:pt>
                <c:pt idx="2781" formatCode="General">
                  <c:v>#N/A</c:v>
                </c:pt>
                <c:pt idx="2782" formatCode="General">
                  <c:v>#N/A</c:v>
                </c:pt>
                <c:pt idx="2783" formatCode="General">
                  <c:v>#N/A</c:v>
                </c:pt>
                <c:pt idx="2784" formatCode="General">
                  <c:v>#N/A</c:v>
                </c:pt>
                <c:pt idx="2785" formatCode="General">
                  <c:v>#N/A</c:v>
                </c:pt>
                <c:pt idx="2786" formatCode="General">
                  <c:v>#N/A</c:v>
                </c:pt>
                <c:pt idx="2787" formatCode="General">
                  <c:v>#N/A</c:v>
                </c:pt>
                <c:pt idx="2788" formatCode="General">
                  <c:v>#N/A</c:v>
                </c:pt>
                <c:pt idx="2789" formatCode="General">
                  <c:v>#N/A</c:v>
                </c:pt>
                <c:pt idx="2790" formatCode="General">
                  <c:v>#N/A</c:v>
                </c:pt>
                <c:pt idx="2791" formatCode="General">
                  <c:v>#N/A</c:v>
                </c:pt>
                <c:pt idx="2792" formatCode="General">
                  <c:v>#N/A</c:v>
                </c:pt>
                <c:pt idx="2793" formatCode="General">
                  <c:v>#N/A</c:v>
                </c:pt>
                <c:pt idx="2794" formatCode="General">
                  <c:v>#N/A</c:v>
                </c:pt>
                <c:pt idx="2795" formatCode="General">
                  <c:v>#N/A</c:v>
                </c:pt>
                <c:pt idx="2796" formatCode="General">
                  <c:v>#N/A</c:v>
                </c:pt>
                <c:pt idx="2797" formatCode="General">
                  <c:v>#N/A</c:v>
                </c:pt>
                <c:pt idx="2798" formatCode="General">
                  <c:v>#N/A</c:v>
                </c:pt>
                <c:pt idx="2799" formatCode="General">
                  <c:v>#N/A</c:v>
                </c:pt>
                <c:pt idx="2800" formatCode="General">
                  <c:v>#N/A</c:v>
                </c:pt>
                <c:pt idx="2801" formatCode="General">
                  <c:v>#N/A</c:v>
                </c:pt>
                <c:pt idx="2802" formatCode="General">
                  <c:v>#N/A</c:v>
                </c:pt>
                <c:pt idx="2803" formatCode="General">
                  <c:v>#N/A</c:v>
                </c:pt>
                <c:pt idx="2804" formatCode="General">
                  <c:v>#N/A</c:v>
                </c:pt>
                <c:pt idx="2805" formatCode="General">
                  <c:v>#N/A</c:v>
                </c:pt>
                <c:pt idx="2806" formatCode="General">
                  <c:v>#N/A</c:v>
                </c:pt>
                <c:pt idx="2807" formatCode="General">
                  <c:v>#N/A</c:v>
                </c:pt>
                <c:pt idx="2808" formatCode="General">
                  <c:v>#N/A</c:v>
                </c:pt>
                <c:pt idx="2809" formatCode="General">
                  <c:v>#N/A</c:v>
                </c:pt>
                <c:pt idx="2810" formatCode="General">
                  <c:v>#N/A</c:v>
                </c:pt>
                <c:pt idx="2811" formatCode="General">
                  <c:v>#N/A</c:v>
                </c:pt>
                <c:pt idx="2812" formatCode="General">
                  <c:v>#N/A</c:v>
                </c:pt>
                <c:pt idx="2813" formatCode="General">
                  <c:v>#N/A</c:v>
                </c:pt>
                <c:pt idx="2814" formatCode="General">
                  <c:v>#N/A</c:v>
                </c:pt>
                <c:pt idx="2815" formatCode="General">
                  <c:v>#N/A</c:v>
                </c:pt>
                <c:pt idx="2816" formatCode="General">
                  <c:v>#N/A</c:v>
                </c:pt>
                <c:pt idx="2817" formatCode="General">
                  <c:v>#N/A</c:v>
                </c:pt>
                <c:pt idx="2818" formatCode="General">
                  <c:v>#N/A</c:v>
                </c:pt>
                <c:pt idx="2819" formatCode="General">
                  <c:v>#N/A</c:v>
                </c:pt>
                <c:pt idx="2820" formatCode="General">
                  <c:v>#N/A</c:v>
                </c:pt>
                <c:pt idx="2821" formatCode="General">
                  <c:v>#N/A</c:v>
                </c:pt>
                <c:pt idx="2822" formatCode="General">
                  <c:v>#N/A</c:v>
                </c:pt>
                <c:pt idx="2823" formatCode="General">
                  <c:v>#N/A</c:v>
                </c:pt>
                <c:pt idx="2824" formatCode="General">
                  <c:v>#N/A</c:v>
                </c:pt>
                <c:pt idx="2825" formatCode="General">
                  <c:v>#N/A</c:v>
                </c:pt>
                <c:pt idx="2826" formatCode="General">
                  <c:v>#N/A</c:v>
                </c:pt>
                <c:pt idx="2827" formatCode="General">
                  <c:v>#N/A</c:v>
                </c:pt>
                <c:pt idx="2828" formatCode="General">
                  <c:v>#N/A</c:v>
                </c:pt>
                <c:pt idx="2829" formatCode="General">
                  <c:v>#N/A</c:v>
                </c:pt>
                <c:pt idx="2830" formatCode="General">
                  <c:v>#N/A</c:v>
                </c:pt>
                <c:pt idx="2831" formatCode="General">
                  <c:v>#N/A</c:v>
                </c:pt>
                <c:pt idx="2832" formatCode="General">
                  <c:v>#N/A</c:v>
                </c:pt>
                <c:pt idx="2833" formatCode="General">
                  <c:v>#N/A</c:v>
                </c:pt>
                <c:pt idx="2834" formatCode="General">
                  <c:v>#N/A</c:v>
                </c:pt>
                <c:pt idx="2835" formatCode="General">
                  <c:v>#N/A</c:v>
                </c:pt>
                <c:pt idx="2836" formatCode="General">
                  <c:v>#N/A</c:v>
                </c:pt>
                <c:pt idx="2837" formatCode="General">
                  <c:v>#N/A</c:v>
                </c:pt>
                <c:pt idx="2838" formatCode="General">
                  <c:v>#N/A</c:v>
                </c:pt>
                <c:pt idx="2839" formatCode="General">
                  <c:v>#N/A</c:v>
                </c:pt>
                <c:pt idx="2840" formatCode="General">
                  <c:v>#N/A</c:v>
                </c:pt>
                <c:pt idx="2841" formatCode="General">
                  <c:v>#N/A</c:v>
                </c:pt>
                <c:pt idx="2842" formatCode="General">
                  <c:v>#N/A</c:v>
                </c:pt>
                <c:pt idx="2843" formatCode="General">
                  <c:v>#N/A</c:v>
                </c:pt>
                <c:pt idx="2844" formatCode="General">
                  <c:v>#N/A</c:v>
                </c:pt>
                <c:pt idx="2845" formatCode="General">
                  <c:v>#N/A</c:v>
                </c:pt>
                <c:pt idx="2846" formatCode="General">
                  <c:v>#N/A</c:v>
                </c:pt>
                <c:pt idx="2847" formatCode="General">
                  <c:v>#N/A</c:v>
                </c:pt>
                <c:pt idx="2848" formatCode="General">
                  <c:v>#N/A</c:v>
                </c:pt>
                <c:pt idx="2849" formatCode="General">
                  <c:v>#N/A</c:v>
                </c:pt>
                <c:pt idx="2850" formatCode="General">
                  <c:v>#N/A</c:v>
                </c:pt>
                <c:pt idx="2851" formatCode="General">
                  <c:v>#N/A</c:v>
                </c:pt>
                <c:pt idx="2852" formatCode="General">
                  <c:v>#N/A</c:v>
                </c:pt>
                <c:pt idx="2853" formatCode="General">
                  <c:v>#N/A</c:v>
                </c:pt>
                <c:pt idx="2854" formatCode="General">
                  <c:v>#N/A</c:v>
                </c:pt>
                <c:pt idx="2855" formatCode="General">
                  <c:v>#N/A</c:v>
                </c:pt>
                <c:pt idx="2856" formatCode="General">
                  <c:v>#N/A</c:v>
                </c:pt>
                <c:pt idx="2857" formatCode="General">
                  <c:v>#N/A</c:v>
                </c:pt>
                <c:pt idx="2858" formatCode="General">
                  <c:v>#N/A</c:v>
                </c:pt>
                <c:pt idx="2859" formatCode="General">
                  <c:v>#N/A</c:v>
                </c:pt>
                <c:pt idx="2860" formatCode="General">
                  <c:v>#N/A</c:v>
                </c:pt>
                <c:pt idx="2861" formatCode="General">
                  <c:v>#N/A</c:v>
                </c:pt>
                <c:pt idx="2862" formatCode="General">
                  <c:v>#N/A</c:v>
                </c:pt>
                <c:pt idx="2863" formatCode="General">
                  <c:v>#N/A</c:v>
                </c:pt>
                <c:pt idx="2864" formatCode="General">
                  <c:v>#N/A</c:v>
                </c:pt>
                <c:pt idx="2865" formatCode="General">
                  <c:v>#N/A</c:v>
                </c:pt>
                <c:pt idx="2866" formatCode="General">
                  <c:v>#N/A</c:v>
                </c:pt>
                <c:pt idx="2867" formatCode="General">
                  <c:v>#N/A</c:v>
                </c:pt>
                <c:pt idx="2868" formatCode="General">
                  <c:v>#N/A</c:v>
                </c:pt>
                <c:pt idx="2869" formatCode="General">
                  <c:v>#N/A</c:v>
                </c:pt>
                <c:pt idx="2870" formatCode="General">
                  <c:v>#N/A</c:v>
                </c:pt>
                <c:pt idx="2871" formatCode="General">
                  <c:v>#N/A</c:v>
                </c:pt>
                <c:pt idx="2872" formatCode="General">
                  <c:v>#N/A</c:v>
                </c:pt>
                <c:pt idx="2873" formatCode="General">
                  <c:v>#N/A</c:v>
                </c:pt>
                <c:pt idx="2874" formatCode="General">
                  <c:v>#N/A</c:v>
                </c:pt>
                <c:pt idx="2875" formatCode="General">
                  <c:v>#N/A</c:v>
                </c:pt>
                <c:pt idx="2876" formatCode="General">
                  <c:v>#N/A</c:v>
                </c:pt>
                <c:pt idx="2877" formatCode="General">
                  <c:v>#N/A</c:v>
                </c:pt>
                <c:pt idx="2878" formatCode="General">
                  <c:v>#N/A</c:v>
                </c:pt>
                <c:pt idx="2879" formatCode="General">
                  <c:v>#N/A</c:v>
                </c:pt>
                <c:pt idx="2880" formatCode="General">
                  <c:v>#N/A</c:v>
                </c:pt>
                <c:pt idx="2881" formatCode="General">
                  <c:v>#N/A</c:v>
                </c:pt>
                <c:pt idx="2882" formatCode="General">
                  <c:v>#N/A</c:v>
                </c:pt>
                <c:pt idx="2883" formatCode="General">
                  <c:v>#N/A</c:v>
                </c:pt>
                <c:pt idx="2884" formatCode="General">
                  <c:v>#N/A</c:v>
                </c:pt>
                <c:pt idx="2885" formatCode="General">
                  <c:v>#N/A</c:v>
                </c:pt>
                <c:pt idx="2886" formatCode="General">
                  <c:v>#N/A</c:v>
                </c:pt>
                <c:pt idx="2887" formatCode="General">
                  <c:v>#N/A</c:v>
                </c:pt>
                <c:pt idx="2888" formatCode="General">
                  <c:v>#N/A</c:v>
                </c:pt>
                <c:pt idx="2889" formatCode="General">
                  <c:v>#N/A</c:v>
                </c:pt>
                <c:pt idx="2890" formatCode="General">
                  <c:v>#N/A</c:v>
                </c:pt>
                <c:pt idx="2891" formatCode="General">
                  <c:v>#N/A</c:v>
                </c:pt>
                <c:pt idx="2892" formatCode="General">
                  <c:v>#N/A</c:v>
                </c:pt>
                <c:pt idx="2893" formatCode="General">
                  <c:v>#N/A</c:v>
                </c:pt>
                <c:pt idx="2894" formatCode="General">
                  <c:v>#N/A</c:v>
                </c:pt>
                <c:pt idx="2895" formatCode="General">
                  <c:v>#N/A</c:v>
                </c:pt>
                <c:pt idx="2896" formatCode="General">
                  <c:v>#N/A</c:v>
                </c:pt>
                <c:pt idx="2897" formatCode="General">
                  <c:v>#N/A</c:v>
                </c:pt>
                <c:pt idx="2898" formatCode="General">
                  <c:v>#N/A</c:v>
                </c:pt>
                <c:pt idx="2899" formatCode="General">
                  <c:v>#N/A</c:v>
                </c:pt>
                <c:pt idx="2900" formatCode="General">
                  <c:v>#N/A</c:v>
                </c:pt>
                <c:pt idx="2901" formatCode="General">
                  <c:v>#N/A</c:v>
                </c:pt>
                <c:pt idx="2902" formatCode="General">
                  <c:v>#N/A</c:v>
                </c:pt>
                <c:pt idx="2903" formatCode="General">
                  <c:v>#N/A</c:v>
                </c:pt>
                <c:pt idx="2904" formatCode="General">
                  <c:v>#N/A</c:v>
                </c:pt>
                <c:pt idx="2905" formatCode="General">
                  <c:v>#N/A</c:v>
                </c:pt>
                <c:pt idx="2906" formatCode="General">
                  <c:v>#N/A</c:v>
                </c:pt>
                <c:pt idx="2907" formatCode="General">
                  <c:v>#N/A</c:v>
                </c:pt>
                <c:pt idx="2908" formatCode="General">
                  <c:v>#N/A</c:v>
                </c:pt>
                <c:pt idx="2909" formatCode="General">
                  <c:v>#N/A</c:v>
                </c:pt>
                <c:pt idx="2910" formatCode="General">
                  <c:v>#N/A</c:v>
                </c:pt>
                <c:pt idx="2911" formatCode="General">
                  <c:v>#N/A</c:v>
                </c:pt>
                <c:pt idx="2912" formatCode="General">
                  <c:v>#N/A</c:v>
                </c:pt>
                <c:pt idx="2913" formatCode="General">
                  <c:v>#N/A</c:v>
                </c:pt>
                <c:pt idx="2914" formatCode="General">
                  <c:v>#N/A</c:v>
                </c:pt>
                <c:pt idx="2915" formatCode="General">
                  <c:v>#N/A</c:v>
                </c:pt>
                <c:pt idx="2916" formatCode="General">
                  <c:v>#N/A</c:v>
                </c:pt>
                <c:pt idx="2917" formatCode="General">
                  <c:v>#N/A</c:v>
                </c:pt>
                <c:pt idx="2918" formatCode="General">
                  <c:v>#N/A</c:v>
                </c:pt>
                <c:pt idx="2919" formatCode="General">
                  <c:v>#N/A</c:v>
                </c:pt>
                <c:pt idx="2920" formatCode="General">
                  <c:v>#N/A</c:v>
                </c:pt>
                <c:pt idx="2921" formatCode="General">
                  <c:v>#N/A</c:v>
                </c:pt>
                <c:pt idx="2922" formatCode="General">
                  <c:v>#N/A</c:v>
                </c:pt>
                <c:pt idx="2923" formatCode="General">
                  <c:v>#N/A</c:v>
                </c:pt>
                <c:pt idx="2924" formatCode="General">
                  <c:v>#N/A</c:v>
                </c:pt>
                <c:pt idx="2925" formatCode="General">
                  <c:v>#N/A</c:v>
                </c:pt>
                <c:pt idx="2926" formatCode="General">
                  <c:v>#N/A</c:v>
                </c:pt>
                <c:pt idx="2927" formatCode="General">
                  <c:v>#N/A</c:v>
                </c:pt>
                <c:pt idx="2928" formatCode="General">
                  <c:v>#N/A</c:v>
                </c:pt>
                <c:pt idx="2929" formatCode="General">
                  <c:v>#N/A</c:v>
                </c:pt>
                <c:pt idx="2930" formatCode="General">
                  <c:v>#N/A</c:v>
                </c:pt>
                <c:pt idx="2931" formatCode="General">
                  <c:v>#N/A</c:v>
                </c:pt>
                <c:pt idx="2932" formatCode="General">
                  <c:v>#N/A</c:v>
                </c:pt>
                <c:pt idx="2933" formatCode="General">
                  <c:v>#N/A</c:v>
                </c:pt>
                <c:pt idx="2934" formatCode="General">
                  <c:v>#N/A</c:v>
                </c:pt>
                <c:pt idx="2935" formatCode="General">
                  <c:v>#N/A</c:v>
                </c:pt>
                <c:pt idx="2936" formatCode="General">
                  <c:v>#N/A</c:v>
                </c:pt>
                <c:pt idx="2937" formatCode="General">
                  <c:v>#N/A</c:v>
                </c:pt>
                <c:pt idx="2938" formatCode="General">
                  <c:v>#N/A</c:v>
                </c:pt>
                <c:pt idx="2939" formatCode="General">
                  <c:v>#N/A</c:v>
                </c:pt>
                <c:pt idx="2940" formatCode="General">
                  <c:v>#N/A</c:v>
                </c:pt>
                <c:pt idx="2941" formatCode="General">
                  <c:v>#N/A</c:v>
                </c:pt>
                <c:pt idx="2942" formatCode="General">
                  <c:v>#N/A</c:v>
                </c:pt>
                <c:pt idx="2943" formatCode="General">
                  <c:v>#N/A</c:v>
                </c:pt>
                <c:pt idx="2944" formatCode="General">
                  <c:v>#N/A</c:v>
                </c:pt>
                <c:pt idx="2945" formatCode="General">
                  <c:v>#N/A</c:v>
                </c:pt>
                <c:pt idx="2946" formatCode="General">
                  <c:v>#N/A</c:v>
                </c:pt>
                <c:pt idx="2947" formatCode="General">
                  <c:v>#N/A</c:v>
                </c:pt>
                <c:pt idx="2948" formatCode="General">
                  <c:v>#N/A</c:v>
                </c:pt>
                <c:pt idx="2949" formatCode="General">
                  <c:v>#N/A</c:v>
                </c:pt>
                <c:pt idx="2950" formatCode="General">
                  <c:v>#N/A</c:v>
                </c:pt>
                <c:pt idx="2951" formatCode="General">
                  <c:v>#N/A</c:v>
                </c:pt>
                <c:pt idx="2952" formatCode="General">
                  <c:v>#N/A</c:v>
                </c:pt>
                <c:pt idx="2953" formatCode="General">
                  <c:v>#N/A</c:v>
                </c:pt>
                <c:pt idx="2954" formatCode="General">
                  <c:v>#N/A</c:v>
                </c:pt>
                <c:pt idx="2955" formatCode="General">
                  <c:v>#N/A</c:v>
                </c:pt>
                <c:pt idx="2956" formatCode="General">
                  <c:v>#N/A</c:v>
                </c:pt>
                <c:pt idx="2957" formatCode="General">
                  <c:v>#N/A</c:v>
                </c:pt>
                <c:pt idx="2958" formatCode="General">
                  <c:v>#N/A</c:v>
                </c:pt>
                <c:pt idx="2959" formatCode="General">
                  <c:v>#N/A</c:v>
                </c:pt>
                <c:pt idx="2960" formatCode="General">
                  <c:v>#N/A</c:v>
                </c:pt>
                <c:pt idx="2961" formatCode="General">
                  <c:v>#N/A</c:v>
                </c:pt>
                <c:pt idx="2962" formatCode="General">
                  <c:v>#N/A</c:v>
                </c:pt>
                <c:pt idx="2963" formatCode="General">
                  <c:v>#N/A</c:v>
                </c:pt>
                <c:pt idx="2964" formatCode="General">
                  <c:v>#N/A</c:v>
                </c:pt>
                <c:pt idx="2965" formatCode="General">
                  <c:v>#N/A</c:v>
                </c:pt>
                <c:pt idx="2966" formatCode="General">
                  <c:v>#N/A</c:v>
                </c:pt>
                <c:pt idx="2967" formatCode="General">
                  <c:v>#N/A</c:v>
                </c:pt>
                <c:pt idx="2968" formatCode="General">
                  <c:v>#N/A</c:v>
                </c:pt>
                <c:pt idx="2969" formatCode="General">
                  <c:v>#N/A</c:v>
                </c:pt>
                <c:pt idx="2970" formatCode="General">
                  <c:v>#N/A</c:v>
                </c:pt>
                <c:pt idx="2971" formatCode="General">
                  <c:v>#N/A</c:v>
                </c:pt>
                <c:pt idx="2972" formatCode="General">
                  <c:v>#N/A</c:v>
                </c:pt>
                <c:pt idx="2973" formatCode="General">
                  <c:v>#N/A</c:v>
                </c:pt>
                <c:pt idx="2974" formatCode="General">
                  <c:v>#N/A</c:v>
                </c:pt>
                <c:pt idx="2975" formatCode="General">
                  <c:v>#N/A</c:v>
                </c:pt>
                <c:pt idx="2976" formatCode="General">
                  <c:v>#N/A</c:v>
                </c:pt>
                <c:pt idx="2977" formatCode="General">
                  <c:v>#N/A</c:v>
                </c:pt>
                <c:pt idx="2978" formatCode="General">
                  <c:v>#N/A</c:v>
                </c:pt>
                <c:pt idx="2979" formatCode="General">
                  <c:v>#N/A</c:v>
                </c:pt>
                <c:pt idx="2980" formatCode="General">
                  <c:v>#N/A</c:v>
                </c:pt>
                <c:pt idx="2981" formatCode="General">
                  <c:v>#N/A</c:v>
                </c:pt>
                <c:pt idx="2982" formatCode="General">
                  <c:v>#N/A</c:v>
                </c:pt>
                <c:pt idx="2983" formatCode="General">
                  <c:v>#N/A</c:v>
                </c:pt>
                <c:pt idx="2984" formatCode="General">
                  <c:v>#N/A</c:v>
                </c:pt>
                <c:pt idx="2985" formatCode="General">
                  <c:v>#N/A</c:v>
                </c:pt>
                <c:pt idx="2986" formatCode="General">
                  <c:v>#N/A</c:v>
                </c:pt>
                <c:pt idx="2987" formatCode="General">
                  <c:v>#N/A</c:v>
                </c:pt>
                <c:pt idx="2988" formatCode="General">
                  <c:v>#N/A</c:v>
                </c:pt>
                <c:pt idx="2989" formatCode="General">
                  <c:v>#N/A</c:v>
                </c:pt>
                <c:pt idx="2990" formatCode="General">
                  <c:v>#N/A</c:v>
                </c:pt>
                <c:pt idx="2991" formatCode="General">
                  <c:v>#N/A</c:v>
                </c:pt>
                <c:pt idx="2992" formatCode="General">
                  <c:v>#N/A</c:v>
                </c:pt>
                <c:pt idx="2993" formatCode="General">
                  <c:v>#N/A</c:v>
                </c:pt>
                <c:pt idx="2994" formatCode="General">
                  <c:v>#N/A</c:v>
                </c:pt>
                <c:pt idx="2995" formatCode="General">
                  <c:v>#N/A</c:v>
                </c:pt>
                <c:pt idx="2996" formatCode="General">
                  <c:v>#N/A</c:v>
                </c:pt>
                <c:pt idx="2997" formatCode="General">
                  <c:v>#N/A</c:v>
                </c:pt>
                <c:pt idx="2998" formatCode="General">
                  <c:v>#N/A</c:v>
                </c:pt>
                <c:pt idx="2999" formatCode="General">
                  <c:v>#N/A</c:v>
                </c:pt>
                <c:pt idx="3000" formatCode="General">
                  <c:v>#N/A</c:v>
                </c:pt>
                <c:pt idx="3001" formatCode="General">
                  <c:v>#N/A</c:v>
                </c:pt>
                <c:pt idx="3002" formatCode="General">
                  <c:v>#N/A</c:v>
                </c:pt>
                <c:pt idx="3003" formatCode="General">
                  <c:v>#N/A</c:v>
                </c:pt>
                <c:pt idx="3004" formatCode="General">
                  <c:v>#N/A</c:v>
                </c:pt>
                <c:pt idx="3005" formatCode="General">
                  <c:v>#N/A</c:v>
                </c:pt>
                <c:pt idx="3006" formatCode="General">
                  <c:v>#N/A</c:v>
                </c:pt>
                <c:pt idx="3007" formatCode="General">
                  <c:v>#N/A</c:v>
                </c:pt>
                <c:pt idx="3008" formatCode="General">
                  <c:v>#N/A</c:v>
                </c:pt>
                <c:pt idx="3009" formatCode="General">
                  <c:v>#N/A</c:v>
                </c:pt>
                <c:pt idx="3010" formatCode="General">
                  <c:v>#N/A</c:v>
                </c:pt>
                <c:pt idx="3011" formatCode="General">
                  <c:v>#N/A</c:v>
                </c:pt>
                <c:pt idx="3012" formatCode="General">
                  <c:v>#N/A</c:v>
                </c:pt>
                <c:pt idx="3013" formatCode="General">
                  <c:v>#N/A</c:v>
                </c:pt>
                <c:pt idx="3014" formatCode="General">
                  <c:v>#N/A</c:v>
                </c:pt>
                <c:pt idx="3015" formatCode="General">
                  <c:v>#N/A</c:v>
                </c:pt>
                <c:pt idx="3016" formatCode="General">
                  <c:v>#N/A</c:v>
                </c:pt>
                <c:pt idx="3017" formatCode="General">
                  <c:v>#N/A</c:v>
                </c:pt>
                <c:pt idx="3018" formatCode="General">
                  <c:v>#N/A</c:v>
                </c:pt>
                <c:pt idx="3019" formatCode="General">
                  <c:v>#N/A</c:v>
                </c:pt>
                <c:pt idx="3020" formatCode="General">
                  <c:v>#N/A</c:v>
                </c:pt>
                <c:pt idx="3021" formatCode="General">
                  <c:v>#N/A</c:v>
                </c:pt>
                <c:pt idx="3022" formatCode="General">
                  <c:v>#N/A</c:v>
                </c:pt>
                <c:pt idx="3023" formatCode="General">
                  <c:v>#N/A</c:v>
                </c:pt>
                <c:pt idx="3024" formatCode="General">
                  <c:v>#N/A</c:v>
                </c:pt>
                <c:pt idx="3025" formatCode="General">
                  <c:v>#N/A</c:v>
                </c:pt>
                <c:pt idx="3026" formatCode="General">
                  <c:v>#N/A</c:v>
                </c:pt>
                <c:pt idx="3027" formatCode="General">
                  <c:v>#N/A</c:v>
                </c:pt>
                <c:pt idx="3028" formatCode="General">
                  <c:v>#N/A</c:v>
                </c:pt>
                <c:pt idx="3029" formatCode="General">
                  <c:v>#N/A</c:v>
                </c:pt>
                <c:pt idx="3030" formatCode="General">
                  <c:v>#N/A</c:v>
                </c:pt>
                <c:pt idx="3031" formatCode="General">
                  <c:v>#N/A</c:v>
                </c:pt>
                <c:pt idx="3032" formatCode="General">
                  <c:v>#N/A</c:v>
                </c:pt>
                <c:pt idx="3033" formatCode="General">
                  <c:v>#N/A</c:v>
                </c:pt>
                <c:pt idx="3034" formatCode="General">
                  <c:v>#N/A</c:v>
                </c:pt>
                <c:pt idx="3035" formatCode="General">
                  <c:v>#N/A</c:v>
                </c:pt>
                <c:pt idx="3036" formatCode="General">
                  <c:v>#N/A</c:v>
                </c:pt>
                <c:pt idx="3037" formatCode="General">
                  <c:v>#N/A</c:v>
                </c:pt>
                <c:pt idx="3038" formatCode="General">
                  <c:v>#N/A</c:v>
                </c:pt>
                <c:pt idx="3039" formatCode="General">
                  <c:v>#N/A</c:v>
                </c:pt>
                <c:pt idx="3040" formatCode="General">
                  <c:v>#N/A</c:v>
                </c:pt>
                <c:pt idx="3041" formatCode="General">
                  <c:v>#N/A</c:v>
                </c:pt>
                <c:pt idx="3042" formatCode="General">
                  <c:v>#N/A</c:v>
                </c:pt>
                <c:pt idx="3043" formatCode="General">
                  <c:v>#N/A</c:v>
                </c:pt>
                <c:pt idx="3044" formatCode="General">
                  <c:v>#N/A</c:v>
                </c:pt>
                <c:pt idx="3045" formatCode="General">
                  <c:v>#N/A</c:v>
                </c:pt>
                <c:pt idx="3046" formatCode="General">
                  <c:v>#N/A</c:v>
                </c:pt>
                <c:pt idx="3047" formatCode="General">
                  <c:v>#N/A</c:v>
                </c:pt>
                <c:pt idx="3048" formatCode="General">
                  <c:v>#N/A</c:v>
                </c:pt>
                <c:pt idx="3049" formatCode="General">
                  <c:v>#N/A</c:v>
                </c:pt>
                <c:pt idx="3050" formatCode="General">
                  <c:v>#N/A</c:v>
                </c:pt>
                <c:pt idx="3051" formatCode="General">
                  <c:v>#N/A</c:v>
                </c:pt>
                <c:pt idx="3052" formatCode="General">
                  <c:v>#N/A</c:v>
                </c:pt>
                <c:pt idx="3053" formatCode="General">
                  <c:v>#N/A</c:v>
                </c:pt>
                <c:pt idx="3054" formatCode="General">
                  <c:v>#N/A</c:v>
                </c:pt>
                <c:pt idx="3055" formatCode="General">
                  <c:v>#N/A</c:v>
                </c:pt>
                <c:pt idx="3056" formatCode="General">
                  <c:v>#N/A</c:v>
                </c:pt>
                <c:pt idx="3057" formatCode="General">
                  <c:v>#N/A</c:v>
                </c:pt>
                <c:pt idx="3058" formatCode="General">
                  <c:v>#N/A</c:v>
                </c:pt>
                <c:pt idx="3059" formatCode="General">
                  <c:v>#N/A</c:v>
                </c:pt>
                <c:pt idx="3060" formatCode="General">
                  <c:v>#N/A</c:v>
                </c:pt>
                <c:pt idx="3061" formatCode="General">
                  <c:v>#N/A</c:v>
                </c:pt>
                <c:pt idx="3062" formatCode="General">
                  <c:v>#N/A</c:v>
                </c:pt>
                <c:pt idx="3063" formatCode="General">
                  <c:v>#N/A</c:v>
                </c:pt>
                <c:pt idx="3064" formatCode="General">
                  <c:v>#N/A</c:v>
                </c:pt>
                <c:pt idx="3065" formatCode="General">
                  <c:v>#N/A</c:v>
                </c:pt>
                <c:pt idx="3066" formatCode="General">
                  <c:v>#N/A</c:v>
                </c:pt>
                <c:pt idx="3067" formatCode="General">
                  <c:v>#N/A</c:v>
                </c:pt>
                <c:pt idx="3068" formatCode="General">
                  <c:v>#N/A</c:v>
                </c:pt>
                <c:pt idx="3069" formatCode="General">
                  <c:v>#N/A</c:v>
                </c:pt>
                <c:pt idx="3070" formatCode="General">
                  <c:v>#N/A</c:v>
                </c:pt>
                <c:pt idx="3071" formatCode="General">
                  <c:v>#N/A</c:v>
                </c:pt>
                <c:pt idx="3072" formatCode="General">
                  <c:v>#N/A</c:v>
                </c:pt>
                <c:pt idx="3073" formatCode="General">
                  <c:v>#N/A</c:v>
                </c:pt>
                <c:pt idx="3074" formatCode="General">
                  <c:v>#N/A</c:v>
                </c:pt>
                <c:pt idx="3075" formatCode="General">
                  <c:v>#N/A</c:v>
                </c:pt>
                <c:pt idx="3076" formatCode="General">
                  <c:v>#N/A</c:v>
                </c:pt>
                <c:pt idx="3077" formatCode="General">
                  <c:v>#N/A</c:v>
                </c:pt>
                <c:pt idx="3078" formatCode="General">
                  <c:v>#N/A</c:v>
                </c:pt>
                <c:pt idx="3079" formatCode="General">
                  <c:v>#N/A</c:v>
                </c:pt>
                <c:pt idx="3080" formatCode="General">
                  <c:v>#N/A</c:v>
                </c:pt>
                <c:pt idx="3081" formatCode="General">
                  <c:v>#N/A</c:v>
                </c:pt>
                <c:pt idx="3082" formatCode="General">
                  <c:v>#N/A</c:v>
                </c:pt>
                <c:pt idx="3083" formatCode="General">
                  <c:v>#N/A</c:v>
                </c:pt>
                <c:pt idx="3084" formatCode="General">
                  <c:v>#N/A</c:v>
                </c:pt>
                <c:pt idx="3085" formatCode="General">
                  <c:v>#N/A</c:v>
                </c:pt>
                <c:pt idx="3086" formatCode="General">
                  <c:v>#N/A</c:v>
                </c:pt>
                <c:pt idx="3087" formatCode="General">
                  <c:v>#N/A</c:v>
                </c:pt>
                <c:pt idx="3088" formatCode="General">
                  <c:v>#N/A</c:v>
                </c:pt>
                <c:pt idx="3089" formatCode="General">
                  <c:v>#N/A</c:v>
                </c:pt>
                <c:pt idx="3090" formatCode="General">
                  <c:v>#N/A</c:v>
                </c:pt>
                <c:pt idx="3091" formatCode="General">
                  <c:v>#N/A</c:v>
                </c:pt>
                <c:pt idx="3092" formatCode="General">
                  <c:v>#N/A</c:v>
                </c:pt>
                <c:pt idx="3093" formatCode="General">
                  <c:v>#N/A</c:v>
                </c:pt>
                <c:pt idx="3094" formatCode="General">
                  <c:v>#N/A</c:v>
                </c:pt>
                <c:pt idx="3095" formatCode="General">
                  <c:v>#N/A</c:v>
                </c:pt>
                <c:pt idx="3096" formatCode="General">
                  <c:v>#N/A</c:v>
                </c:pt>
                <c:pt idx="3097" formatCode="General">
                  <c:v>#N/A</c:v>
                </c:pt>
                <c:pt idx="3098" formatCode="General">
                  <c:v>#N/A</c:v>
                </c:pt>
                <c:pt idx="3099" formatCode="General">
                  <c:v>#N/A</c:v>
                </c:pt>
                <c:pt idx="3100" formatCode="General">
                  <c:v>#N/A</c:v>
                </c:pt>
                <c:pt idx="3101" formatCode="General">
                  <c:v>#N/A</c:v>
                </c:pt>
                <c:pt idx="3102" formatCode="General">
                  <c:v>#N/A</c:v>
                </c:pt>
                <c:pt idx="3103" formatCode="General">
                  <c:v>#N/A</c:v>
                </c:pt>
                <c:pt idx="3104" formatCode="General">
                  <c:v>#N/A</c:v>
                </c:pt>
                <c:pt idx="3105" formatCode="General">
                  <c:v>#N/A</c:v>
                </c:pt>
                <c:pt idx="3106" formatCode="General">
                  <c:v>#N/A</c:v>
                </c:pt>
                <c:pt idx="3107" formatCode="General">
                  <c:v>#N/A</c:v>
                </c:pt>
                <c:pt idx="3108" formatCode="General">
                  <c:v>#N/A</c:v>
                </c:pt>
                <c:pt idx="3109" formatCode="General">
                  <c:v>#N/A</c:v>
                </c:pt>
                <c:pt idx="3110" formatCode="General">
                  <c:v>#N/A</c:v>
                </c:pt>
                <c:pt idx="3111" formatCode="General">
                  <c:v>#N/A</c:v>
                </c:pt>
                <c:pt idx="3112" formatCode="General">
                  <c:v>#N/A</c:v>
                </c:pt>
                <c:pt idx="3113" formatCode="General">
                  <c:v>#N/A</c:v>
                </c:pt>
                <c:pt idx="3114" formatCode="General">
                  <c:v>#N/A</c:v>
                </c:pt>
                <c:pt idx="3115" formatCode="General">
                  <c:v>#N/A</c:v>
                </c:pt>
                <c:pt idx="3116" formatCode="General">
                  <c:v>#N/A</c:v>
                </c:pt>
                <c:pt idx="3117" formatCode="General">
                  <c:v>#N/A</c:v>
                </c:pt>
                <c:pt idx="3118" formatCode="General">
                  <c:v>#N/A</c:v>
                </c:pt>
                <c:pt idx="3119" formatCode="General">
                  <c:v>#N/A</c:v>
                </c:pt>
                <c:pt idx="3120" formatCode="General">
                  <c:v>#N/A</c:v>
                </c:pt>
                <c:pt idx="3121" formatCode="General">
                  <c:v>#N/A</c:v>
                </c:pt>
                <c:pt idx="3122" formatCode="General">
                  <c:v>#N/A</c:v>
                </c:pt>
                <c:pt idx="3123" formatCode="General">
                  <c:v>#N/A</c:v>
                </c:pt>
                <c:pt idx="3124" formatCode="General">
                  <c:v>#N/A</c:v>
                </c:pt>
                <c:pt idx="3125" formatCode="General">
                  <c:v>#N/A</c:v>
                </c:pt>
                <c:pt idx="3126" formatCode="General">
                  <c:v>#N/A</c:v>
                </c:pt>
                <c:pt idx="3127" formatCode="General">
                  <c:v>#N/A</c:v>
                </c:pt>
                <c:pt idx="3128" formatCode="General">
                  <c:v>#N/A</c:v>
                </c:pt>
                <c:pt idx="3129" formatCode="General">
                  <c:v>#N/A</c:v>
                </c:pt>
                <c:pt idx="3130" formatCode="General">
                  <c:v>#N/A</c:v>
                </c:pt>
                <c:pt idx="3131" formatCode="General">
                  <c:v>#N/A</c:v>
                </c:pt>
                <c:pt idx="3132" formatCode="General">
                  <c:v>#N/A</c:v>
                </c:pt>
                <c:pt idx="3133" formatCode="General">
                  <c:v>#N/A</c:v>
                </c:pt>
                <c:pt idx="3134" formatCode="General">
                  <c:v>#N/A</c:v>
                </c:pt>
                <c:pt idx="3135" formatCode="General">
                  <c:v>#N/A</c:v>
                </c:pt>
                <c:pt idx="3136" formatCode="General">
                  <c:v>#N/A</c:v>
                </c:pt>
                <c:pt idx="3137" formatCode="General">
                  <c:v>#N/A</c:v>
                </c:pt>
                <c:pt idx="3138" formatCode="General">
                  <c:v>#N/A</c:v>
                </c:pt>
                <c:pt idx="3139" formatCode="General">
                  <c:v>#N/A</c:v>
                </c:pt>
                <c:pt idx="3140" formatCode="General">
                  <c:v>#N/A</c:v>
                </c:pt>
                <c:pt idx="3141" formatCode="General">
                  <c:v>#N/A</c:v>
                </c:pt>
                <c:pt idx="3142" formatCode="General">
                  <c:v>#N/A</c:v>
                </c:pt>
                <c:pt idx="3143" formatCode="General">
                  <c:v>#N/A</c:v>
                </c:pt>
                <c:pt idx="3144" formatCode="General">
                  <c:v>#N/A</c:v>
                </c:pt>
                <c:pt idx="3145" formatCode="General">
                  <c:v>#N/A</c:v>
                </c:pt>
                <c:pt idx="3146" formatCode="General">
                  <c:v>#N/A</c:v>
                </c:pt>
                <c:pt idx="3147" formatCode="General">
                  <c:v>#N/A</c:v>
                </c:pt>
                <c:pt idx="3148" formatCode="General">
                  <c:v>#N/A</c:v>
                </c:pt>
                <c:pt idx="3149" formatCode="General">
                  <c:v>#N/A</c:v>
                </c:pt>
                <c:pt idx="3150" formatCode="General">
                  <c:v>#N/A</c:v>
                </c:pt>
                <c:pt idx="3151" formatCode="General">
                  <c:v>#N/A</c:v>
                </c:pt>
                <c:pt idx="3152" formatCode="General">
                  <c:v>#N/A</c:v>
                </c:pt>
                <c:pt idx="3153" formatCode="General">
                  <c:v>#N/A</c:v>
                </c:pt>
                <c:pt idx="3154" formatCode="General">
                  <c:v>#N/A</c:v>
                </c:pt>
                <c:pt idx="3155" formatCode="General">
                  <c:v>#N/A</c:v>
                </c:pt>
                <c:pt idx="3156" formatCode="General">
                  <c:v>#N/A</c:v>
                </c:pt>
                <c:pt idx="3157" formatCode="General">
                  <c:v>#N/A</c:v>
                </c:pt>
                <c:pt idx="3158" formatCode="General">
                  <c:v>#N/A</c:v>
                </c:pt>
                <c:pt idx="3159" formatCode="General">
                  <c:v>#N/A</c:v>
                </c:pt>
                <c:pt idx="3160" formatCode="General">
                  <c:v>#N/A</c:v>
                </c:pt>
                <c:pt idx="3161" formatCode="General">
                  <c:v>#N/A</c:v>
                </c:pt>
                <c:pt idx="3162" formatCode="General">
                  <c:v>#N/A</c:v>
                </c:pt>
                <c:pt idx="3163" formatCode="General">
                  <c:v>#N/A</c:v>
                </c:pt>
                <c:pt idx="3164" formatCode="General">
                  <c:v>#N/A</c:v>
                </c:pt>
                <c:pt idx="3165" formatCode="General">
                  <c:v>#N/A</c:v>
                </c:pt>
                <c:pt idx="3166" formatCode="General">
                  <c:v>#N/A</c:v>
                </c:pt>
                <c:pt idx="3167" formatCode="General">
                  <c:v>#N/A</c:v>
                </c:pt>
                <c:pt idx="3168" formatCode="General">
                  <c:v>#N/A</c:v>
                </c:pt>
                <c:pt idx="3169" formatCode="General">
                  <c:v>#N/A</c:v>
                </c:pt>
                <c:pt idx="3170" formatCode="General">
                  <c:v>#N/A</c:v>
                </c:pt>
                <c:pt idx="3171" formatCode="General">
                  <c:v>#N/A</c:v>
                </c:pt>
                <c:pt idx="3172" formatCode="General">
                  <c:v>#N/A</c:v>
                </c:pt>
                <c:pt idx="3173" formatCode="General">
                  <c:v>#N/A</c:v>
                </c:pt>
                <c:pt idx="3174" formatCode="General">
                  <c:v>#N/A</c:v>
                </c:pt>
                <c:pt idx="3175" formatCode="General">
                  <c:v>#N/A</c:v>
                </c:pt>
                <c:pt idx="3176" formatCode="General">
                  <c:v>#N/A</c:v>
                </c:pt>
                <c:pt idx="3177" formatCode="General">
                  <c:v>#N/A</c:v>
                </c:pt>
                <c:pt idx="3178" formatCode="General">
                  <c:v>#N/A</c:v>
                </c:pt>
                <c:pt idx="3179" formatCode="General">
                  <c:v>#N/A</c:v>
                </c:pt>
                <c:pt idx="3180" formatCode="General">
                  <c:v>#N/A</c:v>
                </c:pt>
                <c:pt idx="3181" formatCode="General">
                  <c:v>#N/A</c:v>
                </c:pt>
                <c:pt idx="3182" formatCode="General">
                  <c:v>#N/A</c:v>
                </c:pt>
                <c:pt idx="3183" formatCode="General">
                  <c:v>#N/A</c:v>
                </c:pt>
                <c:pt idx="3184" formatCode="General">
                  <c:v>#N/A</c:v>
                </c:pt>
                <c:pt idx="3185" formatCode="General">
                  <c:v>#N/A</c:v>
                </c:pt>
                <c:pt idx="3186" formatCode="General">
                  <c:v>#N/A</c:v>
                </c:pt>
                <c:pt idx="3187" formatCode="General">
                  <c:v>#N/A</c:v>
                </c:pt>
                <c:pt idx="3188" formatCode="General">
                  <c:v>#N/A</c:v>
                </c:pt>
                <c:pt idx="3189" formatCode="General">
                  <c:v>#N/A</c:v>
                </c:pt>
                <c:pt idx="3190" formatCode="General">
                  <c:v>#N/A</c:v>
                </c:pt>
                <c:pt idx="3191" formatCode="General">
                  <c:v>#N/A</c:v>
                </c:pt>
                <c:pt idx="3192" formatCode="General">
                  <c:v>#N/A</c:v>
                </c:pt>
                <c:pt idx="3193" formatCode="General">
                  <c:v>#N/A</c:v>
                </c:pt>
                <c:pt idx="3194" formatCode="General">
                  <c:v>#N/A</c:v>
                </c:pt>
                <c:pt idx="3195" formatCode="General">
                  <c:v>#N/A</c:v>
                </c:pt>
                <c:pt idx="3196" formatCode="General">
                  <c:v>#N/A</c:v>
                </c:pt>
                <c:pt idx="3197" formatCode="General">
                  <c:v>#N/A</c:v>
                </c:pt>
                <c:pt idx="3198" formatCode="General">
                  <c:v>#N/A</c:v>
                </c:pt>
                <c:pt idx="3199" formatCode="General">
                  <c:v>#N/A</c:v>
                </c:pt>
                <c:pt idx="3200" formatCode="General">
                  <c:v>#N/A</c:v>
                </c:pt>
                <c:pt idx="3201" formatCode="General">
                  <c:v>#N/A</c:v>
                </c:pt>
                <c:pt idx="3202" formatCode="General">
                  <c:v>#N/A</c:v>
                </c:pt>
                <c:pt idx="3203" formatCode="General">
                  <c:v>#N/A</c:v>
                </c:pt>
                <c:pt idx="3204" formatCode="General">
                  <c:v>#N/A</c:v>
                </c:pt>
                <c:pt idx="3205" formatCode="General">
                  <c:v>#N/A</c:v>
                </c:pt>
                <c:pt idx="3206" formatCode="General">
                  <c:v>#N/A</c:v>
                </c:pt>
                <c:pt idx="3207" formatCode="General">
                  <c:v>#N/A</c:v>
                </c:pt>
                <c:pt idx="3208" formatCode="General">
                  <c:v>#N/A</c:v>
                </c:pt>
                <c:pt idx="3209" formatCode="General">
                  <c:v>#N/A</c:v>
                </c:pt>
                <c:pt idx="3210" formatCode="General">
                  <c:v>#N/A</c:v>
                </c:pt>
                <c:pt idx="3211" formatCode="General">
                  <c:v>#N/A</c:v>
                </c:pt>
                <c:pt idx="3212" formatCode="General">
                  <c:v>#N/A</c:v>
                </c:pt>
                <c:pt idx="3213" formatCode="General">
                  <c:v>#N/A</c:v>
                </c:pt>
                <c:pt idx="3214" formatCode="General">
                  <c:v>#N/A</c:v>
                </c:pt>
                <c:pt idx="3215" formatCode="General">
                  <c:v>#N/A</c:v>
                </c:pt>
                <c:pt idx="3216" formatCode="General">
                  <c:v>#N/A</c:v>
                </c:pt>
                <c:pt idx="3217" formatCode="General">
                  <c:v>#N/A</c:v>
                </c:pt>
                <c:pt idx="3218" formatCode="General">
                  <c:v>#N/A</c:v>
                </c:pt>
                <c:pt idx="3219" formatCode="General">
                  <c:v>#N/A</c:v>
                </c:pt>
                <c:pt idx="3220" formatCode="General">
                  <c:v>#N/A</c:v>
                </c:pt>
                <c:pt idx="3221" formatCode="General">
                  <c:v>#N/A</c:v>
                </c:pt>
                <c:pt idx="3222" formatCode="General">
                  <c:v>#N/A</c:v>
                </c:pt>
                <c:pt idx="3223" formatCode="General">
                  <c:v>#N/A</c:v>
                </c:pt>
                <c:pt idx="3224" formatCode="General">
                  <c:v>#N/A</c:v>
                </c:pt>
                <c:pt idx="3225" formatCode="General">
                  <c:v>#N/A</c:v>
                </c:pt>
                <c:pt idx="3226" formatCode="General">
                  <c:v>#N/A</c:v>
                </c:pt>
                <c:pt idx="3227" formatCode="General">
                  <c:v>#N/A</c:v>
                </c:pt>
                <c:pt idx="3228" formatCode="General">
                  <c:v>#N/A</c:v>
                </c:pt>
                <c:pt idx="3229" formatCode="General">
                  <c:v>#N/A</c:v>
                </c:pt>
                <c:pt idx="3230" formatCode="General">
                  <c:v>#N/A</c:v>
                </c:pt>
                <c:pt idx="3231" formatCode="General">
                  <c:v>#N/A</c:v>
                </c:pt>
                <c:pt idx="3232" formatCode="General">
                  <c:v>#N/A</c:v>
                </c:pt>
                <c:pt idx="3233" formatCode="General">
                  <c:v>#N/A</c:v>
                </c:pt>
                <c:pt idx="3234" formatCode="General">
                  <c:v>#N/A</c:v>
                </c:pt>
                <c:pt idx="3235" formatCode="General">
                  <c:v>#N/A</c:v>
                </c:pt>
                <c:pt idx="3236" formatCode="General">
                  <c:v>#N/A</c:v>
                </c:pt>
                <c:pt idx="3237" formatCode="General">
                  <c:v>#N/A</c:v>
                </c:pt>
                <c:pt idx="3238" formatCode="General">
                  <c:v>#N/A</c:v>
                </c:pt>
                <c:pt idx="3239" formatCode="General">
                  <c:v>#N/A</c:v>
                </c:pt>
                <c:pt idx="3240" formatCode="General">
                  <c:v>#N/A</c:v>
                </c:pt>
                <c:pt idx="3241" formatCode="General">
                  <c:v>#N/A</c:v>
                </c:pt>
                <c:pt idx="3242" formatCode="General">
                  <c:v>#N/A</c:v>
                </c:pt>
                <c:pt idx="3243" formatCode="General">
                  <c:v>#N/A</c:v>
                </c:pt>
                <c:pt idx="3244" formatCode="General">
                  <c:v>#N/A</c:v>
                </c:pt>
                <c:pt idx="3245" formatCode="General">
                  <c:v>#N/A</c:v>
                </c:pt>
                <c:pt idx="3246" formatCode="General">
                  <c:v>#N/A</c:v>
                </c:pt>
                <c:pt idx="3247" formatCode="General">
                  <c:v>#N/A</c:v>
                </c:pt>
                <c:pt idx="3248" formatCode="General">
                  <c:v>#N/A</c:v>
                </c:pt>
                <c:pt idx="3249" formatCode="General">
                  <c:v>#N/A</c:v>
                </c:pt>
                <c:pt idx="3250" formatCode="General">
                  <c:v>#N/A</c:v>
                </c:pt>
                <c:pt idx="3251" formatCode="General">
                  <c:v>#N/A</c:v>
                </c:pt>
                <c:pt idx="3252" formatCode="General">
                  <c:v>#N/A</c:v>
                </c:pt>
                <c:pt idx="3253" formatCode="General">
                  <c:v>#N/A</c:v>
                </c:pt>
                <c:pt idx="3254" formatCode="General">
                  <c:v>#N/A</c:v>
                </c:pt>
                <c:pt idx="3255" formatCode="General">
                  <c:v>#N/A</c:v>
                </c:pt>
                <c:pt idx="3256" formatCode="General">
                  <c:v>#N/A</c:v>
                </c:pt>
                <c:pt idx="3257" formatCode="General">
                  <c:v>#N/A</c:v>
                </c:pt>
                <c:pt idx="3258" formatCode="General">
                  <c:v>#N/A</c:v>
                </c:pt>
                <c:pt idx="3259" formatCode="General">
                  <c:v>#N/A</c:v>
                </c:pt>
                <c:pt idx="3260" formatCode="General">
                  <c:v>#N/A</c:v>
                </c:pt>
                <c:pt idx="3261" formatCode="General">
                  <c:v>#N/A</c:v>
                </c:pt>
                <c:pt idx="3262" formatCode="General">
                  <c:v>#N/A</c:v>
                </c:pt>
                <c:pt idx="3263" formatCode="General">
                  <c:v>#N/A</c:v>
                </c:pt>
                <c:pt idx="3264" formatCode="General">
                  <c:v>#N/A</c:v>
                </c:pt>
                <c:pt idx="3265" formatCode="General">
                  <c:v>#N/A</c:v>
                </c:pt>
                <c:pt idx="3266" formatCode="General">
                  <c:v>#N/A</c:v>
                </c:pt>
                <c:pt idx="3267" formatCode="General">
                  <c:v>#N/A</c:v>
                </c:pt>
                <c:pt idx="3268" formatCode="General">
                  <c:v>#N/A</c:v>
                </c:pt>
                <c:pt idx="3269" formatCode="General">
                  <c:v>#N/A</c:v>
                </c:pt>
                <c:pt idx="3270" formatCode="General">
                  <c:v>#N/A</c:v>
                </c:pt>
                <c:pt idx="3271" formatCode="General">
                  <c:v>#N/A</c:v>
                </c:pt>
                <c:pt idx="3272" formatCode="General">
                  <c:v>#N/A</c:v>
                </c:pt>
                <c:pt idx="3273" formatCode="General">
                  <c:v>#N/A</c:v>
                </c:pt>
                <c:pt idx="3274" formatCode="General">
                  <c:v>#N/A</c:v>
                </c:pt>
                <c:pt idx="3275" formatCode="General">
                  <c:v>#N/A</c:v>
                </c:pt>
                <c:pt idx="3276" formatCode="General">
                  <c:v>#N/A</c:v>
                </c:pt>
                <c:pt idx="3277" formatCode="General">
                  <c:v>#N/A</c:v>
                </c:pt>
                <c:pt idx="3278" formatCode="General">
                  <c:v>#N/A</c:v>
                </c:pt>
                <c:pt idx="3279" formatCode="General">
                  <c:v>#N/A</c:v>
                </c:pt>
                <c:pt idx="3280" formatCode="General">
                  <c:v>#N/A</c:v>
                </c:pt>
                <c:pt idx="3281" formatCode="General">
                  <c:v>#N/A</c:v>
                </c:pt>
                <c:pt idx="3282" formatCode="General">
                  <c:v>#N/A</c:v>
                </c:pt>
                <c:pt idx="3283" formatCode="General">
                  <c:v>#N/A</c:v>
                </c:pt>
                <c:pt idx="3284" formatCode="General">
                  <c:v>#N/A</c:v>
                </c:pt>
                <c:pt idx="3285" formatCode="General">
                  <c:v>#N/A</c:v>
                </c:pt>
                <c:pt idx="3286" formatCode="General">
                  <c:v>#N/A</c:v>
                </c:pt>
                <c:pt idx="3287" formatCode="General">
                  <c:v>#N/A</c:v>
                </c:pt>
                <c:pt idx="3288" formatCode="General">
                  <c:v>#N/A</c:v>
                </c:pt>
                <c:pt idx="3289" formatCode="General">
                  <c:v>#N/A</c:v>
                </c:pt>
                <c:pt idx="3290" formatCode="General">
                  <c:v>#N/A</c:v>
                </c:pt>
                <c:pt idx="3291" formatCode="General">
                  <c:v>#N/A</c:v>
                </c:pt>
                <c:pt idx="3292" formatCode="General">
                  <c:v>#N/A</c:v>
                </c:pt>
                <c:pt idx="3293" formatCode="General">
                  <c:v>#N/A</c:v>
                </c:pt>
                <c:pt idx="3294" formatCode="General">
                  <c:v>#N/A</c:v>
                </c:pt>
                <c:pt idx="3295" formatCode="General">
                  <c:v>#N/A</c:v>
                </c:pt>
                <c:pt idx="3296" formatCode="General">
                  <c:v>#N/A</c:v>
                </c:pt>
                <c:pt idx="3297" formatCode="General">
                  <c:v>#N/A</c:v>
                </c:pt>
                <c:pt idx="3298" formatCode="General">
                  <c:v>#N/A</c:v>
                </c:pt>
                <c:pt idx="3299" formatCode="General">
                  <c:v>#N/A</c:v>
                </c:pt>
                <c:pt idx="3300" formatCode="General">
                  <c:v>#N/A</c:v>
                </c:pt>
                <c:pt idx="3301" formatCode="General">
                  <c:v>#N/A</c:v>
                </c:pt>
                <c:pt idx="3302" formatCode="General">
                  <c:v>#N/A</c:v>
                </c:pt>
                <c:pt idx="3303" formatCode="General">
                  <c:v>#N/A</c:v>
                </c:pt>
                <c:pt idx="3304" formatCode="General">
                  <c:v>#N/A</c:v>
                </c:pt>
                <c:pt idx="3305" formatCode="General">
                  <c:v>#N/A</c:v>
                </c:pt>
                <c:pt idx="3306" formatCode="General">
                  <c:v>#N/A</c:v>
                </c:pt>
                <c:pt idx="3307" formatCode="General">
                  <c:v>#N/A</c:v>
                </c:pt>
                <c:pt idx="3308" formatCode="General">
                  <c:v>#N/A</c:v>
                </c:pt>
                <c:pt idx="3309" formatCode="General">
                  <c:v>#N/A</c:v>
                </c:pt>
                <c:pt idx="3310" formatCode="General">
                  <c:v>#N/A</c:v>
                </c:pt>
                <c:pt idx="3311" formatCode="General">
                  <c:v>#N/A</c:v>
                </c:pt>
                <c:pt idx="3312" formatCode="General">
                  <c:v>#N/A</c:v>
                </c:pt>
                <c:pt idx="3313" formatCode="General">
                  <c:v>#N/A</c:v>
                </c:pt>
                <c:pt idx="3314" formatCode="General">
                  <c:v>#N/A</c:v>
                </c:pt>
                <c:pt idx="3315" formatCode="General">
                  <c:v>#N/A</c:v>
                </c:pt>
                <c:pt idx="3316" formatCode="General">
                  <c:v>#N/A</c:v>
                </c:pt>
                <c:pt idx="3317" formatCode="General">
                  <c:v>#N/A</c:v>
                </c:pt>
                <c:pt idx="3318" formatCode="General">
                  <c:v>#N/A</c:v>
                </c:pt>
                <c:pt idx="3319" formatCode="General">
                  <c:v>#N/A</c:v>
                </c:pt>
                <c:pt idx="3320" formatCode="General">
                  <c:v>#N/A</c:v>
                </c:pt>
                <c:pt idx="3321" formatCode="General">
                  <c:v>#N/A</c:v>
                </c:pt>
                <c:pt idx="3322" formatCode="General">
                  <c:v>#N/A</c:v>
                </c:pt>
                <c:pt idx="3323" formatCode="General">
                  <c:v>#N/A</c:v>
                </c:pt>
                <c:pt idx="3324" formatCode="General">
                  <c:v>#N/A</c:v>
                </c:pt>
                <c:pt idx="3325" formatCode="General">
                  <c:v>#N/A</c:v>
                </c:pt>
                <c:pt idx="3326" formatCode="General">
                  <c:v>#N/A</c:v>
                </c:pt>
                <c:pt idx="3327" formatCode="General">
                  <c:v>#N/A</c:v>
                </c:pt>
                <c:pt idx="3328" formatCode="General">
                  <c:v>#N/A</c:v>
                </c:pt>
                <c:pt idx="3329" formatCode="General">
                  <c:v>#N/A</c:v>
                </c:pt>
                <c:pt idx="3330" formatCode="General">
                  <c:v>#N/A</c:v>
                </c:pt>
                <c:pt idx="3331" formatCode="General">
                  <c:v>#N/A</c:v>
                </c:pt>
                <c:pt idx="3332" formatCode="General">
                  <c:v>#N/A</c:v>
                </c:pt>
                <c:pt idx="3333" formatCode="General">
                  <c:v>#N/A</c:v>
                </c:pt>
                <c:pt idx="3334" formatCode="General">
                  <c:v>#N/A</c:v>
                </c:pt>
                <c:pt idx="3335" formatCode="General">
                  <c:v>#N/A</c:v>
                </c:pt>
                <c:pt idx="3336" formatCode="General">
                  <c:v>#N/A</c:v>
                </c:pt>
                <c:pt idx="3337" formatCode="General">
                  <c:v>#N/A</c:v>
                </c:pt>
                <c:pt idx="3338" formatCode="General">
                  <c:v>#N/A</c:v>
                </c:pt>
                <c:pt idx="3339" formatCode="General">
                  <c:v>#N/A</c:v>
                </c:pt>
                <c:pt idx="3340" formatCode="General">
                  <c:v>#N/A</c:v>
                </c:pt>
                <c:pt idx="3341" formatCode="General">
                  <c:v>#N/A</c:v>
                </c:pt>
                <c:pt idx="3342" formatCode="General">
                  <c:v>#N/A</c:v>
                </c:pt>
                <c:pt idx="3343" formatCode="General">
                  <c:v>#N/A</c:v>
                </c:pt>
                <c:pt idx="3344" formatCode="General">
                  <c:v>#N/A</c:v>
                </c:pt>
                <c:pt idx="3345" formatCode="General">
                  <c:v>#N/A</c:v>
                </c:pt>
                <c:pt idx="3346" formatCode="General">
                  <c:v>#N/A</c:v>
                </c:pt>
                <c:pt idx="3347" formatCode="General">
                  <c:v>#N/A</c:v>
                </c:pt>
                <c:pt idx="3348" formatCode="General">
                  <c:v>#N/A</c:v>
                </c:pt>
                <c:pt idx="3349" formatCode="General">
                  <c:v>#N/A</c:v>
                </c:pt>
                <c:pt idx="3350" formatCode="General">
                  <c:v>#N/A</c:v>
                </c:pt>
                <c:pt idx="3351" formatCode="General">
                  <c:v>#N/A</c:v>
                </c:pt>
                <c:pt idx="3352" formatCode="General">
                  <c:v>#N/A</c:v>
                </c:pt>
                <c:pt idx="3353" formatCode="General">
                  <c:v>#N/A</c:v>
                </c:pt>
                <c:pt idx="3354" formatCode="General">
                  <c:v>#N/A</c:v>
                </c:pt>
                <c:pt idx="3355" formatCode="General">
                  <c:v>#N/A</c:v>
                </c:pt>
                <c:pt idx="3356" formatCode="General">
                  <c:v>#N/A</c:v>
                </c:pt>
                <c:pt idx="3357" formatCode="General">
                  <c:v>#N/A</c:v>
                </c:pt>
                <c:pt idx="3358" formatCode="General">
                  <c:v>#N/A</c:v>
                </c:pt>
                <c:pt idx="3359" formatCode="General">
                  <c:v>#N/A</c:v>
                </c:pt>
                <c:pt idx="3360" formatCode="General">
                  <c:v>#N/A</c:v>
                </c:pt>
                <c:pt idx="3361" formatCode="General">
                  <c:v>#N/A</c:v>
                </c:pt>
                <c:pt idx="3362" formatCode="General">
                  <c:v>#N/A</c:v>
                </c:pt>
                <c:pt idx="3363" formatCode="General">
                  <c:v>#N/A</c:v>
                </c:pt>
                <c:pt idx="3364" formatCode="General">
                  <c:v>#N/A</c:v>
                </c:pt>
                <c:pt idx="3365" formatCode="General">
                  <c:v>#N/A</c:v>
                </c:pt>
                <c:pt idx="3366" formatCode="General">
                  <c:v>#N/A</c:v>
                </c:pt>
                <c:pt idx="3367" formatCode="General">
                  <c:v>#N/A</c:v>
                </c:pt>
                <c:pt idx="3368" formatCode="General">
                  <c:v>#N/A</c:v>
                </c:pt>
                <c:pt idx="3369" formatCode="General">
                  <c:v>#N/A</c:v>
                </c:pt>
                <c:pt idx="3370" formatCode="General">
                  <c:v>#N/A</c:v>
                </c:pt>
                <c:pt idx="3371" formatCode="General">
                  <c:v>#N/A</c:v>
                </c:pt>
                <c:pt idx="3372" formatCode="General">
                  <c:v>#N/A</c:v>
                </c:pt>
                <c:pt idx="3373" formatCode="General">
                  <c:v>#N/A</c:v>
                </c:pt>
                <c:pt idx="3374" formatCode="General">
                  <c:v>#N/A</c:v>
                </c:pt>
                <c:pt idx="3375" formatCode="General">
                  <c:v>#N/A</c:v>
                </c:pt>
                <c:pt idx="3376" formatCode="General">
                  <c:v>#N/A</c:v>
                </c:pt>
                <c:pt idx="3377" formatCode="General">
                  <c:v>#N/A</c:v>
                </c:pt>
                <c:pt idx="3378" formatCode="General">
                  <c:v>#N/A</c:v>
                </c:pt>
                <c:pt idx="3379" formatCode="General">
                  <c:v>#N/A</c:v>
                </c:pt>
                <c:pt idx="3380" formatCode="General">
                  <c:v>#N/A</c:v>
                </c:pt>
                <c:pt idx="3381" formatCode="General">
                  <c:v>#N/A</c:v>
                </c:pt>
                <c:pt idx="3382" formatCode="General">
                  <c:v>#N/A</c:v>
                </c:pt>
                <c:pt idx="3383" formatCode="General">
                  <c:v>#N/A</c:v>
                </c:pt>
                <c:pt idx="3384" formatCode="General">
                  <c:v>#N/A</c:v>
                </c:pt>
                <c:pt idx="3385" formatCode="General">
                  <c:v>#N/A</c:v>
                </c:pt>
                <c:pt idx="3386" formatCode="General">
                  <c:v>#N/A</c:v>
                </c:pt>
                <c:pt idx="3387" formatCode="General">
                  <c:v>#N/A</c:v>
                </c:pt>
                <c:pt idx="3388" formatCode="General">
                  <c:v>#N/A</c:v>
                </c:pt>
                <c:pt idx="3389" formatCode="General">
                  <c:v>#N/A</c:v>
                </c:pt>
                <c:pt idx="3390" formatCode="General">
                  <c:v>#N/A</c:v>
                </c:pt>
                <c:pt idx="3391" formatCode="General">
                  <c:v>#N/A</c:v>
                </c:pt>
                <c:pt idx="3392" formatCode="General">
                  <c:v>#N/A</c:v>
                </c:pt>
                <c:pt idx="3393" formatCode="General">
                  <c:v>#N/A</c:v>
                </c:pt>
                <c:pt idx="3394" formatCode="General">
                  <c:v>#N/A</c:v>
                </c:pt>
                <c:pt idx="3395" formatCode="General">
                  <c:v>#N/A</c:v>
                </c:pt>
                <c:pt idx="3396" formatCode="General">
                  <c:v>#N/A</c:v>
                </c:pt>
                <c:pt idx="3397" formatCode="General">
                  <c:v>#N/A</c:v>
                </c:pt>
                <c:pt idx="3398" formatCode="General">
                  <c:v>#N/A</c:v>
                </c:pt>
                <c:pt idx="3399" formatCode="General">
                  <c:v>#N/A</c:v>
                </c:pt>
                <c:pt idx="3400" formatCode="General">
                  <c:v>#N/A</c:v>
                </c:pt>
                <c:pt idx="3401" formatCode="General">
                  <c:v>#N/A</c:v>
                </c:pt>
                <c:pt idx="3402" formatCode="General">
                  <c:v>#N/A</c:v>
                </c:pt>
                <c:pt idx="3403" formatCode="General">
                  <c:v>#N/A</c:v>
                </c:pt>
                <c:pt idx="3404" formatCode="General">
                  <c:v>#N/A</c:v>
                </c:pt>
                <c:pt idx="3405" formatCode="General">
                  <c:v>#N/A</c:v>
                </c:pt>
                <c:pt idx="3406" formatCode="General">
                  <c:v>#N/A</c:v>
                </c:pt>
                <c:pt idx="3407" formatCode="General">
                  <c:v>#N/A</c:v>
                </c:pt>
                <c:pt idx="3408" formatCode="General">
                  <c:v>#N/A</c:v>
                </c:pt>
                <c:pt idx="3409" formatCode="General">
                  <c:v>#N/A</c:v>
                </c:pt>
                <c:pt idx="3410" formatCode="General">
                  <c:v>#N/A</c:v>
                </c:pt>
                <c:pt idx="3411" formatCode="General">
                  <c:v>#N/A</c:v>
                </c:pt>
                <c:pt idx="3412" formatCode="General">
                  <c:v>#N/A</c:v>
                </c:pt>
                <c:pt idx="3413" formatCode="General">
                  <c:v>#N/A</c:v>
                </c:pt>
                <c:pt idx="3414" formatCode="General">
                  <c:v>#N/A</c:v>
                </c:pt>
                <c:pt idx="3415" formatCode="General">
                  <c:v>#N/A</c:v>
                </c:pt>
                <c:pt idx="3416" formatCode="General">
                  <c:v>#N/A</c:v>
                </c:pt>
                <c:pt idx="3417" formatCode="General">
                  <c:v>#N/A</c:v>
                </c:pt>
                <c:pt idx="3418" formatCode="General">
                  <c:v>#N/A</c:v>
                </c:pt>
                <c:pt idx="3419" formatCode="General">
                  <c:v>#N/A</c:v>
                </c:pt>
                <c:pt idx="3420" formatCode="General">
                  <c:v>#N/A</c:v>
                </c:pt>
                <c:pt idx="3421" formatCode="General">
                  <c:v>#N/A</c:v>
                </c:pt>
                <c:pt idx="3422" formatCode="General">
                  <c:v>#N/A</c:v>
                </c:pt>
                <c:pt idx="3423" formatCode="General">
                  <c:v>#N/A</c:v>
                </c:pt>
                <c:pt idx="3424" formatCode="General">
                  <c:v>#N/A</c:v>
                </c:pt>
                <c:pt idx="3425" formatCode="General">
                  <c:v>#N/A</c:v>
                </c:pt>
                <c:pt idx="3426" formatCode="General">
                  <c:v>#N/A</c:v>
                </c:pt>
                <c:pt idx="3427" formatCode="General">
                  <c:v>#N/A</c:v>
                </c:pt>
                <c:pt idx="3428" formatCode="General">
                  <c:v>#N/A</c:v>
                </c:pt>
                <c:pt idx="3429" formatCode="General">
                  <c:v>#N/A</c:v>
                </c:pt>
                <c:pt idx="3430" formatCode="General">
                  <c:v>#N/A</c:v>
                </c:pt>
                <c:pt idx="3431" formatCode="General">
                  <c:v>#N/A</c:v>
                </c:pt>
                <c:pt idx="3432" formatCode="General">
                  <c:v>#N/A</c:v>
                </c:pt>
                <c:pt idx="3433" formatCode="General">
                  <c:v>#N/A</c:v>
                </c:pt>
                <c:pt idx="3434" formatCode="General">
                  <c:v>#N/A</c:v>
                </c:pt>
                <c:pt idx="3435" formatCode="General">
                  <c:v>#N/A</c:v>
                </c:pt>
                <c:pt idx="3436" formatCode="General">
                  <c:v>#N/A</c:v>
                </c:pt>
                <c:pt idx="3437" formatCode="General">
                  <c:v>#N/A</c:v>
                </c:pt>
                <c:pt idx="3438" formatCode="General">
                  <c:v>#N/A</c:v>
                </c:pt>
                <c:pt idx="3439" formatCode="General">
                  <c:v>#N/A</c:v>
                </c:pt>
                <c:pt idx="3440" formatCode="General">
                  <c:v>#N/A</c:v>
                </c:pt>
                <c:pt idx="3441" formatCode="General">
                  <c:v>#N/A</c:v>
                </c:pt>
                <c:pt idx="3442" formatCode="General">
                  <c:v>#N/A</c:v>
                </c:pt>
                <c:pt idx="3443" formatCode="General">
                  <c:v>#N/A</c:v>
                </c:pt>
                <c:pt idx="3444" formatCode="General">
                  <c:v>#N/A</c:v>
                </c:pt>
                <c:pt idx="3445" formatCode="General">
                  <c:v>#N/A</c:v>
                </c:pt>
                <c:pt idx="3446" formatCode="General">
                  <c:v>#N/A</c:v>
                </c:pt>
                <c:pt idx="3447" formatCode="General">
                  <c:v>#N/A</c:v>
                </c:pt>
                <c:pt idx="3448" formatCode="General">
                  <c:v>#N/A</c:v>
                </c:pt>
                <c:pt idx="3449" formatCode="General">
                  <c:v>#N/A</c:v>
                </c:pt>
                <c:pt idx="3450" formatCode="General">
                  <c:v>#N/A</c:v>
                </c:pt>
                <c:pt idx="3451" formatCode="General">
                  <c:v>#N/A</c:v>
                </c:pt>
                <c:pt idx="3452" formatCode="General">
                  <c:v>#N/A</c:v>
                </c:pt>
                <c:pt idx="3453" formatCode="General">
                  <c:v>#N/A</c:v>
                </c:pt>
                <c:pt idx="3454" formatCode="General">
                  <c:v>#N/A</c:v>
                </c:pt>
                <c:pt idx="3455" formatCode="General">
                  <c:v>#N/A</c:v>
                </c:pt>
                <c:pt idx="3456" formatCode="General">
                  <c:v>#N/A</c:v>
                </c:pt>
                <c:pt idx="3457" formatCode="General">
                  <c:v>#N/A</c:v>
                </c:pt>
                <c:pt idx="3458" formatCode="General">
                  <c:v>#N/A</c:v>
                </c:pt>
                <c:pt idx="3459" formatCode="General">
                  <c:v>#N/A</c:v>
                </c:pt>
                <c:pt idx="3460" formatCode="General">
                  <c:v>#N/A</c:v>
                </c:pt>
                <c:pt idx="3461" formatCode="General">
                  <c:v>#N/A</c:v>
                </c:pt>
                <c:pt idx="3462" formatCode="General">
                  <c:v>#N/A</c:v>
                </c:pt>
                <c:pt idx="3463" formatCode="General">
                  <c:v>#N/A</c:v>
                </c:pt>
                <c:pt idx="3464" formatCode="General">
                  <c:v>#N/A</c:v>
                </c:pt>
                <c:pt idx="3465" formatCode="General">
                  <c:v>#N/A</c:v>
                </c:pt>
                <c:pt idx="3466" formatCode="General">
                  <c:v>#N/A</c:v>
                </c:pt>
                <c:pt idx="3467" formatCode="General">
                  <c:v>#N/A</c:v>
                </c:pt>
                <c:pt idx="3468" formatCode="General">
                  <c:v>#N/A</c:v>
                </c:pt>
                <c:pt idx="3469" formatCode="General">
                  <c:v>#N/A</c:v>
                </c:pt>
                <c:pt idx="3470" formatCode="General">
                  <c:v>#N/A</c:v>
                </c:pt>
                <c:pt idx="3471" formatCode="General">
                  <c:v>#N/A</c:v>
                </c:pt>
                <c:pt idx="3472" formatCode="General">
                  <c:v>#N/A</c:v>
                </c:pt>
                <c:pt idx="3473" formatCode="General">
                  <c:v>#N/A</c:v>
                </c:pt>
                <c:pt idx="3474" formatCode="General">
                  <c:v>#N/A</c:v>
                </c:pt>
                <c:pt idx="3475" formatCode="General">
                  <c:v>#N/A</c:v>
                </c:pt>
                <c:pt idx="3476" formatCode="General">
                  <c:v>#N/A</c:v>
                </c:pt>
                <c:pt idx="3477" formatCode="General">
                  <c:v>#N/A</c:v>
                </c:pt>
                <c:pt idx="3478" formatCode="General">
                  <c:v>#N/A</c:v>
                </c:pt>
                <c:pt idx="3479" formatCode="General">
                  <c:v>#N/A</c:v>
                </c:pt>
                <c:pt idx="3480" formatCode="General">
                  <c:v>#N/A</c:v>
                </c:pt>
                <c:pt idx="3481" formatCode="General">
                  <c:v>#N/A</c:v>
                </c:pt>
                <c:pt idx="3482" formatCode="General">
                  <c:v>#N/A</c:v>
                </c:pt>
                <c:pt idx="3483" formatCode="General">
                  <c:v>#N/A</c:v>
                </c:pt>
                <c:pt idx="3484" formatCode="General">
                  <c:v>#N/A</c:v>
                </c:pt>
                <c:pt idx="3485" formatCode="General">
                  <c:v>#N/A</c:v>
                </c:pt>
                <c:pt idx="3486" formatCode="General">
                  <c:v>#N/A</c:v>
                </c:pt>
                <c:pt idx="3487" formatCode="General">
                  <c:v>#N/A</c:v>
                </c:pt>
                <c:pt idx="3488" formatCode="General">
                  <c:v>#N/A</c:v>
                </c:pt>
                <c:pt idx="3489" formatCode="General">
                  <c:v>#N/A</c:v>
                </c:pt>
                <c:pt idx="3490" formatCode="General">
                  <c:v>#N/A</c:v>
                </c:pt>
                <c:pt idx="3491" formatCode="General">
                  <c:v>#N/A</c:v>
                </c:pt>
                <c:pt idx="3492" formatCode="General">
                  <c:v>#N/A</c:v>
                </c:pt>
                <c:pt idx="3493" formatCode="General">
                  <c:v>#N/A</c:v>
                </c:pt>
                <c:pt idx="3494" formatCode="General">
                  <c:v>#N/A</c:v>
                </c:pt>
                <c:pt idx="3495" formatCode="General">
                  <c:v>#N/A</c:v>
                </c:pt>
                <c:pt idx="3496" formatCode="General">
                  <c:v>#N/A</c:v>
                </c:pt>
                <c:pt idx="3497" formatCode="General">
                  <c:v>#N/A</c:v>
                </c:pt>
                <c:pt idx="3498" formatCode="General">
                  <c:v>#N/A</c:v>
                </c:pt>
                <c:pt idx="3499" formatCode="General">
                  <c:v>#N/A</c:v>
                </c:pt>
                <c:pt idx="3500" formatCode="General">
                  <c:v>#N/A</c:v>
                </c:pt>
                <c:pt idx="3501" formatCode="General">
                  <c:v>#N/A</c:v>
                </c:pt>
                <c:pt idx="3502" formatCode="General">
                  <c:v>#N/A</c:v>
                </c:pt>
                <c:pt idx="3503" formatCode="General">
                  <c:v>#N/A</c:v>
                </c:pt>
                <c:pt idx="3504" formatCode="General">
                  <c:v>#N/A</c:v>
                </c:pt>
                <c:pt idx="3505" formatCode="General">
                  <c:v>#N/A</c:v>
                </c:pt>
                <c:pt idx="3506" formatCode="General">
                  <c:v>#N/A</c:v>
                </c:pt>
                <c:pt idx="3507" formatCode="General">
                  <c:v>#N/A</c:v>
                </c:pt>
                <c:pt idx="3508" formatCode="General">
                  <c:v>#N/A</c:v>
                </c:pt>
                <c:pt idx="3509" formatCode="General">
                  <c:v>#N/A</c:v>
                </c:pt>
                <c:pt idx="3510" formatCode="General">
                  <c:v>#N/A</c:v>
                </c:pt>
                <c:pt idx="3511" formatCode="General">
                  <c:v>#N/A</c:v>
                </c:pt>
                <c:pt idx="3512" formatCode="General">
                  <c:v>#N/A</c:v>
                </c:pt>
                <c:pt idx="3513" formatCode="General">
                  <c:v>#N/A</c:v>
                </c:pt>
                <c:pt idx="3514" formatCode="General">
                  <c:v>#N/A</c:v>
                </c:pt>
                <c:pt idx="3515" formatCode="General">
                  <c:v>#N/A</c:v>
                </c:pt>
                <c:pt idx="3516" formatCode="General">
                  <c:v>#N/A</c:v>
                </c:pt>
                <c:pt idx="3517" formatCode="General">
                  <c:v>#N/A</c:v>
                </c:pt>
                <c:pt idx="3518" formatCode="General">
                  <c:v>#N/A</c:v>
                </c:pt>
                <c:pt idx="3519" formatCode="General">
                  <c:v>#N/A</c:v>
                </c:pt>
                <c:pt idx="3520" formatCode="General">
                  <c:v>#N/A</c:v>
                </c:pt>
                <c:pt idx="3521" formatCode="General">
                  <c:v>#N/A</c:v>
                </c:pt>
                <c:pt idx="3522" formatCode="General">
                  <c:v>#N/A</c:v>
                </c:pt>
                <c:pt idx="3523" formatCode="General">
                  <c:v>#N/A</c:v>
                </c:pt>
                <c:pt idx="3524" formatCode="General">
                  <c:v>#N/A</c:v>
                </c:pt>
                <c:pt idx="3525" formatCode="General">
                  <c:v>#N/A</c:v>
                </c:pt>
                <c:pt idx="3526" formatCode="General">
                  <c:v>#N/A</c:v>
                </c:pt>
                <c:pt idx="3527" formatCode="General">
                  <c:v>#N/A</c:v>
                </c:pt>
                <c:pt idx="3528" formatCode="General">
                  <c:v>#N/A</c:v>
                </c:pt>
                <c:pt idx="3529" formatCode="General">
                  <c:v>#N/A</c:v>
                </c:pt>
                <c:pt idx="3530" formatCode="General">
                  <c:v>#N/A</c:v>
                </c:pt>
                <c:pt idx="3531" formatCode="General">
                  <c:v>#N/A</c:v>
                </c:pt>
                <c:pt idx="3532" formatCode="General">
                  <c:v>#N/A</c:v>
                </c:pt>
                <c:pt idx="3533" formatCode="General">
                  <c:v>#N/A</c:v>
                </c:pt>
                <c:pt idx="3534" formatCode="General">
                  <c:v>#N/A</c:v>
                </c:pt>
                <c:pt idx="3535" formatCode="General">
                  <c:v>#N/A</c:v>
                </c:pt>
                <c:pt idx="3536" formatCode="General">
                  <c:v>#N/A</c:v>
                </c:pt>
                <c:pt idx="3537" formatCode="General">
                  <c:v>#N/A</c:v>
                </c:pt>
                <c:pt idx="3538" formatCode="General">
                  <c:v>#N/A</c:v>
                </c:pt>
                <c:pt idx="3539" formatCode="General">
                  <c:v>#N/A</c:v>
                </c:pt>
                <c:pt idx="3540" formatCode="General">
                  <c:v>#N/A</c:v>
                </c:pt>
                <c:pt idx="3541" formatCode="General">
                  <c:v>#N/A</c:v>
                </c:pt>
                <c:pt idx="3542" formatCode="General">
                  <c:v>#N/A</c:v>
                </c:pt>
                <c:pt idx="3543" formatCode="General">
                  <c:v>#N/A</c:v>
                </c:pt>
                <c:pt idx="3544" formatCode="General">
                  <c:v>#N/A</c:v>
                </c:pt>
                <c:pt idx="3545" formatCode="General">
                  <c:v>#N/A</c:v>
                </c:pt>
                <c:pt idx="3546" formatCode="General">
                  <c:v>#N/A</c:v>
                </c:pt>
                <c:pt idx="3547" formatCode="General">
                  <c:v>#N/A</c:v>
                </c:pt>
                <c:pt idx="3548" formatCode="General">
                  <c:v>#N/A</c:v>
                </c:pt>
                <c:pt idx="3549" formatCode="General">
                  <c:v>#N/A</c:v>
                </c:pt>
                <c:pt idx="3550" formatCode="General">
                  <c:v>#N/A</c:v>
                </c:pt>
                <c:pt idx="3551" formatCode="General">
                  <c:v>#N/A</c:v>
                </c:pt>
                <c:pt idx="3552" formatCode="General">
                  <c:v>#N/A</c:v>
                </c:pt>
                <c:pt idx="3553" formatCode="General">
                  <c:v>#N/A</c:v>
                </c:pt>
                <c:pt idx="3554" formatCode="General">
                  <c:v>#N/A</c:v>
                </c:pt>
                <c:pt idx="3555" formatCode="General">
                  <c:v>#N/A</c:v>
                </c:pt>
                <c:pt idx="3556" formatCode="General">
                  <c:v>#N/A</c:v>
                </c:pt>
                <c:pt idx="3557" formatCode="General">
                  <c:v>#N/A</c:v>
                </c:pt>
                <c:pt idx="3558" formatCode="General">
                  <c:v>#N/A</c:v>
                </c:pt>
                <c:pt idx="3559" formatCode="General">
                  <c:v>#N/A</c:v>
                </c:pt>
                <c:pt idx="3560" formatCode="General">
                  <c:v>#N/A</c:v>
                </c:pt>
                <c:pt idx="3561" formatCode="General">
                  <c:v>#N/A</c:v>
                </c:pt>
                <c:pt idx="3562" formatCode="General">
                  <c:v>#N/A</c:v>
                </c:pt>
                <c:pt idx="3563" formatCode="General">
                  <c:v>#N/A</c:v>
                </c:pt>
                <c:pt idx="3564" formatCode="General">
                  <c:v>#N/A</c:v>
                </c:pt>
                <c:pt idx="3565" formatCode="General">
                  <c:v>#N/A</c:v>
                </c:pt>
                <c:pt idx="3566" formatCode="General">
                  <c:v>#N/A</c:v>
                </c:pt>
                <c:pt idx="3567" formatCode="General">
                  <c:v>#N/A</c:v>
                </c:pt>
                <c:pt idx="3568" formatCode="General">
                  <c:v>#N/A</c:v>
                </c:pt>
                <c:pt idx="3569" formatCode="General">
                  <c:v>#N/A</c:v>
                </c:pt>
                <c:pt idx="3570" formatCode="General">
                  <c:v>#N/A</c:v>
                </c:pt>
                <c:pt idx="3571" formatCode="General">
                  <c:v>#N/A</c:v>
                </c:pt>
                <c:pt idx="3572" formatCode="General">
                  <c:v>#N/A</c:v>
                </c:pt>
                <c:pt idx="3573" formatCode="General">
                  <c:v>#N/A</c:v>
                </c:pt>
                <c:pt idx="3574" formatCode="General">
                  <c:v>#N/A</c:v>
                </c:pt>
                <c:pt idx="3575" formatCode="General">
                  <c:v>#N/A</c:v>
                </c:pt>
                <c:pt idx="3576" formatCode="General">
                  <c:v>#N/A</c:v>
                </c:pt>
                <c:pt idx="3577" formatCode="General">
                  <c:v>#N/A</c:v>
                </c:pt>
                <c:pt idx="3578" formatCode="General">
                  <c:v>#N/A</c:v>
                </c:pt>
                <c:pt idx="3579" formatCode="General">
                  <c:v>#N/A</c:v>
                </c:pt>
                <c:pt idx="3580" formatCode="General">
                  <c:v>#N/A</c:v>
                </c:pt>
                <c:pt idx="3581" formatCode="General">
                  <c:v>#N/A</c:v>
                </c:pt>
                <c:pt idx="3582" formatCode="General">
                  <c:v>#N/A</c:v>
                </c:pt>
                <c:pt idx="3583" formatCode="General">
                  <c:v>#N/A</c:v>
                </c:pt>
                <c:pt idx="3584" formatCode="General">
                  <c:v>#N/A</c:v>
                </c:pt>
                <c:pt idx="3585" formatCode="General">
                  <c:v>#N/A</c:v>
                </c:pt>
                <c:pt idx="3586" formatCode="General">
                  <c:v>#N/A</c:v>
                </c:pt>
                <c:pt idx="3587" formatCode="General">
                  <c:v>#N/A</c:v>
                </c:pt>
                <c:pt idx="3588" formatCode="General">
                  <c:v>#N/A</c:v>
                </c:pt>
                <c:pt idx="3589" formatCode="General">
                  <c:v>#N/A</c:v>
                </c:pt>
                <c:pt idx="3590" formatCode="General">
                  <c:v>#N/A</c:v>
                </c:pt>
                <c:pt idx="3591" formatCode="General">
                  <c:v>#N/A</c:v>
                </c:pt>
                <c:pt idx="3592" formatCode="General">
                  <c:v>#N/A</c:v>
                </c:pt>
                <c:pt idx="3593" formatCode="General">
                  <c:v>#N/A</c:v>
                </c:pt>
                <c:pt idx="3594" formatCode="General">
                  <c:v>#N/A</c:v>
                </c:pt>
                <c:pt idx="3595" formatCode="General">
                  <c:v>#N/A</c:v>
                </c:pt>
                <c:pt idx="3596" formatCode="General">
                  <c:v>#N/A</c:v>
                </c:pt>
                <c:pt idx="3597" formatCode="General">
                  <c:v>#N/A</c:v>
                </c:pt>
                <c:pt idx="3598" formatCode="General">
                  <c:v>#N/A</c:v>
                </c:pt>
                <c:pt idx="3599" formatCode="General">
                  <c:v>#N/A</c:v>
                </c:pt>
                <c:pt idx="3600" formatCode="General">
                  <c:v>#N/A</c:v>
                </c:pt>
                <c:pt idx="3601" formatCode="General">
                  <c:v>#N/A</c:v>
                </c:pt>
                <c:pt idx="3602" formatCode="General">
                  <c:v>#N/A</c:v>
                </c:pt>
                <c:pt idx="3603" formatCode="General">
                  <c:v>#N/A</c:v>
                </c:pt>
                <c:pt idx="3604" formatCode="General">
                  <c:v>#N/A</c:v>
                </c:pt>
                <c:pt idx="3605" formatCode="General">
                  <c:v>#N/A</c:v>
                </c:pt>
                <c:pt idx="3606" formatCode="General">
                  <c:v>#N/A</c:v>
                </c:pt>
                <c:pt idx="3607" formatCode="General">
                  <c:v>#N/A</c:v>
                </c:pt>
                <c:pt idx="3608" formatCode="General">
                  <c:v>#N/A</c:v>
                </c:pt>
                <c:pt idx="3609" formatCode="General">
                  <c:v>#N/A</c:v>
                </c:pt>
                <c:pt idx="3610" formatCode="General">
                  <c:v>#N/A</c:v>
                </c:pt>
                <c:pt idx="3611" formatCode="General">
                  <c:v>#N/A</c:v>
                </c:pt>
                <c:pt idx="3612" formatCode="General">
                  <c:v>#N/A</c:v>
                </c:pt>
                <c:pt idx="3613" formatCode="General">
                  <c:v>#N/A</c:v>
                </c:pt>
                <c:pt idx="3614" formatCode="General">
                  <c:v>#N/A</c:v>
                </c:pt>
                <c:pt idx="3615" formatCode="General">
                  <c:v>#N/A</c:v>
                </c:pt>
                <c:pt idx="3616" formatCode="General">
                  <c:v>#N/A</c:v>
                </c:pt>
                <c:pt idx="3617" formatCode="General">
                  <c:v>#N/A</c:v>
                </c:pt>
                <c:pt idx="3618" formatCode="General">
                  <c:v>#N/A</c:v>
                </c:pt>
                <c:pt idx="3619" formatCode="General">
                  <c:v>#N/A</c:v>
                </c:pt>
                <c:pt idx="3620" formatCode="General">
                  <c:v>#N/A</c:v>
                </c:pt>
                <c:pt idx="3621" formatCode="General">
                  <c:v>#N/A</c:v>
                </c:pt>
                <c:pt idx="3622" formatCode="General">
                  <c:v>#N/A</c:v>
                </c:pt>
                <c:pt idx="3623" formatCode="General">
                  <c:v>#N/A</c:v>
                </c:pt>
                <c:pt idx="3624" formatCode="General">
                  <c:v>#N/A</c:v>
                </c:pt>
                <c:pt idx="3625" formatCode="General">
                  <c:v>#N/A</c:v>
                </c:pt>
                <c:pt idx="3626" formatCode="General">
                  <c:v>#N/A</c:v>
                </c:pt>
                <c:pt idx="3627" formatCode="General">
                  <c:v>#N/A</c:v>
                </c:pt>
                <c:pt idx="3628" formatCode="General">
                  <c:v>#N/A</c:v>
                </c:pt>
                <c:pt idx="3629" formatCode="General">
                  <c:v>#N/A</c:v>
                </c:pt>
                <c:pt idx="3630" formatCode="General">
                  <c:v>#N/A</c:v>
                </c:pt>
                <c:pt idx="3631" formatCode="General">
                  <c:v>#N/A</c:v>
                </c:pt>
                <c:pt idx="3632" formatCode="General">
                  <c:v>#N/A</c:v>
                </c:pt>
                <c:pt idx="3633" formatCode="General">
                  <c:v>#N/A</c:v>
                </c:pt>
                <c:pt idx="3634" formatCode="General">
                  <c:v>#N/A</c:v>
                </c:pt>
                <c:pt idx="3635" formatCode="General">
                  <c:v>#N/A</c:v>
                </c:pt>
                <c:pt idx="3636" formatCode="General">
                  <c:v>#N/A</c:v>
                </c:pt>
                <c:pt idx="3637" formatCode="General">
                  <c:v>#N/A</c:v>
                </c:pt>
                <c:pt idx="3638" formatCode="General">
                  <c:v>#N/A</c:v>
                </c:pt>
                <c:pt idx="3639" formatCode="General">
                  <c:v>#N/A</c:v>
                </c:pt>
                <c:pt idx="3640" formatCode="General">
                  <c:v>#N/A</c:v>
                </c:pt>
                <c:pt idx="3641" formatCode="General">
                  <c:v>#N/A</c:v>
                </c:pt>
                <c:pt idx="3642" formatCode="General">
                  <c:v>#N/A</c:v>
                </c:pt>
                <c:pt idx="3643" formatCode="General">
                  <c:v>#N/A</c:v>
                </c:pt>
                <c:pt idx="3644" formatCode="General">
                  <c:v>#N/A</c:v>
                </c:pt>
                <c:pt idx="3645" formatCode="General">
                  <c:v>#N/A</c:v>
                </c:pt>
                <c:pt idx="3646" formatCode="General">
                  <c:v>#N/A</c:v>
                </c:pt>
                <c:pt idx="3647" formatCode="General">
                  <c:v>#N/A</c:v>
                </c:pt>
                <c:pt idx="3648" formatCode="General">
                  <c:v>#N/A</c:v>
                </c:pt>
                <c:pt idx="3649" formatCode="General">
                  <c:v>#N/A</c:v>
                </c:pt>
                <c:pt idx="3650" formatCode="General">
                  <c:v>#N/A</c:v>
                </c:pt>
                <c:pt idx="3651" formatCode="General">
                  <c:v>#N/A</c:v>
                </c:pt>
                <c:pt idx="3652" formatCode="General">
                  <c:v>#N/A</c:v>
                </c:pt>
                <c:pt idx="3653" formatCode="General">
                  <c:v>#N/A</c:v>
                </c:pt>
                <c:pt idx="3654" formatCode="General">
                  <c:v>#N/A</c:v>
                </c:pt>
                <c:pt idx="3655" formatCode="General">
                  <c:v>#N/A</c:v>
                </c:pt>
                <c:pt idx="3656" formatCode="General">
                  <c:v>#N/A</c:v>
                </c:pt>
                <c:pt idx="3657" formatCode="General">
                  <c:v>#N/A</c:v>
                </c:pt>
                <c:pt idx="3658" formatCode="General">
                  <c:v>#N/A</c:v>
                </c:pt>
                <c:pt idx="3659" formatCode="General">
                  <c:v>#N/A</c:v>
                </c:pt>
                <c:pt idx="3660" formatCode="General">
                  <c:v>#N/A</c:v>
                </c:pt>
                <c:pt idx="3661" formatCode="General">
                  <c:v>#N/A</c:v>
                </c:pt>
                <c:pt idx="3662" formatCode="General">
                  <c:v>#N/A</c:v>
                </c:pt>
                <c:pt idx="3663" formatCode="General">
                  <c:v>#N/A</c:v>
                </c:pt>
                <c:pt idx="3664" formatCode="General">
                  <c:v>#N/A</c:v>
                </c:pt>
                <c:pt idx="3665" formatCode="General">
                  <c:v>#N/A</c:v>
                </c:pt>
                <c:pt idx="3666" formatCode="General">
                  <c:v>#N/A</c:v>
                </c:pt>
                <c:pt idx="3667" formatCode="General">
                  <c:v>#N/A</c:v>
                </c:pt>
                <c:pt idx="3668" formatCode="General">
                  <c:v>#N/A</c:v>
                </c:pt>
                <c:pt idx="3669" formatCode="General">
                  <c:v>#N/A</c:v>
                </c:pt>
                <c:pt idx="3670" formatCode="General">
                  <c:v>#N/A</c:v>
                </c:pt>
                <c:pt idx="3671" formatCode="General">
                  <c:v>#N/A</c:v>
                </c:pt>
                <c:pt idx="3672" formatCode="General">
                  <c:v>#N/A</c:v>
                </c:pt>
                <c:pt idx="3673" formatCode="General">
                  <c:v>#N/A</c:v>
                </c:pt>
                <c:pt idx="3674" formatCode="General">
                  <c:v>#N/A</c:v>
                </c:pt>
                <c:pt idx="3675" formatCode="General">
                  <c:v>#N/A</c:v>
                </c:pt>
                <c:pt idx="3676" formatCode="General">
                  <c:v>#N/A</c:v>
                </c:pt>
                <c:pt idx="3677" formatCode="General">
                  <c:v>#N/A</c:v>
                </c:pt>
                <c:pt idx="3678" formatCode="General">
                  <c:v>#N/A</c:v>
                </c:pt>
                <c:pt idx="3679" formatCode="General">
                  <c:v>#N/A</c:v>
                </c:pt>
                <c:pt idx="3680" formatCode="General">
                  <c:v>#N/A</c:v>
                </c:pt>
                <c:pt idx="3681" formatCode="General">
                  <c:v>#N/A</c:v>
                </c:pt>
                <c:pt idx="3682" formatCode="General">
                  <c:v>#N/A</c:v>
                </c:pt>
                <c:pt idx="3683" formatCode="General">
                  <c:v>#N/A</c:v>
                </c:pt>
                <c:pt idx="3684" formatCode="General">
                  <c:v>#N/A</c:v>
                </c:pt>
                <c:pt idx="3685" formatCode="General">
                  <c:v>#N/A</c:v>
                </c:pt>
                <c:pt idx="3686" formatCode="General">
                  <c:v>#N/A</c:v>
                </c:pt>
                <c:pt idx="3687" formatCode="General">
                  <c:v>#N/A</c:v>
                </c:pt>
                <c:pt idx="3688" formatCode="General">
                  <c:v>#N/A</c:v>
                </c:pt>
                <c:pt idx="3689" formatCode="General">
                  <c:v>#N/A</c:v>
                </c:pt>
                <c:pt idx="3690" formatCode="General">
                  <c:v>#N/A</c:v>
                </c:pt>
                <c:pt idx="3691" formatCode="General">
                  <c:v>#N/A</c:v>
                </c:pt>
                <c:pt idx="3692" formatCode="General">
                  <c:v>#N/A</c:v>
                </c:pt>
                <c:pt idx="3693" formatCode="General">
                  <c:v>#N/A</c:v>
                </c:pt>
                <c:pt idx="3694" formatCode="General">
                  <c:v>#N/A</c:v>
                </c:pt>
                <c:pt idx="3695" formatCode="General">
                  <c:v>#N/A</c:v>
                </c:pt>
                <c:pt idx="3696" formatCode="General">
                  <c:v>#N/A</c:v>
                </c:pt>
                <c:pt idx="3697" formatCode="General">
                  <c:v>#N/A</c:v>
                </c:pt>
                <c:pt idx="3698" formatCode="General">
                  <c:v>#N/A</c:v>
                </c:pt>
                <c:pt idx="3699" formatCode="General">
                  <c:v>#N/A</c:v>
                </c:pt>
                <c:pt idx="3700" formatCode="General">
                  <c:v>#N/A</c:v>
                </c:pt>
                <c:pt idx="3701" formatCode="General">
                  <c:v>#N/A</c:v>
                </c:pt>
                <c:pt idx="3702" formatCode="General">
                  <c:v>#N/A</c:v>
                </c:pt>
                <c:pt idx="3703" formatCode="General">
                  <c:v>#N/A</c:v>
                </c:pt>
                <c:pt idx="3704" formatCode="General">
                  <c:v>#N/A</c:v>
                </c:pt>
                <c:pt idx="3705" formatCode="General">
                  <c:v>#N/A</c:v>
                </c:pt>
                <c:pt idx="3706" formatCode="General">
                  <c:v>#N/A</c:v>
                </c:pt>
                <c:pt idx="3707" formatCode="General">
                  <c:v>#N/A</c:v>
                </c:pt>
                <c:pt idx="3708" formatCode="General">
                  <c:v>#N/A</c:v>
                </c:pt>
                <c:pt idx="3709" formatCode="General">
                  <c:v>#N/A</c:v>
                </c:pt>
                <c:pt idx="3710" formatCode="General">
                  <c:v>#N/A</c:v>
                </c:pt>
                <c:pt idx="3711" formatCode="General">
                  <c:v>#N/A</c:v>
                </c:pt>
                <c:pt idx="3712" formatCode="General">
                  <c:v>#N/A</c:v>
                </c:pt>
                <c:pt idx="3713" formatCode="General">
                  <c:v>#N/A</c:v>
                </c:pt>
                <c:pt idx="3714" formatCode="General">
                  <c:v>#N/A</c:v>
                </c:pt>
                <c:pt idx="3715" formatCode="General">
                  <c:v>#N/A</c:v>
                </c:pt>
                <c:pt idx="3716" formatCode="General">
                  <c:v>#N/A</c:v>
                </c:pt>
                <c:pt idx="3717" formatCode="General">
                  <c:v>#N/A</c:v>
                </c:pt>
                <c:pt idx="3718" formatCode="General">
                  <c:v>#N/A</c:v>
                </c:pt>
                <c:pt idx="3719" formatCode="General">
                  <c:v>#N/A</c:v>
                </c:pt>
                <c:pt idx="3720" formatCode="General">
                  <c:v>#N/A</c:v>
                </c:pt>
                <c:pt idx="3721" formatCode="General">
                  <c:v>#N/A</c:v>
                </c:pt>
                <c:pt idx="3722" formatCode="General">
                  <c:v>#N/A</c:v>
                </c:pt>
                <c:pt idx="3723" formatCode="General">
                  <c:v>#N/A</c:v>
                </c:pt>
                <c:pt idx="3724" formatCode="General">
                  <c:v>#N/A</c:v>
                </c:pt>
                <c:pt idx="3725" formatCode="General">
                  <c:v>#N/A</c:v>
                </c:pt>
                <c:pt idx="3726" formatCode="General">
                  <c:v>#N/A</c:v>
                </c:pt>
                <c:pt idx="3727" formatCode="General">
                  <c:v>#N/A</c:v>
                </c:pt>
                <c:pt idx="3728" formatCode="General">
                  <c:v>#N/A</c:v>
                </c:pt>
                <c:pt idx="3729" formatCode="General">
                  <c:v>#N/A</c:v>
                </c:pt>
                <c:pt idx="3730" formatCode="General">
                  <c:v>#N/A</c:v>
                </c:pt>
                <c:pt idx="3731" formatCode="General">
                  <c:v>#N/A</c:v>
                </c:pt>
                <c:pt idx="3732" formatCode="General">
                  <c:v>#N/A</c:v>
                </c:pt>
                <c:pt idx="3733" formatCode="General">
                  <c:v>#N/A</c:v>
                </c:pt>
                <c:pt idx="3734" formatCode="General">
                  <c:v>#N/A</c:v>
                </c:pt>
                <c:pt idx="3735" formatCode="General">
                  <c:v>#N/A</c:v>
                </c:pt>
                <c:pt idx="3736" formatCode="General">
                  <c:v>#N/A</c:v>
                </c:pt>
                <c:pt idx="3737" formatCode="General">
                  <c:v>#N/A</c:v>
                </c:pt>
                <c:pt idx="3738" formatCode="General">
                  <c:v>#N/A</c:v>
                </c:pt>
                <c:pt idx="3739" formatCode="General">
                  <c:v>#N/A</c:v>
                </c:pt>
                <c:pt idx="3740" formatCode="General">
                  <c:v>#N/A</c:v>
                </c:pt>
                <c:pt idx="3741" formatCode="General">
                  <c:v>#N/A</c:v>
                </c:pt>
                <c:pt idx="3742" formatCode="General">
                  <c:v>#N/A</c:v>
                </c:pt>
                <c:pt idx="3743" formatCode="General">
                  <c:v>#N/A</c:v>
                </c:pt>
                <c:pt idx="3744" formatCode="General">
                  <c:v>#N/A</c:v>
                </c:pt>
                <c:pt idx="3745" formatCode="General">
                  <c:v>#N/A</c:v>
                </c:pt>
                <c:pt idx="3746" formatCode="General">
                  <c:v>#N/A</c:v>
                </c:pt>
                <c:pt idx="3747" formatCode="General">
                  <c:v>#N/A</c:v>
                </c:pt>
                <c:pt idx="3748" formatCode="General">
                  <c:v>#N/A</c:v>
                </c:pt>
                <c:pt idx="3749" formatCode="General">
                  <c:v>#N/A</c:v>
                </c:pt>
                <c:pt idx="3750" formatCode="General">
                  <c:v>#N/A</c:v>
                </c:pt>
                <c:pt idx="3751" formatCode="General">
                  <c:v>#N/A</c:v>
                </c:pt>
                <c:pt idx="3752" formatCode="General">
                  <c:v>#N/A</c:v>
                </c:pt>
                <c:pt idx="3753" formatCode="General">
                  <c:v>#N/A</c:v>
                </c:pt>
                <c:pt idx="3754" formatCode="General">
                  <c:v>#N/A</c:v>
                </c:pt>
                <c:pt idx="3755" formatCode="General">
                  <c:v>#N/A</c:v>
                </c:pt>
                <c:pt idx="3756" formatCode="General">
                  <c:v>#N/A</c:v>
                </c:pt>
                <c:pt idx="3757" formatCode="General">
                  <c:v>#N/A</c:v>
                </c:pt>
                <c:pt idx="3758" formatCode="General">
                  <c:v>#N/A</c:v>
                </c:pt>
                <c:pt idx="3759" formatCode="General">
                  <c:v>#N/A</c:v>
                </c:pt>
                <c:pt idx="3760" formatCode="General">
                  <c:v>#N/A</c:v>
                </c:pt>
                <c:pt idx="3761" formatCode="General">
                  <c:v>#N/A</c:v>
                </c:pt>
                <c:pt idx="3762" formatCode="General">
                  <c:v>#N/A</c:v>
                </c:pt>
                <c:pt idx="3763" formatCode="General">
                  <c:v>#N/A</c:v>
                </c:pt>
                <c:pt idx="3764" formatCode="General">
                  <c:v>#N/A</c:v>
                </c:pt>
                <c:pt idx="3765" formatCode="General">
                  <c:v>#N/A</c:v>
                </c:pt>
                <c:pt idx="3766" formatCode="General">
                  <c:v>#N/A</c:v>
                </c:pt>
                <c:pt idx="3767" formatCode="General">
                  <c:v>#N/A</c:v>
                </c:pt>
                <c:pt idx="3768" formatCode="General">
                  <c:v>#N/A</c:v>
                </c:pt>
                <c:pt idx="3769" formatCode="General">
                  <c:v>#N/A</c:v>
                </c:pt>
                <c:pt idx="3770" formatCode="General">
                  <c:v>#N/A</c:v>
                </c:pt>
                <c:pt idx="3771" formatCode="General">
                  <c:v>#N/A</c:v>
                </c:pt>
                <c:pt idx="3772" formatCode="General">
                  <c:v>#N/A</c:v>
                </c:pt>
                <c:pt idx="3773" formatCode="General">
                  <c:v>#N/A</c:v>
                </c:pt>
                <c:pt idx="3774" formatCode="General">
                  <c:v>#N/A</c:v>
                </c:pt>
                <c:pt idx="3775" formatCode="General">
                  <c:v>#N/A</c:v>
                </c:pt>
                <c:pt idx="3776" formatCode="General">
                  <c:v>#N/A</c:v>
                </c:pt>
                <c:pt idx="3777" formatCode="General">
                  <c:v>#N/A</c:v>
                </c:pt>
                <c:pt idx="3778" formatCode="General">
                  <c:v>#N/A</c:v>
                </c:pt>
                <c:pt idx="3779" formatCode="General">
                  <c:v>#N/A</c:v>
                </c:pt>
                <c:pt idx="3780" formatCode="General">
                  <c:v>#N/A</c:v>
                </c:pt>
                <c:pt idx="3781" formatCode="General">
                  <c:v>#N/A</c:v>
                </c:pt>
                <c:pt idx="3782" formatCode="General">
                  <c:v>#N/A</c:v>
                </c:pt>
                <c:pt idx="3783" formatCode="General">
                  <c:v>#N/A</c:v>
                </c:pt>
                <c:pt idx="3784" formatCode="General">
                  <c:v>#N/A</c:v>
                </c:pt>
                <c:pt idx="3785" formatCode="General">
                  <c:v>#N/A</c:v>
                </c:pt>
                <c:pt idx="3786" formatCode="General">
                  <c:v>#N/A</c:v>
                </c:pt>
                <c:pt idx="3787" formatCode="General">
                  <c:v>#N/A</c:v>
                </c:pt>
                <c:pt idx="3788" formatCode="General">
                  <c:v>#N/A</c:v>
                </c:pt>
                <c:pt idx="3789" formatCode="General">
                  <c:v>#N/A</c:v>
                </c:pt>
                <c:pt idx="3790" formatCode="General">
                  <c:v>#N/A</c:v>
                </c:pt>
                <c:pt idx="3791" formatCode="General">
                  <c:v>#N/A</c:v>
                </c:pt>
                <c:pt idx="3792" formatCode="General">
                  <c:v>#N/A</c:v>
                </c:pt>
                <c:pt idx="3793" formatCode="General">
                  <c:v>#N/A</c:v>
                </c:pt>
                <c:pt idx="3794" formatCode="General">
                  <c:v>#N/A</c:v>
                </c:pt>
                <c:pt idx="3795" formatCode="General">
                  <c:v>#N/A</c:v>
                </c:pt>
                <c:pt idx="3796" formatCode="General">
                  <c:v>#N/A</c:v>
                </c:pt>
                <c:pt idx="3797" formatCode="General">
                  <c:v>#N/A</c:v>
                </c:pt>
                <c:pt idx="3798" formatCode="General">
                  <c:v>#N/A</c:v>
                </c:pt>
                <c:pt idx="3799" formatCode="General">
                  <c:v>#N/A</c:v>
                </c:pt>
                <c:pt idx="3800" formatCode="General">
                  <c:v>#N/A</c:v>
                </c:pt>
                <c:pt idx="3801" formatCode="General">
                  <c:v>#N/A</c:v>
                </c:pt>
                <c:pt idx="3802" formatCode="General">
                  <c:v>#N/A</c:v>
                </c:pt>
                <c:pt idx="3803" formatCode="General">
                  <c:v>#N/A</c:v>
                </c:pt>
                <c:pt idx="3804" formatCode="General">
                  <c:v>#N/A</c:v>
                </c:pt>
                <c:pt idx="3805" formatCode="General">
                  <c:v>#N/A</c:v>
                </c:pt>
                <c:pt idx="3806" formatCode="General">
                  <c:v>#N/A</c:v>
                </c:pt>
                <c:pt idx="3807" formatCode="General">
                  <c:v>#N/A</c:v>
                </c:pt>
                <c:pt idx="3808" formatCode="General">
                  <c:v>#N/A</c:v>
                </c:pt>
                <c:pt idx="3809" formatCode="General">
                  <c:v>#N/A</c:v>
                </c:pt>
                <c:pt idx="3810" formatCode="General">
                  <c:v>#N/A</c:v>
                </c:pt>
                <c:pt idx="3811" formatCode="General">
                  <c:v>#N/A</c:v>
                </c:pt>
                <c:pt idx="3812" formatCode="General">
                  <c:v>#N/A</c:v>
                </c:pt>
                <c:pt idx="3813" formatCode="General">
                  <c:v>#N/A</c:v>
                </c:pt>
                <c:pt idx="3814" formatCode="General">
                  <c:v>#N/A</c:v>
                </c:pt>
                <c:pt idx="3815" formatCode="General">
                  <c:v>#N/A</c:v>
                </c:pt>
                <c:pt idx="3816" formatCode="General">
                  <c:v>#N/A</c:v>
                </c:pt>
                <c:pt idx="3817" formatCode="General">
                  <c:v>#N/A</c:v>
                </c:pt>
                <c:pt idx="3818" formatCode="General">
                  <c:v>#N/A</c:v>
                </c:pt>
                <c:pt idx="3819" formatCode="General">
                  <c:v>#N/A</c:v>
                </c:pt>
                <c:pt idx="3820" formatCode="General">
                  <c:v>#N/A</c:v>
                </c:pt>
                <c:pt idx="3821" formatCode="General">
                  <c:v>#N/A</c:v>
                </c:pt>
                <c:pt idx="3822" formatCode="General">
                  <c:v>#N/A</c:v>
                </c:pt>
                <c:pt idx="3823" formatCode="General">
                  <c:v>#N/A</c:v>
                </c:pt>
                <c:pt idx="3824" formatCode="General">
                  <c:v>#N/A</c:v>
                </c:pt>
                <c:pt idx="3825" formatCode="General">
                  <c:v>#N/A</c:v>
                </c:pt>
                <c:pt idx="3826" formatCode="General">
                  <c:v>#N/A</c:v>
                </c:pt>
                <c:pt idx="3827" formatCode="General">
                  <c:v>#N/A</c:v>
                </c:pt>
                <c:pt idx="3828" formatCode="General">
                  <c:v>#N/A</c:v>
                </c:pt>
                <c:pt idx="3829" formatCode="General">
                  <c:v>#N/A</c:v>
                </c:pt>
                <c:pt idx="3830" formatCode="General">
                  <c:v>#N/A</c:v>
                </c:pt>
                <c:pt idx="3831" formatCode="General">
                  <c:v>#N/A</c:v>
                </c:pt>
                <c:pt idx="3832" formatCode="General">
                  <c:v>#N/A</c:v>
                </c:pt>
                <c:pt idx="3833" formatCode="General">
                  <c:v>#N/A</c:v>
                </c:pt>
                <c:pt idx="3834" formatCode="General">
                  <c:v>#N/A</c:v>
                </c:pt>
                <c:pt idx="3835" formatCode="General">
                  <c:v>#N/A</c:v>
                </c:pt>
                <c:pt idx="3836" formatCode="General">
                  <c:v>#N/A</c:v>
                </c:pt>
                <c:pt idx="3837" formatCode="General">
                  <c:v>#N/A</c:v>
                </c:pt>
                <c:pt idx="3838" formatCode="General">
                  <c:v>#N/A</c:v>
                </c:pt>
                <c:pt idx="3839" formatCode="General">
                  <c:v>#N/A</c:v>
                </c:pt>
                <c:pt idx="3840" formatCode="General">
                  <c:v>#N/A</c:v>
                </c:pt>
                <c:pt idx="3841" formatCode="General">
                  <c:v>#N/A</c:v>
                </c:pt>
                <c:pt idx="3842" formatCode="General">
                  <c:v>#N/A</c:v>
                </c:pt>
                <c:pt idx="3843" formatCode="General">
                  <c:v>#N/A</c:v>
                </c:pt>
                <c:pt idx="3844" formatCode="General">
                  <c:v>#N/A</c:v>
                </c:pt>
                <c:pt idx="3845" formatCode="General">
                  <c:v>#N/A</c:v>
                </c:pt>
                <c:pt idx="3846" formatCode="General">
                  <c:v>#N/A</c:v>
                </c:pt>
                <c:pt idx="3847" formatCode="General">
                  <c:v>#N/A</c:v>
                </c:pt>
                <c:pt idx="3848" formatCode="General">
                  <c:v>#N/A</c:v>
                </c:pt>
                <c:pt idx="3849" formatCode="General">
                  <c:v>#N/A</c:v>
                </c:pt>
                <c:pt idx="3850" formatCode="General">
                  <c:v>#N/A</c:v>
                </c:pt>
                <c:pt idx="3851" formatCode="General">
                  <c:v>#N/A</c:v>
                </c:pt>
                <c:pt idx="3852" formatCode="General">
                  <c:v>#N/A</c:v>
                </c:pt>
                <c:pt idx="3853" formatCode="General">
                  <c:v>#N/A</c:v>
                </c:pt>
                <c:pt idx="3854" formatCode="General">
                  <c:v>#N/A</c:v>
                </c:pt>
                <c:pt idx="3855" formatCode="General">
                  <c:v>#N/A</c:v>
                </c:pt>
                <c:pt idx="3856" formatCode="General">
                  <c:v>#N/A</c:v>
                </c:pt>
                <c:pt idx="3857" formatCode="General">
                  <c:v>#N/A</c:v>
                </c:pt>
                <c:pt idx="3858" formatCode="General">
                  <c:v>#N/A</c:v>
                </c:pt>
                <c:pt idx="3859" formatCode="General">
                  <c:v>#N/A</c:v>
                </c:pt>
                <c:pt idx="3860" formatCode="General">
                  <c:v>#N/A</c:v>
                </c:pt>
                <c:pt idx="3861" formatCode="General">
                  <c:v>#N/A</c:v>
                </c:pt>
                <c:pt idx="3862" formatCode="General">
                  <c:v>#N/A</c:v>
                </c:pt>
                <c:pt idx="3863" formatCode="General">
                  <c:v>#N/A</c:v>
                </c:pt>
                <c:pt idx="3864" formatCode="General">
                  <c:v>#N/A</c:v>
                </c:pt>
                <c:pt idx="3865" formatCode="General">
                  <c:v>#N/A</c:v>
                </c:pt>
                <c:pt idx="3866" formatCode="General">
                  <c:v>#N/A</c:v>
                </c:pt>
                <c:pt idx="3867" formatCode="General">
                  <c:v>#N/A</c:v>
                </c:pt>
                <c:pt idx="3868" formatCode="General">
                  <c:v>#N/A</c:v>
                </c:pt>
                <c:pt idx="3869" formatCode="General">
                  <c:v>#N/A</c:v>
                </c:pt>
                <c:pt idx="3870" formatCode="General">
                  <c:v>#N/A</c:v>
                </c:pt>
                <c:pt idx="3871" formatCode="General">
                  <c:v>#N/A</c:v>
                </c:pt>
                <c:pt idx="3872" formatCode="General">
                  <c:v>#N/A</c:v>
                </c:pt>
                <c:pt idx="3873" formatCode="General">
                  <c:v>#N/A</c:v>
                </c:pt>
                <c:pt idx="3874" formatCode="General">
                  <c:v>#N/A</c:v>
                </c:pt>
                <c:pt idx="3875" formatCode="General">
                  <c:v>#N/A</c:v>
                </c:pt>
                <c:pt idx="3876" formatCode="General">
                  <c:v>#N/A</c:v>
                </c:pt>
                <c:pt idx="3877" formatCode="General">
                  <c:v>#N/A</c:v>
                </c:pt>
                <c:pt idx="3878" formatCode="General">
                  <c:v>#N/A</c:v>
                </c:pt>
                <c:pt idx="3879" formatCode="General">
                  <c:v>#N/A</c:v>
                </c:pt>
                <c:pt idx="3880" formatCode="General">
                  <c:v>#N/A</c:v>
                </c:pt>
                <c:pt idx="3881" formatCode="General">
                  <c:v>#N/A</c:v>
                </c:pt>
                <c:pt idx="3882" formatCode="General">
                  <c:v>#N/A</c:v>
                </c:pt>
                <c:pt idx="3883" formatCode="General">
                  <c:v>#N/A</c:v>
                </c:pt>
                <c:pt idx="3884" formatCode="General">
                  <c:v>#N/A</c:v>
                </c:pt>
                <c:pt idx="3885" formatCode="General">
                  <c:v>#N/A</c:v>
                </c:pt>
                <c:pt idx="3886" formatCode="General">
                  <c:v>#N/A</c:v>
                </c:pt>
                <c:pt idx="3887" formatCode="General">
                  <c:v>#N/A</c:v>
                </c:pt>
                <c:pt idx="3888" formatCode="General">
                  <c:v>#N/A</c:v>
                </c:pt>
                <c:pt idx="3889" formatCode="General">
                  <c:v>#N/A</c:v>
                </c:pt>
                <c:pt idx="3890" formatCode="General">
                  <c:v>#N/A</c:v>
                </c:pt>
                <c:pt idx="3891" formatCode="General">
                  <c:v>#N/A</c:v>
                </c:pt>
                <c:pt idx="3892" formatCode="General">
                  <c:v>#N/A</c:v>
                </c:pt>
                <c:pt idx="3893" formatCode="General">
                  <c:v>#N/A</c:v>
                </c:pt>
                <c:pt idx="3894" formatCode="General">
                  <c:v>#N/A</c:v>
                </c:pt>
                <c:pt idx="3895" formatCode="General">
                  <c:v>#N/A</c:v>
                </c:pt>
                <c:pt idx="3896" formatCode="General">
                  <c:v>#N/A</c:v>
                </c:pt>
                <c:pt idx="3897" formatCode="General">
                  <c:v>#N/A</c:v>
                </c:pt>
                <c:pt idx="3898" formatCode="General">
                  <c:v>#N/A</c:v>
                </c:pt>
                <c:pt idx="3899" formatCode="General">
                  <c:v>#N/A</c:v>
                </c:pt>
                <c:pt idx="3900" formatCode="General">
                  <c:v>#N/A</c:v>
                </c:pt>
                <c:pt idx="3901" formatCode="General">
                  <c:v>#N/A</c:v>
                </c:pt>
                <c:pt idx="3902" formatCode="General">
                  <c:v>#N/A</c:v>
                </c:pt>
                <c:pt idx="3903" formatCode="General">
                  <c:v>#N/A</c:v>
                </c:pt>
                <c:pt idx="3904" formatCode="General">
                  <c:v>#N/A</c:v>
                </c:pt>
                <c:pt idx="3905" formatCode="General">
                  <c:v>#N/A</c:v>
                </c:pt>
                <c:pt idx="3906" formatCode="General">
                  <c:v>#N/A</c:v>
                </c:pt>
                <c:pt idx="3907" formatCode="General">
                  <c:v>#N/A</c:v>
                </c:pt>
                <c:pt idx="3908" formatCode="General">
                  <c:v>#N/A</c:v>
                </c:pt>
                <c:pt idx="3909" formatCode="General">
                  <c:v>#N/A</c:v>
                </c:pt>
                <c:pt idx="3910" formatCode="General">
                  <c:v>#N/A</c:v>
                </c:pt>
                <c:pt idx="3911" formatCode="General">
                  <c:v>#N/A</c:v>
                </c:pt>
                <c:pt idx="3912" formatCode="General">
                  <c:v>#N/A</c:v>
                </c:pt>
                <c:pt idx="3913" formatCode="General">
                  <c:v>#N/A</c:v>
                </c:pt>
                <c:pt idx="3914" formatCode="General">
                  <c:v>#N/A</c:v>
                </c:pt>
                <c:pt idx="3915" formatCode="General">
                  <c:v>#N/A</c:v>
                </c:pt>
                <c:pt idx="3916" formatCode="General">
                  <c:v>#N/A</c:v>
                </c:pt>
                <c:pt idx="3917" formatCode="General">
                  <c:v>#N/A</c:v>
                </c:pt>
                <c:pt idx="3918" formatCode="General">
                  <c:v>#N/A</c:v>
                </c:pt>
                <c:pt idx="3919" formatCode="General">
                  <c:v>#N/A</c:v>
                </c:pt>
                <c:pt idx="3920" formatCode="General">
                  <c:v>#N/A</c:v>
                </c:pt>
                <c:pt idx="3921" formatCode="General">
                  <c:v>#N/A</c:v>
                </c:pt>
                <c:pt idx="3922" formatCode="General">
                  <c:v>#N/A</c:v>
                </c:pt>
                <c:pt idx="3923" formatCode="General">
                  <c:v>#N/A</c:v>
                </c:pt>
                <c:pt idx="3924" formatCode="General">
                  <c:v>#N/A</c:v>
                </c:pt>
                <c:pt idx="3925" formatCode="General">
                  <c:v>#N/A</c:v>
                </c:pt>
                <c:pt idx="3926" formatCode="General">
                  <c:v>#N/A</c:v>
                </c:pt>
                <c:pt idx="3927" formatCode="General">
                  <c:v>#N/A</c:v>
                </c:pt>
                <c:pt idx="3928" formatCode="General">
                  <c:v>#N/A</c:v>
                </c:pt>
                <c:pt idx="3929" formatCode="General">
                  <c:v>#N/A</c:v>
                </c:pt>
                <c:pt idx="3930" formatCode="General">
                  <c:v>#N/A</c:v>
                </c:pt>
                <c:pt idx="3931" formatCode="General">
                  <c:v>#N/A</c:v>
                </c:pt>
                <c:pt idx="3932" formatCode="General">
                  <c:v>#N/A</c:v>
                </c:pt>
                <c:pt idx="3933" formatCode="General">
                  <c:v>#N/A</c:v>
                </c:pt>
                <c:pt idx="3934" formatCode="General">
                  <c:v>#N/A</c:v>
                </c:pt>
                <c:pt idx="3935" formatCode="General">
                  <c:v>#N/A</c:v>
                </c:pt>
                <c:pt idx="3936" formatCode="General">
                  <c:v>#N/A</c:v>
                </c:pt>
                <c:pt idx="3937" formatCode="General">
                  <c:v>#N/A</c:v>
                </c:pt>
                <c:pt idx="3938" formatCode="General">
                  <c:v>#N/A</c:v>
                </c:pt>
                <c:pt idx="3939" formatCode="General">
                  <c:v>#N/A</c:v>
                </c:pt>
                <c:pt idx="3940" formatCode="General">
                  <c:v>#N/A</c:v>
                </c:pt>
                <c:pt idx="3941" formatCode="General">
                  <c:v>#N/A</c:v>
                </c:pt>
                <c:pt idx="3942" formatCode="General">
                  <c:v>#N/A</c:v>
                </c:pt>
                <c:pt idx="3943" formatCode="General">
                  <c:v>#N/A</c:v>
                </c:pt>
                <c:pt idx="3944" formatCode="General">
                  <c:v>#N/A</c:v>
                </c:pt>
                <c:pt idx="3945" formatCode="General">
                  <c:v>#N/A</c:v>
                </c:pt>
                <c:pt idx="3946" formatCode="General">
                  <c:v>#N/A</c:v>
                </c:pt>
                <c:pt idx="3947" formatCode="General">
                  <c:v>#N/A</c:v>
                </c:pt>
                <c:pt idx="3948" formatCode="General">
                  <c:v>#N/A</c:v>
                </c:pt>
                <c:pt idx="3949" formatCode="General">
                  <c:v>#N/A</c:v>
                </c:pt>
                <c:pt idx="3950" formatCode="General">
                  <c:v>#N/A</c:v>
                </c:pt>
                <c:pt idx="3951" formatCode="General">
                  <c:v>#N/A</c:v>
                </c:pt>
                <c:pt idx="3952" formatCode="General">
                  <c:v>#N/A</c:v>
                </c:pt>
                <c:pt idx="3953" formatCode="General">
                  <c:v>#N/A</c:v>
                </c:pt>
                <c:pt idx="3954" formatCode="General">
                  <c:v>#N/A</c:v>
                </c:pt>
                <c:pt idx="3955" formatCode="General">
                  <c:v>#N/A</c:v>
                </c:pt>
                <c:pt idx="3956" formatCode="General">
                  <c:v>#N/A</c:v>
                </c:pt>
                <c:pt idx="3957" formatCode="General">
                  <c:v>#N/A</c:v>
                </c:pt>
                <c:pt idx="3958" formatCode="General">
                  <c:v>#N/A</c:v>
                </c:pt>
                <c:pt idx="3959" formatCode="General">
                  <c:v>#N/A</c:v>
                </c:pt>
                <c:pt idx="3960" formatCode="General">
                  <c:v>#N/A</c:v>
                </c:pt>
                <c:pt idx="3961" formatCode="General">
                  <c:v>#N/A</c:v>
                </c:pt>
                <c:pt idx="3962" formatCode="General">
                  <c:v>#N/A</c:v>
                </c:pt>
                <c:pt idx="3963" formatCode="General">
                  <c:v>#N/A</c:v>
                </c:pt>
                <c:pt idx="3964" formatCode="General">
                  <c:v>#N/A</c:v>
                </c:pt>
                <c:pt idx="3965" formatCode="General">
                  <c:v>#N/A</c:v>
                </c:pt>
                <c:pt idx="3966" formatCode="General">
                  <c:v>#N/A</c:v>
                </c:pt>
                <c:pt idx="3967" formatCode="General">
                  <c:v>#N/A</c:v>
                </c:pt>
                <c:pt idx="3968" formatCode="General">
                  <c:v>#N/A</c:v>
                </c:pt>
                <c:pt idx="3969" formatCode="General">
                  <c:v>#N/A</c:v>
                </c:pt>
                <c:pt idx="3970" formatCode="General">
                  <c:v>#N/A</c:v>
                </c:pt>
                <c:pt idx="3971" formatCode="General">
                  <c:v>#N/A</c:v>
                </c:pt>
                <c:pt idx="3972" formatCode="General">
                  <c:v>#N/A</c:v>
                </c:pt>
                <c:pt idx="3973" formatCode="General">
                  <c:v>#N/A</c:v>
                </c:pt>
                <c:pt idx="3974" formatCode="General">
                  <c:v>#N/A</c:v>
                </c:pt>
                <c:pt idx="3975" formatCode="General">
                  <c:v>#N/A</c:v>
                </c:pt>
                <c:pt idx="3976" formatCode="General">
                  <c:v>#N/A</c:v>
                </c:pt>
                <c:pt idx="3977" formatCode="General">
                  <c:v>#N/A</c:v>
                </c:pt>
                <c:pt idx="3978" formatCode="General">
                  <c:v>#N/A</c:v>
                </c:pt>
                <c:pt idx="3979" formatCode="General">
                  <c:v>#N/A</c:v>
                </c:pt>
                <c:pt idx="3980" formatCode="General">
                  <c:v>#N/A</c:v>
                </c:pt>
                <c:pt idx="3981" formatCode="General">
                  <c:v>#N/A</c:v>
                </c:pt>
                <c:pt idx="3982" formatCode="General">
                  <c:v>#N/A</c:v>
                </c:pt>
                <c:pt idx="3983" formatCode="General">
                  <c:v>#N/A</c:v>
                </c:pt>
                <c:pt idx="3984" formatCode="General">
                  <c:v>#N/A</c:v>
                </c:pt>
                <c:pt idx="3985" formatCode="General">
                  <c:v>#N/A</c:v>
                </c:pt>
                <c:pt idx="3986" formatCode="General">
                  <c:v>#N/A</c:v>
                </c:pt>
                <c:pt idx="3987" formatCode="General">
                  <c:v>#N/A</c:v>
                </c:pt>
                <c:pt idx="3988" formatCode="General">
                  <c:v>#N/A</c:v>
                </c:pt>
                <c:pt idx="3989" formatCode="General">
                  <c:v>#N/A</c:v>
                </c:pt>
                <c:pt idx="3990" formatCode="General">
                  <c:v>#N/A</c:v>
                </c:pt>
                <c:pt idx="3991" formatCode="General">
                  <c:v>#N/A</c:v>
                </c:pt>
                <c:pt idx="3992" formatCode="General">
                  <c:v>#N/A</c:v>
                </c:pt>
                <c:pt idx="3993" formatCode="General">
                  <c:v>#N/A</c:v>
                </c:pt>
                <c:pt idx="3994" formatCode="General">
                  <c:v>#N/A</c:v>
                </c:pt>
                <c:pt idx="3995" formatCode="General">
                  <c:v>#N/A</c:v>
                </c:pt>
                <c:pt idx="3996" formatCode="General">
                  <c:v>#N/A</c:v>
                </c:pt>
                <c:pt idx="3997" formatCode="General">
                  <c:v>#N/A</c:v>
                </c:pt>
                <c:pt idx="3998" formatCode="General">
                  <c:v>#N/A</c:v>
                </c:pt>
                <c:pt idx="3999" formatCode="General">
                  <c:v>#N/A</c:v>
                </c:pt>
                <c:pt idx="4000" formatCode="General">
                  <c:v>#N/A</c:v>
                </c:pt>
                <c:pt idx="4001" formatCode="General">
                  <c:v>#N/A</c:v>
                </c:pt>
                <c:pt idx="4002" formatCode="General">
                  <c:v>#N/A</c:v>
                </c:pt>
                <c:pt idx="4003" formatCode="General">
                  <c:v>#N/A</c:v>
                </c:pt>
                <c:pt idx="4004" formatCode="General">
                  <c:v>#N/A</c:v>
                </c:pt>
                <c:pt idx="4005" formatCode="General">
                  <c:v>#N/A</c:v>
                </c:pt>
                <c:pt idx="4006" formatCode="General">
                  <c:v>#N/A</c:v>
                </c:pt>
                <c:pt idx="4007" formatCode="General">
                  <c:v>#N/A</c:v>
                </c:pt>
                <c:pt idx="4008" formatCode="General">
                  <c:v>#N/A</c:v>
                </c:pt>
                <c:pt idx="4009" formatCode="General">
                  <c:v>#N/A</c:v>
                </c:pt>
                <c:pt idx="4010" formatCode="General">
                  <c:v>#N/A</c:v>
                </c:pt>
                <c:pt idx="4011" formatCode="General">
                  <c:v>#N/A</c:v>
                </c:pt>
                <c:pt idx="4012" formatCode="General">
                  <c:v>#N/A</c:v>
                </c:pt>
                <c:pt idx="4013" formatCode="General">
                  <c:v>#N/A</c:v>
                </c:pt>
                <c:pt idx="4014" formatCode="General">
                  <c:v>#N/A</c:v>
                </c:pt>
                <c:pt idx="4015" formatCode="General">
                  <c:v>#N/A</c:v>
                </c:pt>
                <c:pt idx="4016" formatCode="General">
                  <c:v>#N/A</c:v>
                </c:pt>
                <c:pt idx="4017" formatCode="General">
                  <c:v>#N/A</c:v>
                </c:pt>
                <c:pt idx="4018" formatCode="General">
                  <c:v>#N/A</c:v>
                </c:pt>
                <c:pt idx="4019" formatCode="General">
                  <c:v>#N/A</c:v>
                </c:pt>
                <c:pt idx="4020" formatCode="General">
                  <c:v>#N/A</c:v>
                </c:pt>
                <c:pt idx="4021" formatCode="General">
                  <c:v>#N/A</c:v>
                </c:pt>
                <c:pt idx="4022" formatCode="General">
                  <c:v>#N/A</c:v>
                </c:pt>
                <c:pt idx="4023" formatCode="General">
                  <c:v>#N/A</c:v>
                </c:pt>
                <c:pt idx="4024" formatCode="General">
                  <c:v>#N/A</c:v>
                </c:pt>
                <c:pt idx="4025" formatCode="General">
                  <c:v>#N/A</c:v>
                </c:pt>
                <c:pt idx="4026" formatCode="General">
                  <c:v>#N/A</c:v>
                </c:pt>
                <c:pt idx="4027" formatCode="General">
                  <c:v>#N/A</c:v>
                </c:pt>
                <c:pt idx="4028" formatCode="General">
                  <c:v>#N/A</c:v>
                </c:pt>
                <c:pt idx="4029" formatCode="General">
                  <c:v>#N/A</c:v>
                </c:pt>
                <c:pt idx="4030" formatCode="General">
                  <c:v>#N/A</c:v>
                </c:pt>
                <c:pt idx="4031" formatCode="General">
                  <c:v>#N/A</c:v>
                </c:pt>
                <c:pt idx="4032" formatCode="General">
                  <c:v>#N/A</c:v>
                </c:pt>
                <c:pt idx="4033" formatCode="General">
                  <c:v>#N/A</c:v>
                </c:pt>
                <c:pt idx="4034" formatCode="General">
                  <c:v>#N/A</c:v>
                </c:pt>
                <c:pt idx="4035" formatCode="General">
                  <c:v>#N/A</c:v>
                </c:pt>
                <c:pt idx="4036" formatCode="General">
                  <c:v>#N/A</c:v>
                </c:pt>
                <c:pt idx="4037" formatCode="General">
                  <c:v>#N/A</c:v>
                </c:pt>
                <c:pt idx="4038" formatCode="General">
                  <c:v>#N/A</c:v>
                </c:pt>
                <c:pt idx="4039" formatCode="General">
                  <c:v>#N/A</c:v>
                </c:pt>
                <c:pt idx="4040" formatCode="General">
                  <c:v>#N/A</c:v>
                </c:pt>
                <c:pt idx="4041" formatCode="General">
                  <c:v>#N/A</c:v>
                </c:pt>
                <c:pt idx="4042" formatCode="General">
                  <c:v>#N/A</c:v>
                </c:pt>
                <c:pt idx="4043" formatCode="General">
                  <c:v>#N/A</c:v>
                </c:pt>
                <c:pt idx="4044" formatCode="General">
                  <c:v>#N/A</c:v>
                </c:pt>
                <c:pt idx="4045" formatCode="General">
                  <c:v>#N/A</c:v>
                </c:pt>
                <c:pt idx="4046" formatCode="General">
                  <c:v>#N/A</c:v>
                </c:pt>
                <c:pt idx="4047" formatCode="General">
                  <c:v>#N/A</c:v>
                </c:pt>
                <c:pt idx="4048" formatCode="General">
                  <c:v>#N/A</c:v>
                </c:pt>
                <c:pt idx="4049" formatCode="General">
                  <c:v>#N/A</c:v>
                </c:pt>
                <c:pt idx="4050" formatCode="General">
                  <c:v>#N/A</c:v>
                </c:pt>
                <c:pt idx="4051" formatCode="General">
                  <c:v>#N/A</c:v>
                </c:pt>
                <c:pt idx="4052" formatCode="General">
                  <c:v>#N/A</c:v>
                </c:pt>
                <c:pt idx="4053" formatCode="General">
                  <c:v>#N/A</c:v>
                </c:pt>
                <c:pt idx="4054" formatCode="General">
                  <c:v>#N/A</c:v>
                </c:pt>
                <c:pt idx="4055" formatCode="General">
                  <c:v>#N/A</c:v>
                </c:pt>
                <c:pt idx="4056" formatCode="General">
                  <c:v>#N/A</c:v>
                </c:pt>
                <c:pt idx="4057" formatCode="General">
                  <c:v>#N/A</c:v>
                </c:pt>
                <c:pt idx="4058" formatCode="General">
                  <c:v>#N/A</c:v>
                </c:pt>
                <c:pt idx="4059" formatCode="General">
                  <c:v>#N/A</c:v>
                </c:pt>
                <c:pt idx="4060" formatCode="General">
                  <c:v>#N/A</c:v>
                </c:pt>
                <c:pt idx="4061" formatCode="General">
                  <c:v>#N/A</c:v>
                </c:pt>
                <c:pt idx="4062" formatCode="General">
                  <c:v>#N/A</c:v>
                </c:pt>
                <c:pt idx="4063" formatCode="General">
                  <c:v>#N/A</c:v>
                </c:pt>
                <c:pt idx="4064" formatCode="General">
                  <c:v>#N/A</c:v>
                </c:pt>
                <c:pt idx="4065" formatCode="General">
                  <c:v>#N/A</c:v>
                </c:pt>
                <c:pt idx="4066" formatCode="General">
                  <c:v>#N/A</c:v>
                </c:pt>
                <c:pt idx="4067" formatCode="General">
                  <c:v>#N/A</c:v>
                </c:pt>
                <c:pt idx="4068" formatCode="General">
                  <c:v>#N/A</c:v>
                </c:pt>
                <c:pt idx="4069" formatCode="General">
                  <c:v>#N/A</c:v>
                </c:pt>
                <c:pt idx="4070" formatCode="General">
                  <c:v>#N/A</c:v>
                </c:pt>
                <c:pt idx="4071" formatCode="General">
                  <c:v>#N/A</c:v>
                </c:pt>
                <c:pt idx="4072" formatCode="General">
                  <c:v>#N/A</c:v>
                </c:pt>
                <c:pt idx="4073" formatCode="General">
                  <c:v>#N/A</c:v>
                </c:pt>
                <c:pt idx="4074" formatCode="General">
                  <c:v>#N/A</c:v>
                </c:pt>
                <c:pt idx="4075" formatCode="General">
                  <c:v>#N/A</c:v>
                </c:pt>
                <c:pt idx="4076" formatCode="General">
                  <c:v>#N/A</c:v>
                </c:pt>
                <c:pt idx="4077" formatCode="General">
                  <c:v>#N/A</c:v>
                </c:pt>
                <c:pt idx="4078" formatCode="General">
                  <c:v>#N/A</c:v>
                </c:pt>
                <c:pt idx="4079" formatCode="General">
                  <c:v>#N/A</c:v>
                </c:pt>
                <c:pt idx="4080" formatCode="General">
                  <c:v>#N/A</c:v>
                </c:pt>
                <c:pt idx="4081" formatCode="General">
                  <c:v>#N/A</c:v>
                </c:pt>
                <c:pt idx="4082" formatCode="General">
                  <c:v>#N/A</c:v>
                </c:pt>
                <c:pt idx="4083" formatCode="General">
                  <c:v>#N/A</c:v>
                </c:pt>
                <c:pt idx="4084" formatCode="General">
                  <c:v>#N/A</c:v>
                </c:pt>
                <c:pt idx="4085" formatCode="General">
                  <c:v>#N/A</c:v>
                </c:pt>
                <c:pt idx="4086" formatCode="General">
                  <c:v>#N/A</c:v>
                </c:pt>
                <c:pt idx="4087" formatCode="General">
                  <c:v>#N/A</c:v>
                </c:pt>
                <c:pt idx="4088" formatCode="General">
                  <c:v>#N/A</c:v>
                </c:pt>
                <c:pt idx="4089" formatCode="General">
                  <c:v>#N/A</c:v>
                </c:pt>
                <c:pt idx="4090" formatCode="General">
                  <c:v>#N/A</c:v>
                </c:pt>
                <c:pt idx="4091" formatCode="General">
                  <c:v>#N/A</c:v>
                </c:pt>
                <c:pt idx="4092" formatCode="General">
                  <c:v>#N/A</c:v>
                </c:pt>
                <c:pt idx="4093" formatCode="General">
                  <c:v>#N/A</c:v>
                </c:pt>
                <c:pt idx="4094" formatCode="General">
                  <c:v>#N/A</c:v>
                </c:pt>
                <c:pt idx="4095" formatCode="General">
                  <c:v>#N/A</c:v>
                </c:pt>
                <c:pt idx="4096" formatCode="General">
                  <c:v>#N/A</c:v>
                </c:pt>
                <c:pt idx="4097" formatCode="General">
                  <c:v>#N/A</c:v>
                </c:pt>
                <c:pt idx="4098" formatCode="General">
                  <c:v>#N/A</c:v>
                </c:pt>
                <c:pt idx="4099" formatCode="General">
                  <c:v>#N/A</c:v>
                </c:pt>
                <c:pt idx="4100" formatCode="General">
                  <c:v>#N/A</c:v>
                </c:pt>
                <c:pt idx="4101" formatCode="General">
                  <c:v>#N/A</c:v>
                </c:pt>
                <c:pt idx="4102" formatCode="General">
                  <c:v>#N/A</c:v>
                </c:pt>
                <c:pt idx="4103" formatCode="General">
                  <c:v>#N/A</c:v>
                </c:pt>
                <c:pt idx="4104" formatCode="General">
                  <c:v>#N/A</c:v>
                </c:pt>
                <c:pt idx="4105" formatCode="General">
                  <c:v>#N/A</c:v>
                </c:pt>
                <c:pt idx="4106" formatCode="General">
                  <c:v>#N/A</c:v>
                </c:pt>
                <c:pt idx="4107" formatCode="General">
                  <c:v>#N/A</c:v>
                </c:pt>
                <c:pt idx="4108" formatCode="General">
                  <c:v>#N/A</c:v>
                </c:pt>
                <c:pt idx="4109" formatCode="General">
                  <c:v>#N/A</c:v>
                </c:pt>
                <c:pt idx="4110" formatCode="General">
                  <c:v>#N/A</c:v>
                </c:pt>
                <c:pt idx="4111" formatCode="General">
                  <c:v>#N/A</c:v>
                </c:pt>
                <c:pt idx="4112" formatCode="General">
                  <c:v>#N/A</c:v>
                </c:pt>
                <c:pt idx="4113" formatCode="General">
                  <c:v>#N/A</c:v>
                </c:pt>
                <c:pt idx="4114" formatCode="General">
                  <c:v>#N/A</c:v>
                </c:pt>
                <c:pt idx="4115" formatCode="General">
                  <c:v>#N/A</c:v>
                </c:pt>
                <c:pt idx="4116" formatCode="General">
                  <c:v>#N/A</c:v>
                </c:pt>
                <c:pt idx="4117" formatCode="General">
                  <c:v>#N/A</c:v>
                </c:pt>
                <c:pt idx="4118" formatCode="General">
                  <c:v>#N/A</c:v>
                </c:pt>
                <c:pt idx="4119" formatCode="General">
                  <c:v>#N/A</c:v>
                </c:pt>
                <c:pt idx="4120" formatCode="General">
                  <c:v>#N/A</c:v>
                </c:pt>
                <c:pt idx="4121" formatCode="General">
                  <c:v>#N/A</c:v>
                </c:pt>
                <c:pt idx="4122" formatCode="General">
                  <c:v>#N/A</c:v>
                </c:pt>
                <c:pt idx="4123" formatCode="General">
                  <c:v>#N/A</c:v>
                </c:pt>
                <c:pt idx="4124" formatCode="General">
                  <c:v>#N/A</c:v>
                </c:pt>
                <c:pt idx="4125" formatCode="General">
                  <c:v>#N/A</c:v>
                </c:pt>
                <c:pt idx="4126" formatCode="General">
                  <c:v>#N/A</c:v>
                </c:pt>
                <c:pt idx="4127" formatCode="General">
                  <c:v>#N/A</c:v>
                </c:pt>
                <c:pt idx="4128" formatCode="General">
                  <c:v>#N/A</c:v>
                </c:pt>
                <c:pt idx="4129" formatCode="General">
                  <c:v>#N/A</c:v>
                </c:pt>
                <c:pt idx="4130" formatCode="General">
                  <c:v>#N/A</c:v>
                </c:pt>
                <c:pt idx="4131" formatCode="General">
                  <c:v>#N/A</c:v>
                </c:pt>
                <c:pt idx="4132" formatCode="General">
                  <c:v>#N/A</c:v>
                </c:pt>
                <c:pt idx="4133" formatCode="General">
                  <c:v>#N/A</c:v>
                </c:pt>
                <c:pt idx="4134" formatCode="General">
                  <c:v>#N/A</c:v>
                </c:pt>
                <c:pt idx="4135" formatCode="General">
                  <c:v>#N/A</c:v>
                </c:pt>
                <c:pt idx="4136" formatCode="General">
                  <c:v>#N/A</c:v>
                </c:pt>
                <c:pt idx="4137" formatCode="General">
                  <c:v>#N/A</c:v>
                </c:pt>
                <c:pt idx="4138" formatCode="General">
                  <c:v>#N/A</c:v>
                </c:pt>
                <c:pt idx="4139" formatCode="General">
                  <c:v>#N/A</c:v>
                </c:pt>
                <c:pt idx="4140" formatCode="General">
                  <c:v>#N/A</c:v>
                </c:pt>
                <c:pt idx="4141" formatCode="General">
                  <c:v>#N/A</c:v>
                </c:pt>
                <c:pt idx="4142" formatCode="General">
                  <c:v>#N/A</c:v>
                </c:pt>
                <c:pt idx="4143" formatCode="General">
                  <c:v>#N/A</c:v>
                </c:pt>
                <c:pt idx="4144" formatCode="General">
                  <c:v>#N/A</c:v>
                </c:pt>
                <c:pt idx="4145" formatCode="General">
                  <c:v>#N/A</c:v>
                </c:pt>
                <c:pt idx="4146" formatCode="General">
                  <c:v>#N/A</c:v>
                </c:pt>
                <c:pt idx="4147" formatCode="General">
                  <c:v>#N/A</c:v>
                </c:pt>
                <c:pt idx="4148" formatCode="General">
                  <c:v>#N/A</c:v>
                </c:pt>
                <c:pt idx="4149" formatCode="General">
                  <c:v>#N/A</c:v>
                </c:pt>
                <c:pt idx="4150" formatCode="General">
                  <c:v>#N/A</c:v>
                </c:pt>
                <c:pt idx="4151" formatCode="General">
                  <c:v>#N/A</c:v>
                </c:pt>
                <c:pt idx="4152" formatCode="General">
                  <c:v>#N/A</c:v>
                </c:pt>
                <c:pt idx="4153" formatCode="General">
                  <c:v>#N/A</c:v>
                </c:pt>
                <c:pt idx="4154" formatCode="General">
                  <c:v>#N/A</c:v>
                </c:pt>
                <c:pt idx="4155" formatCode="General">
                  <c:v>#N/A</c:v>
                </c:pt>
                <c:pt idx="4156" formatCode="General">
                  <c:v>#N/A</c:v>
                </c:pt>
                <c:pt idx="4157" formatCode="General">
                  <c:v>#N/A</c:v>
                </c:pt>
                <c:pt idx="4158" formatCode="General">
                  <c:v>#N/A</c:v>
                </c:pt>
                <c:pt idx="4159" formatCode="General">
                  <c:v>#N/A</c:v>
                </c:pt>
                <c:pt idx="4160" formatCode="General">
                  <c:v>#N/A</c:v>
                </c:pt>
                <c:pt idx="4161" formatCode="General">
                  <c:v>#N/A</c:v>
                </c:pt>
                <c:pt idx="4162" formatCode="General">
                  <c:v>#N/A</c:v>
                </c:pt>
                <c:pt idx="4163" formatCode="General">
                  <c:v>#N/A</c:v>
                </c:pt>
                <c:pt idx="4164" formatCode="General">
                  <c:v>#N/A</c:v>
                </c:pt>
                <c:pt idx="4165" formatCode="General">
                  <c:v>#N/A</c:v>
                </c:pt>
                <c:pt idx="4166" formatCode="General">
                  <c:v>#N/A</c:v>
                </c:pt>
                <c:pt idx="4167" formatCode="General">
                  <c:v>#N/A</c:v>
                </c:pt>
                <c:pt idx="4168" formatCode="General">
                  <c:v>#N/A</c:v>
                </c:pt>
                <c:pt idx="4169" formatCode="General">
                  <c:v>#N/A</c:v>
                </c:pt>
                <c:pt idx="4170" formatCode="General">
                  <c:v>#N/A</c:v>
                </c:pt>
                <c:pt idx="4171" formatCode="General">
                  <c:v>#N/A</c:v>
                </c:pt>
                <c:pt idx="4172" formatCode="General">
                  <c:v>#N/A</c:v>
                </c:pt>
                <c:pt idx="4173" formatCode="General">
                  <c:v>#N/A</c:v>
                </c:pt>
                <c:pt idx="4174" formatCode="General">
                  <c:v>#N/A</c:v>
                </c:pt>
                <c:pt idx="4175" formatCode="General">
                  <c:v>#N/A</c:v>
                </c:pt>
                <c:pt idx="4176" formatCode="General">
                  <c:v>#N/A</c:v>
                </c:pt>
                <c:pt idx="4177" formatCode="General">
                  <c:v>#N/A</c:v>
                </c:pt>
                <c:pt idx="4178" formatCode="General">
                  <c:v>#N/A</c:v>
                </c:pt>
                <c:pt idx="4179" formatCode="General">
                  <c:v>#N/A</c:v>
                </c:pt>
                <c:pt idx="4180" formatCode="General">
                  <c:v>#N/A</c:v>
                </c:pt>
                <c:pt idx="4181" formatCode="General">
                  <c:v>#N/A</c:v>
                </c:pt>
                <c:pt idx="4182" formatCode="General">
                  <c:v>#N/A</c:v>
                </c:pt>
                <c:pt idx="4183" formatCode="General">
                  <c:v>#N/A</c:v>
                </c:pt>
                <c:pt idx="4184" formatCode="General">
                  <c:v>#N/A</c:v>
                </c:pt>
                <c:pt idx="4185" formatCode="General">
                  <c:v>#N/A</c:v>
                </c:pt>
                <c:pt idx="4186" formatCode="General">
                  <c:v>#N/A</c:v>
                </c:pt>
                <c:pt idx="4187" formatCode="General">
                  <c:v>#N/A</c:v>
                </c:pt>
                <c:pt idx="4188" formatCode="General">
                  <c:v>#N/A</c:v>
                </c:pt>
                <c:pt idx="4189" formatCode="General">
                  <c:v>#N/A</c:v>
                </c:pt>
                <c:pt idx="4190" formatCode="General">
                  <c:v>#N/A</c:v>
                </c:pt>
                <c:pt idx="4191" formatCode="General">
                  <c:v>#N/A</c:v>
                </c:pt>
                <c:pt idx="4192" formatCode="General">
                  <c:v>#N/A</c:v>
                </c:pt>
                <c:pt idx="4193" formatCode="General">
                  <c:v>#N/A</c:v>
                </c:pt>
                <c:pt idx="4194" formatCode="General">
                  <c:v>#N/A</c:v>
                </c:pt>
                <c:pt idx="4195" formatCode="General">
                  <c:v>#N/A</c:v>
                </c:pt>
                <c:pt idx="4196" formatCode="General">
                  <c:v>#N/A</c:v>
                </c:pt>
                <c:pt idx="4197" formatCode="General">
                  <c:v>#N/A</c:v>
                </c:pt>
                <c:pt idx="4198" formatCode="General">
                  <c:v>#N/A</c:v>
                </c:pt>
                <c:pt idx="4199" formatCode="General">
                  <c:v>#N/A</c:v>
                </c:pt>
                <c:pt idx="4200" formatCode="General">
                  <c:v>#N/A</c:v>
                </c:pt>
                <c:pt idx="4201" formatCode="General">
                  <c:v>#N/A</c:v>
                </c:pt>
                <c:pt idx="4202" formatCode="General">
                  <c:v>#N/A</c:v>
                </c:pt>
                <c:pt idx="4203" formatCode="General">
                  <c:v>#N/A</c:v>
                </c:pt>
                <c:pt idx="4204" formatCode="General">
                  <c:v>#N/A</c:v>
                </c:pt>
                <c:pt idx="4205" formatCode="General">
                  <c:v>#N/A</c:v>
                </c:pt>
                <c:pt idx="4206" formatCode="General">
                  <c:v>#N/A</c:v>
                </c:pt>
                <c:pt idx="4207" formatCode="General">
                  <c:v>#N/A</c:v>
                </c:pt>
                <c:pt idx="4208" formatCode="General">
                  <c:v>#N/A</c:v>
                </c:pt>
                <c:pt idx="4209" formatCode="General">
                  <c:v>#N/A</c:v>
                </c:pt>
                <c:pt idx="4210" formatCode="General">
                  <c:v>#N/A</c:v>
                </c:pt>
                <c:pt idx="4211" formatCode="General">
                  <c:v>#N/A</c:v>
                </c:pt>
                <c:pt idx="4212" formatCode="General">
                  <c:v>#N/A</c:v>
                </c:pt>
                <c:pt idx="4213" formatCode="General">
                  <c:v>#N/A</c:v>
                </c:pt>
                <c:pt idx="4214" formatCode="General">
                  <c:v>#N/A</c:v>
                </c:pt>
                <c:pt idx="4215" formatCode="General">
                  <c:v>#N/A</c:v>
                </c:pt>
                <c:pt idx="4216" formatCode="General">
                  <c:v>#N/A</c:v>
                </c:pt>
                <c:pt idx="4217" formatCode="General">
                  <c:v>#N/A</c:v>
                </c:pt>
                <c:pt idx="4218" formatCode="General">
                  <c:v>#N/A</c:v>
                </c:pt>
                <c:pt idx="4219" formatCode="General">
                  <c:v>#N/A</c:v>
                </c:pt>
                <c:pt idx="4220" formatCode="General">
                  <c:v>#N/A</c:v>
                </c:pt>
                <c:pt idx="4221" formatCode="General">
                  <c:v>#N/A</c:v>
                </c:pt>
                <c:pt idx="4222" formatCode="General">
                  <c:v>#N/A</c:v>
                </c:pt>
                <c:pt idx="4223" formatCode="General">
                  <c:v>#N/A</c:v>
                </c:pt>
                <c:pt idx="4224" formatCode="General">
                  <c:v>#N/A</c:v>
                </c:pt>
                <c:pt idx="4225" formatCode="General">
                  <c:v>#N/A</c:v>
                </c:pt>
                <c:pt idx="4226" formatCode="General">
                  <c:v>#N/A</c:v>
                </c:pt>
                <c:pt idx="4227" formatCode="General">
                  <c:v>#N/A</c:v>
                </c:pt>
                <c:pt idx="4228" formatCode="General">
                  <c:v>#N/A</c:v>
                </c:pt>
                <c:pt idx="4229" formatCode="General">
                  <c:v>#N/A</c:v>
                </c:pt>
                <c:pt idx="4230" formatCode="General">
                  <c:v>#N/A</c:v>
                </c:pt>
                <c:pt idx="4231" formatCode="General">
                  <c:v>#N/A</c:v>
                </c:pt>
                <c:pt idx="4232" formatCode="General">
                  <c:v>#N/A</c:v>
                </c:pt>
                <c:pt idx="4233" formatCode="General">
                  <c:v>#N/A</c:v>
                </c:pt>
                <c:pt idx="4234" formatCode="General">
                  <c:v>#N/A</c:v>
                </c:pt>
                <c:pt idx="4235" formatCode="General">
                  <c:v>#N/A</c:v>
                </c:pt>
                <c:pt idx="4236" formatCode="General">
                  <c:v>#N/A</c:v>
                </c:pt>
                <c:pt idx="4237" formatCode="General">
                  <c:v>#N/A</c:v>
                </c:pt>
                <c:pt idx="4238" formatCode="General">
                  <c:v>#N/A</c:v>
                </c:pt>
                <c:pt idx="4239" formatCode="General">
                  <c:v>#N/A</c:v>
                </c:pt>
                <c:pt idx="4240" formatCode="General">
                  <c:v>#N/A</c:v>
                </c:pt>
                <c:pt idx="4241" formatCode="General">
                  <c:v>#N/A</c:v>
                </c:pt>
                <c:pt idx="4242" formatCode="General">
                  <c:v>#N/A</c:v>
                </c:pt>
                <c:pt idx="4243" formatCode="General">
                  <c:v>#N/A</c:v>
                </c:pt>
                <c:pt idx="4244" formatCode="General">
                  <c:v>#N/A</c:v>
                </c:pt>
                <c:pt idx="4245" formatCode="General">
                  <c:v>#N/A</c:v>
                </c:pt>
                <c:pt idx="4246" formatCode="General">
                  <c:v>#N/A</c:v>
                </c:pt>
                <c:pt idx="4247" formatCode="General">
                  <c:v>#N/A</c:v>
                </c:pt>
                <c:pt idx="4248" formatCode="General">
                  <c:v>#N/A</c:v>
                </c:pt>
                <c:pt idx="4249" formatCode="General">
                  <c:v>#N/A</c:v>
                </c:pt>
                <c:pt idx="4250" formatCode="General">
                  <c:v>#N/A</c:v>
                </c:pt>
                <c:pt idx="4251" formatCode="General">
                  <c:v>#N/A</c:v>
                </c:pt>
                <c:pt idx="4252" formatCode="General">
                  <c:v>#N/A</c:v>
                </c:pt>
                <c:pt idx="4253" formatCode="General">
                  <c:v>#N/A</c:v>
                </c:pt>
                <c:pt idx="4254" formatCode="General">
                  <c:v>#N/A</c:v>
                </c:pt>
                <c:pt idx="4255" formatCode="General">
                  <c:v>#N/A</c:v>
                </c:pt>
                <c:pt idx="4256" formatCode="General">
                  <c:v>#N/A</c:v>
                </c:pt>
                <c:pt idx="4257" formatCode="General">
                  <c:v>#N/A</c:v>
                </c:pt>
                <c:pt idx="4258" formatCode="General">
                  <c:v>#N/A</c:v>
                </c:pt>
                <c:pt idx="4259" formatCode="General">
                  <c:v>#N/A</c:v>
                </c:pt>
                <c:pt idx="4260" formatCode="General">
                  <c:v>#N/A</c:v>
                </c:pt>
                <c:pt idx="4261" formatCode="General">
                  <c:v>#N/A</c:v>
                </c:pt>
                <c:pt idx="4262" formatCode="General">
                  <c:v>#N/A</c:v>
                </c:pt>
                <c:pt idx="4263" formatCode="General">
                  <c:v>#N/A</c:v>
                </c:pt>
                <c:pt idx="4264" formatCode="General">
                  <c:v>#N/A</c:v>
                </c:pt>
                <c:pt idx="4265" formatCode="General">
                  <c:v>#N/A</c:v>
                </c:pt>
                <c:pt idx="4266" formatCode="General">
                  <c:v>#N/A</c:v>
                </c:pt>
                <c:pt idx="4267" formatCode="General">
                  <c:v>#N/A</c:v>
                </c:pt>
                <c:pt idx="4268" formatCode="General">
                  <c:v>#N/A</c:v>
                </c:pt>
                <c:pt idx="4269" formatCode="General">
                  <c:v>#N/A</c:v>
                </c:pt>
                <c:pt idx="4270" formatCode="General">
                  <c:v>#N/A</c:v>
                </c:pt>
                <c:pt idx="4271" formatCode="General">
                  <c:v>#N/A</c:v>
                </c:pt>
                <c:pt idx="4272" formatCode="General">
                  <c:v>#N/A</c:v>
                </c:pt>
                <c:pt idx="4273" formatCode="General">
                  <c:v>#N/A</c:v>
                </c:pt>
                <c:pt idx="4274" formatCode="General">
                  <c:v>#N/A</c:v>
                </c:pt>
                <c:pt idx="4275" formatCode="General">
                  <c:v>#N/A</c:v>
                </c:pt>
                <c:pt idx="4276" formatCode="General">
                  <c:v>#N/A</c:v>
                </c:pt>
                <c:pt idx="4277" formatCode="General">
                  <c:v>#N/A</c:v>
                </c:pt>
                <c:pt idx="4278" formatCode="General">
                  <c:v>#N/A</c:v>
                </c:pt>
                <c:pt idx="4279" formatCode="General">
                  <c:v>#N/A</c:v>
                </c:pt>
                <c:pt idx="4280" formatCode="General">
                  <c:v>#N/A</c:v>
                </c:pt>
                <c:pt idx="4281" formatCode="General">
                  <c:v>#N/A</c:v>
                </c:pt>
                <c:pt idx="4282" formatCode="General">
                  <c:v>#N/A</c:v>
                </c:pt>
                <c:pt idx="4283" formatCode="General">
                  <c:v>#N/A</c:v>
                </c:pt>
                <c:pt idx="4284" formatCode="General">
                  <c:v>#N/A</c:v>
                </c:pt>
                <c:pt idx="4285" formatCode="General">
                  <c:v>#N/A</c:v>
                </c:pt>
                <c:pt idx="4286" formatCode="General">
                  <c:v>#N/A</c:v>
                </c:pt>
                <c:pt idx="4287" formatCode="General">
                  <c:v>#N/A</c:v>
                </c:pt>
                <c:pt idx="4288" formatCode="General">
                  <c:v>#N/A</c:v>
                </c:pt>
                <c:pt idx="4289" formatCode="General">
                  <c:v>#N/A</c:v>
                </c:pt>
                <c:pt idx="4290" formatCode="General">
                  <c:v>#N/A</c:v>
                </c:pt>
                <c:pt idx="4291" formatCode="General">
                  <c:v>#N/A</c:v>
                </c:pt>
                <c:pt idx="4292" formatCode="General">
                  <c:v>#N/A</c:v>
                </c:pt>
                <c:pt idx="4293" formatCode="General">
                  <c:v>#N/A</c:v>
                </c:pt>
                <c:pt idx="4294" formatCode="General">
                  <c:v>#N/A</c:v>
                </c:pt>
                <c:pt idx="4295" formatCode="General">
                  <c:v>#N/A</c:v>
                </c:pt>
                <c:pt idx="4296" formatCode="General">
                  <c:v>#N/A</c:v>
                </c:pt>
                <c:pt idx="4297" formatCode="General">
                  <c:v>#N/A</c:v>
                </c:pt>
                <c:pt idx="4298" formatCode="General">
                  <c:v>#N/A</c:v>
                </c:pt>
                <c:pt idx="4299" formatCode="General">
                  <c:v>#N/A</c:v>
                </c:pt>
                <c:pt idx="4300" formatCode="General">
                  <c:v>#N/A</c:v>
                </c:pt>
                <c:pt idx="4301" formatCode="General">
                  <c:v>#N/A</c:v>
                </c:pt>
                <c:pt idx="4302" formatCode="General">
                  <c:v>#N/A</c:v>
                </c:pt>
                <c:pt idx="4303" formatCode="General">
                  <c:v>#N/A</c:v>
                </c:pt>
                <c:pt idx="4304" formatCode="General">
                  <c:v>#N/A</c:v>
                </c:pt>
                <c:pt idx="4305" formatCode="General">
                  <c:v>#N/A</c:v>
                </c:pt>
                <c:pt idx="4306" formatCode="General">
                  <c:v>#N/A</c:v>
                </c:pt>
                <c:pt idx="4307" formatCode="General">
                  <c:v>#N/A</c:v>
                </c:pt>
                <c:pt idx="4308" formatCode="General">
                  <c:v>#N/A</c:v>
                </c:pt>
                <c:pt idx="4309" formatCode="General">
                  <c:v>#N/A</c:v>
                </c:pt>
                <c:pt idx="4310" formatCode="General">
                  <c:v>#N/A</c:v>
                </c:pt>
                <c:pt idx="4311" formatCode="General">
                  <c:v>#N/A</c:v>
                </c:pt>
                <c:pt idx="4312" formatCode="General">
                  <c:v>#N/A</c:v>
                </c:pt>
                <c:pt idx="4313" formatCode="General">
                  <c:v>#N/A</c:v>
                </c:pt>
                <c:pt idx="4314" formatCode="General">
                  <c:v>#N/A</c:v>
                </c:pt>
                <c:pt idx="4315" formatCode="General">
                  <c:v>#N/A</c:v>
                </c:pt>
                <c:pt idx="4316" formatCode="General">
                  <c:v>#N/A</c:v>
                </c:pt>
                <c:pt idx="4317" formatCode="General">
                  <c:v>#N/A</c:v>
                </c:pt>
                <c:pt idx="4318" formatCode="General">
                  <c:v>#N/A</c:v>
                </c:pt>
                <c:pt idx="4319" formatCode="General">
                  <c:v>#N/A</c:v>
                </c:pt>
                <c:pt idx="4320" formatCode="General">
                  <c:v>#N/A</c:v>
                </c:pt>
                <c:pt idx="4321" formatCode="General">
                  <c:v>#N/A</c:v>
                </c:pt>
                <c:pt idx="4322" formatCode="General">
                  <c:v>#N/A</c:v>
                </c:pt>
                <c:pt idx="4323" formatCode="General">
                  <c:v>#N/A</c:v>
                </c:pt>
                <c:pt idx="4324" formatCode="General">
                  <c:v>#N/A</c:v>
                </c:pt>
                <c:pt idx="4325" formatCode="General">
                  <c:v>#N/A</c:v>
                </c:pt>
                <c:pt idx="4326" formatCode="General">
                  <c:v>#N/A</c:v>
                </c:pt>
                <c:pt idx="4327" formatCode="General">
                  <c:v>#N/A</c:v>
                </c:pt>
                <c:pt idx="4328" formatCode="General">
                  <c:v>#N/A</c:v>
                </c:pt>
                <c:pt idx="4329" formatCode="General">
                  <c:v>#N/A</c:v>
                </c:pt>
                <c:pt idx="4330" formatCode="General">
                  <c:v>#N/A</c:v>
                </c:pt>
                <c:pt idx="4331" formatCode="General">
                  <c:v>#N/A</c:v>
                </c:pt>
                <c:pt idx="4332" formatCode="General">
                  <c:v>#N/A</c:v>
                </c:pt>
                <c:pt idx="4333" formatCode="General">
                  <c:v>#N/A</c:v>
                </c:pt>
                <c:pt idx="4334" formatCode="General">
                  <c:v>#N/A</c:v>
                </c:pt>
                <c:pt idx="4335" formatCode="General">
                  <c:v>#N/A</c:v>
                </c:pt>
                <c:pt idx="4336" formatCode="General">
                  <c:v>#N/A</c:v>
                </c:pt>
                <c:pt idx="4337" formatCode="General">
                  <c:v>#N/A</c:v>
                </c:pt>
                <c:pt idx="4338" formatCode="General">
                  <c:v>#N/A</c:v>
                </c:pt>
                <c:pt idx="4339" formatCode="General">
                  <c:v>#N/A</c:v>
                </c:pt>
                <c:pt idx="4340" formatCode="General">
                  <c:v>#N/A</c:v>
                </c:pt>
                <c:pt idx="4341" formatCode="General">
                  <c:v>#N/A</c:v>
                </c:pt>
                <c:pt idx="4342" formatCode="General">
                  <c:v>#N/A</c:v>
                </c:pt>
                <c:pt idx="4343" formatCode="General">
                  <c:v>#N/A</c:v>
                </c:pt>
                <c:pt idx="4344" formatCode="General">
                  <c:v>#N/A</c:v>
                </c:pt>
                <c:pt idx="4345" formatCode="General">
                  <c:v>#N/A</c:v>
                </c:pt>
                <c:pt idx="4346" formatCode="General">
                  <c:v>#N/A</c:v>
                </c:pt>
                <c:pt idx="4347" formatCode="General">
                  <c:v>#N/A</c:v>
                </c:pt>
                <c:pt idx="4348" formatCode="General">
                  <c:v>#N/A</c:v>
                </c:pt>
                <c:pt idx="4349" formatCode="General">
                  <c:v>#N/A</c:v>
                </c:pt>
                <c:pt idx="4350" formatCode="General">
                  <c:v>#N/A</c:v>
                </c:pt>
                <c:pt idx="4351" formatCode="General">
                  <c:v>#N/A</c:v>
                </c:pt>
                <c:pt idx="4352" formatCode="General">
                  <c:v>#N/A</c:v>
                </c:pt>
                <c:pt idx="4353" formatCode="General">
                  <c:v>#N/A</c:v>
                </c:pt>
                <c:pt idx="4354" formatCode="General">
                  <c:v>#N/A</c:v>
                </c:pt>
                <c:pt idx="4355" formatCode="General">
                  <c:v>#N/A</c:v>
                </c:pt>
                <c:pt idx="4356" formatCode="General">
                  <c:v>#N/A</c:v>
                </c:pt>
                <c:pt idx="4357" formatCode="General">
                  <c:v>#N/A</c:v>
                </c:pt>
                <c:pt idx="4358" formatCode="General">
                  <c:v>#N/A</c:v>
                </c:pt>
                <c:pt idx="4359" formatCode="General">
                  <c:v>#N/A</c:v>
                </c:pt>
                <c:pt idx="4360" formatCode="General">
                  <c:v>#N/A</c:v>
                </c:pt>
                <c:pt idx="4361" formatCode="General">
                  <c:v>#N/A</c:v>
                </c:pt>
                <c:pt idx="4362" formatCode="General">
                  <c:v>#N/A</c:v>
                </c:pt>
                <c:pt idx="4363" formatCode="General">
                  <c:v>#N/A</c:v>
                </c:pt>
                <c:pt idx="4364" formatCode="General">
                  <c:v>#N/A</c:v>
                </c:pt>
                <c:pt idx="4365" formatCode="General">
                  <c:v>#N/A</c:v>
                </c:pt>
                <c:pt idx="4366" formatCode="General">
                  <c:v>#N/A</c:v>
                </c:pt>
                <c:pt idx="4367" formatCode="General">
                  <c:v>#N/A</c:v>
                </c:pt>
                <c:pt idx="4368" formatCode="General">
                  <c:v>#N/A</c:v>
                </c:pt>
                <c:pt idx="4369" formatCode="General">
                  <c:v>#N/A</c:v>
                </c:pt>
                <c:pt idx="4370" formatCode="General">
                  <c:v>#N/A</c:v>
                </c:pt>
                <c:pt idx="4371" formatCode="General">
                  <c:v>#N/A</c:v>
                </c:pt>
                <c:pt idx="4372" formatCode="General">
                  <c:v>#N/A</c:v>
                </c:pt>
                <c:pt idx="4373" formatCode="General">
                  <c:v>#N/A</c:v>
                </c:pt>
                <c:pt idx="4374" formatCode="General">
                  <c:v>#N/A</c:v>
                </c:pt>
                <c:pt idx="4375" formatCode="General">
                  <c:v>#N/A</c:v>
                </c:pt>
                <c:pt idx="4376" formatCode="General">
                  <c:v>#N/A</c:v>
                </c:pt>
                <c:pt idx="4377" formatCode="General">
                  <c:v>#N/A</c:v>
                </c:pt>
                <c:pt idx="4378" formatCode="General">
                  <c:v>#N/A</c:v>
                </c:pt>
                <c:pt idx="4379" formatCode="General">
                  <c:v>#N/A</c:v>
                </c:pt>
                <c:pt idx="4380" formatCode="General">
                  <c:v>#N/A</c:v>
                </c:pt>
                <c:pt idx="4381" formatCode="General">
                  <c:v>#N/A</c:v>
                </c:pt>
                <c:pt idx="4382" formatCode="General">
                  <c:v>#N/A</c:v>
                </c:pt>
                <c:pt idx="4383" formatCode="General">
                  <c:v>#N/A</c:v>
                </c:pt>
                <c:pt idx="4384" formatCode="General">
                  <c:v>#N/A</c:v>
                </c:pt>
                <c:pt idx="4385" formatCode="General">
                  <c:v>#N/A</c:v>
                </c:pt>
                <c:pt idx="4386" formatCode="General">
                  <c:v>#N/A</c:v>
                </c:pt>
                <c:pt idx="4387" formatCode="General">
                  <c:v>#N/A</c:v>
                </c:pt>
                <c:pt idx="4388" formatCode="General">
                  <c:v>#N/A</c:v>
                </c:pt>
                <c:pt idx="4389" formatCode="General">
                  <c:v>#N/A</c:v>
                </c:pt>
                <c:pt idx="4390" formatCode="General">
                  <c:v>#N/A</c:v>
                </c:pt>
                <c:pt idx="4391" formatCode="General">
                  <c:v>#N/A</c:v>
                </c:pt>
                <c:pt idx="4392" formatCode="General">
                  <c:v>#N/A</c:v>
                </c:pt>
                <c:pt idx="4393" formatCode="General">
                  <c:v>#N/A</c:v>
                </c:pt>
                <c:pt idx="4394" formatCode="General">
                  <c:v>#N/A</c:v>
                </c:pt>
                <c:pt idx="4395" formatCode="General">
                  <c:v>#N/A</c:v>
                </c:pt>
                <c:pt idx="4396" formatCode="General">
                  <c:v>#N/A</c:v>
                </c:pt>
                <c:pt idx="4397" formatCode="General">
                  <c:v>#N/A</c:v>
                </c:pt>
                <c:pt idx="4398" formatCode="General">
                  <c:v>#N/A</c:v>
                </c:pt>
                <c:pt idx="4399" formatCode="General">
                  <c:v>#N/A</c:v>
                </c:pt>
                <c:pt idx="4400" formatCode="General">
                  <c:v>#N/A</c:v>
                </c:pt>
                <c:pt idx="4401" formatCode="General">
                  <c:v>#N/A</c:v>
                </c:pt>
                <c:pt idx="4402" formatCode="General">
                  <c:v>#N/A</c:v>
                </c:pt>
                <c:pt idx="4403" formatCode="General">
                  <c:v>#N/A</c:v>
                </c:pt>
                <c:pt idx="4404" formatCode="General">
                  <c:v>#N/A</c:v>
                </c:pt>
                <c:pt idx="4405" formatCode="General">
                  <c:v>#N/A</c:v>
                </c:pt>
                <c:pt idx="4406" formatCode="General">
                  <c:v>#N/A</c:v>
                </c:pt>
                <c:pt idx="4407" formatCode="General">
                  <c:v>#N/A</c:v>
                </c:pt>
                <c:pt idx="4408" formatCode="General">
                  <c:v>#N/A</c:v>
                </c:pt>
                <c:pt idx="4409" formatCode="General">
                  <c:v>#N/A</c:v>
                </c:pt>
                <c:pt idx="4410" formatCode="General">
                  <c:v>#N/A</c:v>
                </c:pt>
                <c:pt idx="4411" formatCode="General">
                  <c:v>#N/A</c:v>
                </c:pt>
                <c:pt idx="4412" formatCode="General">
                  <c:v>#N/A</c:v>
                </c:pt>
                <c:pt idx="4413" formatCode="General">
                  <c:v>#N/A</c:v>
                </c:pt>
                <c:pt idx="4414" formatCode="General">
                  <c:v>#N/A</c:v>
                </c:pt>
                <c:pt idx="4415" formatCode="General">
                  <c:v>#N/A</c:v>
                </c:pt>
                <c:pt idx="4416" formatCode="General">
                  <c:v>#N/A</c:v>
                </c:pt>
                <c:pt idx="4417" formatCode="General">
                  <c:v>#N/A</c:v>
                </c:pt>
                <c:pt idx="4418" formatCode="General">
                  <c:v>#N/A</c:v>
                </c:pt>
                <c:pt idx="4419" formatCode="General">
                  <c:v>#N/A</c:v>
                </c:pt>
                <c:pt idx="4420" formatCode="General">
                  <c:v>#N/A</c:v>
                </c:pt>
                <c:pt idx="4421" formatCode="General">
                  <c:v>#N/A</c:v>
                </c:pt>
                <c:pt idx="4422" formatCode="General">
                  <c:v>#N/A</c:v>
                </c:pt>
                <c:pt idx="4423" formatCode="General">
                  <c:v>#N/A</c:v>
                </c:pt>
                <c:pt idx="4424" formatCode="General">
                  <c:v>#N/A</c:v>
                </c:pt>
                <c:pt idx="4425" formatCode="General">
                  <c:v>#N/A</c:v>
                </c:pt>
                <c:pt idx="4426" formatCode="General">
                  <c:v>#N/A</c:v>
                </c:pt>
                <c:pt idx="4427" formatCode="General">
                  <c:v>#N/A</c:v>
                </c:pt>
                <c:pt idx="4428" formatCode="General">
                  <c:v>#N/A</c:v>
                </c:pt>
                <c:pt idx="4429" formatCode="General">
                  <c:v>#N/A</c:v>
                </c:pt>
                <c:pt idx="4430" formatCode="General">
                  <c:v>#N/A</c:v>
                </c:pt>
                <c:pt idx="4431" formatCode="General">
                  <c:v>#N/A</c:v>
                </c:pt>
                <c:pt idx="4432" formatCode="General">
                  <c:v>#N/A</c:v>
                </c:pt>
                <c:pt idx="4433" formatCode="General">
                  <c:v>#N/A</c:v>
                </c:pt>
                <c:pt idx="4434" formatCode="General">
                  <c:v>#N/A</c:v>
                </c:pt>
                <c:pt idx="4435" formatCode="General">
                  <c:v>#N/A</c:v>
                </c:pt>
                <c:pt idx="4436" formatCode="General">
                  <c:v>#N/A</c:v>
                </c:pt>
                <c:pt idx="4437" formatCode="General">
                  <c:v>#N/A</c:v>
                </c:pt>
                <c:pt idx="4438" formatCode="General">
                  <c:v>#N/A</c:v>
                </c:pt>
                <c:pt idx="4439" formatCode="General">
                  <c:v>#N/A</c:v>
                </c:pt>
                <c:pt idx="4440" formatCode="General">
                  <c:v>#N/A</c:v>
                </c:pt>
                <c:pt idx="4441" formatCode="General">
                  <c:v>#N/A</c:v>
                </c:pt>
                <c:pt idx="4442" formatCode="General">
                  <c:v>#N/A</c:v>
                </c:pt>
                <c:pt idx="4443" formatCode="General">
                  <c:v>#N/A</c:v>
                </c:pt>
                <c:pt idx="4444" formatCode="General">
                  <c:v>#N/A</c:v>
                </c:pt>
                <c:pt idx="4445" formatCode="General">
                  <c:v>#N/A</c:v>
                </c:pt>
                <c:pt idx="4446" formatCode="General">
                  <c:v>#N/A</c:v>
                </c:pt>
                <c:pt idx="4447" formatCode="General">
                  <c:v>#N/A</c:v>
                </c:pt>
                <c:pt idx="4448" formatCode="General">
                  <c:v>#N/A</c:v>
                </c:pt>
                <c:pt idx="4449" formatCode="General">
                  <c:v>#N/A</c:v>
                </c:pt>
                <c:pt idx="4450" formatCode="General">
                  <c:v>#N/A</c:v>
                </c:pt>
                <c:pt idx="4451" formatCode="General">
                  <c:v>#N/A</c:v>
                </c:pt>
                <c:pt idx="4452" formatCode="General">
                  <c:v>#N/A</c:v>
                </c:pt>
                <c:pt idx="4453" formatCode="General">
                  <c:v>#N/A</c:v>
                </c:pt>
                <c:pt idx="4454" formatCode="General">
                  <c:v>#N/A</c:v>
                </c:pt>
                <c:pt idx="4455" formatCode="General">
                  <c:v>#N/A</c:v>
                </c:pt>
                <c:pt idx="4456" formatCode="General">
                  <c:v>#N/A</c:v>
                </c:pt>
                <c:pt idx="4457" formatCode="General">
                  <c:v>#N/A</c:v>
                </c:pt>
                <c:pt idx="4458" formatCode="General">
                  <c:v>#N/A</c:v>
                </c:pt>
                <c:pt idx="4459" formatCode="General">
                  <c:v>#N/A</c:v>
                </c:pt>
                <c:pt idx="4460" formatCode="General">
                  <c:v>#N/A</c:v>
                </c:pt>
                <c:pt idx="4461" formatCode="General">
                  <c:v>#N/A</c:v>
                </c:pt>
                <c:pt idx="4462" formatCode="General">
                  <c:v>#N/A</c:v>
                </c:pt>
                <c:pt idx="4463" formatCode="General">
                  <c:v>#N/A</c:v>
                </c:pt>
                <c:pt idx="4464" formatCode="General">
                  <c:v>#N/A</c:v>
                </c:pt>
                <c:pt idx="4465" formatCode="General">
                  <c:v>#N/A</c:v>
                </c:pt>
                <c:pt idx="4466" formatCode="General">
                  <c:v>#N/A</c:v>
                </c:pt>
                <c:pt idx="4467" formatCode="General">
                  <c:v>#N/A</c:v>
                </c:pt>
                <c:pt idx="4468" formatCode="General">
                  <c:v>#N/A</c:v>
                </c:pt>
                <c:pt idx="4469" formatCode="General">
                  <c:v>#N/A</c:v>
                </c:pt>
                <c:pt idx="4470" formatCode="General">
                  <c:v>#N/A</c:v>
                </c:pt>
                <c:pt idx="4471" formatCode="General">
                  <c:v>#N/A</c:v>
                </c:pt>
                <c:pt idx="4472" formatCode="General">
                  <c:v>#N/A</c:v>
                </c:pt>
                <c:pt idx="4473" formatCode="General">
                  <c:v>#N/A</c:v>
                </c:pt>
                <c:pt idx="4474" formatCode="General">
                  <c:v>#N/A</c:v>
                </c:pt>
                <c:pt idx="4475" formatCode="General">
                  <c:v>#N/A</c:v>
                </c:pt>
                <c:pt idx="4476" formatCode="General">
                  <c:v>#N/A</c:v>
                </c:pt>
                <c:pt idx="4477" formatCode="General">
                  <c:v>#N/A</c:v>
                </c:pt>
                <c:pt idx="4478" formatCode="General">
                  <c:v>#N/A</c:v>
                </c:pt>
                <c:pt idx="4479" formatCode="General">
                  <c:v>#N/A</c:v>
                </c:pt>
                <c:pt idx="4480" formatCode="General">
                  <c:v>#N/A</c:v>
                </c:pt>
                <c:pt idx="4481" formatCode="General">
                  <c:v>#N/A</c:v>
                </c:pt>
                <c:pt idx="4482" formatCode="General">
                  <c:v>#N/A</c:v>
                </c:pt>
                <c:pt idx="4483" formatCode="General">
                  <c:v>#N/A</c:v>
                </c:pt>
                <c:pt idx="4484" formatCode="General">
                  <c:v>#N/A</c:v>
                </c:pt>
                <c:pt idx="4485" formatCode="General">
                  <c:v>#N/A</c:v>
                </c:pt>
                <c:pt idx="4486" formatCode="General">
                  <c:v>#N/A</c:v>
                </c:pt>
                <c:pt idx="4487" formatCode="General">
                  <c:v>#N/A</c:v>
                </c:pt>
                <c:pt idx="4488" formatCode="General">
                  <c:v>#N/A</c:v>
                </c:pt>
                <c:pt idx="4489" formatCode="General">
                  <c:v>#N/A</c:v>
                </c:pt>
                <c:pt idx="4490" formatCode="General">
                  <c:v>#N/A</c:v>
                </c:pt>
                <c:pt idx="4491" formatCode="General">
                  <c:v>#N/A</c:v>
                </c:pt>
                <c:pt idx="4492" formatCode="General">
                  <c:v>#N/A</c:v>
                </c:pt>
                <c:pt idx="4493" formatCode="General">
                  <c:v>#N/A</c:v>
                </c:pt>
                <c:pt idx="4494" formatCode="General">
                  <c:v>#N/A</c:v>
                </c:pt>
                <c:pt idx="4495" formatCode="General">
                  <c:v>#N/A</c:v>
                </c:pt>
                <c:pt idx="4496" formatCode="General">
                  <c:v>#N/A</c:v>
                </c:pt>
                <c:pt idx="4497" formatCode="General">
                  <c:v>#N/A</c:v>
                </c:pt>
                <c:pt idx="4498" formatCode="General">
                  <c:v>#N/A</c:v>
                </c:pt>
                <c:pt idx="4499" formatCode="General">
                  <c:v>#N/A</c:v>
                </c:pt>
                <c:pt idx="4500" formatCode="General">
                  <c:v>#N/A</c:v>
                </c:pt>
                <c:pt idx="4501" formatCode="General">
                  <c:v>#N/A</c:v>
                </c:pt>
                <c:pt idx="4502" formatCode="General">
                  <c:v>#N/A</c:v>
                </c:pt>
                <c:pt idx="4503" formatCode="General">
                  <c:v>#N/A</c:v>
                </c:pt>
                <c:pt idx="4504" formatCode="General">
                  <c:v>#N/A</c:v>
                </c:pt>
                <c:pt idx="4505" formatCode="General">
                  <c:v>#N/A</c:v>
                </c:pt>
                <c:pt idx="4506" formatCode="General">
                  <c:v>#N/A</c:v>
                </c:pt>
                <c:pt idx="4507" formatCode="General">
                  <c:v>#N/A</c:v>
                </c:pt>
                <c:pt idx="4508" formatCode="General">
                  <c:v>#N/A</c:v>
                </c:pt>
                <c:pt idx="4509" formatCode="General">
                  <c:v>#N/A</c:v>
                </c:pt>
                <c:pt idx="4510" formatCode="General">
                  <c:v>#N/A</c:v>
                </c:pt>
                <c:pt idx="4511" formatCode="General">
                  <c:v>#N/A</c:v>
                </c:pt>
                <c:pt idx="4512" formatCode="General">
                  <c:v>#N/A</c:v>
                </c:pt>
                <c:pt idx="4513" formatCode="General">
                  <c:v>#N/A</c:v>
                </c:pt>
                <c:pt idx="4514" formatCode="General">
                  <c:v>#N/A</c:v>
                </c:pt>
                <c:pt idx="4515" formatCode="General">
                  <c:v>#N/A</c:v>
                </c:pt>
                <c:pt idx="4516" formatCode="General">
                  <c:v>#N/A</c:v>
                </c:pt>
                <c:pt idx="4517" formatCode="General">
                  <c:v>#N/A</c:v>
                </c:pt>
                <c:pt idx="4518" formatCode="General">
                  <c:v>#N/A</c:v>
                </c:pt>
                <c:pt idx="4519" formatCode="General">
                  <c:v>#N/A</c:v>
                </c:pt>
                <c:pt idx="4520" formatCode="General">
                  <c:v>#N/A</c:v>
                </c:pt>
                <c:pt idx="4521" formatCode="General">
                  <c:v>#N/A</c:v>
                </c:pt>
                <c:pt idx="4522" formatCode="General">
                  <c:v>#N/A</c:v>
                </c:pt>
                <c:pt idx="4523" formatCode="General">
                  <c:v>#N/A</c:v>
                </c:pt>
                <c:pt idx="4524" formatCode="General">
                  <c:v>#N/A</c:v>
                </c:pt>
                <c:pt idx="4525" formatCode="General">
                  <c:v>#N/A</c:v>
                </c:pt>
                <c:pt idx="4526" formatCode="General">
                  <c:v>#N/A</c:v>
                </c:pt>
                <c:pt idx="4527" formatCode="General">
                  <c:v>#N/A</c:v>
                </c:pt>
                <c:pt idx="4528" formatCode="General">
                  <c:v>#N/A</c:v>
                </c:pt>
                <c:pt idx="4529" formatCode="General">
                  <c:v>#N/A</c:v>
                </c:pt>
                <c:pt idx="4530" formatCode="General">
                  <c:v>#N/A</c:v>
                </c:pt>
                <c:pt idx="4531" formatCode="General">
                  <c:v>#N/A</c:v>
                </c:pt>
                <c:pt idx="4532" formatCode="General">
                  <c:v>#N/A</c:v>
                </c:pt>
                <c:pt idx="4533" formatCode="General">
                  <c:v>#N/A</c:v>
                </c:pt>
                <c:pt idx="4534" formatCode="General">
                  <c:v>#N/A</c:v>
                </c:pt>
                <c:pt idx="4535" formatCode="General">
                  <c:v>#N/A</c:v>
                </c:pt>
                <c:pt idx="4536" formatCode="General">
                  <c:v>#N/A</c:v>
                </c:pt>
                <c:pt idx="4537" formatCode="General">
                  <c:v>#N/A</c:v>
                </c:pt>
                <c:pt idx="4538" formatCode="General">
                  <c:v>#N/A</c:v>
                </c:pt>
                <c:pt idx="4539" formatCode="General">
                  <c:v>#N/A</c:v>
                </c:pt>
                <c:pt idx="4540" formatCode="General">
                  <c:v>#N/A</c:v>
                </c:pt>
                <c:pt idx="4541" formatCode="General">
                  <c:v>#N/A</c:v>
                </c:pt>
                <c:pt idx="4542" formatCode="General">
                  <c:v>#N/A</c:v>
                </c:pt>
                <c:pt idx="4543" formatCode="General">
                  <c:v>#N/A</c:v>
                </c:pt>
                <c:pt idx="4544" formatCode="General">
                  <c:v>#N/A</c:v>
                </c:pt>
                <c:pt idx="4545" formatCode="General">
                  <c:v>#N/A</c:v>
                </c:pt>
                <c:pt idx="4546" formatCode="General">
                  <c:v>#N/A</c:v>
                </c:pt>
                <c:pt idx="4547" formatCode="General">
                  <c:v>#N/A</c:v>
                </c:pt>
                <c:pt idx="4548" formatCode="General">
                  <c:v>#N/A</c:v>
                </c:pt>
                <c:pt idx="4549" formatCode="General">
                  <c:v>#N/A</c:v>
                </c:pt>
                <c:pt idx="4550" formatCode="General">
                  <c:v>#N/A</c:v>
                </c:pt>
                <c:pt idx="4551" formatCode="General">
                  <c:v>#N/A</c:v>
                </c:pt>
                <c:pt idx="4552" formatCode="General">
                  <c:v>#N/A</c:v>
                </c:pt>
                <c:pt idx="4553" formatCode="General">
                  <c:v>#N/A</c:v>
                </c:pt>
                <c:pt idx="4554" formatCode="General">
                  <c:v>#N/A</c:v>
                </c:pt>
                <c:pt idx="4555" formatCode="General">
                  <c:v>#N/A</c:v>
                </c:pt>
                <c:pt idx="4556" formatCode="General">
                  <c:v>#N/A</c:v>
                </c:pt>
                <c:pt idx="4557" formatCode="General">
                  <c:v>#N/A</c:v>
                </c:pt>
                <c:pt idx="4558" formatCode="General">
                  <c:v>#N/A</c:v>
                </c:pt>
                <c:pt idx="4559" formatCode="General">
                  <c:v>#N/A</c:v>
                </c:pt>
                <c:pt idx="4560" formatCode="General">
                  <c:v>#N/A</c:v>
                </c:pt>
                <c:pt idx="4561" formatCode="General">
                  <c:v>#N/A</c:v>
                </c:pt>
                <c:pt idx="4562" formatCode="General">
                  <c:v>#N/A</c:v>
                </c:pt>
                <c:pt idx="4563" formatCode="General">
                  <c:v>#N/A</c:v>
                </c:pt>
                <c:pt idx="4564" formatCode="General">
                  <c:v>#N/A</c:v>
                </c:pt>
                <c:pt idx="4565" formatCode="General">
                  <c:v>#N/A</c:v>
                </c:pt>
                <c:pt idx="4566" formatCode="General">
                  <c:v>#N/A</c:v>
                </c:pt>
                <c:pt idx="4567" formatCode="General">
                  <c:v>#N/A</c:v>
                </c:pt>
                <c:pt idx="4568" formatCode="General">
                  <c:v>#N/A</c:v>
                </c:pt>
                <c:pt idx="4569" formatCode="General">
                  <c:v>#N/A</c:v>
                </c:pt>
                <c:pt idx="4570" formatCode="General">
                  <c:v>#N/A</c:v>
                </c:pt>
                <c:pt idx="4571" formatCode="General">
                  <c:v>#N/A</c:v>
                </c:pt>
                <c:pt idx="4572" formatCode="General">
                  <c:v>#N/A</c:v>
                </c:pt>
                <c:pt idx="4573" formatCode="General">
                  <c:v>#N/A</c:v>
                </c:pt>
                <c:pt idx="4574" formatCode="General">
                  <c:v>#N/A</c:v>
                </c:pt>
                <c:pt idx="4575" formatCode="General">
                  <c:v>#N/A</c:v>
                </c:pt>
                <c:pt idx="4576" formatCode="General">
                  <c:v>#N/A</c:v>
                </c:pt>
                <c:pt idx="4577" formatCode="General">
                  <c:v>#N/A</c:v>
                </c:pt>
                <c:pt idx="4578" formatCode="General">
                  <c:v>#N/A</c:v>
                </c:pt>
                <c:pt idx="4579" formatCode="General">
                  <c:v>#N/A</c:v>
                </c:pt>
                <c:pt idx="4580" formatCode="General">
                  <c:v>#N/A</c:v>
                </c:pt>
                <c:pt idx="4581" formatCode="General">
                  <c:v>#N/A</c:v>
                </c:pt>
                <c:pt idx="4582" formatCode="General">
                  <c:v>#N/A</c:v>
                </c:pt>
                <c:pt idx="4583" formatCode="General">
                  <c:v>#N/A</c:v>
                </c:pt>
                <c:pt idx="4584" formatCode="General">
                  <c:v>#N/A</c:v>
                </c:pt>
                <c:pt idx="4585" formatCode="General">
                  <c:v>#N/A</c:v>
                </c:pt>
                <c:pt idx="4586" formatCode="General">
                  <c:v>#N/A</c:v>
                </c:pt>
                <c:pt idx="4587" formatCode="General">
                  <c:v>#N/A</c:v>
                </c:pt>
                <c:pt idx="4588" formatCode="General">
                  <c:v>#N/A</c:v>
                </c:pt>
                <c:pt idx="4589" formatCode="General">
                  <c:v>#N/A</c:v>
                </c:pt>
                <c:pt idx="4590" formatCode="General">
                  <c:v>#N/A</c:v>
                </c:pt>
                <c:pt idx="4591" formatCode="General">
                  <c:v>#N/A</c:v>
                </c:pt>
                <c:pt idx="4592" formatCode="General">
                  <c:v>#N/A</c:v>
                </c:pt>
                <c:pt idx="4593" formatCode="General">
                  <c:v>#N/A</c:v>
                </c:pt>
                <c:pt idx="4594" formatCode="General">
                  <c:v>#N/A</c:v>
                </c:pt>
                <c:pt idx="4595" formatCode="General">
                  <c:v>#N/A</c:v>
                </c:pt>
                <c:pt idx="4596" formatCode="General">
                  <c:v>#N/A</c:v>
                </c:pt>
                <c:pt idx="4597" formatCode="General">
                  <c:v>#N/A</c:v>
                </c:pt>
                <c:pt idx="4598" formatCode="General">
                  <c:v>#N/A</c:v>
                </c:pt>
                <c:pt idx="4599" formatCode="General">
                  <c:v>#N/A</c:v>
                </c:pt>
                <c:pt idx="4600" formatCode="General">
                  <c:v>#N/A</c:v>
                </c:pt>
                <c:pt idx="4601" formatCode="General">
                  <c:v>#N/A</c:v>
                </c:pt>
                <c:pt idx="4602" formatCode="General">
                  <c:v>#N/A</c:v>
                </c:pt>
                <c:pt idx="4603" formatCode="General">
                  <c:v>#N/A</c:v>
                </c:pt>
                <c:pt idx="4604" formatCode="General">
                  <c:v>#N/A</c:v>
                </c:pt>
                <c:pt idx="4605" formatCode="General">
                  <c:v>#N/A</c:v>
                </c:pt>
                <c:pt idx="4606" formatCode="General">
                  <c:v>#N/A</c:v>
                </c:pt>
                <c:pt idx="4607" formatCode="General">
                  <c:v>#N/A</c:v>
                </c:pt>
                <c:pt idx="4608" formatCode="General">
                  <c:v>#N/A</c:v>
                </c:pt>
                <c:pt idx="4609" formatCode="General">
                  <c:v>#N/A</c:v>
                </c:pt>
                <c:pt idx="4610" formatCode="General">
                  <c:v>#N/A</c:v>
                </c:pt>
                <c:pt idx="4611" formatCode="General">
                  <c:v>#N/A</c:v>
                </c:pt>
                <c:pt idx="4612" formatCode="General">
                  <c:v>#N/A</c:v>
                </c:pt>
                <c:pt idx="4613" formatCode="General">
                  <c:v>#N/A</c:v>
                </c:pt>
                <c:pt idx="4614" formatCode="General">
                  <c:v>#N/A</c:v>
                </c:pt>
                <c:pt idx="4615" formatCode="General">
                  <c:v>#N/A</c:v>
                </c:pt>
                <c:pt idx="4616" formatCode="General">
                  <c:v>#N/A</c:v>
                </c:pt>
                <c:pt idx="4617" formatCode="General">
                  <c:v>#N/A</c:v>
                </c:pt>
                <c:pt idx="4618" formatCode="General">
                  <c:v>#N/A</c:v>
                </c:pt>
                <c:pt idx="4619" formatCode="General">
                  <c:v>#N/A</c:v>
                </c:pt>
                <c:pt idx="4620" formatCode="General">
                  <c:v>#N/A</c:v>
                </c:pt>
                <c:pt idx="4621" formatCode="General">
                  <c:v>#N/A</c:v>
                </c:pt>
                <c:pt idx="4622" formatCode="General">
                  <c:v>#N/A</c:v>
                </c:pt>
                <c:pt idx="4623" formatCode="General">
                  <c:v>#N/A</c:v>
                </c:pt>
                <c:pt idx="4624" formatCode="General">
                  <c:v>#N/A</c:v>
                </c:pt>
                <c:pt idx="4625" formatCode="General">
                  <c:v>#N/A</c:v>
                </c:pt>
                <c:pt idx="4626" formatCode="General">
                  <c:v>#N/A</c:v>
                </c:pt>
                <c:pt idx="4627" formatCode="General">
                  <c:v>#N/A</c:v>
                </c:pt>
                <c:pt idx="4628" formatCode="General">
                  <c:v>#N/A</c:v>
                </c:pt>
                <c:pt idx="4629" formatCode="General">
                  <c:v>#N/A</c:v>
                </c:pt>
                <c:pt idx="4630" formatCode="General">
                  <c:v>#N/A</c:v>
                </c:pt>
                <c:pt idx="4631" formatCode="General">
                  <c:v>#N/A</c:v>
                </c:pt>
                <c:pt idx="4632" formatCode="General">
                  <c:v>#N/A</c:v>
                </c:pt>
                <c:pt idx="4633" formatCode="General">
                  <c:v>#N/A</c:v>
                </c:pt>
                <c:pt idx="4634" formatCode="General">
                  <c:v>#N/A</c:v>
                </c:pt>
                <c:pt idx="4635" formatCode="General">
                  <c:v>#N/A</c:v>
                </c:pt>
                <c:pt idx="4636" formatCode="General">
                  <c:v>#N/A</c:v>
                </c:pt>
                <c:pt idx="4637" formatCode="General">
                  <c:v>#N/A</c:v>
                </c:pt>
                <c:pt idx="4638" formatCode="General">
                  <c:v>#N/A</c:v>
                </c:pt>
                <c:pt idx="4639" formatCode="General">
                  <c:v>#N/A</c:v>
                </c:pt>
                <c:pt idx="4640" formatCode="General">
                  <c:v>#N/A</c:v>
                </c:pt>
                <c:pt idx="4641" formatCode="General">
                  <c:v>#N/A</c:v>
                </c:pt>
                <c:pt idx="4642" formatCode="General">
                  <c:v>#N/A</c:v>
                </c:pt>
                <c:pt idx="4643" formatCode="General">
                  <c:v>#N/A</c:v>
                </c:pt>
                <c:pt idx="4644" formatCode="General">
                  <c:v>#N/A</c:v>
                </c:pt>
                <c:pt idx="4645" formatCode="General">
                  <c:v>#N/A</c:v>
                </c:pt>
                <c:pt idx="4646" formatCode="General">
                  <c:v>#N/A</c:v>
                </c:pt>
                <c:pt idx="4647" formatCode="General">
                  <c:v>#N/A</c:v>
                </c:pt>
                <c:pt idx="4648" formatCode="General">
                  <c:v>#N/A</c:v>
                </c:pt>
                <c:pt idx="4649" formatCode="General">
                  <c:v>#N/A</c:v>
                </c:pt>
                <c:pt idx="4650" formatCode="General">
                  <c:v>#N/A</c:v>
                </c:pt>
                <c:pt idx="4651" formatCode="General">
                  <c:v>#N/A</c:v>
                </c:pt>
                <c:pt idx="4652" formatCode="General">
                  <c:v>#N/A</c:v>
                </c:pt>
                <c:pt idx="4653" formatCode="General">
                  <c:v>#N/A</c:v>
                </c:pt>
                <c:pt idx="4654" formatCode="General">
                  <c:v>#N/A</c:v>
                </c:pt>
                <c:pt idx="4655" formatCode="General">
                  <c:v>#N/A</c:v>
                </c:pt>
                <c:pt idx="4656" formatCode="General">
                  <c:v>#N/A</c:v>
                </c:pt>
                <c:pt idx="4657" formatCode="General">
                  <c:v>#N/A</c:v>
                </c:pt>
                <c:pt idx="4658" formatCode="General">
                  <c:v>#N/A</c:v>
                </c:pt>
                <c:pt idx="4659" formatCode="General">
                  <c:v>#N/A</c:v>
                </c:pt>
                <c:pt idx="4660" formatCode="General">
                  <c:v>#N/A</c:v>
                </c:pt>
                <c:pt idx="4661" formatCode="General">
                  <c:v>#N/A</c:v>
                </c:pt>
                <c:pt idx="4662" formatCode="General">
                  <c:v>#N/A</c:v>
                </c:pt>
                <c:pt idx="4663" formatCode="General">
                  <c:v>#N/A</c:v>
                </c:pt>
                <c:pt idx="4664" formatCode="General">
                  <c:v>#N/A</c:v>
                </c:pt>
                <c:pt idx="4665" formatCode="General">
                  <c:v>#N/A</c:v>
                </c:pt>
                <c:pt idx="4666" formatCode="General">
                  <c:v>#N/A</c:v>
                </c:pt>
                <c:pt idx="4667" formatCode="General">
                  <c:v>#N/A</c:v>
                </c:pt>
                <c:pt idx="4668" formatCode="General">
                  <c:v>#N/A</c:v>
                </c:pt>
                <c:pt idx="4669" formatCode="General">
                  <c:v>#N/A</c:v>
                </c:pt>
                <c:pt idx="4670" formatCode="General">
                  <c:v>#N/A</c:v>
                </c:pt>
                <c:pt idx="4671" formatCode="General">
                  <c:v>#N/A</c:v>
                </c:pt>
                <c:pt idx="4672" formatCode="General">
                  <c:v>#N/A</c:v>
                </c:pt>
                <c:pt idx="4673" formatCode="General">
                  <c:v>#N/A</c:v>
                </c:pt>
                <c:pt idx="4674" formatCode="General">
                  <c:v>#N/A</c:v>
                </c:pt>
                <c:pt idx="4675" formatCode="General">
                  <c:v>#N/A</c:v>
                </c:pt>
                <c:pt idx="4676" formatCode="General">
                  <c:v>#N/A</c:v>
                </c:pt>
                <c:pt idx="4677" formatCode="General">
                  <c:v>#N/A</c:v>
                </c:pt>
                <c:pt idx="4678" formatCode="General">
                  <c:v>#N/A</c:v>
                </c:pt>
                <c:pt idx="4679" formatCode="General">
                  <c:v>#N/A</c:v>
                </c:pt>
                <c:pt idx="4680" formatCode="General">
                  <c:v>#N/A</c:v>
                </c:pt>
                <c:pt idx="4681" formatCode="General">
                  <c:v>#N/A</c:v>
                </c:pt>
                <c:pt idx="4682" formatCode="General">
                  <c:v>#N/A</c:v>
                </c:pt>
                <c:pt idx="4683" formatCode="General">
                  <c:v>#N/A</c:v>
                </c:pt>
                <c:pt idx="4684" formatCode="General">
                  <c:v>#N/A</c:v>
                </c:pt>
                <c:pt idx="4685" formatCode="General">
                  <c:v>#N/A</c:v>
                </c:pt>
                <c:pt idx="4686" formatCode="General">
                  <c:v>#N/A</c:v>
                </c:pt>
                <c:pt idx="4687" formatCode="General">
                  <c:v>#N/A</c:v>
                </c:pt>
                <c:pt idx="4688" formatCode="General">
                  <c:v>#N/A</c:v>
                </c:pt>
                <c:pt idx="4689" formatCode="General">
                  <c:v>#N/A</c:v>
                </c:pt>
                <c:pt idx="4690" formatCode="General">
                  <c:v>#N/A</c:v>
                </c:pt>
                <c:pt idx="4691" formatCode="General">
                  <c:v>#N/A</c:v>
                </c:pt>
                <c:pt idx="4692" formatCode="General">
                  <c:v>#N/A</c:v>
                </c:pt>
                <c:pt idx="4693" formatCode="General">
                  <c:v>#N/A</c:v>
                </c:pt>
                <c:pt idx="4694" formatCode="General">
                  <c:v>#N/A</c:v>
                </c:pt>
                <c:pt idx="4695" formatCode="General">
                  <c:v>#N/A</c:v>
                </c:pt>
                <c:pt idx="4696" formatCode="General">
                  <c:v>#N/A</c:v>
                </c:pt>
                <c:pt idx="4697" formatCode="General">
                  <c:v>#N/A</c:v>
                </c:pt>
                <c:pt idx="4698" formatCode="General">
                  <c:v>#N/A</c:v>
                </c:pt>
                <c:pt idx="4699" formatCode="General">
                  <c:v>#N/A</c:v>
                </c:pt>
                <c:pt idx="4700" formatCode="General">
                  <c:v>#N/A</c:v>
                </c:pt>
                <c:pt idx="4701" formatCode="General">
                  <c:v>#N/A</c:v>
                </c:pt>
                <c:pt idx="4702" formatCode="General">
                  <c:v>#N/A</c:v>
                </c:pt>
                <c:pt idx="4703" formatCode="General">
                  <c:v>#N/A</c:v>
                </c:pt>
                <c:pt idx="4704" formatCode="General">
                  <c:v>#N/A</c:v>
                </c:pt>
                <c:pt idx="4705" formatCode="General">
                  <c:v>#N/A</c:v>
                </c:pt>
                <c:pt idx="4706" formatCode="General">
                  <c:v>#N/A</c:v>
                </c:pt>
                <c:pt idx="4707" formatCode="General">
                  <c:v>#N/A</c:v>
                </c:pt>
                <c:pt idx="4708" formatCode="General">
                  <c:v>#N/A</c:v>
                </c:pt>
                <c:pt idx="4709" formatCode="General">
                  <c:v>#N/A</c:v>
                </c:pt>
                <c:pt idx="4710" formatCode="General">
                  <c:v>#N/A</c:v>
                </c:pt>
                <c:pt idx="4711" formatCode="General">
                  <c:v>#N/A</c:v>
                </c:pt>
                <c:pt idx="4712" formatCode="General">
                  <c:v>#N/A</c:v>
                </c:pt>
                <c:pt idx="4713" formatCode="General">
                  <c:v>#N/A</c:v>
                </c:pt>
                <c:pt idx="4714" formatCode="General">
                  <c:v>#N/A</c:v>
                </c:pt>
                <c:pt idx="4715" formatCode="General">
                  <c:v>#N/A</c:v>
                </c:pt>
                <c:pt idx="4716" formatCode="General">
                  <c:v>#N/A</c:v>
                </c:pt>
                <c:pt idx="4717" formatCode="General">
                  <c:v>#N/A</c:v>
                </c:pt>
                <c:pt idx="4718" formatCode="General">
                  <c:v>#N/A</c:v>
                </c:pt>
                <c:pt idx="4719" formatCode="General">
                  <c:v>#N/A</c:v>
                </c:pt>
                <c:pt idx="4720" formatCode="General">
                  <c:v>#N/A</c:v>
                </c:pt>
                <c:pt idx="4721" formatCode="General">
                  <c:v>#N/A</c:v>
                </c:pt>
                <c:pt idx="4722" formatCode="General">
                  <c:v>#N/A</c:v>
                </c:pt>
                <c:pt idx="4723" formatCode="General">
                  <c:v>#N/A</c:v>
                </c:pt>
                <c:pt idx="4724" formatCode="General">
                  <c:v>#N/A</c:v>
                </c:pt>
                <c:pt idx="4725" formatCode="General">
                  <c:v>#N/A</c:v>
                </c:pt>
                <c:pt idx="4726" formatCode="General">
                  <c:v>#N/A</c:v>
                </c:pt>
                <c:pt idx="4727" formatCode="General">
                  <c:v>#N/A</c:v>
                </c:pt>
                <c:pt idx="4728" formatCode="General">
                  <c:v>#N/A</c:v>
                </c:pt>
                <c:pt idx="4729" formatCode="General">
                  <c:v>#N/A</c:v>
                </c:pt>
                <c:pt idx="4730" formatCode="General">
                  <c:v>#N/A</c:v>
                </c:pt>
                <c:pt idx="4731" formatCode="General">
                  <c:v>#N/A</c:v>
                </c:pt>
                <c:pt idx="4732" formatCode="General">
                  <c:v>#N/A</c:v>
                </c:pt>
                <c:pt idx="4733" formatCode="General">
                  <c:v>#N/A</c:v>
                </c:pt>
                <c:pt idx="4734" formatCode="General">
                  <c:v>#N/A</c:v>
                </c:pt>
                <c:pt idx="4735" formatCode="General">
                  <c:v>#N/A</c:v>
                </c:pt>
                <c:pt idx="4736" formatCode="General">
                  <c:v>#N/A</c:v>
                </c:pt>
                <c:pt idx="4737" formatCode="General">
                  <c:v>#N/A</c:v>
                </c:pt>
                <c:pt idx="4738" formatCode="General">
                  <c:v>#N/A</c:v>
                </c:pt>
                <c:pt idx="4739" formatCode="General">
                  <c:v>#N/A</c:v>
                </c:pt>
                <c:pt idx="4740" formatCode="General">
                  <c:v>#N/A</c:v>
                </c:pt>
                <c:pt idx="4741" formatCode="General">
                  <c:v>#N/A</c:v>
                </c:pt>
                <c:pt idx="4742" formatCode="General">
                  <c:v>#N/A</c:v>
                </c:pt>
                <c:pt idx="4743" formatCode="General">
                  <c:v>#N/A</c:v>
                </c:pt>
                <c:pt idx="4744" formatCode="General">
                  <c:v>#N/A</c:v>
                </c:pt>
                <c:pt idx="4745" formatCode="General">
                  <c:v>#N/A</c:v>
                </c:pt>
                <c:pt idx="4746" formatCode="General">
                  <c:v>#N/A</c:v>
                </c:pt>
                <c:pt idx="4747" formatCode="General">
                  <c:v>#N/A</c:v>
                </c:pt>
                <c:pt idx="4748" formatCode="General">
                  <c:v>#N/A</c:v>
                </c:pt>
                <c:pt idx="4749" formatCode="General">
                  <c:v>#N/A</c:v>
                </c:pt>
                <c:pt idx="4750" formatCode="General">
                  <c:v>#N/A</c:v>
                </c:pt>
                <c:pt idx="4751" formatCode="General">
                  <c:v>#N/A</c:v>
                </c:pt>
                <c:pt idx="4752" formatCode="General">
                  <c:v>#N/A</c:v>
                </c:pt>
                <c:pt idx="4753" formatCode="General">
                  <c:v>#N/A</c:v>
                </c:pt>
                <c:pt idx="4754" formatCode="General">
                  <c:v>#N/A</c:v>
                </c:pt>
                <c:pt idx="4755" formatCode="General">
                  <c:v>#N/A</c:v>
                </c:pt>
                <c:pt idx="4756" formatCode="General">
                  <c:v>#N/A</c:v>
                </c:pt>
                <c:pt idx="4757" formatCode="General">
                  <c:v>#N/A</c:v>
                </c:pt>
                <c:pt idx="4758" formatCode="General">
                  <c:v>#N/A</c:v>
                </c:pt>
                <c:pt idx="4759" formatCode="General">
                  <c:v>#N/A</c:v>
                </c:pt>
                <c:pt idx="4760" formatCode="General">
                  <c:v>#N/A</c:v>
                </c:pt>
                <c:pt idx="4761" formatCode="General">
                  <c:v>#N/A</c:v>
                </c:pt>
                <c:pt idx="4762" formatCode="General">
                  <c:v>#N/A</c:v>
                </c:pt>
                <c:pt idx="4763" formatCode="General">
                  <c:v>#N/A</c:v>
                </c:pt>
                <c:pt idx="4764" formatCode="General">
                  <c:v>#N/A</c:v>
                </c:pt>
                <c:pt idx="4765" formatCode="General">
                  <c:v>#N/A</c:v>
                </c:pt>
                <c:pt idx="4766" formatCode="General">
                  <c:v>#N/A</c:v>
                </c:pt>
                <c:pt idx="4767" formatCode="General">
                  <c:v>#N/A</c:v>
                </c:pt>
                <c:pt idx="4768" formatCode="General">
                  <c:v>#N/A</c:v>
                </c:pt>
                <c:pt idx="4769" formatCode="General">
                  <c:v>#N/A</c:v>
                </c:pt>
                <c:pt idx="4770" formatCode="General">
                  <c:v>#N/A</c:v>
                </c:pt>
                <c:pt idx="4771" formatCode="General">
                  <c:v>#N/A</c:v>
                </c:pt>
                <c:pt idx="4772" formatCode="General">
                  <c:v>#N/A</c:v>
                </c:pt>
                <c:pt idx="4773" formatCode="General">
                  <c:v>#N/A</c:v>
                </c:pt>
                <c:pt idx="4774" formatCode="General">
                  <c:v>#N/A</c:v>
                </c:pt>
                <c:pt idx="4775" formatCode="General">
                  <c:v>#N/A</c:v>
                </c:pt>
                <c:pt idx="4776" formatCode="General">
                  <c:v>#N/A</c:v>
                </c:pt>
                <c:pt idx="4777" formatCode="General">
                  <c:v>#N/A</c:v>
                </c:pt>
                <c:pt idx="4778" formatCode="General">
                  <c:v>#N/A</c:v>
                </c:pt>
                <c:pt idx="4779" formatCode="General">
                  <c:v>#N/A</c:v>
                </c:pt>
                <c:pt idx="4780" formatCode="General">
                  <c:v>#N/A</c:v>
                </c:pt>
                <c:pt idx="4781" formatCode="General">
                  <c:v>#N/A</c:v>
                </c:pt>
                <c:pt idx="4782" formatCode="General">
                  <c:v>#N/A</c:v>
                </c:pt>
                <c:pt idx="4783" formatCode="General">
                  <c:v>#N/A</c:v>
                </c:pt>
                <c:pt idx="4784" formatCode="General">
                  <c:v>#N/A</c:v>
                </c:pt>
                <c:pt idx="4785" formatCode="General">
                  <c:v>#N/A</c:v>
                </c:pt>
                <c:pt idx="4786" formatCode="General">
                  <c:v>#N/A</c:v>
                </c:pt>
                <c:pt idx="4787" formatCode="General">
                  <c:v>#N/A</c:v>
                </c:pt>
                <c:pt idx="4788" formatCode="General">
                  <c:v>#N/A</c:v>
                </c:pt>
                <c:pt idx="4789" formatCode="General">
                  <c:v>#N/A</c:v>
                </c:pt>
                <c:pt idx="4790" formatCode="General">
                  <c:v>#N/A</c:v>
                </c:pt>
                <c:pt idx="4791" formatCode="General">
                  <c:v>#N/A</c:v>
                </c:pt>
                <c:pt idx="4792" formatCode="General">
                  <c:v>#N/A</c:v>
                </c:pt>
                <c:pt idx="4793" formatCode="General">
                  <c:v>#N/A</c:v>
                </c:pt>
                <c:pt idx="4794" formatCode="General">
                  <c:v>#N/A</c:v>
                </c:pt>
                <c:pt idx="4795" formatCode="General">
                  <c:v>#N/A</c:v>
                </c:pt>
                <c:pt idx="4796" formatCode="General">
                  <c:v>#N/A</c:v>
                </c:pt>
                <c:pt idx="4797" formatCode="General">
                  <c:v>#N/A</c:v>
                </c:pt>
                <c:pt idx="4798" formatCode="General">
                  <c:v>#N/A</c:v>
                </c:pt>
                <c:pt idx="4799" formatCode="General">
                  <c:v>#N/A</c:v>
                </c:pt>
                <c:pt idx="4800" formatCode="General">
                  <c:v>#N/A</c:v>
                </c:pt>
                <c:pt idx="4801" formatCode="General">
                  <c:v>#N/A</c:v>
                </c:pt>
                <c:pt idx="4802" formatCode="General">
                  <c:v>#N/A</c:v>
                </c:pt>
                <c:pt idx="4803" formatCode="General">
                  <c:v>#N/A</c:v>
                </c:pt>
                <c:pt idx="4804" formatCode="General">
                  <c:v>#N/A</c:v>
                </c:pt>
                <c:pt idx="4805" formatCode="General">
                  <c:v>#N/A</c:v>
                </c:pt>
                <c:pt idx="4806" formatCode="General">
                  <c:v>#N/A</c:v>
                </c:pt>
                <c:pt idx="4807" formatCode="General">
                  <c:v>#N/A</c:v>
                </c:pt>
                <c:pt idx="4808" formatCode="General">
                  <c:v>#N/A</c:v>
                </c:pt>
                <c:pt idx="4809" formatCode="General">
                  <c:v>#N/A</c:v>
                </c:pt>
                <c:pt idx="4810" formatCode="General">
                  <c:v>#N/A</c:v>
                </c:pt>
                <c:pt idx="4811" formatCode="General">
                  <c:v>#N/A</c:v>
                </c:pt>
                <c:pt idx="4812" formatCode="General">
                  <c:v>#N/A</c:v>
                </c:pt>
                <c:pt idx="4813" formatCode="General">
                  <c:v>#N/A</c:v>
                </c:pt>
                <c:pt idx="4814" formatCode="General">
                  <c:v>#N/A</c:v>
                </c:pt>
                <c:pt idx="4815" formatCode="General">
                  <c:v>#N/A</c:v>
                </c:pt>
                <c:pt idx="4816" formatCode="General">
                  <c:v>#N/A</c:v>
                </c:pt>
                <c:pt idx="4817" formatCode="General">
                  <c:v>#N/A</c:v>
                </c:pt>
                <c:pt idx="4818" formatCode="General">
                  <c:v>#N/A</c:v>
                </c:pt>
                <c:pt idx="4819" formatCode="General">
                  <c:v>#N/A</c:v>
                </c:pt>
                <c:pt idx="4820" formatCode="General">
                  <c:v>#N/A</c:v>
                </c:pt>
                <c:pt idx="4821" formatCode="General">
                  <c:v>#N/A</c:v>
                </c:pt>
                <c:pt idx="4822" formatCode="General">
                  <c:v>#N/A</c:v>
                </c:pt>
                <c:pt idx="4823" formatCode="General">
                  <c:v>#N/A</c:v>
                </c:pt>
                <c:pt idx="4824" formatCode="General">
                  <c:v>#N/A</c:v>
                </c:pt>
                <c:pt idx="4825" formatCode="General">
                  <c:v>#N/A</c:v>
                </c:pt>
                <c:pt idx="4826" formatCode="General">
                  <c:v>#N/A</c:v>
                </c:pt>
                <c:pt idx="4827" formatCode="General">
                  <c:v>#N/A</c:v>
                </c:pt>
                <c:pt idx="4828" formatCode="General">
                  <c:v>#N/A</c:v>
                </c:pt>
                <c:pt idx="4829" formatCode="General">
                  <c:v>#N/A</c:v>
                </c:pt>
                <c:pt idx="4830" formatCode="General">
                  <c:v>#N/A</c:v>
                </c:pt>
                <c:pt idx="4831" formatCode="General">
                  <c:v>#N/A</c:v>
                </c:pt>
                <c:pt idx="4832" formatCode="General">
                  <c:v>#N/A</c:v>
                </c:pt>
                <c:pt idx="4833" formatCode="General">
                  <c:v>#N/A</c:v>
                </c:pt>
                <c:pt idx="4834" formatCode="General">
                  <c:v>#N/A</c:v>
                </c:pt>
                <c:pt idx="4835" formatCode="General">
                  <c:v>#N/A</c:v>
                </c:pt>
                <c:pt idx="4836" formatCode="General">
                  <c:v>#N/A</c:v>
                </c:pt>
                <c:pt idx="4837" formatCode="General">
                  <c:v>#N/A</c:v>
                </c:pt>
                <c:pt idx="4838" formatCode="General">
                  <c:v>#N/A</c:v>
                </c:pt>
                <c:pt idx="4839" formatCode="General">
                  <c:v>#N/A</c:v>
                </c:pt>
                <c:pt idx="4840" formatCode="General">
                  <c:v>#N/A</c:v>
                </c:pt>
                <c:pt idx="4841" formatCode="General">
                  <c:v>#N/A</c:v>
                </c:pt>
                <c:pt idx="4842" formatCode="General">
                  <c:v>#N/A</c:v>
                </c:pt>
                <c:pt idx="4843" formatCode="General">
                  <c:v>#N/A</c:v>
                </c:pt>
                <c:pt idx="4844" formatCode="General">
                  <c:v>#N/A</c:v>
                </c:pt>
                <c:pt idx="4845" formatCode="General">
                  <c:v>#N/A</c:v>
                </c:pt>
                <c:pt idx="4846" formatCode="General">
                  <c:v>#N/A</c:v>
                </c:pt>
                <c:pt idx="4847" formatCode="General">
                  <c:v>#N/A</c:v>
                </c:pt>
                <c:pt idx="4848" formatCode="General">
                  <c:v>#N/A</c:v>
                </c:pt>
                <c:pt idx="4849" formatCode="General">
                  <c:v>#N/A</c:v>
                </c:pt>
                <c:pt idx="4850" formatCode="General">
                  <c:v>#N/A</c:v>
                </c:pt>
                <c:pt idx="4851" formatCode="General">
                  <c:v>#N/A</c:v>
                </c:pt>
                <c:pt idx="4852" formatCode="General">
                  <c:v>#N/A</c:v>
                </c:pt>
                <c:pt idx="4853" formatCode="General">
                  <c:v>#N/A</c:v>
                </c:pt>
                <c:pt idx="4854" formatCode="General">
                  <c:v>#N/A</c:v>
                </c:pt>
                <c:pt idx="4855" formatCode="General">
                  <c:v>#N/A</c:v>
                </c:pt>
                <c:pt idx="4856" formatCode="General">
                  <c:v>#N/A</c:v>
                </c:pt>
                <c:pt idx="4857" formatCode="General">
                  <c:v>#N/A</c:v>
                </c:pt>
                <c:pt idx="4858" formatCode="General">
                  <c:v>#N/A</c:v>
                </c:pt>
                <c:pt idx="4859" formatCode="General">
                  <c:v>#N/A</c:v>
                </c:pt>
                <c:pt idx="4860" formatCode="General">
                  <c:v>#N/A</c:v>
                </c:pt>
                <c:pt idx="4861" formatCode="General">
                  <c:v>#N/A</c:v>
                </c:pt>
                <c:pt idx="4862" formatCode="General">
                  <c:v>#N/A</c:v>
                </c:pt>
                <c:pt idx="4863" formatCode="General">
                  <c:v>#N/A</c:v>
                </c:pt>
                <c:pt idx="4864" formatCode="General">
                  <c:v>#N/A</c:v>
                </c:pt>
                <c:pt idx="4865" formatCode="General">
                  <c:v>#N/A</c:v>
                </c:pt>
                <c:pt idx="4866" formatCode="General">
                  <c:v>#N/A</c:v>
                </c:pt>
                <c:pt idx="4867" formatCode="General">
                  <c:v>#N/A</c:v>
                </c:pt>
                <c:pt idx="4868" formatCode="General">
                  <c:v>#N/A</c:v>
                </c:pt>
                <c:pt idx="4869" formatCode="General">
                  <c:v>#N/A</c:v>
                </c:pt>
                <c:pt idx="4870" formatCode="General">
                  <c:v>#N/A</c:v>
                </c:pt>
                <c:pt idx="4871" formatCode="General">
                  <c:v>#N/A</c:v>
                </c:pt>
                <c:pt idx="4872" formatCode="General">
                  <c:v>#N/A</c:v>
                </c:pt>
                <c:pt idx="4873" formatCode="General">
                  <c:v>#N/A</c:v>
                </c:pt>
                <c:pt idx="4874" formatCode="General">
                  <c:v>#N/A</c:v>
                </c:pt>
                <c:pt idx="4875" formatCode="General">
                  <c:v>#N/A</c:v>
                </c:pt>
                <c:pt idx="4876" formatCode="General">
                  <c:v>#N/A</c:v>
                </c:pt>
                <c:pt idx="4877" formatCode="General">
                  <c:v>#N/A</c:v>
                </c:pt>
                <c:pt idx="4878" formatCode="General">
                  <c:v>#N/A</c:v>
                </c:pt>
                <c:pt idx="4879" formatCode="General">
                  <c:v>#N/A</c:v>
                </c:pt>
                <c:pt idx="4880" formatCode="General">
                  <c:v>#N/A</c:v>
                </c:pt>
                <c:pt idx="4881" formatCode="General">
                  <c:v>#N/A</c:v>
                </c:pt>
                <c:pt idx="4882" formatCode="General">
                  <c:v>#N/A</c:v>
                </c:pt>
                <c:pt idx="4883" formatCode="General">
                  <c:v>#N/A</c:v>
                </c:pt>
                <c:pt idx="4884" formatCode="General">
                  <c:v>#N/A</c:v>
                </c:pt>
                <c:pt idx="4885" formatCode="General">
                  <c:v>#N/A</c:v>
                </c:pt>
                <c:pt idx="4886" formatCode="General">
                  <c:v>#N/A</c:v>
                </c:pt>
                <c:pt idx="4887" formatCode="General">
                  <c:v>#N/A</c:v>
                </c:pt>
                <c:pt idx="4888" formatCode="General">
                  <c:v>#N/A</c:v>
                </c:pt>
                <c:pt idx="4889" formatCode="General">
                  <c:v>#N/A</c:v>
                </c:pt>
                <c:pt idx="4890" formatCode="General">
                  <c:v>#N/A</c:v>
                </c:pt>
                <c:pt idx="4891" formatCode="General">
                  <c:v>#N/A</c:v>
                </c:pt>
                <c:pt idx="4892" formatCode="General">
                  <c:v>#N/A</c:v>
                </c:pt>
                <c:pt idx="4893" formatCode="General">
                  <c:v>#N/A</c:v>
                </c:pt>
                <c:pt idx="4894" formatCode="General">
                  <c:v>#N/A</c:v>
                </c:pt>
                <c:pt idx="4895" formatCode="General">
                  <c:v>#N/A</c:v>
                </c:pt>
                <c:pt idx="4896" formatCode="General">
                  <c:v>#N/A</c:v>
                </c:pt>
                <c:pt idx="4897" formatCode="General">
                  <c:v>#N/A</c:v>
                </c:pt>
                <c:pt idx="4898" formatCode="General">
                  <c:v>#N/A</c:v>
                </c:pt>
                <c:pt idx="4899" formatCode="General">
                  <c:v>#N/A</c:v>
                </c:pt>
                <c:pt idx="4900" formatCode="General">
                  <c:v>#N/A</c:v>
                </c:pt>
                <c:pt idx="4901" formatCode="General">
                  <c:v>#N/A</c:v>
                </c:pt>
                <c:pt idx="4902" formatCode="General">
                  <c:v>#N/A</c:v>
                </c:pt>
                <c:pt idx="4903" formatCode="General">
                  <c:v>#N/A</c:v>
                </c:pt>
                <c:pt idx="4904" formatCode="General">
                  <c:v>#N/A</c:v>
                </c:pt>
                <c:pt idx="4905" formatCode="General">
                  <c:v>#N/A</c:v>
                </c:pt>
                <c:pt idx="4906" formatCode="General">
                  <c:v>#N/A</c:v>
                </c:pt>
                <c:pt idx="4907" formatCode="General">
                  <c:v>#N/A</c:v>
                </c:pt>
                <c:pt idx="4908" formatCode="General">
                  <c:v>#N/A</c:v>
                </c:pt>
                <c:pt idx="4909" formatCode="General">
                  <c:v>#N/A</c:v>
                </c:pt>
                <c:pt idx="4910" formatCode="General">
                  <c:v>#N/A</c:v>
                </c:pt>
                <c:pt idx="4911" formatCode="General">
                  <c:v>#N/A</c:v>
                </c:pt>
                <c:pt idx="4912" formatCode="General">
                  <c:v>#N/A</c:v>
                </c:pt>
                <c:pt idx="4913" formatCode="General">
                  <c:v>#N/A</c:v>
                </c:pt>
                <c:pt idx="4914" formatCode="General">
                  <c:v>#N/A</c:v>
                </c:pt>
                <c:pt idx="4915" formatCode="General">
                  <c:v>#N/A</c:v>
                </c:pt>
                <c:pt idx="4916" formatCode="General">
                  <c:v>#N/A</c:v>
                </c:pt>
                <c:pt idx="4917" formatCode="General">
                  <c:v>#N/A</c:v>
                </c:pt>
                <c:pt idx="4918" formatCode="General">
                  <c:v>#N/A</c:v>
                </c:pt>
                <c:pt idx="4919" formatCode="General">
                  <c:v>#N/A</c:v>
                </c:pt>
                <c:pt idx="4920" formatCode="General">
                  <c:v>#N/A</c:v>
                </c:pt>
                <c:pt idx="4921" formatCode="General">
                  <c:v>#N/A</c:v>
                </c:pt>
                <c:pt idx="4922" formatCode="General">
                  <c:v>#N/A</c:v>
                </c:pt>
                <c:pt idx="4923" formatCode="General">
                  <c:v>#N/A</c:v>
                </c:pt>
                <c:pt idx="4924" formatCode="General">
                  <c:v>#N/A</c:v>
                </c:pt>
                <c:pt idx="4925" formatCode="General">
                  <c:v>#N/A</c:v>
                </c:pt>
                <c:pt idx="4926" formatCode="General">
                  <c:v>#N/A</c:v>
                </c:pt>
                <c:pt idx="4927" formatCode="General">
                  <c:v>#N/A</c:v>
                </c:pt>
                <c:pt idx="4928" formatCode="General">
                  <c:v>#N/A</c:v>
                </c:pt>
                <c:pt idx="4929" formatCode="General">
                  <c:v>#N/A</c:v>
                </c:pt>
                <c:pt idx="4930" formatCode="General">
                  <c:v>#N/A</c:v>
                </c:pt>
                <c:pt idx="4931" formatCode="General">
                  <c:v>#N/A</c:v>
                </c:pt>
                <c:pt idx="4932" formatCode="General">
                  <c:v>#N/A</c:v>
                </c:pt>
                <c:pt idx="4933" formatCode="General">
                  <c:v>#N/A</c:v>
                </c:pt>
                <c:pt idx="4934" formatCode="General">
                  <c:v>#N/A</c:v>
                </c:pt>
                <c:pt idx="4935" formatCode="General">
                  <c:v>#N/A</c:v>
                </c:pt>
                <c:pt idx="4936" formatCode="General">
                  <c:v>#N/A</c:v>
                </c:pt>
                <c:pt idx="4937" formatCode="General">
                  <c:v>#N/A</c:v>
                </c:pt>
                <c:pt idx="4938" formatCode="General">
                  <c:v>#N/A</c:v>
                </c:pt>
                <c:pt idx="4939" formatCode="General">
                  <c:v>#N/A</c:v>
                </c:pt>
                <c:pt idx="4940" formatCode="General">
                  <c:v>#N/A</c:v>
                </c:pt>
                <c:pt idx="4941" formatCode="General">
                  <c:v>#N/A</c:v>
                </c:pt>
                <c:pt idx="4942" formatCode="General">
                  <c:v>#N/A</c:v>
                </c:pt>
                <c:pt idx="4943" formatCode="General">
                  <c:v>#N/A</c:v>
                </c:pt>
                <c:pt idx="4944" formatCode="General">
                  <c:v>#N/A</c:v>
                </c:pt>
                <c:pt idx="4945" formatCode="General">
                  <c:v>#N/A</c:v>
                </c:pt>
                <c:pt idx="4946" formatCode="General">
                  <c:v>#N/A</c:v>
                </c:pt>
                <c:pt idx="4947" formatCode="General">
                  <c:v>#N/A</c:v>
                </c:pt>
                <c:pt idx="4948" formatCode="General">
                  <c:v>#N/A</c:v>
                </c:pt>
                <c:pt idx="4949" formatCode="General">
                  <c:v>#N/A</c:v>
                </c:pt>
                <c:pt idx="4950" formatCode="General">
                  <c:v>#N/A</c:v>
                </c:pt>
                <c:pt idx="4951" formatCode="General">
                  <c:v>#N/A</c:v>
                </c:pt>
                <c:pt idx="4952" formatCode="General">
                  <c:v>#N/A</c:v>
                </c:pt>
                <c:pt idx="4953" formatCode="General">
                  <c:v>#N/A</c:v>
                </c:pt>
                <c:pt idx="4954" formatCode="General">
                  <c:v>#N/A</c:v>
                </c:pt>
                <c:pt idx="4955" formatCode="General">
                  <c:v>#N/A</c:v>
                </c:pt>
                <c:pt idx="4956" formatCode="General">
                  <c:v>#N/A</c:v>
                </c:pt>
                <c:pt idx="4957" formatCode="General">
                  <c:v>#N/A</c:v>
                </c:pt>
                <c:pt idx="4958" formatCode="General">
                  <c:v>#N/A</c:v>
                </c:pt>
                <c:pt idx="4959" formatCode="General">
                  <c:v>#N/A</c:v>
                </c:pt>
                <c:pt idx="4960" formatCode="General">
                  <c:v>#N/A</c:v>
                </c:pt>
                <c:pt idx="4961" formatCode="General">
                  <c:v>#N/A</c:v>
                </c:pt>
                <c:pt idx="4962" formatCode="General">
                  <c:v>#N/A</c:v>
                </c:pt>
                <c:pt idx="4963" formatCode="General">
                  <c:v>#N/A</c:v>
                </c:pt>
                <c:pt idx="4964" formatCode="General">
                  <c:v>#N/A</c:v>
                </c:pt>
                <c:pt idx="4965" formatCode="General">
                  <c:v>#N/A</c:v>
                </c:pt>
                <c:pt idx="4966" formatCode="General">
                  <c:v>#N/A</c:v>
                </c:pt>
                <c:pt idx="4967" formatCode="General">
                  <c:v>#N/A</c:v>
                </c:pt>
                <c:pt idx="4968" formatCode="General">
                  <c:v>#N/A</c:v>
                </c:pt>
                <c:pt idx="4969" formatCode="General">
                  <c:v>#N/A</c:v>
                </c:pt>
                <c:pt idx="4970" formatCode="General">
                  <c:v>#N/A</c:v>
                </c:pt>
                <c:pt idx="4971" formatCode="General">
                  <c:v>#N/A</c:v>
                </c:pt>
                <c:pt idx="4972" formatCode="General">
                  <c:v>#N/A</c:v>
                </c:pt>
                <c:pt idx="4973" formatCode="General">
                  <c:v>#N/A</c:v>
                </c:pt>
                <c:pt idx="4974" formatCode="General">
                  <c:v>#N/A</c:v>
                </c:pt>
                <c:pt idx="4975" formatCode="General">
                  <c:v>#N/A</c:v>
                </c:pt>
                <c:pt idx="4976" formatCode="General">
                  <c:v>#N/A</c:v>
                </c:pt>
                <c:pt idx="4977" formatCode="General">
                  <c:v>#N/A</c:v>
                </c:pt>
                <c:pt idx="4978" formatCode="General">
                  <c:v>#N/A</c:v>
                </c:pt>
                <c:pt idx="4979" formatCode="General">
                  <c:v>#N/A</c:v>
                </c:pt>
                <c:pt idx="4980" formatCode="General">
                  <c:v>#N/A</c:v>
                </c:pt>
                <c:pt idx="4981" formatCode="General">
                  <c:v>#N/A</c:v>
                </c:pt>
                <c:pt idx="4982" formatCode="General">
                  <c:v>#N/A</c:v>
                </c:pt>
                <c:pt idx="4983" formatCode="General">
                  <c:v>#N/A</c:v>
                </c:pt>
                <c:pt idx="4984" formatCode="General">
                  <c:v>#N/A</c:v>
                </c:pt>
                <c:pt idx="4985" formatCode="General">
                  <c:v>#N/A</c:v>
                </c:pt>
                <c:pt idx="4986" formatCode="General">
                  <c:v>#N/A</c:v>
                </c:pt>
                <c:pt idx="4987" formatCode="General">
                  <c:v>#N/A</c:v>
                </c:pt>
                <c:pt idx="4988" formatCode="General">
                  <c:v>#N/A</c:v>
                </c:pt>
                <c:pt idx="4989" formatCode="General">
                  <c:v>#N/A</c:v>
                </c:pt>
                <c:pt idx="4990" formatCode="General">
                  <c:v>#N/A</c:v>
                </c:pt>
                <c:pt idx="4991" formatCode="General">
                  <c:v>#N/A</c:v>
                </c:pt>
                <c:pt idx="4992" formatCode="General">
                  <c:v>#N/A</c:v>
                </c:pt>
                <c:pt idx="4993" formatCode="General">
                  <c:v>#N/A</c:v>
                </c:pt>
                <c:pt idx="4994" formatCode="General">
                  <c:v>#N/A</c:v>
                </c:pt>
                <c:pt idx="4995" formatCode="General">
                  <c:v>#N/A</c:v>
                </c:pt>
                <c:pt idx="4996" formatCode="General">
                  <c:v>#N/A</c:v>
                </c:pt>
                <c:pt idx="4997" formatCode="General">
                  <c:v>#N/A</c:v>
                </c:pt>
                <c:pt idx="4998" formatCode="General">
                  <c:v>#N/A</c:v>
                </c:pt>
                <c:pt idx="4999" formatCode="General">
                  <c:v>#N/A</c:v>
                </c:pt>
                <c:pt idx="5000" formatCode="General">
                  <c:v>#N/A</c:v>
                </c:pt>
                <c:pt idx="5001" formatCode="General">
                  <c:v>#N/A</c:v>
                </c:pt>
                <c:pt idx="5002" formatCode="General">
                  <c:v>#N/A</c:v>
                </c:pt>
                <c:pt idx="5003" formatCode="General">
                  <c:v>#N/A</c:v>
                </c:pt>
                <c:pt idx="5004" formatCode="General">
                  <c:v>#N/A</c:v>
                </c:pt>
                <c:pt idx="5005" formatCode="General">
                  <c:v>#N/A</c:v>
                </c:pt>
                <c:pt idx="5006" formatCode="General">
                  <c:v>#N/A</c:v>
                </c:pt>
                <c:pt idx="5007" formatCode="General">
                  <c:v>#N/A</c:v>
                </c:pt>
                <c:pt idx="5008" formatCode="General">
                  <c:v>#N/A</c:v>
                </c:pt>
                <c:pt idx="5009" formatCode="General">
                  <c:v>#N/A</c:v>
                </c:pt>
                <c:pt idx="5010" formatCode="General">
                  <c:v>#N/A</c:v>
                </c:pt>
                <c:pt idx="5011" formatCode="General">
                  <c:v>#N/A</c:v>
                </c:pt>
                <c:pt idx="5012" formatCode="General">
                  <c:v>#N/A</c:v>
                </c:pt>
                <c:pt idx="5013" formatCode="General">
                  <c:v>#N/A</c:v>
                </c:pt>
                <c:pt idx="5014" formatCode="General">
                  <c:v>#N/A</c:v>
                </c:pt>
                <c:pt idx="5015" formatCode="General">
                  <c:v>#N/A</c:v>
                </c:pt>
                <c:pt idx="5016" formatCode="General">
                  <c:v>#N/A</c:v>
                </c:pt>
                <c:pt idx="5017" formatCode="General">
                  <c:v>#N/A</c:v>
                </c:pt>
                <c:pt idx="5018" formatCode="General">
                  <c:v>#N/A</c:v>
                </c:pt>
                <c:pt idx="5019" formatCode="General">
                  <c:v>#N/A</c:v>
                </c:pt>
                <c:pt idx="5020" formatCode="General">
                  <c:v>#N/A</c:v>
                </c:pt>
                <c:pt idx="5021" formatCode="General">
                  <c:v>#N/A</c:v>
                </c:pt>
                <c:pt idx="5022" formatCode="General">
                  <c:v>#N/A</c:v>
                </c:pt>
                <c:pt idx="5023" formatCode="General">
                  <c:v>#N/A</c:v>
                </c:pt>
                <c:pt idx="5024" formatCode="General">
                  <c:v>#N/A</c:v>
                </c:pt>
                <c:pt idx="5025" formatCode="General">
                  <c:v>#N/A</c:v>
                </c:pt>
                <c:pt idx="5026" formatCode="General">
                  <c:v>#N/A</c:v>
                </c:pt>
                <c:pt idx="5027" formatCode="General">
                  <c:v>#N/A</c:v>
                </c:pt>
                <c:pt idx="5028" formatCode="General">
                  <c:v>#N/A</c:v>
                </c:pt>
                <c:pt idx="5029" formatCode="General">
                  <c:v>#N/A</c:v>
                </c:pt>
                <c:pt idx="5030" formatCode="General">
                  <c:v>#N/A</c:v>
                </c:pt>
                <c:pt idx="5031" formatCode="General">
                  <c:v>#N/A</c:v>
                </c:pt>
                <c:pt idx="5032" formatCode="General">
                  <c:v>#N/A</c:v>
                </c:pt>
                <c:pt idx="5033" formatCode="General">
                  <c:v>#N/A</c:v>
                </c:pt>
                <c:pt idx="5034" formatCode="General">
                  <c:v>#N/A</c:v>
                </c:pt>
                <c:pt idx="5035" formatCode="General">
                  <c:v>#N/A</c:v>
                </c:pt>
                <c:pt idx="5036" formatCode="General">
                  <c:v>#N/A</c:v>
                </c:pt>
                <c:pt idx="5037" formatCode="General">
                  <c:v>#N/A</c:v>
                </c:pt>
                <c:pt idx="5038" formatCode="General">
                  <c:v>#N/A</c:v>
                </c:pt>
                <c:pt idx="5039" formatCode="General">
                  <c:v>#N/A</c:v>
                </c:pt>
                <c:pt idx="5040" formatCode="General">
                  <c:v>#N/A</c:v>
                </c:pt>
                <c:pt idx="5041" formatCode="General">
                  <c:v>#N/A</c:v>
                </c:pt>
                <c:pt idx="5042" formatCode="General">
                  <c:v>#N/A</c:v>
                </c:pt>
                <c:pt idx="5043" formatCode="General">
                  <c:v>#N/A</c:v>
                </c:pt>
                <c:pt idx="5044" formatCode="General">
                  <c:v>#N/A</c:v>
                </c:pt>
                <c:pt idx="5045" formatCode="General">
                  <c:v>#N/A</c:v>
                </c:pt>
                <c:pt idx="5046" formatCode="General">
                  <c:v>#N/A</c:v>
                </c:pt>
                <c:pt idx="5047" formatCode="General">
                  <c:v>#N/A</c:v>
                </c:pt>
                <c:pt idx="5048" formatCode="General">
                  <c:v>#N/A</c:v>
                </c:pt>
                <c:pt idx="5049" formatCode="General">
                  <c:v>#N/A</c:v>
                </c:pt>
                <c:pt idx="5050" formatCode="General">
                  <c:v>#N/A</c:v>
                </c:pt>
                <c:pt idx="5051" formatCode="General">
                  <c:v>#N/A</c:v>
                </c:pt>
                <c:pt idx="5052" formatCode="General">
                  <c:v>#N/A</c:v>
                </c:pt>
                <c:pt idx="5053" formatCode="General">
                  <c:v>#N/A</c:v>
                </c:pt>
                <c:pt idx="5054" formatCode="General">
                  <c:v>#N/A</c:v>
                </c:pt>
                <c:pt idx="5055" formatCode="General">
                  <c:v>#N/A</c:v>
                </c:pt>
                <c:pt idx="5056" formatCode="General">
                  <c:v>#N/A</c:v>
                </c:pt>
                <c:pt idx="5057" formatCode="General">
                  <c:v>#N/A</c:v>
                </c:pt>
                <c:pt idx="5058" formatCode="General">
                  <c:v>#N/A</c:v>
                </c:pt>
                <c:pt idx="5059" formatCode="General">
                  <c:v>#N/A</c:v>
                </c:pt>
                <c:pt idx="5060" formatCode="General">
                  <c:v>#N/A</c:v>
                </c:pt>
                <c:pt idx="5061" formatCode="General">
                  <c:v>#N/A</c:v>
                </c:pt>
                <c:pt idx="5062" formatCode="General">
                  <c:v>#N/A</c:v>
                </c:pt>
                <c:pt idx="5063" formatCode="General">
                  <c:v>#N/A</c:v>
                </c:pt>
                <c:pt idx="5064" formatCode="General">
                  <c:v>#N/A</c:v>
                </c:pt>
                <c:pt idx="5065" formatCode="General">
                  <c:v>#N/A</c:v>
                </c:pt>
                <c:pt idx="5066" formatCode="General">
                  <c:v>#N/A</c:v>
                </c:pt>
                <c:pt idx="5067" formatCode="General">
                  <c:v>#N/A</c:v>
                </c:pt>
                <c:pt idx="5068" formatCode="General">
                  <c:v>#N/A</c:v>
                </c:pt>
                <c:pt idx="5069" formatCode="General">
                  <c:v>#N/A</c:v>
                </c:pt>
                <c:pt idx="5070" formatCode="General">
                  <c:v>#N/A</c:v>
                </c:pt>
                <c:pt idx="5071" formatCode="General">
                  <c:v>#N/A</c:v>
                </c:pt>
                <c:pt idx="5072" formatCode="General">
                  <c:v>#N/A</c:v>
                </c:pt>
                <c:pt idx="5073" formatCode="General">
                  <c:v>#N/A</c:v>
                </c:pt>
                <c:pt idx="5074" formatCode="General">
                  <c:v>#N/A</c:v>
                </c:pt>
                <c:pt idx="5075" formatCode="General">
                  <c:v>#N/A</c:v>
                </c:pt>
                <c:pt idx="5076" formatCode="General">
                  <c:v>#N/A</c:v>
                </c:pt>
                <c:pt idx="5077" formatCode="General">
                  <c:v>#N/A</c:v>
                </c:pt>
                <c:pt idx="5078" formatCode="General">
                  <c:v>#N/A</c:v>
                </c:pt>
                <c:pt idx="5079" formatCode="General">
                  <c:v>#N/A</c:v>
                </c:pt>
                <c:pt idx="5080" formatCode="General">
                  <c:v>#N/A</c:v>
                </c:pt>
                <c:pt idx="5081" formatCode="General">
                  <c:v>#N/A</c:v>
                </c:pt>
                <c:pt idx="5082" formatCode="General">
                  <c:v>#N/A</c:v>
                </c:pt>
                <c:pt idx="5083" formatCode="General">
                  <c:v>#N/A</c:v>
                </c:pt>
                <c:pt idx="5084" formatCode="General">
                  <c:v>#N/A</c:v>
                </c:pt>
                <c:pt idx="5085" formatCode="General">
                  <c:v>#N/A</c:v>
                </c:pt>
                <c:pt idx="5086" formatCode="General">
                  <c:v>#N/A</c:v>
                </c:pt>
                <c:pt idx="5087" formatCode="General">
                  <c:v>#N/A</c:v>
                </c:pt>
                <c:pt idx="5088" formatCode="General">
                  <c:v>#N/A</c:v>
                </c:pt>
                <c:pt idx="5089" formatCode="General">
                  <c:v>#N/A</c:v>
                </c:pt>
                <c:pt idx="5090" formatCode="General">
                  <c:v>#N/A</c:v>
                </c:pt>
                <c:pt idx="5091" formatCode="General">
                  <c:v>#N/A</c:v>
                </c:pt>
                <c:pt idx="5092" formatCode="General">
                  <c:v>#N/A</c:v>
                </c:pt>
                <c:pt idx="5093" formatCode="General">
                  <c:v>#N/A</c:v>
                </c:pt>
                <c:pt idx="5094" formatCode="General">
                  <c:v>#N/A</c:v>
                </c:pt>
                <c:pt idx="5095" formatCode="General">
                  <c:v>#N/A</c:v>
                </c:pt>
                <c:pt idx="5096" formatCode="General">
                  <c:v>#N/A</c:v>
                </c:pt>
                <c:pt idx="5097" formatCode="General">
                  <c:v>#N/A</c:v>
                </c:pt>
                <c:pt idx="5098" formatCode="General">
                  <c:v>#N/A</c:v>
                </c:pt>
                <c:pt idx="5099" formatCode="General">
                  <c:v>#N/A</c:v>
                </c:pt>
                <c:pt idx="5100" formatCode="General">
                  <c:v>#N/A</c:v>
                </c:pt>
                <c:pt idx="5101" formatCode="General">
                  <c:v>#N/A</c:v>
                </c:pt>
                <c:pt idx="5102" formatCode="General">
                  <c:v>#N/A</c:v>
                </c:pt>
                <c:pt idx="5103" formatCode="General">
                  <c:v>#N/A</c:v>
                </c:pt>
                <c:pt idx="5104" formatCode="General">
                  <c:v>#N/A</c:v>
                </c:pt>
                <c:pt idx="5105" formatCode="General">
                  <c:v>#N/A</c:v>
                </c:pt>
                <c:pt idx="5106" formatCode="General">
                  <c:v>#N/A</c:v>
                </c:pt>
                <c:pt idx="5107" formatCode="General">
                  <c:v>#N/A</c:v>
                </c:pt>
                <c:pt idx="5108" formatCode="General">
                  <c:v>#N/A</c:v>
                </c:pt>
                <c:pt idx="5109" formatCode="General">
                  <c:v>#N/A</c:v>
                </c:pt>
                <c:pt idx="5110" formatCode="General">
                  <c:v>#N/A</c:v>
                </c:pt>
                <c:pt idx="5111" formatCode="General">
                  <c:v>#N/A</c:v>
                </c:pt>
                <c:pt idx="5112" formatCode="General">
                  <c:v>#N/A</c:v>
                </c:pt>
                <c:pt idx="5113" formatCode="General">
                  <c:v>#N/A</c:v>
                </c:pt>
                <c:pt idx="5114" formatCode="General">
                  <c:v>#N/A</c:v>
                </c:pt>
                <c:pt idx="5115" formatCode="General">
                  <c:v>#N/A</c:v>
                </c:pt>
                <c:pt idx="5116" formatCode="General">
                  <c:v>#N/A</c:v>
                </c:pt>
                <c:pt idx="5117" formatCode="General">
                  <c:v>#N/A</c:v>
                </c:pt>
                <c:pt idx="5118" formatCode="General">
                  <c:v>#N/A</c:v>
                </c:pt>
                <c:pt idx="5119" formatCode="General">
                  <c:v>#N/A</c:v>
                </c:pt>
                <c:pt idx="5120" formatCode="General">
                  <c:v>#N/A</c:v>
                </c:pt>
                <c:pt idx="5121" formatCode="General">
                  <c:v>#N/A</c:v>
                </c:pt>
                <c:pt idx="5122" formatCode="General">
                  <c:v>#N/A</c:v>
                </c:pt>
                <c:pt idx="5123" formatCode="General">
                  <c:v>#N/A</c:v>
                </c:pt>
                <c:pt idx="5124" formatCode="General">
                  <c:v>#N/A</c:v>
                </c:pt>
                <c:pt idx="5125" formatCode="General">
                  <c:v>#N/A</c:v>
                </c:pt>
                <c:pt idx="5126" formatCode="General">
                  <c:v>#N/A</c:v>
                </c:pt>
                <c:pt idx="5127" formatCode="General">
                  <c:v>#N/A</c:v>
                </c:pt>
                <c:pt idx="5128" formatCode="General">
                  <c:v>#N/A</c:v>
                </c:pt>
                <c:pt idx="5129" formatCode="General">
                  <c:v>#N/A</c:v>
                </c:pt>
                <c:pt idx="5130" formatCode="General">
                  <c:v>#N/A</c:v>
                </c:pt>
                <c:pt idx="5131" formatCode="General">
                  <c:v>#N/A</c:v>
                </c:pt>
                <c:pt idx="5132" formatCode="General">
                  <c:v>#N/A</c:v>
                </c:pt>
                <c:pt idx="5133" formatCode="General">
                  <c:v>#N/A</c:v>
                </c:pt>
                <c:pt idx="5134" formatCode="General">
                  <c:v>#N/A</c:v>
                </c:pt>
                <c:pt idx="5135" formatCode="General">
                  <c:v>#N/A</c:v>
                </c:pt>
                <c:pt idx="5136" formatCode="General">
                  <c:v>#N/A</c:v>
                </c:pt>
                <c:pt idx="5137" formatCode="General">
                  <c:v>#N/A</c:v>
                </c:pt>
                <c:pt idx="5138" formatCode="General">
                  <c:v>#N/A</c:v>
                </c:pt>
                <c:pt idx="5139" formatCode="General">
                  <c:v>#N/A</c:v>
                </c:pt>
                <c:pt idx="5140" formatCode="General">
                  <c:v>#N/A</c:v>
                </c:pt>
                <c:pt idx="5141" formatCode="General">
                  <c:v>#N/A</c:v>
                </c:pt>
                <c:pt idx="5142" formatCode="General">
                  <c:v>#N/A</c:v>
                </c:pt>
                <c:pt idx="5143" formatCode="General">
                  <c:v>#N/A</c:v>
                </c:pt>
                <c:pt idx="5144" formatCode="General">
                  <c:v>#N/A</c:v>
                </c:pt>
                <c:pt idx="5145" formatCode="General">
                  <c:v>#N/A</c:v>
                </c:pt>
                <c:pt idx="5146" formatCode="General">
                  <c:v>#N/A</c:v>
                </c:pt>
                <c:pt idx="5147" formatCode="General">
                  <c:v>#N/A</c:v>
                </c:pt>
                <c:pt idx="5148" formatCode="General">
                  <c:v>#N/A</c:v>
                </c:pt>
                <c:pt idx="5149" formatCode="General">
                  <c:v>#N/A</c:v>
                </c:pt>
                <c:pt idx="5150" formatCode="General">
                  <c:v>#N/A</c:v>
                </c:pt>
                <c:pt idx="5151" formatCode="General">
                  <c:v>#N/A</c:v>
                </c:pt>
                <c:pt idx="5152" formatCode="General">
                  <c:v>#N/A</c:v>
                </c:pt>
                <c:pt idx="5153" formatCode="General">
                  <c:v>#N/A</c:v>
                </c:pt>
                <c:pt idx="5154" formatCode="General">
                  <c:v>#N/A</c:v>
                </c:pt>
                <c:pt idx="5155" formatCode="General">
                  <c:v>#N/A</c:v>
                </c:pt>
                <c:pt idx="5156" formatCode="General">
                  <c:v>#N/A</c:v>
                </c:pt>
                <c:pt idx="5157" formatCode="General">
                  <c:v>#N/A</c:v>
                </c:pt>
                <c:pt idx="5158" formatCode="General">
                  <c:v>#N/A</c:v>
                </c:pt>
                <c:pt idx="5159" formatCode="General">
                  <c:v>#N/A</c:v>
                </c:pt>
                <c:pt idx="5160" formatCode="General">
                  <c:v>#N/A</c:v>
                </c:pt>
                <c:pt idx="5161" formatCode="General">
                  <c:v>#N/A</c:v>
                </c:pt>
                <c:pt idx="5162" formatCode="General">
                  <c:v>#N/A</c:v>
                </c:pt>
                <c:pt idx="5163" formatCode="General">
                  <c:v>#N/A</c:v>
                </c:pt>
                <c:pt idx="5164" formatCode="General">
                  <c:v>#N/A</c:v>
                </c:pt>
                <c:pt idx="5165" formatCode="General">
                  <c:v>#N/A</c:v>
                </c:pt>
                <c:pt idx="5166" formatCode="General">
                  <c:v>#N/A</c:v>
                </c:pt>
                <c:pt idx="5167" formatCode="General">
                  <c:v>#N/A</c:v>
                </c:pt>
                <c:pt idx="5168" formatCode="General">
                  <c:v>#N/A</c:v>
                </c:pt>
                <c:pt idx="5169" formatCode="General">
                  <c:v>#N/A</c:v>
                </c:pt>
                <c:pt idx="5170" formatCode="General">
                  <c:v>#N/A</c:v>
                </c:pt>
                <c:pt idx="5171" formatCode="General">
                  <c:v>#N/A</c:v>
                </c:pt>
                <c:pt idx="5172" formatCode="General">
                  <c:v>#N/A</c:v>
                </c:pt>
                <c:pt idx="5173" formatCode="General">
                  <c:v>#N/A</c:v>
                </c:pt>
                <c:pt idx="5174" formatCode="General">
                  <c:v>#N/A</c:v>
                </c:pt>
                <c:pt idx="5175" formatCode="General">
                  <c:v>#N/A</c:v>
                </c:pt>
                <c:pt idx="5176" formatCode="General">
                  <c:v>#N/A</c:v>
                </c:pt>
                <c:pt idx="5177" formatCode="General">
                  <c:v>#N/A</c:v>
                </c:pt>
                <c:pt idx="5178" formatCode="General">
                  <c:v>#N/A</c:v>
                </c:pt>
                <c:pt idx="5179" formatCode="General">
                  <c:v>#N/A</c:v>
                </c:pt>
                <c:pt idx="5180" formatCode="General">
                  <c:v>#N/A</c:v>
                </c:pt>
                <c:pt idx="5181" formatCode="General">
                  <c:v>#N/A</c:v>
                </c:pt>
                <c:pt idx="5182" formatCode="General">
                  <c:v>#N/A</c:v>
                </c:pt>
                <c:pt idx="5183" formatCode="General">
                  <c:v>#N/A</c:v>
                </c:pt>
                <c:pt idx="5184" formatCode="General">
                  <c:v>#N/A</c:v>
                </c:pt>
                <c:pt idx="5185" formatCode="General">
                  <c:v>#N/A</c:v>
                </c:pt>
                <c:pt idx="5186" formatCode="General">
                  <c:v>#N/A</c:v>
                </c:pt>
                <c:pt idx="5187" formatCode="General">
                  <c:v>#N/A</c:v>
                </c:pt>
                <c:pt idx="5188" formatCode="General">
                  <c:v>#N/A</c:v>
                </c:pt>
                <c:pt idx="5189" formatCode="General">
                  <c:v>#N/A</c:v>
                </c:pt>
                <c:pt idx="5190" formatCode="General">
                  <c:v>#N/A</c:v>
                </c:pt>
                <c:pt idx="5191" formatCode="General">
                  <c:v>#N/A</c:v>
                </c:pt>
                <c:pt idx="5192" formatCode="General">
                  <c:v>#N/A</c:v>
                </c:pt>
                <c:pt idx="5193" formatCode="General">
                  <c:v>#N/A</c:v>
                </c:pt>
                <c:pt idx="5194" formatCode="General">
                  <c:v>#N/A</c:v>
                </c:pt>
                <c:pt idx="5195" formatCode="General">
                  <c:v>#N/A</c:v>
                </c:pt>
                <c:pt idx="5196" formatCode="General">
                  <c:v>#N/A</c:v>
                </c:pt>
                <c:pt idx="5197" formatCode="General">
                  <c:v>#N/A</c:v>
                </c:pt>
                <c:pt idx="5198" formatCode="General">
                  <c:v>#N/A</c:v>
                </c:pt>
                <c:pt idx="5199" formatCode="General">
                  <c:v>#N/A</c:v>
                </c:pt>
                <c:pt idx="5200" formatCode="General">
                  <c:v>#N/A</c:v>
                </c:pt>
                <c:pt idx="5201" formatCode="General">
                  <c:v>#N/A</c:v>
                </c:pt>
                <c:pt idx="5202" formatCode="General">
                  <c:v>#N/A</c:v>
                </c:pt>
                <c:pt idx="5203" formatCode="General">
                  <c:v>#N/A</c:v>
                </c:pt>
                <c:pt idx="5204" formatCode="General">
                  <c:v>#N/A</c:v>
                </c:pt>
                <c:pt idx="5205" formatCode="General">
                  <c:v>#N/A</c:v>
                </c:pt>
                <c:pt idx="5206" formatCode="General">
                  <c:v>#N/A</c:v>
                </c:pt>
                <c:pt idx="5207" formatCode="General">
                  <c:v>#N/A</c:v>
                </c:pt>
                <c:pt idx="5208" formatCode="General">
                  <c:v>#N/A</c:v>
                </c:pt>
                <c:pt idx="5209" formatCode="General">
                  <c:v>#N/A</c:v>
                </c:pt>
                <c:pt idx="5210" formatCode="General">
                  <c:v>#N/A</c:v>
                </c:pt>
                <c:pt idx="5211" formatCode="General">
                  <c:v>#N/A</c:v>
                </c:pt>
                <c:pt idx="5212" formatCode="General">
                  <c:v>#N/A</c:v>
                </c:pt>
                <c:pt idx="5213" formatCode="General">
                  <c:v>#N/A</c:v>
                </c:pt>
                <c:pt idx="5214" formatCode="General">
                  <c:v>#N/A</c:v>
                </c:pt>
                <c:pt idx="5215" formatCode="General">
                  <c:v>#N/A</c:v>
                </c:pt>
                <c:pt idx="5216" formatCode="General">
                  <c:v>#N/A</c:v>
                </c:pt>
                <c:pt idx="5217" formatCode="General">
                  <c:v>#N/A</c:v>
                </c:pt>
                <c:pt idx="5218" formatCode="General">
                  <c:v>#N/A</c:v>
                </c:pt>
                <c:pt idx="5219" formatCode="General">
                  <c:v>#N/A</c:v>
                </c:pt>
                <c:pt idx="5220" formatCode="General">
                  <c:v>#N/A</c:v>
                </c:pt>
                <c:pt idx="5221" formatCode="General">
                  <c:v>#N/A</c:v>
                </c:pt>
                <c:pt idx="5222" formatCode="General">
                  <c:v>#N/A</c:v>
                </c:pt>
                <c:pt idx="5223" formatCode="General">
                  <c:v>#N/A</c:v>
                </c:pt>
                <c:pt idx="5224" formatCode="General">
                  <c:v>#N/A</c:v>
                </c:pt>
                <c:pt idx="5225" formatCode="General">
                  <c:v>#N/A</c:v>
                </c:pt>
                <c:pt idx="5226" formatCode="General">
                  <c:v>#N/A</c:v>
                </c:pt>
                <c:pt idx="5227" formatCode="General">
                  <c:v>#N/A</c:v>
                </c:pt>
                <c:pt idx="5228" formatCode="General">
                  <c:v>#N/A</c:v>
                </c:pt>
                <c:pt idx="5229" formatCode="General">
                  <c:v>#N/A</c:v>
                </c:pt>
                <c:pt idx="5230" formatCode="General">
                  <c:v>#N/A</c:v>
                </c:pt>
                <c:pt idx="5231" formatCode="General">
                  <c:v>#N/A</c:v>
                </c:pt>
                <c:pt idx="5232" formatCode="General">
                  <c:v>#N/A</c:v>
                </c:pt>
                <c:pt idx="5233" formatCode="General">
                  <c:v>#N/A</c:v>
                </c:pt>
                <c:pt idx="5234" formatCode="General">
                  <c:v>#N/A</c:v>
                </c:pt>
                <c:pt idx="5235" formatCode="General">
                  <c:v>#N/A</c:v>
                </c:pt>
                <c:pt idx="5236" formatCode="General">
                  <c:v>#N/A</c:v>
                </c:pt>
                <c:pt idx="5237" formatCode="General">
                  <c:v>#N/A</c:v>
                </c:pt>
                <c:pt idx="5238" formatCode="General">
                  <c:v>#N/A</c:v>
                </c:pt>
                <c:pt idx="5239" formatCode="General">
                  <c:v>#N/A</c:v>
                </c:pt>
                <c:pt idx="5240" formatCode="General">
                  <c:v>#N/A</c:v>
                </c:pt>
                <c:pt idx="5241" formatCode="General">
                  <c:v>#N/A</c:v>
                </c:pt>
                <c:pt idx="5242" formatCode="General">
                  <c:v>#N/A</c:v>
                </c:pt>
                <c:pt idx="5243" formatCode="General">
                  <c:v>#N/A</c:v>
                </c:pt>
                <c:pt idx="5244" formatCode="General">
                  <c:v>#N/A</c:v>
                </c:pt>
                <c:pt idx="5245" formatCode="General">
                  <c:v>#N/A</c:v>
                </c:pt>
                <c:pt idx="5246" formatCode="General">
                  <c:v>#N/A</c:v>
                </c:pt>
                <c:pt idx="5247" formatCode="General">
                  <c:v>#N/A</c:v>
                </c:pt>
                <c:pt idx="5248" formatCode="General">
                  <c:v>#N/A</c:v>
                </c:pt>
                <c:pt idx="5249" formatCode="General">
                  <c:v>#N/A</c:v>
                </c:pt>
                <c:pt idx="5250" formatCode="General">
                  <c:v>#N/A</c:v>
                </c:pt>
                <c:pt idx="5251" formatCode="General">
                  <c:v>#N/A</c:v>
                </c:pt>
                <c:pt idx="5252" formatCode="General">
                  <c:v>#N/A</c:v>
                </c:pt>
                <c:pt idx="5253" formatCode="General">
                  <c:v>#N/A</c:v>
                </c:pt>
                <c:pt idx="5254" formatCode="General">
                  <c:v>#N/A</c:v>
                </c:pt>
                <c:pt idx="5255" formatCode="General">
                  <c:v>#N/A</c:v>
                </c:pt>
                <c:pt idx="5256" formatCode="General">
                  <c:v>#N/A</c:v>
                </c:pt>
                <c:pt idx="5257" formatCode="General">
                  <c:v>#N/A</c:v>
                </c:pt>
                <c:pt idx="5258" formatCode="General">
                  <c:v>#N/A</c:v>
                </c:pt>
                <c:pt idx="5259" formatCode="General">
                  <c:v>#N/A</c:v>
                </c:pt>
                <c:pt idx="5260" formatCode="General">
                  <c:v>#N/A</c:v>
                </c:pt>
                <c:pt idx="5261" formatCode="General">
                  <c:v>#N/A</c:v>
                </c:pt>
                <c:pt idx="5262" formatCode="General">
                  <c:v>#N/A</c:v>
                </c:pt>
                <c:pt idx="5263" formatCode="General">
                  <c:v>#N/A</c:v>
                </c:pt>
                <c:pt idx="5264" formatCode="General">
                  <c:v>#N/A</c:v>
                </c:pt>
                <c:pt idx="5265" formatCode="General">
                  <c:v>#N/A</c:v>
                </c:pt>
                <c:pt idx="5266" formatCode="General">
                  <c:v>#N/A</c:v>
                </c:pt>
                <c:pt idx="5267" formatCode="General">
                  <c:v>#N/A</c:v>
                </c:pt>
                <c:pt idx="5268" formatCode="General">
                  <c:v>#N/A</c:v>
                </c:pt>
                <c:pt idx="5269" formatCode="General">
                  <c:v>#N/A</c:v>
                </c:pt>
                <c:pt idx="5270" formatCode="General">
                  <c:v>#N/A</c:v>
                </c:pt>
                <c:pt idx="5271" formatCode="General">
                  <c:v>#N/A</c:v>
                </c:pt>
                <c:pt idx="5272" formatCode="General">
                  <c:v>#N/A</c:v>
                </c:pt>
                <c:pt idx="5273" formatCode="General">
                  <c:v>#N/A</c:v>
                </c:pt>
                <c:pt idx="5274" formatCode="General">
                  <c:v>#N/A</c:v>
                </c:pt>
                <c:pt idx="5275" formatCode="General">
                  <c:v>#N/A</c:v>
                </c:pt>
                <c:pt idx="5276" formatCode="General">
                  <c:v>#N/A</c:v>
                </c:pt>
                <c:pt idx="5277" formatCode="General">
                  <c:v>#N/A</c:v>
                </c:pt>
                <c:pt idx="5278" formatCode="General">
                  <c:v>#N/A</c:v>
                </c:pt>
                <c:pt idx="5279" formatCode="General">
                  <c:v>#N/A</c:v>
                </c:pt>
                <c:pt idx="5280" formatCode="General">
                  <c:v>#N/A</c:v>
                </c:pt>
                <c:pt idx="5281" formatCode="General">
                  <c:v>#N/A</c:v>
                </c:pt>
                <c:pt idx="5282" formatCode="General">
                  <c:v>#N/A</c:v>
                </c:pt>
                <c:pt idx="5283" formatCode="General">
                  <c:v>#N/A</c:v>
                </c:pt>
                <c:pt idx="5284" formatCode="General">
                  <c:v>#N/A</c:v>
                </c:pt>
                <c:pt idx="5285" formatCode="General">
                  <c:v>#N/A</c:v>
                </c:pt>
                <c:pt idx="5286" formatCode="General">
                  <c:v>#N/A</c:v>
                </c:pt>
                <c:pt idx="5287" formatCode="General">
                  <c:v>#N/A</c:v>
                </c:pt>
                <c:pt idx="5288" formatCode="General">
                  <c:v>#N/A</c:v>
                </c:pt>
                <c:pt idx="5289" formatCode="General">
                  <c:v>#N/A</c:v>
                </c:pt>
                <c:pt idx="5290" formatCode="General">
                  <c:v>#N/A</c:v>
                </c:pt>
                <c:pt idx="5291" formatCode="General">
                  <c:v>#N/A</c:v>
                </c:pt>
                <c:pt idx="5292" formatCode="General">
                  <c:v>#N/A</c:v>
                </c:pt>
                <c:pt idx="5293" formatCode="General">
                  <c:v>#N/A</c:v>
                </c:pt>
                <c:pt idx="5294" formatCode="General">
                  <c:v>#N/A</c:v>
                </c:pt>
                <c:pt idx="5295" formatCode="General">
                  <c:v>#N/A</c:v>
                </c:pt>
                <c:pt idx="5296" formatCode="General">
                  <c:v>#N/A</c:v>
                </c:pt>
                <c:pt idx="5297" formatCode="General">
                  <c:v>#N/A</c:v>
                </c:pt>
                <c:pt idx="5298" formatCode="General">
                  <c:v>#N/A</c:v>
                </c:pt>
                <c:pt idx="5299" formatCode="General">
                  <c:v>#N/A</c:v>
                </c:pt>
                <c:pt idx="5300" formatCode="General">
                  <c:v>#N/A</c:v>
                </c:pt>
                <c:pt idx="5301" formatCode="General">
                  <c:v>#N/A</c:v>
                </c:pt>
                <c:pt idx="5302" formatCode="General">
                  <c:v>#N/A</c:v>
                </c:pt>
                <c:pt idx="5303" formatCode="General">
                  <c:v>#N/A</c:v>
                </c:pt>
                <c:pt idx="5304" formatCode="General">
                  <c:v>#N/A</c:v>
                </c:pt>
                <c:pt idx="5305" formatCode="General">
                  <c:v>#N/A</c:v>
                </c:pt>
                <c:pt idx="5306" formatCode="General">
                  <c:v>#N/A</c:v>
                </c:pt>
                <c:pt idx="5307" formatCode="General">
                  <c:v>#N/A</c:v>
                </c:pt>
                <c:pt idx="5308" formatCode="General">
                  <c:v>#N/A</c:v>
                </c:pt>
                <c:pt idx="5309" formatCode="General">
                  <c:v>#N/A</c:v>
                </c:pt>
                <c:pt idx="5310" formatCode="General">
                  <c:v>#N/A</c:v>
                </c:pt>
                <c:pt idx="5311" formatCode="General">
                  <c:v>#N/A</c:v>
                </c:pt>
                <c:pt idx="5312" formatCode="General">
                  <c:v>#N/A</c:v>
                </c:pt>
                <c:pt idx="5313" formatCode="General">
                  <c:v>#N/A</c:v>
                </c:pt>
                <c:pt idx="5314" formatCode="General">
                  <c:v>#N/A</c:v>
                </c:pt>
                <c:pt idx="5315" formatCode="General">
                  <c:v>#N/A</c:v>
                </c:pt>
                <c:pt idx="5316" formatCode="General">
                  <c:v>#N/A</c:v>
                </c:pt>
                <c:pt idx="5317" formatCode="General">
                  <c:v>#N/A</c:v>
                </c:pt>
                <c:pt idx="5318" formatCode="General">
                  <c:v>#N/A</c:v>
                </c:pt>
                <c:pt idx="5319" formatCode="General">
                  <c:v>#N/A</c:v>
                </c:pt>
                <c:pt idx="5320" formatCode="General">
                  <c:v>#N/A</c:v>
                </c:pt>
                <c:pt idx="5321" formatCode="General">
                  <c:v>#N/A</c:v>
                </c:pt>
                <c:pt idx="5322" formatCode="General">
                  <c:v>#N/A</c:v>
                </c:pt>
                <c:pt idx="5323" formatCode="General">
                  <c:v>#N/A</c:v>
                </c:pt>
                <c:pt idx="5324" formatCode="General">
                  <c:v>#N/A</c:v>
                </c:pt>
                <c:pt idx="5325" formatCode="General">
                  <c:v>#N/A</c:v>
                </c:pt>
                <c:pt idx="5326" formatCode="General">
                  <c:v>#N/A</c:v>
                </c:pt>
                <c:pt idx="5327" formatCode="General">
                  <c:v>#N/A</c:v>
                </c:pt>
                <c:pt idx="5328" formatCode="General">
                  <c:v>#N/A</c:v>
                </c:pt>
                <c:pt idx="5329" formatCode="General">
                  <c:v>#N/A</c:v>
                </c:pt>
                <c:pt idx="5330" formatCode="General">
                  <c:v>#N/A</c:v>
                </c:pt>
                <c:pt idx="5331" formatCode="General">
                  <c:v>#N/A</c:v>
                </c:pt>
                <c:pt idx="5332" formatCode="General">
                  <c:v>#N/A</c:v>
                </c:pt>
                <c:pt idx="5333" formatCode="General">
                  <c:v>#N/A</c:v>
                </c:pt>
                <c:pt idx="5334" formatCode="General">
                  <c:v>#N/A</c:v>
                </c:pt>
                <c:pt idx="5335" formatCode="General">
                  <c:v>#N/A</c:v>
                </c:pt>
                <c:pt idx="5336" formatCode="General">
                  <c:v>#N/A</c:v>
                </c:pt>
                <c:pt idx="5337" formatCode="General">
                  <c:v>#N/A</c:v>
                </c:pt>
                <c:pt idx="5338" formatCode="General">
                  <c:v>#N/A</c:v>
                </c:pt>
                <c:pt idx="5339" formatCode="General">
                  <c:v>#N/A</c:v>
                </c:pt>
                <c:pt idx="5340" formatCode="General">
                  <c:v>#N/A</c:v>
                </c:pt>
                <c:pt idx="5341" formatCode="General">
                  <c:v>#N/A</c:v>
                </c:pt>
                <c:pt idx="5342" formatCode="General">
                  <c:v>#N/A</c:v>
                </c:pt>
                <c:pt idx="5343" formatCode="General">
                  <c:v>#N/A</c:v>
                </c:pt>
                <c:pt idx="5344" formatCode="General">
                  <c:v>#N/A</c:v>
                </c:pt>
                <c:pt idx="5345" formatCode="General">
                  <c:v>#N/A</c:v>
                </c:pt>
                <c:pt idx="5346" formatCode="General">
                  <c:v>#N/A</c:v>
                </c:pt>
                <c:pt idx="5347" formatCode="General">
                  <c:v>#N/A</c:v>
                </c:pt>
                <c:pt idx="5348" formatCode="General">
                  <c:v>#N/A</c:v>
                </c:pt>
                <c:pt idx="5349" formatCode="General">
                  <c:v>#N/A</c:v>
                </c:pt>
                <c:pt idx="5350" formatCode="General">
                  <c:v>#N/A</c:v>
                </c:pt>
                <c:pt idx="5351" formatCode="General">
                  <c:v>#N/A</c:v>
                </c:pt>
                <c:pt idx="5352" formatCode="General">
                  <c:v>#N/A</c:v>
                </c:pt>
                <c:pt idx="5353" formatCode="General">
                  <c:v>#N/A</c:v>
                </c:pt>
                <c:pt idx="5354" formatCode="General">
                  <c:v>#N/A</c:v>
                </c:pt>
                <c:pt idx="5355" formatCode="General">
                  <c:v>#N/A</c:v>
                </c:pt>
                <c:pt idx="5356" formatCode="General">
                  <c:v>#N/A</c:v>
                </c:pt>
                <c:pt idx="5357" formatCode="General">
                  <c:v>#N/A</c:v>
                </c:pt>
                <c:pt idx="5358" formatCode="General">
                  <c:v>#N/A</c:v>
                </c:pt>
                <c:pt idx="5359" formatCode="General">
                  <c:v>#N/A</c:v>
                </c:pt>
                <c:pt idx="5360" formatCode="General">
                  <c:v>#N/A</c:v>
                </c:pt>
                <c:pt idx="5361" formatCode="General">
                  <c:v>#N/A</c:v>
                </c:pt>
                <c:pt idx="5362" formatCode="General">
                  <c:v>#N/A</c:v>
                </c:pt>
                <c:pt idx="5363" formatCode="General">
                  <c:v>#N/A</c:v>
                </c:pt>
                <c:pt idx="5364" formatCode="General">
                  <c:v>#N/A</c:v>
                </c:pt>
                <c:pt idx="5365" formatCode="General">
                  <c:v>#N/A</c:v>
                </c:pt>
                <c:pt idx="5366" formatCode="General">
                  <c:v>#N/A</c:v>
                </c:pt>
                <c:pt idx="5367" formatCode="General">
                  <c:v>#N/A</c:v>
                </c:pt>
                <c:pt idx="5368" formatCode="General">
                  <c:v>#N/A</c:v>
                </c:pt>
                <c:pt idx="5369" formatCode="General">
                  <c:v>#N/A</c:v>
                </c:pt>
                <c:pt idx="5370" formatCode="General">
                  <c:v>#N/A</c:v>
                </c:pt>
                <c:pt idx="5371" formatCode="General">
                  <c:v>#N/A</c:v>
                </c:pt>
                <c:pt idx="5372" formatCode="General">
                  <c:v>#N/A</c:v>
                </c:pt>
                <c:pt idx="5373" formatCode="General">
                  <c:v>#N/A</c:v>
                </c:pt>
                <c:pt idx="5374" formatCode="General">
                  <c:v>#N/A</c:v>
                </c:pt>
                <c:pt idx="5375" formatCode="General">
                  <c:v>#N/A</c:v>
                </c:pt>
                <c:pt idx="5376" formatCode="General">
                  <c:v>#N/A</c:v>
                </c:pt>
                <c:pt idx="5377" formatCode="General">
                  <c:v>#N/A</c:v>
                </c:pt>
                <c:pt idx="5378" formatCode="General">
                  <c:v>#N/A</c:v>
                </c:pt>
                <c:pt idx="5379" formatCode="General">
                  <c:v>#N/A</c:v>
                </c:pt>
                <c:pt idx="5380" formatCode="General">
                  <c:v>#N/A</c:v>
                </c:pt>
                <c:pt idx="5381" formatCode="General">
                  <c:v>#N/A</c:v>
                </c:pt>
                <c:pt idx="5382" formatCode="General">
                  <c:v>#N/A</c:v>
                </c:pt>
                <c:pt idx="5383" formatCode="General">
                  <c:v>#N/A</c:v>
                </c:pt>
                <c:pt idx="5384" formatCode="General">
                  <c:v>#N/A</c:v>
                </c:pt>
                <c:pt idx="5385" formatCode="General">
                  <c:v>#N/A</c:v>
                </c:pt>
                <c:pt idx="5386" formatCode="General">
                  <c:v>#N/A</c:v>
                </c:pt>
                <c:pt idx="5387" formatCode="General">
                  <c:v>#N/A</c:v>
                </c:pt>
                <c:pt idx="5388" formatCode="General">
                  <c:v>#N/A</c:v>
                </c:pt>
                <c:pt idx="5389" formatCode="General">
                  <c:v>#N/A</c:v>
                </c:pt>
                <c:pt idx="5390" formatCode="General">
                  <c:v>#N/A</c:v>
                </c:pt>
                <c:pt idx="5391" formatCode="General">
                  <c:v>#N/A</c:v>
                </c:pt>
                <c:pt idx="5392" formatCode="General">
                  <c:v>#N/A</c:v>
                </c:pt>
                <c:pt idx="5393" formatCode="General">
                  <c:v>#N/A</c:v>
                </c:pt>
                <c:pt idx="5394" formatCode="General">
                  <c:v>#N/A</c:v>
                </c:pt>
                <c:pt idx="5395" formatCode="General">
                  <c:v>#N/A</c:v>
                </c:pt>
                <c:pt idx="5396" formatCode="General">
                  <c:v>#N/A</c:v>
                </c:pt>
                <c:pt idx="5397" formatCode="General">
                  <c:v>#N/A</c:v>
                </c:pt>
                <c:pt idx="5398" formatCode="General">
                  <c:v>#N/A</c:v>
                </c:pt>
                <c:pt idx="5399" formatCode="General">
                  <c:v>#N/A</c:v>
                </c:pt>
                <c:pt idx="5400" formatCode="General">
                  <c:v>#N/A</c:v>
                </c:pt>
                <c:pt idx="5401" formatCode="General">
                  <c:v>#N/A</c:v>
                </c:pt>
                <c:pt idx="5402" formatCode="General">
                  <c:v>#N/A</c:v>
                </c:pt>
                <c:pt idx="5403" formatCode="General">
                  <c:v>#N/A</c:v>
                </c:pt>
                <c:pt idx="5404" formatCode="General">
                  <c:v>#N/A</c:v>
                </c:pt>
                <c:pt idx="5405" formatCode="General">
                  <c:v>#N/A</c:v>
                </c:pt>
                <c:pt idx="5406" formatCode="General">
                  <c:v>#N/A</c:v>
                </c:pt>
                <c:pt idx="5407" formatCode="General">
                  <c:v>#N/A</c:v>
                </c:pt>
                <c:pt idx="5408" formatCode="General">
                  <c:v>#N/A</c:v>
                </c:pt>
                <c:pt idx="5409" formatCode="General">
                  <c:v>#N/A</c:v>
                </c:pt>
                <c:pt idx="5410" formatCode="General">
                  <c:v>#N/A</c:v>
                </c:pt>
                <c:pt idx="5411" formatCode="General">
                  <c:v>#N/A</c:v>
                </c:pt>
                <c:pt idx="5412" formatCode="General">
                  <c:v>#N/A</c:v>
                </c:pt>
                <c:pt idx="5413" formatCode="General">
                  <c:v>#N/A</c:v>
                </c:pt>
                <c:pt idx="5414" formatCode="General">
                  <c:v>#N/A</c:v>
                </c:pt>
                <c:pt idx="5415" formatCode="General">
                  <c:v>#N/A</c:v>
                </c:pt>
                <c:pt idx="5416" formatCode="General">
                  <c:v>#N/A</c:v>
                </c:pt>
                <c:pt idx="5417" formatCode="General">
                  <c:v>#N/A</c:v>
                </c:pt>
                <c:pt idx="5418" formatCode="General">
                  <c:v>#N/A</c:v>
                </c:pt>
                <c:pt idx="5419" formatCode="General">
                  <c:v>#N/A</c:v>
                </c:pt>
                <c:pt idx="5420" formatCode="General">
                  <c:v>#N/A</c:v>
                </c:pt>
                <c:pt idx="5421" formatCode="General">
                  <c:v>#N/A</c:v>
                </c:pt>
                <c:pt idx="5422" formatCode="General">
                  <c:v>#N/A</c:v>
                </c:pt>
                <c:pt idx="5423" formatCode="General">
                  <c:v>#N/A</c:v>
                </c:pt>
                <c:pt idx="5424" formatCode="General">
                  <c:v>#N/A</c:v>
                </c:pt>
                <c:pt idx="5425" formatCode="General">
                  <c:v>#N/A</c:v>
                </c:pt>
                <c:pt idx="5426" formatCode="General">
                  <c:v>#N/A</c:v>
                </c:pt>
                <c:pt idx="5427" formatCode="General">
                  <c:v>#N/A</c:v>
                </c:pt>
                <c:pt idx="5428" formatCode="General">
                  <c:v>#N/A</c:v>
                </c:pt>
                <c:pt idx="5429" formatCode="General">
                  <c:v>#N/A</c:v>
                </c:pt>
                <c:pt idx="5430" formatCode="General">
                  <c:v>#N/A</c:v>
                </c:pt>
                <c:pt idx="5431" formatCode="General">
                  <c:v>#N/A</c:v>
                </c:pt>
                <c:pt idx="5432" formatCode="General">
                  <c:v>#N/A</c:v>
                </c:pt>
                <c:pt idx="5433" formatCode="General">
                  <c:v>#N/A</c:v>
                </c:pt>
                <c:pt idx="5434" formatCode="General">
                  <c:v>#N/A</c:v>
                </c:pt>
                <c:pt idx="5435" formatCode="General">
                  <c:v>#N/A</c:v>
                </c:pt>
                <c:pt idx="5436" formatCode="General">
                  <c:v>#N/A</c:v>
                </c:pt>
                <c:pt idx="5437" formatCode="General">
                  <c:v>#N/A</c:v>
                </c:pt>
                <c:pt idx="5438" formatCode="General">
                  <c:v>#N/A</c:v>
                </c:pt>
                <c:pt idx="5439" formatCode="General">
                  <c:v>#N/A</c:v>
                </c:pt>
                <c:pt idx="5440" formatCode="General">
                  <c:v>#N/A</c:v>
                </c:pt>
                <c:pt idx="5441" formatCode="General">
                  <c:v>#N/A</c:v>
                </c:pt>
                <c:pt idx="5442" formatCode="General">
                  <c:v>#N/A</c:v>
                </c:pt>
                <c:pt idx="5443" formatCode="General">
                  <c:v>#N/A</c:v>
                </c:pt>
                <c:pt idx="5444" formatCode="General">
                  <c:v>#N/A</c:v>
                </c:pt>
                <c:pt idx="5445" formatCode="General">
                  <c:v>#N/A</c:v>
                </c:pt>
                <c:pt idx="5446" formatCode="General">
                  <c:v>#N/A</c:v>
                </c:pt>
                <c:pt idx="5447" formatCode="General">
                  <c:v>#N/A</c:v>
                </c:pt>
                <c:pt idx="5448" formatCode="General">
                  <c:v>#N/A</c:v>
                </c:pt>
                <c:pt idx="5449" formatCode="General">
                  <c:v>#N/A</c:v>
                </c:pt>
                <c:pt idx="5450" formatCode="General">
                  <c:v>#N/A</c:v>
                </c:pt>
                <c:pt idx="5451" formatCode="General">
                  <c:v>#N/A</c:v>
                </c:pt>
                <c:pt idx="5452" formatCode="General">
                  <c:v>#N/A</c:v>
                </c:pt>
                <c:pt idx="5453" formatCode="General">
                  <c:v>#N/A</c:v>
                </c:pt>
                <c:pt idx="5454" formatCode="General">
                  <c:v>#N/A</c:v>
                </c:pt>
                <c:pt idx="5455" formatCode="General">
                  <c:v>#N/A</c:v>
                </c:pt>
                <c:pt idx="5456" formatCode="General">
                  <c:v>#N/A</c:v>
                </c:pt>
                <c:pt idx="5457" formatCode="General">
                  <c:v>#N/A</c:v>
                </c:pt>
                <c:pt idx="5458" formatCode="General">
                  <c:v>#N/A</c:v>
                </c:pt>
                <c:pt idx="5459" formatCode="General">
                  <c:v>#N/A</c:v>
                </c:pt>
                <c:pt idx="5460" formatCode="General">
                  <c:v>#N/A</c:v>
                </c:pt>
                <c:pt idx="5461" formatCode="General">
                  <c:v>#N/A</c:v>
                </c:pt>
                <c:pt idx="5462" formatCode="General">
                  <c:v>#N/A</c:v>
                </c:pt>
                <c:pt idx="5463" formatCode="General">
                  <c:v>#N/A</c:v>
                </c:pt>
                <c:pt idx="5464" formatCode="General">
                  <c:v>#N/A</c:v>
                </c:pt>
                <c:pt idx="5465" formatCode="General">
                  <c:v>#N/A</c:v>
                </c:pt>
                <c:pt idx="5466" formatCode="General">
                  <c:v>#N/A</c:v>
                </c:pt>
                <c:pt idx="5467" formatCode="General">
                  <c:v>#N/A</c:v>
                </c:pt>
                <c:pt idx="5468" formatCode="General">
                  <c:v>#N/A</c:v>
                </c:pt>
                <c:pt idx="5469" formatCode="General">
                  <c:v>#N/A</c:v>
                </c:pt>
                <c:pt idx="5470" formatCode="General">
                  <c:v>#N/A</c:v>
                </c:pt>
                <c:pt idx="5471" formatCode="General">
                  <c:v>#N/A</c:v>
                </c:pt>
                <c:pt idx="5472" formatCode="General">
                  <c:v>#N/A</c:v>
                </c:pt>
                <c:pt idx="5473" formatCode="General">
                  <c:v>#N/A</c:v>
                </c:pt>
                <c:pt idx="5474" formatCode="General">
                  <c:v>#N/A</c:v>
                </c:pt>
                <c:pt idx="5475" formatCode="General">
                  <c:v>#N/A</c:v>
                </c:pt>
                <c:pt idx="5476" formatCode="General">
                  <c:v>#N/A</c:v>
                </c:pt>
                <c:pt idx="5477" formatCode="General">
                  <c:v>#N/A</c:v>
                </c:pt>
                <c:pt idx="5478" formatCode="General">
                  <c:v>#N/A</c:v>
                </c:pt>
                <c:pt idx="5479" formatCode="General">
                  <c:v>#N/A</c:v>
                </c:pt>
                <c:pt idx="5480" formatCode="General">
                  <c:v>#N/A</c:v>
                </c:pt>
                <c:pt idx="5481" formatCode="General">
                  <c:v>#N/A</c:v>
                </c:pt>
                <c:pt idx="5482" formatCode="General">
                  <c:v>#N/A</c:v>
                </c:pt>
                <c:pt idx="5483" formatCode="General">
                  <c:v>#N/A</c:v>
                </c:pt>
                <c:pt idx="5484" formatCode="General">
                  <c:v>#N/A</c:v>
                </c:pt>
                <c:pt idx="5485" formatCode="General">
                  <c:v>#N/A</c:v>
                </c:pt>
                <c:pt idx="5486" formatCode="General">
                  <c:v>#N/A</c:v>
                </c:pt>
                <c:pt idx="5487" formatCode="General">
                  <c:v>#N/A</c:v>
                </c:pt>
                <c:pt idx="5488" formatCode="General">
                  <c:v>#N/A</c:v>
                </c:pt>
                <c:pt idx="5489" formatCode="General">
                  <c:v>#N/A</c:v>
                </c:pt>
                <c:pt idx="5490" formatCode="General">
                  <c:v>#N/A</c:v>
                </c:pt>
                <c:pt idx="5491" formatCode="General">
                  <c:v>#N/A</c:v>
                </c:pt>
                <c:pt idx="5492" formatCode="General">
                  <c:v>#N/A</c:v>
                </c:pt>
                <c:pt idx="5493" formatCode="General">
                  <c:v>#N/A</c:v>
                </c:pt>
                <c:pt idx="5494" formatCode="General">
                  <c:v>#N/A</c:v>
                </c:pt>
                <c:pt idx="5495" formatCode="General">
                  <c:v>#N/A</c:v>
                </c:pt>
                <c:pt idx="5496" formatCode="General">
                  <c:v>#N/A</c:v>
                </c:pt>
                <c:pt idx="5497" formatCode="General">
                  <c:v>#N/A</c:v>
                </c:pt>
                <c:pt idx="5498" formatCode="General">
                  <c:v>#N/A</c:v>
                </c:pt>
                <c:pt idx="5499" formatCode="General">
                  <c:v>#N/A</c:v>
                </c:pt>
                <c:pt idx="5500" formatCode="General">
                  <c:v>#N/A</c:v>
                </c:pt>
                <c:pt idx="5501" formatCode="General">
                  <c:v>#N/A</c:v>
                </c:pt>
                <c:pt idx="5502" formatCode="General">
                  <c:v>#N/A</c:v>
                </c:pt>
                <c:pt idx="5503" formatCode="General">
                  <c:v>#N/A</c:v>
                </c:pt>
                <c:pt idx="5504" formatCode="General">
                  <c:v>#N/A</c:v>
                </c:pt>
                <c:pt idx="5505" formatCode="General">
                  <c:v>#N/A</c:v>
                </c:pt>
                <c:pt idx="5506" formatCode="General">
                  <c:v>#N/A</c:v>
                </c:pt>
                <c:pt idx="5507" formatCode="General">
                  <c:v>#N/A</c:v>
                </c:pt>
                <c:pt idx="5508" formatCode="General">
                  <c:v>#N/A</c:v>
                </c:pt>
                <c:pt idx="5509" formatCode="General">
                  <c:v>#N/A</c:v>
                </c:pt>
                <c:pt idx="5510" formatCode="General">
                  <c:v>#N/A</c:v>
                </c:pt>
                <c:pt idx="5511" formatCode="General">
                  <c:v>#N/A</c:v>
                </c:pt>
                <c:pt idx="5512" formatCode="General">
                  <c:v>#N/A</c:v>
                </c:pt>
                <c:pt idx="5513" formatCode="General">
                  <c:v>#N/A</c:v>
                </c:pt>
                <c:pt idx="5514" formatCode="General">
                  <c:v>#N/A</c:v>
                </c:pt>
                <c:pt idx="5515" formatCode="General">
                  <c:v>#N/A</c:v>
                </c:pt>
                <c:pt idx="5516" formatCode="General">
                  <c:v>#N/A</c:v>
                </c:pt>
                <c:pt idx="5517" formatCode="General">
                  <c:v>#N/A</c:v>
                </c:pt>
                <c:pt idx="5518" formatCode="General">
                  <c:v>#N/A</c:v>
                </c:pt>
                <c:pt idx="5519" formatCode="General">
                  <c:v>#N/A</c:v>
                </c:pt>
                <c:pt idx="5520" formatCode="General">
                  <c:v>#N/A</c:v>
                </c:pt>
                <c:pt idx="5521" formatCode="General">
                  <c:v>#N/A</c:v>
                </c:pt>
                <c:pt idx="5522" formatCode="General">
                  <c:v>#N/A</c:v>
                </c:pt>
                <c:pt idx="5523" formatCode="General">
                  <c:v>#N/A</c:v>
                </c:pt>
                <c:pt idx="5524" formatCode="General">
                  <c:v>#N/A</c:v>
                </c:pt>
                <c:pt idx="5525" formatCode="General">
                  <c:v>#N/A</c:v>
                </c:pt>
                <c:pt idx="5526" formatCode="General">
                  <c:v>#N/A</c:v>
                </c:pt>
                <c:pt idx="5527" formatCode="General">
                  <c:v>#N/A</c:v>
                </c:pt>
                <c:pt idx="5528" formatCode="General">
                  <c:v>#N/A</c:v>
                </c:pt>
                <c:pt idx="5529" formatCode="General">
                  <c:v>#N/A</c:v>
                </c:pt>
                <c:pt idx="5530" formatCode="General">
                  <c:v>#N/A</c:v>
                </c:pt>
                <c:pt idx="5531" formatCode="General">
                  <c:v>#N/A</c:v>
                </c:pt>
                <c:pt idx="5532" formatCode="General">
                  <c:v>#N/A</c:v>
                </c:pt>
                <c:pt idx="5533" formatCode="General">
                  <c:v>#N/A</c:v>
                </c:pt>
                <c:pt idx="5534" formatCode="General">
                  <c:v>#N/A</c:v>
                </c:pt>
                <c:pt idx="5535" formatCode="General">
                  <c:v>#N/A</c:v>
                </c:pt>
                <c:pt idx="5536" formatCode="General">
                  <c:v>#N/A</c:v>
                </c:pt>
                <c:pt idx="5537" formatCode="General">
                  <c:v>#N/A</c:v>
                </c:pt>
                <c:pt idx="5538" formatCode="General">
                  <c:v>#N/A</c:v>
                </c:pt>
                <c:pt idx="5539" formatCode="General">
                  <c:v>#N/A</c:v>
                </c:pt>
                <c:pt idx="5540" formatCode="General">
                  <c:v>#N/A</c:v>
                </c:pt>
                <c:pt idx="5541" formatCode="General">
                  <c:v>#N/A</c:v>
                </c:pt>
                <c:pt idx="5542" formatCode="General">
                  <c:v>#N/A</c:v>
                </c:pt>
                <c:pt idx="5543" formatCode="General">
                  <c:v>#N/A</c:v>
                </c:pt>
                <c:pt idx="5544" formatCode="General">
                  <c:v>#N/A</c:v>
                </c:pt>
                <c:pt idx="5545" formatCode="General">
                  <c:v>#N/A</c:v>
                </c:pt>
                <c:pt idx="5546" formatCode="General">
                  <c:v>#N/A</c:v>
                </c:pt>
                <c:pt idx="5547" formatCode="General">
                  <c:v>#N/A</c:v>
                </c:pt>
                <c:pt idx="5548" formatCode="General">
                  <c:v>#N/A</c:v>
                </c:pt>
                <c:pt idx="5549" formatCode="General">
                  <c:v>#N/A</c:v>
                </c:pt>
                <c:pt idx="5550" formatCode="General">
                  <c:v>#N/A</c:v>
                </c:pt>
                <c:pt idx="5551" formatCode="General">
                  <c:v>#N/A</c:v>
                </c:pt>
                <c:pt idx="5552" formatCode="General">
                  <c:v>#N/A</c:v>
                </c:pt>
                <c:pt idx="5553" formatCode="General">
                  <c:v>#N/A</c:v>
                </c:pt>
                <c:pt idx="5554" formatCode="General">
                  <c:v>#N/A</c:v>
                </c:pt>
                <c:pt idx="5555" formatCode="General">
                  <c:v>#N/A</c:v>
                </c:pt>
                <c:pt idx="5556" formatCode="General">
                  <c:v>#N/A</c:v>
                </c:pt>
                <c:pt idx="5557" formatCode="General">
                  <c:v>#N/A</c:v>
                </c:pt>
                <c:pt idx="5558" formatCode="General">
                  <c:v>#N/A</c:v>
                </c:pt>
                <c:pt idx="5559" formatCode="General">
                  <c:v>#N/A</c:v>
                </c:pt>
                <c:pt idx="5560" formatCode="General">
                  <c:v>#N/A</c:v>
                </c:pt>
                <c:pt idx="5561" formatCode="General">
                  <c:v>#N/A</c:v>
                </c:pt>
                <c:pt idx="5562" formatCode="General">
                  <c:v>#N/A</c:v>
                </c:pt>
                <c:pt idx="5563" formatCode="General">
                  <c:v>#N/A</c:v>
                </c:pt>
                <c:pt idx="5564" formatCode="General">
                  <c:v>#N/A</c:v>
                </c:pt>
                <c:pt idx="5565" formatCode="General">
                  <c:v>#N/A</c:v>
                </c:pt>
                <c:pt idx="5566" formatCode="General">
                  <c:v>#N/A</c:v>
                </c:pt>
                <c:pt idx="5567" formatCode="General">
                  <c:v>#N/A</c:v>
                </c:pt>
                <c:pt idx="5568" formatCode="General">
                  <c:v>#N/A</c:v>
                </c:pt>
                <c:pt idx="5569" formatCode="General">
                  <c:v>#N/A</c:v>
                </c:pt>
                <c:pt idx="5570" formatCode="General">
                  <c:v>#N/A</c:v>
                </c:pt>
                <c:pt idx="5571" formatCode="General">
                  <c:v>#N/A</c:v>
                </c:pt>
                <c:pt idx="5572" formatCode="General">
                  <c:v>#N/A</c:v>
                </c:pt>
                <c:pt idx="5573" formatCode="General">
                  <c:v>#N/A</c:v>
                </c:pt>
                <c:pt idx="5574" formatCode="General">
                  <c:v>#N/A</c:v>
                </c:pt>
                <c:pt idx="5575" formatCode="General">
                  <c:v>#N/A</c:v>
                </c:pt>
                <c:pt idx="5576" formatCode="General">
                  <c:v>#N/A</c:v>
                </c:pt>
                <c:pt idx="5577" formatCode="General">
                  <c:v>#N/A</c:v>
                </c:pt>
                <c:pt idx="5578" formatCode="General">
                  <c:v>#N/A</c:v>
                </c:pt>
                <c:pt idx="5579" formatCode="General">
                  <c:v>#N/A</c:v>
                </c:pt>
                <c:pt idx="5580" formatCode="General">
                  <c:v>#N/A</c:v>
                </c:pt>
                <c:pt idx="5581" formatCode="General">
                  <c:v>#N/A</c:v>
                </c:pt>
                <c:pt idx="5582" formatCode="General">
                  <c:v>#N/A</c:v>
                </c:pt>
                <c:pt idx="5583" formatCode="General">
                  <c:v>#N/A</c:v>
                </c:pt>
                <c:pt idx="5584" formatCode="General">
                  <c:v>#N/A</c:v>
                </c:pt>
                <c:pt idx="5585" formatCode="General">
                  <c:v>#N/A</c:v>
                </c:pt>
                <c:pt idx="5586" formatCode="General">
                  <c:v>#N/A</c:v>
                </c:pt>
                <c:pt idx="5587" formatCode="General">
                  <c:v>#N/A</c:v>
                </c:pt>
                <c:pt idx="5588" formatCode="General">
                  <c:v>#N/A</c:v>
                </c:pt>
                <c:pt idx="5589" formatCode="General">
                  <c:v>#N/A</c:v>
                </c:pt>
                <c:pt idx="5590" formatCode="General">
                  <c:v>#N/A</c:v>
                </c:pt>
                <c:pt idx="5591" formatCode="General">
                  <c:v>#N/A</c:v>
                </c:pt>
                <c:pt idx="5592" formatCode="General">
                  <c:v>#N/A</c:v>
                </c:pt>
                <c:pt idx="5593" formatCode="General">
                  <c:v>#N/A</c:v>
                </c:pt>
                <c:pt idx="5594" formatCode="General">
                  <c:v>#N/A</c:v>
                </c:pt>
                <c:pt idx="5595" formatCode="General">
                  <c:v>#N/A</c:v>
                </c:pt>
                <c:pt idx="5596" formatCode="General">
                  <c:v>#N/A</c:v>
                </c:pt>
                <c:pt idx="5597" formatCode="General">
                  <c:v>#N/A</c:v>
                </c:pt>
                <c:pt idx="5598" formatCode="General">
                  <c:v>#N/A</c:v>
                </c:pt>
                <c:pt idx="5599" formatCode="General">
                  <c:v>#N/A</c:v>
                </c:pt>
                <c:pt idx="5600" formatCode="General">
                  <c:v>#N/A</c:v>
                </c:pt>
                <c:pt idx="5601" formatCode="General">
                  <c:v>#N/A</c:v>
                </c:pt>
                <c:pt idx="5602" formatCode="General">
                  <c:v>#N/A</c:v>
                </c:pt>
                <c:pt idx="5603" formatCode="General">
                  <c:v>#N/A</c:v>
                </c:pt>
                <c:pt idx="5604" formatCode="General">
                  <c:v>#N/A</c:v>
                </c:pt>
                <c:pt idx="5605" formatCode="General">
                  <c:v>#N/A</c:v>
                </c:pt>
                <c:pt idx="5606" formatCode="General">
                  <c:v>#N/A</c:v>
                </c:pt>
                <c:pt idx="5607" formatCode="General">
                  <c:v>#N/A</c:v>
                </c:pt>
                <c:pt idx="5608" formatCode="General">
                  <c:v>#N/A</c:v>
                </c:pt>
                <c:pt idx="5609" formatCode="General">
                  <c:v>#N/A</c:v>
                </c:pt>
                <c:pt idx="5610" formatCode="General">
                  <c:v>#N/A</c:v>
                </c:pt>
                <c:pt idx="5611" formatCode="General">
                  <c:v>#N/A</c:v>
                </c:pt>
                <c:pt idx="5612" formatCode="General">
                  <c:v>#N/A</c:v>
                </c:pt>
                <c:pt idx="5613" formatCode="General">
                  <c:v>#N/A</c:v>
                </c:pt>
                <c:pt idx="5614" formatCode="General">
                  <c:v>#N/A</c:v>
                </c:pt>
                <c:pt idx="5615" formatCode="General">
                  <c:v>#N/A</c:v>
                </c:pt>
                <c:pt idx="5616" formatCode="General">
                  <c:v>#N/A</c:v>
                </c:pt>
                <c:pt idx="5617" formatCode="General">
                  <c:v>#N/A</c:v>
                </c:pt>
                <c:pt idx="5618" formatCode="General">
                  <c:v>#N/A</c:v>
                </c:pt>
                <c:pt idx="5619" formatCode="General">
                  <c:v>#N/A</c:v>
                </c:pt>
                <c:pt idx="5620" formatCode="General">
                  <c:v>#N/A</c:v>
                </c:pt>
                <c:pt idx="5621" formatCode="General">
                  <c:v>#N/A</c:v>
                </c:pt>
                <c:pt idx="5622" formatCode="General">
                  <c:v>#N/A</c:v>
                </c:pt>
                <c:pt idx="5623" formatCode="General">
                  <c:v>#N/A</c:v>
                </c:pt>
                <c:pt idx="5624" formatCode="General">
                  <c:v>#N/A</c:v>
                </c:pt>
                <c:pt idx="5625" formatCode="General">
                  <c:v>#N/A</c:v>
                </c:pt>
                <c:pt idx="5626" formatCode="General">
                  <c:v>#N/A</c:v>
                </c:pt>
                <c:pt idx="5627" formatCode="General">
                  <c:v>#N/A</c:v>
                </c:pt>
                <c:pt idx="5628" formatCode="General">
                  <c:v>#N/A</c:v>
                </c:pt>
                <c:pt idx="5629" formatCode="General">
                  <c:v>#N/A</c:v>
                </c:pt>
                <c:pt idx="5630" formatCode="General">
                  <c:v>#N/A</c:v>
                </c:pt>
                <c:pt idx="5631" formatCode="General">
                  <c:v>#N/A</c:v>
                </c:pt>
                <c:pt idx="5632" formatCode="General">
                  <c:v>#N/A</c:v>
                </c:pt>
                <c:pt idx="5633" formatCode="General">
                  <c:v>#N/A</c:v>
                </c:pt>
                <c:pt idx="5634" formatCode="General">
                  <c:v>#N/A</c:v>
                </c:pt>
                <c:pt idx="5635" formatCode="General">
                  <c:v>#N/A</c:v>
                </c:pt>
                <c:pt idx="5636" formatCode="General">
                  <c:v>#N/A</c:v>
                </c:pt>
                <c:pt idx="5637" formatCode="General">
                  <c:v>#N/A</c:v>
                </c:pt>
                <c:pt idx="5638" formatCode="General">
                  <c:v>#N/A</c:v>
                </c:pt>
                <c:pt idx="5639" formatCode="General">
                  <c:v>#N/A</c:v>
                </c:pt>
                <c:pt idx="5640" formatCode="General">
                  <c:v>#N/A</c:v>
                </c:pt>
                <c:pt idx="5641" formatCode="General">
                  <c:v>#N/A</c:v>
                </c:pt>
                <c:pt idx="5642" formatCode="General">
                  <c:v>#N/A</c:v>
                </c:pt>
                <c:pt idx="5643" formatCode="General">
                  <c:v>#N/A</c:v>
                </c:pt>
                <c:pt idx="5644" formatCode="General">
                  <c:v>#N/A</c:v>
                </c:pt>
                <c:pt idx="5645" formatCode="General">
                  <c:v>#N/A</c:v>
                </c:pt>
                <c:pt idx="5646" formatCode="General">
                  <c:v>#N/A</c:v>
                </c:pt>
                <c:pt idx="5647" formatCode="General">
                  <c:v>#N/A</c:v>
                </c:pt>
                <c:pt idx="5648" formatCode="General">
                  <c:v>#N/A</c:v>
                </c:pt>
                <c:pt idx="5649" formatCode="General">
                  <c:v>#N/A</c:v>
                </c:pt>
                <c:pt idx="5650" formatCode="General">
                  <c:v>#N/A</c:v>
                </c:pt>
                <c:pt idx="5651" formatCode="General">
                  <c:v>#N/A</c:v>
                </c:pt>
                <c:pt idx="5652" formatCode="General">
                  <c:v>#N/A</c:v>
                </c:pt>
                <c:pt idx="5653" formatCode="General">
                  <c:v>#N/A</c:v>
                </c:pt>
                <c:pt idx="5654" formatCode="General">
                  <c:v>#N/A</c:v>
                </c:pt>
                <c:pt idx="5655" formatCode="General">
                  <c:v>#N/A</c:v>
                </c:pt>
                <c:pt idx="5656" formatCode="General">
                  <c:v>#N/A</c:v>
                </c:pt>
                <c:pt idx="5657" formatCode="General">
                  <c:v>#N/A</c:v>
                </c:pt>
                <c:pt idx="5658" formatCode="General">
                  <c:v>#N/A</c:v>
                </c:pt>
                <c:pt idx="5659" formatCode="General">
                  <c:v>#N/A</c:v>
                </c:pt>
                <c:pt idx="5660" formatCode="General">
                  <c:v>#N/A</c:v>
                </c:pt>
                <c:pt idx="5661" formatCode="General">
                  <c:v>#N/A</c:v>
                </c:pt>
                <c:pt idx="5662" formatCode="General">
                  <c:v>#N/A</c:v>
                </c:pt>
                <c:pt idx="5663" formatCode="General">
                  <c:v>#N/A</c:v>
                </c:pt>
                <c:pt idx="5664" formatCode="General">
                  <c:v>#N/A</c:v>
                </c:pt>
                <c:pt idx="5665" formatCode="General">
                  <c:v>#N/A</c:v>
                </c:pt>
                <c:pt idx="5666" formatCode="General">
                  <c:v>#N/A</c:v>
                </c:pt>
                <c:pt idx="5667" formatCode="General">
                  <c:v>#N/A</c:v>
                </c:pt>
                <c:pt idx="5668" formatCode="General">
                  <c:v>#N/A</c:v>
                </c:pt>
                <c:pt idx="5669" formatCode="General">
                  <c:v>#N/A</c:v>
                </c:pt>
                <c:pt idx="5670" formatCode="General">
                  <c:v>#N/A</c:v>
                </c:pt>
                <c:pt idx="5671" formatCode="General">
                  <c:v>#N/A</c:v>
                </c:pt>
                <c:pt idx="5672" formatCode="General">
                  <c:v>#N/A</c:v>
                </c:pt>
                <c:pt idx="5673" formatCode="General">
                  <c:v>#N/A</c:v>
                </c:pt>
                <c:pt idx="5674" formatCode="General">
                  <c:v>#N/A</c:v>
                </c:pt>
                <c:pt idx="5675" formatCode="General">
                  <c:v>#N/A</c:v>
                </c:pt>
                <c:pt idx="5676" formatCode="General">
                  <c:v>#N/A</c:v>
                </c:pt>
                <c:pt idx="5677" formatCode="General">
                  <c:v>#N/A</c:v>
                </c:pt>
                <c:pt idx="5678" formatCode="General">
                  <c:v>#N/A</c:v>
                </c:pt>
                <c:pt idx="5679" formatCode="General">
                  <c:v>#N/A</c:v>
                </c:pt>
                <c:pt idx="5680" formatCode="General">
                  <c:v>#N/A</c:v>
                </c:pt>
                <c:pt idx="5681" formatCode="General">
                  <c:v>#N/A</c:v>
                </c:pt>
                <c:pt idx="5682" formatCode="General">
                  <c:v>#N/A</c:v>
                </c:pt>
                <c:pt idx="5683" formatCode="General">
                  <c:v>#N/A</c:v>
                </c:pt>
                <c:pt idx="5684" formatCode="General">
                  <c:v>#N/A</c:v>
                </c:pt>
                <c:pt idx="5685" formatCode="General">
                  <c:v>#N/A</c:v>
                </c:pt>
                <c:pt idx="5686" formatCode="General">
                  <c:v>#N/A</c:v>
                </c:pt>
                <c:pt idx="5687" formatCode="General">
                  <c:v>#N/A</c:v>
                </c:pt>
                <c:pt idx="5688" formatCode="General">
                  <c:v>#N/A</c:v>
                </c:pt>
                <c:pt idx="5689" formatCode="General">
                  <c:v>#N/A</c:v>
                </c:pt>
                <c:pt idx="5690" formatCode="General">
                  <c:v>#N/A</c:v>
                </c:pt>
                <c:pt idx="5691" formatCode="General">
                  <c:v>#N/A</c:v>
                </c:pt>
                <c:pt idx="5692" formatCode="General">
                  <c:v>#N/A</c:v>
                </c:pt>
                <c:pt idx="5693" formatCode="General">
                  <c:v>#N/A</c:v>
                </c:pt>
                <c:pt idx="5694" formatCode="General">
                  <c:v>#N/A</c:v>
                </c:pt>
                <c:pt idx="5695" formatCode="General">
                  <c:v>#N/A</c:v>
                </c:pt>
                <c:pt idx="5696" formatCode="General">
                  <c:v>#N/A</c:v>
                </c:pt>
                <c:pt idx="5697" formatCode="General">
                  <c:v>#N/A</c:v>
                </c:pt>
                <c:pt idx="5698" formatCode="General">
                  <c:v>#N/A</c:v>
                </c:pt>
                <c:pt idx="5699" formatCode="General">
                  <c:v>#N/A</c:v>
                </c:pt>
                <c:pt idx="5700" formatCode="General">
                  <c:v>#N/A</c:v>
                </c:pt>
                <c:pt idx="5701" formatCode="General">
                  <c:v>#N/A</c:v>
                </c:pt>
                <c:pt idx="5702" formatCode="General">
                  <c:v>#N/A</c:v>
                </c:pt>
                <c:pt idx="5703" formatCode="General">
                  <c:v>#N/A</c:v>
                </c:pt>
                <c:pt idx="5704" formatCode="General">
                  <c:v>#N/A</c:v>
                </c:pt>
                <c:pt idx="5705" formatCode="General">
                  <c:v>#N/A</c:v>
                </c:pt>
                <c:pt idx="5706" formatCode="General">
                  <c:v>#N/A</c:v>
                </c:pt>
                <c:pt idx="5707" formatCode="General">
                  <c:v>#N/A</c:v>
                </c:pt>
                <c:pt idx="5708" formatCode="General">
                  <c:v>#N/A</c:v>
                </c:pt>
                <c:pt idx="5709" formatCode="General">
                  <c:v>#N/A</c:v>
                </c:pt>
                <c:pt idx="5710" formatCode="General">
                  <c:v>#N/A</c:v>
                </c:pt>
                <c:pt idx="5711" formatCode="General">
                  <c:v>#N/A</c:v>
                </c:pt>
                <c:pt idx="5712" formatCode="General">
                  <c:v>#N/A</c:v>
                </c:pt>
                <c:pt idx="5713" formatCode="General">
                  <c:v>#N/A</c:v>
                </c:pt>
                <c:pt idx="5714" formatCode="General">
                  <c:v>#N/A</c:v>
                </c:pt>
                <c:pt idx="5715" formatCode="General">
                  <c:v>#N/A</c:v>
                </c:pt>
                <c:pt idx="5716" formatCode="General">
                  <c:v>#N/A</c:v>
                </c:pt>
                <c:pt idx="5717" formatCode="General">
                  <c:v>#N/A</c:v>
                </c:pt>
                <c:pt idx="5718" formatCode="General">
                  <c:v>#N/A</c:v>
                </c:pt>
                <c:pt idx="5719" formatCode="General">
                  <c:v>#N/A</c:v>
                </c:pt>
                <c:pt idx="5720" formatCode="General">
                  <c:v>#N/A</c:v>
                </c:pt>
                <c:pt idx="5721" formatCode="General">
                  <c:v>#N/A</c:v>
                </c:pt>
                <c:pt idx="5722" formatCode="General">
                  <c:v>#N/A</c:v>
                </c:pt>
                <c:pt idx="5723" formatCode="General">
                  <c:v>#N/A</c:v>
                </c:pt>
                <c:pt idx="5724" formatCode="General">
                  <c:v>#N/A</c:v>
                </c:pt>
                <c:pt idx="5725" formatCode="General">
                  <c:v>#N/A</c:v>
                </c:pt>
                <c:pt idx="5726" formatCode="General">
                  <c:v>#N/A</c:v>
                </c:pt>
                <c:pt idx="5727" formatCode="General">
                  <c:v>#N/A</c:v>
                </c:pt>
                <c:pt idx="5728" formatCode="General">
                  <c:v>#N/A</c:v>
                </c:pt>
                <c:pt idx="5729" formatCode="General">
                  <c:v>#N/A</c:v>
                </c:pt>
                <c:pt idx="5730" formatCode="General">
                  <c:v>#N/A</c:v>
                </c:pt>
                <c:pt idx="5731" formatCode="General">
                  <c:v>#N/A</c:v>
                </c:pt>
                <c:pt idx="5732" formatCode="General">
                  <c:v>#N/A</c:v>
                </c:pt>
                <c:pt idx="5733" formatCode="General">
                  <c:v>#N/A</c:v>
                </c:pt>
                <c:pt idx="5734" formatCode="General">
                  <c:v>#N/A</c:v>
                </c:pt>
                <c:pt idx="5735" formatCode="General">
                  <c:v>#N/A</c:v>
                </c:pt>
                <c:pt idx="5736" formatCode="General">
                  <c:v>#N/A</c:v>
                </c:pt>
                <c:pt idx="5737" formatCode="General">
                  <c:v>#N/A</c:v>
                </c:pt>
                <c:pt idx="5738" formatCode="General">
                  <c:v>#N/A</c:v>
                </c:pt>
                <c:pt idx="5739" formatCode="General">
                  <c:v>#N/A</c:v>
                </c:pt>
                <c:pt idx="5740" formatCode="General">
                  <c:v>#N/A</c:v>
                </c:pt>
                <c:pt idx="5741" formatCode="General">
                  <c:v>#N/A</c:v>
                </c:pt>
                <c:pt idx="5742" formatCode="General">
                  <c:v>#N/A</c:v>
                </c:pt>
                <c:pt idx="5743" formatCode="General">
                  <c:v>#N/A</c:v>
                </c:pt>
                <c:pt idx="5744" formatCode="General">
                  <c:v>#N/A</c:v>
                </c:pt>
                <c:pt idx="5745" formatCode="General">
                  <c:v>#N/A</c:v>
                </c:pt>
                <c:pt idx="5746" formatCode="General">
                  <c:v>#N/A</c:v>
                </c:pt>
                <c:pt idx="5747" formatCode="General">
                  <c:v>#N/A</c:v>
                </c:pt>
                <c:pt idx="5748" formatCode="General">
                  <c:v>#N/A</c:v>
                </c:pt>
                <c:pt idx="5749" formatCode="General">
                  <c:v>#N/A</c:v>
                </c:pt>
                <c:pt idx="5750" formatCode="General">
                  <c:v>#N/A</c:v>
                </c:pt>
                <c:pt idx="5751" formatCode="General">
                  <c:v>#N/A</c:v>
                </c:pt>
                <c:pt idx="5752" formatCode="General">
                  <c:v>#N/A</c:v>
                </c:pt>
                <c:pt idx="5753" formatCode="General">
                  <c:v>#N/A</c:v>
                </c:pt>
                <c:pt idx="5754" formatCode="General">
                  <c:v>#N/A</c:v>
                </c:pt>
                <c:pt idx="5755" formatCode="General">
                  <c:v>#N/A</c:v>
                </c:pt>
                <c:pt idx="5756" formatCode="General">
                  <c:v>#N/A</c:v>
                </c:pt>
                <c:pt idx="5757" formatCode="General">
                  <c:v>#N/A</c:v>
                </c:pt>
                <c:pt idx="5758" formatCode="General">
                  <c:v>#N/A</c:v>
                </c:pt>
                <c:pt idx="5759" formatCode="General">
                  <c:v>#N/A</c:v>
                </c:pt>
                <c:pt idx="5760" formatCode="General">
                  <c:v>#N/A</c:v>
                </c:pt>
                <c:pt idx="5761" formatCode="General">
                  <c:v>#N/A</c:v>
                </c:pt>
                <c:pt idx="5762" formatCode="General">
                  <c:v>#N/A</c:v>
                </c:pt>
                <c:pt idx="5763" formatCode="General">
                  <c:v>#N/A</c:v>
                </c:pt>
                <c:pt idx="5764" formatCode="General">
                  <c:v>#N/A</c:v>
                </c:pt>
                <c:pt idx="5765" formatCode="General">
                  <c:v>#N/A</c:v>
                </c:pt>
                <c:pt idx="5766" formatCode="General">
                  <c:v>#N/A</c:v>
                </c:pt>
                <c:pt idx="5767" formatCode="General">
                  <c:v>#N/A</c:v>
                </c:pt>
                <c:pt idx="5768" formatCode="General">
                  <c:v>#N/A</c:v>
                </c:pt>
                <c:pt idx="5769" formatCode="General">
                  <c:v>#N/A</c:v>
                </c:pt>
                <c:pt idx="5770" formatCode="General">
                  <c:v>#N/A</c:v>
                </c:pt>
                <c:pt idx="5771" formatCode="General">
                  <c:v>#N/A</c:v>
                </c:pt>
                <c:pt idx="5772" formatCode="General">
                  <c:v>#N/A</c:v>
                </c:pt>
                <c:pt idx="5773" formatCode="General">
                  <c:v>#N/A</c:v>
                </c:pt>
                <c:pt idx="5774" formatCode="General">
                  <c:v>#N/A</c:v>
                </c:pt>
                <c:pt idx="5775" formatCode="General">
                  <c:v>#N/A</c:v>
                </c:pt>
                <c:pt idx="5776" formatCode="General">
                  <c:v>#N/A</c:v>
                </c:pt>
                <c:pt idx="5777" formatCode="General">
                  <c:v>#N/A</c:v>
                </c:pt>
                <c:pt idx="5778" formatCode="General">
                  <c:v>#N/A</c:v>
                </c:pt>
                <c:pt idx="5779" formatCode="General">
                  <c:v>#N/A</c:v>
                </c:pt>
                <c:pt idx="5780" formatCode="General">
                  <c:v>#N/A</c:v>
                </c:pt>
                <c:pt idx="5781" formatCode="General">
                  <c:v>#N/A</c:v>
                </c:pt>
                <c:pt idx="5782" formatCode="General">
                  <c:v>#N/A</c:v>
                </c:pt>
                <c:pt idx="5783" formatCode="General">
                  <c:v>#N/A</c:v>
                </c:pt>
                <c:pt idx="5784" formatCode="General">
                  <c:v>#N/A</c:v>
                </c:pt>
                <c:pt idx="5785" formatCode="General">
                  <c:v>#N/A</c:v>
                </c:pt>
                <c:pt idx="5786" formatCode="General">
                  <c:v>#N/A</c:v>
                </c:pt>
                <c:pt idx="5787" formatCode="General">
                  <c:v>#N/A</c:v>
                </c:pt>
                <c:pt idx="5788" formatCode="General">
                  <c:v>#N/A</c:v>
                </c:pt>
                <c:pt idx="5789" formatCode="General">
                  <c:v>#N/A</c:v>
                </c:pt>
                <c:pt idx="5790" formatCode="General">
                  <c:v>#N/A</c:v>
                </c:pt>
                <c:pt idx="5791" formatCode="General">
                  <c:v>#N/A</c:v>
                </c:pt>
                <c:pt idx="5792" formatCode="General">
                  <c:v>#N/A</c:v>
                </c:pt>
                <c:pt idx="5793" formatCode="General">
                  <c:v>#N/A</c:v>
                </c:pt>
                <c:pt idx="5794" formatCode="General">
                  <c:v>#N/A</c:v>
                </c:pt>
                <c:pt idx="5795" formatCode="General">
                  <c:v>#N/A</c:v>
                </c:pt>
                <c:pt idx="5796" formatCode="General">
                  <c:v>#N/A</c:v>
                </c:pt>
                <c:pt idx="5797" formatCode="General">
                  <c:v>#N/A</c:v>
                </c:pt>
                <c:pt idx="5798" formatCode="General">
                  <c:v>#N/A</c:v>
                </c:pt>
                <c:pt idx="5799" formatCode="General">
                  <c:v>#N/A</c:v>
                </c:pt>
                <c:pt idx="5800" formatCode="General">
                  <c:v>#N/A</c:v>
                </c:pt>
                <c:pt idx="5801" formatCode="General">
                  <c:v>#N/A</c:v>
                </c:pt>
                <c:pt idx="5802" formatCode="General">
                  <c:v>#N/A</c:v>
                </c:pt>
                <c:pt idx="5803" formatCode="General">
                  <c:v>#N/A</c:v>
                </c:pt>
                <c:pt idx="5804" formatCode="General">
                  <c:v>#N/A</c:v>
                </c:pt>
                <c:pt idx="5805" formatCode="General">
                  <c:v>#N/A</c:v>
                </c:pt>
                <c:pt idx="5806" formatCode="General">
                  <c:v>#N/A</c:v>
                </c:pt>
                <c:pt idx="5807" formatCode="General">
                  <c:v>#N/A</c:v>
                </c:pt>
                <c:pt idx="5808" formatCode="General">
                  <c:v>#N/A</c:v>
                </c:pt>
                <c:pt idx="5809" formatCode="General">
                  <c:v>#N/A</c:v>
                </c:pt>
                <c:pt idx="5810" formatCode="General">
                  <c:v>#N/A</c:v>
                </c:pt>
                <c:pt idx="5811" formatCode="General">
                  <c:v>#N/A</c:v>
                </c:pt>
                <c:pt idx="5812" formatCode="General">
                  <c:v>#N/A</c:v>
                </c:pt>
                <c:pt idx="5813" formatCode="General">
                  <c:v>#N/A</c:v>
                </c:pt>
                <c:pt idx="5814" formatCode="General">
                  <c:v>#N/A</c:v>
                </c:pt>
                <c:pt idx="5815" formatCode="General">
                  <c:v>#N/A</c:v>
                </c:pt>
                <c:pt idx="5816" formatCode="General">
                  <c:v>#N/A</c:v>
                </c:pt>
                <c:pt idx="5817" formatCode="General">
                  <c:v>#N/A</c:v>
                </c:pt>
                <c:pt idx="5818" formatCode="General">
                  <c:v>#N/A</c:v>
                </c:pt>
                <c:pt idx="5819" formatCode="General">
                  <c:v>#N/A</c:v>
                </c:pt>
                <c:pt idx="5820" formatCode="General">
                  <c:v>#N/A</c:v>
                </c:pt>
                <c:pt idx="5821" formatCode="General">
                  <c:v>#N/A</c:v>
                </c:pt>
                <c:pt idx="5822" formatCode="General">
                  <c:v>#N/A</c:v>
                </c:pt>
                <c:pt idx="5823" formatCode="General">
                  <c:v>#N/A</c:v>
                </c:pt>
                <c:pt idx="5824" formatCode="General">
                  <c:v>#N/A</c:v>
                </c:pt>
                <c:pt idx="5825" formatCode="General">
                  <c:v>#N/A</c:v>
                </c:pt>
                <c:pt idx="5826" formatCode="General">
                  <c:v>#N/A</c:v>
                </c:pt>
                <c:pt idx="5827" formatCode="General">
                  <c:v>#N/A</c:v>
                </c:pt>
                <c:pt idx="5828" formatCode="General">
                  <c:v>#N/A</c:v>
                </c:pt>
                <c:pt idx="5829" formatCode="General">
                  <c:v>#N/A</c:v>
                </c:pt>
                <c:pt idx="5830" formatCode="General">
                  <c:v>#N/A</c:v>
                </c:pt>
                <c:pt idx="5831" formatCode="General">
                  <c:v>#N/A</c:v>
                </c:pt>
                <c:pt idx="5832" formatCode="General">
                  <c:v>#N/A</c:v>
                </c:pt>
                <c:pt idx="5833" formatCode="General">
                  <c:v>#N/A</c:v>
                </c:pt>
                <c:pt idx="5834" formatCode="General">
                  <c:v>#N/A</c:v>
                </c:pt>
                <c:pt idx="5835" formatCode="General">
                  <c:v>#N/A</c:v>
                </c:pt>
                <c:pt idx="5836" formatCode="General">
                  <c:v>#N/A</c:v>
                </c:pt>
                <c:pt idx="5837" formatCode="General">
                  <c:v>#N/A</c:v>
                </c:pt>
                <c:pt idx="5838" formatCode="General">
                  <c:v>#N/A</c:v>
                </c:pt>
                <c:pt idx="5839" formatCode="General">
                  <c:v>#N/A</c:v>
                </c:pt>
                <c:pt idx="5840" formatCode="General">
                  <c:v>#N/A</c:v>
                </c:pt>
                <c:pt idx="5841" formatCode="General">
                  <c:v>#N/A</c:v>
                </c:pt>
                <c:pt idx="5842" formatCode="General">
                  <c:v>#N/A</c:v>
                </c:pt>
                <c:pt idx="5843" formatCode="General">
                  <c:v>#N/A</c:v>
                </c:pt>
                <c:pt idx="5844" formatCode="General">
                  <c:v>#N/A</c:v>
                </c:pt>
                <c:pt idx="5845" formatCode="General">
                  <c:v>#N/A</c:v>
                </c:pt>
                <c:pt idx="5846" formatCode="General">
                  <c:v>#N/A</c:v>
                </c:pt>
                <c:pt idx="5847" formatCode="General">
                  <c:v>#N/A</c:v>
                </c:pt>
                <c:pt idx="5848" formatCode="General">
                  <c:v>#N/A</c:v>
                </c:pt>
                <c:pt idx="5849" formatCode="General">
                  <c:v>#N/A</c:v>
                </c:pt>
                <c:pt idx="5850" formatCode="General">
                  <c:v>#N/A</c:v>
                </c:pt>
                <c:pt idx="5851" formatCode="General">
                  <c:v>#N/A</c:v>
                </c:pt>
                <c:pt idx="5852" formatCode="General">
                  <c:v>#N/A</c:v>
                </c:pt>
                <c:pt idx="5853" formatCode="General">
                  <c:v>#N/A</c:v>
                </c:pt>
                <c:pt idx="5854" formatCode="General">
                  <c:v>#N/A</c:v>
                </c:pt>
                <c:pt idx="5855" formatCode="General">
                  <c:v>#N/A</c:v>
                </c:pt>
                <c:pt idx="5856" formatCode="General">
                  <c:v>#N/A</c:v>
                </c:pt>
                <c:pt idx="5857" formatCode="General">
                  <c:v>#N/A</c:v>
                </c:pt>
                <c:pt idx="5858" formatCode="General">
                  <c:v>#N/A</c:v>
                </c:pt>
                <c:pt idx="5859" formatCode="General">
                  <c:v>#N/A</c:v>
                </c:pt>
                <c:pt idx="5860" formatCode="General">
                  <c:v>#N/A</c:v>
                </c:pt>
                <c:pt idx="5861" formatCode="General">
                  <c:v>#N/A</c:v>
                </c:pt>
                <c:pt idx="5862" formatCode="General">
                  <c:v>#N/A</c:v>
                </c:pt>
                <c:pt idx="5863" formatCode="General">
                  <c:v>#N/A</c:v>
                </c:pt>
                <c:pt idx="5864" formatCode="General">
                  <c:v>#N/A</c:v>
                </c:pt>
                <c:pt idx="5865" formatCode="General">
                  <c:v>#N/A</c:v>
                </c:pt>
                <c:pt idx="5866" formatCode="General">
                  <c:v>#N/A</c:v>
                </c:pt>
                <c:pt idx="5867" formatCode="General">
                  <c:v>#N/A</c:v>
                </c:pt>
                <c:pt idx="5868" formatCode="General">
                  <c:v>#N/A</c:v>
                </c:pt>
                <c:pt idx="5869" formatCode="General">
                  <c:v>#N/A</c:v>
                </c:pt>
                <c:pt idx="5870" formatCode="General">
                  <c:v>#N/A</c:v>
                </c:pt>
                <c:pt idx="5871" formatCode="General">
                  <c:v>#N/A</c:v>
                </c:pt>
                <c:pt idx="5872" formatCode="General">
                  <c:v>#N/A</c:v>
                </c:pt>
                <c:pt idx="5873" formatCode="General">
                  <c:v>#N/A</c:v>
                </c:pt>
                <c:pt idx="5874" formatCode="General">
                  <c:v>#N/A</c:v>
                </c:pt>
                <c:pt idx="5875" formatCode="General">
                  <c:v>#N/A</c:v>
                </c:pt>
                <c:pt idx="5876" formatCode="General">
                  <c:v>#N/A</c:v>
                </c:pt>
                <c:pt idx="5877" formatCode="General">
                  <c:v>#N/A</c:v>
                </c:pt>
                <c:pt idx="5878" formatCode="General">
                  <c:v>#N/A</c:v>
                </c:pt>
                <c:pt idx="5879" formatCode="General">
                  <c:v>#N/A</c:v>
                </c:pt>
                <c:pt idx="5880" formatCode="General">
                  <c:v>#N/A</c:v>
                </c:pt>
                <c:pt idx="5881" formatCode="General">
                  <c:v>#N/A</c:v>
                </c:pt>
                <c:pt idx="5882" formatCode="General">
                  <c:v>#N/A</c:v>
                </c:pt>
                <c:pt idx="5883" formatCode="General">
                  <c:v>#N/A</c:v>
                </c:pt>
                <c:pt idx="5884" formatCode="General">
                  <c:v>#N/A</c:v>
                </c:pt>
                <c:pt idx="5885" formatCode="General">
                  <c:v>#N/A</c:v>
                </c:pt>
                <c:pt idx="5886" formatCode="General">
                  <c:v>#N/A</c:v>
                </c:pt>
                <c:pt idx="5887" formatCode="General">
                  <c:v>#N/A</c:v>
                </c:pt>
                <c:pt idx="5888" formatCode="General">
                  <c:v>#N/A</c:v>
                </c:pt>
                <c:pt idx="5889" formatCode="General">
                  <c:v>#N/A</c:v>
                </c:pt>
                <c:pt idx="5890" formatCode="General">
                  <c:v>#N/A</c:v>
                </c:pt>
                <c:pt idx="5891" formatCode="General">
                  <c:v>#N/A</c:v>
                </c:pt>
                <c:pt idx="5892" formatCode="General">
                  <c:v>#N/A</c:v>
                </c:pt>
                <c:pt idx="5893" formatCode="General">
                  <c:v>#N/A</c:v>
                </c:pt>
                <c:pt idx="5894" formatCode="General">
                  <c:v>#N/A</c:v>
                </c:pt>
                <c:pt idx="5895" formatCode="General">
                  <c:v>#N/A</c:v>
                </c:pt>
                <c:pt idx="5896" formatCode="General">
                  <c:v>#N/A</c:v>
                </c:pt>
                <c:pt idx="5897" formatCode="General">
                  <c:v>#N/A</c:v>
                </c:pt>
                <c:pt idx="5898" formatCode="General">
                  <c:v>#N/A</c:v>
                </c:pt>
                <c:pt idx="5899" formatCode="General">
                  <c:v>#N/A</c:v>
                </c:pt>
                <c:pt idx="5900" formatCode="General">
                  <c:v>#N/A</c:v>
                </c:pt>
                <c:pt idx="5901" formatCode="General">
                  <c:v>#N/A</c:v>
                </c:pt>
                <c:pt idx="5902" formatCode="General">
                  <c:v>#N/A</c:v>
                </c:pt>
                <c:pt idx="5903" formatCode="General">
                  <c:v>#N/A</c:v>
                </c:pt>
                <c:pt idx="5904" formatCode="General">
                  <c:v>#N/A</c:v>
                </c:pt>
                <c:pt idx="5905" formatCode="General">
                  <c:v>#N/A</c:v>
                </c:pt>
                <c:pt idx="5906" formatCode="General">
                  <c:v>#N/A</c:v>
                </c:pt>
                <c:pt idx="5907" formatCode="General">
                  <c:v>#N/A</c:v>
                </c:pt>
                <c:pt idx="5908" formatCode="General">
                  <c:v>#N/A</c:v>
                </c:pt>
                <c:pt idx="5909" formatCode="General">
                  <c:v>#N/A</c:v>
                </c:pt>
                <c:pt idx="5910" formatCode="General">
                  <c:v>#N/A</c:v>
                </c:pt>
                <c:pt idx="5911" formatCode="General">
                  <c:v>#N/A</c:v>
                </c:pt>
                <c:pt idx="5912" formatCode="General">
                  <c:v>#N/A</c:v>
                </c:pt>
                <c:pt idx="5913" formatCode="General">
                  <c:v>#N/A</c:v>
                </c:pt>
                <c:pt idx="5914" formatCode="General">
                  <c:v>#N/A</c:v>
                </c:pt>
                <c:pt idx="5915" formatCode="General">
                  <c:v>#N/A</c:v>
                </c:pt>
                <c:pt idx="5916" formatCode="General">
                  <c:v>#N/A</c:v>
                </c:pt>
                <c:pt idx="5917" formatCode="General">
                  <c:v>#N/A</c:v>
                </c:pt>
                <c:pt idx="5918" formatCode="General">
                  <c:v>#N/A</c:v>
                </c:pt>
                <c:pt idx="5919" formatCode="General">
                  <c:v>#N/A</c:v>
                </c:pt>
                <c:pt idx="5920" formatCode="General">
                  <c:v>#N/A</c:v>
                </c:pt>
                <c:pt idx="5921" formatCode="General">
                  <c:v>#N/A</c:v>
                </c:pt>
                <c:pt idx="5922" formatCode="General">
                  <c:v>#N/A</c:v>
                </c:pt>
                <c:pt idx="5923" formatCode="General">
                  <c:v>#N/A</c:v>
                </c:pt>
                <c:pt idx="5924" formatCode="General">
                  <c:v>#N/A</c:v>
                </c:pt>
                <c:pt idx="5925" formatCode="General">
                  <c:v>#N/A</c:v>
                </c:pt>
                <c:pt idx="5926" formatCode="General">
                  <c:v>#N/A</c:v>
                </c:pt>
                <c:pt idx="5927" formatCode="General">
                  <c:v>#N/A</c:v>
                </c:pt>
                <c:pt idx="5928" formatCode="General">
                  <c:v>#N/A</c:v>
                </c:pt>
                <c:pt idx="5929" formatCode="General">
                  <c:v>#N/A</c:v>
                </c:pt>
                <c:pt idx="5930" formatCode="General">
                  <c:v>#N/A</c:v>
                </c:pt>
                <c:pt idx="5931" formatCode="General">
                  <c:v>#N/A</c:v>
                </c:pt>
                <c:pt idx="5932" formatCode="General">
                  <c:v>#N/A</c:v>
                </c:pt>
                <c:pt idx="5933" formatCode="General">
                  <c:v>#N/A</c:v>
                </c:pt>
                <c:pt idx="5934" formatCode="General">
                  <c:v>#N/A</c:v>
                </c:pt>
                <c:pt idx="5935" formatCode="General">
                  <c:v>#N/A</c:v>
                </c:pt>
                <c:pt idx="5936" formatCode="General">
                  <c:v>#N/A</c:v>
                </c:pt>
                <c:pt idx="5937" formatCode="General">
                  <c:v>#N/A</c:v>
                </c:pt>
                <c:pt idx="5938" formatCode="General">
                  <c:v>#N/A</c:v>
                </c:pt>
                <c:pt idx="5939" formatCode="General">
                  <c:v>#N/A</c:v>
                </c:pt>
                <c:pt idx="5940" formatCode="General">
                  <c:v>#N/A</c:v>
                </c:pt>
                <c:pt idx="5941" formatCode="General">
                  <c:v>#N/A</c:v>
                </c:pt>
                <c:pt idx="5942" formatCode="General">
                  <c:v>#N/A</c:v>
                </c:pt>
                <c:pt idx="5943" formatCode="General">
                  <c:v>#N/A</c:v>
                </c:pt>
                <c:pt idx="5944" formatCode="General">
                  <c:v>#N/A</c:v>
                </c:pt>
                <c:pt idx="5945" formatCode="General">
                  <c:v>#N/A</c:v>
                </c:pt>
                <c:pt idx="5946" formatCode="General">
                  <c:v>#N/A</c:v>
                </c:pt>
                <c:pt idx="5947" formatCode="General">
                  <c:v>#N/A</c:v>
                </c:pt>
                <c:pt idx="5948" formatCode="General">
                  <c:v>#N/A</c:v>
                </c:pt>
                <c:pt idx="5949" formatCode="General">
                  <c:v>#N/A</c:v>
                </c:pt>
                <c:pt idx="5950" formatCode="General">
                  <c:v>#N/A</c:v>
                </c:pt>
                <c:pt idx="5951" formatCode="General">
                  <c:v>#N/A</c:v>
                </c:pt>
                <c:pt idx="5952" formatCode="General">
                  <c:v>#N/A</c:v>
                </c:pt>
                <c:pt idx="5953" formatCode="General">
                  <c:v>#N/A</c:v>
                </c:pt>
                <c:pt idx="5954" formatCode="General">
                  <c:v>#N/A</c:v>
                </c:pt>
                <c:pt idx="5955" formatCode="General">
                  <c:v>#N/A</c:v>
                </c:pt>
                <c:pt idx="5956" formatCode="General">
                  <c:v>#N/A</c:v>
                </c:pt>
                <c:pt idx="5957" formatCode="General">
                  <c:v>#N/A</c:v>
                </c:pt>
                <c:pt idx="5958" formatCode="General">
                  <c:v>#N/A</c:v>
                </c:pt>
                <c:pt idx="5959" formatCode="General">
                  <c:v>#N/A</c:v>
                </c:pt>
                <c:pt idx="5960" formatCode="General">
                  <c:v>#N/A</c:v>
                </c:pt>
                <c:pt idx="5961" formatCode="General">
                  <c:v>#N/A</c:v>
                </c:pt>
                <c:pt idx="5962" formatCode="General">
                  <c:v>#N/A</c:v>
                </c:pt>
                <c:pt idx="5963" formatCode="General">
                  <c:v>#N/A</c:v>
                </c:pt>
                <c:pt idx="5964" formatCode="General">
                  <c:v>#N/A</c:v>
                </c:pt>
                <c:pt idx="5965" formatCode="General">
                  <c:v>#N/A</c:v>
                </c:pt>
                <c:pt idx="5966" formatCode="General">
                  <c:v>#N/A</c:v>
                </c:pt>
                <c:pt idx="5967" formatCode="General">
                  <c:v>#N/A</c:v>
                </c:pt>
                <c:pt idx="5968" formatCode="General">
                  <c:v>#N/A</c:v>
                </c:pt>
                <c:pt idx="5969" formatCode="General">
                  <c:v>#N/A</c:v>
                </c:pt>
                <c:pt idx="5970" formatCode="General">
                  <c:v>#N/A</c:v>
                </c:pt>
                <c:pt idx="5971" formatCode="General">
                  <c:v>#N/A</c:v>
                </c:pt>
                <c:pt idx="5972" formatCode="General">
                  <c:v>#N/A</c:v>
                </c:pt>
                <c:pt idx="5973" formatCode="General">
                  <c:v>#N/A</c:v>
                </c:pt>
                <c:pt idx="5974" formatCode="General">
                  <c:v>#N/A</c:v>
                </c:pt>
                <c:pt idx="5975" formatCode="General">
                  <c:v>#N/A</c:v>
                </c:pt>
                <c:pt idx="5976" formatCode="General">
                  <c:v>#N/A</c:v>
                </c:pt>
                <c:pt idx="5977" formatCode="General">
                  <c:v>#N/A</c:v>
                </c:pt>
                <c:pt idx="5978" formatCode="General">
                  <c:v>#N/A</c:v>
                </c:pt>
                <c:pt idx="5979" formatCode="General">
                  <c:v>#N/A</c:v>
                </c:pt>
                <c:pt idx="5980" formatCode="General">
                  <c:v>#N/A</c:v>
                </c:pt>
                <c:pt idx="5981" formatCode="General">
                  <c:v>#N/A</c:v>
                </c:pt>
                <c:pt idx="5982" formatCode="General">
                  <c:v>#N/A</c:v>
                </c:pt>
                <c:pt idx="5983" formatCode="General">
                  <c:v>#N/A</c:v>
                </c:pt>
                <c:pt idx="5984" formatCode="General">
                  <c:v>#N/A</c:v>
                </c:pt>
                <c:pt idx="5985" formatCode="General">
                  <c:v>#N/A</c:v>
                </c:pt>
                <c:pt idx="5986" formatCode="General">
                  <c:v>#N/A</c:v>
                </c:pt>
                <c:pt idx="5987" formatCode="General">
                  <c:v>#N/A</c:v>
                </c:pt>
                <c:pt idx="5988" formatCode="General">
                  <c:v>#N/A</c:v>
                </c:pt>
                <c:pt idx="5989" formatCode="General">
                  <c:v>#N/A</c:v>
                </c:pt>
                <c:pt idx="5990" formatCode="General">
                  <c:v>#N/A</c:v>
                </c:pt>
                <c:pt idx="5991" formatCode="General">
                  <c:v>#N/A</c:v>
                </c:pt>
                <c:pt idx="5992" formatCode="General">
                  <c:v>#N/A</c:v>
                </c:pt>
                <c:pt idx="5993" formatCode="General">
                  <c:v>#N/A</c:v>
                </c:pt>
                <c:pt idx="5994" formatCode="General">
                  <c:v>#N/A</c:v>
                </c:pt>
                <c:pt idx="5995" formatCode="General">
                  <c:v>#N/A</c:v>
                </c:pt>
                <c:pt idx="5996" formatCode="General">
                  <c:v>#N/A</c:v>
                </c:pt>
                <c:pt idx="5997" formatCode="General">
                  <c:v>#N/A</c:v>
                </c:pt>
                <c:pt idx="5998" formatCode="General">
                  <c:v>#N/A</c:v>
                </c:pt>
                <c:pt idx="5999" formatCode="General">
                  <c:v>#N/A</c:v>
                </c:pt>
                <c:pt idx="6000" formatCode="General">
                  <c:v>#N/A</c:v>
                </c:pt>
                <c:pt idx="6001" formatCode="General">
                  <c:v>#N/A</c:v>
                </c:pt>
                <c:pt idx="6002" formatCode="General">
                  <c:v>#N/A</c:v>
                </c:pt>
                <c:pt idx="6003" formatCode="General">
                  <c:v>#N/A</c:v>
                </c:pt>
                <c:pt idx="6004" formatCode="General">
                  <c:v>#N/A</c:v>
                </c:pt>
                <c:pt idx="6005" formatCode="General">
                  <c:v>#N/A</c:v>
                </c:pt>
                <c:pt idx="6006" formatCode="General">
                  <c:v>#N/A</c:v>
                </c:pt>
                <c:pt idx="6007" formatCode="General">
                  <c:v>#N/A</c:v>
                </c:pt>
                <c:pt idx="6008" formatCode="General">
                  <c:v>#N/A</c:v>
                </c:pt>
                <c:pt idx="6009" formatCode="General">
                  <c:v>#N/A</c:v>
                </c:pt>
                <c:pt idx="6010" formatCode="General">
                  <c:v>#N/A</c:v>
                </c:pt>
                <c:pt idx="6011" formatCode="General">
                  <c:v>#N/A</c:v>
                </c:pt>
                <c:pt idx="6012" formatCode="General">
                  <c:v>#N/A</c:v>
                </c:pt>
                <c:pt idx="6013" formatCode="General">
                  <c:v>#N/A</c:v>
                </c:pt>
                <c:pt idx="6014" formatCode="General">
                  <c:v>#N/A</c:v>
                </c:pt>
                <c:pt idx="6015" formatCode="General">
                  <c:v>#N/A</c:v>
                </c:pt>
                <c:pt idx="6016" formatCode="General">
                  <c:v>#N/A</c:v>
                </c:pt>
                <c:pt idx="6017" formatCode="General">
                  <c:v>#N/A</c:v>
                </c:pt>
                <c:pt idx="6018" formatCode="General">
                  <c:v>#N/A</c:v>
                </c:pt>
                <c:pt idx="6019" formatCode="General">
                  <c:v>#N/A</c:v>
                </c:pt>
                <c:pt idx="6020" formatCode="General">
                  <c:v>#N/A</c:v>
                </c:pt>
                <c:pt idx="6021" formatCode="General">
                  <c:v>#N/A</c:v>
                </c:pt>
                <c:pt idx="6022" formatCode="General">
                  <c:v>#N/A</c:v>
                </c:pt>
                <c:pt idx="6023" formatCode="General">
                  <c:v>#N/A</c:v>
                </c:pt>
                <c:pt idx="6024" formatCode="General">
                  <c:v>#N/A</c:v>
                </c:pt>
                <c:pt idx="6025" formatCode="General">
                  <c:v>#N/A</c:v>
                </c:pt>
                <c:pt idx="6026" formatCode="General">
                  <c:v>#N/A</c:v>
                </c:pt>
                <c:pt idx="6027" formatCode="General">
                  <c:v>#N/A</c:v>
                </c:pt>
                <c:pt idx="6028" formatCode="General">
                  <c:v>#N/A</c:v>
                </c:pt>
                <c:pt idx="6029" formatCode="General">
                  <c:v>#N/A</c:v>
                </c:pt>
                <c:pt idx="6030" formatCode="General">
                  <c:v>#N/A</c:v>
                </c:pt>
                <c:pt idx="6031" formatCode="General">
                  <c:v>#N/A</c:v>
                </c:pt>
                <c:pt idx="6032" formatCode="General">
                  <c:v>#N/A</c:v>
                </c:pt>
                <c:pt idx="6033" formatCode="General">
                  <c:v>#N/A</c:v>
                </c:pt>
                <c:pt idx="6034" formatCode="General">
                  <c:v>#N/A</c:v>
                </c:pt>
                <c:pt idx="6035" formatCode="General">
                  <c:v>#N/A</c:v>
                </c:pt>
                <c:pt idx="6036" formatCode="General">
                  <c:v>#N/A</c:v>
                </c:pt>
                <c:pt idx="6037" formatCode="General">
                  <c:v>#N/A</c:v>
                </c:pt>
                <c:pt idx="6038" formatCode="General">
                  <c:v>#N/A</c:v>
                </c:pt>
                <c:pt idx="6039" formatCode="General">
                  <c:v>#N/A</c:v>
                </c:pt>
                <c:pt idx="6040" formatCode="General">
                  <c:v>#N/A</c:v>
                </c:pt>
                <c:pt idx="6041" formatCode="General">
                  <c:v>#N/A</c:v>
                </c:pt>
                <c:pt idx="6042" formatCode="General">
                  <c:v>#N/A</c:v>
                </c:pt>
                <c:pt idx="6043" formatCode="General">
                  <c:v>#N/A</c:v>
                </c:pt>
                <c:pt idx="6044" formatCode="General">
                  <c:v>#N/A</c:v>
                </c:pt>
                <c:pt idx="6045" formatCode="General">
                  <c:v>#N/A</c:v>
                </c:pt>
                <c:pt idx="6046" formatCode="General">
                  <c:v>#N/A</c:v>
                </c:pt>
                <c:pt idx="6047" formatCode="General">
                  <c:v>#N/A</c:v>
                </c:pt>
                <c:pt idx="6048" formatCode="General">
                  <c:v>#N/A</c:v>
                </c:pt>
                <c:pt idx="6049" formatCode="General">
                  <c:v>#N/A</c:v>
                </c:pt>
                <c:pt idx="6050" formatCode="General">
                  <c:v>#N/A</c:v>
                </c:pt>
                <c:pt idx="6051" formatCode="General">
                  <c:v>#N/A</c:v>
                </c:pt>
                <c:pt idx="6052" formatCode="General">
                  <c:v>#N/A</c:v>
                </c:pt>
                <c:pt idx="6053" formatCode="General">
                  <c:v>#N/A</c:v>
                </c:pt>
                <c:pt idx="6054" formatCode="General">
                  <c:v>#N/A</c:v>
                </c:pt>
                <c:pt idx="6055" formatCode="General">
                  <c:v>#N/A</c:v>
                </c:pt>
                <c:pt idx="6056" formatCode="General">
                  <c:v>#N/A</c:v>
                </c:pt>
                <c:pt idx="6057" formatCode="General">
                  <c:v>#N/A</c:v>
                </c:pt>
                <c:pt idx="6058" formatCode="General">
                  <c:v>#N/A</c:v>
                </c:pt>
                <c:pt idx="6059" formatCode="General">
                  <c:v>#N/A</c:v>
                </c:pt>
                <c:pt idx="6060" formatCode="General">
                  <c:v>#N/A</c:v>
                </c:pt>
                <c:pt idx="6061" formatCode="General">
                  <c:v>#N/A</c:v>
                </c:pt>
                <c:pt idx="6062" formatCode="General">
                  <c:v>#N/A</c:v>
                </c:pt>
                <c:pt idx="6063" formatCode="General">
                  <c:v>#N/A</c:v>
                </c:pt>
                <c:pt idx="6064" formatCode="General">
                  <c:v>#N/A</c:v>
                </c:pt>
                <c:pt idx="6065" formatCode="General">
                  <c:v>#N/A</c:v>
                </c:pt>
                <c:pt idx="6066" formatCode="General">
                  <c:v>#N/A</c:v>
                </c:pt>
                <c:pt idx="6067" formatCode="General">
                  <c:v>#N/A</c:v>
                </c:pt>
                <c:pt idx="6068" formatCode="General">
                  <c:v>#N/A</c:v>
                </c:pt>
                <c:pt idx="6069" formatCode="General">
                  <c:v>#N/A</c:v>
                </c:pt>
                <c:pt idx="6070" formatCode="General">
                  <c:v>#N/A</c:v>
                </c:pt>
                <c:pt idx="6071" formatCode="General">
                  <c:v>#N/A</c:v>
                </c:pt>
                <c:pt idx="6072" formatCode="General">
                  <c:v>#N/A</c:v>
                </c:pt>
                <c:pt idx="6073" formatCode="General">
                  <c:v>#N/A</c:v>
                </c:pt>
                <c:pt idx="6074" formatCode="General">
                  <c:v>#N/A</c:v>
                </c:pt>
                <c:pt idx="6075" formatCode="General">
                  <c:v>#N/A</c:v>
                </c:pt>
                <c:pt idx="6076" formatCode="General">
                  <c:v>#N/A</c:v>
                </c:pt>
                <c:pt idx="6077" formatCode="General">
                  <c:v>#N/A</c:v>
                </c:pt>
                <c:pt idx="6078" formatCode="General">
                  <c:v>#N/A</c:v>
                </c:pt>
                <c:pt idx="6079" formatCode="General">
                  <c:v>#N/A</c:v>
                </c:pt>
                <c:pt idx="6080" formatCode="General">
                  <c:v>#N/A</c:v>
                </c:pt>
                <c:pt idx="6081" formatCode="General">
                  <c:v>#N/A</c:v>
                </c:pt>
                <c:pt idx="6082" formatCode="General">
                  <c:v>#N/A</c:v>
                </c:pt>
                <c:pt idx="6083" formatCode="General">
                  <c:v>#N/A</c:v>
                </c:pt>
                <c:pt idx="6084" formatCode="General">
                  <c:v>#N/A</c:v>
                </c:pt>
                <c:pt idx="6085" formatCode="General">
                  <c:v>#N/A</c:v>
                </c:pt>
                <c:pt idx="6086" formatCode="General">
                  <c:v>#N/A</c:v>
                </c:pt>
                <c:pt idx="6087" formatCode="General">
                  <c:v>#N/A</c:v>
                </c:pt>
                <c:pt idx="6088" formatCode="General">
                  <c:v>#N/A</c:v>
                </c:pt>
                <c:pt idx="6089" formatCode="General">
                  <c:v>#N/A</c:v>
                </c:pt>
                <c:pt idx="6090" formatCode="General">
                  <c:v>#N/A</c:v>
                </c:pt>
                <c:pt idx="6091" formatCode="General">
                  <c:v>#N/A</c:v>
                </c:pt>
                <c:pt idx="6092" formatCode="General">
                  <c:v>#N/A</c:v>
                </c:pt>
                <c:pt idx="6093" formatCode="General">
                  <c:v>#N/A</c:v>
                </c:pt>
                <c:pt idx="6094" formatCode="General">
                  <c:v>#N/A</c:v>
                </c:pt>
                <c:pt idx="6095" formatCode="General">
                  <c:v>#N/A</c:v>
                </c:pt>
                <c:pt idx="6096" formatCode="General">
                  <c:v>#N/A</c:v>
                </c:pt>
                <c:pt idx="6097" formatCode="General">
                  <c:v>#N/A</c:v>
                </c:pt>
                <c:pt idx="6098" formatCode="General">
                  <c:v>#N/A</c:v>
                </c:pt>
                <c:pt idx="6099" formatCode="General">
                  <c:v>#N/A</c:v>
                </c:pt>
                <c:pt idx="6100" formatCode="General">
                  <c:v>#N/A</c:v>
                </c:pt>
                <c:pt idx="6101" formatCode="General">
                  <c:v>#N/A</c:v>
                </c:pt>
                <c:pt idx="6102" formatCode="General">
                  <c:v>#N/A</c:v>
                </c:pt>
                <c:pt idx="6103" formatCode="General">
                  <c:v>#N/A</c:v>
                </c:pt>
                <c:pt idx="6104" formatCode="General">
                  <c:v>#N/A</c:v>
                </c:pt>
                <c:pt idx="6105" formatCode="General">
                  <c:v>#N/A</c:v>
                </c:pt>
                <c:pt idx="6106" formatCode="General">
                  <c:v>#N/A</c:v>
                </c:pt>
                <c:pt idx="6107" formatCode="General">
                  <c:v>#N/A</c:v>
                </c:pt>
                <c:pt idx="6108" formatCode="General">
                  <c:v>#N/A</c:v>
                </c:pt>
                <c:pt idx="6109" formatCode="General">
                  <c:v>#N/A</c:v>
                </c:pt>
                <c:pt idx="6110" formatCode="General">
                  <c:v>#N/A</c:v>
                </c:pt>
                <c:pt idx="6111" formatCode="General">
                  <c:v>#N/A</c:v>
                </c:pt>
                <c:pt idx="6112" formatCode="General">
                  <c:v>#N/A</c:v>
                </c:pt>
                <c:pt idx="6113" formatCode="General">
                  <c:v>#N/A</c:v>
                </c:pt>
                <c:pt idx="6114" formatCode="General">
                  <c:v>#N/A</c:v>
                </c:pt>
                <c:pt idx="6115" formatCode="General">
                  <c:v>#N/A</c:v>
                </c:pt>
                <c:pt idx="6116" formatCode="General">
                  <c:v>#N/A</c:v>
                </c:pt>
                <c:pt idx="6117" formatCode="General">
                  <c:v>#N/A</c:v>
                </c:pt>
                <c:pt idx="6118" formatCode="General">
                  <c:v>#N/A</c:v>
                </c:pt>
                <c:pt idx="6119" formatCode="General">
                  <c:v>#N/A</c:v>
                </c:pt>
                <c:pt idx="6120" formatCode="General">
                  <c:v>#N/A</c:v>
                </c:pt>
                <c:pt idx="6121" formatCode="General">
                  <c:v>#N/A</c:v>
                </c:pt>
                <c:pt idx="6122" formatCode="General">
                  <c:v>#N/A</c:v>
                </c:pt>
                <c:pt idx="6123" formatCode="General">
                  <c:v>#N/A</c:v>
                </c:pt>
                <c:pt idx="6124" formatCode="General">
                  <c:v>#N/A</c:v>
                </c:pt>
                <c:pt idx="6125" formatCode="General">
                  <c:v>#N/A</c:v>
                </c:pt>
                <c:pt idx="6126" formatCode="General">
                  <c:v>#N/A</c:v>
                </c:pt>
                <c:pt idx="6127" formatCode="General">
                  <c:v>#N/A</c:v>
                </c:pt>
                <c:pt idx="6128" formatCode="General">
                  <c:v>#N/A</c:v>
                </c:pt>
                <c:pt idx="6129" formatCode="General">
                  <c:v>#N/A</c:v>
                </c:pt>
                <c:pt idx="6130" formatCode="General">
                  <c:v>#N/A</c:v>
                </c:pt>
                <c:pt idx="6131" formatCode="General">
                  <c:v>#N/A</c:v>
                </c:pt>
                <c:pt idx="6132" formatCode="General">
                  <c:v>#N/A</c:v>
                </c:pt>
                <c:pt idx="6133" formatCode="General">
                  <c:v>#N/A</c:v>
                </c:pt>
                <c:pt idx="6134" formatCode="General">
                  <c:v>#N/A</c:v>
                </c:pt>
                <c:pt idx="6135" formatCode="General">
                  <c:v>#N/A</c:v>
                </c:pt>
                <c:pt idx="6136" formatCode="General">
                  <c:v>#N/A</c:v>
                </c:pt>
                <c:pt idx="6137" formatCode="General">
                  <c:v>#N/A</c:v>
                </c:pt>
                <c:pt idx="6138" formatCode="General">
                  <c:v>#N/A</c:v>
                </c:pt>
                <c:pt idx="6139" formatCode="General">
                  <c:v>#N/A</c:v>
                </c:pt>
                <c:pt idx="6140" formatCode="General">
                  <c:v>#N/A</c:v>
                </c:pt>
                <c:pt idx="6141" formatCode="General">
                  <c:v>#N/A</c:v>
                </c:pt>
                <c:pt idx="6142" formatCode="General">
                  <c:v>#N/A</c:v>
                </c:pt>
                <c:pt idx="6143" formatCode="General">
                  <c:v>#N/A</c:v>
                </c:pt>
                <c:pt idx="6144" formatCode="General">
                  <c:v>#N/A</c:v>
                </c:pt>
                <c:pt idx="6145" formatCode="General">
                  <c:v>#N/A</c:v>
                </c:pt>
                <c:pt idx="6146" formatCode="General">
                  <c:v>#N/A</c:v>
                </c:pt>
                <c:pt idx="6147" formatCode="General">
                  <c:v>#N/A</c:v>
                </c:pt>
                <c:pt idx="6148" formatCode="General">
                  <c:v>#N/A</c:v>
                </c:pt>
                <c:pt idx="6149" formatCode="General">
                  <c:v>#N/A</c:v>
                </c:pt>
                <c:pt idx="6150" formatCode="General">
                  <c:v>#N/A</c:v>
                </c:pt>
                <c:pt idx="6151" formatCode="General">
                  <c:v>#N/A</c:v>
                </c:pt>
                <c:pt idx="6152" formatCode="General">
                  <c:v>#N/A</c:v>
                </c:pt>
                <c:pt idx="6153" formatCode="General">
                  <c:v>#N/A</c:v>
                </c:pt>
                <c:pt idx="6154" formatCode="General">
                  <c:v>#N/A</c:v>
                </c:pt>
                <c:pt idx="6155" formatCode="General">
                  <c:v>#N/A</c:v>
                </c:pt>
                <c:pt idx="6156" formatCode="General">
                  <c:v>#N/A</c:v>
                </c:pt>
                <c:pt idx="6157" formatCode="General">
                  <c:v>#N/A</c:v>
                </c:pt>
                <c:pt idx="6158" formatCode="General">
                  <c:v>#N/A</c:v>
                </c:pt>
                <c:pt idx="6159" formatCode="General">
                  <c:v>#N/A</c:v>
                </c:pt>
                <c:pt idx="6160" formatCode="General">
                  <c:v>#N/A</c:v>
                </c:pt>
                <c:pt idx="6161" formatCode="General">
                  <c:v>#N/A</c:v>
                </c:pt>
                <c:pt idx="6162" formatCode="General">
                  <c:v>#N/A</c:v>
                </c:pt>
                <c:pt idx="6163" formatCode="General">
                  <c:v>#N/A</c:v>
                </c:pt>
                <c:pt idx="6164" formatCode="General">
                  <c:v>#N/A</c:v>
                </c:pt>
                <c:pt idx="6165" formatCode="General">
                  <c:v>#N/A</c:v>
                </c:pt>
                <c:pt idx="6166" formatCode="General">
                  <c:v>#N/A</c:v>
                </c:pt>
                <c:pt idx="6167" formatCode="General">
                  <c:v>#N/A</c:v>
                </c:pt>
                <c:pt idx="6168" formatCode="General">
                  <c:v>#N/A</c:v>
                </c:pt>
                <c:pt idx="6169" formatCode="General">
                  <c:v>#N/A</c:v>
                </c:pt>
                <c:pt idx="6170" formatCode="General">
                  <c:v>#N/A</c:v>
                </c:pt>
                <c:pt idx="6171" formatCode="General">
                  <c:v>#N/A</c:v>
                </c:pt>
                <c:pt idx="6172" formatCode="General">
                  <c:v>#N/A</c:v>
                </c:pt>
                <c:pt idx="6173" formatCode="General">
                  <c:v>#N/A</c:v>
                </c:pt>
                <c:pt idx="6174" formatCode="General">
                  <c:v>#N/A</c:v>
                </c:pt>
                <c:pt idx="6175" formatCode="General">
                  <c:v>#N/A</c:v>
                </c:pt>
                <c:pt idx="6176" formatCode="General">
                  <c:v>#N/A</c:v>
                </c:pt>
                <c:pt idx="6177" formatCode="General">
                  <c:v>#N/A</c:v>
                </c:pt>
                <c:pt idx="6178" formatCode="General">
                  <c:v>#N/A</c:v>
                </c:pt>
                <c:pt idx="6179" formatCode="General">
                  <c:v>#N/A</c:v>
                </c:pt>
                <c:pt idx="6180" formatCode="General">
                  <c:v>#N/A</c:v>
                </c:pt>
                <c:pt idx="6181" formatCode="General">
                  <c:v>#N/A</c:v>
                </c:pt>
                <c:pt idx="6182" formatCode="General">
                  <c:v>#N/A</c:v>
                </c:pt>
                <c:pt idx="6183" formatCode="General">
                  <c:v>#N/A</c:v>
                </c:pt>
                <c:pt idx="6184" formatCode="General">
                  <c:v>#N/A</c:v>
                </c:pt>
                <c:pt idx="6185" formatCode="General">
                  <c:v>#N/A</c:v>
                </c:pt>
                <c:pt idx="6186" formatCode="General">
                  <c:v>#N/A</c:v>
                </c:pt>
                <c:pt idx="6187" formatCode="General">
                  <c:v>#N/A</c:v>
                </c:pt>
                <c:pt idx="6188" formatCode="General">
                  <c:v>#N/A</c:v>
                </c:pt>
                <c:pt idx="6189" formatCode="General">
                  <c:v>#N/A</c:v>
                </c:pt>
                <c:pt idx="6190" formatCode="General">
                  <c:v>#N/A</c:v>
                </c:pt>
                <c:pt idx="6191" formatCode="General">
                  <c:v>#N/A</c:v>
                </c:pt>
                <c:pt idx="6192" formatCode="General">
                  <c:v>#N/A</c:v>
                </c:pt>
                <c:pt idx="6193" formatCode="General">
                  <c:v>#N/A</c:v>
                </c:pt>
                <c:pt idx="6194" formatCode="General">
                  <c:v>#N/A</c:v>
                </c:pt>
                <c:pt idx="6195" formatCode="General">
                  <c:v>#N/A</c:v>
                </c:pt>
                <c:pt idx="6196" formatCode="General">
                  <c:v>#N/A</c:v>
                </c:pt>
                <c:pt idx="6197" formatCode="General">
                  <c:v>#N/A</c:v>
                </c:pt>
                <c:pt idx="6198" formatCode="General">
                  <c:v>#N/A</c:v>
                </c:pt>
                <c:pt idx="6199" formatCode="General">
                  <c:v>#N/A</c:v>
                </c:pt>
                <c:pt idx="6200" formatCode="General">
                  <c:v>#N/A</c:v>
                </c:pt>
                <c:pt idx="6201" formatCode="General">
                  <c:v>#N/A</c:v>
                </c:pt>
                <c:pt idx="6202" formatCode="General">
                  <c:v>#N/A</c:v>
                </c:pt>
                <c:pt idx="6203" formatCode="General">
                  <c:v>#N/A</c:v>
                </c:pt>
                <c:pt idx="6204" formatCode="General">
                  <c:v>#N/A</c:v>
                </c:pt>
                <c:pt idx="6205" formatCode="General">
                  <c:v>#N/A</c:v>
                </c:pt>
                <c:pt idx="6206" formatCode="General">
                  <c:v>#N/A</c:v>
                </c:pt>
                <c:pt idx="6207" formatCode="General">
                  <c:v>#N/A</c:v>
                </c:pt>
                <c:pt idx="6208" formatCode="General">
                  <c:v>#N/A</c:v>
                </c:pt>
                <c:pt idx="6209" formatCode="General">
                  <c:v>#N/A</c:v>
                </c:pt>
                <c:pt idx="6210" formatCode="General">
                  <c:v>#N/A</c:v>
                </c:pt>
                <c:pt idx="6211" formatCode="General">
                  <c:v>#N/A</c:v>
                </c:pt>
                <c:pt idx="6212" formatCode="General">
                  <c:v>#N/A</c:v>
                </c:pt>
                <c:pt idx="6213" formatCode="General">
                  <c:v>#N/A</c:v>
                </c:pt>
                <c:pt idx="6214" formatCode="General">
                  <c:v>#N/A</c:v>
                </c:pt>
                <c:pt idx="6215" formatCode="General">
                  <c:v>#N/A</c:v>
                </c:pt>
                <c:pt idx="6216" formatCode="General">
                  <c:v>#N/A</c:v>
                </c:pt>
                <c:pt idx="6217" formatCode="General">
                  <c:v>#N/A</c:v>
                </c:pt>
                <c:pt idx="6218" formatCode="General">
                  <c:v>#N/A</c:v>
                </c:pt>
                <c:pt idx="6219" formatCode="General">
                  <c:v>#N/A</c:v>
                </c:pt>
                <c:pt idx="6220" formatCode="General">
                  <c:v>#N/A</c:v>
                </c:pt>
                <c:pt idx="6221" formatCode="General">
                  <c:v>#N/A</c:v>
                </c:pt>
                <c:pt idx="6222" formatCode="General">
                  <c:v>#N/A</c:v>
                </c:pt>
                <c:pt idx="6223" formatCode="General">
                  <c:v>#N/A</c:v>
                </c:pt>
                <c:pt idx="6224" formatCode="General">
                  <c:v>#N/A</c:v>
                </c:pt>
                <c:pt idx="6225" formatCode="General">
                  <c:v>#N/A</c:v>
                </c:pt>
                <c:pt idx="6226" formatCode="General">
                  <c:v>#N/A</c:v>
                </c:pt>
                <c:pt idx="6227" formatCode="General">
                  <c:v>#N/A</c:v>
                </c:pt>
                <c:pt idx="6228" formatCode="General">
                  <c:v>#N/A</c:v>
                </c:pt>
                <c:pt idx="6229" formatCode="General">
                  <c:v>#N/A</c:v>
                </c:pt>
                <c:pt idx="6230" formatCode="General">
                  <c:v>#N/A</c:v>
                </c:pt>
                <c:pt idx="6231" formatCode="General">
                  <c:v>#N/A</c:v>
                </c:pt>
                <c:pt idx="6232" formatCode="General">
                  <c:v>#N/A</c:v>
                </c:pt>
                <c:pt idx="6233" formatCode="General">
                  <c:v>#N/A</c:v>
                </c:pt>
                <c:pt idx="6234" formatCode="General">
                  <c:v>#N/A</c:v>
                </c:pt>
                <c:pt idx="6235" formatCode="General">
                  <c:v>#N/A</c:v>
                </c:pt>
                <c:pt idx="6236" formatCode="General">
                  <c:v>#N/A</c:v>
                </c:pt>
                <c:pt idx="6237" formatCode="General">
                  <c:v>#N/A</c:v>
                </c:pt>
                <c:pt idx="6238" formatCode="General">
                  <c:v>#N/A</c:v>
                </c:pt>
                <c:pt idx="6239" formatCode="General">
                  <c:v>#N/A</c:v>
                </c:pt>
                <c:pt idx="6240" formatCode="General">
                  <c:v>#N/A</c:v>
                </c:pt>
                <c:pt idx="6241" formatCode="General">
                  <c:v>#N/A</c:v>
                </c:pt>
                <c:pt idx="6242" formatCode="General">
                  <c:v>#N/A</c:v>
                </c:pt>
                <c:pt idx="6243" formatCode="General">
                  <c:v>#N/A</c:v>
                </c:pt>
                <c:pt idx="6244" formatCode="General">
                  <c:v>#N/A</c:v>
                </c:pt>
                <c:pt idx="6245" formatCode="General">
                  <c:v>#N/A</c:v>
                </c:pt>
                <c:pt idx="6246" formatCode="General">
                  <c:v>#N/A</c:v>
                </c:pt>
                <c:pt idx="6247" formatCode="General">
                  <c:v>#N/A</c:v>
                </c:pt>
                <c:pt idx="6248" formatCode="General">
                  <c:v>#N/A</c:v>
                </c:pt>
                <c:pt idx="6249" formatCode="General">
                  <c:v>#N/A</c:v>
                </c:pt>
                <c:pt idx="6250" formatCode="General">
                  <c:v>#N/A</c:v>
                </c:pt>
                <c:pt idx="6251" formatCode="General">
                  <c:v>#N/A</c:v>
                </c:pt>
                <c:pt idx="6252" formatCode="General">
                  <c:v>#N/A</c:v>
                </c:pt>
                <c:pt idx="6253" formatCode="General">
                  <c:v>#N/A</c:v>
                </c:pt>
                <c:pt idx="6254" formatCode="General">
                  <c:v>#N/A</c:v>
                </c:pt>
                <c:pt idx="6255" formatCode="General">
                  <c:v>#N/A</c:v>
                </c:pt>
                <c:pt idx="6256" formatCode="General">
                  <c:v>#N/A</c:v>
                </c:pt>
                <c:pt idx="6257" formatCode="General">
                  <c:v>#N/A</c:v>
                </c:pt>
                <c:pt idx="6258" formatCode="General">
                  <c:v>#N/A</c:v>
                </c:pt>
                <c:pt idx="6259" formatCode="General">
                  <c:v>#N/A</c:v>
                </c:pt>
                <c:pt idx="6260" formatCode="General">
                  <c:v>#N/A</c:v>
                </c:pt>
                <c:pt idx="6261" formatCode="General">
                  <c:v>#N/A</c:v>
                </c:pt>
                <c:pt idx="6262" formatCode="General">
                  <c:v>#N/A</c:v>
                </c:pt>
                <c:pt idx="6263" formatCode="General">
                  <c:v>#N/A</c:v>
                </c:pt>
                <c:pt idx="6264" formatCode="General">
                  <c:v>#N/A</c:v>
                </c:pt>
                <c:pt idx="6265" formatCode="General">
                  <c:v>#N/A</c:v>
                </c:pt>
                <c:pt idx="6266" formatCode="General">
                  <c:v>#N/A</c:v>
                </c:pt>
                <c:pt idx="6267" formatCode="General">
                  <c:v>#N/A</c:v>
                </c:pt>
                <c:pt idx="6268" formatCode="General">
                  <c:v>#N/A</c:v>
                </c:pt>
                <c:pt idx="6269" formatCode="General">
                  <c:v>#N/A</c:v>
                </c:pt>
                <c:pt idx="6270" formatCode="General">
                  <c:v>#N/A</c:v>
                </c:pt>
                <c:pt idx="6271" formatCode="General">
                  <c:v>#N/A</c:v>
                </c:pt>
                <c:pt idx="6272" formatCode="General">
                  <c:v>#N/A</c:v>
                </c:pt>
                <c:pt idx="6273" formatCode="General">
                  <c:v>#N/A</c:v>
                </c:pt>
                <c:pt idx="6274" formatCode="General">
                  <c:v>#N/A</c:v>
                </c:pt>
                <c:pt idx="6275" formatCode="General">
                  <c:v>#N/A</c:v>
                </c:pt>
                <c:pt idx="6276" formatCode="General">
                  <c:v>#N/A</c:v>
                </c:pt>
                <c:pt idx="6277" formatCode="General">
                  <c:v>#N/A</c:v>
                </c:pt>
                <c:pt idx="6278" formatCode="General">
                  <c:v>#N/A</c:v>
                </c:pt>
                <c:pt idx="6279" formatCode="General">
                  <c:v>#N/A</c:v>
                </c:pt>
                <c:pt idx="6280" formatCode="General">
                  <c:v>#N/A</c:v>
                </c:pt>
                <c:pt idx="6281" formatCode="General">
                  <c:v>#N/A</c:v>
                </c:pt>
                <c:pt idx="6282" formatCode="General">
                  <c:v>#N/A</c:v>
                </c:pt>
                <c:pt idx="6283" formatCode="General">
                  <c:v>#N/A</c:v>
                </c:pt>
                <c:pt idx="6284" formatCode="General">
                  <c:v>#N/A</c:v>
                </c:pt>
                <c:pt idx="6285" formatCode="General">
                  <c:v>#N/A</c:v>
                </c:pt>
                <c:pt idx="6286" formatCode="General">
                  <c:v>#N/A</c:v>
                </c:pt>
                <c:pt idx="6287" formatCode="General">
                  <c:v>#N/A</c:v>
                </c:pt>
                <c:pt idx="6288" formatCode="General">
                  <c:v>#N/A</c:v>
                </c:pt>
                <c:pt idx="6289" formatCode="General">
                  <c:v>#N/A</c:v>
                </c:pt>
                <c:pt idx="6290" formatCode="General">
                  <c:v>#N/A</c:v>
                </c:pt>
                <c:pt idx="6291" formatCode="General">
                  <c:v>#N/A</c:v>
                </c:pt>
                <c:pt idx="6292" formatCode="General">
                  <c:v>#N/A</c:v>
                </c:pt>
                <c:pt idx="6293" formatCode="General">
                  <c:v>#N/A</c:v>
                </c:pt>
                <c:pt idx="6294" formatCode="General">
                  <c:v>#N/A</c:v>
                </c:pt>
                <c:pt idx="6295" formatCode="General">
                  <c:v>#N/A</c:v>
                </c:pt>
                <c:pt idx="6296" formatCode="General">
                  <c:v>#N/A</c:v>
                </c:pt>
                <c:pt idx="6297" formatCode="General">
                  <c:v>#N/A</c:v>
                </c:pt>
                <c:pt idx="6298" formatCode="General">
                  <c:v>#N/A</c:v>
                </c:pt>
                <c:pt idx="6299" formatCode="General">
                  <c:v>#N/A</c:v>
                </c:pt>
                <c:pt idx="6300" formatCode="General">
                  <c:v>#N/A</c:v>
                </c:pt>
                <c:pt idx="6301" formatCode="General">
                  <c:v>#N/A</c:v>
                </c:pt>
                <c:pt idx="6302" formatCode="General">
                  <c:v>#N/A</c:v>
                </c:pt>
                <c:pt idx="6303" formatCode="General">
                  <c:v>#N/A</c:v>
                </c:pt>
                <c:pt idx="6304" formatCode="General">
                  <c:v>#N/A</c:v>
                </c:pt>
                <c:pt idx="6305" formatCode="General">
                  <c:v>#N/A</c:v>
                </c:pt>
                <c:pt idx="6306" formatCode="General">
                  <c:v>#N/A</c:v>
                </c:pt>
                <c:pt idx="6307" formatCode="General">
                  <c:v>#N/A</c:v>
                </c:pt>
                <c:pt idx="6308" formatCode="General">
                  <c:v>#N/A</c:v>
                </c:pt>
                <c:pt idx="6309" formatCode="General">
                  <c:v>#N/A</c:v>
                </c:pt>
                <c:pt idx="6310" formatCode="General">
                  <c:v>#N/A</c:v>
                </c:pt>
                <c:pt idx="6311" formatCode="General">
                  <c:v>#N/A</c:v>
                </c:pt>
                <c:pt idx="6312" formatCode="General">
                  <c:v>#N/A</c:v>
                </c:pt>
                <c:pt idx="6313" formatCode="General">
                  <c:v>#N/A</c:v>
                </c:pt>
                <c:pt idx="6314" formatCode="General">
                  <c:v>#N/A</c:v>
                </c:pt>
                <c:pt idx="6315" formatCode="General">
                  <c:v>#N/A</c:v>
                </c:pt>
                <c:pt idx="6316" formatCode="General">
                  <c:v>#N/A</c:v>
                </c:pt>
                <c:pt idx="6317" formatCode="General">
                  <c:v>#N/A</c:v>
                </c:pt>
                <c:pt idx="6318" formatCode="General">
                  <c:v>#N/A</c:v>
                </c:pt>
                <c:pt idx="6319" formatCode="General">
                  <c:v>#N/A</c:v>
                </c:pt>
                <c:pt idx="6320" formatCode="General">
                  <c:v>#N/A</c:v>
                </c:pt>
                <c:pt idx="6321" formatCode="General">
                  <c:v>#N/A</c:v>
                </c:pt>
                <c:pt idx="6322" formatCode="General">
                  <c:v>#N/A</c:v>
                </c:pt>
                <c:pt idx="6323" formatCode="General">
                  <c:v>#N/A</c:v>
                </c:pt>
                <c:pt idx="6324" formatCode="General">
                  <c:v>#N/A</c:v>
                </c:pt>
                <c:pt idx="6325" formatCode="General">
                  <c:v>#N/A</c:v>
                </c:pt>
                <c:pt idx="6326" formatCode="General">
                  <c:v>#N/A</c:v>
                </c:pt>
                <c:pt idx="6327" formatCode="General">
                  <c:v>#N/A</c:v>
                </c:pt>
                <c:pt idx="6328" formatCode="General">
                  <c:v>#N/A</c:v>
                </c:pt>
                <c:pt idx="6329" formatCode="General">
                  <c:v>#N/A</c:v>
                </c:pt>
                <c:pt idx="6330" formatCode="General">
                  <c:v>#N/A</c:v>
                </c:pt>
                <c:pt idx="6331" formatCode="General">
                  <c:v>#N/A</c:v>
                </c:pt>
                <c:pt idx="6332" formatCode="General">
                  <c:v>#N/A</c:v>
                </c:pt>
                <c:pt idx="6333" formatCode="General">
                  <c:v>#N/A</c:v>
                </c:pt>
                <c:pt idx="6334" formatCode="General">
                  <c:v>#N/A</c:v>
                </c:pt>
                <c:pt idx="6335" formatCode="General">
                  <c:v>#N/A</c:v>
                </c:pt>
                <c:pt idx="6336" formatCode="General">
                  <c:v>#N/A</c:v>
                </c:pt>
                <c:pt idx="6337" formatCode="General">
                  <c:v>#N/A</c:v>
                </c:pt>
                <c:pt idx="6338" formatCode="General">
                  <c:v>#N/A</c:v>
                </c:pt>
                <c:pt idx="6339" formatCode="General">
                  <c:v>#N/A</c:v>
                </c:pt>
                <c:pt idx="6340" formatCode="General">
                  <c:v>#N/A</c:v>
                </c:pt>
                <c:pt idx="6341" formatCode="General">
                  <c:v>#N/A</c:v>
                </c:pt>
                <c:pt idx="6342" formatCode="General">
                  <c:v>#N/A</c:v>
                </c:pt>
                <c:pt idx="6343" formatCode="General">
                  <c:v>#N/A</c:v>
                </c:pt>
                <c:pt idx="6344" formatCode="General">
                  <c:v>#N/A</c:v>
                </c:pt>
                <c:pt idx="6345" formatCode="General">
                  <c:v>#N/A</c:v>
                </c:pt>
                <c:pt idx="6346" formatCode="General">
                  <c:v>#N/A</c:v>
                </c:pt>
                <c:pt idx="6347" formatCode="General">
                  <c:v>#N/A</c:v>
                </c:pt>
                <c:pt idx="6348" formatCode="General">
                  <c:v>#N/A</c:v>
                </c:pt>
                <c:pt idx="6349" formatCode="General">
                  <c:v>#N/A</c:v>
                </c:pt>
                <c:pt idx="6350" formatCode="General">
                  <c:v>#N/A</c:v>
                </c:pt>
                <c:pt idx="6351" formatCode="General">
                  <c:v>#N/A</c:v>
                </c:pt>
                <c:pt idx="6352" formatCode="General">
                  <c:v>#N/A</c:v>
                </c:pt>
                <c:pt idx="6353" formatCode="General">
                  <c:v>#N/A</c:v>
                </c:pt>
                <c:pt idx="6354" formatCode="General">
                  <c:v>#N/A</c:v>
                </c:pt>
                <c:pt idx="6355" formatCode="General">
                  <c:v>#N/A</c:v>
                </c:pt>
                <c:pt idx="6356" formatCode="General">
                  <c:v>#N/A</c:v>
                </c:pt>
                <c:pt idx="6357" formatCode="General">
                  <c:v>#N/A</c:v>
                </c:pt>
                <c:pt idx="6358" formatCode="General">
                  <c:v>#N/A</c:v>
                </c:pt>
                <c:pt idx="6359" formatCode="General">
                  <c:v>#N/A</c:v>
                </c:pt>
                <c:pt idx="6360" formatCode="General">
                  <c:v>#N/A</c:v>
                </c:pt>
                <c:pt idx="6361" formatCode="General">
                  <c:v>#N/A</c:v>
                </c:pt>
                <c:pt idx="6362" formatCode="General">
                  <c:v>#N/A</c:v>
                </c:pt>
                <c:pt idx="6363" formatCode="General">
                  <c:v>#N/A</c:v>
                </c:pt>
                <c:pt idx="6364" formatCode="General">
                  <c:v>#N/A</c:v>
                </c:pt>
                <c:pt idx="6365" formatCode="General">
                  <c:v>#N/A</c:v>
                </c:pt>
                <c:pt idx="6366" formatCode="General">
                  <c:v>#N/A</c:v>
                </c:pt>
                <c:pt idx="6367" formatCode="General">
                  <c:v>#N/A</c:v>
                </c:pt>
                <c:pt idx="6368" formatCode="General">
                  <c:v>#N/A</c:v>
                </c:pt>
                <c:pt idx="6369" formatCode="General">
                  <c:v>#N/A</c:v>
                </c:pt>
                <c:pt idx="6370" formatCode="General">
                  <c:v>#N/A</c:v>
                </c:pt>
                <c:pt idx="6371" formatCode="General">
                  <c:v>#N/A</c:v>
                </c:pt>
                <c:pt idx="6372" formatCode="General">
                  <c:v>#N/A</c:v>
                </c:pt>
                <c:pt idx="6373" formatCode="General">
                  <c:v>#N/A</c:v>
                </c:pt>
                <c:pt idx="6374" formatCode="General">
                  <c:v>#N/A</c:v>
                </c:pt>
                <c:pt idx="6375" formatCode="General">
                  <c:v>#N/A</c:v>
                </c:pt>
                <c:pt idx="6376" formatCode="General">
                  <c:v>#N/A</c:v>
                </c:pt>
                <c:pt idx="6377" formatCode="General">
                  <c:v>#N/A</c:v>
                </c:pt>
                <c:pt idx="6378" formatCode="General">
                  <c:v>#N/A</c:v>
                </c:pt>
                <c:pt idx="6379" formatCode="General">
                  <c:v>#N/A</c:v>
                </c:pt>
                <c:pt idx="6380" formatCode="General">
                  <c:v>#N/A</c:v>
                </c:pt>
                <c:pt idx="6381" formatCode="General">
                  <c:v>#N/A</c:v>
                </c:pt>
                <c:pt idx="6382" formatCode="General">
                  <c:v>#N/A</c:v>
                </c:pt>
                <c:pt idx="6383" formatCode="General">
                  <c:v>#N/A</c:v>
                </c:pt>
                <c:pt idx="6384" formatCode="General">
                  <c:v>#N/A</c:v>
                </c:pt>
                <c:pt idx="6385" formatCode="General">
                  <c:v>#N/A</c:v>
                </c:pt>
                <c:pt idx="6386" formatCode="General">
                  <c:v>#N/A</c:v>
                </c:pt>
                <c:pt idx="6387" formatCode="General">
                  <c:v>#N/A</c:v>
                </c:pt>
                <c:pt idx="6388" formatCode="General">
                  <c:v>#N/A</c:v>
                </c:pt>
                <c:pt idx="6389" formatCode="General">
                  <c:v>#N/A</c:v>
                </c:pt>
                <c:pt idx="6390" formatCode="General">
                  <c:v>#N/A</c:v>
                </c:pt>
                <c:pt idx="6391" formatCode="General">
                  <c:v>#N/A</c:v>
                </c:pt>
                <c:pt idx="6392" formatCode="General">
                  <c:v>#N/A</c:v>
                </c:pt>
                <c:pt idx="6393" formatCode="General">
                  <c:v>#N/A</c:v>
                </c:pt>
                <c:pt idx="6394" formatCode="General">
                  <c:v>#N/A</c:v>
                </c:pt>
                <c:pt idx="6395" formatCode="General">
                  <c:v>#N/A</c:v>
                </c:pt>
                <c:pt idx="6396" formatCode="General">
                  <c:v>#N/A</c:v>
                </c:pt>
                <c:pt idx="6397" formatCode="General">
                  <c:v>#N/A</c:v>
                </c:pt>
                <c:pt idx="6398" formatCode="General">
                  <c:v>#N/A</c:v>
                </c:pt>
                <c:pt idx="6399" formatCode="General">
                  <c:v>#N/A</c:v>
                </c:pt>
                <c:pt idx="6400" formatCode="General">
                  <c:v>#N/A</c:v>
                </c:pt>
                <c:pt idx="6401" formatCode="General">
                  <c:v>#N/A</c:v>
                </c:pt>
                <c:pt idx="6402" formatCode="General">
                  <c:v>#N/A</c:v>
                </c:pt>
                <c:pt idx="6403" formatCode="General">
                  <c:v>#N/A</c:v>
                </c:pt>
                <c:pt idx="6404" formatCode="General">
                  <c:v>#N/A</c:v>
                </c:pt>
                <c:pt idx="6405" formatCode="General">
                  <c:v>#N/A</c:v>
                </c:pt>
                <c:pt idx="6406" formatCode="General">
                  <c:v>#N/A</c:v>
                </c:pt>
                <c:pt idx="6407" formatCode="General">
                  <c:v>#N/A</c:v>
                </c:pt>
                <c:pt idx="6408" formatCode="General">
                  <c:v>#N/A</c:v>
                </c:pt>
                <c:pt idx="6409" formatCode="General">
                  <c:v>#N/A</c:v>
                </c:pt>
                <c:pt idx="6410" formatCode="General">
                  <c:v>#N/A</c:v>
                </c:pt>
                <c:pt idx="6411" formatCode="General">
                  <c:v>#N/A</c:v>
                </c:pt>
                <c:pt idx="6412" formatCode="General">
                  <c:v>#N/A</c:v>
                </c:pt>
                <c:pt idx="6413" formatCode="General">
                  <c:v>#N/A</c:v>
                </c:pt>
                <c:pt idx="6414" formatCode="General">
                  <c:v>#N/A</c:v>
                </c:pt>
                <c:pt idx="6415" formatCode="General">
                  <c:v>#N/A</c:v>
                </c:pt>
                <c:pt idx="6416" formatCode="General">
                  <c:v>#N/A</c:v>
                </c:pt>
                <c:pt idx="6417" formatCode="General">
                  <c:v>#N/A</c:v>
                </c:pt>
                <c:pt idx="6418" formatCode="General">
                  <c:v>#N/A</c:v>
                </c:pt>
                <c:pt idx="6419" formatCode="General">
                  <c:v>#N/A</c:v>
                </c:pt>
                <c:pt idx="6420" formatCode="General">
                  <c:v>#N/A</c:v>
                </c:pt>
                <c:pt idx="6421" formatCode="General">
                  <c:v>#N/A</c:v>
                </c:pt>
                <c:pt idx="6422" formatCode="General">
                  <c:v>#N/A</c:v>
                </c:pt>
                <c:pt idx="6423" formatCode="General">
                  <c:v>#N/A</c:v>
                </c:pt>
                <c:pt idx="6424" formatCode="General">
                  <c:v>#N/A</c:v>
                </c:pt>
                <c:pt idx="6425" formatCode="General">
                  <c:v>#N/A</c:v>
                </c:pt>
                <c:pt idx="6426" formatCode="General">
                  <c:v>#N/A</c:v>
                </c:pt>
                <c:pt idx="6427" formatCode="General">
                  <c:v>#N/A</c:v>
                </c:pt>
                <c:pt idx="6428" formatCode="General">
                  <c:v>#N/A</c:v>
                </c:pt>
                <c:pt idx="6429" formatCode="General">
                  <c:v>#N/A</c:v>
                </c:pt>
                <c:pt idx="6430" formatCode="General">
                  <c:v>#N/A</c:v>
                </c:pt>
                <c:pt idx="6431" formatCode="General">
                  <c:v>#N/A</c:v>
                </c:pt>
                <c:pt idx="6432" formatCode="General">
                  <c:v>#N/A</c:v>
                </c:pt>
                <c:pt idx="6433" formatCode="General">
                  <c:v>#N/A</c:v>
                </c:pt>
                <c:pt idx="6434" formatCode="General">
                  <c:v>#N/A</c:v>
                </c:pt>
                <c:pt idx="6435" formatCode="General">
                  <c:v>#N/A</c:v>
                </c:pt>
                <c:pt idx="6436" formatCode="General">
                  <c:v>#N/A</c:v>
                </c:pt>
                <c:pt idx="6437" formatCode="General">
                  <c:v>#N/A</c:v>
                </c:pt>
                <c:pt idx="6438" formatCode="General">
                  <c:v>#N/A</c:v>
                </c:pt>
                <c:pt idx="6439" formatCode="General">
                  <c:v>#N/A</c:v>
                </c:pt>
                <c:pt idx="6440" formatCode="General">
                  <c:v>#N/A</c:v>
                </c:pt>
                <c:pt idx="6441" formatCode="General">
                  <c:v>#N/A</c:v>
                </c:pt>
                <c:pt idx="6442" formatCode="General">
                  <c:v>#N/A</c:v>
                </c:pt>
                <c:pt idx="6443" formatCode="General">
                  <c:v>#N/A</c:v>
                </c:pt>
                <c:pt idx="6444" formatCode="General">
                  <c:v>#N/A</c:v>
                </c:pt>
                <c:pt idx="6445" formatCode="General">
                  <c:v>#N/A</c:v>
                </c:pt>
                <c:pt idx="6446" formatCode="General">
                  <c:v>#N/A</c:v>
                </c:pt>
                <c:pt idx="6447" formatCode="General">
                  <c:v>#N/A</c:v>
                </c:pt>
                <c:pt idx="6448" formatCode="General">
                  <c:v>#N/A</c:v>
                </c:pt>
                <c:pt idx="6449" formatCode="General">
                  <c:v>#N/A</c:v>
                </c:pt>
                <c:pt idx="6450" formatCode="General">
                  <c:v>#N/A</c:v>
                </c:pt>
                <c:pt idx="6451" formatCode="General">
                  <c:v>#N/A</c:v>
                </c:pt>
                <c:pt idx="6452" formatCode="General">
                  <c:v>#N/A</c:v>
                </c:pt>
                <c:pt idx="6453" formatCode="General">
                  <c:v>#N/A</c:v>
                </c:pt>
                <c:pt idx="6454" formatCode="General">
                  <c:v>#N/A</c:v>
                </c:pt>
                <c:pt idx="6455" formatCode="General">
                  <c:v>#N/A</c:v>
                </c:pt>
                <c:pt idx="6456" formatCode="General">
                  <c:v>#N/A</c:v>
                </c:pt>
                <c:pt idx="6457" formatCode="General">
                  <c:v>#N/A</c:v>
                </c:pt>
                <c:pt idx="6458" formatCode="General">
                  <c:v>#N/A</c:v>
                </c:pt>
                <c:pt idx="6459" formatCode="General">
                  <c:v>#N/A</c:v>
                </c:pt>
                <c:pt idx="6460" formatCode="General">
                  <c:v>#N/A</c:v>
                </c:pt>
                <c:pt idx="6461" formatCode="General">
                  <c:v>#N/A</c:v>
                </c:pt>
                <c:pt idx="6462" formatCode="General">
                  <c:v>#N/A</c:v>
                </c:pt>
                <c:pt idx="6463" formatCode="General">
                  <c:v>#N/A</c:v>
                </c:pt>
                <c:pt idx="6464" formatCode="General">
                  <c:v>#N/A</c:v>
                </c:pt>
                <c:pt idx="6465" formatCode="General">
                  <c:v>#N/A</c:v>
                </c:pt>
                <c:pt idx="6466" formatCode="General">
                  <c:v>#N/A</c:v>
                </c:pt>
                <c:pt idx="6467" formatCode="General">
                  <c:v>#N/A</c:v>
                </c:pt>
                <c:pt idx="6468" formatCode="General">
                  <c:v>#N/A</c:v>
                </c:pt>
                <c:pt idx="6469" formatCode="General">
                  <c:v>#N/A</c:v>
                </c:pt>
                <c:pt idx="6470" formatCode="General">
                  <c:v>#N/A</c:v>
                </c:pt>
                <c:pt idx="6471" formatCode="General">
                  <c:v>#N/A</c:v>
                </c:pt>
                <c:pt idx="6472" formatCode="General">
                  <c:v>#N/A</c:v>
                </c:pt>
                <c:pt idx="6473" formatCode="General">
                  <c:v>#N/A</c:v>
                </c:pt>
                <c:pt idx="6474" formatCode="General">
                  <c:v>#N/A</c:v>
                </c:pt>
                <c:pt idx="6475" formatCode="General">
                  <c:v>#N/A</c:v>
                </c:pt>
                <c:pt idx="6476" formatCode="General">
                  <c:v>#N/A</c:v>
                </c:pt>
                <c:pt idx="6477" formatCode="General">
                  <c:v>#N/A</c:v>
                </c:pt>
                <c:pt idx="6478" formatCode="General">
                  <c:v>#N/A</c:v>
                </c:pt>
                <c:pt idx="6479" formatCode="General">
                  <c:v>#N/A</c:v>
                </c:pt>
                <c:pt idx="6480" formatCode="General">
                  <c:v>#N/A</c:v>
                </c:pt>
                <c:pt idx="6481" formatCode="General">
                  <c:v>#N/A</c:v>
                </c:pt>
                <c:pt idx="6482" formatCode="General">
                  <c:v>#N/A</c:v>
                </c:pt>
                <c:pt idx="6483" formatCode="General">
                  <c:v>#N/A</c:v>
                </c:pt>
                <c:pt idx="6484" formatCode="General">
                  <c:v>#N/A</c:v>
                </c:pt>
                <c:pt idx="6485" formatCode="General">
                  <c:v>#N/A</c:v>
                </c:pt>
                <c:pt idx="6486" formatCode="General">
                  <c:v>#N/A</c:v>
                </c:pt>
                <c:pt idx="6487" formatCode="General">
                  <c:v>#N/A</c:v>
                </c:pt>
                <c:pt idx="6488" formatCode="General">
                  <c:v>#N/A</c:v>
                </c:pt>
                <c:pt idx="6489" formatCode="General">
                  <c:v>#N/A</c:v>
                </c:pt>
                <c:pt idx="6490" formatCode="General">
                  <c:v>#N/A</c:v>
                </c:pt>
                <c:pt idx="6491" formatCode="General">
                  <c:v>#N/A</c:v>
                </c:pt>
                <c:pt idx="6492" formatCode="General">
                  <c:v>#N/A</c:v>
                </c:pt>
                <c:pt idx="6493" formatCode="General">
                  <c:v>#N/A</c:v>
                </c:pt>
                <c:pt idx="6494" formatCode="General">
                  <c:v>#N/A</c:v>
                </c:pt>
                <c:pt idx="6495" formatCode="General">
                  <c:v>#N/A</c:v>
                </c:pt>
                <c:pt idx="6496" formatCode="General">
                  <c:v>#N/A</c:v>
                </c:pt>
                <c:pt idx="6497" formatCode="General">
                  <c:v>#N/A</c:v>
                </c:pt>
                <c:pt idx="6498" formatCode="General">
                  <c:v>#N/A</c:v>
                </c:pt>
                <c:pt idx="6499" formatCode="General">
                  <c:v>#N/A</c:v>
                </c:pt>
                <c:pt idx="6500" formatCode="General">
                  <c:v>#N/A</c:v>
                </c:pt>
                <c:pt idx="6501" formatCode="General">
                  <c:v>#N/A</c:v>
                </c:pt>
                <c:pt idx="6502" formatCode="General">
                  <c:v>#N/A</c:v>
                </c:pt>
                <c:pt idx="6503" formatCode="General">
                  <c:v>#N/A</c:v>
                </c:pt>
                <c:pt idx="6504" formatCode="General">
                  <c:v>#N/A</c:v>
                </c:pt>
                <c:pt idx="6505" formatCode="General">
                  <c:v>#N/A</c:v>
                </c:pt>
                <c:pt idx="6506" formatCode="General">
                  <c:v>#N/A</c:v>
                </c:pt>
                <c:pt idx="6507" formatCode="General">
                  <c:v>#N/A</c:v>
                </c:pt>
                <c:pt idx="6508" formatCode="General">
                  <c:v>#N/A</c:v>
                </c:pt>
                <c:pt idx="6509" formatCode="General">
                  <c:v>#N/A</c:v>
                </c:pt>
                <c:pt idx="6510" formatCode="General">
                  <c:v>#N/A</c:v>
                </c:pt>
                <c:pt idx="6511" formatCode="General">
                  <c:v>#N/A</c:v>
                </c:pt>
                <c:pt idx="6512" formatCode="General">
                  <c:v>#N/A</c:v>
                </c:pt>
                <c:pt idx="6513" formatCode="General">
                  <c:v>#N/A</c:v>
                </c:pt>
                <c:pt idx="6514" formatCode="General">
                  <c:v>#N/A</c:v>
                </c:pt>
                <c:pt idx="6515" formatCode="General">
                  <c:v>#N/A</c:v>
                </c:pt>
                <c:pt idx="6516" formatCode="General">
                  <c:v>#N/A</c:v>
                </c:pt>
                <c:pt idx="6517" formatCode="General">
                  <c:v>#N/A</c:v>
                </c:pt>
                <c:pt idx="6518" formatCode="General">
                  <c:v>#N/A</c:v>
                </c:pt>
                <c:pt idx="6519" formatCode="General">
                  <c:v>#N/A</c:v>
                </c:pt>
                <c:pt idx="6520" formatCode="General">
                  <c:v>#N/A</c:v>
                </c:pt>
                <c:pt idx="6521" formatCode="General">
                  <c:v>#N/A</c:v>
                </c:pt>
                <c:pt idx="6522" formatCode="General">
                  <c:v>#N/A</c:v>
                </c:pt>
                <c:pt idx="6523" formatCode="General">
                  <c:v>#N/A</c:v>
                </c:pt>
                <c:pt idx="6524" formatCode="General">
                  <c:v>#N/A</c:v>
                </c:pt>
                <c:pt idx="6525" formatCode="General">
                  <c:v>#N/A</c:v>
                </c:pt>
                <c:pt idx="6526" formatCode="General">
                  <c:v>#N/A</c:v>
                </c:pt>
                <c:pt idx="6527" formatCode="General">
                  <c:v>#N/A</c:v>
                </c:pt>
                <c:pt idx="6528" formatCode="General">
                  <c:v>#N/A</c:v>
                </c:pt>
                <c:pt idx="6529" formatCode="General">
                  <c:v>#N/A</c:v>
                </c:pt>
                <c:pt idx="6530" formatCode="General">
                  <c:v>#N/A</c:v>
                </c:pt>
                <c:pt idx="6531" formatCode="General">
                  <c:v>#N/A</c:v>
                </c:pt>
                <c:pt idx="6532" formatCode="General">
                  <c:v>#N/A</c:v>
                </c:pt>
                <c:pt idx="6533" formatCode="General">
                  <c:v>#N/A</c:v>
                </c:pt>
                <c:pt idx="6534" formatCode="General">
                  <c:v>#N/A</c:v>
                </c:pt>
                <c:pt idx="6535" formatCode="General">
                  <c:v>#N/A</c:v>
                </c:pt>
                <c:pt idx="6536" formatCode="General">
                  <c:v>#N/A</c:v>
                </c:pt>
                <c:pt idx="6537" formatCode="General">
                  <c:v>#N/A</c:v>
                </c:pt>
                <c:pt idx="6538" formatCode="General">
                  <c:v>#N/A</c:v>
                </c:pt>
                <c:pt idx="6539" formatCode="General">
                  <c:v>#N/A</c:v>
                </c:pt>
                <c:pt idx="6540" formatCode="General">
                  <c:v>#N/A</c:v>
                </c:pt>
                <c:pt idx="6541" formatCode="General">
                  <c:v>#N/A</c:v>
                </c:pt>
                <c:pt idx="6542" formatCode="General">
                  <c:v>#N/A</c:v>
                </c:pt>
                <c:pt idx="6543" formatCode="General">
                  <c:v>#N/A</c:v>
                </c:pt>
                <c:pt idx="6544" formatCode="General">
                  <c:v>#N/A</c:v>
                </c:pt>
                <c:pt idx="6545" formatCode="General">
                  <c:v>#N/A</c:v>
                </c:pt>
                <c:pt idx="6546" formatCode="General">
                  <c:v>#N/A</c:v>
                </c:pt>
                <c:pt idx="6547" formatCode="General">
                  <c:v>#N/A</c:v>
                </c:pt>
                <c:pt idx="6548" formatCode="General">
                  <c:v>#N/A</c:v>
                </c:pt>
                <c:pt idx="6549" formatCode="General">
                  <c:v>#N/A</c:v>
                </c:pt>
                <c:pt idx="6550" formatCode="General">
                  <c:v>#N/A</c:v>
                </c:pt>
                <c:pt idx="6551" formatCode="General">
                  <c:v>#N/A</c:v>
                </c:pt>
                <c:pt idx="6552" formatCode="General">
                  <c:v>#N/A</c:v>
                </c:pt>
                <c:pt idx="6553" formatCode="General">
                  <c:v>#N/A</c:v>
                </c:pt>
                <c:pt idx="6554" formatCode="General">
                  <c:v>#N/A</c:v>
                </c:pt>
                <c:pt idx="6555" formatCode="General">
                  <c:v>#N/A</c:v>
                </c:pt>
                <c:pt idx="6556" formatCode="General">
                  <c:v>#N/A</c:v>
                </c:pt>
                <c:pt idx="6557" formatCode="General">
                  <c:v>#N/A</c:v>
                </c:pt>
                <c:pt idx="6558" formatCode="General">
                  <c:v>#N/A</c:v>
                </c:pt>
                <c:pt idx="6559" formatCode="General">
                  <c:v>#N/A</c:v>
                </c:pt>
                <c:pt idx="6560" formatCode="General">
                  <c:v>#N/A</c:v>
                </c:pt>
                <c:pt idx="6561" formatCode="General">
                  <c:v>#N/A</c:v>
                </c:pt>
                <c:pt idx="6562" formatCode="General">
                  <c:v>#N/A</c:v>
                </c:pt>
                <c:pt idx="6563" formatCode="General">
                  <c:v>#N/A</c:v>
                </c:pt>
                <c:pt idx="6564" formatCode="General">
                  <c:v>#N/A</c:v>
                </c:pt>
                <c:pt idx="6565" formatCode="General">
                  <c:v>#N/A</c:v>
                </c:pt>
                <c:pt idx="6566" formatCode="General">
                  <c:v>#N/A</c:v>
                </c:pt>
                <c:pt idx="6567" formatCode="General">
                  <c:v>#N/A</c:v>
                </c:pt>
                <c:pt idx="6568" formatCode="General">
                  <c:v>#N/A</c:v>
                </c:pt>
                <c:pt idx="6569" formatCode="General">
                  <c:v>#N/A</c:v>
                </c:pt>
                <c:pt idx="6570" formatCode="General">
                  <c:v>#N/A</c:v>
                </c:pt>
                <c:pt idx="6571" formatCode="General">
                  <c:v>#N/A</c:v>
                </c:pt>
                <c:pt idx="6572" formatCode="General">
                  <c:v>#N/A</c:v>
                </c:pt>
                <c:pt idx="6573" formatCode="General">
                  <c:v>#N/A</c:v>
                </c:pt>
                <c:pt idx="6574" formatCode="General">
                  <c:v>#N/A</c:v>
                </c:pt>
                <c:pt idx="6575" formatCode="General">
                  <c:v>#N/A</c:v>
                </c:pt>
                <c:pt idx="6576" formatCode="General">
                  <c:v>#N/A</c:v>
                </c:pt>
                <c:pt idx="6577" formatCode="General">
                  <c:v>#N/A</c:v>
                </c:pt>
                <c:pt idx="6578" formatCode="General">
                  <c:v>#N/A</c:v>
                </c:pt>
                <c:pt idx="6579" formatCode="General">
                  <c:v>#N/A</c:v>
                </c:pt>
                <c:pt idx="6580" formatCode="General">
                  <c:v>#N/A</c:v>
                </c:pt>
                <c:pt idx="6581" formatCode="General">
                  <c:v>#N/A</c:v>
                </c:pt>
                <c:pt idx="6582" formatCode="General">
                  <c:v>#N/A</c:v>
                </c:pt>
                <c:pt idx="6583" formatCode="General">
                  <c:v>#N/A</c:v>
                </c:pt>
                <c:pt idx="6584" formatCode="General">
                  <c:v>#N/A</c:v>
                </c:pt>
                <c:pt idx="6585" formatCode="General">
                  <c:v>#N/A</c:v>
                </c:pt>
                <c:pt idx="6586" formatCode="General">
                  <c:v>#N/A</c:v>
                </c:pt>
                <c:pt idx="6587" formatCode="General">
                  <c:v>#N/A</c:v>
                </c:pt>
                <c:pt idx="6588" formatCode="General">
                  <c:v>#N/A</c:v>
                </c:pt>
                <c:pt idx="6589" formatCode="General">
                  <c:v>#N/A</c:v>
                </c:pt>
                <c:pt idx="6590" formatCode="General">
                  <c:v>#N/A</c:v>
                </c:pt>
                <c:pt idx="6591" formatCode="General">
                  <c:v>#N/A</c:v>
                </c:pt>
                <c:pt idx="6592" formatCode="General">
                  <c:v>#N/A</c:v>
                </c:pt>
                <c:pt idx="6593" formatCode="General">
                  <c:v>#N/A</c:v>
                </c:pt>
                <c:pt idx="6594" formatCode="General">
                  <c:v>#N/A</c:v>
                </c:pt>
                <c:pt idx="6595" formatCode="General">
                  <c:v>#N/A</c:v>
                </c:pt>
                <c:pt idx="6596" formatCode="General">
                  <c:v>#N/A</c:v>
                </c:pt>
                <c:pt idx="6597" formatCode="General">
                  <c:v>#N/A</c:v>
                </c:pt>
                <c:pt idx="6598" formatCode="General">
                  <c:v>#N/A</c:v>
                </c:pt>
                <c:pt idx="6599" formatCode="General">
                  <c:v>#N/A</c:v>
                </c:pt>
                <c:pt idx="6600" formatCode="General">
                  <c:v>#N/A</c:v>
                </c:pt>
                <c:pt idx="6601" formatCode="General">
                  <c:v>#N/A</c:v>
                </c:pt>
                <c:pt idx="6602" formatCode="General">
                  <c:v>#N/A</c:v>
                </c:pt>
                <c:pt idx="6603" formatCode="General">
                  <c:v>#N/A</c:v>
                </c:pt>
                <c:pt idx="6604" formatCode="General">
                  <c:v>#N/A</c:v>
                </c:pt>
                <c:pt idx="6605" formatCode="General">
                  <c:v>#N/A</c:v>
                </c:pt>
                <c:pt idx="6606" formatCode="General">
                  <c:v>#N/A</c:v>
                </c:pt>
                <c:pt idx="6607" formatCode="General">
                  <c:v>#N/A</c:v>
                </c:pt>
                <c:pt idx="6608" formatCode="General">
                  <c:v>#N/A</c:v>
                </c:pt>
                <c:pt idx="6609" formatCode="General">
                  <c:v>#N/A</c:v>
                </c:pt>
                <c:pt idx="6610" formatCode="General">
                  <c:v>#N/A</c:v>
                </c:pt>
                <c:pt idx="6611" formatCode="General">
                  <c:v>#N/A</c:v>
                </c:pt>
                <c:pt idx="6612" formatCode="General">
                  <c:v>#N/A</c:v>
                </c:pt>
                <c:pt idx="6613" formatCode="General">
                  <c:v>#N/A</c:v>
                </c:pt>
                <c:pt idx="6614" formatCode="General">
                  <c:v>#N/A</c:v>
                </c:pt>
                <c:pt idx="6615" formatCode="General">
                  <c:v>#N/A</c:v>
                </c:pt>
                <c:pt idx="6616" formatCode="General">
                  <c:v>#N/A</c:v>
                </c:pt>
                <c:pt idx="6617" formatCode="General">
                  <c:v>#N/A</c:v>
                </c:pt>
                <c:pt idx="6618" formatCode="General">
                  <c:v>#N/A</c:v>
                </c:pt>
                <c:pt idx="6619" formatCode="General">
                  <c:v>#N/A</c:v>
                </c:pt>
                <c:pt idx="6620" formatCode="General">
                  <c:v>#N/A</c:v>
                </c:pt>
                <c:pt idx="6621" formatCode="General">
                  <c:v>#N/A</c:v>
                </c:pt>
                <c:pt idx="6622" formatCode="General">
                  <c:v>#N/A</c:v>
                </c:pt>
                <c:pt idx="6623" formatCode="General">
                  <c:v>#N/A</c:v>
                </c:pt>
                <c:pt idx="6624" formatCode="General">
                  <c:v>#N/A</c:v>
                </c:pt>
                <c:pt idx="6625" formatCode="General">
                  <c:v>#N/A</c:v>
                </c:pt>
                <c:pt idx="6626" formatCode="General">
                  <c:v>#N/A</c:v>
                </c:pt>
                <c:pt idx="6627" formatCode="General">
                  <c:v>#N/A</c:v>
                </c:pt>
                <c:pt idx="6628" formatCode="General">
                  <c:v>#N/A</c:v>
                </c:pt>
                <c:pt idx="6629" formatCode="General">
                  <c:v>#N/A</c:v>
                </c:pt>
                <c:pt idx="6630" formatCode="General">
                  <c:v>#N/A</c:v>
                </c:pt>
                <c:pt idx="6631" formatCode="General">
                  <c:v>#N/A</c:v>
                </c:pt>
                <c:pt idx="6632" formatCode="General">
                  <c:v>#N/A</c:v>
                </c:pt>
                <c:pt idx="6633" formatCode="General">
                  <c:v>#N/A</c:v>
                </c:pt>
                <c:pt idx="6634" formatCode="General">
                  <c:v>#N/A</c:v>
                </c:pt>
                <c:pt idx="6635" formatCode="General">
                  <c:v>#N/A</c:v>
                </c:pt>
                <c:pt idx="6636" formatCode="General">
                  <c:v>#N/A</c:v>
                </c:pt>
                <c:pt idx="6637" formatCode="General">
                  <c:v>#N/A</c:v>
                </c:pt>
                <c:pt idx="6638" formatCode="General">
                  <c:v>#N/A</c:v>
                </c:pt>
                <c:pt idx="6639" formatCode="General">
                  <c:v>#N/A</c:v>
                </c:pt>
                <c:pt idx="6640" formatCode="General">
                  <c:v>#N/A</c:v>
                </c:pt>
                <c:pt idx="6641" formatCode="General">
                  <c:v>#N/A</c:v>
                </c:pt>
                <c:pt idx="6642" formatCode="General">
                  <c:v>#N/A</c:v>
                </c:pt>
                <c:pt idx="6643" formatCode="General">
                  <c:v>#N/A</c:v>
                </c:pt>
                <c:pt idx="6644" formatCode="General">
                  <c:v>#N/A</c:v>
                </c:pt>
                <c:pt idx="6645" formatCode="General">
                  <c:v>#N/A</c:v>
                </c:pt>
                <c:pt idx="6646" formatCode="General">
                  <c:v>#N/A</c:v>
                </c:pt>
                <c:pt idx="6647" formatCode="General">
                  <c:v>#N/A</c:v>
                </c:pt>
                <c:pt idx="6648" formatCode="General">
                  <c:v>#N/A</c:v>
                </c:pt>
                <c:pt idx="6649" formatCode="General">
                  <c:v>#N/A</c:v>
                </c:pt>
                <c:pt idx="6650" formatCode="General">
                  <c:v>#N/A</c:v>
                </c:pt>
                <c:pt idx="6651" formatCode="General">
                  <c:v>#N/A</c:v>
                </c:pt>
                <c:pt idx="6652" formatCode="General">
                  <c:v>#N/A</c:v>
                </c:pt>
                <c:pt idx="6653" formatCode="General">
                  <c:v>#N/A</c:v>
                </c:pt>
                <c:pt idx="6654" formatCode="General">
                  <c:v>#N/A</c:v>
                </c:pt>
                <c:pt idx="6655" formatCode="General">
                  <c:v>#N/A</c:v>
                </c:pt>
                <c:pt idx="6656" formatCode="General">
                  <c:v>#N/A</c:v>
                </c:pt>
                <c:pt idx="6657" formatCode="General">
                  <c:v>#N/A</c:v>
                </c:pt>
                <c:pt idx="6658" formatCode="General">
                  <c:v>#N/A</c:v>
                </c:pt>
                <c:pt idx="6659" formatCode="General">
                  <c:v>#N/A</c:v>
                </c:pt>
                <c:pt idx="6660" formatCode="General">
                  <c:v>#N/A</c:v>
                </c:pt>
                <c:pt idx="6661" formatCode="General">
                  <c:v>#N/A</c:v>
                </c:pt>
                <c:pt idx="6662" formatCode="General">
                  <c:v>#N/A</c:v>
                </c:pt>
                <c:pt idx="6663" formatCode="General">
                  <c:v>#N/A</c:v>
                </c:pt>
                <c:pt idx="6664" formatCode="General">
                  <c:v>#N/A</c:v>
                </c:pt>
                <c:pt idx="6665" formatCode="General">
                  <c:v>#N/A</c:v>
                </c:pt>
                <c:pt idx="6666" formatCode="General">
                  <c:v>#N/A</c:v>
                </c:pt>
                <c:pt idx="6667" formatCode="General">
                  <c:v>#N/A</c:v>
                </c:pt>
                <c:pt idx="6668" formatCode="General">
                  <c:v>#N/A</c:v>
                </c:pt>
                <c:pt idx="6669" formatCode="General">
                  <c:v>#N/A</c:v>
                </c:pt>
                <c:pt idx="6670" formatCode="General">
                  <c:v>#N/A</c:v>
                </c:pt>
                <c:pt idx="6671" formatCode="General">
                  <c:v>#N/A</c:v>
                </c:pt>
                <c:pt idx="6672" formatCode="General">
                  <c:v>#N/A</c:v>
                </c:pt>
                <c:pt idx="6673" formatCode="General">
                  <c:v>#N/A</c:v>
                </c:pt>
                <c:pt idx="6674" formatCode="General">
                  <c:v>#N/A</c:v>
                </c:pt>
                <c:pt idx="6675" formatCode="General">
                  <c:v>#N/A</c:v>
                </c:pt>
                <c:pt idx="6676" formatCode="General">
                  <c:v>#N/A</c:v>
                </c:pt>
                <c:pt idx="6677" formatCode="General">
                  <c:v>#N/A</c:v>
                </c:pt>
                <c:pt idx="6678" formatCode="General">
                  <c:v>#N/A</c:v>
                </c:pt>
                <c:pt idx="6679" formatCode="General">
                  <c:v>#N/A</c:v>
                </c:pt>
                <c:pt idx="6680" formatCode="General">
                  <c:v>#N/A</c:v>
                </c:pt>
                <c:pt idx="6681" formatCode="General">
                  <c:v>#N/A</c:v>
                </c:pt>
                <c:pt idx="6682" formatCode="General">
                  <c:v>#N/A</c:v>
                </c:pt>
                <c:pt idx="6683" formatCode="General">
                  <c:v>#N/A</c:v>
                </c:pt>
                <c:pt idx="6684" formatCode="General">
                  <c:v>#N/A</c:v>
                </c:pt>
                <c:pt idx="6685" formatCode="General">
                  <c:v>#N/A</c:v>
                </c:pt>
                <c:pt idx="6686" formatCode="General">
                  <c:v>#N/A</c:v>
                </c:pt>
                <c:pt idx="6687" formatCode="General">
                  <c:v>#N/A</c:v>
                </c:pt>
                <c:pt idx="6688" formatCode="General">
                  <c:v>#N/A</c:v>
                </c:pt>
                <c:pt idx="6689" formatCode="General">
                  <c:v>#N/A</c:v>
                </c:pt>
                <c:pt idx="6690" formatCode="General">
                  <c:v>#N/A</c:v>
                </c:pt>
                <c:pt idx="6691" formatCode="General">
                  <c:v>#N/A</c:v>
                </c:pt>
                <c:pt idx="6692" formatCode="General">
                  <c:v>#N/A</c:v>
                </c:pt>
                <c:pt idx="6693" formatCode="General">
                  <c:v>#N/A</c:v>
                </c:pt>
                <c:pt idx="6694" formatCode="General">
                  <c:v>#N/A</c:v>
                </c:pt>
                <c:pt idx="6695" formatCode="General">
                  <c:v>#N/A</c:v>
                </c:pt>
                <c:pt idx="6696" formatCode="General">
                  <c:v>#N/A</c:v>
                </c:pt>
                <c:pt idx="6697" formatCode="General">
                  <c:v>#N/A</c:v>
                </c:pt>
                <c:pt idx="6698" formatCode="General">
                  <c:v>#N/A</c:v>
                </c:pt>
                <c:pt idx="6699" formatCode="General">
                  <c:v>#N/A</c:v>
                </c:pt>
                <c:pt idx="6700" formatCode="General">
                  <c:v>#N/A</c:v>
                </c:pt>
                <c:pt idx="6701" formatCode="General">
                  <c:v>#N/A</c:v>
                </c:pt>
                <c:pt idx="6702" formatCode="General">
                  <c:v>#N/A</c:v>
                </c:pt>
                <c:pt idx="6703" formatCode="General">
                  <c:v>#N/A</c:v>
                </c:pt>
                <c:pt idx="6704" formatCode="General">
                  <c:v>#N/A</c:v>
                </c:pt>
                <c:pt idx="6705" formatCode="General">
                  <c:v>#N/A</c:v>
                </c:pt>
                <c:pt idx="6706" formatCode="General">
                  <c:v>#N/A</c:v>
                </c:pt>
                <c:pt idx="6707" formatCode="General">
                  <c:v>#N/A</c:v>
                </c:pt>
                <c:pt idx="6708" formatCode="General">
                  <c:v>#N/A</c:v>
                </c:pt>
                <c:pt idx="6709" formatCode="General">
                  <c:v>#N/A</c:v>
                </c:pt>
                <c:pt idx="6710" formatCode="General">
                  <c:v>#N/A</c:v>
                </c:pt>
                <c:pt idx="6711" formatCode="General">
                  <c:v>#N/A</c:v>
                </c:pt>
                <c:pt idx="6712" formatCode="General">
                  <c:v>#N/A</c:v>
                </c:pt>
                <c:pt idx="6713" formatCode="General">
                  <c:v>#N/A</c:v>
                </c:pt>
                <c:pt idx="6714" formatCode="General">
                  <c:v>#N/A</c:v>
                </c:pt>
                <c:pt idx="6715" formatCode="General">
                  <c:v>#N/A</c:v>
                </c:pt>
                <c:pt idx="6716" formatCode="General">
                  <c:v>#N/A</c:v>
                </c:pt>
                <c:pt idx="6717" formatCode="General">
                  <c:v>#N/A</c:v>
                </c:pt>
                <c:pt idx="6718" formatCode="General">
                  <c:v>#N/A</c:v>
                </c:pt>
                <c:pt idx="6719" formatCode="General">
                  <c:v>#N/A</c:v>
                </c:pt>
                <c:pt idx="6720" formatCode="General">
                  <c:v>#N/A</c:v>
                </c:pt>
                <c:pt idx="6721" formatCode="General">
                  <c:v>#N/A</c:v>
                </c:pt>
                <c:pt idx="6722" formatCode="General">
                  <c:v>#N/A</c:v>
                </c:pt>
                <c:pt idx="6723" formatCode="General">
                  <c:v>#N/A</c:v>
                </c:pt>
                <c:pt idx="6724" formatCode="General">
                  <c:v>#N/A</c:v>
                </c:pt>
                <c:pt idx="6725" formatCode="General">
                  <c:v>#N/A</c:v>
                </c:pt>
                <c:pt idx="6726" formatCode="General">
                  <c:v>#N/A</c:v>
                </c:pt>
                <c:pt idx="6727" formatCode="General">
                  <c:v>#N/A</c:v>
                </c:pt>
                <c:pt idx="6728" formatCode="General">
                  <c:v>#N/A</c:v>
                </c:pt>
                <c:pt idx="6729" formatCode="General">
                  <c:v>#N/A</c:v>
                </c:pt>
                <c:pt idx="6730" formatCode="General">
                  <c:v>#N/A</c:v>
                </c:pt>
                <c:pt idx="6731" formatCode="General">
                  <c:v>#N/A</c:v>
                </c:pt>
                <c:pt idx="6732" formatCode="General">
                  <c:v>#N/A</c:v>
                </c:pt>
                <c:pt idx="6733" formatCode="General">
                  <c:v>#N/A</c:v>
                </c:pt>
                <c:pt idx="6734" formatCode="General">
                  <c:v>#N/A</c:v>
                </c:pt>
                <c:pt idx="6735" formatCode="General">
                  <c:v>#N/A</c:v>
                </c:pt>
                <c:pt idx="6736" formatCode="General">
                  <c:v>#N/A</c:v>
                </c:pt>
                <c:pt idx="6737" formatCode="General">
                  <c:v>#N/A</c:v>
                </c:pt>
                <c:pt idx="6738" formatCode="General">
                  <c:v>#N/A</c:v>
                </c:pt>
                <c:pt idx="6739" formatCode="General">
                  <c:v>#N/A</c:v>
                </c:pt>
                <c:pt idx="6740" formatCode="General">
                  <c:v>#N/A</c:v>
                </c:pt>
                <c:pt idx="6741" formatCode="General">
                  <c:v>#N/A</c:v>
                </c:pt>
                <c:pt idx="6742" formatCode="General">
                  <c:v>#N/A</c:v>
                </c:pt>
                <c:pt idx="6743" formatCode="General">
                  <c:v>#N/A</c:v>
                </c:pt>
                <c:pt idx="6744" formatCode="General">
                  <c:v>#N/A</c:v>
                </c:pt>
                <c:pt idx="6745" formatCode="General">
                  <c:v>#N/A</c:v>
                </c:pt>
                <c:pt idx="6746" formatCode="General">
                  <c:v>#N/A</c:v>
                </c:pt>
                <c:pt idx="6747" formatCode="General">
                  <c:v>#N/A</c:v>
                </c:pt>
                <c:pt idx="6748" formatCode="General">
                  <c:v>#N/A</c:v>
                </c:pt>
                <c:pt idx="6749" formatCode="General">
                  <c:v>#N/A</c:v>
                </c:pt>
                <c:pt idx="6750" formatCode="General">
                  <c:v>#N/A</c:v>
                </c:pt>
                <c:pt idx="6751" formatCode="General">
                  <c:v>#N/A</c:v>
                </c:pt>
                <c:pt idx="6752" formatCode="General">
                  <c:v>#N/A</c:v>
                </c:pt>
                <c:pt idx="6753" formatCode="General">
                  <c:v>#N/A</c:v>
                </c:pt>
                <c:pt idx="6754" formatCode="General">
                  <c:v>#N/A</c:v>
                </c:pt>
                <c:pt idx="6755" formatCode="General">
                  <c:v>#N/A</c:v>
                </c:pt>
                <c:pt idx="6756" formatCode="General">
                  <c:v>#N/A</c:v>
                </c:pt>
                <c:pt idx="6757" formatCode="General">
                  <c:v>#N/A</c:v>
                </c:pt>
                <c:pt idx="6758" formatCode="General">
                  <c:v>#N/A</c:v>
                </c:pt>
                <c:pt idx="6759" formatCode="General">
                  <c:v>#N/A</c:v>
                </c:pt>
                <c:pt idx="6760" formatCode="General">
                  <c:v>#N/A</c:v>
                </c:pt>
                <c:pt idx="6761" formatCode="General">
                  <c:v>#N/A</c:v>
                </c:pt>
                <c:pt idx="6762" formatCode="General">
                  <c:v>#N/A</c:v>
                </c:pt>
                <c:pt idx="6763" formatCode="General">
                  <c:v>#N/A</c:v>
                </c:pt>
                <c:pt idx="6764" formatCode="General">
                  <c:v>#N/A</c:v>
                </c:pt>
                <c:pt idx="6765" formatCode="General">
                  <c:v>#N/A</c:v>
                </c:pt>
                <c:pt idx="6766" formatCode="General">
                  <c:v>#N/A</c:v>
                </c:pt>
                <c:pt idx="6767" formatCode="General">
                  <c:v>#N/A</c:v>
                </c:pt>
                <c:pt idx="6768" formatCode="General">
                  <c:v>#N/A</c:v>
                </c:pt>
                <c:pt idx="6769" formatCode="General">
                  <c:v>#N/A</c:v>
                </c:pt>
                <c:pt idx="6770" formatCode="General">
                  <c:v>#N/A</c:v>
                </c:pt>
                <c:pt idx="6771" formatCode="General">
                  <c:v>#N/A</c:v>
                </c:pt>
                <c:pt idx="6772" formatCode="General">
                  <c:v>#N/A</c:v>
                </c:pt>
                <c:pt idx="6773" formatCode="General">
                  <c:v>#N/A</c:v>
                </c:pt>
                <c:pt idx="6774" formatCode="General">
                  <c:v>#N/A</c:v>
                </c:pt>
                <c:pt idx="6775" formatCode="General">
                  <c:v>#N/A</c:v>
                </c:pt>
                <c:pt idx="6776" formatCode="General">
                  <c:v>#N/A</c:v>
                </c:pt>
                <c:pt idx="6777" formatCode="General">
                  <c:v>#N/A</c:v>
                </c:pt>
                <c:pt idx="6778" formatCode="General">
                  <c:v>#N/A</c:v>
                </c:pt>
                <c:pt idx="6779" formatCode="General">
                  <c:v>#N/A</c:v>
                </c:pt>
                <c:pt idx="6780" formatCode="General">
                  <c:v>#N/A</c:v>
                </c:pt>
                <c:pt idx="6781" formatCode="General">
                  <c:v>#N/A</c:v>
                </c:pt>
                <c:pt idx="6782" formatCode="General">
                  <c:v>#N/A</c:v>
                </c:pt>
                <c:pt idx="6783" formatCode="General">
                  <c:v>#N/A</c:v>
                </c:pt>
                <c:pt idx="6784" formatCode="General">
                  <c:v>#N/A</c:v>
                </c:pt>
                <c:pt idx="6785" formatCode="General">
                  <c:v>#N/A</c:v>
                </c:pt>
                <c:pt idx="6786" formatCode="General">
                  <c:v>#N/A</c:v>
                </c:pt>
                <c:pt idx="6787" formatCode="General">
                  <c:v>#N/A</c:v>
                </c:pt>
                <c:pt idx="6788" formatCode="General">
                  <c:v>#N/A</c:v>
                </c:pt>
                <c:pt idx="6789" formatCode="General">
                  <c:v>#N/A</c:v>
                </c:pt>
                <c:pt idx="6790" formatCode="General">
                  <c:v>#N/A</c:v>
                </c:pt>
                <c:pt idx="6791" formatCode="General">
                  <c:v>#N/A</c:v>
                </c:pt>
                <c:pt idx="6792" formatCode="General">
                  <c:v>#N/A</c:v>
                </c:pt>
                <c:pt idx="6793" formatCode="General">
                  <c:v>#N/A</c:v>
                </c:pt>
                <c:pt idx="6794" formatCode="General">
                  <c:v>#N/A</c:v>
                </c:pt>
                <c:pt idx="6795" formatCode="General">
                  <c:v>#N/A</c:v>
                </c:pt>
                <c:pt idx="6796" formatCode="General">
                  <c:v>#N/A</c:v>
                </c:pt>
                <c:pt idx="6797" formatCode="General">
                  <c:v>#N/A</c:v>
                </c:pt>
                <c:pt idx="6798" formatCode="General">
                  <c:v>#N/A</c:v>
                </c:pt>
                <c:pt idx="6799" formatCode="General">
                  <c:v>#N/A</c:v>
                </c:pt>
                <c:pt idx="6800" formatCode="General">
                  <c:v>#N/A</c:v>
                </c:pt>
                <c:pt idx="6801" formatCode="General">
                  <c:v>#N/A</c:v>
                </c:pt>
                <c:pt idx="6802" formatCode="General">
                  <c:v>#N/A</c:v>
                </c:pt>
                <c:pt idx="6803" formatCode="General">
                  <c:v>#N/A</c:v>
                </c:pt>
                <c:pt idx="6804" formatCode="General">
                  <c:v>#N/A</c:v>
                </c:pt>
                <c:pt idx="6805" formatCode="General">
                  <c:v>#N/A</c:v>
                </c:pt>
                <c:pt idx="6806" formatCode="General">
                  <c:v>#N/A</c:v>
                </c:pt>
                <c:pt idx="6807" formatCode="General">
                  <c:v>#N/A</c:v>
                </c:pt>
                <c:pt idx="6808" formatCode="General">
                  <c:v>#N/A</c:v>
                </c:pt>
                <c:pt idx="6809" formatCode="General">
                  <c:v>#N/A</c:v>
                </c:pt>
                <c:pt idx="6810" formatCode="General">
                  <c:v>#N/A</c:v>
                </c:pt>
                <c:pt idx="6811" formatCode="General">
                  <c:v>#N/A</c:v>
                </c:pt>
                <c:pt idx="6812" formatCode="General">
                  <c:v>#N/A</c:v>
                </c:pt>
                <c:pt idx="6813" formatCode="General">
                  <c:v>#N/A</c:v>
                </c:pt>
                <c:pt idx="6814" formatCode="General">
                  <c:v>#N/A</c:v>
                </c:pt>
                <c:pt idx="6815" formatCode="General">
                  <c:v>#N/A</c:v>
                </c:pt>
                <c:pt idx="6816" formatCode="General">
                  <c:v>#N/A</c:v>
                </c:pt>
                <c:pt idx="6817" formatCode="General">
                  <c:v>#N/A</c:v>
                </c:pt>
                <c:pt idx="6818" formatCode="General">
                  <c:v>#N/A</c:v>
                </c:pt>
                <c:pt idx="6819" formatCode="General">
                  <c:v>#N/A</c:v>
                </c:pt>
                <c:pt idx="6820" formatCode="General">
                  <c:v>#N/A</c:v>
                </c:pt>
                <c:pt idx="6821" formatCode="General">
                  <c:v>#N/A</c:v>
                </c:pt>
                <c:pt idx="6822" formatCode="General">
                  <c:v>#N/A</c:v>
                </c:pt>
                <c:pt idx="6823" formatCode="General">
                  <c:v>#N/A</c:v>
                </c:pt>
                <c:pt idx="6824" formatCode="General">
                  <c:v>#N/A</c:v>
                </c:pt>
                <c:pt idx="6825" formatCode="General">
                  <c:v>#N/A</c:v>
                </c:pt>
                <c:pt idx="6826" formatCode="General">
                  <c:v>#N/A</c:v>
                </c:pt>
                <c:pt idx="6827" formatCode="General">
                  <c:v>#N/A</c:v>
                </c:pt>
                <c:pt idx="6828" formatCode="General">
                  <c:v>#N/A</c:v>
                </c:pt>
                <c:pt idx="6829" formatCode="General">
                  <c:v>#N/A</c:v>
                </c:pt>
                <c:pt idx="6830" formatCode="General">
                  <c:v>#N/A</c:v>
                </c:pt>
                <c:pt idx="6831" formatCode="General">
                  <c:v>#N/A</c:v>
                </c:pt>
                <c:pt idx="6832" formatCode="General">
                  <c:v>#N/A</c:v>
                </c:pt>
                <c:pt idx="6833" formatCode="General">
                  <c:v>#N/A</c:v>
                </c:pt>
                <c:pt idx="6834" formatCode="General">
                  <c:v>#N/A</c:v>
                </c:pt>
                <c:pt idx="6835" formatCode="General">
                  <c:v>#N/A</c:v>
                </c:pt>
                <c:pt idx="6836" formatCode="General">
                  <c:v>#N/A</c:v>
                </c:pt>
                <c:pt idx="6837" formatCode="General">
                  <c:v>#N/A</c:v>
                </c:pt>
                <c:pt idx="6838" formatCode="General">
                  <c:v>#N/A</c:v>
                </c:pt>
                <c:pt idx="6839" formatCode="General">
                  <c:v>#N/A</c:v>
                </c:pt>
                <c:pt idx="6840" formatCode="General">
                  <c:v>#N/A</c:v>
                </c:pt>
                <c:pt idx="6841" formatCode="General">
                  <c:v>#N/A</c:v>
                </c:pt>
                <c:pt idx="6842" formatCode="General">
                  <c:v>#N/A</c:v>
                </c:pt>
                <c:pt idx="6843" formatCode="General">
                  <c:v>#N/A</c:v>
                </c:pt>
                <c:pt idx="6844" formatCode="General">
                  <c:v>#N/A</c:v>
                </c:pt>
                <c:pt idx="6845" formatCode="General">
                  <c:v>#N/A</c:v>
                </c:pt>
                <c:pt idx="6846" formatCode="General">
                  <c:v>#N/A</c:v>
                </c:pt>
                <c:pt idx="6847" formatCode="General">
                  <c:v>#N/A</c:v>
                </c:pt>
                <c:pt idx="6848" formatCode="General">
                  <c:v>#N/A</c:v>
                </c:pt>
                <c:pt idx="6849" formatCode="General">
                  <c:v>#N/A</c:v>
                </c:pt>
                <c:pt idx="6850" formatCode="General">
                  <c:v>#N/A</c:v>
                </c:pt>
                <c:pt idx="6851" formatCode="General">
                  <c:v>#N/A</c:v>
                </c:pt>
                <c:pt idx="6852" formatCode="General">
                  <c:v>#N/A</c:v>
                </c:pt>
                <c:pt idx="6853" formatCode="General">
                  <c:v>#N/A</c:v>
                </c:pt>
                <c:pt idx="6854" formatCode="General">
                  <c:v>#N/A</c:v>
                </c:pt>
                <c:pt idx="6855" formatCode="General">
                  <c:v>#N/A</c:v>
                </c:pt>
                <c:pt idx="6856" formatCode="General">
                  <c:v>#N/A</c:v>
                </c:pt>
                <c:pt idx="6857" formatCode="General">
                  <c:v>#N/A</c:v>
                </c:pt>
                <c:pt idx="6858" formatCode="General">
                  <c:v>#N/A</c:v>
                </c:pt>
                <c:pt idx="6859" formatCode="General">
                  <c:v>#N/A</c:v>
                </c:pt>
                <c:pt idx="6860" formatCode="General">
                  <c:v>#N/A</c:v>
                </c:pt>
                <c:pt idx="6861" formatCode="General">
                  <c:v>#N/A</c:v>
                </c:pt>
                <c:pt idx="6862" formatCode="General">
                  <c:v>#N/A</c:v>
                </c:pt>
                <c:pt idx="6863" formatCode="General">
                  <c:v>#N/A</c:v>
                </c:pt>
                <c:pt idx="6864" formatCode="General">
                  <c:v>#N/A</c:v>
                </c:pt>
                <c:pt idx="6865" formatCode="General">
                  <c:v>#N/A</c:v>
                </c:pt>
                <c:pt idx="6866" formatCode="General">
                  <c:v>#N/A</c:v>
                </c:pt>
                <c:pt idx="6867" formatCode="General">
                  <c:v>#N/A</c:v>
                </c:pt>
                <c:pt idx="6868" formatCode="General">
                  <c:v>#N/A</c:v>
                </c:pt>
                <c:pt idx="6869" formatCode="General">
                  <c:v>#N/A</c:v>
                </c:pt>
                <c:pt idx="6870" formatCode="General">
                  <c:v>#N/A</c:v>
                </c:pt>
                <c:pt idx="6871" formatCode="General">
                  <c:v>#N/A</c:v>
                </c:pt>
                <c:pt idx="6872" formatCode="General">
                  <c:v>#N/A</c:v>
                </c:pt>
                <c:pt idx="6873" formatCode="General">
                  <c:v>#N/A</c:v>
                </c:pt>
                <c:pt idx="6874" formatCode="General">
                  <c:v>#N/A</c:v>
                </c:pt>
                <c:pt idx="6875" formatCode="General">
                  <c:v>#N/A</c:v>
                </c:pt>
                <c:pt idx="6876" formatCode="General">
                  <c:v>#N/A</c:v>
                </c:pt>
                <c:pt idx="6877" formatCode="General">
                  <c:v>#N/A</c:v>
                </c:pt>
                <c:pt idx="6878" formatCode="General">
                  <c:v>#N/A</c:v>
                </c:pt>
                <c:pt idx="6879" formatCode="General">
                  <c:v>#N/A</c:v>
                </c:pt>
                <c:pt idx="6880" formatCode="General">
                  <c:v>#N/A</c:v>
                </c:pt>
                <c:pt idx="6881" formatCode="General">
                  <c:v>#N/A</c:v>
                </c:pt>
                <c:pt idx="6882" formatCode="General">
                  <c:v>#N/A</c:v>
                </c:pt>
                <c:pt idx="6883" formatCode="General">
                  <c:v>#N/A</c:v>
                </c:pt>
                <c:pt idx="6884" formatCode="General">
                  <c:v>#N/A</c:v>
                </c:pt>
                <c:pt idx="6885" formatCode="General">
                  <c:v>#N/A</c:v>
                </c:pt>
                <c:pt idx="6886" formatCode="General">
                  <c:v>#N/A</c:v>
                </c:pt>
                <c:pt idx="6887" formatCode="General">
                  <c:v>#N/A</c:v>
                </c:pt>
                <c:pt idx="6888" formatCode="General">
                  <c:v>#N/A</c:v>
                </c:pt>
                <c:pt idx="6889" formatCode="General">
                  <c:v>#N/A</c:v>
                </c:pt>
                <c:pt idx="6890" formatCode="General">
                  <c:v>#N/A</c:v>
                </c:pt>
                <c:pt idx="6891" formatCode="General">
                  <c:v>#N/A</c:v>
                </c:pt>
                <c:pt idx="6892" formatCode="General">
                  <c:v>#N/A</c:v>
                </c:pt>
                <c:pt idx="6893" formatCode="General">
                  <c:v>#N/A</c:v>
                </c:pt>
                <c:pt idx="6894" formatCode="General">
                  <c:v>#N/A</c:v>
                </c:pt>
                <c:pt idx="6895" formatCode="General">
                  <c:v>#N/A</c:v>
                </c:pt>
                <c:pt idx="6896" formatCode="General">
                  <c:v>#N/A</c:v>
                </c:pt>
                <c:pt idx="6897" formatCode="General">
                  <c:v>#N/A</c:v>
                </c:pt>
                <c:pt idx="6898" formatCode="General">
                  <c:v>#N/A</c:v>
                </c:pt>
                <c:pt idx="6899" formatCode="General">
                  <c:v>#N/A</c:v>
                </c:pt>
                <c:pt idx="6900" formatCode="General">
                  <c:v>#N/A</c:v>
                </c:pt>
                <c:pt idx="6901" formatCode="General">
                  <c:v>#N/A</c:v>
                </c:pt>
                <c:pt idx="6902" formatCode="General">
                  <c:v>#N/A</c:v>
                </c:pt>
                <c:pt idx="6903" formatCode="General">
                  <c:v>#N/A</c:v>
                </c:pt>
                <c:pt idx="6904" formatCode="General">
                  <c:v>#N/A</c:v>
                </c:pt>
                <c:pt idx="6905" formatCode="General">
                  <c:v>#N/A</c:v>
                </c:pt>
                <c:pt idx="6906" formatCode="General">
                  <c:v>#N/A</c:v>
                </c:pt>
                <c:pt idx="6907" formatCode="General">
                  <c:v>#N/A</c:v>
                </c:pt>
                <c:pt idx="6908" formatCode="General">
                  <c:v>#N/A</c:v>
                </c:pt>
                <c:pt idx="6909" formatCode="General">
                  <c:v>#N/A</c:v>
                </c:pt>
                <c:pt idx="6910" formatCode="General">
                  <c:v>#N/A</c:v>
                </c:pt>
                <c:pt idx="6911" formatCode="General">
                  <c:v>#N/A</c:v>
                </c:pt>
                <c:pt idx="6912" formatCode="General">
                  <c:v>#N/A</c:v>
                </c:pt>
                <c:pt idx="6913" formatCode="General">
                  <c:v>#N/A</c:v>
                </c:pt>
                <c:pt idx="6914" formatCode="General">
                  <c:v>#N/A</c:v>
                </c:pt>
                <c:pt idx="6915" formatCode="General">
                  <c:v>#N/A</c:v>
                </c:pt>
                <c:pt idx="6916" formatCode="General">
                  <c:v>#N/A</c:v>
                </c:pt>
                <c:pt idx="6917" formatCode="General">
                  <c:v>#N/A</c:v>
                </c:pt>
                <c:pt idx="6918" formatCode="General">
                  <c:v>#N/A</c:v>
                </c:pt>
                <c:pt idx="6919" formatCode="General">
                  <c:v>#N/A</c:v>
                </c:pt>
                <c:pt idx="6920" formatCode="General">
                  <c:v>#N/A</c:v>
                </c:pt>
                <c:pt idx="6921" formatCode="General">
                  <c:v>#N/A</c:v>
                </c:pt>
                <c:pt idx="6922" formatCode="General">
                  <c:v>#N/A</c:v>
                </c:pt>
                <c:pt idx="6923" formatCode="General">
                  <c:v>#N/A</c:v>
                </c:pt>
                <c:pt idx="6924" formatCode="General">
                  <c:v>#N/A</c:v>
                </c:pt>
                <c:pt idx="6925" formatCode="General">
                  <c:v>#N/A</c:v>
                </c:pt>
                <c:pt idx="6926" formatCode="General">
                  <c:v>#N/A</c:v>
                </c:pt>
                <c:pt idx="6927" formatCode="General">
                  <c:v>#N/A</c:v>
                </c:pt>
                <c:pt idx="6928" formatCode="General">
                  <c:v>#N/A</c:v>
                </c:pt>
                <c:pt idx="6929" formatCode="General">
                  <c:v>#N/A</c:v>
                </c:pt>
                <c:pt idx="6930" formatCode="General">
                  <c:v>#N/A</c:v>
                </c:pt>
                <c:pt idx="6931" formatCode="General">
                  <c:v>#N/A</c:v>
                </c:pt>
                <c:pt idx="6932" formatCode="General">
                  <c:v>#N/A</c:v>
                </c:pt>
                <c:pt idx="6933" formatCode="General">
                  <c:v>#N/A</c:v>
                </c:pt>
                <c:pt idx="6934" formatCode="General">
                  <c:v>#N/A</c:v>
                </c:pt>
                <c:pt idx="6935" formatCode="General">
                  <c:v>#N/A</c:v>
                </c:pt>
                <c:pt idx="6936" formatCode="General">
                  <c:v>#N/A</c:v>
                </c:pt>
                <c:pt idx="6937" formatCode="General">
                  <c:v>#N/A</c:v>
                </c:pt>
                <c:pt idx="6938" formatCode="General">
                  <c:v>#N/A</c:v>
                </c:pt>
                <c:pt idx="6939" formatCode="General">
                  <c:v>#N/A</c:v>
                </c:pt>
                <c:pt idx="6940" formatCode="General">
                  <c:v>#N/A</c:v>
                </c:pt>
                <c:pt idx="6941" formatCode="General">
                  <c:v>#N/A</c:v>
                </c:pt>
                <c:pt idx="6942" formatCode="General">
                  <c:v>#N/A</c:v>
                </c:pt>
                <c:pt idx="6943" formatCode="General">
                  <c:v>#N/A</c:v>
                </c:pt>
                <c:pt idx="6944" formatCode="General">
                  <c:v>#N/A</c:v>
                </c:pt>
                <c:pt idx="6945" formatCode="General">
                  <c:v>#N/A</c:v>
                </c:pt>
                <c:pt idx="6946" formatCode="General">
                  <c:v>#N/A</c:v>
                </c:pt>
                <c:pt idx="6947" formatCode="General">
                  <c:v>#N/A</c:v>
                </c:pt>
                <c:pt idx="6948" formatCode="General">
                  <c:v>#N/A</c:v>
                </c:pt>
                <c:pt idx="6949" formatCode="General">
                  <c:v>#N/A</c:v>
                </c:pt>
                <c:pt idx="6950" formatCode="General">
                  <c:v>#N/A</c:v>
                </c:pt>
                <c:pt idx="6951" formatCode="General">
                  <c:v>#N/A</c:v>
                </c:pt>
                <c:pt idx="6952" formatCode="General">
                  <c:v>#N/A</c:v>
                </c:pt>
                <c:pt idx="6953" formatCode="General">
                  <c:v>#N/A</c:v>
                </c:pt>
                <c:pt idx="6954" formatCode="General">
                  <c:v>#N/A</c:v>
                </c:pt>
                <c:pt idx="6955" formatCode="General">
                  <c:v>#N/A</c:v>
                </c:pt>
                <c:pt idx="6956" formatCode="General">
                  <c:v>#N/A</c:v>
                </c:pt>
                <c:pt idx="6957" formatCode="General">
                  <c:v>#N/A</c:v>
                </c:pt>
                <c:pt idx="6958" formatCode="General">
                  <c:v>#N/A</c:v>
                </c:pt>
                <c:pt idx="6959" formatCode="General">
                  <c:v>#N/A</c:v>
                </c:pt>
                <c:pt idx="6960" formatCode="General">
                  <c:v>#N/A</c:v>
                </c:pt>
                <c:pt idx="6961" formatCode="General">
                  <c:v>#N/A</c:v>
                </c:pt>
                <c:pt idx="6962" formatCode="General">
                  <c:v>#N/A</c:v>
                </c:pt>
                <c:pt idx="6963" formatCode="General">
                  <c:v>#N/A</c:v>
                </c:pt>
                <c:pt idx="6964" formatCode="General">
                  <c:v>#N/A</c:v>
                </c:pt>
                <c:pt idx="6965" formatCode="General">
                  <c:v>#N/A</c:v>
                </c:pt>
                <c:pt idx="6966" formatCode="General">
                  <c:v>#N/A</c:v>
                </c:pt>
                <c:pt idx="6967" formatCode="General">
                  <c:v>#N/A</c:v>
                </c:pt>
                <c:pt idx="6968" formatCode="General">
                  <c:v>#N/A</c:v>
                </c:pt>
                <c:pt idx="6969" formatCode="General">
                  <c:v>#N/A</c:v>
                </c:pt>
                <c:pt idx="6970" formatCode="General">
                  <c:v>#N/A</c:v>
                </c:pt>
                <c:pt idx="6971" formatCode="General">
                  <c:v>#N/A</c:v>
                </c:pt>
                <c:pt idx="6972" formatCode="General">
                  <c:v>#N/A</c:v>
                </c:pt>
                <c:pt idx="6973" formatCode="General">
                  <c:v>#N/A</c:v>
                </c:pt>
                <c:pt idx="6974" formatCode="General">
                  <c:v>#N/A</c:v>
                </c:pt>
                <c:pt idx="6975" formatCode="General">
                  <c:v>#N/A</c:v>
                </c:pt>
                <c:pt idx="6976" formatCode="General">
                  <c:v>#N/A</c:v>
                </c:pt>
                <c:pt idx="6977" formatCode="General">
                  <c:v>#N/A</c:v>
                </c:pt>
                <c:pt idx="6978" formatCode="General">
                  <c:v>#N/A</c:v>
                </c:pt>
                <c:pt idx="6979" formatCode="General">
                  <c:v>#N/A</c:v>
                </c:pt>
                <c:pt idx="6980" formatCode="General">
                  <c:v>#N/A</c:v>
                </c:pt>
                <c:pt idx="6981" formatCode="General">
                  <c:v>#N/A</c:v>
                </c:pt>
                <c:pt idx="6982" formatCode="General">
                  <c:v>#N/A</c:v>
                </c:pt>
                <c:pt idx="6983" formatCode="General">
                  <c:v>#N/A</c:v>
                </c:pt>
                <c:pt idx="6984" formatCode="General">
                  <c:v>#N/A</c:v>
                </c:pt>
                <c:pt idx="6985" formatCode="General">
                  <c:v>#N/A</c:v>
                </c:pt>
                <c:pt idx="6986" formatCode="General">
                  <c:v>#N/A</c:v>
                </c:pt>
                <c:pt idx="6987" formatCode="General">
                  <c:v>#N/A</c:v>
                </c:pt>
                <c:pt idx="6988" formatCode="General">
                  <c:v>#N/A</c:v>
                </c:pt>
                <c:pt idx="6989" formatCode="General">
                  <c:v>#N/A</c:v>
                </c:pt>
                <c:pt idx="6990" formatCode="General">
                  <c:v>#N/A</c:v>
                </c:pt>
                <c:pt idx="6991" formatCode="General">
                  <c:v>#N/A</c:v>
                </c:pt>
                <c:pt idx="6992" formatCode="General">
                  <c:v>#N/A</c:v>
                </c:pt>
                <c:pt idx="6993" formatCode="General">
                  <c:v>#N/A</c:v>
                </c:pt>
                <c:pt idx="6994" formatCode="General">
                  <c:v>#N/A</c:v>
                </c:pt>
                <c:pt idx="6995" formatCode="General">
                  <c:v>#N/A</c:v>
                </c:pt>
                <c:pt idx="6996" formatCode="General">
                  <c:v>#N/A</c:v>
                </c:pt>
                <c:pt idx="6997" formatCode="General">
                  <c:v>#N/A</c:v>
                </c:pt>
                <c:pt idx="6998" formatCode="General">
                  <c:v>#N/A</c:v>
                </c:pt>
                <c:pt idx="6999" formatCode="General">
                  <c:v>#N/A</c:v>
                </c:pt>
                <c:pt idx="7000" formatCode="General">
                  <c:v>#N/A</c:v>
                </c:pt>
                <c:pt idx="7001" formatCode="General">
                  <c:v>#N/A</c:v>
                </c:pt>
                <c:pt idx="7002" formatCode="General">
                  <c:v>#N/A</c:v>
                </c:pt>
                <c:pt idx="7003" formatCode="General">
                  <c:v>#N/A</c:v>
                </c:pt>
                <c:pt idx="7004" formatCode="General">
                  <c:v>#N/A</c:v>
                </c:pt>
                <c:pt idx="7005" formatCode="General">
                  <c:v>#N/A</c:v>
                </c:pt>
                <c:pt idx="7006" formatCode="General">
                  <c:v>#N/A</c:v>
                </c:pt>
                <c:pt idx="7007" formatCode="General">
                  <c:v>#N/A</c:v>
                </c:pt>
                <c:pt idx="7008" formatCode="General">
                  <c:v>#N/A</c:v>
                </c:pt>
                <c:pt idx="7009" formatCode="General">
                  <c:v>#N/A</c:v>
                </c:pt>
                <c:pt idx="7010" formatCode="General">
                  <c:v>#N/A</c:v>
                </c:pt>
                <c:pt idx="7011" formatCode="General">
                  <c:v>#N/A</c:v>
                </c:pt>
                <c:pt idx="7012" formatCode="General">
                  <c:v>#N/A</c:v>
                </c:pt>
                <c:pt idx="7013" formatCode="General">
                  <c:v>#N/A</c:v>
                </c:pt>
                <c:pt idx="7014" formatCode="General">
                  <c:v>#N/A</c:v>
                </c:pt>
                <c:pt idx="7015" formatCode="General">
                  <c:v>#N/A</c:v>
                </c:pt>
                <c:pt idx="7016" formatCode="General">
                  <c:v>#N/A</c:v>
                </c:pt>
                <c:pt idx="7017" formatCode="General">
                  <c:v>#N/A</c:v>
                </c:pt>
                <c:pt idx="7018" formatCode="General">
                  <c:v>#N/A</c:v>
                </c:pt>
                <c:pt idx="7019" formatCode="General">
                  <c:v>#N/A</c:v>
                </c:pt>
                <c:pt idx="7020" formatCode="General">
                  <c:v>#N/A</c:v>
                </c:pt>
                <c:pt idx="7021" formatCode="General">
                  <c:v>#N/A</c:v>
                </c:pt>
                <c:pt idx="7022" formatCode="General">
                  <c:v>#N/A</c:v>
                </c:pt>
                <c:pt idx="7023" formatCode="General">
                  <c:v>#N/A</c:v>
                </c:pt>
                <c:pt idx="7024" formatCode="General">
                  <c:v>#N/A</c:v>
                </c:pt>
                <c:pt idx="7025" formatCode="General">
                  <c:v>#N/A</c:v>
                </c:pt>
                <c:pt idx="7026" formatCode="General">
                  <c:v>#N/A</c:v>
                </c:pt>
                <c:pt idx="7027" formatCode="General">
                  <c:v>#N/A</c:v>
                </c:pt>
                <c:pt idx="7028" formatCode="General">
                  <c:v>#N/A</c:v>
                </c:pt>
                <c:pt idx="7029" formatCode="General">
                  <c:v>#N/A</c:v>
                </c:pt>
                <c:pt idx="7030" formatCode="General">
                  <c:v>#N/A</c:v>
                </c:pt>
                <c:pt idx="7031" formatCode="General">
                  <c:v>#N/A</c:v>
                </c:pt>
                <c:pt idx="7032" formatCode="General">
                  <c:v>#N/A</c:v>
                </c:pt>
                <c:pt idx="7033" formatCode="General">
                  <c:v>#N/A</c:v>
                </c:pt>
                <c:pt idx="7034" formatCode="General">
                  <c:v>#N/A</c:v>
                </c:pt>
                <c:pt idx="7035" formatCode="General">
                  <c:v>#N/A</c:v>
                </c:pt>
                <c:pt idx="7036" formatCode="General">
                  <c:v>#N/A</c:v>
                </c:pt>
                <c:pt idx="7037" formatCode="General">
                  <c:v>#N/A</c:v>
                </c:pt>
                <c:pt idx="7038" formatCode="General">
                  <c:v>#N/A</c:v>
                </c:pt>
                <c:pt idx="7039" formatCode="General">
                  <c:v>#N/A</c:v>
                </c:pt>
                <c:pt idx="7040" formatCode="General">
                  <c:v>#N/A</c:v>
                </c:pt>
                <c:pt idx="7041" formatCode="General">
                  <c:v>#N/A</c:v>
                </c:pt>
                <c:pt idx="7042" formatCode="General">
                  <c:v>#N/A</c:v>
                </c:pt>
                <c:pt idx="7043" formatCode="General">
                  <c:v>#N/A</c:v>
                </c:pt>
                <c:pt idx="7044" formatCode="General">
                  <c:v>#N/A</c:v>
                </c:pt>
                <c:pt idx="7045" formatCode="General">
                  <c:v>#N/A</c:v>
                </c:pt>
                <c:pt idx="7046" formatCode="General">
                  <c:v>#N/A</c:v>
                </c:pt>
                <c:pt idx="7047" formatCode="General">
                  <c:v>#N/A</c:v>
                </c:pt>
                <c:pt idx="7048" formatCode="General">
                  <c:v>#N/A</c:v>
                </c:pt>
                <c:pt idx="7049" formatCode="General">
                  <c:v>#N/A</c:v>
                </c:pt>
                <c:pt idx="7050" formatCode="General">
                  <c:v>#N/A</c:v>
                </c:pt>
                <c:pt idx="7051" formatCode="General">
                  <c:v>#N/A</c:v>
                </c:pt>
                <c:pt idx="7052" formatCode="General">
                  <c:v>#N/A</c:v>
                </c:pt>
                <c:pt idx="7053" formatCode="General">
                  <c:v>#N/A</c:v>
                </c:pt>
                <c:pt idx="7054" formatCode="General">
                  <c:v>#N/A</c:v>
                </c:pt>
                <c:pt idx="7055" formatCode="General">
                  <c:v>#N/A</c:v>
                </c:pt>
                <c:pt idx="7056" formatCode="General">
                  <c:v>#N/A</c:v>
                </c:pt>
                <c:pt idx="7057" formatCode="General">
                  <c:v>#N/A</c:v>
                </c:pt>
                <c:pt idx="7058" formatCode="General">
                  <c:v>#N/A</c:v>
                </c:pt>
                <c:pt idx="7059" formatCode="General">
                  <c:v>#N/A</c:v>
                </c:pt>
                <c:pt idx="7060" formatCode="General">
                  <c:v>#N/A</c:v>
                </c:pt>
                <c:pt idx="7061" formatCode="General">
                  <c:v>#N/A</c:v>
                </c:pt>
                <c:pt idx="7062" formatCode="General">
                  <c:v>#N/A</c:v>
                </c:pt>
                <c:pt idx="7063" formatCode="General">
                  <c:v>#N/A</c:v>
                </c:pt>
                <c:pt idx="7064" formatCode="General">
                  <c:v>#N/A</c:v>
                </c:pt>
                <c:pt idx="7065" formatCode="General">
                  <c:v>#N/A</c:v>
                </c:pt>
                <c:pt idx="7066" formatCode="General">
                  <c:v>#N/A</c:v>
                </c:pt>
                <c:pt idx="7067" formatCode="General">
                  <c:v>#N/A</c:v>
                </c:pt>
                <c:pt idx="7068" formatCode="General">
                  <c:v>#N/A</c:v>
                </c:pt>
                <c:pt idx="7069" formatCode="General">
                  <c:v>#N/A</c:v>
                </c:pt>
                <c:pt idx="7070" formatCode="General">
                  <c:v>#N/A</c:v>
                </c:pt>
                <c:pt idx="7071" formatCode="General">
                  <c:v>#N/A</c:v>
                </c:pt>
                <c:pt idx="7072" formatCode="General">
                  <c:v>#N/A</c:v>
                </c:pt>
                <c:pt idx="7073" formatCode="General">
                  <c:v>#N/A</c:v>
                </c:pt>
                <c:pt idx="7074" formatCode="General">
                  <c:v>#N/A</c:v>
                </c:pt>
                <c:pt idx="7075" formatCode="General">
                  <c:v>#N/A</c:v>
                </c:pt>
                <c:pt idx="7076" formatCode="General">
                  <c:v>#N/A</c:v>
                </c:pt>
                <c:pt idx="7077" formatCode="General">
                  <c:v>#N/A</c:v>
                </c:pt>
                <c:pt idx="7078" formatCode="General">
                  <c:v>#N/A</c:v>
                </c:pt>
                <c:pt idx="7079" formatCode="General">
                  <c:v>#N/A</c:v>
                </c:pt>
                <c:pt idx="7080" formatCode="General">
                  <c:v>#N/A</c:v>
                </c:pt>
                <c:pt idx="7081" formatCode="General">
                  <c:v>#N/A</c:v>
                </c:pt>
                <c:pt idx="7082" formatCode="General">
                  <c:v>#N/A</c:v>
                </c:pt>
                <c:pt idx="7083" formatCode="General">
                  <c:v>#N/A</c:v>
                </c:pt>
                <c:pt idx="7084" formatCode="General">
                  <c:v>#N/A</c:v>
                </c:pt>
                <c:pt idx="7085" formatCode="General">
                  <c:v>#N/A</c:v>
                </c:pt>
                <c:pt idx="7086" formatCode="General">
                  <c:v>#N/A</c:v>
                </c:pt>
                <c:pt idx="7087" formatCode="General">
                  <c:v>#N/A</c:v>
                </c:pt>
                <c:pt idx="7088" formatCode="General">
                  <c:v>#N/A</c:v>
                </c:pt>
                <c:pt idx="7089" formatCode="General">
                  <c:v>#N/A</c:v>
                </c:pt>
                <c:pt idx="7090" formatCode="General">
                  <c:v>#N/A</c:v>
                </c:pt>
                <c:pt idx="7091" formatCode="General">
                  <c:v>#N/A</c:v>
                </c:pt>
                <c:pt idx="7092" formatCode="General">
                  <c:v>#N/A</c:v>
                </c:pt>
                <c:pt idx="7093" formatCode="General">
                  <c:v>#N/A</c:v>
                </c:pt>
                <c:pt idx="7094" formatCode="General">
                  <c:v>#N/A</c:v>
                </c:pt>
                <c:pt idx="7095" formatCode="General">
                  <c:v>#N/A</c:v>
                </c:pt>
                <c:pt idx="7096" formatCode="General">
                  <c:v>#N/A</c:v>
                </c:pt>
                <c:pt idx="7097" formatCode="General">
                  <c:v>#N/A</c:v>
                </c:pt>
                <c:pt idx="7098" formatCode="General">
                  <c:v>#N/A</c:v>
                </c:pt>
                <c:pt idx="7099" formatCode="General">
                  <c:v>#N/A</c:v>
                </c:pt>
                <c:pt idx="7100" formatCode="General">
                  <c:v>#N/A</c:v>
                </c:pt>
                <c:pt idx="7101" formatCode="General">
                  <c:v>#N/A</c:v>
                </c:pt>
                <c:pt idx="7102" formatCode="General">
                  <c:v>#N/A</c:v>
                </c:pt>
                <c:pt idx="7103" formatCode="General">
                  <c:v>#N/A</c:v>
                </c:pt>
                <c:pt idx="7104" formatCode="General">
                  <c:v>#N/A</c:v>
                </c:pt>
                <c:pt idx="7105" formatCode="General">
                  <c:v>#N/A</c:v>
                </c:pt>
                <c:pt idx="7106" formatCode="General">
                  <c:v>#N/A</c:v>
                </c:pt>
                <c:pt idx="7107" formatCode="General">
                  <c:v>#N/A</c:v>
                </c:pt>
                <c:pt idx="7108" formatCode="General">
                  <c:v>#N/A</c:v>
                </c:pt>
                <c:pt idx="7109" formatCode="General">
                  <c:v>#N/A</c:v>
                </c:pt>
                <c:pt idx="7110" formatCode="General">
                  <c:v>#N/A</c:v>
                </c:pt>
                <c:pt idx="7111" formatCode="General">
                  <c:v>#N/A</c:v>
                </c:pt>
                <c:pt idx="7112" formatCode="General">
                  <c:v>#N/A</c:v>
                </c:pt>
                <c:pt idx="7113" formatCode="General">
                  <c:v>#N/A</c:v>
                </c:pt>
                <c:pt idx="7114" formatCode="General">
                  <c:v>#N/A</c:v>
                </c:pt>
                <c:pt idx="7115" formatCode="General">
                  <c:v>#N/A</c:v>
                </c:pt>
                <c:pt idx="7116" formatCode="General">
                  <c:v>#N/A</c:v>
                </c:pt>
                <c:pt idx="7117" formatCode="General">
                  <c:v>#N/A</c:v>
                </c:pt>
                <c:pt idx="7118" formatCode="General">
                  <c:v>#N/A</c:v>
                </c:pt>
                <c:pt idx="7119" formatCode="General">
                  <c:v>#N/A</c:v>
                </c:pt>
                <c:pt idx="7120" formatCode="General">
                  <c:v>#N/A</c:v>
                </c:pt>
                <c:pt idx="7121" formatCode="General">
                  <c:v>#N/A</c:v>
                </c:pt>
                <c:pt idx="7122" formatCode="General">
                  <c:v>#N/A</c:v>
                </c:pt>
                <c:pt idx="7123" formatCode="General">
                  <c:v>#N/A</c:v>
                </c:pt>
                <c:pt idx="7124" formatCode="General">
                  <c:v>#N/A</c:v>
                </c:pt>
                <c:pt idx="7125" formatCode="General">
                  <c:v>#N/A</c:v>
                </c:pt>
                <c:pt idx="7126" formatCode="General">
                  <c:v>#N/A</c:v>
                </c:pt>
                <c:pt idx="7127" formatCode="General">
                  <c:v>#N/A</c:v>
                </c:pt>
                <c:pt idx="7128" formatCode="General">
                  <c:v>#N/A</c:v>
                </c:pt>
                <c:pt idx="7129" formatCode="General">
                  <c:v>#N/A</c:v>
                </c:pt>
                <c:pt idx="7130" formatCode="General">
                  <c:v>#N/A</c:v>
                </c:pt>
                <c:pt idx="7131" formatCode="General">
                  <c:v>#N/A</c:v>
                </c:pt>
                <c:pt idx="7132" formatCode="General">
                  <c:v>#N/A</c:v>
                </c:pt>
                <c:pt idx="7133" formatCode="General">
                  <c:v>#N/A</c:v>
                </c:pt>
                <c:pt idx="7134" formatCode="General">
                  <c:v>#N/A</c:v>
                </c:pt>
                <c:pt idx="7135" formatCode="General">
                  <c:v>#N/A</c:v>
                </c:pt>
                <c:pt idx="7136" formatCode="General">
                  <c:v>#N/A</c:v>
                </c:pt>
                <c:pt idx="7137" formatCode="General">
                  <c:v>#N/A</c:v>
                </c:pt>
                <c:pt idx="7138" formatCode="General">
                  <c:v>#N/A</c:v>
                </c:pt>
                <c:pt idx="7139" formatCode="General">
                  <c:v>#N/A</c:v>
                </c:pt>
                <c:pt idx="7140" formatCode="General">
                  <c:v>#N/A</c:v>
                </c:pt>
                <c:pt idx="7141" formatCode="General">
                  <c:v>#N/A</c:v>
                </c:pt>
                <c:pt idx="7142" formatCode="General">
                  <c:v>#N/A</c:v>
                </c:pt>
                <c:pt idx="7143" formatCode="General">
                  <c:v>#N/A</c:v>
                </c:pt>
                <c:pt idx="7144" formatCode="General">
                  <c:v>#N/A</c:v>
                </c:pt>
                <c:pt idx="7145" formatCode="General">
                  <c:v>#N/A</c:v>
                </c:pt>
                <c:pt idx="7146" formatCode="General">
                  <c:v>#N/A</c:v>
                </c:pt>
                <c:pt idx="7147" formatCode="General">
                  <c:v>#N/A</c:v>
                </c:pt>
                <c:pt idx="7148" formatCode="General">
                  <c:v>#N/A</c:v>
                </c:pt>
                <c:pt idx="7149" formatCode="General">
                  <c:v>#N/A</c:v>
                </c:pt>
                <c:pt idx="7150" formatCode="General">
                  <c:v>#N/A</c:v>
                </c:pt>
                <c:pt idx="7151" formatCode="General">
                  <c:v>#N/A</c:v>
                </c:pt>
                <c:pt idx="7152" formatCode="General">
                  <c:v>#N/A</c:v>
                </c:pt>
                <c:pt idx="7153" formatCode="General">
                  <c:v>#N/A</c:v>
                </c:pt>
                <c:pt idx="7154" formatCode="General">
                  <c:v>#N/A</c:v>
                </c:pt>
                <c:pt idx="7155" formatCode="General">
                  <c:v>#N/A</c:v>
                </c:pt>
                <c:pt idx="7156" formatCode="General">
                  <c:v>#N/A</c:v>
                </c:pt>
                <c:pt idx="7157" formatCode="General">
                  <c:v>#N/A</c:v>
                </c:pt>
                <c:pt idx="7158" formatCode="General">
                  <c:v>#N/A</c:v>
                </c:pt>
                <c:pt idx="7159" formatCode="General">
                  <c:v>#N/A</c:v>
                </c:pt>
                <c:pt idx="7160" formatCode="General">
                  <c:v>#N/A</c:v>
                </c:pt>
                <c:pt idx="7161" formatCode="General">
                  <c:v>#N/A</c:v>
                </c:pt>
                <c:pt idx="7162" formatCode="General">
                  <c:v>#N/A</c:v>
                </c:pt>
                <c:pt idx="7163" formatCode="General">
                  <c:v>#N/A</c:v>
                </c:pt>
                <c:pt idx="7164" formatCode="General">
                  <c:v>#N/A</c:v>
                </c:pt>
                <c:pt idx="7165" formatCode="General">
                  <c:v>#N/A</c:v>
                </c:pt>
                <c:pt idx="7166" formatCode="General">
                  <c:v>#N/A</c:v>
                </c:pt>
                <c:pt idx="7167" formatCode="General">
                  <c:v>#N/A</c:v>
                </c:pt>
                <c:pt idx="7168" formatCode="General">
                  <c:v>#N/A</c:v>
                </c:pt>
                <c:pt idx="7169" formatCode="General">
                  <c:v>#N/A</c:v>
                </c:pt>
                <c:pt idx="7170" formatCode="General">
                  <c:v>#N/A</c:v>
                </c:pt>
                <c:pt idx="7171" formatCode="General">
                  <c:v>#N/A</c:v>
                </c:pt>
                <c:pt idx="7172" formatCode="General">
                  <c:v>#N/A</c:v>
                </c:pt>
                <c:pt idx="7173" formatCode="General">
                  <c:v>#N/A</c:v>
                </c:pt>
                <c:pt idx="7174" formatCode="General">
                  <c:v>#N/A</c:v>
                </c:pt>
                <c:pt idx="7175" formatCode="General">
                  <c:v>#N/A</c:v>
                </c:pt>
                <c:pt idx="7176" formatCode="General">
                  <c:v>#N/A</c:v>
                </c:pt>
                <c:pt idx="7177" formatCode="General">
                  <c:v>#N/A</c:v>
                </c:pt>
                <c:pt idx="7178" formatCode="General">
                  <c:v>#N/A</c:v>
                </c:pt>
                <c:pt idx="7179" formatCode="General">
                  <c:v>#N/A</c:v>
                </c:pt>
                <c:pt idx="7180" formatCode="General">
                  <c:v>#N/A</c:v>
                </c:pt>
                <c:pt idx="7181" formatCode="General">
                  <c:v>#N/A</c:v>
                </c:pt>
                <c:pt idx="7182" formatCode="General">
                  <c:v>#N/A</c:v>
                </c:pt>
                <c:pt idx="7183" formatCode="General">
                  <c:v>#N/A</c:v>
                </c:pt>
                <c:pt idx="7184" formatCode="General">
                  <c:v>#N/A</c:v>
                </c:pt>
                <c:pt idx="7185" formatCode="General">
                  <c:v>#N/A</c:v>
                </c:pt>
                <c:pt idx="7186" formatCode="General">
                  <c:v>#N/A</c:v>
                </c:pt>
                <c:pt idx="7187" formatCode="General">
                  <c:v>#N/A</c:v>
                </c:pt>
                <c:pt idx="7188" formatCode="General">
                  <c:v>#N/A</c:v>
                </c:pt>
                <c:pt idx="7189" formatCode="General">
                  <c:v>#N/A</c:v>
                </c:pt>
                <c:pt idx="7190" formatCode="General">
                  <c:v>#N/A</c:v>
                </c:pt>
                <c:pt idx="7191" formatCode="General">
                  <c:v>#N/A</c:v>
                </c:pt>
                <c:pt idx="7192" formatCode="General">
                  <c:v>#N/A</c:v>
                </c:pt>
                <c:pt idx="7193" formatCode="General">
                  <c:v>#N/A</c:v>
                </c:pt>
                <c:pt idx="7194" formatCode="General">
                  <c:v>#N/A</c:v>
                </c:pt>
                <c:pt idx="7195" formatCode="General">
                  <c:v>#N/A</c:v>
                </c:pt>
                <c:pt idx="7196" formatCode="General">
                  <c:v>#N/A</c:v>
                </c:pt>
                <c:pt idx="7197" formatCode="General">
                  <c:v>#N/A</c:v>
                </c:pt>
                <c:pt idx="7198" formatCode="General">
                  <c:v>#N/A</c:v>
                </c:pt>
                <c:pt idx="7199" formatCode="General">
                  <c:v>#N/A</c:v>
                </c:pt>
                <c:pt idx="7200" formatCode="General">
                  <c:v>#N/A</c:v>
                </c:pt>
                <c:pt idx="7201" formatCode="General">
                  <c:v>#N/A</c:v>
                </c:pt>
                <c:pt idx="7202" formatCode="General">
                  <c:v>#N/A</c:v>
                </c:pt>
                <c:pt idx="7203" formatCode="General">
                  <c:v>#N/A</c:v>
                </c:pt>
                <c:pt idx="7204" formatCode="General">
                  <c:v>#N/A</c:v>
                </c:pt>
                <c:pt idx="7205" formatCode="General">
                  <c:v>#N/A</c:v>
                </c:pt>
                <c:pt idx="7206" formatCode="General">
                  <c:v>#N/A</c:v>
                </c:pt>
                <c:pt idx="7207" formatCode="General">
                  <c:v>#N/A</c:v>
                </c:pt>
                <c:pt idx="7208" formatCode="General">
                  <c:v>#N/A</c:v>
                </c:pt>
                <c:pt idx="7209" formatCode="General">
                  <c:v>#N/A</c:v>
                </c:pt>
                <c:pt idx="7210" formatCode="General">
                  <c:v>#N/A</c:v>
                </c:pt>
                <c:pt idx="7211" formatCode="General">
                  <c:v>#N/A</c:v>
                </c:pt>
                <c:pt idx="7212" formatCode="General">
                  <c:v>#N/A</c:v>
                </c:pt>
                <c:pt idx="7213" formatCode="General">
                  <c:v>#N/A</c:v>
                </c:pt>
                <c:pt idx="7214" formatCode="General">
                  <c:v>#N/A</c:v>
                </c:pt>
                <c:pt idx="7215" formatCode="General">
                  <c:v>#N/A</c:v>
                </c:pt>
                <c:pt idx="7216" formatCode="General">
                  <c:v>#N/A</c:v>
                </c:pt>
                <c:pt idx="7217" formatCode="General">
                  <c:v>#N/A</c:v>
                </c:pt>
                <c:pt idx="7218" formatCode="General">
                  <c:v>#N/A</c:v>
                </c:pt>
                <c:pt idx="7219" formatCode="General">
                  <c:v>#N/A</c:v>
                </c:pt>
                <c:pt idx="7220" formatCode="General">
                  <c:v>#N/A</c:v>
                </c:pt>
                <c:pt idx="7221" formatCode="General">
                  <c:v>#N/A</c:v>
                </c:pt>
                <c:pt idx="7222" formatCode="General">
                  <c:v>#N/A</c:v>
                </c:pt>
                <c:pt idx="7223" formatCode="General">
                  <c:v>#N/A</c:v>
                </c:pt>
                <c:pt idx="7224" formatCode="General">
                  <c:v>#N/A</c:v>
                </c:pt>
                <c:pt idx="7225" formatCode="General">
                  <c:v>#N/A</c:v>
                </c:pt>
                <c:pt idx="7226" formatCode="General">
                  <c:v>#N/A</c:v>
                </c:pt>
                <c:pt idx="7227" formatCode="General">
                  <c:v>#N/A</c:v>
                </c:pt>
                <c:pt idx="7228" formatCode="General">
                  <c:v>#N/A</c:v>
                </c:pt>
                <c:pt idx="7229" formatCode="General">
                  <c:v>#N/A</c:v>
                </c:pt>
                <c:pt idx="7230" formatCode="General">
                  <c:v>#N/A</c:v>
                </c:pt>
                <c:pt idx="7231" formatCode="General">
                  <c:v>#N/A</c:v>
                </c:pt>
                <c:pt idx="7232" formatCode="General">
                  <c:v>#N/A</c:v>
                </c:pt>
                <c:pt idx="7233" formatCode="General">
                  <c:v>#N/A</c:v>
                </c:pt>
                <c:pt idx="7234" formatCode="General">
                  <c:v>#N/A</c:v>
                </c:pt>
                <c:pt idx="7235" formatCode="General">
                  <c:v>#N/A</c:v>
                </c:pt>
                <c:pt idx="7236" formatCode="General">
                  <c:v>#N/A</c:v>
                </c:pt>
                <c:pt idx="7237" formatCode="General">
                  <c:v>#N/A</c:v>
                </c:pt>
                <c:pt idx="7238" formatCode="General">
                  <c:v>#N/A</c:v>
                </c:pt>
                <c:pt idx="7239" formatCode="General">
                  <c:v>#N/A</c:v>
                </c:pt>
                <c:pt idx="7240" formatCode="General">
                  <c:v>#N/A</c:v>
                </c:pt>
                <c:pt idx="7241" formatCode="General">
                  <c:v>#N/A</c:v>
                </c:pt>
                <c:pt idx="7242" formatCode="General">
                  <c:v>#N/A</c:v>
                </c:pt>
                <c:pt idx="7243" formatCode="General">
                  <c:v>#N/A</c:v>
                </c:pt>
                <c:pt idx="7244" formatCode="General">
                  <c:v>#N/A</c:v>
                </c:pt>
                <c:pt idx="7245" formatCode="General">
                  <c:v>#N/A</c:v>
                </c:pt>
                <c:pt idx="7246" formatCode="General">
                  <c:v>#N/A</c:v>
                </c:pt>
                <c:pt idx="7247" formatCode="General">
                  <c:v>#N/A</c:v>
                </c:pt>
                <c:pt idx="7248" formatCode="General">
                  <c:v>#N/A</c:v>
                </c:pt>
                <c:pt idx="7249" formatCode="General">
                  <c:v>#N/A</c:v>
                </c:pt>
                <c:pt idx="7250" formatCode="General">
                  <c:v>#N/A</c:v>
                </c:pt>
                <c:pt idx="7251" formatCode="General">
                  <c:v>#N/A</c:v>
                </c:pt>
                <c:pt idx="7252" formatCode="General">
                  <c:v>#N/A</c:v>
                </c:pt>
                <c:pt idx="7253" formatCode="General">
                  <c:v>#N/A</c:v>
                </c:pt>
                <c:pt idx="7254" formatCode="General">
                  <c:v>#N/A</c:v>
                </c:pt>
                <c:pt idx="7255" formatCode="General">
                  <c:v>#N/A</c:v>
                </c:pt>
                <c:pt idx="7256" formatCode="General">
                  <c:v>#N/A</c:v>
                </c:pt>
                <c:pt idx="7257" formatCode="General">
                  <c:v>#N/A</c:v>
                </c:pt>
                <c:pt idx="7258" formatCode="General">
                  <c:v>#N/A</c:v>
                </c:pt>
                <c:pt idx="7259" formatCode="General">
                  <c:v>#N/A</c:v>
                </c:pt>
                <c:pt idx="7260" formatCode="General">
                  <c:v>#N/A</c:v>
                </c:pt>
                <c:pt idx="7261" formatCode="General">
                  <c:v>#N/A</c:v>
                </c:pt>
                <c:pt idx="7262" formatCode="General">
                  <c:v>#N/A</c:v>
                </c:pt>
                <c:pt idx="7263" formatCode="General">
                  <c:v>#N/A</c:v>
                </c:pt>
                <c:pt idx="7264" formatCode="General">
                  <c:v>#N/A</c:v>
                </c:pt>
                <c:pt idx="7265" formatCode="General">
                  <c:v>#N/A</c:v>
                </c:pt>
                <c:pt idx="7266" formatCode="General">
                  <c:v>#N/A</c:v>
                </c:pt>
                <c:pt idx="7267" formatCode="General">
                  <c:v>#N/A</c:v>
                </c:pt>
                <c:pt idx="7268" formatCode="General">
                  <c:v>#N/A</c:v>
                </c:pt>
                <c:pt idx="7269" formatCode="General">
                  <c:v>#N/A</c:v>
                </c:pt>
                <c:pt idx="7270" formatCode="General">
                  <c:v>#N/A</c:v>
                </c:pt>
                <c:pt idx="7271" formatCode="General">
                  <c:v>#N/A</c:v>
                </c:pt>
                <c:pt idx="7272" formatCode="General">
                  <c:v>#N/A</c:v>
                </c:pt>
                <c:pt idx="7273" formatCode="General">
                  <c:v>#N/A</c:v>
                </c:pt>
                <c:pt idx="7274" formatCode="General">
                  <c:v>#N/A</c:v>
                </c:pt>
                <c:pt idx="7275" formatCode="General">
                  <c:v>#N/A</c:v>
                </c:pt>
                <c:pt idx="7276" formatCode="General">
                  <c:v>#N/A</c:v>
                </c:pt>
                <c:pt idx="7277" formatCode="General">
                  <c:v>#N/A</c:v>
                </c:pt>
                <c:pt idx="7278" formatCode="General">
                  <c:v>#N/A</c:v>
                </c:pt>
                <c:pt idx="7279" formatCode="General">
                  <c:v>#N/A</c:v>
                </c:pt>
                <c:pt idx="7280" formatCode="General">
                  <c:v>#N/A</c:v>
                </c:pt>
                <c:pt idx="7281" formatCode="General">
                  <c:v>#N/A</c:v>
                </c:pt>
                <c:pt idx="7282" formatCode="General">
                  <c:v>#N/A</c:v>
                </c:pt>
                <c:pt idx="7283" formatCode="General">
                  <c:v>#N/A</c:v>
                </c:pt>
                <c:pt idx="7284" formatCode="General">
                  <c:v>#N/A</c:v>
                </c:pt>
                <c:pt idx="7285" formatCode="General">
                  <c:v>#N/A</c:v>
                </c:pt>
                <c:pt idx="7286" formatCode="General">
                  <c:v>#N/A</c:v>
                </c:pt>
                <c:pt idx="7287" formatCode="General">
                  <c:v>#N/A</c:v>
                </c:pt>
                <c:pt idx="7288" formatCode="General">
                  <c:v>#N/A</c:v>
                </c:pt>
                <c:pt idx="7289" formatCode="General">
                  <c:v>#N/A</c:v>
                </c:pt>
                <c:pt idx="7290" formatCode="General">
                  <c:v>#N/A</c:v>
                </c:pt>
                <c:pt idx="7291" formatCode="General">
                  <c:v>#N/A</c:v>
                </c:pt>
                <c:pt idx="7292" formatCode="General">
                  <c:v>#N/A</c:v>
                </c:pt>
                <c:pt idx="7293" formatCode="General">
                  <c:v>#N/A</c:v>
                </c:pt>
                <c:pt idx="7294" formatCode="General">
                  <c:v>#N/A</c:v>
                </c:pt>
                <c:pt idx="7295" formatCode="General">
                  <c:v>#N/A</c:v>
                </c:pt>
                <c:pt idx="7296" formatCode="General">
                  <c:v>#N/A</c:v>
                </c:pt>
                <c:pt idx="7297" formatCode="General">
                  <c:v>#N/A</c:v>
                </c:pt>
                <c:pt idx="7298" formatCode="General">
                  <c:v>#N/A</c:v>
                </c:pt>
                <c:pt idx="7299" formatCode="General">
                  <c:v>#N/A</c:v>
                </c:pt>
                <c:pt idx="7300" formatCode="General">
                  <c:v>#N/A</c:v>
                </c:pt>
                <c:pt idx="7301" formatCode="General">
                  <c:v>#N/A</c:v>
                </c:pt>
                <c:pt idx="7302" formatCode="General">
                  <c:v>#N/A</c:v>
                </c:pt>
                <c:pt idx="7303" formatCode="General">
                  <c:v>#N/A</c:v>
                </c:pt>
                <c:pt idx="7304" formatCode="General">
                  <c:v>#N/A</c:v>
                </c:pt>
                <c:pt idx="7305" formatCode="General">
                  <c:v>#N/A</c:v>
                </c:pt>
                <c:pt idx="7306" formatCode="General">
                  <c:v>#N/A</c:v>
                </c:pt>
                <c:pt idx="7307" formatCode="General">
                  <c:v>#N/A</c:v>
                </c:pt>
                <c:pt idx="7308" formatCode="General">
                  <c:v>#N/A</c:v>
                </c:pt>
                <c:pt idx="7309" formatCode="General">
                  <c:v>#N/A</c:v>
                </c:pt>
                <c:pt idx="7310" formatCode="General">
                  <c:v>#N/A</c:v>
                </c:pt>
                <c:pt idx="7311" formatCode="General">
                  <c:v>#N/A</c:v>
                </c:pt>
                <c:pt idx="7312" formatCode="General">
                  <c:v>#N/A</c:v>
                </c:pt>
                <c:pt idx="7313" formatCode="General">
                  <c:v>#N/A</c:v>
                </c:pt>
                <c:pt idx="7314" formatCode="General">
                  <c:v>#N/A</c:v>
                </c:pt>
                <c:pt idx="7315" formatCode="General">
                  <c:v>#N/A</c:v>
                </c:pt>
                <c:pt idx="7316" formatCode="General">
                  <c:v>#N/A</c:v>
                </c:pt>
                <c:pt idx="7317" formatCode="General">
                  <c:v>#N/A</c:v>
                </c:pt>
                <c:pt idx="7318" formatCode="General">
                  <c:v>#N/A</c:v>
                </c:pt>
                <c:pt idx="7319" formatCode="General">
                  <c:v>#N/A</c:v>
                </c:pt>
                <c:pt idx="7320" formatCode="General">
                  <c:v>#N/A</c:v>
                </c:pt>
                <c:pt idx="7321" formatCode="General">
                  <c:v>#N/A</c:v>
                </c:pt>
                <c:pt idx="7322" formatCode="General">
                  <c:v>#N/A</c:v>
                </c:pt>
                <c:pt idx="7323" formatCode="General">
                  <c:v>#N/A</c:v>
                </c:pt>
                <c:pt idx="7324" formatCode="General">
                  <c:v>#N/A</c:v>
                </c:pt>
                <c:pt idx="7325" formatCode="General">
                  <c:v>#N/A</c:v>
                </c:pt>
                <c:pt idx="7326" formatCode="General">
                  <c:v>#N/A</c:v>
                </c:pt>
                <c:pt idx="7327" formatCode="General">
                  <c:v>#N/A</c:v>
                </c:pt>
                <c:pt idx="7328" formatCode="General">
                  <c:v>#N/A</c:v>
                </c:pt>
                <c:pt idx="7329" formatCode="General">
                  <c:v>#N/A</c:v>
                </c:pt>
                <c:pt idx="7330" formatCode="General">
                  <c:v>#N/A</c:v>
                </c:pt>
                <c:pt idx="7331" formatCode="General">
                  <c:v>#N/A</c:v>
                </c:pt>
                <c:pt idx="7332" formatCode="General">
                  <c:v>#N/A</c:v>
                </c:pt>
                <c:pt idx="7333" formatCode="General">
                  <c:v>#N/A</c:v>
                </c:pt>
                <c:pt idx="7334" formatCode="General">
                  <c:v>#N/A</c:v>
                </c:pt>
                <c:pt idx="7335" formatCode="General">
                  <c:v>#N/A</c:v>
                </c:pt>
                <c:pt idx="7336" formatCode="General">
                  <c:v>#N/A</c:v>
                </c:pt>
                <c:pt idx="7337" formatCode="General">
                  <c:v>#N/A</c:v>
                </c:pt>
                <c:pt idx="7338" formatCode="General">
                  <c:v>#N/A</c:v>
                </c:pt>
                <c:pt idx="7339" formatCode="General">
                  <c:v>#N/A</c:v>
                </c:pt>
                <c:pt idx="7340" formatCode="General">
                  <c:v>#N/A</c:v>
                </c:pt>
                <c:pt idx="7341" formatCode="General">
                  <c:v>#N/A</c:v>
                </c:pt>
                <c:pt idx="7342" formatCode="General">
                  <c:v>#N/A</c:v>
                </c:pt>
                <c:pt idx="7343" formatCode="General">
                  <c:v>#N/A</c:v>
                </c:pt>
                <c:pt idx="7344" formatCode="General">
                  <c:v>#N/A</c:v>
                </c:pt>
                <c:pt idx="7345" formatCode="General">
                  <c:v>#N/A</c:v>
                </c:pt>
                <c:pt idx="7346" formatCode="General">
                  <c:v>#N/A</c:v>
                </c:pt>
                <c:pt idx="7347" formatCode="General">
                  <c:v>#N/A</c:v>
                </c:pt>
                <c:pt idx="7348" formatCode="General">
                  <c:v>#N/A</c:v>
                </c:pt>
                <c:pt idx="7349" formatCode="General">
                  <c:v>#N/A</c:v>
                </c:pt>
                <c:pt idx="7350" formatCode="General">
                  <c:v>#N/A</c:v>
                </c:pt>
                <c:pt idx="7351" formatCode="General">
                  <c:v>#N/A</c:v>
                </c:pt>
                <c:pt idx="7352" formatCode="General">
                  <c:v>#N/A</c:v>
                </c:pt>
                <c:pt idx="7353" formatCode="General">
                  <c:v>#N/A</c:v>
                </c:pt>
                <c:pt idx="7354" formatCode="General">
                  <c:v>#N/A</c:v>
                </c:pt>
                <c:pt idx="7355" formatCode="General">
                  <c:v>#N/A</c:v>
                </c:pt>
                <c:pt idx="7356" formatCode="General">
                  <c:v>#N/A</c:v>
                </c:pt>
                <c:pt idx="7357" formatCode="General">
                  <c:v>#N/A</c:v>
                </c:pt>
                <c:pt idx="7358" formatCode="General">
                  <c:v>#N/A</c:v>
                </c:pt>
                <c:pt idx="7359" formatCode="General">
                  <c:v>#N/A</c:v>
                </c:pt>
                <c:pt idx="7360" formatCode="General">
                  <c:v>#N/A</c:v>
                </c:pt>
                <c:pt idx="7361" formatCode="General">
                  <c:v>#N/A</c:v>
                </c:pt>
                <c:pt idx="7362" formatCode="General">
                  <c:v>#N/A</c:v>
                </c:pt>
                <c:pt idx="7363" formatCode="General">
                  <c:v>#N/A</c:v>
                </c:pt>
                <c:pt idx="7364" formatCode="General">
                  <c:v>#N/A</c:v>
                </c:pt>
                <c:pt idx="7365" formatCode="General">
                  <c:v>#N/A</c:v>
                </c:pt>
                <c:pt idx="7366" formatCode="General">
                  <c:v>#N/A</c:v>
                </c:pt>
                <c:pt idx="7367" formatCode="General">
                  <c:v>#N/A</c:v>
                </c:pt>
                <c:pt idx="7368" formatCode="General">
                  <c:v>#N/A</c:v>
                </c:pt>
                <c:pt idx="7369" formatCode="General">
                  <c:v>#N/A</c:v>
                </c:pt>
                <c:pt idx="7370" formatCode="General">
                  <c:v>#N/A</c:v>
                </c:pt>
                <c:pt idx="7371" formatCode="General">
                  <c:v>#N/A</c:v>
                </c:pt>
                <c:pt idx="7372" formatCode="General">
                  <c:v>#N/A</c:v>
                </c:pt>
                <c:pt idx="7373" formatCode="General">
                  <c:v>#N/A</c:v>
                </c:pt>
                <c:pt idx="7374" formatCode="General">
                  <c:v>#N/A</c:v>
                </c:pt>
                <c:pt idx="7375" formatCode="General">
                  <c:v>#N/A</c:v>
                </c:pt>
                <c:pt idx="7376" formatCode="General">
                  <c:v>#N/A</c:v>
                </c:pt>
                <c:pt idx="7377" formatCode="General">
                  <c:v>#N/A</c:v>
                </c:pt>
                <c:pt idx="7378" formatCode="General">
                  <c:v>#N/A</c:v>
                </c:pt>
                <c:pt idx="7379" formatCode="General">
                  <c:v>#N/A</c:v>
                </c:pt>
                <c:pt idx="7380" formatCode="General">
                  <c:v>#N/A</c:v>
                </c:pt>
                <c:pt idx="7381" formatCode="General">
                  <c:v>#N/A</c:v>
                </c:pt>
                <c:pt idx="7382" formatCode="General">
                  <c:v>#N/A</c:v>
                </c:pt>
                <c:pt idx="7383" formatCode="General">
                  <c:v>#N/A</c:v>
                </c:pt>
                <c:pt idx="7384" formatCode="General">
                  <c:v>#N/A</c:v>
                </c:pt>
                <c:pt idx="7385" formatCode="General">
                  <c:v>#N/A</c:v>
                </c:pt>
                <c:pt idx="7386" formatCode="General">
                  <c:v>#N/A</c:v>
                </c:pt>
                <c:pt idx="7387" formatCode="General">
                  <c:v>#N/A</c:v>
                </c:pt>
                <c:pt idx="7388" formatCode="General">
                  <c:v>#N/A</c:v>
                </c:pt>
                <c:pt idx="7389" formatCode="General">
                  <c:v>#N/A</c:v>
                </c:pt>
                <c:pt idx="7390" formatCode="General">
                  <c:v>#N/A</c:v>
                </c:pt>
                <c:pt idx="7391" formatCode="General">
                  <c:v>#N/A</c:v>
                </c:pt>
                <c:pt idx="7392" formatCode="General">
                  <c:v>#N/A</c:v>
                </c:pt>
                <c:pt idx="7393" formatCode="General">
                  <c:v>#N/A</c:v>
                </c:pt>
                <c:pt idx="7394" formatCode="General">
                  <c:v>#N/A</c:v>
                </c:pt>
                <c:pt idx="7395" formatCode="General">
                  <c:v>#N/A</c:v>
                </c:pt>
                <c:pt idx="7396" formatCode="General">
                  <c:v>#N/A</c:v>
                </c:pt>
                <c:pt idx="7397" formatCode="General">
                  <c:v>#N/A</c:v>
                </c:pt>
                <c:pt idx="7398" formatCode="General">
                  <c:v>#N/A</c:v>
                </c:pt>
                <c:pt idx="7399" formatCode="General">
                  <c:v>#N/A</c:v>
                </c:pt>
                <c:pt idx="7400" formatCode="General">
                  <c:v>#N/A</c:v>
                </c:pt>
                <c:pt idx="7401" formatCode="General">
                  <c:v>#N/A</c:v>
                </c:pt>
                <c:pt idx="7402" formatCode="General">
                  <c:v>#N/A</c:v>
                </c:pt>
                <c:pt idx="7403" formatCode="General">
                  <c:v>#N/A</c:v>
                </c:pt>
                <c:pt idx="7404" formatCode="General">
                  <c:v>#N/A</c:v>
                </c:pt>
                <c:pt idx="7405" formatCode="General">
                  <c:v>#N/A</c:v>
                </c:pt>
                <c:pt idx="7406" formatCode="General">
                  <c:v>#N/A</c:v>
                </c:pt>
                <c:pt idx="7407" formatCode="General">
                  <c:v>#N/A</c:v>
                </c:pt>
                <c:pt idx="7408" formatCode="General">
                  <c:v>#N/A</c:v>
                </c:pt>
                <c:pt idx="7409" formatCode="General">
                  <c:v>#N/A</c:v>
                </c:pt>
                <c:pt idx="7410" formatCode="General">
                  <c:v>#N/A</c:v>
                </c:pt>
                <c:pt idx="7411" formatCode="General">
                  <c:v>#N/A</c:v>
                </c:pt>
                <c:pt idx="7412" formatCode="General">
                  <c:v>#N/A</c:v>
                </c:pt>
                <c:pt idx="7413" formatCode="General">
                  <c:v>#N/A</c:v>
                </c:pt>
                <c:pt idx="7414" formatCode="General">
                  <c:v>#N/A</c:v>
                </c:pt>
                <c:pt idx="7415" formatCode="General">
                  <c:v>#N/A</c:v>
                </c:pt>
                <c:pt idx="7416" formatCode="General">
                  <c:v>#N/A</c:v>
                </c:pt>
                <c:pt idx="7417" formatCode="General">
                  <c:v>#N/A</c:v>
                </c:pt>
                <c:pt idx="7418" formatCode="General">
                  <c:v>#N/A</c:v>
                </c:pt>
                <c:pt idx="7419" formatCode="General">
                  <c:v>#N/A</c:v>
                </c:pt>
                <c:pt idx="7420" formatCode="General">
                  <c:v>#N/A</c:v>
                </c:pt>
                <c:pt idx="7421" formatCode="General">
                  <c:v>#N/A</c:v>
                </c:pt>
                <c:pt idx="7422" formatCode="General">
                  <c:v>#N/A</c:v>
                </c:pt>
                <c:pt idx="7423" formatCode="General">
                  <c:v>#N/A</c:v>
                </c:pt>
                <c:pt idx="7424" formatCode="General">
                  <c:v>#N/A</c:v>
                </c:pt>
                <c:pt idx="7425" formatCode="General">
                  <c:v>#N/A</c:v>
                </c:pt>
                <c:pt idx="7426" formatCode="General">
                  <c:v>#N/A</c:v>
                </c:pt>
                <c:pt idx="7427" formatCode="General">
                  <c:v>#N/A</c:v>
                </c:pt>
                <c:pt idx="7428" formatCode="General">
                  <c:v>#N/A</c:v>
                </c:pt>
                <c:pt idx="7429" formatCode="General">
                  <c:v>#N/A</c:v>
                </c:pt>
                <c:pt idx="7430" formatCode="General">
                  <c:v>#N/A</c:v>
                </c:pt>
                <c:pt idx="7431" formatCode="General">
                  <c:v>#N/A</c:v>
                </c:pt>
                <c:pt idx="7432" formatCode="General">
                  <c:v>#N/A</c:v>
                </c:pt>
                <c:pt idx="7433" formatCode="General">
                  <c:v>#N/A</c:v>
                </c:pt>
                <c:pt idx="7434" formatCode="General">
                  <c:v>#N/A</c:v>
                </c:pt>
                <c:pt idx="7435" formatCode="General">
                  <c:v>#N/A</c:v>
                </c:pt>
                <c:pt idx="7436" formatCode="General">
                  <c:v>#N/A</c:v>
                </c:pt>
                <c:pt idx="7437" formatCode="General">
                  <c:v>#N/A</c:v>
                </c:pt>
                <c:pt idx="7438" formatCode="General">
                  <c:v>#N/A</c:v>
                </c:pt>
                <c:pt idx="7439" formatCode="General">
                  <c:v>#N/A</c:v>
                </c:pt>
                <c:pt idx="7440" formatCode="General">
                  <c:v>#N/A</c:v>
                </c:pt>
                <c:pt idx="7441" formatCode="General">
                  <c:v>#N/A</c:v>
                </c:pt>
                <c:pt idx="7442" formatCode="General">
                  <c:v>#N/A</c:v>
                </c:pt>
                <c:pt idx="7443" formatCode="General">
                  <c:v>#N/A</c:v>
                </c:pt>
                <c:pt idx="7444" formatCode="General">
                  <c:v>#N/A</c:v>
                </c:pt>
                <c:pt idx="7445" formatCode="General">
                  <c:v>#N/A</c:v>
                </c:pt>
                <c:pt idx="7446" formatCode="General">
                  <c:v>#N/A</c:v>
                </c:pt>
                <c:pt idx="7447" formatCode="General">
                  <c:v>#N/A</c:v>
                </c:pt>
                <c:pt idx="7448" formatCode="General">
                  <c:v>#N/A</c:v>
                </c:pt>
                <c:pt idx="7449" formatCode="General">
                  <c:v>#N/A</c:v>
                </c:pt>
                <c:pt idx="7450" formatCode="General">
                  <c:v>#N/A</c:v>
                </c:pt>
                <c:pt idx="7451" formatCode="General">
                  <c:v>#N/A</c:v>
                </c:pt>
                <c:pt idx="7452" formatCode="General">
                  <c:v>#N/A</c:v>
                </c:pt>
                <c:pt idx="7453" formatCode="General">
                  <c:v>#N/A</c:v>
                </c:pt>
                <c:pt idx="7454" formatCode="General">
                  <c:v>#N/A</c:v>
                </c:pt>
                <c:pt idx="7455" formatCode="General">
                  <c:v>#N/A</c:v>
                </c:pt>
                <c:pt idx="7456" formatCode="General">
                  <c:v>#N/A</c:v>
                </c:pt>
                <c:pt idx="7457" formatCode="General">
                  <c:v>#N/A</c:v>
                </c:pt>
                <c:pt idx="7458" formatCode="General">
                  <c:v>#N/A</c:v>
                </c:pt>
                <c:pt idx="7459" formatCode="General">
                  <c:v>#N/A</c:v>
                </c:pt>
                <c:pt idx="7460" formatCode="General">
                  <c:v>#N/A</c:v>
                </c:pt>
                <c:pt idx="7461" formatCode="General">
                  <c:v>#N/A</c:v>
                </c:pt>
                <c:pt idx="7462" formatCode="General">
                  <c:v>#N/A</c:v>
                </c:pt>
                <c:pt idx="7463" formatCode="General">
                  <c:v>#N/A</c:v>
                </c:pt>
                <c:pt idx="7464" formatCode="General">
                  <c:v>#N/A</c:v>
                </c:pt>
                <c:pt idx="7465" formatCode="General">
                  <c:v>#N/A</c:v>
                </c:pt>
                <c:pt idx="7466" formatCode="General">
                  <c:v>#N/A</c:v>
                </c:pt>
                <c:pt idx="7467" formatCode="General">
                  <c:v>#N/A</c:v>
                </c:pt>
                <c:pt idx="7468" formatCode="General">
                  <c:v>#N/A</c:v>
                </c:pt>
                <c:pt idx="7469" formatCode="General">
                  <c:v>#N/A</c:v>
                </c:pt>
                <c:pt idx="7470" formatCode="General">
                  <c:v>#N/A</c:v>
                </c:pt>
                <c:pt idx="7471" formatCode="General">
                  <c:v>#N/A</c:v>
                </c:pt>
                <c:pt idx="7472" formatCode="General">
                  <c:v>#N/A</c:v>
                </c:pt>
                <c:pt idx="7473" formatCode="General">
                  <c:v>#N/A</c:v>
                </c:pt>
                <c:pt idx="7474" formatCode="General">
                  <c:v>#N/A</c:v>
                </c:pt>
                <c:pt idx="7475" formatCode="General">
                  <c:v>#N/A</c:v>
                </c:pt>
                <c:pt idx="7476" formatCode="General">
                  <c:v>#N/A</c:v>
                </c:pt>
                <c:pt idx="7477" formatCode="General">
                  <c:v>#N/A</c:v>
                </c:pt>
                <c:pt idx="7478" formatCode="General">
                  <c:v>#N/A</c:v>
                </c:pt>
                <c:pt idx="7479" formatCode="General">
                  <c:v>#N/A</c:v>
                </c:pt>
                <c:pt idx="7480" formatCode="General">
                  <c:v>#N/A</c:v>
                </c:pt>
                <c:pt idx="7481" formatCode="General">
                  <c:v>#N/A</c:v>
                </c:pt>
                <c:pt idx="7482" formatCode="General">
                  <c:v>#N/A</c:v>
                </c:pt>
                <c:pt idx="7483" formatCode="General">
                  <c:v>#N/A</c:v>
                </c:pt>
                <c:pt idx="7484" formatCode="General">
                  <c:v>#N/A</c:v>
                </c:pt>
                <c:pt idx="7485" formatCode="General">
                  <c:v>#N/A</c:v>
                </c:pt>
                <c:pt idx="7486" formatCode="General">
                  <c:v>#N/A</c:v>
                </c:pt>
                <c:pt idx="7487" formatCode="General">
                  <c:v>#N/A</c:v>
                </c:pt>
                <c:pt idx="7488" formatCode="General">
                  <c:v>#N/A</c:v>
                </c:pt>
                <c:pt idx="7489" formatCode="General">
                  <c:v>#N/A</c:v>
                </c:pt>
                <c:pt idx="7490" formatCode="General">
                  <c:v>#N/A</c:v>
                </c:pt>
                <c:pt idx="7491" formatCode="General">
                  <c:v>#N/A</c:v>
                </c:pt>
                <c:pt idx="7492" formatCode="General">
                  <c:v>#N/A</c:v>
                </c:pt>
                <c:pt idx="7493" formatCode="General">
                  <c:v>#N/A</c:v>
                </c:pt>
                <c:pt idx="7494" formatCode="General">
                  <c:v>#N/A</c:v>
                </c:pt>
                <c:pt idx="7495" formatCode="General">
                  <c:v>#N/A</c:v>
                </c:pt>
                <c:pt idx="7496" formatCode="General">
                  <c:v>#N/A</c:v>
                </c:pt>
                <c:pt idx="7497" formatCode="General">
                  <c:v>#N/A</c:v>
                </c:pt>
                <c:pt idx="7498" formatCode="General">
                  <c:v>#N/A</c:v>
                </c:pt>
                <c:pt idx="7499" formatCode="General">
                  <c:v>#N/A</c:v>
                </c:pt>
                <c:pt idx="7500" formatCode="General">
                  <c:v>#N/A</c:v>
                </c:pt>
                <c:pt idx="7501" formatCode="General">
                  <c:v>#N/A</c:v>
                </c:pt>
                <c:pt idx="7502" formatCode="General">
                  <c:v>#N/A</c:v>
                </c:pt>
                <c:pt idx="7503" formatCode="General">
                  <c:v>#N/A</c:v>
                </c:pt>
                <c:pt idx="7504" formatCode="General">
                  <c:v>#N/A</c:v>
                </c:pt>
                <c:pt idx="7505" formatCode="General">
                  <c:v>#N/A</c:v>
                </c:pt>
                <c:pt idx="7506" formatCode="General">
                  <c:v>#N/A</c:v>
                </c:pt>
                <c:pt idx="7507" formatCode="General">
                  <c:v>#N/A</c:v>
                </c:pt>
                <c:pt idx="7508" formatCode="General">
                  <c:v>#N/A</c:v>
                </c:pt>
                <c:pt idx="7509" formatCode="General">
                  <c:v>#N/A</c:v>
                </c:pt>
                <c:pt idx="7510" formatCode="General">
                  <c:v>#N/A</c:v>
                </c:pt>
                <c:pt idx="7511" formatCode="General">
                  <c:v>#N/A</c:v>
                </c:pt>
                <c:pt idx="7512" formatCode="General">
                  <c:v>#N/A</c:v>
                </c:pt>
                <c:pt idx="7513" formatCode="General">
                  <c:v>#N/A</c:v>
                </c:pt>
                <c:pt idx="7514" formatCode="General">
                  <c:v>#N/A</c:v>
                </c:pt>
                <c:pt idx="7515" formatCode="General">
                  <c:v>#N/A</c:v>
                </c:pt>
                <c:pt idx="7516" formatCode="General">
                  <c:v>#N/A</c:v>
                </c:pt>
                <c:pt idx="7517" formatCode="General">
                  <c:v>#N/A</c:v>
                </c:pt>
                <c:pt idx="7518" formatCode="General">
                  <c:v>#N/A</c:v>
                </c:pt>
                <c:pt idx="7519" formatCode="General">
                  <c:v>#N/A</c:v>
                </c:pt>
                <c:pt idx="7520" formatCode="General">
                  <c:v>#N/A</c:v>
                </c:pt>
                <c:pt idx="7521" formatCode="General">
                  <c:v>#N/A</c:v>
                </c:pt>
                <c:pt idx="7522" formatCode="General">
                  <c:v>#N/A</c:v>
                </c:pt>
                <c:pt idx="7523" formatCode="General">
                  <c:v>#N/A</c:v>
                </c:pt>
                <c:pt idx="7524" formatCode="General">
                  <c:v>#N/A</c:v>
                </c:pt>
                <c:pt idx="7525" formatCode="General">
                  <c:v>#N/A</c:v>
                </c:pt>
                <c:pt idx="7526" formatCode="General">
                  <c:v>#N/A</c:v>
                </c:pt>
                <c:pt idx="7527" formatCode="General">
                  <c:v>#N/A</c:v>
                </c:pt>
                <c:pt idx="7528" formatCode="General">
                  <c:v>#N/A</c:v>
                </c:pt>
                <c:pt idx="7529" formatCode="General">
                  <c:v>#N/A</c:v>
                </c:pt>
                <c:pt idx="7530" formatCode="General">
                  <c:v>#N/A</c:v>
                </c:pt>
                <c:pt idx="7531" formatCode="General">
                  <c:v>#N/A</c:v>
                </c:pt>
                <c:pt idx="7532" formatCode="General">
                  <c:v>#N/A</c:v>
                </c:pt>
                <c:pt idx="7533" formatCode="General">
                  <c:v>#N/A</c:v>
                </c:pt>
                <c:pt idx="7534" formatCode="General">
                  <c:v>#N/A</c:v>
                </c:pt>
                <c:pt idx="7535" formatCode="General">
                  <c:v>#N/A</c:v>
                </c:pt>
                <c:pt idx="7536" formatCode="General">
                  <c:v>#N/A</c:v>
                </c:pt>
                <c:pt idx="7537" formatCode="General">
                  <c:v>#N/A</c:v>
                </c:pt>
                <c:pt idx="7538" formatCode="General">
                  <c:v>#N/A</c:v>
                </c:pt>
                <c:pt idx="7539" formatCode="General">
                  <c:v>#N/A</c:v>
                </c:pt>
                <c:pt idx="7540" formatCode="General">
                  <c:v>#N/A</c:v>
                </c:pt>
                <c:pt idx="7541" formatCode="General">
                  <c:v>#N/A</c:v>
                </c:pt>
                <c:pt idx="7542" formatCode="General">
                  <c:v>#N/A</c:v>
                </c:pt>
                <c:pt idx="7543" formatCode="General">
                  <c:v>#N/A</c:v>
                </c:pt>
                <c:pt idx="7544" formatCode="General">
                  <c:v>#N/A</c:v>
                </c:pt>
                <c:pt idx="7545" formatCode="General">
                  <c:v>#N/A</c:v>
                </c:pt>
                <c:pt idx="7546" formatCode="General">
                  <c:v>#N/A</c:v>
                </c:pt>
                <c:pt idx="7547" formatCode="General">
                  <c:v>#N/A</c:v>
                </c:pt>
                <c:pt idx="7548" formatCode="General">
                  <c:v>#N/A</c:v>
                </c:pt>
                <c:pt idx="7549" formatCode="General">
                  <c:v>#N/A</c:v>
                </c:pt>
                <c:pt idx="7550" formatCode="General">
                  <c:v>#N/A</c:v>
                </c:pt>
                <c:pt idx="7551" formatCode="General">
                  <c:v>#N/A</c:v>
                </c:pt>
                <c:pt idx="7552" formatCode="General">
                  <c:v>#N/A</c:v>
                </c:pt>
                <c:pt idx="7553" formatCode="General">
                  <c:v>#N/A</c:v>
                </c:pt>
                <c:pt idx="7554" formatCode="General">
                  <c:v>#N/A</c:v>
                </c:pt>
                <c:pt idx="7555" formatCode="General">
                  <c:v>#N/A</c:v>
                </c:pt>
                <c:pt idx="7556" formatCode="General">
                  <c:v>#N/A</c:v>
                </c:pt>
                <c:pt idx="7557" formatCode="General">
                  <c:v>#N/A</c:v>
                </c:pt>
                <c:pt idx="7558" formatCode="General">
                  <c:v>#N/A</c:v>
                </c:pt>
                <c:pt idx="7559" formatCode="General">
                  <c:v>#N/A</c:v>
                </c:pt>
                <c:pt idx="7560" formatCode="General">
                  <c:v>#N/A</c:v>
                </c:pt>
                <c:pt idx="7561" formatCode="General">
                  <c:v>#N/A</c:v>
                </c:pt>
                <c:pt idx="7562" formatCode="General">
                  <c:v>#N/A</c:v>
                </c:pt>
                <c:pt idx="7563" formatCode="General">
                  <c:v>#N/A</c:v>
                </c:pt>
                <c:pt idx="7564" formatCode="General">
                  <c:v>#N/A</c:v>
                </c:pt>
                <c:pt idx="7565" formatCode="General">
                  <c:v>#N/A</c:v>
                </c:pt>
                <c:pt idx="7566" formatCode="General">
                  <c:v>#N/A</c:v>
                </c:pt>
                <c:pt idx="7567" formatCode="General">
                  <c:v>#N/A</c:v>
                </c:pt>
                <c:pt idx="7568" formatCode="General">
                  <c:v>#N/A</c:v>
                </c:pt>
                <c:pt idx="7569" formatCode="General">
                  <c:v>#N/A</c:v>
                </c:pt>
                <c:pt idx="7570" formatCode="General">
                  <c:v>#N/A</c:v>
                </c:pt>
                <c:pt idx="7571" formatCode="General">
                  <c:v>#N/A</c:v>
                </c:pt>
                <c:pt idx="7572" formatCode="General">
                  <c:v>#N/A</c:v>
                </c:pt>
                <c:pt idx="7573" formatCode="General">
                  <c:v>#N/A</c:v>
                </c:pt>
                <c:pt idx="7574" formatCode="General">
                  <c:v>#N/A</c:v>
                </c:pt>
                <c:pt idx="7575" formatCode="General">
                  <c:v>#N/A</c:v>
                </c:pt>
                <c:pt idx="7576" formatCode="General">
                  <c:v>#N/A</c:v>
                </c:pt>
                <c:pt idx="7577" formatCode="General">
                  <c:v>#N/A</c:v>
                </c:pt>
                <c:pt idx="7578" formatCode="General">
                  <c:v>#N/A</c:v>
                </c:pt>
                <c:pt idx="7579" formatCode="General">
                  <c:v>#N/A</c:v>
                </c:pt>
                <c:pt idx="7580" formatCode="General">
                  <c:v>#N/A</c:v>
                </c:pt>
                <c:pt idx="7581" formatCode="General">
                  <c:v>#N/A</c:v>
                </c:pt>
                <c:pt idx="7582" formatCode="General">
                  <c:v>#N/A</c:v>
                </c:pt>
                <c:pt idx="7583" formatCode="General">
                  <c:v>#N/A</c:v>
                </c:pt>
                <c:pt idx="7584" formatCode="General">
                  <c:v>#N/A</c:v>
                </c:pt>
                <c:pt idx="7585" formatCode="General">
                  <c:v>#N/A</c:v>
                </c:pt>
                <c:pt idx="7586" formatCode="General">
                  <c:v>#N/A</c:v>
                </c:pt>
                <c:pt idx="7587" formatCode="General">
                  <c:v>#N/A</c:v>
                </c:pt>
                <c:pt idx="7588" formatCode="General">
                  <c:v>#N/A</c:v>
                </c:pt>
                <c:pt idx="7589" formatCode="General">
                  <c:v>#N/A</c:v>
                </c:pt>
                <c:pt idx="7590" formatCode="General">
                  <c:v>#N/A</c:v>
                </c:pt>
                <c:pt idx="7591" formatCode="General">
                  <c:v>#N/A</c:v>
                </c:pt>
                <c:pt idx="7592" formatCode="General">
                  <c:v>#N/A</c:v>
                </c:pt>
                <c:pt idx="7593" formatCode="General">
                  <c:v>#N/A</c:v>
                </c:pt>
                <c:pt idx="7594" formatCode="General">
                  <c:v>#N/A</c:v>
                </c:pt>
                <c:pt idx="7595" formatCode="General">
                  <c:v>#N/A</c:v>
                </c:pt>
                <c:pt idx="7596" formatCode="General">
                  <c:v>#N/A</c:v>
                </c:pt>
                <c:pt idx="7597" formatCode="General">
                  <c:v>#N/A</c:v>
                </c:pt>
                <c:pt idx="7598" formatCode="General">
                  <c:v>#N/A</c:v>
                </c:pt>
                <c:pt idx="7599" formatCode="General">
                  <c:v>#N/A</c:v>
                </c:pt>
                <c:pt idx="7600" formatCode="General">
                  <c:v>#N/A</c:v>
                </c:pt>
                <c:pt idx="7601" formatCode="General">
                  <c:v>#N/A</c:v>
                </c:pt>
                <c:pt idx="7602" formatCode="General">
                  <c:v>#N/A</c:v>
                </c:pt>
                <c:pt idx="7603" formatCode="General">
                  <c:v>#N/A</c:v>
                </c:pt>
                <c:pt idx="7604" formatCode="General">
                  <c:v>#N/A</c:v>
                </c:pt>
                <c:pt idx="7605" formatCode="General">
                  <c:v>#N/A</c:v>
                </c:pt>
                <c:pt idx="7606" formatCode="General">
                  <c:v>#N/A</c:v>
                </c:pt>
                <c:pt idx="7607" formatCode="General">
                  <c:v>#N/A</c:v>
                </c:pt>
                <c:pt idx="7608" formatCode="General">
                  <c:v>#N/A</c:v>
                </c:pt>
                <c:pt idx="7609" formatCode="General">
                  <c:v>#N/A</c:v>
                </c:pt>
                <c:pt idx="7610" formatCode="General">
                  <c:v>#N/A</c:v>
                </c:pt>
                <c:pt idx="7611" formatCode="General">
                  <c:v>#N/A</c:v>
                </c:pt>
                <c:pt idx="7612" formatCode="General">
                  <c:v>#N/A</c:v>
                </c:pt>
                <c:pt idx="7613" formatCode="General">
                  <c:v>#N/A</c:v>
                </c:pt>
                <c:pt idx="7614" formatCode="General">
                  <c:v>#N/A</c:v>
                </c:pt>
                <c:pt idx="7615" formatCode="General">
                  <c:v>#N/A</c:v>
                </c:pt>
                <c:pt idx="7616" formatCode="General">
                  <c:v>#N/A</c:v>
                </c:pt>
                <c:pt idx="7617" formatCode="General">
                  <c:v>#N/A</c:v>
                </c:pt>
                <c:pt idx="7618" formatCode="General">
                  <c:v>#N/A</c:v>
                </c:pt>
                <c:pt idx="7619" formatCode="General">
                  <c:v>#N/A</c:v>
                </c:pt>
                <c:pt idx="7620" formatCode="General">
                  <c:v>#N/A</c:v>
                </c:pt>
                <c:pt idx="7621" formatCode="General">
                  <c:v>#N/A</c:v>
                </c:pt>
                <c:pt idx="7622" formatCode="General">
                  <c:v>#N/A</c:v>
                </c:pt>
                <c:pt idx="7623" formatCode="General">
                  <c:v>#N/A</c:v>
                </c:pt>
                <c:pt idx="7624" formatCode="General">
                  <c:v>#N/A</c:v>
                </c:pt>
                <c:pt idx="7625" formatCode="General">
                  <c:v>#N/A</c:v>
                </c:pt>
                <c:pt idx="7626" formatCode="General">
                  <c:v>#N/A</c:v>
                </c:pt>
                <c:pt idx="7627" formatCode="General">
                  <c:v>#N/A</c:v>
                </c:pt>
                <c:pt idx="7628" formatCode="General">
                  <c:v>#N/A</c:v>
                </c:pt>
                <c:pt idx="7629" formatCode="General">
                  <c:v>#N/A</c:v>
                </c:pt>
                <c:pt idx="7630" formatCode="General">
                  <c:v>#N/A</c:v>
                </c:pt>
                <c:pt idx="7631" formatCode="General">
                  <c:v>#N/A</c:v>
                </c:pt>
                <c:pt idx="7632" formatCode="General">
                  <c:v>#N/A</c:v>
                </c:pt>
                <c:pt idx="7633" formatCode="General">
                  <c:v>#N/A</c:v>
                </c:pt>
                <c:pt idx="7634" formatCode="General">
                  <c:v>#N/A</c:v>
                </c:pt>
                <c:pt idx="7635" formatCode="General">
                  <c:v>#N/A</c:v>
                </c:pt>
                <c:pt idx="7636" formatCode="General">
                  <c:v>#N/A</c:v>
                </c:pt>
                <c:pt idx="7637" formatCode="General">
                  <c:v>#N/A</c:v>
                </c:pt>
                <c:pt idx="7638" formatCode="General">
                  <c:v>#N/A</c:v>
                </c:pt>
                <c:pt idx="7639" formatCode="General">
                  <c:v>#N/A</c:v>
                </c:pt>
                <c:pt idx="7640" formatCode="General">
                  <c:v>#N/A</c:v>
                </c:pt>
                <c:pt idx="7641" formatCode="General">
                  <c:v>#N/A</c:v>
                </c:pt>
                <c:pt idx="7642" formatCode="General">
                  <c:v>#N/A</c:v>
                </c:pt>
                <c:pt idx="7643" formatCode="General">
                  <c:v>#N/A</c:v>
                </c:pt>
                <c:pt idx="7644" formatCode="General">
                  <c:v>#N/A</c:v>
                </c:pt>
                <c:pt idx="7645" formatCode="General">
                  <c:v>#N/A</c:v>
                </c:pt>
                <c:pt idx="7646" formatCode="General">
                  <c:v>#N/A</c:v>
                </c:pt>
                <c:pt idx="7647" formatCode="General">
                  <c:v>#N/A</c:v>
                </c:pt>
                <c:pt idx="7648" formatCode="General">
                  <c:v>#N/A</c:v>
                </c:pt>
                <c:pt idx="7649" formatCode="General">
                  <c:v>#N/A</c:v>
                </c:pt>
                <c:pt idx="7650" formatCode="General">
                  <c:v>#N/A</c:v>
                </c:pt>
                <c:pt idx="7651" formatCode="General">
                  <c:v>#N/A</c:v>
                </c:pt>
                <c:pt idx="7652" formatCode="General">
                  <c:v>#N/A</c:v>
                </c:pt>
                <c:pt idx="7653" formatCode="General">
                  <c:v>#N/A</c:v>
                </c:pt>
                <c:pt idx="7654" formatCode="General">
                  <c:v>#N/A</c:v>
                </c:pt>
                <c:pt idx="7655" formatCode="General">
                  <c:v>#N/A</c:v>
                </c:pt>
                <c:pt idx="7656" formatCode="General">
                  <c:v>#N/A</c:v>
                </c:pt>
                <c:pt idx="7657" formatCode="General">
                  <c:v>#N/A</c:v>
                </c:pt>
                <c:pt idx="7658" formatCode="General">
                  <c:v>#N/A</c:v>
                </c:pt>
                <c:pt idx="7659" formatCode="General">
                  <c:v>#N/A</c:v>
                </c:pt>
                <c:pt idx="7660" formatCode="General">
                  <c:v>#N/A</c:v>
                </c:pt>
                <c:pt idx="7661" formatCode="General">
                  <c:v>#N/A</c:v>
                </c:pt>
                <c:pt idx="7662" formatCode="General">
                  <c:v>#N/A</c:v>
                </c:pt>
                <c:pt idx="7663" formatCode="General">
                  <c:v>#N/A</c:v>
                </c:pt>
                <c:pt idx="7664" formatCode="General">
                  <c:v>#N/A</c:v>
                </c:pt>
                <c:pt idx="7665" formatCode="General">
                  <c:v>#N/A</c:v>
                </c:pt>
                <c:pt idx="7666" formatCode="General">
                  <c:v>#N/A</c:v>
                </c:pt>
                <c:pt idx="7667" formatCode="General">
                  <c:v>#N/A</c:v>
                </c:pt>
                <c:pt idx="7668" formatCode="General">
                  <c:v>#N/A</c:v>
                </c:pt>
                <c:pt idx="7669" formatCode="General">
                  <c:v>#N/A</c:v>
                </c:pt>
                <c:pt idx="7670" formatCode="General">
                  <c:v>#N/A</c:v>
                </c:pt>
                <c:pt idx="7671" formatCode="General">
                  <c:v>#N/A</c:v>
                </c:pt>
                <c:pt idx="7672" formatCode="General">
                  <c:v>#N/A</c:v>
                </c:pt>
                <c:pt idx="7673" formatCode="General">
                  <c:v>#N/A</c:v>
                </c:pt>
                <c:pt idx="7674" formatCode="General">
                  <c:v>#N/A</c:v>
                </c:pt>
                <c:pt idx="7675" formatCode="General">
                  <c:v>#N/A</c:v>
                </c:pt>
                <c:pt idx="7676" formatCode="General">
                  <c:v>#N/A</c:v>
                </c:pt>
                <c:pt idx="7677" formatCode="General">
                  <c:v>#N/A</c:v>
                </c:pt>
                <c:pt idx="7678" formatCode="General">
                  <c:v>#N/A</c:v>
                </c:pt>
                <c:pt idx="7679" formatCode="General">
                  <c:v>#N/A</c:v>
                </c:pt>
                <c:pt idx="7680" formatCode="General">
                  <c:v>#N/A</c:v>
                </c:pt>
                <c:pt idx="7681" formatCode="General">
                  <c:v>#N/A</c:v>
                </c:pt>
                <c:pt idx="7682" formatCode="General">
                  <c:v>#N/A</c:v>
                </c:pt>
                <c:pt idx="7683" formatCode="General">
                  <c:v>#N/A</c:v>
                </c:pt>
                <c:pt idx="7684" formatCode="General">
                  <c:v>#N/A</c:v>
                </c:pt>
                <c:pt idx="7685" formatCode="General">
                  <c:v>#N/A</c:v>
                </c:pt>
                <c:pt idx="7686" formatCode="General">
                  <c:v>#N/A</c:v>
                </c:pt>
                <c:pt idx="7687" formatCode="General">
                  <c:v>#N/A</c:v>
                </c:pt>
                <c:pt idx="7688" formatCode="General">
                  <c:v>#N/A</c:v>
                </c:pt>
                <c:pt idx="7689" formatCode="General">
                  <c:v>#N/A</c:v>
                </c:pt>
                <c:pt idx="7690" formatCode="General">
                  <c:v>#N/A</c:v>
                </c:pt>
                <c:pt idx="7691" formatCode="General">
                  <c:v>#N/A</c:v>
                </c:pt>
                <c:pt idx="7692" formatCode="General">
                  <c:v>#N/A</c:v>
                </c:pt>
                <c:pt idx="7693" formatCode="General">
                  <c:v>#N/A</c:v>
                </c:pt>
                <c:pt idx="7694" formatCode="General">
                  <c:v>#N/A</c:v>
                </c:pt>
                <c:pt idx="7695" formatCode="General">
                  <c:v>#N/A</c:v>
                </c:pt>
                <c:pt idx="7696" formatCode="General">
                  <c:v>#N/A</c:v>
                </c:pt>
                <c:pt idx="7697" formatCode="General">
                  <c:v>#N/A</c:v>
                </c:pt>
                <c:pt idx="7698" formatCode="General">
                  <c:v>#N/A</c:v>
                </c:pt>
                <c:pt idx="7699" formatCode="General">
                  <c:v>#N/A</c:v>
                </c:pt>
                <c:pt idx="7700" formatCode="General">
                  <c:v>#N/A</c:v>
                </c:pt>
                <c:pt idx="7701" formatCode="General">
                  <c:v>#N/A</c:v>
                </c:pt>
                <c:pt idx="7702" formatCode="General">
                  <c:v>#N/A</c:v>
                </c:pt>
                <c:pt idx="7703" formatCode="General">
                  <c:v>#N/A</c:v>
                </c:pt>
                <c:pt idx="7704" formatCode="General">
                  <c:v>#N/A</c:v>
                </c:pt>
                <c:pt idx="7705" formatCode="General">
                  <c:v>#N/A</c:v>
                </c:pt>
                <c:pt idx="7706" formatCode="General">
                  <c:v>#N/A</c:v>
                </c:pt>
                <c:pt idx="7707" formatCode="General">
                  <c:v>#N/A</c:v>
                </c:pt>
                <c:pt idx="7708" formatCode="General">
                  <c:v>#N/A</c:v>
                </c:pt>
                <c:pt idx="7709" formatCode="General">
                  <c:v>#N/A</c:v>
                </c:pt>
                <c:pt idx="7710" formatCode="General">
                  <c:v>#N/A</c:v>
                </c:pt>
                <c:pt idx="7711" formatCode="General">
                  <c:v>#N/A</c:v>
                </c:pt>
                <c:pt idx="7712" formatCode="General">
                  <c:v>#N/A</c:v>
                </c:pt>
                <c:pt idx="7713" formatCode="General">
                  <c:v>#N/A</c:v>
                </c:pt>
                <c:pt idx="7714" formatCode="General">
                  <c:v>#N/A</c:v>
                </c:pt>
                <c:pt idx="7715" formatCode="General">
                  <c:v>#N/A</c:v>
                </c:pt>
                <c:pt idx="7716" formatCode="General">
                  <c:v>#N/A</c:v>
                </c:pt>
                <c:pt idx="7717" formatCode="General">
                  <c:v>#N/A</c:v>
                </c:pt>
                <c:pt idx="7718" formatCode="General">
                  <c:v>#N/A</c:v>
                </c:pt>
                <c:pt idx="7719" formatCode="General">
                  <c:v>#N/A</c:v>
                </c:pt>
                <c:pt idx="7720" formatCode="General">
                  <c:v>#N/A</c:v>
                </c:pt>
                <c:pt idx="7721" formatCode="General">
                  <c:v>#N/A</c:v>
                </c:pt>
                <c:pt idx="7722" formatCode="General">
                  <c:v>#N/A</c:v>
                </c:pt>
                <c:pt idx="7723" formatCode="General">
                  <c:v>#N/A</c:v>
                </c:pt>
                <c:pt idx="7724" formatCode="General">
                  <c:v>#N/A</c:v>
                </c:pt>
                <c:pt idx="7725" formatCode="General">
                  <c:v>#N/A</c:v>
                </c:pt>
                <c:pt idx="7726" formatCode="General">
                  <c:v>#N/A</c:v>
                </c:pt>
                <c:pt idx="7727" formatCode="General">
                  <c:v>#N/A</c:v>
                </c:pt>
                <c:pt idx="7728" formatCode="General">
                  <c:v>#N/A</c:v>
                </c:pt>
                <c:pt idx="7729" formatCode="General">
                  <c:v>#N/A</c:v>
                </c:pt>
                <c:pt idx="7730" formatCode="General">
                  <c:v>#N/A</c:v>
                </c:pt>
                <c:pt idx="7731" formatCode="General">
                  <c:v>#N/A</c:v>
                </c:pt>
                <c:pt idx="7732" formatCode="General">
                  <c:v>#N/A</c:v>
                </c:pt>
                <c:pt idx="7733" formatCode="General">
                  <c:v>#N/A</c:v>
                </c:pt>
                <c:pt idx="7734" formatCode="General">
                  <c:v>#N/A</c:v>
                </c:pt>
                <c:pt idx="7735" formatCode="General">
                  <c:v>#N/A</c:v>
                </c:pt>
                <c:pt idx="7736" formatCode="General">
                  <c:v>#N/A</c:v>
                </c:pt>
                <c:pt idx="7737" formatCode="General">
                  <c:v>#N/A</c:v>
                </c:pt>
                <c:pt idx="7738" formatCode="General">
                  <c:v>#N/A</c:v>
                </c:pt>
                <c:pt idx="7739" formatCode="General">
                  <c:v>#N/A</c:v>
                </c:pt>
                <c:pt idx="7740" formatCode="General">
                  <c:v>#N/A</c:v>
                </c:pt>
                <c:pt idx="7741" formatCode="General">
                  <c:v>#N/A</c:v>
                </c:pt>
                <c:pt idx="7742" formatCode="General">
                  <c:v>#N/A</c:v>
                </c:pt>
                <c:pt idx="7743" formatCode="General">
                  <c:v>#N/A</c:v>
                </c:pt>
                <c:pt idx="7744" formatCode="General">
                  <c:v>#N/A</c:v>
                </c:pt>
                <c:pt idx="7745" formatCode="General">
                  <c:v>#N/A</c:v>
                </c:pt>
                <c:pt idx="7746" formatCode="General">
                  <c:v>#N/A</c:v>
                </c:pt>
                <c:pt idx="7747" formatCode="General">
                  <c:v>#N/A</c:v>
                </c:pt>
                <c:pt idx="7748" formatCode="General">
                  <c:v>#N/A</c:v>
                </c:pt>
                <c:pt idx="7749" formatCode="General">
                  <c:v>#N/A</c:v>
                </c:pt>
                <c:pt idx="7750" formatCode="General">
                  <c:v>#N/A</c:v>
                </c:pt>
                <c:pt idx="7751" formatCode="General">
                  <c:v>#N/A</c:v>
                </c:pt>
                <c:pt idx="7752" formatCode="General">
                  <c:v>#N/A</c:v>
                </c:pt>
                <c:pt idx="7753" formatCode="General">
                  <c:v>#N/A</c:v>
                </c:pt>
                <c:pt idx="7754" formatCode="General">
                  <c:v>#N/A</c:v>
                </c:pt>
                <c:pt idx="7755" formatCode="General">
                  <c:v>#N/A</c:v>
                </c:pt>
                <c:pt idx="7756" formatCode="General">
                  <c:v>#N/A</c:v>
                </c:pt>
                <c:pt idx="7757" formatCode="General">
                  <c:v>#N/A</c:v>
                </c:pt>
                <c:pt idx="7758" formatCode="General">
                  <c:v>#N/A</c:v>
                </c:pt>
                <c:pt idx="7759" formatCode="General">
                  <c:v>#N/A</c:v>
                </c:pt>
                <c:pt idx="7760" formatCode="General">
                  <c:v>#N/A</c:v>
                </c:pt>
                <c:pt idx="7761" formatCode="General">
                  <c:v>#N/A</c:v>
                </c:pt>
                <c:pt idx="7762" formatCode="General">
                  <c:v>#N/A</c:v>
                </c:pt>
                <c:pt idx="7763" formatCode="General">
                  <c:v>#N/A</c:v>
                </c:pt>
                <c:pt idx="7764" formatCode="General">
                  <c:v>#N/A</c:v>
                </c:pt>
                <c:pt idx="7765" formatCode="General">
                  <c:v>#N/A</c:v>
                </c:pt>
                <c:pt idx="7766" formatCode="General">
                  <c:v>#N/A</c:v>
                </c:pt>
                <c:pt idx="7767" formatCode="General">
                  <c:v>#N/A</c:v>
                </c:pt>
                <c:pt idx="7768" formatCode="General">
                  <c:v>#N/A</c:v>
                </c:pt>
                <c:pt idx="7769" formatCode="General">
                  <c:v>#N/A</c:v>
                </c:pt>
                <c:pt idx="7770" formatCode="General">
                  <c:v>#N/A</c:v>
                </c:pt>
                <c:pt idx="7771" formatCode="General">
                  <c:v>#N/A</c:v>
                </c:pt>
                <c:pt idx="7772" formatCode="General">
                  <c:v>#N/A</c:v>
                </c:pt>
                <c:pt idx="7773" formatCode="General">
                  <c:v>#N/A</c:v>
                </c:pt>
                <c:pt idx="7774" formatCode="General">
                  <c:v>#N/A</c:v>
                </c:pt>
                <c:pt idx="7775" formatCode="General">
                  <c:v>#N/A</c:v>
                </c:pt>
                <c:pt idx="7776" formatCode="General">
                  <c:v>#N/A</c:v>
                </c:pt>
                <c:pt idx="7777" formatCode="General">
                  <c:v>#N/A</c:v>
                </c:pt>
                <c:pt idx="7778" formatCode="General">
                  <c:v>#N/A</c:v>
                </c:pt>
                <c:pt idx="7779" formatCode="General">
                  <c:v>#N/A</c:v>
                </c:pt>
                <c:pt idx="7780" formatCode="General">
                  <c:v>#N/A</c:v>
                </c:pt>
                <c:pt idx="7781" formatCode="General">
                  <c:v>#N/A</c:v>
                </c:pt>
                <c:pt idx="7782" formatCode="General">
                  <c:v>#N/A</c:v>
                </c:pt>
                <c:pt idx="7783" formatCode="General">
                  <c:v>#N/A</c:v>
                </c:pt>
                <c:pt idx="7784" formatCode="General">
                  <c:v>#N/A</c:v>
                </c:pt>
                <c:pt idx="7785" formatCode="General">
                  <c:v>#N/A</c:v>
                </c:pt>
                <c:pt idx="7786" formatCode="General">
                  <c:v>#N/A</c:v>
                </c:pt>
                <c:pt idx="7787" formatCode="General">
                  <c:v>#N/A</c:v>
                </c:pt>
                <c:pt idx="7788" formatCode="General">
                  <c:v>#N/A</c:v>
                </c:pt>
                <c:pt idx="7789" formatCode="General">
                  <c:v>#N/A</c:v>
                </c:pt>
                <c:pt idx="7790" formatCode="General">
                  <c:v>#N/A</c:v>
                </c:pt>
                <c:pt idx="7791" formatCode="General">
                  <c:v>#N/A</c:v>
                </c:pt>
                <c:pt idx="7792" formatCode="General">
                  <c:v>#N/A</c:v>
                </c:pt>
                <c:pt idx="7793" formatCode="General">
                  <c:v>#N/A</c:v>
                </c:pt>
                <c:pt idx="7794" formatCode="General">
                  <c:v>#N/A</c:v>
                </c:pt>
                <c:pt idx="7795" formatCode="General">
                  <c:v>#N/A</c:v>
                </c:pt>
                <c:pt idx="7796" formatCode="General">
                  <c:v>#N/A</c:v>
                </c:pt>
                <c:pt idx="7797" formatCode="General">
                  <c:v>#N/A</c:v>
                </c:pt>
                <c:pt idx="7798" formatCode="General">
                  <c:v>#N/A</c:v>
                </c:pt>
                <c:pt idx="7799" formatCode="General">
                  <c:v>#N/A</c:v>
                </c:pt>
                <c:pt idx="7800" formatCode="General">
                  <c:v>#N/A</c:v>
                </c:pt>
                <c:pt idx="7801" formatCode="General">
                  <c:v>#N/A</c:v>
                </c:pt>
                <c:pt idx="7802" formatCode="General">
                  <c:v>#N/A</c:v>
                </c:pt>
                <c:pt idx="7803" formatCode="General">
                  <c:v>#N/A</c:v>
                </c:pt>
                <c:pt idx="7804" formatCode="General">
                  <c:v>#N/A</c:v>
                </c:pt>
                <c:pt idx="7805" formatCode="General">
                  <c:v>#N/A</c:v>
                </c:pt>
                <c:pt idx="7806" formatCode="General">
                  <c:v>#N/A</c:v>
                </c:pt>
                <c:pt idx="7807" formatCode="General">
                  <c:v>#N/A</c:v>
                </c:pt>
                <c:pt idx="7808" formatCode="General">
                  <c:v>#N/A</c:v>
                </c:pt>
                <c:pt idx="7809" formatCode="General">
                  <c:v>#N/A</c:v>
                </c:pt>
                <c:pt idx="7810" formatCode="General">
                  <c:v>#N/A</c:v>
                </c:pt>
                <c:pt idx="7811" formatCode="General">
                  <c:v>#N/A</c:v>
                </c:pt>
                <c:pt idx="7812" formatCode="General">
                  <c:v>#N/A</c:v>
                </c:pt>
                <c:pt idx="7813" formatCode="General">
                  <c:v>#N/A</c:v>
                </c:pt>
                <c:pt idx="7814" formatCode="General">
                  <c:v>#N/A</c:v>
                </c:pt>
                <c:pt idx="7815" formatCode="General">
                  <c:v>#N/A</c:v>
                </c:pt>
                <c:pt idx="7816" formatCode="General">
                  <c:v>#N/A</c:v>
                </c:pt>
                <c:pt idx="7817" formatCode="General">
                  <c:v>#N/A</c:v>
                </c:pt>
                <c:pt idx="7818" formatCode="General">
                  <c:v>#N/A</c:v>
                </c:pt>
                <c:pt idx="7819" formatCode="General">
                  <c:v>#N/A</c:v>
                </c:pt>
                <c:pt idx="7820" formatCode="General">
                  <c:v>#N/A</c:v>
                </c:pt>
                <c:pt idx="7821" formatCode="General">
                  <c:v>#N/A</c:v>
                </c:pt>
                <c:pt idx="7822" formatCode="General">
                  <c:v>#N/A</c:v>
                </c:pt>
                <c:pt idx="7823" formatCode="General">
                  <c:v>#N/A</c:v>
                </c:pt>
                <c:pt idx="7824" formatCode="General">
                  <c:v>#N/A</c:v>
                </c:pt>
                <c:pt idx="7825" formatCode="General">
                  <c:v>#N/A</c:v>
                </c:pt>
                <c:pt idx="7826" formatCode="General">
                  <c:v>#N/A</c:v>
                </c:pt>
                <c:pt idx="7827" formatCode="General">
                  <c:v>#N/A</c:v>
                </c:pt>
                <c:pt idx="7828" formatCode="General">
                  <c:v>#N/A</c:v>
                </c:pt>
                <c:pt idx="7829" formatCode="General">
                  <c:v>#N/A</c:v>
                </c:pt>
                <c:pt idx="7830" formatCode="General">
                  <c:v>#N/A</c:v>
                </c:pt>
                <c:pt idx="7831" formatCode="General">
                  <c:v>#N/A</c:v>
                </c:pt>
                <c:pt idx="7832" formatCode="General">
                  <c:v>#N/A</c:v>
                </c:pt>
                <c:pt idx="7833" formatCode="General">
                  <c:v>#N/A</c:v>
                </c:pt>
                <c:pt idx="7834" formatCode="General">
                  <c:v>#N/A</c:v>
                </c:pt>
                <c:pt idx="7835" formatCode="General">
                  <c:v>#N/A</c:v>
                </c:pt>
                <c:pt idx="7836" formatCode="General">
                  <c:v>#N/A</c:v>
                </c:pt>
                <c:pt idx="7837" formatCode="General">
                  <c:v>#N/A</c:v>
                </c:pt>
                <c:pt idx="7838" formatCode="General">
                  <c:v>#N/A</c:v>
                </c:pt>
                <c:pt idx="7839" formatCode="General">
                  <c:v>#N/A</c:v>
                </c:pt>
                <c:pt idx="7840" formatCode="General">
                  <c:v>#N/A</c:v>
                </c:pt>
                <c:pt idx="7841" formatCode="General">
                  <c:v>#N/A</c:v>
                </c:pt>
                <c:pt idx="7842" formatCode="General">
                  <c:v>#N/A</c:v>
                </c:pt>
                <c:pt idx="7843" formatCode="General">
                  <c:v>#N/A</c:v>
                </c:pt>
                <c:pt idx="7844" formatCode="General">
                  <c:v>#N/A</c:v>
                </c:pt>
                <c:pt idx="7845" formatCode="General">
                  <c:v>#N/A</c:v>
                </c:pt>
                <c:pt idx="7846" formatCode="General">
                  <c:v>#N/A</c:v>
                </c:pt>
                <c:pt idx="7847" formatCode="General">
                  <c:v>#N/A</c:v>
                </c:pt>
                <c:pt idx="7848" formatCode="General">
                  <c:v>#N/A</c:v>
                </c:pt>
                <c:pt idx="7849" formatCode="General">
                  <c:v>#N/A</c:v>
                </c:pt>
                <c:pt idx="7850" formatCode="General">
                  <c:v>#N/A</c:v>
                </c:pt>
                <c:pt idx="7851" formatCode="General">
                  <c:v>#N/A</c:v>
                </c:pt>
                <c:pt idx="7852" formatCode="General">
                  <c:v>#N/A</c:v>
                </c:pt>
                <c:pt idx="7853" formatCode="General">
                  <c:v>#N/A</c:v>
                </c:pt>
                <c:pt idx="7854" formatCode="General">
                  <c:v>#N/A</c:v>
                </c:pt>
                <c:pt idx="7855" formatCode="General">
                  <c:v>#N/A</c:v>
                </c:pt>
                <c:pt idx="7856" formatCode="General">
                  <c:v>#N/A</c:v>
                </c:pt>
                <c:pt idx="7857" formatCode="General">
                  <c:v>#N/A</c:v>
                </c:pt>
                <c:pt idx="7858" formatCode="General">
                  <c:v>#N/A</c:v>
                </c:pt>
                <c:pt idx="7859" formatCode="General">
                  <c:v>#N/A</c:v>
                </c:pt>
                <c:pt idx="7860" formatCode="General">
                  <c:v>#N/A</c:v>
                </c:pt>
                <c:pt idx="7861" formatCode="General">
                  <c:v>#N/A</c:v>
                </c:pt>
                <c:pt idx="7862" formatCode="General">
                  <c:v>#N/A</c:v>
                </c:pt>
                <c:pt idx="7863" formatCode="General">
                  <c:v>#N/A</c:v>
                </c:pt>
                <c:pt idx="7864" formatCode="General">
                  <c:v>#N/A</c:v>
                </c:pt>
                <c:pt idx="7865" formatCode="General">
                  <c:v>#N/A</c:v>
                </c:pt>
                <c:pt idx="7866" formatCode="General">
                  <c:v>#N/A</c:v>
                </c:pt>
                <c:pt idx="7867" formatCode="General">
                  <c:v>#N/A</c:v>
                </c:pt>
                <c:pt idx="7868" formatCode="General">
                  <c:v>#N/A</c:v>
                </c:pt>
                <c:pt idx="7869" formatCode="General">
                  <c:v>#N/A</c:v>
                </c:pt>
                <c:pt idx="7870" formatCode="General">
                  <c:v>#N/A</c:v>
                </c:pt>
                <c:pt idx="7871" formatCode="General">
                  <c:v>#N/A</c:v>
                </c:pt>
                <c:pt idx="7872" formatCode="General">
                  <c:v>#N/A</c:v>
                </c:pt>
                <c:pt idx="7873" formatCode="General">
                  <c:v>#N/A</c:v>
                </c:pt>
                <c:pt idx="7874" formatCode="General">
                  <c:v>#N/A</c:v>
                </c:pt>
                <c:pt idx="7875" formatCode="General">
                  <c:v>#N/A</c:v>
                </c:pt>
                <c:pt idx="7876" formatCode="General">
                  <c:v>#N/A</c:v>
                </c:pt>
                <c:pt idx="7877" formatCode="General">
                  <c:v>#N/A</c:v>
                </c:pt>
                <c:pt idx="7878" formatCode="General">
                  <c:v>#N/A</c:v>
                </c:pt>
                <c:pt idx="7879" formatCode="General">
                  <c:v>#N/A</c:v>
                </c:pt>
                <c:pt idx="7880" formatCode="General">
                  <c:v>#N/A</c:v>
                </c:pt>
                <c:pt idx="7881" formatCode="General">
                  <c:v>#N/A</c:v>
                </c:pt>
                <c:pt idx="7882" formatCode="General">
                  <c:v>#N/A</c:v>
                </c:pt>
                <c:pt idx="7883" formatCode="General">
                  <c:v>#N/A</c:v>
                </c:pt>
                <c:pt idx="7884" formatCode="General">
                  <c:v>#N/A</c:v>
                </c:pt>
                <c:pt idx="7885" formatCode="General">
                  <c:v>#N/A</c:v>
                </c:pt>
                <c:pt idx="7886" formatCode="General">
                  <c:v>#N/A</c:v>
                </c:pt>
                <c:pt idx="7887" formatCode="General">
                  <c:v>#N/A</c:v>
                </c:pt>
                <c:pt idx="7888" formatCode="General">
                  <c:v>#N/A</c:v>
                </c:pt>
                <c:pt idx="7889" formatCode="General">
                  <c:v>#N/A</c:v>
                </c:pt>
                <c:pt idx="7890" formatCode="General">
                  <c:v>#N/A</c:v>
                </c:pt>
                <c:pt idx="7891" formatCode="General">
                  <c:v>#N/A</c:v>
                </c:pt>
                <c:pt idx="7892" formatCode="General">
                  <c:v>#N/A</c:v>
                </c:pt>
                <c:pt idx="7893" formatCode="General">
                  <c:v>#N/A</c:v>
                </c:pt>
                <c:pt idx="7894" formatCode="General">
                  <c:v>#N/A</c:v>
                </c:pt>
                <c:pt idx="7895" formatCode="General">
                  <c:v>#N/A</c:v>
                </c:pt>
                <c:pt idx="7896" formatCode="General">
                  <c:v>#N/A</c:v>
                </c:pt>
                <c:pt idx="7897" formatCode="General">
                  <c:v>#N/A</c:v>
                </c:pt>
                <c:pt idx="7898" formatCode="General">
                  <c:v>#N/A</c:v>
                </c:pt>
                <c:pt idx="7899" formatCode="General">
                  <c:v>#N/A</c:v>
                </c:pt>
                <c:pt idx="7900" formatCode="General">
                  <c:v>#N/A</c:v>
                </c:pt>
                <c:pt idx="7901" formatCode="General">
                  <c:v>#N/A</c:v>
                </c:pt>
                <c:pt idx="7902" formatCode="General">
                  <c:v>#N/A</c:v>
                </c:pt>
                <c:pt idx="7903" formatCode="General">
                  <c:v>#N/A</c:v>
                </c:pt>
                <c:pt idx="7904" formatCode="General">
                  <c:v>#N/A</c:v>
                </c:pt>
                <c:pt idx="7905" formatCode="General">
                  <c:v>#N/A</c:v>
                </c:pt>
                <c:pt idx="7906" formatCode="General">
                  <c:v>#N/A</c:v>
                </c:pt>
                <c:pt idx="7907" formatCode="General">
                  <c:v>#N/A</c:v>
                </c:pt>
                <c:pt idx="7908" formatCode="General">
                  <c:v>#N/A</c:v>
                </c:pt>
                <c:pt idx="7909" formatCode="General">
                  <c:v>#N/A</c:v>
                </c:pt>
                <c:pt idx="7910" formatCode="General">
                  <c:v>#N/A</c:v>
                </c:pt>
                <c:pt idx="7911" formatCode="General">
                  <c:v>#N/A</c:v>
                </c:pt>
                <c:pt idx="7912" formatCode="General">
                  <c:v>#N/A</c:v>
                </c:pt>
                <c:pt idx="7913" formatCode="General">
                  <c:v>#N/A</c:v>
                </c:pt>
                <c:pt idx="7914" formatCode="General">
                  <c:v>#N/A</c:v>
                </c:pt>
                <c:pt idx="7915" formatCode="General">
                  <c:v>#N/A</c:v>
                </c:pt>
                <c:pt idx="7916" formatCode="General">
                  <c:v>#N/A</c:v>
                </c:pt>
                <c:pt idx="7917" formatCode="General">
                  <c:v>#N/A</c:v>
                </c:pt>
                <c:pt idx="7918" formatCode="General">
                  <c:v>#N/A</c:v>
                </c:pt>
                <c:pt idx="7919" formatCode="General">
                  <c:v>#N/A</c:v>
                </c:pt>
                <c:pt idx="7920" formatCode="General">
                  <c:v>#N/A</c:v>
                </c:pt>
                <c:pt idx="7921" formatCode="General">
                  <c:v>#N/A</c:v>
                </c:pt>
                <c:pt idx="7922" formatCode="General">
                  <c:v>#N/A</c:v>
                </c:pt>
                <c:pt idx="7923" formatCode="General">
                  <c:v>#N/A</c:v>
                </c:pt>
                <c:pt idx="7924" formatCode="General">
                  <c:v>#N/A</c:v>
                </c:pt>
                <c:pt idx="7925" formatCode="General">
                  <c:v>#N/A</c:v>
                </c:pt>
                <c:pt idx="7926" formatCode="General">
                  <c:v>#N/A</c:v>
                </c:pt>
                <c:pt idx="7927" formatCode="General">
                  <c:v>#N/A</c:v>
                </c:pt>
                <c:pt idx="7928" formatCode="General">
                  <c:v>#N/A</c:v>
                </c:pt>
                <c:pt idx="7929" formatCode="General">
                  <c:v>#N/A</c:v>
                </c:pt>
                <c:pt idx="7930" formatCode="General">
                  <c:v>#N/A</c:v>
                </c:pt>
                <c:pt idx="7931" formatCode="General">
                  <c:v>#N/A</c:v>
                </c:pt>
                <c:pt idx="7932" formatCode="General">
                  <c:v>#N/A</c:v>
                </c:pt>
                <c:pt idx="7933" formatCode="General">
                  <c:v>#N/A</c:v>
                </c:pt>
                <c:pt idx="7934" formatCode="General">
                  <c:v>#N/A</c:v>
                </c:pt>
                <c:pt idx="7935" formatCode="General">
                  <c:v>#N/A</c:v>
                </c:pt>
                <c:pt idx="7936" formatCode="General">
                  <c:v>#N/A</c:v>
                </c:pt>
                <c:pt idx="7937" formatCode="General">
                  <c:v>#N/A</c:v>
                </c:pt>
                <c:pt idx="7938" formatCode="General">
                  <c:v>#N/A</c:v>
                </c:pt>
                <c:pt idx="7939" formatCode="General">
                  <c:v>#N/A</c:v>
                </c:pt>
                <c:pt idx="7940" formatCode="General">
                  <c:v>#N/A</c:v>
                </c:pt>
                <c:pt idx="7941" formatCode="General">
                  <c:v>#N/A</c:v>
                </c:pt>
                <c:pt idx="7942" formatCode="General">
                  <c:v>#N/A</c:v>
                </c:pt>
                <c:pt idx="7943" formatCode="General">
                  <c:v>#N/A</c:v>
                </c:pt>
                <c:pt idx="7944" formatCode="General">
                  <c:v>#N/A</c:v>
                </c:pt>
                <c:pt idx="7945" formatCode="General">
                  <c:v>#N/A</c:v>
                </c:pt>
                <c:pt idx="7946" formatCode="General">
                  <c:v>#N/A</c:v>
                </c:pt>
                <c:pt idx="7947" formatCode="General">
                  <c:v>#N/A</c:v>
                </c:pt>
                <c:pt idx="7948" formatCode="General">
                  <c:v>#N/A</c:v>
                </c:pt>
                <c:pt idx="7949" formatCode="General">
                  <c:v>#N/A</c:v>
                </c:pt>
                <c:pt idx="7950" formatCode="General">
                  <c:v>#N/A</c:v>
                </c:pt>
                <c:pt idx="7951" formatCode="General">
                  <c:v>#N/A</c:v>
                </c:pt>
                <c:pt idx="7952" formatCode="General">
                  <c:v>#N/A</c:v>
                </c:pt>
                <c:pt idx="7953" formatCode="General">
                  <c:v>#N/A</c:v>
                </c:pt>
                <c:pt idx="7954" formatCode="General">
                  <c:v>#N/A</c:v>
                </c:pt>
                <c:pt idx="7955" formatCode="General">
                  <c:v>#N/A</c:v>
                </c:pt>
                <c:pt idx="7956" formatCode="General">
                  <c:v>#N/A</c:v>
                </c:pt>
                <c:pt idx="7957" formatCode="General">
                  <c:v>#N/A</c:v>
                </c:pt>
                <c:pt idx="7958" formatCode="General">
                  <c:v>#N/A</c:v>
                </c:pt>
                <c:pt idx="7959" formatCode="General">
                  <c:v>#N/A</c:v>
                </c:pt>
                <c:pt idx="7960" formatCode="General">
                  <c:v>#N/A</c:v>
                </c:pt>
                <c:pt idx="7961" formatCode="General">
                  <c:v>#N/A</c:v>
                </c:pt>
                <c:pt idx="7962" formatCode="General">
                  <c:v>#N/A</c:v>
                </c:pt>
                <c:pt idx="7963" formatCode="General">
                  <c:v>#N/A</c:v>
                </c:pt>
                <c:pt idx="7964" formatCode="General">
                  <c:v>#N/A</c:v>
                </c:pt>
                <c:pt idx="7965" formatCode="General">
                  <c:v>#N/A</c:v>
                </c:pt>
                <c:pt idx="7966" formatCode="General">
                  <c:v>#N/A</c:v>
                </c:pt>
                <c:pt idx="7967" formatCode="General">
                  <c:v>#N/A</c:v>
                </c:pt>
                <c:pt idx="7968" formatCode="General">
                  <c:v>#N/A</c:v>
                </c:pt>
                <c:pt idx="7969" formatCode="General">
                  <c:v>#N/A</c:v>
                </c:pt>
                <c:pt idx="7970" formatCode="General">
                  <c:v>#N/A</c:v>
                </c:pt>
                <c:pt idx="7971" formatCode="General">
                  <c:v>#N/A</c:v>
                </c:pt>
                <c:pt idx="7972" formatCode="General">
                  <c:v>#N/A</c:v>
                </c:pt>
                <c:pt idx="7973" formatCode="General">
                  <c:v>#N/A</c:v>
                </c:pt>
                <c:pt idx="7974" formatCode="General">
                  <c:v>#N/A</c:v>
                </c:pt>
                <c:pt idx="7975" formatCode="General">
                  <c:v>#N/A</c:v>
                </c:pt>
                <c:pt idx="7976" formatCode="General">
                  <c:v>#N/A</c:v>
                </c:pt>
                <c:pt idx="7977" formatCode="General">
                  <c:v>#N/A</c:v>
                </c:pt>
                <c:pt idx="7978" formatCode="General">
                  <c:v>#N/A</c:v>
                </c:pt>
                <c:pt idx="7979" formatCode="General">
                  <c:v>#N/A</c:v>
                </c:pt>
                <c:pt idx="7980" formatCode="General">
                  <c:v>#N/A</c:v>
                </c:pt>
                <c:pt idx="7981" formatCode="General">
                  <c:v>#N/A</c:v>
                </c:pt>
                <c:pt idx="7982" formatCode="General">
                  <c:v>#N/A</c:v>
                </c:pt>
                <c:pt idx="7983" formatCode="General">
                  <c:v>#N/A</c:v>
                </c:pt>
                <c:pt idx="7984" formatCode="General">
                  <c:v>#N/A</c:v>
                </c:pt>
                <c:pt idx="7985" formatCode="General">
                  <c:v>#N/A</c:v>
                </c:pt>
                <c:pt idx="7986" formatCode="General">
                  <c:v>#N/A</c:v>
                </c:pt>
                <c:pt idx="7987" formatCode="General">
                  <c:v>#N/A</c:v>
                </c:pt>
                <c:pt idx="7988" formatCode="General">
                  <c:v>#N/A</c:v>
                </c:pt>
                <c:pt idx="7989" formatCode="General">
                  <c:v>#N/A</c:v>
                </c:pt>
                <c:pt idx="7990" formatCode="General">
                  <c:v>#N/A</c:v>
                </c:pt>
                <c:pt idx="7991" formatCode="General">
                  <c:v>#N/A</c:v>
                </c:pt>
                <c:pt idx="7992" formatCode="General">
                  <c:v>#N/A</c:v>
                </c:pt>
                <c:pt idx="7993" formatCode="General">
                  <c:v>#N/A</c:v>
                </c:pt>
                <c:pt idx="7994" formatCode="General">
                  <c:v>#N/A</c:v>
                </c:pt>
                <c:pt idx="7995" formatCode="General">
                  <c:v>#N/A</c:v>
                </c:pt>
                <c:pt idx="7996" formatCode="General">
                  <c:v>#N/A</c:v>
                </c:pt>
                <c:pt idx="7997" formatCode="General">
                  <c:v>#N/A</c:v>
                </c:pt>
                <c:pt idx="7998" formatCode="General">
                  <c:v>#N/A</c:v>
                </c:pt>
                <c:pt idx="7999" formatCode="General">
                  <c:v>#N/A</c:v>
                </c:pt>
                <c:pt idx="8000" formatCode="General">
                  <c:v>#N/A</c:v>
                </c:pt>
                <c:pt idx="8001" formatCode="General">
                  <c:v>#N/A</c:v>
                </c:pt>
                <c:pt idx="8002" formatCode="General">
                  <c:v>#N/A</c:v>
                </c:pt>
                <c:pt idx="8003" formatCode="General">
                  <c:v>#N/A</c:v>
                </c:pt>
                <c:pt idx="8004" formatCode="General">
                  <c:v>#N/A</c:v>
                </c:pt>
                <c:pt idx="8005" formatCode="General">
                  <c:v>#N/A</c:v>
                </c:pt>
                <c:pt idx="8006" formatCode="General">
                  <c:v>#N/A</c:v>
                </c:pt>
                <c:pt idx="8007" formatCode="General">
                  <c:v>#N/A</c:v>
                </c:pt>
                <c:pt idx="8008" formatCode="General">
                  <c:v>#N/A</c:v>
                </c:pt>
                <c:pt idx="8009" formatCode="General">
                  <c:v>#N/A</c:v>
                </c:pt>
                <c:pt idx="8010" formatCode="General">
                  <c:v>#N/A</c:v>
                </c:pt>
                <c:pt idx="8011" formatCode="General">
                  <c:v>#N/A</c:v>
                </c:pt>
                <c:pt idx="8012" formatCode="General">
                  <c:v>#N/A</c:v>
                </c:pt>
                <c:pt idx="8013" formatCode="General">
                  <c:v>#N/A</c:v>
                </c:pt>
                <c:pt idx="8014" formatCode="General">
                  <c:v>#N/A</c:v>
                </c:pt>
                <c:pt idx="8015" formatCode="General">
                  <c:v>#N/A</c:v>
                </c:pt>
                <c:pt idx="8016" formatCode="General">
                  <c:v>#N/A</c:v>
                </c:pt>
                <c:pt idx="8017" formatCode="General">
                  <c:v>#N/A</c:v>
                </c:pt>
                <c:pt idx="8018" formatCode="General">
                  <c:v>#N/A</c:v>
                </c:pt>
                <c:pt idx="8019" formatCode="General">
                  <c:v>#N/A</c:v>
                </c:pt>
                <c:pt idx="8020" formatCode="General">
                  <c:v>#N/A</c:v>
                </c:pt>
                <c:pt idx="8021" formatCode="General">
                  <c:v>#N/A</c:v>
                </c:pt>
                <c:pt idx="8022" formatCode="General">
                  <c:v>#N/A</c:v>
                </c:pt>
                <c:pt idx="8023" formatCode="General">
                  <c:v>#N/A</c:v>
                </c:pt>
                <c:pt idx="8024" formatCode="General">
                  <c:v>#N/A</c:v>
                </c:pt>
                <c:pt idx="8025" formatCode="General">
                  <c:v>#N/A</c:v>
                </c:pt>
                <c:pt idx="8026" formatCode="General">
                  <c:v>#N/A</c:v>
                </c:pt>
                <c:pt idx="8027" formatCode="General">
                  <c:v>#N/A</c:v>
                </c:pt>
                <c:pt idx="8028" formatCode="General">
                  <c:v>#N/A</c:v>
                </c:pt>
                <c:pt idx="8029" formatCode="General">
                  <c:v>#N/A</c:v>
                </c:pt>
                <c:pt idx="8030" formatCode="General">
                  <c:v>#N/A</c:v>
                </c:pt>
                <c:pt idx="8031" formatCode="General">
                  <c:v>#N/A</c:v>
                </c:pt>
                <c:pt idx="8032" formatCode="General">
                  <c:v>#N/A</c:v>
                </c:pt>
                <c:pt idx="8033" formatCode="General">
                  <c:v>#N/A</c:v>
                </c:pt>
                <c:pt idx="8034" formatCode="General">
                  <c:v>#N/A</c:v>
                </c:pt>
                <c:pt idx="8035" formatCode="General">
                  <c:v>#N/A</c:v>
                </c:pt>
                <c:pt idx="8036" formatCode="General">
                  <c:v>#N/A</c:v>
                </c:pt>
                <c:pt idx="8037" formatCode="General">
                  <c:v>#N/A</c:v>
                </c:pt>
                <c:pt idx="8038" formatCode="General">
                  <c:v>#N/A</c:v>
                </c:pt>
                <c:pt idx="8039" formatCode="General">
                  <c:v>#N/A</c:v>
                </c:pt>
                <c:pt idx="8040" formatCode="General">
                  <c:v>#N/A</c:v>
                </c:pt>
                <c:pt idx="8041" formatCode="General">
                  <c:v>#N/A</c:v>
                </c:pt>
                <c:pt idx="8042" formatCode="General">
                  <c:v>#N/A</c:v>
                </c:pt>
                <c:pt idx="8043" formatCode="General">
                  <c:v>#N/A</c:v>
                </c:pt>
                <c:pt idx="8044" formatCode="General">
                  <c:v>#N/A</c:v>
                </c:pt>
                <c:pt idx="8045" formatCode="General">
                  <c:v>#N/A</c:v>
                </c:pt>
                <c:pt idx="8046" formatCode="General">
                  <c:v>#N/A</c:v>
                </c:pt>
                <c:pt idx="8047" formatCode="General">
                  <c:v>#N/A</c:v>
                </c:pt>
                <c:pt idx="8048" formatCode="General">
                  <c:v>#N/A</c:v>
                </c:pt>
                <c:pt idx="8049" formatCode="General">
                  <c:v>#N/A</c:v>
                </c:pt>
                <c:pt idx="8050" formatCode="General">
                  <c:v>#N/A</c:v>
                </c:pt>
                <c:pt idx="8051" formatCode="General">
                  <c:v>#N/A</c:v>
                </c:pt>
                <c:pt idx="8052" formatCode="General">
                  <c:v>#N/A</c:v>
                </c:pt>
                <c:pt idx="8053" formatCode="General">
                  <c:v>#N/A</c:v>
                </c:pt>
                <c:pt idx="8054" formatCode="General">
                  <c:v>#N/A</c:v>
                </c:pt>
                <c:pt idx="8055" formatCode="General">
                  <c:v>#N/A</c:v>
                </c:pt>
                <c:pt idx="8056" formatCode="General">
                  <c:v>#N/A</c:v>
                </c:pt>
                <c:pt idx="8057" formatCode="General">
                  <c:v>#N/A</c:v>
                </c:pt>
                <c:pt idx="8058" formatCode="General">
                  <c:v>#N/A</c:v>
                </c:pt>
                <c:pt idx="8059" formatCode="General">
                  <c:v>#N/A</c:v>
                </c:pt>
                <c:pt idx="8060" formatCode="General">
                  <c:v>#N/A</c:v>
                </c:pt>
                <c:pt idx="8061" formatCode="General">
                  <c:v>#N/A</c:v>
                </c:pt>
                <c:pt idx="8062" formatCode="General">
                  <c:v>#N/A</c:v>
                </c:pt>
                <c:pt idx="8063" formatCode="General">
                  <c:v>#N/A</c:v>
                </c:pt>
                <c:pt idx="8064" formatCode="General">
                  <c:v>#N/A</c:v>
                </c:pt>
                <c:pt idx="8065" formatCode="General">
                  <c:v>#N/A</c:v>
                </c:pt>
                <c:pt idx="8066" formatCode="General">
                  <c:v>#N/A</c:v>
                </c:pt>
                <c:pt idx="8067" formatCode="General">
                  <c:v>#N/A</c:v>
                </c:pt>
                <c:pt idx="8068" formatCode="General">
                  <c:v>#N/A</c:v>
                </c:pt>
                <c:pt idx="8069" formatCode="General">
                  <c:v>#N/A</c:v>
                </c:pt>
                <c:pt idx="8070" formatCode="General">
                  <c:v>#N/A</c:v>
                </c:pt>
                <c:pt idx="8071" formatCode="General">
                  <c:v>#N/A</c:v>
                </c:pt>
                <c:pt idx="8072" formatCode="General">
                  <c:v>#N/A</c:v>
                </c:pt>
                <c:pt idx="8073" formatCode="General">
                  <c:v>#N/A</c:v>
                </c:pt>
                <c:pt idx="8074" formatCode="General">
                  <c:v>#N/A</c:v>
                </c:pt>
                <c:pt idx="8075" formatCode="General">
                  <c:v>#N/A</c:v>
                </c:pt>
                <c:pt idx="8076" formatCode="General">
                  <c:v>#N/A</c:v>
                </c:pt>
                <c:pt idx="8077" formatCode="General">
                  <c:v>#N/A</c:v>
                </c:pt>
                <c:pt idx="8078" formatCode="General">
                  <c:v>#N/A</c:v>
                </c:pt>
                <c:pt idx="8079" formatCode="General">
                  <c:v>#N/A</c:v>
                </c:pt>
                <c:pt idx="8080" formatCode="General">
                  <c:v>#N/A</c:v>
                </c:pt>
                <c:pt idx="8081" formatCode="General">
                  <c:v>#N/A</c:v>
                </c:pt>
                <c:pt idx="8082" formatCode="General">
                  <c:v>#N/A</c:v>
                </c:pt>
                <c:pt idx="8083" formatCode="General">
                  <c:v>#N/A</c:v>
                </c:pt>
                <c:pt idx="8084" formatCode="General">
                  <c:v>#N/A</c:v>
                </c:pt>
                <c:pt idx="8085" formatCode="General">
                  <c:v>#N/A</c:v>
                </c:pt>
                <c:pt idx="8086" formatCode="General">
                  <c:v>#N/A</c:v>
                </c:pt>
                <c:pt idx="8087" formatCode="General">
                  <c:v>#N/A</c:v>
                </c:pt>
                <c:pt idx="8088" formatCode="General">
                  <c:v>#N/A</c:v>
                </c:pt>
                <c:pt idx="8089" formatCode="General">
                  <c:v>#N/A</c:v>
                </c:pt>
                <c:pt idx="8090" formatCode="General">
                  <c:v>#N/A</c:v>
                </c:pt>
                <c:pt idx="8091" formatCode="General">
                  <c:v>#N/A</c:v>
                </c:pt>
                <c:pt idx="8092" formatCode="General">
                  <c:v>#N/A</c:v>
                </c:pt>
                <c:pt idx="8093" formatCode="General">
                  <c:v>#N/A</c:v>
                </c:pt>
                <c:pt idx="8094" formatCode="General">
                  <c:v>#N/A</c:v>
                </c:pt>
                <c:pt idx="8095" formatCode="General">
                  <c:v>#N/A</c:v>
                </c:pt>
                <c:pt idx="8096" formatCode="General">
                  <c:v>#N/A</c:v>
                </c:pt>
                <c:pt idx="8097" formatCode="General">
                  <c:v>#N/A</c:v>
                </c:pt>
                <c:pt idx="8098" formatCode="General">
                  <c:v>#N/A</c:v>
                </c:pt>
                <c:pt idx="8099" formatCode="General">
                  <c:v>#N/A</c:v>
                </c:pt>
                <c:pt idx="8100" formatCode="General">
                  <c:v>#N/A</c:v>
                </c:pt>
                <c:pt idx="8101" formatCode="General">
                  <c:v>#N/A</c:v>
                </c:pt>
                <c:pt idx="8102" formatCode="General">
                  <c:v>#N/A</c:v>
                </c:pt>
                <c:pt idx="8103" formatCode="General">
                  <c:v>#N/A</c:v>
                </c:pt>
                <c:pt idx="8104" formatCode="General">
                  <c:v>#N/A</c:v>
                </c:pt>
                <c:pt idx="8105" formatCode="General">
                  <c:v>#N/A</c:v>
                </c:pt>
                <c:pt idx="8106" formatCode="General">
                  <c:v>#N/A</c:v>
                </c:pt>
                <c:pt idx="8107" formatCode="General">
                  <c:v>#N/A</c:v>
                </c:pt>
                <c:pt idx="8108" formatCode="General">
                  <c:v>#N/A</c:v>
                </c:pt>
                <c:pt idx="8109" formatCode="General">
                  <c:v>#N/A</c:v>
                </c:pt>
                <c:pt idx="8110" formatCode="General">
                  <c:v>#N/A</c:v>
                </c:pt>
                <c:pt idx="8111" formatCode="General">
                  <c:v>#N/A</c:v>
                </c:pt>
                <c:pt idx="8112" formatCode="General">
                  <c:v>#N/A</c:v>
                </c:pt>
                <c:pt idx="8113" formatCode="General">
                  <c:v>#N/A</c:v>
                </c:pt>
                <c:pt idx="8114" formatCode="General">
                  <c:v>#N/A</c:v>
                </c:pt>
                <c:pt idx="8115" formatCode="General">
                  <c:v>#N/A</c:v>
                </c:pt>
                <c:pt idx="8116" formatCode="General">
                  <c:v>#N/A</c:v>
                </c:pt>
                <c:pt idx="8117" formatCode="General">
                  <c:v>#N/A</c:v>
                </c:pt>
                <c:pt idx="8118" formatCode="General">
                  <c:v>#N/A</c:v>
                </c:pt>
                <c:pt idx="8119" formatCode="General">
                  <c:v>#N/A</c:v>
                </c:pt>
                <c:pt idx="8120" formatCode="General">
                  <c:v>#N/A</c:v>
                </c:pt>
                <c:pt idx="8121" formatCode="General">
                  <c:v>#N/A</c:v>
                </c:pt>
                <c:pt idx="8122" formatCode="General">
                  <c:v>#N/A</c:v>
                </c:pt>
                <c:pt idx="8123" formatCode="General">
                  <c:v>#N/A</c:v>
                </c:pt>
                <c:pt idx="8124" formatCode="General">
                  <c:v>#N/A</c:v>
                </c:pt>
                <c:pt idx="8125" formatCode="General">
                  <c:v>#N/A</c:v>
                </c:pt>
                <c:pt idx="8126" formatCode="General">
                  <c:v>#N/A</c:v>
                </c:pt>
                <c:pt idx="8127" formatCode="General">
                  <c:v>#N/A</c:v>
                </c:pt>
                <c:pt idx="8128" formatCode="General">
                  <c:v>#N/A</c:v>
                </c:pt>
                <c:pt idx="8129" formatCode="General">
                  <c:v>#N/A</c:v>
                </c:pt>
                <c:pt idx="8130" formatCode="General">
                  <c:v>#N/A</c:v>
                </c:pt>
                <c:pt idx="8131" formatCode="General">
                  <c:v>#N/A</c:v>
                </c:pt>
                <c:pt idx="8132" formatCode="General">
                  <c:v>#N/A</c:v>
                </c:pt>
                <c:pt idx="8133" formatCode="General">
                  <c:v>#N/A</c:v>
                </c:pt>
                <c:pt idx="8134" formatCode="General">
                  <c:v>#N/A</c:v>
                </c:pt>
                <c:pt idx="8135" formatCode="General">
                  <c:v>#N/A</c:v>
                </c:pt>
                <c:pt idx="8136" formatCode="General">
                  <c:v>#N/A</c:v>
                </c:pt>
                <c:pt idx="8137" formatCode="General">
                  <c:v>#N/A</c:v>
                </c:pt>
                <c:pt idx="8138" formatCode="General">
                  <c:v>#N/A</c:v>
                </c:pt>
                <c:pt idx="8139" formatCode="General">
                  <c:v>#N/A</c:v>
                </c:pt>
                <c:pt idx="8140" formatCode="General">
                  <c:v>#N/A</c:v>
                </c:pt>
                <c:pt idx="8141" formatCode="General">
                  <c:v>#N/A</c:v>
                </c:pt>
                <c:pt idx="8142" formatCode="General">
                  <c:v>#N/A</c:v>
                </c:pt>
                <c:pt idx="8143" formatCode="General">
                  <c:v>#N/A</c:v>
                </c:pt>
                <c:pt idx="8144" formatCode="General">
                  <c:v>#N/A</c:v>
                </c:pt>
                <c:pt idx="8145" formatCode="General">
                  <c:v>#N/A</c:v>
                </c:pt>
                <c:pt idx="8146" formatCode="General">
                  <c:v>#N/A</c:v>
                </c:pt>
                <c:pt idx="8147" formatCode="General">
                  <c:v>#N/A</c:v>
                </c:pt>
                <c:pt idx="8148" formatCode="General">
                  <c:v>#N/A</c:v>
                </c:pt>
                <c:pt idx="8149" formatCode="General">
                  <c:v>#N/A</c:v>
                </c:pt>
                <c:pt idx="8150" formatCode="General">
                  <c:v>#N/A</c:v>
                </c:pt>
                <c:pt idx="8151" formatCode="General">
                  <c:v>#N/A</c:v>
                </c:pt>
                <c:pt idx="8152" formatCode="General">
                  <c:v>#N/A</c:v>
                </c:pt>
                <c:pt idx="8153" formatCode="General">
                  <c:v>#N/A</c:v>
                </c:pt>
                <c:pt idx="8154" formatCode="General">
                  <c:v>#N/A</c:v>
                </c:pt>
                <c:pt idx="8155" formatCode="General">
                  <c:v>#N/A</c:v>
                </c:pt>
                <c:pt idx="8156" formatCode="General">
                  <c:v>#N/A</c:v>
                </c:pt>
                <c:pt idx="8157" formatCode="General">
                  <c:v>#N/A</c:v>
                </c:pt>
                <c:pt idx="8158" formatCode="General">
                  <c:v>#N/A</c:v>
                </c:pt>
                <c:pt idx="8159" formatCode="General">
                  <c:v>#N/A</c:v>
                </c:pt>
                <c:pt idx="8160" formatCode="General">
                  <c:v>#N/A</c:v>
                </c:pt>
                <c:pt idx="8161" formatCode="General">
                  <c:v>#N/A</c:v>
                </c:pt>
                <c:pt idx="8162" formatCode="General">
                  <c:v>#N/A</c:v>
                </c:pt>
                <c:pt idx="8163" formatCode="General">
                  <c:v>#N/A</c:v>
                </c:pt>
                <c:pt idx="8164" formatCode="General">
                  <c:v>#N/A</c:v>
                </c:pt>
                <c:pt idx="8165" formatCode="General">
                  <c:v>#N/A</c:v>
                </c:pt>
                <c:pt idx="8166" formatCode="General">
                  <c:v>#N/A</c:v>
                </c:pt>
                <c:pt idx="8167" formatCode="General">
                  <c:v>#N/A</c:v>
                </c:pt>
                <c:pt idx="8168" formatCode="General">
                  <c:v>#N/A</c:v>
                </c:pt>
                <c:pt idx="8169" formatCode="General">
                  <c:v>#N/A</c:v>
                </c:pt>
                <c:pt idx="8170" formatCode="General">
                  <c:v>#N/A</c:v>
                </c:pt>
                <c:pt idx="8171" formatCode="General">
                  <c:v>#N/A</c:v>
                </c:pt>
                <c:pt idx="8172" formatCode="General">
                  <c:v>#N/A</c:v>
                </c:pt>
                <c:pt idx="8173" formatCode="General">
                  <c:v>#N/A</c:v>
                </c:pt>
                <c:pt idx="8174" formatCode="General">
                  <c:v>#N/A</c:v>
                </c:pt>
                <c:pt idx="8175" formatCode="General">
                  <c:v>#N/A</c:v>
                </c:pt>
                <c:pt idx="8176" formatCode="General">
                  <c:v>#N/A</c:v>
                </c:pt>
                <c:pt idx="8177" formatCode="General">
                  <c:v>#N/A</c:v>
                </c:pt>
                <c:pt idx="8178" formatCode="General">
                  <c:v>#N/A</c:v>
                </c:pt>
                <c:pt idx="8179" formatCode="General">
                  <c:v>#N/A</c:v>
                </c:pt>
                <c:pt idx="8180" formatCode="General">
                  <c:v>#N/A</c:v>
                </c:pt>
                <c:pt idx="8181" formatCode="General">
                  <c:v>#N/A</c:v>
                </c:pt>
                <c:pt idx="8182" formatCode="General">
                  <c:v>#N/A</c:v>
                </c:pt>
                <c:pt idx="8183" formatCode="General">
                  <c:v>#N/A</c:v>
                </c:pt>
                <c:pt idx="8184" formatCode="General">
                  <c:v>#N/A</c:v>
                </c:pt>
                <c:pt idx="8185" formatCode="General">
                  <c:v>#N/A</c:v>
                </c:pt>
                <c:pt idx="8186" formatCode="General">
                  <c:v>#N/A</c:v>
                </c:pt>
                <c:pt idx="8187" formatCode="General">
                  <c:v>#N/A</c:v>
                </c:pt>
                <c:pt idx="8188" formatCode="General">
                  <c:v>#N/A</c:v>
                </c:pt>
                <c:pt idx="8189" formatCode="General">
                  <c:v>#N/A</c:v>
                </c:pt>
                <c:pt idx="8190" formatCode="General">
                  <c:v>#N/A</c:v>
                </c:pt>
                <c:pt idx="8191" formatCode="General">
                  <c:v>#N/A</c:v>
                </c:pt>
                <c:pt idx="8192" formatCode="General">
                  <c:v>#N/A</c:v>
                </c:pt>
                <c:pt idx="8193" formatCode="General">
                  <c:v>#N/A</c:v>
                </c:pt>
                <c:pt idx="8194" formatCode="General">
                  <c:v>#N/A</c:v>
                </c:pt>
                <c:pt idx="8195" formatCode="General">
                  <c:v>#N/A</c:v>
                </c:pt>
                <c:pt idx="8196" formatCode="General">
                  <c:v>#N/A</c:v>
                </c:pt>
                <c:pt idx="8197" formatCode="General">
                  <c:v>#N/A</c:v>
                </c:pt>
                <c:pt idx="8198" formatCode="General">
                  <c:v>#N/A</c:v>
                </c:pt>
                <c:pt idx="8199" formatCode="General">
                  <c:v>#N/A</c:v>
                </c:pt>
                <c:pt idx="8200" formatCode="General">
                  <c:v>#N/A</c:v>
                </c:pt>
                <c:pt idx="8201" formatCode="General">
                  <c:v>#N/A</c:v>
                </c:pt>
                <c:pt idx="8202" formatCode="General">
                  <c:v>#N/A</c:v>
                </c:pt>
                <c:pt idx="8203" formatCode="General">
                  <c:v>#N/A</c:v>
                </c:pt>
                <c:pt idx="8204" formatCode="General">
                  <c:v>#N/A</c:v>
                </c:pt>
                <c:pt idx="8205" formatCode="General">
                  <c:v>#N/A</c:v>
                </c:pt>
                <c:pt idx="8206" formatCode="General">
                  <c:v>#N/A</c:v>
                </c:pt>
                <c:pt idx="8207" formatCode="General">
                  <c:v>#N/A</c:v>
                </c:pt>
                <c:pt idx="8208" formatCode="General">
                  <c:v>#N/A</c:v>
                </c:pt>
                <c:pt idx="8209" formatCode="General">
                  <c:v>#N/A</c:v>
                </c:pt>
                <c:pt idx="8210" formatCode="General">
                  <c:v>#N/A</c:v>
                </c:pt>
                <c:pt idx="8211" formatCode="General">
                  <c:v>#N/A</c:v>
                </c:pt>
                <c:pt idx="8212" formatCode="General">
                  <c:v>#N/A</c:v>
                </c:pt>
                <c:pt idx="8213" formatCode="General">
                  <c:v>#N/A</c:v>
                </c:pt>
                <c:pt idx="8214" formatCode="General">
                  <c:v>#N/A</c:v>
                </c:pt>
                <c:pt idx="8215" formatCode="General">
                  <c:v>#N/A</c:v>
                </c:pt>
                <c:pt idx="8216" formatCode="General">
                  <c:v>#N/A</c:v>
                </c:pt>
                <c:pt idx="8217" formatCode="General">
                  <c:v>#N/A</c:v>
                </c:pt>
                <c:pt idx="8218" formatCode="General">
                  <c:v>#N/A</c:v>
                </c:pt>
                <c:pt idx="8219" formatCode="General">
                  <c:v>#N/A</c:v>
                </c:pt>
                <c:pt idx="8220" formatCode="General">
                  <c:v>#N/A</c:v>
                </c:pt>
                <c:pt idx="8221" formatCode="General">
                  <c:v>#N/A</c:v>
                </c:pt>
                <c:pt idx="8222" formatCode="General">
                  <c:v>#N/A</c:v>
                </c:pt>
                <c:pt idx="8223" formatCode="General">
                  <c:v>#N/A</c:v>
                </c:pt>
                <c:pt idx="8224" formatCode="General">
                  <c:v>#N/A</c:v>
                </c:pt>
                <c:pt idx="8225" formatCode="General">
                  <c:v>#N/A</c:v>
                </c:pt>
                <c:pt idx="8226" formatCode="General">
                  <c:v>#N/A</c:v>
                </c:pt>
                <c:pt idx="8227" formatCode="General">
                  <c:v>#N/A</c:v>
                </c:pt>
                <c:pt idx="8228" formatCode="General">
                  <c:v>#N/A</c:v>
                </c:pt>
                <c:pt idx="8229" formatCode="General">
                  <c:v>#N/A</c:v>
                </c:pt>
                <c:pt idx="8230" formatCode="General">
                  <c:v>#N/A</c:v>
                </c:pt>
                <c:pt idx="8231" formatCode="General">
                  <c:v>#N/A</c:v>
                </c:pt>
                <c:pt idx="8232" formatCode="General">
                  <c:v>#N/A</c:v>
                </c:pt>
                <c:pt idx="8233" formatCode="General">
                  <c:v>#N/A</c:v>
                </c:pt>
                <c:pt idx="8234" formatCode="General">
                  <c:v>#N/A</c:v>
                </c:pt>
                <c:pt idx="8235" formatCode="General">
                  <c:v>#N/A</c:v>
                </c:pt>
                <c:pt idx="8236" formatCode="General">
                  <c:v>#N/A</c:v>
                </c:pt>
                <c:pt idx="8237" formatCode="General">
                  <c:v>#N/A</c:v>
                </c:pt>
                <c:pt idx="8238" formatCode="General">
                  <c:v>#N/A</c:v>
                </c:pt>
                <c:pt idx="8239" formatCode="General">
                  <c:v>#N/A</c:v>
                </c:pt>
                <c:pt idx="8240" formatCode="General">
                  <c:v>#N/A</c:v>
                </c:pt>
                <c:pt idx="8241" formatCode="General">
                  <c:v>#N/A</c:v>
                </c:pt>
                <c:pt idx="8242" formatCode="General">
                  <c:v>#N/A</c:v>
                </c:pt>
                <c:pt idx="8243" formatCode="General">
                  <c:v>#N/A</c:v>
                </c:pt>
                <c:pt idx="8244" formatCode="General">
                  <c:v>#N/A</c:v>
                </c:pt>
                <c:pt idx="8245" formatCode="General">
                  <c:v>#N/A</c:v>
                </c:pt>
                <c:pt idx="8246" formatCode="General">
                  <c:v>#N/A</c:v>
                </c:pt>
                <c:pt idx="8247" formatCode="General">
                  <c:v>#N/A</c:v>
                </c:pt>
                <c:pt idx="8248" formatCode="General">
                  <c:v>#N/A</c:v>
                </c:pt>
                <c:pt idx="8249" formatCode="General">
                  <c:v>#N/A</c:v>
                </c:pt>
                <c:pt idx="8250" formatCode="General">
                  <c:v>#N/A</c:v>
                </c:pt>
                <c:pt idx="8251" formatCode="General">
                  <c:v>#N/A</c:v>
                </c:pt>
                <c:pt idx="8252" formatCode="General">
                  <c:v>#N/A</c:v>
                </c:pt>
                <c:pt idx="8253" formatCode="General">
                  <c:v>#N/A</c:v>
                </c:pt>
                <c:pt idx="8254" formatCode="General">
                  <c:v>#N/A</c:v>
                </c:pt>
                <c:pt idx="8255" formatCode="General">
                  <c:v>#N/A</c:v>
                </c:pt>
                <c:pt idx="8256" formatCode="General">
                  <c:v>#N/A</c:v>
                </c:pt>
                <c:pt idx="8257" formatCode="General">
                  <c:v>#N/A</c:v>
                </c:pt>
                <c:pt idx="8258" formatCode="General">
                  <c:v>#N/A</c:v>
                </c:pt>
                <c:pt idx="8259" formatCode="General">
                  <c:v>#N/A</c:v>
                </c:pt>
                <c:pt idx="8260" formatCode="General">
                  <c:v>#N/A</c:v>
                </c:pt>
                <c:pt idx="8261" formatCode="General">
                  <c:v>#N/A</c:v>
                </c:pt>
                <c:pt idx="8262" formatCode="General">
                  <c:v>#N/A</c:v>
                </c:pt>
                <c:pt idx="8263" formatCode="General">
                  <c:v>#N/A</c:v>
                </c:pt>
                <c:pt idx="8264" formatCode="General">
                  <c:v>#N/A</c:v>
                </c:pt>
                <c:pt idx="8265" formatCode="General">
                  <c:v>#N/A</c:v>
                </c:pt>
                <c:pt idx="8266" formatCode="General">
                  <c:v>#N/A</c:v>
                </c:pt>
                <c:pt idx="8267" formatCode="General">
                  <c:v>#N/A</c:v>
                </c:pt>
                <c:pt idx="8268" formatCode="General">
                  <c:v>#N/A</c:v>
                </c:pt>
                <c:pt idx="8269" formatCode="General">
                  <c:v>#N/A</c:v>
                </c:pt>
                <c:pt idx="8270" formatCode="General">
                  <c:v>#N/A</c:v>
                </c:pt>
                <c:pt idx="8271" formatCode="General">
                  <c:v>#N/A</c:v>
                </c:pt>
                <c:pt idx="8272" formatCode="General">
                  <c:v>#N/A</c:v>
                </c:pt>
                <c:pt idx="8273" formatCode="General">
                  <c:v>#N/A</c:v>
                </c:pt>
                <c:pt idx="8274" formatCode="General">
                  <c:v>#N/A</c:v>
                </c:pt>
                <c:pt idx="8275" formatCode="General">
                  <c:v>#N/A</c:v>
                </c:pt>
                <c:pt idx="8276" formatCode="General">
                  <c:v>#N/A</c:v>
                </c:pt>
                <c:pt idx="8277" formatCode="General">
                  <c:v>#N/A</c:v>
                </c:pt>
                <c:pt idx="8278" formatCode="General">
                  <c:v>#N/A</c:v>
                </c:pt>
                <c:pt idx="8279" formatCode="General">
                  <c:v>#N/A</c:v>
                </c:pt>
                <c:pt idx="8280" formatCode="General">
                  <c:v>#N/A</c:v>
                </c:pt>
                <c:pt idx="8281" formatCode="General">
                  <c:v>#N/A</c:v>
                </c:pt>
                <c:pt idx="8282" formatCode="General">
                  <c:v>#N/A</c:v>
                </c:pt>
                <c:pt idx="8283" formatCode="General">
                  <c:v>#N/A</c:v>
                </c:pt>
                <c:pt idx="8284" formatCode="General">
                  <c:v>#N/A</c:v>
                </c:pt>
                <c:pt idx="8285" formatCode="General">
                  <c:v>#N/A</c:v>
                </c:pt>
                <c:pt idx="8286" formatCode="General">
                  <c:v>#N/A</c:v>
                </c:pt>
                <c:pt idx="8287" formatCode="General">
                  <c:v>#N/A</c:v>
                </c:pt>
                <c:pt idx="8288" formatCode="General">
                  <c:v>#N/A</c:v>
                </c:pt>
                <c:pt idx="8289" formatCode="General">
                  <c:v>#N/A</c:v>
                </c:pt>
                <c:pt idx="8290" formatCode="General">
                  <c:v>#N/A</c:v>
                </c:pt>
                <c:pt idx="8291" formatCode="General">
                  <c:v>#N/A</c:v>
                </c:pt>
                <c:pt idx="8292" formatCode="General">
                  <c:v>#N/A</c:v>
                </c:pt>
                <c:pt idx="8293" formatCode="General">
                  <c:v>#N/A</c:v>
                </c:pt>
                <c:pt idx="8294" formatCode="General">
                  <c:v>#N/A</c:v>
                </c:pt>
                <c:pt idx="8295" formatCode="General">
                  <c:v>#N/A</c:v>
                </c:pt>
                <c:pt idx="8296" formatCode="General">
                  <c:v>#N/A</c:v>
                </c:pt>
                <c:pt idx="8297" formatCode="General">
                  <c:v>#N/A</c:v>
                </c:pt>
                <c:pt idx="8298" formatCode="General">
                  <c:v>#N/A</c:v>
                </c:pt>
                <c:pt idx="8299" formatCode="General">
                  <c:v>#N/A</c:v>
                </c:pt>
                <c:pt idx="8300" formatCode="General">
                  <c:v>#N/A</c:v>
                </c:pt>
                <c:pt idx="8301" formatCode="General">
                  <c:v>#N/A</c:v>
                </c:pt>
                <c:pt idx="8302" formatCode="General">
                  <c:v>#N/A</c:v>
                </c:pt>
                <c:pt idx="8303" formatCode="General">
                  <c:v>#N/A</c:v>
                </c:pt>
                <c:pt idx="8304" formatCode="General">
                  <c:v>#N/A</c:v>
                </c:pt>
                <c:pt idx="8305" formatCode="General">
                  <c:v>#N/A</c:v>
                </c:pt>
                <c:pt idx="8306" formatCode="General">
                  <c:v>#N/A</c:v>
                </c:pt>
                <c:pt idx="8307" formatCode="General">
                  <c:v>#N/A</c:v>
                </c:pt>
                <c:pt idx="8308" formatCode="General">
                  <c:v>#N/A</c:v>
                </c:pt>
                <c:pt idx="8309" formatCode="General">
                  <c:v>#N/A</c:v>
                </c:pt>
                <c:pt idx="8310" formatCode="General">
                  <c:v>#N/A</c:v>
                </c:pt>
                <c:pt idx="8311" formatCode="General">
                  <c:v>#N/A</c:v>
                </c:pt>
                <c:pt idx="8312" formatCode="General">
                  <c:v>#N/A</c:v>
                </c:pt>
                <c:pt idx="8313" formatCode="General">
                  <c:v>#N/A</c:v>
                </c:pt>
                <c:pt idx="8314" formatCode="General">
                  <c:v>#N/A</c:v>
                </c:pt>
                <c:pt idx="8315" formatCode="General">
                  <c:v>#N/A</c:v>
                </c:pt>
                <c:pt idx="8316" formatCode="General">
                  <c:v>#N/A</c:v>
                </c:pt>
                <c:pt idx="8317" formatCode="General">
                  <c:v>#N/A</c:v>
                </c:pt>
                <c:pt idx="8318" formatCode="General">
                  <c:v>#N/A</c:v>
                </c:pt>
                <c:pt idx="8319" formatCode="General">
                  <c:v>#N/A</c:v>
                </c:pt>
                <c:pt idx="8320" formatCode="General">
                  <c:v>#N/A</c:v>
                </c:pt>
                <c:pt idx="8321" formatCode="General">
                  <c:v>#N/A</c:v>
                </c:pt>
                <c:pt idx="8322" formatCode="General">
                  <c:v>#N/A</c:v>
                </c:pt>
                <c:pt idx="8323" formatCode="General">
                  <c:v>#N/A</c:v>
                </c:pt>
                <c:pt idx="8324" formatCode="General">
                  <c:v>#N/A</c:v>
                </c:pt>
                <c:pt idx="8325" formatCode="General">
                  <c:v>#N/A</c:v>
                </c:pt>
                <c:pt idx="8326" formatCode="General">
                  <c:v>#N/A</c:v>
                </c:pt>
                <c:pt idx="8327" formatCode="General">
                  <c:v>#N/A</c:v>
                </c:pt>
                <c:pt idx="8328" formatCode="General">
                  <c:v>#N/A</c:v>
                </c:pt>
                <c:pt idx="8329" formatCode="General">
                  <c:v>#N/A</c:v>
                </c:pt>
                <c:pt idx="8330" formatCode="General">
                  <c:v>#N/A</c:v>
                </c:pt>
                <c:pt idx="8331" formatCode="General">
                  <c:v>#N/A</c:v>
                </c:pt>
                <c:pt idx="8332" formatCode="General">
                  <c:v>#N/A</c:v>
                </c:pt>
                <c:pt idx="8333" formatCode="General">
                  <c:v>#N/A</c:v>
                </c:pt>
                <c:pt idx="8334" formatCode="General">
                  <c:v>#N/A</c:v>
                </c:pt>
                <c:pt idx="8335" formatCode="General">
                  <c:v>#N/A</c:v>
                </c:pt>
                <c:pt idx="8336" formatCode="General">
                  <c:v>#N/A</c:v>
                </c:pt>
                <c:pt idx="8337" formatCode="General">
                  <c:v>#N/A</c:v>
                </c:pt>
                <c:pt idx="8338" formatCode="General">
                  <c:v>#N/A</c:v>
                </c:pt>
                <c:pt idx="8339" formatCode="General">
                  <c:v>#N/A</c:v>
                </c:pt>
                <c:pt idx="8340" formatCode="General">
                  <c:v>#N/A</c:v>
                </c:pt>
                <c:pt idx="8341" formatCode="General">
                  <c:v>#N/A</c:v>
                </c:pt>
                <c:pt idx="8342" formatCode="General">
                  <c:v>#N/A</c:v>
                </c:pt>
                <c:pt idx="8343" formatCode="General">
                  <c:v>#N/A</c:v>
                </c:pt>
                <c:pt idx="8344" formatCode="General">
                  <c:v>#N/A</c:v>
                </c:pt>
                <c:pt idx="8345" formatCode="General">
                  <c:v>#N/A</c:v>
                </c:pt>
                <c:pt idx="8346" formatCode="General">
                  <c:v>#N/A</c:v>
                </c:pt>
                <c:pt idx="8347" formatCode="General">
                  <c:v>#N/A</c:v>
                </c:pt>
                <c:pt idx="8348" formatCode="General">
                  <c:v>#N/A</c:v>
                </c:pt>
                <c:pt idx="8349" formatCode="General">
                  <c:v>#N/A</c:v>
                </c:pt>
                <c:pt idx="8350" formatCode="General">
                  <c:v>#N/A</c:v>
                </c:pt>
                <c:pt idx="8351" formatCode="General">
                  <c:v>#N/A</c:v>
                </c:pt>
                <c:pt idx="8352" formatCode="General">
                  <c:v>#N/A</c:v>
                </c:pt>
                <c:pt idx="8353" formatCode="General">
                  <c:v>#N/A</c:v>
                </c:pt>
                <c:pt idx="8354" formatCode="General">
                  <c:v>#N/A</c:v>
                </c:pt>
                <c:pt idx="8355" formatCode="General">
                  <c:v>#N/A</c:v>
                </c:pt>
                <c:pt idx="8356" formatCode="General">
                  <c:v>#N/A</c:v>
                </c:pt>
                <c:pt idx="8357" formatCode="General">
                  <c:v>#N/A</c:v>
                </c:pt>
                <c:pt idx="8358" formatCode="General">
                  <c:v>#N/A</c:v>
                </c:pt>
                <c:pt idx="8359" formatCode="General">
                  <c:v>#N/A</c:v>
                </c:pt>
                <c:pt idx="8360" formatCode="General">
                  <c:v>#N/A</c:v>
                </c:pt>
                <c:pt idx="8361" formatCode="General">
                  <c:v>#N/A</c:v>
                </c:pt>
                <c:pt idx="8362" formatCode="General">
                  <c:v>#N/A</c:v>
                </c:pt>
                <c:pt idx="8363" formatCode="General">
                  <c:v>#N/A</c:v>
                </c:pt>
                <c:pt idx="8364" formatCode="General">
                  <c:v>#N/A</c:v>
                </c:pt>
                <c:pt idx="8365" formatCode="General">
                  <c:v>#N/A</c:v>
                </c:pt>
                <c:pt idx="8366" formatCode="General">
                  <c:v>#N/A</c:v>
                </c:pt>
                <c:pt idx="8367" formatCode="General">
                  <c:v>#N/A</c:v>
                </c:pt>
                <c:pt idx="8368" formatCode="General">
                  <c:v>#N/A</c:v>
                </c:pt>
                <c:pt idx="8369" formatCode="General">
                  <c:v>#N/A</c:v>
                </c:pt>
                <c:pt idx="8370" formatCode="General">
                  <c:v>#N/A</c:v>
                </c:pt>
                <c:pt idx="8371" formatCode="General">
                  <c:v>#N/A</c:v>
                </c:pt>
                <c:pt idx="8372" formatCode="General">
                  <c:v>#N/A</c:v>
                </c:pt>
                <c:pt idx="8373" formatCode="General">
                  <c:v>#N/A</c:v>
                </c:pt>
                <c:pt idx="8374" formatCode="General">
                  <c:v>#N/A</c:v>
                </c:pt>
                <c:pt idx="8375" formatCode="General">
                  <c:v>#N/A</c:v>
                </c:pt>
                <c:pt idx="8376" formatCode="General">
                  <c:v>#N/A</c:v>
                </c:pt>
                <c:pt idx="8377" formatCode="General">
                  <c:v>#N/A</c:v>
                </c:pt>
                <c:pt idx="8378" formatCode="General">
                  <c:v>#N/A</c:v>
                </c:pt>
                <c:pt idx="8379" formatCode="General">
                  <c:v>#N/A</c:v>
                </c:pt>
                <c:pt idx="8380" formatCode="General">
                  <c:v>#N/A</c:v>
                </c:pt>
                <c:pt idx="8381" formatCode="General">
                  <c:v>#N/A</c:v>
                </c:pt>
                <c:pt idx="8382" formatCode="General">
                  <c:v>#N/A</c:v>
                </c:pt>
                <c:pt idx="8383" formatCode="General">
                  <c:v>#N/A</c:v>
                </c:pt>
                <c:pt idx="8384" formatCode="General">
                  <c:v>#N/A</c:v>
                </c:pt>
                <c:pt idx="8385" formatCode="General">
                  <c:v>#N/A</c:v>
                </c:pt>
                <c:pt idx="8386" formatCode="General">
                  <c:v>#N/A</c:v>
                </c:pt>
                <c:pt idx="8387" formatCode="General">
                  <c:v>#N/A</c:v>
                </c:pt>
                <c:pt idx="8388" formatCode="General">
                  <c:v>#N/A</c:v>
                </c:pt>
                <c:pt idx="8389" formatCode="General">
                  <c:v>#N/A</c:v>
                </c:pt>
                <c:pt idx="8390" formatCode="General">
                  <c:v>#N/A</c:v>
                </c:pt>
                <c:pt idx="8391" formatCode="General">
                  <c:v>#N/A</c:v>
                </c:pt>
                <c:pt idx="8392" formatCode="General">
                  <c:v>#N/A</c:v>
                </c:pt>
                <c:pt idx="8393" formatCode="General">
                  <c:v>#N/A</c:v>
                </c:pt>
                <c:pt idx="8394" formatCode="General">
                  <c:v>#N/A</c:v>
                </c:pt>
                <c:pt idx="8395" formatCode="General">
                  <c:v>#N/A</c:v>
                </c:pt>
                <c:pt idx="8396" formatCode="General">
                  <c:v>#N/A</c:v>
                </c:pt>
                <c:pt idx="8397" formatCode="General">
                  <c:v>#N/A</c:v>
                </c:pt>
                <c:pt idx="8398" formatCode="General">
                  <c:v>#N/A</c:v>
                </c:pt>
                <c:pt idx="8399" formatCode="General">
                  <c:v>#N/A</c:v>
                </c:pt>
                <c:pt idx="8400" formatCode="General">
                  <c:v>#N/A</c:v>
                </c:pt>
                <c:pt idx="8401" formatCode="General">
                  <c:v>#N/A</c:v>
                </c:pt>
                <c:pt idx="8402" formatCode="General">
                  <c:v>#N/A</c:v>
                </c:pt>
                <c:pt idx="8403" formatCode="General">
                  <c:v>#N/A</c:v>
                </c:pt>
                <c:pt idx="8404" formatCode="General">
                  <c:v>#N/A</c:v>
                </c:pt>
                <c:pt idx="8405" formatCode="General">
                  <c:v>#N/A</c:v>
                </c:pt>
                <c:pt idx="8406" formatCode="General">
                  <c:v>#N/A</c:v>
                </c:pt>
                <c:pt idx="8407" formatCode="General">
                  <c:v>#N/A</c:v>
                </c:pt>
                <c:pt idx="8408" formatCode="General">
                  <c:v>#N/A</c:v>
                </c:pt>
                <c:pt idx="8409" formatCode="General">
                  <c:v>#N/A</c:v>
                </c:pt>
                <c:pt idx="8410" formatCode="General">
                  <c:v>#N/A</c:v>
                </c:pt>
                <c:pt idx="8411" formatCode="General">
                  <c:v>#N/A</c:v>
                </c:pt>
                <c:pt idx="8412" formatCode="General">
                  <c:v>#N/A</c:v>
                </c:pt>
                <c:pt idx="8413" formatCode="General">
                  <c:v>#N/A</c:v>
                </c:pt>
                <c:pt idx="8414" formatCode="General">
                  <c:v>#N/A</c:v>
                </c:pt>
                <c:pt idx="8415" formatCode="General">
                  <c:v>#N/A</c:v>
                </c:pt>
                <c:pt idx="8416" formatCode="General">
                  <c:v>#N/A</c:v>
                </c:pt>
                <c:pt idx="8417" formatCode="General">
                  <c:v>#N/A</c:v>
                </c:pt>
                <c:pt idx="8418" formatCode="General">
                  <c:v>#N/A</c:v>
                </c:pt>
                <c:pt idx="8419" formatCode="General">
                  <c:v>#N/A</c:v>
                </c:pt>
                <c:pt idx="8420" formatCode="General">
                  <c:v>#N/A</c:v>
                </c:pt>
                <c:pt idx="8421" formatCode="General">
                  <c:v>#N/A</c:v>
                </c:pt>
                <c:pt idx="8422" formatCode="General">
                  <c:v>#N/A</c:v>
                </c:pt>
                <c:pt idx="8423" formatCode="General">
                  <c:v>#N/A</c:v>
                </c:pt>
                <c:pt idx="8424" formatCode="General">
                  <c:v>#N/A</c:v>
                </c:pt>
                <c:pt idx="8425" formatCode="General">
                  <c:v>#N/A</c:v>
                </c:pt>
                <c:pt idx="8426" formatCode="General">
                  <c:v>#N/A</c:v>
                </c:pt>
                <c:pt idx="8427" formatCode="General">
                  <c:v>#N/A</c:v>
                </c:pt>
                <c:pt idx="8428" formatCode="General">
                  <c:v>#N/A</c:v>
                </c:pt>
                <c:pt idx="8429" formatCode="General">
                  <c:v>#N/A</c:v>
                </c:pt>
                <c:pt idx="8430" formatCode="General">
                  <c:v>#N/A</c:v>
                </c:pt>
                <c:pt idx="8431" formatCode="General">
                  <c:v>#N/A</c:v>
                </c:pt>
                <c:pt idx="8432" formatCode="General">
                  <c:v>#N/A</c:v>
                </c:pt>
                <c:pt idx="8433" formatCode="General">
                  <c:v>#N/A</c:v>
                </c:pt>
                <c:pt idx="8434" formatCode="General">
                  <c:v>#N/A</c:v>
                </c:pt>
                <c:pt idx="8435" formatCode="General">
                  <c:v>#N/A</c:v>
                </c:pt>
                <c:pt idx="8436" formatCode="General">
                  <c:v>#N/A</c:v>
                </c:pt>
                <c:pt idx="8437" formatCode="General">
                  <c:v>#N/A</c:v>
                </c:pt>
                <c:pt idx="8438" formatCode="General">
                  <c:v>#N/A</c:v>
                </c:pt>
                <c:pt idx="8439" formatCode="General">
                  <c:v>#N/A</c:v>
                </c:pt>
                <c:pt idx="8440" formatCode="General">
                  <c:v>#N/A</c:v>
                </c:pt>
                <c:pt idx="8441" formatCode="General">
                  <c:v>#N/A</c:v>
                </c:pt>
                <c:pt idx="8442" formatCode="General">
                  <c:v>#N/A</c:v>
                </c:pt>
                <c:pt idx="8443" formatCode="General">
                  <c:v>#N/A</c:v>
                </c:pt>
                <c:pt idx="8444" formatCode="General">
                  <c:v>#N/A</c:v>
                </c:pt>
                <c:pt idx="8445" formatCode="General">
                  <c:v>#N/A</c:v>
                </c:pt>
                <c:pt idx="8446" formatCode="General">
                  <c:v>#N/A</c:v>
                </c:pt>
                <c:pt idx="8447" formatCode="General">
                  <c:v>#N/A</c:v>
                </c:pt>
                <c:pt idx="8448" formatCode="General">
                  <c:v>#N/A</c:v>
                </c:pt>
                <c:pt idx="8449" formatCode="General">
                  <c:v>#N/A</c:v>
                </c:pt>
                <c:pt idx="8450" formatCode="General">
                  <c:v>#N/A</c:v>
                </c:pt>
                <c:pt idx="8451" formatCode="General">
                  <c:v>#N/A</c:v>
                </c:pt>
                <c:pt idx="8452" formatCode="General">
                  <c:v>#N/A</c:v>
                </c:pt>
                <c:pt idx="8453" formatCode="General">
                  <c:v>#N/A</c:v>
                </c:pt>
                <c:pt idx="8454" formatCode="General">
                  <c:v>#N/A</c:v>
                </c:pt>
                <c:pt idx="8455" formatCode="General">
                  <c:v>#N/A</c:v>
                </c:pt>
                <c:pt idx="8456" formatCode="General">
                  <c:v>#N/A</c:v>
                </c:pt>
                <c:pt idx="8457" formatCode="General">
                  <c:v>#N/A</c:v>
                </c:pt>
                <c:pt idx="8458" formatCode="General">
                  <c:v>#N/A</c:v>
                </c:pt>
                <c:pt idx="8459" formatCode="General">
                  <c:v>#N/A</c:v>
                </c:pt>
                <c:pt idx="8460" formatCode="General">
                  <c:v>#N/A</c:v>
                </c:pt>
                <c:pt idx="8461" formatCode="General">
                  <c:v>#N/A</c:v>
                </c:pt>
                <c:pt idx="8462" formatCode="General">
                  <c:v>#N/A</c:v>
                </c:pt>
                <c:pt idx="8463" formatCode="General">
                  <c:v>#N/A</c:v>
                </c:pt>
                <c:pt idx="8464" formatCode="General">
                  <c:v>#N/A</c:v>
                </c:pt>
                <c:pt idx="8465" formatCode="General">
                  <c:v>#N/A</c:v>
                </c:pt>
                <c:pt idx="8466" formatCode="General">
                  <c:v>#N/A</c:v>
                </c:pt>
                <c:pt idx="8467" formatCode="General">
                  <c:v>#N/A</c:v>
                </c:pt>
                <c:pt idx="8468" formatCode="General">
                  <c:v>#N/A</c:v>
                </c:pt>
                <c:pt idx="8469" formatCode="General">
                  <c:v>#N/A</c:v>
                </c:pt>
                <c:pt idx="8470" formatCode="General">
                  <c:v>#N/A</c:v>
                </c:pt>
                <c:pt idx="8471" formatCode="General">
                  <c:v>#N/A</c:v>
                </c:pt>
                <c:pt idx="8472" formatCode="General">
                  <c:v>#N/A</c:v>
                </c:pt>
                <c:pt idx="8473" formatCode="General">
                  <c:v>#N/A</c:v>
                </c:pt>
                <c:pt idx="8474" formatCode="General">
                  <c:v>#N/A</c:v>
                </c:pt>
                <c:pt idx="8475" formatCode="General">
                  <c:v>#N/A</c:v>
                </c:pt>
                <c:pt idx="8476" formatCode="General">
                  <c:v>#N/A</c:v>
                </c:pt>
                <c:pt idx="8477" formatCode="General">
                  <c:v>#N/A</c:v>
                </c:pt>
                <c:pt idx="8478" formatCode="General">
                  <c:v>#N/A</c:v>
                </c:pt>
                <c:pt idx="8479" formatCode="General">
                  <c:v>#N/A</c:v>
                </c:pt>
                <c:pt idx="8480" formatCode="General">
                  <c:v>#N/A</c:v>
                </c:pt>
                <c:pt idx="8481" formatCode="General">
                  <c:v>#N/A</c:v>
                </c:pt>
                <c:pt idx="8482" formatCode="General">
                  <c:v>#N/A</c:v>
                </c:pt>
                <c:pt idx="8483" formatCode="General">
                  <c:v>#N/A</c:v>
                </c:pt>
                <c:pt idx="8484" formatCode="General">
                  <c:v>#N/A</c:v>
                </c:pt>
                <c:pt idx="8485" formatCode="General">
                  <c:v>#N/A</c:v>
                </c:pt>
                <c:pt idx="8486" formatCode="General">
                  <c:v>#N/A</c:v>
                </c:pt>
                <c:pt idx="8487" formatCode="General">
                  <c:v>#N/A</c:v>
                </c:pt>
                <c:pt idx="8488" formatCode="General">
                  <c:v>#N/A</c:v>
                </c:pt>
                <c:pt idx="8489" formatCode="General">
                  <c:v>#N/A</c:v>
                </c:pt>
                <c:pt idx="8490" formatCode="General">
                  <c:v>#N/A</c:v>
                </c:pt>
                <c:pt idx="8491" formatCode="General">
                  <c:v>#N/A</c:v>
                </c:pt>
                <c:pt idx="8492" formatCode="General">
                  <c:v>#N/A</c:v>
                </c:pt>
                <c:pt idx="8493" formatCode="General">
                  <c:v>#N/A</c:v>
                </c:pt>
                <c:pt idx="8494" formatCode="General">
                  <c:v>#N/A</c:v>
                </c:pt>
                <c:pt idx="8495" formatCode="General">
                  <c:v>#N/A</c:v>
                </c:pt>
                <c:pt idx="8496" formatCode="General">
                  <c:v>#N/A</c:v>
                </c:pt>
                <c:pt idx="8497" formatCode="General">
                  <c:v>#N/A</c:v>
                </c:pt>
                <c:pt idx="8498" formatCode="General">
                  <c:v>#N/A</c:v>
                </c:pt>
                <c:pt idx="8499" formatCode="General">
                  <c:v>#N/A</c:v>
                </c:pt>
                <c:pt idx="8500" formatCode="General">
                  <c:v>#N/A</c:v>
                </c:pt>
                <c:pt idx="8501" formatCode="General">
                  <c:v>#N/A</c:v>
                </c:pt>
                <c:pt idx="8502" formatCode="General">
                  <c:v>#N/A</c:v>
                </c:pt>
                <c:pt idx="8503" formatCode="General">
                  <c:v>#N/A</c:v>
                </c:pt>
                <c:pt idx="8504" formatCode="General">
                  <c:v>#N/A</c:v>
                </c:pt>
                <c:pt idx="8505" formatCode="General">
                  <c:v>#N/A</c:v>
                </c:pt>
                <c:pt idx="8506" formatCode="General">
                  <c:v>#N/A</c:v>
                </c:pt>
                <c:pt idx="8507" formatCode="General">
                  <c:v>#N/A</c:v>
                </c:pt>
                <c:pt idx="8508" formatCode="General">
                  <c:v>#N/A</c:v>
                </c:pt>
                <c:pt idx="8509" formatCode="General">
                  <c:v>#N/A</c:v>
                </c:pt>
                <c:pt idx="8510" formatCode="General">
                  <c:v>#N/A</c:v>
                </c:pt>
                <c:pt idx="8511" formatCode="General">
                  <c:v>#N/A</c:v>
                </c:pt>
                <c:pt idx="8512" formatCode="General">
                  <c:v>#N/A</c:v>
                </c:pt>
                <c:pt idx="8513" formatCode="General">
                  <c:v>#N/A</c:v>
                </c:pt>
                <c:pt idx="8514" formatCode="General">
                  <c:v>#N/A</c:v>
                </c:pt>
                <c:pt idx="8515" formatCode="General">
                  <c:v>#N/A</c:v>
                </c:pt>
                <c:pt idx="8516" formatCode="General">
                  <c:v>#N/A</c:v>
                </c:pt>
                <c:pt idx="8517" formatCode="General">
                  <c:v>#N/A</c:v>
                </c:pt>
                <c:pt idx="8518" formatCode="General">
                  <c:v>#N/A</c:v>
                </c:pt>
                <c:pt idx="8519" formatCode="General">
                  <c:v>#N/A</c:v>
                </c:pt>
                <c:pt idx="8520" formatCode="General">
                  <c:v>#N/A</c:v>
                </c:pt>
                <c:pt idx="8521" formatCode="General">
                  <c:v>#N/A</c:v>
                </c:pt>
                <c:pt idx="8522" formatCode="General">
                  <c:v>#N/A</c:v>
                </c:pt>
                <c:pt idx="8523" formatCode="General">
                  <c:v>#N/A</c:v>
                </c:pt>
                <c:pt idx="8524" formatCode="General">
                  <c:v>#N/A</c:v>
                </c:pt>
                <c:pt idx="8525" formatCode="General">
                  <c:v>#N/A</c:v>
                </c:pt>
                <c:pt idx="8526" formatCode="General">
                  <c:v>#N/A</c:v>
                </c:pt>
                <c:pt idx="8527" formatCode="General">
                  <c:v>#N/A</c:v>
                </c:pt>
                <c:pt idx="8528" formatCode="General">
                  <c:v>#N/A</c:v>
                </c:pt>
                <c:pt idx="8529" formatCode="General">
                  <c:v>#N/A</c:v>
                </c:pt>
                <c:pt idx="8530" formatCode="General">
                  <c:v>#N/A</c:v>
                </c:pt>
                <c:pt idx="8531" formatCode="General">
                  <c:v>#N/A</c:v>
                </c:pt>
                <c:pt idx="8532" formatCode="General">
                  <c:v>#N/A</c:v>
                </c:pt>
                <c:pt idx="8533" formatCode="General">
                  <c:v>#N/A</c:v>
                </c:pt>
                <c:pt idx="8534" formatCode="General">
                  <c:v>#N/A</c:v>
                </c:pt>
                <c:pt idx="8535" formatCode="General">
                  <c:v>#N/A</c:v>
                </c:pt>
                <c:pt idx="8536" formatCode="General">
                  <c:v>#N/A</c:v>
                </c:pt>
                <c:pt idx="8537" formatCode="General">
                  <c:v>#N/A</c:v>
                </c:pt>
                <c:pt idx="8538" formatCode="General">
                  <c:v>#N/A</c:v>
                </c:pt>
                <c:pt idx="8539" formatCode="General">
                  <c:v>#N/A</c:v>
                </c:pt>
                <c:pt idx="8540" formatCode="General">
                  <c:v>#N/A</c:v>
                </c:pt>
                <c:pt idx="8541" formatCode="General">
                  <c:v>#N/A</c:v>
                </c:pt>
                <c:pt idx="8542" formatCode="General">
                  <c:v>#N/A</c:v>
                </c:pt>
                <c:pt idx="8543" formatCode="General">
                  <c:v>#N/A</c:v>
                </c:pt>
                <c:pt idx="8544" formatCode="General">
                  <c:v>#N/A</c:v>
                </c:pt>
                <c:pt idx="8545" formatCode="General">
                  <c:v>#N/A</c:v>
                </c:pt>
                <c:pt idx="8546" formatCode="General">
                  <c:v>#N/A</c:v>
                </c:pt>
                <c:pt idx="8547" formatCode="General">
                  <c:v>#N/A</c:v>
                </c:pt>
                <c:pt idx="8548" formatCode="General">
                  <c:v>#N/A</c:v>
                </c:pt>
                <c:pt idx="8549" formatCode="General">
                  <c:v>#N/A</c:v>
                </c:pt>
                <c:pt idx="8550" formatCode="General">
                  <c:v>#N/A</c:v>
                </c:pt>
                <c:pt idx="8551" formatCode="General">
                  <c:v>#N/A</c:v>
                </c:pt>
                <c:pt idx="8552" formatCode="General">
                  <c:v>#N/A</c:v>
                </c:pt>
                <c:pt idx="8553" formatCode="General">
                  <c:v>#N/A</c:v>
                </c:pt>
                <c:pt idx="8554" formatCode="General">
                  <c:v>#N/A</c:v>
                </c:pt>
                <c:pt idx="8555" formatCode="General">
                  <c:v>#N/A</c:v>
                </c:pt>
                <c:pt idx="8556" formatCode="General">
                  <c:v>#N/A</c:v>
                </c:pt>
                <c:pt idx="8557" formatCode="General">
                  <c:v>#N/A</c:v>
                </c:pt>
                <c:pt idx="8558" formatCode="General">
                  <c:v>#N/A</c:v>
                </c:pt>
                <c:pt idx="8559" formatCode="General">
                  <c:v>#N/A</c:v>
                </c:pt>
                <c:pt idx="8560" formatCode="General">
                  <c:v>#N/A</c:v>
                </c:pt>
                <c:pt idx="8561" formatCode="General">
                  <c:v>#N/A</c:v>
                </c:pt>
                <c:pt idx="8562" formatCode="General">
                  <c:v>#N/A</c:v>
                </c:pt>
                <c:pt idx="8563" formatCode="General">
                  <c:v>#N/A</c:v>
                </c:pt>
                <c:pt idx="8564" formatCode="General">
                  <c:v>#N/A</c:v>
                </c:pt>
                <c:pt idx="8565" formatCode="General">
                  <c:v>#N/A</c:v>
                </c:pt>
                <c:pt idx="8566" formatCode="General">
                  <c:v>#N/A</c:v>
                </c:pt>
                <c:pt idx="8567" formatCode="General">
                  <c:v>#N/A</c:v>
                </c:pt>
                <c:pt idx="8568" formatCode="General">
                  <c:v>#N/A</c:v>
                </c:pt>
                <c:pt idx="8569" formatCode="General">
                  <c:v>#N/A</c:v>
                </c:pt>
                <c:pt idx="8570" formatCode="General">
                  <c:v>#N/A</c:v>
                </c:pt>
                <c:pt idx="8571" formatCode="General">
                  <c:v>#N/A</c:v>
                </c:pt>
                <c:pt idx="8572" formatCode="General">
                  <c:v>#N/A</c:v>
                </c:pt>
                <c:pt idx="8573" formatCode="General">
                  <c:v>#N/A</c:v>
                </c:pt>
                <c:pt idx="8574" formatCode="General">
                  <c:v>#N/A</c:v>
                </c:pt>
                <c:pt idx="8575" formatCode="General">
                  <c:v>#N/A</c:v>
                </c:pt>
                <c:pt idx="8576" formatCode="General">
                  <c:v>#N/A</c:v>
                </c:pt>
                <c:pt idx="8577" formatCode="General">
                  <c:v>#N/A</c:v>
                </c:pt>
                <c:pt idx="8578" formatCode="General">
                  <c:v>#N/A</c:v>
                </c:pt>
                <c:pt idx="8579" formatCode="General">
                  <c:v>#N/A</c:v>
                </c:pt>
                <c:pt idx="8580" formatCode="General">
                  <c:v>#N/A</c:v>
                </c:pt>
                <c:pt idx="8581" formatCode="General">
                  <c:v>#N/A</c:v>
                </c:pt>
                <c:pt idx="8582" formatCode="General">
                  <c:v>#N/A</c:v>
                </c:pt>
                <c:pt idx="8583" formatCode="General">
                  <c:v>#N/A</c:v>
                </c:pt>
                <c:pt idx="8584" formatCode="General">
                  <c:v>#N/A</c:v>
                </c:pt>
                <c:pt idx="8585" formatCode="General">
                  <c:v>#N/A</c:v>
                </c:pt>
                <c:pt idx="8586" formatCode="General">
                  <c:v>#N/A</c:v>
                </c:pt>
                <c:pt idx="8587" formatCode="General">
                  <c:v>#N/A</c:v>
                </c:pt>
                <c:pt idx="8588" formatCode="General">
                  <c:v>#N/A</c:v>
                </c:pt>
                <c:pt idx="8589" formatCode="General">
                  <c:v>#N/A</c:v>
                </c:pt>
                <c:pt idx="8590" formatCode="General">
                  <c:v>#N/A</c:v>
                </c:pt>
                <c:pt idx="8591" formatCode="General">
                  <c:v>#N/A</c:v>
                </c:pt>
                <c:pt idx="8592" formatCode="General">
                  <c:v>#N/A</c:v>
                </c:pt>
                <c:pt idx="8593" formatCode="General">
                  <c:v>#N/A</c:v>
                </c:pt>
                <c:pt idx="8594" formatCode="General">
                  <c:v>#N/A</c:v>
                </c:pt>
                <c:pt idx="8595" formatCode="General">
                  <c:v>#N/A</c:v>
                </c:pt>
                <c:pt idx="8596" formatCode="General">
                  <c:v>#N/A</c:v>
                </c:pt>
                <c:pt idx="8597" formatCode="General">
                  <c:v>#N/A</c:v>
                </c:pt>
                <c:pt idx="8598" formatCode="General">
                  <c:v>#N/A</c:v>
                </c:pt>
                <c:pt idx="8599" formatCode="General">
                  <c:v>#N/A</c:v>
                </c:pt>
                <c:pt idx="8600" formatCode="General">
                  <c:v>#N/A</c:v>
                </c:pt>
                <c:pt idx="8601" formatCode="General">
                  <c:v>#N/A</c:v>
                </c:pt>
                <c:pt idx="8602" formatCode="General">
                  <c:v>#N/A</c:v>
                </c:pt>
                <c:pt idx="8603" formatCode="General">
                  <c:v>#N/A</c:v>
                </c:pt>
                <c:pt idx="8604" formatCode="General">
                  <c:v>#N/A</c:v>
                </c:pt>
                <c:pt idx="8605" formatCode="General">
                  <c:v>#N/A</c:v>
                </c:pt>
                <c:pt idx="8606" formatCode="General">
                  <c:v>#N/A</c:v>
                </c:pt>
                <c:pt idx="8607" formatCode="General">
                  <c:v>#N/A</c:v>
                </c:pt>
                <c:pt idx="8608" formatCode="General">
                  <c:v>#N/A</c:v>
                </c:pt>
                <c:pt idx="8609" formatCode="General">
                  <c:v>#N/A</c:v>
                </c:pt>
                <c:pt idx="8610" formatCode="General">
                  <c:v>#N/A</c:v>
                </c:pt>
                <c:pt idx="8611" formatCode="General">
                  <c:v>#N/A</c:v>
                </c:pt>
                <c:pt idx="8612" formatCode="General">
                  <c:v>#N/A</c:v>
                </c:pt>
                <c:pt idx="8613" formatCode="General">
                  <c:v>#N/A</c:v>
                </c:pt>
                <c:pt idx="8614" formatCode="General">
                  <c:v>#N/A</c:v>
                </c:pt>
                <c:pt idx="8615" formatCode="General">
                  <c:v>#N/A</c:v>
                </c:pt>
                <c:pt idx="8616" formatCode="General">
                  <c:v>#N/A</c:v>
                </c:pt>
                <c:pt idx="8617" formatCode="General">
                  <c:v>#N/A</c:v>
                </c:pt>
                <c:pt idx="8618" formatCode="General">
                  <c:v>#N/A</c:v>
                </c:pt>
                <c:pt idx="8619" formatCode="General">
                  <c:v>#N/A</c:v>
                </c:pt>
                <c:pt idx="8620" formatCode="General">
                  <c:v>#N/A</c:v>
                </c:pt>
                <c:pt idx="8621" formatCode="General">
                  <c:v>#N/A</c:v>
                </c:pt>
                <c:pt idx="8622" formatCode="General">
                  <c:v>#N/A</c:v>
                </c:pt>
                <c:pt idx="8623" formatCode="General">
                  <c:v>#N/A</c:v>
                </c:pt>
                <c:pt idx="8624" formatCode="General">
                  <c:v>#N/A</c:v>
                </c:pt>
                <c:pt idx="8625" formatCode="General">
                  <c:v>#N/A</c:v>
                </c:pt>
                <c:pt idx="8626" formatCode="General">
                  <c:v>#N/A</c:v>
                </c:pt>
                <c:pt idx="8627" formatCode="General">
                  <c:v>#N/A</c:v>
                </c:pt>
                <c:pt idx="8628" formatCode="General">
                  <c:v>#N/A</c:v>
                </c:pt>
                <c:pt idx="8629" formatCode="General">
                  <c:v>#N/A</c:v>
                </c:pt>
                <c:pt idx="8630" formatCode="General">
                  <c:v>#N/A</c:v>
                </c:pt>
                <c:pt idx="8631" formatCode="General">
                  <c:v>#N/A</c:v>
                </c:pt>
                <c:pt idx="8632" formatCode="General">
                  <c:v>#N/A</c:v>
                </c:pt>
                <c:pt idx="8633" formatCode="General">
                  <c:v>#N/A</c:v>
                </c:pt>
                <c:pt idx="8634" formatCode="General">
                  <c:v>#N/A</c:v>
                </c:pt>
                <c:pt idx="8635" formatCode="General">
                  <c:v>#N/A</c:v>
                </c:pt>
                <c:pt idx="8636" formatCode="General">
                  <c:v>#N/A</c:v>
                </c:pt>
                <c:pt idx="8637" formatCode="General">
                  <c:v>#N/A</c:v>
                </c:pt>
                <c:pt idx="8638" formatCode="General">
                  <c:v>#N/A</c:v>
                </c:pt>
                <c:pt idx="8639" formatCode="General">
                  <c:v>#N/A</c:v>
                </c:pt>
                <c:pt idx="8640" formatCode="General">
                  <c:v>#N/A</c:v>
                </c:pt>
                <c:pt idx="8641" formatCode="General">
                  <c:v>#N/A</c:v>
                </c:pt>
                <c:pt idx="8642" formatCode="General">
                  <c:v>#N/A</c:v>
                </c:pt>
                <c:pt idx="8643" formatCode="General">
                  <c:v>#N/A</c:v>
                </c:pt>
                <c:pt idx="8644" formatCode="General">
                  <c:v>#N/A</c:v>
                </c:pt>
                <c:pt idx="8645" formatCode="General">
                  <c:v>#N/A</c:v>
                </c:pt>
                <c:pt idx="8646" formatCode="General">
                  <c:v>#N/A</c:v>
                </c:pt>
                <c:pt idx="8647" formatCode="General">
                  <c:v>#N/A</c:v>
                </c:pt>
                <c:pt idx="8648" formatCode="General">
                  <c:v>#N/A</c:v>
                </c:pt>
                <c:pt idx="8649" formatCode="General">
                  <c:v>#N/A</c:v>
                </c:pt>
                <c:pt idx="8650" formatCode="General">
                  <c:v>#N/A</c:v>
                </c:pt>
                <c:pt idx="8651" formatCode="General">
                  <c:v>#N/A</c:v>
                </c:pt>
                <c:pt idx="8652" formatCode="General">
                  <c:v>#N/A</c:v>
                </c:pt>
                <c:pt idx="8653" formatCode="General">
                  <c:v>#N/A</c:v>
                </c:pt>
                <c:pt idx="8654" formatCode="General">
                  <c:v>#N/A</c:v>
                </c:pt>
                <c:pt idx="8655" formatCode="General">
                  <c:v>#N/A</c:v>
                </c:pt>
                <c:pt idx="8656" formatCode="General">
                  <c:v>#N/A</c:v>
                </c:pt>
                <c:pt idx="8657" formatCode="General">
                  <c:v>#N/A</c:v>
                </c:pt>
                <c:pt idx="8658" formatCode="General">
                  <c:v>#N/A</c:v>
                </c:pt>
                <c:pt idx="8659" formatCode="General">
                  <c:v>#N/A</c:v>
                </c:pt>
                <c:pt idx="8660" formatCode="General">
                  <c:v>#N/A</c:v>
                </c:pt>
                <c:pt idx="8661" formatCode="General">
                  <c:v>#N/A</c:v>
                </c:pt>
                <c:pt idx="8662" formatCode="General">
                  <c:v>#N/A</c:v>
                </c:pt>
                <c:pt idx="8663" formatCode="General">
                  <c:v>#N/A</c:v>
                </c:pt>
                <c:pt idx="8664" formatCode="General">
                  <c:v>#N/A</c:v>
                </c:pt>
                <c:pt idx="8665" formatCode="General">
                  <c:v>#N/A</c:v>
                </c:pt>
                <c:pt idx="8666" formatCode="General">
                  <c:v>#N/A</c:v>
                </c:pt>
                <c:pt idx="8667" formatCode="General">
                  <c:v>#N/A</c:v>
                </c:pt>
                <c:pt idx="8668" formatCode="General">
                  <c:v>#N/A</c:v>
                </c:pt>
                <c:pt idx="8669" formatCode="General">
                  <c:v>#N/A</c:v>
                </c:pt>
                <c:pt idx="8670" formatCode="General">
                  <c:v>#N/A</c:v>
                </c:pt>
                <c:pt idx="8671" formatCode="General">
                  <c:v>#N/A</c:v>
                </c:pt>
                <c:pt idx="8672" formatCode="General">
                  <c:v>#N/A</c:v>
                </c:pt>
                <c:pt idx="8673" formatCode="General">
                  <c:v>#N/A</c:v>
                </c:pt>
                <c:pt idx="8674" formatCode="General">
                  <c:v>#N/A</c:v>
                </c:pt>
                <c:pt idx="8675" formatCode="General">
                  <c:v>#N/A</c:v>
                </c:pt>
                <c:pt idx="8676" formatCode="General">
                  <c:v>#N/A</c:v>
                </c:pt>
                <c:pt idx="8677" formatCode="General">
                  <c:v>#N/A</c:v>
                </c:pt>
                <c:pt idx="8678" formatCode="General">
                  <c:v>#N/A</c:v>
                </c:pt>
                <c:pt idx="8679" formatCode="General">
                  <c:v>#N/A</c:v>
                </c:pt>
                <c:pt idx="8680" formatCode="General">
                  <c:v>#N/A</c:v>
                </c:pt>
                <c:pt idx="8681" formatCode="General">
                  <c:v>#N/A</c:v>
                </c:pt>
                <c:pt idx="8682" formatCode="General">
                  <c:v>#N/A</c:v>
                </c:pt>
                <c:pt idx="8683" formatCode="General">
                  <c:v>#N/A</c:v>
                </c:pt>
                <c:pt idx="8684" formatCode="General">
                  <c:v>#N/A</c:v>
                </c:pt>
                <c:pt idx="8685" formatCode="General">
                  <c:v>#N/A</c:v>
                </c:pt>
                <c:pt idx="8686" formatCode="General">
                  <c:v>#N/A</c:v>
                </c:pt>
                <c:pt idx="8687" formatCode="General">
                  <c:v>#N/A</c:v>
                </c:pt>
                <c:pt idx="8688" formatCode="General">
                  <c:v>#N/A</c:v>
                </c:pt>
                <c:pt idx="8689" formatCode="General">
                  <c:v>#N/A</c:v>
                </c:pt>
                <c:pt idx="8690" formatCode="General">
                  <c:v>#N/A</c:v>
                </c:pt>
                <c:pt idx="8691" formatCode="General">
                  <c:v>#N/A</c:v>
                </c:pt>
                <c:pt idx="8692" formatCode="General">
                  <c:v>#N/A</c:v>
                </c:pt>
                <c:pt idx="8693" formatCode="General">
                  <c:v>#N/A</c:v>
                </c:pt>
                <c:pt idx="8694" formatCode="General">
                  <c:v>#N/A</c:v>
                </c:pt>
                <c:pt idx="8695" formatCode="General">
                  <c:v>#N/A</c:v>
                </c:pt>
                <c:pt idx="8696" formatCode="General">
                  <c:v>#N/A</c:v>
                </c:pt>
                <c:pt idx="8697" formatCode="General">
                  <c:v>#N/A</c:v>
                </c:pt>
                <c:pt idx="8698" formatCode="General">
                  <c:v>#N/A</c:v>
                </c:pt>
                <c:pt idx="8699" formatCode="General">
                  <c:v>#N/A</c:v>
                </c:pt>
                <c:pt idx="8700" formatCode="General">
                  <c:v>#N/A</c:v>
                </c:pt>
                <c:pt idx="8701" formatCode="General">
                  <c:v>#N/A</c:v>
                </c:pt>
                <c:pt idx="8702" formatCode="General">
                  <c:v>#N/A</c:v>
                </c:pt>
                <c:pt idx="8703" formatCode="General">
                  <c:v>#N/A</c:v>
                </c:pt>
                <c:pt idx="8704" formatCode="General">
                  <c:v>#N/A</c:v>
                </c:pt>
                <c:pt idx="8705" formatCode="General">
                  <c:v>#N/A</c:v>
                </c:pt>
                <c:pt idx="8706" formatCode="General">
                  <c:v>#N/A</c:v>
                </c:pt>
                <c:pt idx="8707" formatCode="General">
                  <c:v>#N/A</c:v>
                </c:pt>
                <c:pt idx="8708" formatCode="General">
                  <c:v>#N/A</c:v>
                </c:pt>
                <c:pt idx="8709" formatCode="General">
                  <c:v>#N/A</c:v>
                </c:pt>
                <c:pt idx="8710" formatCode="General">
                  <c:v>#N/A</c:v>
                </c:pt>
                <c:pt idx="8711" formatCode="General">
                  <c:v>#N/A</c:v>
                </c:pt>
                <c:pt idx="8712" formatCode="General">
                  <c:v>#N/A</c:v>
                </c:pt>
                <c:pt idx="8713" formatCode="General">
                  <c:v>#N/A</c:v>
                </c:pt>
                <c:pt idx="8714" formatCode="General">
                  <c:v>#N/A</c:v>
                </c:pt>
                <c:pt idx="8715" formatCode="General">
                  <c:v>#N/A</c:v>
                </c:pt>
                <c:pt idx="8716" formatCode="General">
                  <c:v>#N/A</c:v>
                </c:pt>
                <c:pt idx="8717" formatCode="General">
                  <c:v>#N/A</c:v>
                </c:pt>
                <c:pt idx="8718" formatCode="General">
                  <c:v>#N/A</c:v>
                </c:pt>
                <c:pt idx="8719" formatCode="General">
                  <c:v>#N/A</c:v>
                </c:pt>
                <c:pt idx="8720" formatCode="General">
                  <c:v>#N/A</c:v>
                </c:pt>
                <c:pt idx="8721" formatCode="General">
                  <c:v>#N/A</c:v>
                </c:pt>
                <c:pt idx="8722" formatCode="General">
                  <c:v>#N/A</c:v>
                </c:pt>
                <c:pt idx="8723" formatCode="General">
                  <c:v>#N/A</c:v>
                </c:pt>
                <c:pt idx="8724" formatCode="General">
                  <c:v>#N/A</c:v>
                </c:pt>
                <c:pt idx="8725" formatCode="General">
                  <c:v>#N/A</c:v>
                </c:pt>
                <c:pt idx="8726" formatCode="General">
                  <c:v>#N/A</c:v>
                </c:pt>
                <c:pt idx="8727" formatCode="General">
                  <c:v>#N/A</c:v>
                </c:pt>
                <c:pt idx="8728" formatCode="General">
                  <c:v>#N/A</c:v>
                </c:pt>
                <c:pt idx="8729" formatCode="General">
                  <c:v>#N/A</c:v>
                </c:pt>
                <c:pt idx="8730" formatCode="General">
                  <c:v>#N/A</c:v>
                </c:pt>
                <c:pt idx="8731" formatCode="General">
                  <c:v>#N/A</c:v>
                </c:pt>
                <c:pt idx="8732" formatCode="General">
                  <c:v>#N/A</c:v>
                </c:pt>
                <c:pt idx="8733" formatCode="General">
                  <c:v>#N/A</c:v>
                </c:pt>
                <c:pt idx="8734" formatCode="General">
                  <c:v>#N/A</c:v>
                </c:pt>
                <c:pt idx="8735" formatCode="General">
                  <c:v>#N/A</c:v>
                </c:pt>
                <c:pt idx="8736" formatCode="General">
                  <c:v>#N/A</c:v>
                </c:pt>
                <c:pt idx="8737" formatCode="General">
                  <c:v>#N/A</c:v>
                </c:pt>
                <c:pt idx="8738" formatCode="General">
                  <c:v>#N/A</c:v>
                </c:pt>
                <c:pt idx="8739" formatCode="General">
                  <c:v>#N/A</c:v>
                </c:pt>
                <c:pt idx="8740" formatCode="General">
                  <c:v>#N/A</c:v>
                </c:pt>
                <c:pt idx="8741" formatCode="General">
                  <c:v>#N/A</c:v>
                </c:pt>
                <c:pt idx="8742" formatCode="General">
                  <c:v>#N/A</c:v>
                </c:pt>
                <c:pt idx="8743" formatCode="General">
                  <c:v>#N/A</c:v>
                </c:pt>
                <c:pt idx="8744" formatCode="General">
                  <c:v>#N/A</c:v>
                </c:pt>
                <c:pt idx="8745" formatCode="General">
                  <c:v>#N/A</c:v>
                </c:pt>
                <c:pt idx="8746" formatCode="General">
                  <c:v>#N/A</c:v>
                </c:pt>
                <c:pt idx="8747" formatCode="General">
                  <c:v>#N/A</c:v>
                </c:pt>
                <c:pt idx="8748" formatCode="General">
                  <c:v>#N/A</c:v>
                </c:pt>
                <c:pt idx="8749" formatCode="General">
                  <c:v>#N/A</c:v>
                </c:pt>
                <c:pt idx="8750" formatCode="General">
                  <c:v>#N/A</c:v>
                </c:pt>
                <c:pt idx="8751" formatCode="General">
                  <c:v>#N/A</c:v>
                </c:pt>
                <c:pt idx="8752" formatCode="General">
                  <c:v>#N/A</c:v>
                </c:pt>
                <c:pt idx="8753" formatCode="General">
                  <c:v>#N/A</c:v>
                </c:pt>
                <c:pt idx="8754" formatCode="General">
                  <c:v>#N/A</c:v>
                </c:pt>
                <c:pt idx="8755" formatCode="General">
                  <c:v>#N/A</c:v>
                </c:pt>
                <c:pt idx="8756" formatCode="General">
                  <c:v>#N/A</c:v>
                </c:pt>
                <c:pt idx="8757" formatCode="General">
                  <c:v>#N/A</c:v>
                </c:pt>
                <c:pt idx="8758" formatCode="General">
                  <c:v>#N/A</c:v>
                </c:pt>
                <c:pt idx="8759" formatCode="General">
                  <c:v>#N/A</c:v>
                </c:pt>
                <c:pt idx="8760" formatCode="General">
                  <c:v>#N/A</c:v>
                </c:pt>
                <c:pt idx="8761" formatCode="General">
                  <c:v>#N/A</c:v>
                </c:pt>
                <c:pt idx="8762" formatCode="General">
                  <c:v>#N/A</c:v>
                </c:pt>
                <c:pt idx="8763" formatCode="General">
                  <c:v>#N/A</c:v>
                </c:pt>
                <c:pt idx="8764" formatCode="General">
                  <c:v>#N/A</c:v>
                </c:pt>
                <c:pt idx="8765" formatCode="General">
                  <c:v>#N/A</c:v>
                </c:pt>
                <c:pt idx="8766" formatCode="General">
                  <c:v>#N/A</c:v>
                </c:pt>
                <c:pt idx="8767" formatCode="General">
                  <c:v>#N/A</c:v>
                </c:pt>
                <c:pt idx="8768" formatCode="General">
                  <c:v>#N/A</c:v>
                </c:pt>
                <c:pt idx="8769" formatCode="General">
                  <c:v>#N/A</c:v>
                </c:pt>
                <c:pt idx="8770" formatCode="General">
                  <c:v>#N/A</c:v>
                </c:pt>
                <c:pt idx="8771" formatCode="General">
                  <c:v>#N/A</c:v>
                </c:pt>
                <c:pt idx="8772" formatCode="General">
                  <c:v>#N/A</c:v>
                </c:pt>
                <c:pt idx="8773" formatCode="General">
                  <c:v>#N/A</c:v>
                </c:pt>
                <c:pt idx="8774" formatCode="General">
                  <c:v>#N/A</c:v>
                </c:pt>
                <c:pt idx="8775" formatCode="General">
                  <c:v>#N/A</c:v>
                </c:pt>
                <c:pt idx="8776" formatCode="General">
                  <c:v>#N/A</c:v>
                </c:pt>
                <c:pt idx="8777" formatCode="General">
                  <c:v>#N/A</c:v>
                </c:pt>
                <c:pt idx="8778" formatCode="General">
                  <c:v>#N/A</c:v>
                </c:pt>
                <c:pt idx="8779" formatCode="General">
                  <c:v>#N/A</c:v>
                </c:pt>
                <c:pt idx="8780" formatCode="General">
                  <c:v>#N/A</c:v>
                </c:pt>
                <c:pt idx="8781" formatCode="General">
                  <c:v>#N/A</c:v>
                </c:pt>
                <c:pt idx="8782" formatCode="General">
                  <c:v>#N/A</c:v>
                </c:pt>
                <c:pt idx="8783" formatCode="General">
                  <c:v>#N/A</c:v>
                </c:pt>
                <c:pt idx="8784" formatCode="General">
                  <c:v>#N/A</c:v>
                </c:pt>
                <c:pt idx="8785" formatCode="General">
                  <c:v>#N/A</c:v>
                </c:pt>
                <c:pt idx="8786" formatCode="General">
                  <c:v>#N/A</c:v>
                </c:pt>
                <c:pt idx="8787" formatCode="General">
                  <c:v>#N/A</c:v>
                </c:pt>
                <c:pt idx="8788" formatCode="General">
                  <c:v>#N/A</c:v>
                </c:pt>
                <c:pt idx="8789" formatCode="General">
                  <c:v>#N/A</c:v>
                </c:pt>
                <c:pt idx="8790" formatCode="General">
                  <c:v>#N/A</c:v>
                </c:pt>
                <c:pt idx="8791" formatCode="General">
                  <c:v>#N/A</c:v>
                </c:pt>
                <c:pt idx="8792" formatCode="General">
                  <c:v>#N/A</c:v>
                </c:pt>
                <c:pt idx="8793" formatCode="General">
                  <c:v>#N/A</c:v>
                </c:pt>
                <c:pt idx="8794" formatCode="General">
                  <c:v>#N/A</c:v>
                </c:pt>
                <c:pt idx="8795" formatCode="General">
                  <c:v>#N/A</c:v>
                </c:pt>
                <c:pt idx="8796" formatCode="General">
                  <c:v>#N/A</c:v>
                </c:pt>
                <c:pt idx="8797" formatCode="General">
                  <c:v>#N/A</c:v>
                </c:pt>
                <c:pt idx="8798" formatCode="General">
                  <c:v>#N/A</c:v>
                </c:pt>
                <c:pt idx="8799" formatCode="General">
                  <c:v>#N/A</c:v>
                </c:pt>
                <c:pt idx="8800" formatCode="General">
                  <c:v>#N/A</c:v>
                </c:pt>
                <c:pt idx="8801" formatCode="General">
                  <c:v>#N/A</c:v>
                </c:pt>
                <c:pt idx="8802" formatCode="General">
                  <c:v>#N/A</c:v>
                </c:pt>
                <c:pt idx="8803" formatCode="General">
                  <c:v>#N/A</c:v>
                </c:pt>
                <c:pt idx="8804" formatCode="General">
                  <c:v>#N/A</c:v>
                </c:pt>
                <c:pt idx="8805" formatCode="General">
                  <c:v>#N/A</c:v>
                </c:pt>
                <c:pt idx="8806" formatCode="General">
                  <c:v>#N/A</c:v>
                </c:pt>
                <c:pt idx="8807" formatCode="General">
                  <c:v>#N/A</c:v>
                </c:pt>
                <c:pt idx="8808" formatCode="General">
                  <c:v>#N/A</c:v>
                </c:pt>
                <c:pt idx="8809" formatCode="General">
                  <c:v>#N/A</c:v>
                </c:pt>
                <c:pt idx="8810" formatCode="General">
                  <c:v>#N/A</c:v>
                </c:pt>
                <c:pt idx="8811" formatCode="General">
                  <c:v>#N/A</c:v>
                </c:pt>
                <c:pt idx="8812" formatCode="General">
                  <c:v>#N/A</c:v>
                </c:pt>
                <c:pt idx="8813" formatCode="General">
                  <c:v>#N/A</c:v>
                </c:pt>
                <c:pt idx="8814" formatCode="General">
                  <c:v>#N/A</c:v>
                </c:pt>
                <c:pt idx="8815" formatCode="General">
                  <c:v>#N/A</c:v>
                </c:pt>
                <c:pt idx="8816" formatCode="General">
                  <c:v>#N/A</c:v>
                </c:pt>
                <c:pt idx="8817" formatCode="General">
                  <c:v>#N/A</c:v>
                </c:pt>
                <c:pt idx="8818" formatCode="General">
                  <c:v>#N/A</c:v>
                </c:pt>
                <c:pt idx="8819" formatCode="General">
                  <c:v>#N/A</c:v>
                </c:pt>
                <c:pt idx="8820" formatCode="General">
                  <c:v>#N/A</c:v>
                </c:pt>
                <c:pt idx="8821" formatCode="General">
                  <c:v>#N/A</c:v>
                </c:pt>
                <c:pt idx="8822" formatCode="General">
                  <c:v>#N/A</c:v>
                </c:pt>
                <c:pt idx="8823" formatCode="General">
                  <c:v>#N/A</c:v>
                </c:pt>
                <c:pt idx="8824" formatCode="General">
                  <c:v>#N/A</c:v>
                </c:pt>
                <c:pt idx="8825" formatCode="General">
                  <c:v>#N/A</c:v>
                </c:pt>
                <c:pt idx="8826" formatCode="General">
                  <c:v>#N/A</c:v>
                </c:pt>
                <c:pt idx="8827" formatCode="General">
                  <c:v>#N/A</c:v>
                </c:pt>
                <c:pt idx="8828" formatCode="General">
                  <c:v>#N/A</c:v>
                </c:pt>
                <c:pt idx="8829" formatCode="General">
                  <c:v>#N/A</c:v>
                </c:pt>
                <c:pt idx="8830" formatCode="General">
                  <c:v>#N/A</c:v>
                </c:pt>
                <c:pt idx="8831" formatCode="General">
                  <c:v>#N/A</c:v>
                </c:pt>
                <c:pt idx="8832" formatCode="General">
                  <c:v>#N/A</c:v>
                </c:pt>
                <c:pt idx="8833" formatCode="General">
                  <c:v>#N/A</c:v>
                </c:pt>
                <c:pt idx="8834" formatCode="General">
                  <c:v>#N/A</c:v>
                </c:pt>
                <c:pt idx="8835" formatCode="General">
                  <c:v>#N/A</c:v>
                </c:pt>
                <c:pt idx="8836" formatCode="General">
                  <c:v>#N/A</c:v>
                </c:pt>
                <c:pt idx="8837" formatCode="General">
                  <c:v>#N/A</c:v>
                </c:pt>
                <c:pt idx="8838" formatCode="General">
                  <c:v>#N/A</c:v>
                </c:pt>
                <c:pt idx="8839" formatCode="General">
                  <c:v>#N/A</c:v>
                </c:pt>
                <c:pt idx="8840" formatCode="General">
                  <c:v>#N/A</c:v>
                </c:pt>
                <c:pt idx="8841" formatCode="General">
                  <c:v>#N/A</c:v>
                </c:pt>
                <c:pt idx="8842" formatCode="General">
                  <c:v>#N/A</c:v>
                </c:pt>
                <c:pt idx="8843" formatCode="General">
                  <c:v>#N/A</c:v>
                </c:pt>
                <c:pt idx="8844" formatCode="General">
                  <c:v>#N/A</c:v>
                </c:pt>
                <c:pt idx="8845" formatCode="General">
                  <c:v>#N/A</c:v>
                </c:pt>
                <c:pt idx="8846" formatCode="General">
                  <c:v>#N/A</c:v>
                </c:pt>
                <c:pt idx="8847" formatCode="General">
                  <c:v>#N/A</c:v>
                </c:pt>
                <c:pt idx="8848" formatCode="General">
                  <c:v>#N/A</c:v>
                </c:pt>
                <c:pt idx="8849" formatCode="General">
                  <c:v>#N/A</c:v>
                </c:pt>
                <c:pt idx="8850" formatCode="General">
                  <c:v>#N/A</c:v>
                </c:pt>
                <c:pt idx="8851" formatCode="General">
                  <c:v>#N/A</c:v>
                </c:pt>
                <c:pt idx="8852" formatCode="General">
                  <c:v>#N/A</c:v>
                </c:pt>
                <c:pt idx="8853" formatCode="General">
                  <c:v>#N/A</c:v>
                </c:pt>
                <c:pt idx="8854" formatCode="General">
                  <c:v>#N/A</c:v>
                </c:pt>
                <c:pt idx="8855" formatCode="General">
                  <c:v>#N/A</c:v>
                </c:pt>
                <c:pt idx="8856" formatCode="General">
                  <c:v>#N/A</c:v>
                </c:pt>
                <c:pt idx="8857" formatCode="General">
                  <c:v>#N/A</c:v>
                </c:pt>
                <c:pt idx="8858" formatCode="General">
                  <c:v>#N/A</c:v>
                </c:pt>
                <c:pt idx="8859" formatCode="General">
                  <c:v>#N/A</c:v>
                </c:pt>
                <c:pt idx="8860" formatCode="General">
                  <c:v>#N/A</c:v>
                </c:pt>
                <c:pt idx="8861" formatCode="General">
                  <c:v>#N/A</c:v>
                </c:pt>
                <c:pt idx="8862" formatCode="General">
                  <c:v>#N/A</c:v>
                </c:pt>
                <c:pt idx="8863" formatCode="General">
                  <c:v>#N/A</c:v>
                </c:pt>
                <c:pt idx="8864" formatCode="General">
                  <c:v>#N/A</c:v>
                </c:pt>
                <c:pt idx="8865" formatCode="General">
                  <c:v>#N/A</c:v>
                </c:pt>
                <c:pt idx="8866" formatCode="General">
                  <c:v>#N/A</c:v>
                </c:pt>
                <c:pt idx="8867" formatCode="General">
                  <c:v>#N/A</c:v>
                </c:pt>
                <c:pt idx="8868" formatCode="General">
                  <c:v>#N/A</c:v>
                </c:pt>
                <c:pt idx="8869" formatCode="General">
                  <c:v>#N/A</c:v>
                </c:pt>
                <c:pt idx="8870" formatCode="General">
                  <c:v>#N/A</c:v>
                </c:pt>
                <c:pt idx="8871" formatCode="General">
                  <c:v>#N/A</c:v>
                </c:pt>
                <c:pt idx="8872" formatCode="General">
                  <c:v>#N/A</c:v>
                </c:pt>
                <c:pt idx="8873" formatCode="General">
                  <c:v>#N/A</c:v>
                </c:pt>
                <c:pt idx="8874" formatCode="General">
                  <c:v>#N/A</c:v>
                </c:pt>
                <c:pt idx="8875" formatCode="General">
                  <c:v>#N/A</c:v>
                </c:pt>
                <c:pt idx="8876" formatCode="General">
                  <c:v>#N/A</c:v>
                </c:pt>
                <c:pt idx="8877" formatCode="General">
                  <c:v>#N/A</c:v>
                </c:pt>
                <c:pt idx="8878" formatCode="General">
                  <c:v>#N/A</c:v>
                </c:pt>
                <c:pt idx="8879" formatCode="General">
                  <c:v>#N/A</c:v>
                </c:pt>
                <c:pt idx="8880" formatCode="General">
                  <c:v>#N/A</c:v>
                </c:pt>
                <c:pt idx="8881" formatCode="General">
                  <c:v>#N/A</c:v>
                </c:pt>
                <c:pt idx="8882" formatCode="General">
                  <c:v>#N/A</c:v>
                </c:pt>
                <c:pt idx="8883" formatCode="General">
                  <c:v>#N/A</c:v>
                </c:pt>
                <c:pt idx="8884" formatCode="General">
                  <c:v>#N/A</c:v>
                </c:pt>
                <c:pt idx="8885" formatCode="General">
                  <c:v>#N/A</c:v>
                </c:pt>
                <c:pt idx="8886" formatCode="General">
                  <c:v>#N/A</c:v>
                </c:pt>
                <c:pt idx="8887" formatCode="General">
                  <c:v>#N/A</c:v>
                </c:pt>
                <c:pt idx="8888" formatCode="General">
                  <c:v>#N/A</c:v>
                </c:pt>
                <c:pt idx="8889" formatCode="General">
                  <c:v>#N/A</c:v>
                </c:pt>
                <c:pt idx="8890" formatCode="General">
                  <c:v>#N/A</c:v>
                </c:pt>
                <c:pt idx="8891" formatCode="General">
                  <c:v>#N/A</c:v>
                </c:pt>
                <c:pt idx="8892" formatCode="General">
                  <c:v>#N/A</c:v>
                </c:pt>
                <c:pt idx="8893" formatCode="General">
                  <c:v>#N/A</c:v>
                </c:pt>
                <c:pt idx="8894" formatCode="General">
                  <c:v>#N/A</c:v>
                </c:pt>
                <c:pt idx="8895" formatCode="General">
                  <c:v>#N/A</c:v>
                </c:pt>
                <c:pt idx="8896" formatCode="General">
                  <c:v>#N/A</c:v>
                </c:pt>
                <c:pt idx="8897" formatCode="General">
                  <c:v>#N/A</c:v>
                </c:pt>
                <c:pt idx="8898" formatCode="General">
                  <c:v>#N/A</c:v>
                </c:pt>
                <c:pt idx="8899" formatCode="General">
                  <c:v>#N/A</c:v>
                </c:pt>
                <c:pt idx="8900" formatCode="General">
                  <c:v>#N/A</c:v>
                </c:pt>
                <c:pt idx="8901" formatCode="General">
                  <c:v>#N/A</c:v>
                </c:pt>
                <c:pt idx="8902" formatCode="General">
                  <c:v>#N/A</c:v>
                </c:pt>
                <c:pt idx="8903" formatCode="General">
                  <c:v>#N/A</c:v>
                </c:pt>
                <c:pt idx="8904" formatCode="General">
                  <c:v>#N/A</c:v>
                </c:pt>
                <c:pt idx="8905" formatCode="General">
                  <c:v>#N/A</c:v>
                </c:pt>
                <c:pt idx="8906" formatCode="General">
                  <c:v>#N/A</c:v>
                </c:pt>
                <c:pt idx="8907" formatCode="General">
                  <c:v>#N/A</c:v>
                </c:pt>
                <c:pt idx="8908" formatCode="General">
                  <c:v>#N/A</c:v>
                </c:pt>
                <c:pt idx="8909" formatCode="General">
                  <c:v>#N/A</c:v>
                </c:pt>
                <c:pt idx="8910" formatCode="General">
                  <c:v>#N/A</c:v>
                </c:pt>
                <c:pt idx="8911" formatCode="General">
                  <c:v>#N/A</c:v>
                </c:pt>
                <c:pt idx="8912" formatCode="General">
                  <c:v>#N/A</c:v>
                </c:pt>
                <c:pt idx="8913" formatCode="General">
                  <c:v>#N/A</c:v>
                </c:pt>
                <c:pt idx="8914" formatCode="General">
                  <c:v>#N/A</c:v>
                </c:pt>
                <c:pt idx="8915" formatCode="General">
                  <c:v>#N/A</c:v>
                </c:pt>
                <c:pt idx="8916" formatCode="General">
                  <c:v>#N/A</c:v>
                </c:pt>
                <c:pt idx="8917" formatCode="General">
                  <c:v>#N/A</c:v>
                </c:pt>
                <c:pt idx="8918" formatCode="General">
                  <c:v>#N/A</c:v>
                </c:pt>
                <c:pt idx="8919" formatCode="General">
                  <c:v>#N/A</c:v>
                </c:pt>
                <c:pt idx="8920" formatCode="General">
                  <c:v>#N/A</c:v>
                </c:pt>
                <c:pt idx="8921" formatCode="General">
                  <c:v>#N/A</c:v>
                </c:pt>
                <c:pt idx="8922" formatCode="General">
                  <c:v>#N/A</c:v>
                </c:pt>
                <c:pt idx="8923" formatCode="General">
                  <c:v>#N/A</c:v>
                </c:pt>
                <c:pt idx="8924" formatCode="General">
                  <c:v>#N/A</c:v>
                </c:pt>
                <c:pt idx="8925" formatCode="General">
                  <c:v>#N/A</c:v>
                </c:pt>
                <c:pt idx="8926" formatCode="General">
                  <c:v>#N/A</c:v>
                </c:pt>
                <c:pt idx="8927" formatCode="General">
                  <c:v>#N/A</c:v>
                </c:pt>
                <c:pt idx="8928" formatCode="General">
                  <c:v>#N/A</c:v>
                </c:pt>
                <c:pt idx="8929" formatCode="General">
                  <c:v>#N/A</c:v>
                </c:pt>
                <c:pt idx="8930" formatCode="General">
                  <c:v>#N/A</c:v>
                </c:pt>
                <c:pt idx="8931" formatCode="General">
                  <c:v>#N/A</c:v>
                </c:pt>
                <c:pt idx="8932" formatCode="General">
                  <c:v>#N/A</c:v>
                </c:pt>
                <c:pt idx="8933" formatCode="General">
                  <c:v>#N/A</c:v>
                </c:pt>
                <c:pt idx="8934" formatCode="General">
                  <c:v>#N/A</c:v>
                </c:pt>
                <c:pt idx="8935" formatCode="General">
                  <c:v>#N/A</c:v>
                </c:pt>
                <c:pt idx="8936" formatCode="General">
                  <c:v>#N/A</c:v>
                </c:pt>
                <c:pt idx="8937" formatCode="General">
                  <c:v>#N/A</c:v>
                </c:pt>
                <c:pt idx="8938" formatCode="General">
                  <c:v>#N/A</c:v>
                </c:pt>
                <c:pt idx="8939" formatCode="General">
                  <c:v>#N/A</c:v>
                </c:pt>
                <c:pt idx="8940" formatCode="General">
                  <c:v>#N/A</c:v>
                </c:pt>
                <c:pt idx="8941" formatCode="General">
                  <c:v>#N/A</c:v>
                </c:pt>
                <c:pt idx="8942" formatCode="General">
                  <c:v>#N/A</c:v>
                </c:pt>
                <c:pt idx="8943" formatCode="General">
                  <c:v>#N/A</c:v>
                </c:pt>
                <c:pt idx="8944" formatCode="General">
                  <c:v>#N/A</c:v>
                </c:pt>
                <c:pt idx="8945" formatCode="General">
                  <c:v>#N/A</c:v>
                </c:pt>
                <c:pt idx="8946" formatCode="General">
                  <c:v>#N/A</c:v>
                </c:pt>
                <c:pt idx="8947" formatCode="General">
                  <c:v>#N/A</c:v>
                </c:pt>
                <c:pt idx="8948" formatCode="General">
                  <c:v>#N/A</c:v>
                </c:pt>
                <c:pt idx="8949" formatCode="General">
                  <c:v>#N/A</c:v>
                </c:pt>
                <c:pt idx="8950" formatCode="General">
                  <c:v>#N/A</c:v>
                </c:pt>
                <c:pt idx="8951" formatCode="General">
                  <c:v>#N/A</c:v>
                </c:pt>
                <c:pt idx="8952" formatCode="General">
                  <c:v>#N/A</c:v>
                </c:pt>
                <c:pt idx="8953" formatCode="General">
                  <c:v>#N/A</c:v>
                </c:pt>
                <c:pt idx="8954" formatCode="General">
                  <c:v>#N/A</c:v>
                </c:pt>
                <c:pt idx="8955" formatCode="General">
                  <c:v>#N/A</c:v>
                </c:pt>
                <c:pt idx="8956" formatCode="General">
                  <c:v>#N/A</c:v>
                </c:pt>
                <c:pt idx="8957" formatCode="General">
                  <c:v>#N/A</c:v>
                </c:pt>
                <c:pt idx="8958" formatCode="General">
                  <c:v>#N/A</c:v>
                </c:pt>
                <c:pt idx="8959" formatCode="General">
                  <c:v>#N/A</c:v>
                </c:pt>
                <c:pt idx="8960" formatCode="General">
                  <c:v>#N/A</c:v>
                </c:pt>
                <c:pt idx="8961" formatCode="General">
                  <c:v>#N/A</c:v>
                </c:pt>
                <c:pt idx="8962" formatCode="General">
                  <c:v>#N/A</c:v>
                </c:pt>
                <c:pt idx="8963" formatCode="General">
                  <c:v>#N/A</c:v>
                </c:pt>
                <c:pt idx="8964" formatCode="General">
                  <c:v>#N/A</c:v>
                </c:pt>
                <c:pt idx="8965" formatCode="General">
                  <c:v>#N/A</c:v>
                </c:pt>
                <c:pt idx="8966" formatCode="General">
                  <c:v>#N/A</c:v>
                </c:pt>
                <c:pt idx="8967" formatCode="General">
                  <c:v>#N/A</c:v>
                </c:pt>
                <c:pt idx="8968" formatCode="General">
                  <c:v>#N/A</c:v>
                </c:pt>
                <c:pt idx="8969" formatCode="General">
                  <c:v>#N/A</c:v>
                </c:pt>
                <c:pt idx="8970" formatCode="General">
                  <c:v>#N/A</c:v>
                </c:pt>
                <c:pt idx="8971" formatCode="General">
                  <c:v>#N/A</c:v>
                </c:pt>
                <c:pt idx="8972" formatCode="General">
                  <c:v>#N/A</c:v>
                </c:pt>
                <c:pt idx="8973" formatCode="General">
                  <c:v>#N/A</c:v>
                </c:pt>
                <c:pt idx="8974" formatCode="General">
                  <c:v>#N/A</c:v>
                </c:pt>
                <c:pt idx="8975" formatCode="General">
                  <c:v>#N/A</c:v>
                </c:pt>
                <c:pt idx="8976" formatCode="General">
                  <c:v>#N/A</c:v>
                </c:pt>
                <c:pt idx="8977" formatCode="General">
                  <c:v>#N/A</c:v>
                </c:pt>
                <c:pt idx="8978" formatCode="General">
                  <c:v>#N/A</c:v>
                </c:pt>
                <c:pt idx="8979" formatCode="General">
                  <c:v>#N/A</c:v>
                </c:pt>
                <c:pt idx="8980" formatCode="General">
                  <c:v>#N/A</c:v>
                </c:pt>
                <c:pt idx="8981" formatCode="General">
                  <c:v>#N/A</c:v>
                </c:pt>
                <c:pt idx="8982" formatCode="General">
                  <c:v>#N/A</c:v>
                </c:pt>
                <c:pt idx="8983" formatCode="General">
                  <c:v>#N/A</c:v>
                </c:pt>
                <c:pt idx="8984" formatCode="General">
                  <c:v>#N/A</c:v>
                </c:pt>
                <c:pt idx="8985" formatCode="General">
                  <c:v>#N/A</c:v>
                </c:pt>
                <c:pt idx="8986" formatCode="General">
                  <c:v>#N/A</c:v>
                </c:pt>
                <c:pt idx="8987" formatCode="General">
                  <c:v>#N/A</c:v>
                </c:pt>
                <c:pt idx="8988" formatCode="General">
                  <c:v>#N/A</c:v>
                </c:pt>
                <c:pt idx="8989" formatCode="General">
                  <c:v>#N/A</c:v>
                </c:pt>
                <c:pt idx="8990" formatCode="General">
                  <c:v>#N/A</c:v>
                </c:pt>
                <c:pt idx="8991" formatCode="General">
                  <c:v>#N/A</c:v>
                </c:pt>
                <c:pt idx="8992" formatCode="General">
                  <c:v>#N/A</c:v>
                </c:pt>
                <c:pt idx="8993" formatCode="General">
                  <c:v>#N/A</c:v>
                </c:pt>
                <c:pt idx="8994" formatCode="General">
                  <c:v>#N/A</c:v>
                </c:pt>
                <c:pt idx="8995" formatCode="General">
                  <c:v>#N/A</c:v>
                </c:pt>
                <c:pt idx="8996" formatCode="General">
                  <c:v>#N/A</c:v>
                </c:pt>
                <c:pt idx="8997" formatCode="General">
                  <c:v>#N/A</c:v>
                </c:pt>
                <c:pt idx="8998" formatCode="General">
                  <c:v>#N/A</c:v>
                </c:pt>
                <c:pt idx="8999" formatCode="General">
                  <c:v>#N/A</c:v>
                </c:pt>
                <c:pt idx="9000" formatCode="General">
                  <c:v>#N/A</c:v>
                </c:pt>
                <c:pt idx="9001" formatCode="General">
                  <c:v>#N/A</c:v>
                </c:pt>
                <c:pt idx="9002" formatCode="General">
                  <c:v>#N/A</c:v>
                </c:pt>
                <c:pt idx="9003" formatCode="General">
                  <c:v>#N/A</c:v>
                </c:pt>
                <c:pt idx="9004" formatCode="General">
                  <c:v>#N/A</c:v>
                </c:pt>
                <c:pt idx="9005" formatCode="General">
                  <c:v>#N/A</c:v>
                </c:pt>
                <c:pt idx="9006" formatCode="General">
                  <c:v>#N/A</c:v>
                </c:pt>
                <c:pt idx="9007" formatCode="General">
                  <c:v>#N/A</c:v>
                </c:pt>
                <c:pt idx="9008" formatCode="General">
                  <c:v>#N/A</c:v>
                </c:pt>
                <c:pt idx="9009" formatCode="General">
                  <c:v>#N/A</c:v>
                </c:pt>
                <c:pt idx="9010" formatCode="General">
                  <c:v>#N/A</c:v>
                </c:pt>
                <c:pt idx="9011" formatCode="General">
                  <c:v>#N/A</c:v>
                </c:pt>
                <c:pt idx="9012" formatCode="General">
                  <c:v>#N/A</c:v>
                </c:pt>
                <c:pt idx="9013" formatCode="General">
                  <c:v>#N/A</c:v>
                </c:pt>
                <c:pt idx="9014" formatCode="General">
                  <c:v>#N/A</c:v>
                </c:pt>
                <c:pt idx="9015" formatCode="General">
                  <c:v>#N/A</c:v>
                </c:pt>
                <c:pt idx="9016" formatCode="General">
                  <c:v>#N/A</c:v>
                </c:pt>
                <c:pt idx="9017" formatCode="General">
                  <c:v>#N/A</c:v>
                </c:pt>
                <c:pt idx="9018" formatCode="General">
                  <c:v>#N/A</c:v>
                </c:pt>
                <c:pt idx="9019" formatCode="General">
                  <c:v>#N/A</c:v>
                </c:pt>
                <c:pt idx="9020" formatCode="General">
                  <c:v>#N/A</c:v>
                </c:pt>
                <c:pt idx="9021" formatCode="General">
                  <c:v>#N/A</c:v>
                </c:pt>
                <c:pt idx="9022" formatCode="General">
                  <c:v>#N/A</c:v>
                </c:pt>
                <c:pt idx="9023" formatCode="General">
                  <c:v>#N/A</c:v>
                </c:pt>
                <c:pt idx="9024" formatCode="General">
                  <c:v>#N/A</c:v>
                </c:pt>
                <c:pt idx="9025" formatCode="General">
                  <c:v>#N/A</c:v>
                </c:pt>
                <c:pt idx="9026" formatCode="General">
                  <c:v>#N/A</c:v>
                </c:pt>
                <c:pt idx="9027" formatCode="General">
                  <c:v>#N/A</c:v>
                </c:pt>
                <c:pt idx="9028" formatCode="General">
                  <c:v>#N/A</c:v>
                </c:pt>
                <c:pt idx="9029" formatCode="General">
                  <c:v>#N/A</c:v>
                </c:pt>
                <c:pt idx="9030" formatCode="General">
                  <c:v>#N/A</c:v>
                </c:pt>
                <c:pt idx="9031" formatCode="General">
                  <c:v>#N/A</c:v>
                </c:pt>
                <c:pt idx="9032" formatCode="General">
                  <c:v>#N/A</c:v>
                </c:pt>
                <c:pt idx="9033" formatCode="General">
                  <c:v>#N/A</c:v>
                </c:pt>
                <c:pt idx="9034" formatCode="General">
                  <c:v>#N/A</c:v>
                </c:pt>
                <c:pt idx="9035" formatCode="General">
                  <c:v>#N/A</c:v>
                </c:pt>
                <c:pt idx="9036" formatCode="General">
                  <c:v>#N/A</c:v>
                </c:pt>
                <c:pt idx="9037" formatCode="General">
                  <c:v>#N/A</c:v>
                </c:pt>
                <c:pt idx="9038" formatCode="General">
                  <c:v>#N/A</c:v>
                </c:pt>
                <c:pt idx="9039" formatCode="General">
                  <c:v>#N/A</c:v>
                </c:pt>
                <c:pt idx="9040" formatCode="General">
                  <c:v>#N/A</c:v>
                </c:pt>
                <c:pt idx="9041" formatCode="General">
                  <c:v>#N/A</c:v>
                </c:pt>
                <c:pt idx="9042" formatCode="General">
                  <c:v>#N/A</c:v>
                </c:pt>
                <c:pt idx="9043" formatCode="General">
                  <c:v>#N/A</c:v>
                </c:pt>
                <c:pt idx="9044" formatCode="General">
                  <c:v>#N/A</c:v>
                </c:pt>
                <c:pt idx="9045" formatCode="General">
                  <c:v>#N/A</c:v>
                </c:pt>
                <c:pt idx="9046" formatCode="General">
                  <c:v>#N/A</c:v>
                </c:pt>
                <c:pt idx="9047" formatCode="General">
                  <c:v>#N/A</c:v>
                </c:pt>
                <c:pt idx="9048" formatCode="General">
                  <c:v>#N/A</c:v>
                </c:pt>
                <c:pt idx="9049" formatCode="General">
                  <c:v>#N/A</c:v>
                </c:pt>
                <c:pt idx="9050" formatCode="General">
                  <c:v>#N/A</c:v>
                </c:pt>
                <c:pt idx="9051" formatCode="General">
                  <c:v>#N/A</c:v>
                </c:pt>
                <c:pt idx="9052" formatCode="General">
                  <c:v>#N/A</c:v>
                </c:pt>
                <c:pt idx="9053" formatCode="General">
                  <c:v>#N/A</c:v>
                </c:pt>
                <c:pt idx="9054" formatCode="General">
                  <c:v>#N/A</c:v>
                </c:pt>
                <c:pt idx="9055" formatCode="General">
                  <c:v>#N/A</c:v>
                </c:pt>
                <c:pt idx="9056" formatCode="General">
                  <c:v>#N/A</c:v>
                </c:pt>
                <c:pt idx="9057" formatCode="General">
                  <c:v>#N/A</c:v>
                </c:pt>
                <c:pt idx="9058" formatCode="General">
                  <c:v>#N/A</c:v>
                </c:pt>
                <c:pt idx="9059" formatCode="General">
                  <c:v>#N/A</c:v>
                </c:pt>
                <c:pt idx="9060" formatCode="General">
                  <c:v>#N/A</c:v>
                </c:pt>
                <c:pt idx="9061" formatCode="General">
                  <c:v>#N/A</c:v>
                </c:pt>
                <c:pt idx="9062" formatCode="General">
                  <c:v>#N/A</c:v>
                </c:pt>
                <c:pt idx="9063" formatCode="General">
                  <c:v>#N/A</c:v>
                </c:pt>
                <c:pt idx="9064" formatCode="General">
                  <c:v>#N/A</c:v>
                </c:pt>
                <c:pt idx="9065" formatCode="General">
                  <c:v>#N/A</c:v>
                </c:pt>
                <c:pt idx="9066" formatCode="General">
                  <c:v>#N/A</c:v>
                </c:pt>
                <c:pt idx="9067" formatCode="General">
                  <c:v>#N/A</c:v>
                </c:pt>
                <c:pt idx="9068" formatCode="General">
                  <c:v>#N/A</c:v>
                </c:pt>
                <c:pt idx="9069" formatCode="General">
                  <c:v>#N/A</c:v>
                </c:pt>
                <c:pt idx="9070" formatCode="General">
                  <c:v>#N/A</c:v>
                </c:pt>
                <c:pt idx="9071" formatCode="General">
                  <c:v>#N/A</c:v>
                </c:pt>
                <c:pt idx="9072" formatCode="General">
                  <c:v>#N/A</c:v>
                </c:pt>
                <c:pt idx="9073" formatCode="General">
                  <c:v>#N/A</c:v>
                </c:pt>
                <c:pt idx="9074" formatCode="General">
                  <c:v>#N/A</c:v>
                </c:pt>
                <c:pt idx="9075" formatCode="General">
                  <c:v>#N/A</c:v>
                </c:pt>
                <c:pt idx="9076" formatCode="General">
                  <c:v>#N/A</c:v>
                </c:pt>
                <c:pt idx="9077" formatCode="General">
                  <c:v>#N/A</c:v>
                </c:pt>
                <c:pt idx="9078" formatCode="General">
                  <c:v>#N/A</c:v>
                </c:pt>
                <c:pt idx="9079" formatCode="General">
                  <c:v>#N/A</c:v>
                </c:pt>
                <c:pt idx="9080" formatCode="General">
                  <c:v>#N/A</c:v>
                </c:pt>
                <c:pt idx="9081" formatCode="General">
                  <c:v>#N/A</c:v>
                </c:pt>
                <c:pt idx="9082" formatCode="General">
                  <c:v>#N/A</c:v>
                </c:pt>
                <c:pt idx="9083" formatCode="General">
                  <c:v>#N/A</c:v>
                </c:pt>
                <c:pt idx="9084" formatCode="General">
                  <c:v>#N/A</c:v>
                </c:pt>
                <c:pt idx="9085" formatCode="General">
                  <c:v>#N/A</c:v>
                </c:pt>
                <c:pt idx="9086" formatCode="General">
                  <c:v>#N/A</c:v>
                </c:pt>
                <c:pt idx="9087" formatCode="General">
                  <c:v>#N/A</c:v>
                </c:pt>
                <c:pt idx="9088" formatCode="General">
                  <c:v>#N/A</c:v>
                </c:pt>
                <c:pt idx="9089" formatCode="General">
                  <c:v>#N/A</c:v>
                </c:pt>
                <c:pt idx="9090" formatCode="General">
                  <c:v>#N/A</c:v>
                </c:pt>
                <c:pt idx="9091" formatCode="General">
                  <c:v>#N/A</c:v>
                </c:pt>
                <c:pt idx="9092" formatCode="General">
                  <c:v>#N/A</c:v>
                </c:pt>
                <c:pt idx="9093" formatCode="General">
                  <c:v>#N/A</c:v>
                </c:pt>
                <c:pt idx="9094" formatCode="General">
                  <c:v>#N/A</c:v>
                </c:pt>
                <c:pt idx="9095" formatCode="General">
                  <c:v>#N/A</c:v>
                </c:pt>
                <c:pt idx="9096" formatCode="General">
                  <c:v>#N/A</c:v>
                </c:pt>
                <c:pt idx="9097" formatCode="General">
                  <c:v>#N/A</c:v>
                </c:pt>
                <c:pt idx="9098" formatCode="General">
                  <c:v>#N/A</c:v>
                </c:pt>
                <c:pt idx="9099" formatCode="General">
                  <c:v>#N/A</c:v>
                </c:pt>
                <c:pt idx="9100" formatCode="General">
                  <c:v>#N/A</c:v>
                </c:pt>
                <c:pt idx="9101" formatCode="General">
                  <c:v>#N/A</c:v>
                </c:pt>
                <c:pt idx="9102" formatCode="General">
                  <c:v>#N/A</c:v>
                </c:pt>
                <c:pt idx="9103" formatCode="General">
                  <c:v>#N/A</c:v>
                </c:pt>
                <c:pt idx="9104" formatCode="General">
                  <c:v>#N/A</c:v>
                </c:pt>
                <c:pt idx="9105" formatCode="General">
                  <c:v>#N/A</c:v>
                </c:pt>
                <c:pt idx="9106" formatCode="General">
                  <c:v>#N/A</c:v>
                </c:pt>
                <c:pt idx="9107" formatCode="General">
                  <c:v>#N/A</c:v>
                </c:pt>
                <c:pt idx="9108" formatCode="General">
                  <c:v>#N/A</c:v>
                </c:pt>
                <c:pt idx="9109" formatCode="General">
                  <c:v>#N/A</c:v>
                </c:pt>
                <c:pt idx="9110" formatCode="General">
                  <c:v>#N/A</c:v>
                </c:pt>
                <c:pt idx="9111" formatCode="General">
                  <c:v>#N/A</c:v>
                </c:pt>
                <c:pt idx="9112" formatCode="General">
                  <c:v>#N/A</c:v>
                </c:pt>
                <c:pt idx="9113" formatCode="General">
                  <c:v>#N/A</c:v>
                </c:pt>
                <c:pt idx="9114" formatCode="General">
                  <c:v>#N/A</c:v>
                </c:pt>
                <c:pt idx="9115" formatCode="General">
                  <c:v>#N/A</c:v>
                </c:pt>
                <c:pt idx="9116" formatCode="General">
                  <c:v>#N/A</c:v>
                </c:pt>
                <c:pt idx="9117" formatCode="General">
                  <c:v>#N/A</c:v>
                </c:pt>
                <c:pt idx="9118" formatCode="General">
                  <c:v>#N/A</c:v>
                </c:pt>
                <c:pt idx="9119" formatCode="General">
                  <c:v>#N/A</c:v>
                </c:pt>
                <c:pt idx="9120" formatCode="General">
                  <c:v>#N/A</c:v>
                </c:pt>
                <c:pt idx="9121" formatCode="General">
                  <c:v>#N/A</c:v>
                </c:pt>
                <c:pt idx="9122" formatCode="General">
                  <c:v>#N/A</c:v>
                </c:pt>
                <c:pt idx="9123" formatCode="General">
                  <c:v>#N/A</c:v>
                </c:pt>
                <c:pt idx="9124" formatCode="General">
                  <c:v>#N/A</c:v>
                </c:pt>
                <c:pt idx="9125" formatCode="General">
                  <c:v>#N/A</c:v>
                </c:pt>
                <c:pt idx="9126" formatCode="General">
                  <c:v>#N/A</c:v>
                </c:pt>
                <c:pt idx="9127" formatCode="General">
                  <c:v>#N/A</c:v>
                </c:pt>
                <c:pt idx="9128" formatCode="General">
                  <c:v>#N/A</c:v>
                </c:pt>
                <c:pt idx="9129" formatCode="General">
                  <c:v>#N/A</c:v>
                </c:pt>
                <c:pt idx="9130" formatCode="General">
                  <c:v>#N/A</c:v>
                </c:pt>
                <c:pt idx="9131" formatCode="General">
                  <c:v>#N/A</c:v>
                </c:pt>
                <c:pt idx="9132" formatCode="General">
                  <c:v>#N/A</c:v>
                </c:pt>
                <c:pt idx="9133" formatCode="General">
                  <c:v>#N/A</c:v>
                </c:pt>
                <c:pt idx="9134" formatCode="General">
                  <c:v>#N/A</c:v>
                </c:pt>
                <c:pt idx="9135" formatCode="General">
                  <c:v>#N/A</c:v>
                </c:pt>
                <c:pt idx="9136" formatCode="General">
                  <c:v>#N/A</c:v>
                </c:pt>
                <c:pt idx="9137" formatCode="General">
                  <c:v>#N/A</c:v>
                </c:pt>
                <c:pt idx="9138" formatCode="General">
                  <c:v>#N/A</c:v>
                </c:pt>
                <c:pt idx="9139" formatCode="General">
                  <c:v>#N/A</c:v>
                </c:pt>
                <c:pt idx="9140" formatCode="General">
                  <c:v>#N/A</c:v>
                </c:pt>
                <c:pt idx="9141" formatCode="General">
                  <c:v>#N/A</c:v>
                </c:pt>
                <c:pt idx="9142" formatCode="General">
                  <c:v>#N/A</c:v>
                </c:pt>
                <c:pt idx="9143" formatCode="General">
                  <c:v>#N/A</c:v>
                </c:pt>
                <c:pt idx="9144" formatCode="General">
                  <c:v>#N/A</c:v>
                </c:pt>
                <c:pt idx="9145" formatCode="General">
                  <c:v>#N/A</c:v>
                </c:pt>
                <c:pt idx="9146" formatCode="General">
                  <c:v>#N/A</c:v>
                </c:pt>
                <c:pt idx="9147" formatCode="General">
                  <c:v>#N/A</c:v>
                </c:pt>
                <c:pt idx="9148" formatCode="General">
                  <c:v>#N/A</c:v>
                </c:pt>
                <c:pt idx="9149" formatCode="General">
                  <c:v>#N/A</c:v>
                </c:pt>
                <c:pt idx="9150" formatCode="General">
                  <c:v>#N/A</c:v>
                </c:pt>
                <c:pt idx="9151" formatCode="General">
                  <c:v>#N/A</c:v>
                </c:pt>
                <c:pt idx="9152" formatCode="General">
                  <c:v>#N/A</c:v>
                </c:pt>
                <c:pt idx="9153" formatCode="General">
                  <c:v>#N/A</c:v>
                </c:pt>
                <c:pt idx="9154" formatCode="General">
                  <c:v>#N/A</c:v>
                </c:pt>
                <c:pt idx="9155" formatCode="General">
                  <c:v>#N/A</c:v>
                </c:pt>
                <c:pt idx="9156" formatCode="General">
                  <c:v>#N/A</c:v>
                </c:pt>
                <c:pt idx="9157" formatCode="General">
                  <c:v>#N/A</c:v>
                </c:pt>
                <c:pt idx="9158" formatCode="General">
                  <c:v>#N/A</c:v>
                </c:pt>
                <c:pt idx="9159" formatCode="General">
                  <c:v>#N/A</c:v>
                </c:pt>
                <c:pt idx="9160" formatCode="General">
                  <c:v>#N/A</c:v>
                </c:pt>
                <c:pt idx="9161" formatCode="General">
                  <c:v>#N/A</c:v>
                </c:pt>
                <c:pt idx="9162" formatCode="General">
                  <c:v>#N/A</c:v>
                </c:pt>
                <c:pt idx="9163" formatCode="General">
                  <c:v>#N/A</c:v>
                </c:pt>
                <c:pt idx="9164" formatCode="General">
                  <c:v>#N/A</c:v>
                </c:pt>
                <c:pt idx="9165" formatCode="General">
                  <c:v>#N/A</c:v>
                </c:pt>
                <c:pt idx="9166" formatCode="General">
                  <c:v>#N/A</c:v>
                </c:pt>
                <c:pt idx="9167" formatCode="General">
                  <c:v>#N/A</c:v>
                </c:pt>
                <c:pt idx="9168" formatCode="General">
                  <c:v>#N/A</c:v>
                </c:pt>
                <c:pt idx="9169" formatCode="General">
                  <c:v>#N/A</c:v>
                </c:pt>
                <c:pt idx="9170" formatCode="General">
                  <c:v>#N/A</c:v>
                </c:pt>
                <c:pt idx="9171" formatCode="General">
                  <c:v>#N/A</c:v>
                </c:pt>
                <c:pt idx="9172" formatCode="General">
                  <c:v>#N/A</c:v>
                </c:pt>
                <c:pt idx="9173" formatCode="General">
                  <c:v>#N/A</c:v>
                </c:pt>
                <c:pt idx="9174" formatCode="General">
                  <c:v>#N/A</c:v>
                </c:pt>
                <c:pt idx="9175" formatCode="General">
                  <c:v>#N/A</c:v>
                </c:pt>
                <c:pt idx="9176" formatCode="General">
                  <c:v>#N/A</c:v>
                </c:pt>
                <c:pt idx="9177" formatCode="General">
                  <c:v>#N/A</c:v>
                </c:pt>
                <c:pt idx="9178" formatCode="General">
                  <c:v>#N/A</c:v>
                </c:pt>
                <c:pt idx="9179" formatCode="General">
                  <c:v>#N/A</c:v>
                </c:pt>
                <c:pt idx="9180" formatCode="General">
                  <c:v>#N/A</c:v>
                </c:pt>
                <c:pt idx="9181" formatCode="General">
                  <c:v>#N/A</c:v>
                </c:pt>
                <c:pt idx="9182" formatCode="General">
                  <c:v>#N/A</c:v>
                </c:pt>
                <c:pt idx="9183" formatCode="General">
                  <c:v>#N/A</c:v>
                </c:pt>
                <c:pt idx="9184" formatCode="General">
                  <c:v>#N/A</c:v>
                </c:pt>
                <c:pt idx="9185" formatCode="General">
                  <c:v>#N/A</c:v>
                </c:pt>
                <c:pt idx="9186" formatCode="General">
                  <c:v>#N/A</c:v>
                </c:pt>
                <c:pt idx="9187" formatCode="General">
                  <c:v>#N/A</c:v>
                </c:pt>
                <c:pt idx="9188" formatCode="General">
                  <c:v>#N/A</c:v>
                </c:pt>
                <c:pt idx="9189" formatCode="General">
                  <c:v>#N/A</c:v>
                </c:pt>
                <c:pt idx="9190" formatCode="General">
                  <c:v>#N/A</c:v>
                </c:pt>
                <c:pt idx="9191" formatCode="General">
                  <c:v>#N/A</c:v>
                </c:pt>
                <c:pt idx="9192" formatCode="General">
                  <c:v>#N/A</c:v>
                </c:pt>
                <c:pt idx="9193" formatCode="General">
                  <c:v>#N/A</c:v>
                </c:pt>
                <c:pt idx="9194" formatCode="General">
                  <c:v>#N/A</c:v>
                </c:pt>
                <c:pt idx="9195" formatCode="General">
                  <c:v>#N/A</c:v>
                </c:pt>
                <c:pt idx="9196" formatCode="General">
                  <c:v>#N/A</c:v>
                </c:pt>
                <c:pt idx="9197" formatCode="General">
                  <c:v>#N/A</c:v>
                </c:pt>
                <c:pt idx="9198" formatCode="General">
                  <c:v>#N/A</c:v>
                </c:pt>
                <c:pt idx="9199" formatCode="General">
                  <c:v>#N/A</c:v>
                </c:pt>
                <c:pt idx="9200" formatCode="General">
                  <c:v>#N/A</c:v>
                </c:pt>
                <c:pt idx="9201" formatCode="General">
                  <c:v>#N/A</c:v>
                </c:pt>
                <c:pt idx="9202" formatCode="General">
                  <c:v>#N/A</c:v>
                </c:pt>
                <c:pt idx="9203" formatCode="General">
                  <c:v>#N/A</c:v>
                </c:pt>
                <c:pt idx="9204" formatCode="General">
                  <c:v>#N/A</c:v>
                </c:pt>
                <c:pt idx="9205" formatCode="General">
                  <c:v>#N/A</c:v>
                </c:pt>
                <c:pt idx="9206" formatCode="General">
                  <c:v>#N/A</c:v>
                </c:pt>
                <c:pt idx="9207" formatCode="General">
                  <c:v>#N/A</c:v>
                </c:pt>
                <c:pt idx="9208" formatCode="General">
                  <c:v>#N/A</c:v>
                </c:pt>
                <c:pt idx="9209" formatCode="General">
                  <c:v>#N/A</c:v>
                </c:pt>
                <c:pt idx="9210" formatCode="General">
                  <c:v>#N/A</c:v>
                </c:pt>
                <c:pt idx="9211" formatCode="General">
                  <c:v>#N/A</c:v>
                </c:pt>
                <c:pt idx="9212" formatCode="General">
                  <c:v>#N/A</c:v>
                </c:pt>
                <c:pt idx="9213" formatCode="General">
                  <c:v>#N/A</c:v>
                </c:pt>
                <c:pt idx="9214" formatCode="General">
                  <c:v>#N/A</c:v>
                </c:pt>
                <c:pt idx="9215" formatCode="General">
                  <c:v>#N/A</c:v>
                </c:pt>
                <c:pt idx="9216" formatCode="General">
                  <c:v>#N/A</c:v>
                </c:pt>
                <c:pt idx="9217" formatCode="General">
                  <c:v>#N/A</c:v>
                </c:pt>
                <c:pt idx="9218" formatCode="General">
                  <c:v>#N/A</c:v>
                </c:pt>
                <c:pt idx="9219" formatCode="General">
                  <c:v>#N/A</c:v>
                </c:pt>
                <c:pt idx="9220" formatCode="General">
                  <c:v>#N/A</c:v>
                </c:pt>
                <c:pt idx="9221" formatCode="General">
                  <c:v>#N/A</c:v>
                </c:pt>
                <c:pt idx="9222" formatCode="General">
                  <c:v>#N/A</c:v>
                </c:pt>
                <c:pt idx="9223" formatCode="General">
                  <c:v>#N/A</c:v>
                </c:pt>
                <c:pt idx="9224" formatCode="General">
                  <c:v>#N/A</c:v>
                </c:pt>
                <c:pt idx="9225" formatCode="General">
                  <c:v>#N/A</c:v>
                </c:pt>
                <c:pt idx="9226" formatCode="General">
                  <c:v>#N/A</c:v>
                </c:pt>
                <c:pt idx="9227" formatCode="General">
                  <c:v>#N/A</c:v>
                </c:pt>
                <c:pt idx="9228" formatCode="General">
                  <c:v>#N/A</c:v>
                </c:pt>
                <c:pt idx="9229" formatCode="General">
                  <c:v>#N/A</c:v>
                </c:pt>
                <c:pt idx="9230" formatCode="General">
                  <c:v>#N/A</c:v>
                </c:pt>
                <c:pt idx="9231" formatCode="General">
                  <c:v>#N/A</c:v>
                </c:pt>
                <c:pt idx="9232" formatCode="General">
                  <c:v>#N/A</c:v>
                </c:pt>
                <c:pt idx="9233" formatCode="General">
                  <c:v>#N/A</c:v>
                </c:pt>
                <c:pt idx="9234" formatCode="General">
                  <c:v>#N/A</c:v>
                </c:pt>
                <c:pt idx="9235" formatCode="General">
                  <c:v>#N/A</c:v>
                </c:pt>
                <c:pt idx="9236" formatCode="General">
                  <c:v>#N/A</c:v>
                </c:pt>
                <c:pt idx="9237" formatCode="General">
                  <c:v>#N/A</c:v>
                </c:pt>
                <c:pt idx="9238" formatCode="General">
                  <c:v>#N/A</c:v>
                </c:pt>
                <c:pt idx="9239" formatCode="General">
                  <c:v>#N/A</c:v>
                </c:pt>
                <c:pt idx="9240" formatCode="General">
                  <c:v>#N/A</c:v>
                </c:pt>
                <c:pt idx="9241" formatCode="General">
                  <c:v>#N/A</c:v>
                </c:pt>
                <c:pt idx="9242" formatCode="General">
                  <c:v>#N/A</c:v>
                </c:pt>
                <c:pt idx="9243" formatCode="General">
                  <c:v>#N/A</c:v>
                </c:pt>
                <c:pt idx="9244" formatCode="General">
                  <c:v>#N/A</c:v>
                </c:pt>
                <c:pt idx="9245" formatCode="General">
                  <c:v>#N/A</c:v>
                </c:pt>
                <c:pt idx="9246" formatCode="General">
                  <c:v>#N/A</c:v>
                </c:pt>
                <c:pt idx="9247" formatCode="General">
                  <c:v>#N/A</c:v>
                </c:pt>
                <c:pt idx="9248" formatCode="General">
                  <c:v>#N/A</c:v>
                </c:pt>
                <c:pt idx="9249" formatCode="General">
                  <c:v>#N/A</c:v>
                </c:pt>
                <c:pt idx="9250" formatCode="General">
                  <c:v>#N/A</c:v>
                </c:pt>
                <c:pt idx="9251" formatCode="General">
                  <c:v>#N/A</c:v>
                </c:pt>
                <c:pt idx="9252" formatCode="General">
                  <c:v>#N/A</c:v>
                </c:pt>
                <c:pt idx="9253" formatCode="General">
                  <c:v>#N/A</c:v>
                </c:pt>
                <c:pt idx="9254" formatCode="General">
                  <c:v>#N/A</c:v>
                </c:pt>
                <c:pt idx="9255" formatCode="General">
                  <c:v>#N/A</c:v>
                </c:pt>
                <c:pt idx="9256" formatCode="General">
                  <c:v>#N/A</c:v>
                </c:pt>
                <c:pt idx="9257" formatCode="General">
                  <c:v>#N/A</c:v>
                </c:pt>
                <c:pt idx="9258" formatCode="General">
                  <c:v>#N/A</c:v>
                </c:pt>
                <c:pt idx="9259" formatCode="General">
                  <c:v>#N/A</c:v>
                </c:pt>
                <c:pt idx="9260" formatCode="General">
                  <c:v>#N/A</c:v>
                </c:pt>
                <c:pt idx="9261" formatCode="General">
                  <c:v>#N/A</c:v>
                </c:pt>
                <c:pt idx="9262" formatCode="General">
                  <c:v>#N/A</c:v>
                </c:pt>
                <c:pt idx="9263" formatCode="General">
                  <c:v>#N/A</c:v>
                </c:pt>
                <c:pt idx="9264" formatCode="General">
                  <c:v>#N/A</c:v>
                </c:pt>
                <c:pt idx="9265" formatCode="General">
                  <c:v>#N/A</c:v>
                </c:pt>
                <c:pt idx="9266" formatCode="General">
                  <c:v>#N/A</c:v>
                </c:pt>
                <c:pt idx="9267" formatCode="General">
                  <c:v>#N/A</c:v>
                </c:pt>
                <c:pt idx="9268" formatCode="General">
                  <c:v>#N/A</c:v>
                </c:pt>
                <c:pt idx="9269" formatCode="General">
                  <c:v>#N/A</c:v>
                </c:pt>
                <c:pt idx="9270" formatCode="General">
                  <c:v>#N/A</c:v>
                </c:pt>
                <c:pt idx="9271" formatCode="General">
                  <c:v>#N/A</c:v>
                </c:pt>
                <c:pt idx="9272" formatCode="General">
                  <c:v>#N/A</c:v>
                </c:pt>
                <c:pt idx="9273" formatCode="General">
                  <c:v>#N/A</c:v>
                </c:pt>
                <c:pt idx="9274" formatCode="General">
                  <c:v>#N/A</c:v>
                </c:pt>
                <c:pt idx="9275" formatCode="General">
                  <c:v>#N/A</c:v>
                </c:pt>
                <c:pt idx="9276" formatCode="General">
                  <c:v>#N/A</c:v>
                </c:pt>
                <c:pt idx="9277" formatCode="General">
                  <c:v>#N/A</c:v>
                </c:pt>
                <c:pt idx="9278" formatCode="General">
                  <c:v>#N/A</c:v>
                </c:pt>
                <c:pt idx="9279" formatCode="General">
                  <c:v>#N/A</c:v>
                </c:pt>
                <c:pt idx="9280" formatCode="General">
                  <c:v>#N/A</c:v>
                </c:pt>
                <c:pt idx="9281" formatCode="General">
                  <c:v>#N/A</c:v>
                </c:pt>
                <c:pt idx="9282" formatCode="General">
                  <c:v>#N/A</c:v>
                </c:pt>
                <c:pt idx="9283" formatCode="General">
                  <c:v>#N/A</c:v>
                </c:pt>
                <c:pt idx="9284" formatCode="General">
                  <c:v>#N/A</c:v>
                </c:pt>
                <c:pt idx="9285" formatCode="General">
                  <c:v>#N/A</c:v>
                </c:pt>
                <c:pt idx="9286" formatCode="General">
                  <c:v>#N/A</c:v>
                </c:pt>
                <c:pt idx="9287" formatCode="General">
                  <c:v>#N/A</c:v>
                </c:pt>
                <c:pt idx="9288" formatCode="General">
                  <c:v>#N/A</c:v>
                </c:pt>
                <c:pt idx="9289" formatCode="General">
                  <c:v>#N/A</c:v>
                </c:pt>
                <c:pt idx="9290" formatCode="General">
                  <c:v>#N/A</c:v>
                </c:pt>
                <c:pt idx="9291" formatCode="General">
                  <c:v>#N/A</c:v>
                </c:pt>
                <c:pt idx="9292" formatCode="General">
                  <c:v>#N/A</c:v>
                </c:pt>
                <c:pt idx="9293" formatCode="General">
                  <c:v>#N/A</c:v>
                </c:pt>
                <c:pt idx="9294" formatCode="General">
                  <c:v>#N/A</c:v>
                </c:pt>
                <c:pt idx="9295" formatCode="General">
                  <c:v>#N/A</c:v>
                </c:pt>
                <c:pt idx="9296" formatCode="General">
                  <c:v>#N/A</c:v>
                </c:pt>
                <c:pt idx="9297" formatCode="General">
                  <c:v>#N/A</c:v>
                </c:pt>
                <c:pt idx="9298" formatCode="General">
                  <c:v>#N/A</c:v>
                </c:pt>
                <c:pt idx="9299" formatCode="General">
                  <c:v>#N/A</c:v>
                </c:pt>
                <c:pt idx="9300" formatCode="General">
                  <c:v>#N/A</c:v>
                </c:pt>
                <c:pt idx="9301" formatCode="General">
                  <c:v>#N/A</c:v>
                </c:pt>
                <c:pt idx="9302" formatCode="General">
                  <c:v>#N/A</c:v>
                </c:pt>
                <c:pt idx="9303" formatCode="General">
                  <c:v>#N/A</c:v>
                </c:pt>
                <c:pt idx="9304" formatCode="General">
                  <c:v>#N/A</c:v>
                </c:pt>
                <c:pt idx="9305" formatCode="General">
                  <c:v>#N/A</c:v>
                </c:pt>
                <c:pt idx="9306" formatCode="General">
                  <c:v>#N/A</c:v>
                </c:pt>
                <c:pt idx="9307" formatCode="General">
                  <c:v>#N/A</c:v>
                </c:pt>
                <c:pt idx="9308" formatCode="General">
                  <c:v>#N/A</c:v>
                </c:pt>
                <c:pt idx="9309" formatCode="General">
                  <c:v>#N/A</c:v>
                </c:pt>
                <c:pt idx="9310" formatCode="General">
                  <c:v>#N/A</c:v>
                </c:pt>
                <c:pt idx="9311" formatCode="General">
                  <c:v>#N/A</c:v>
                </c:pt>
                <c:pt idx="9312" formatCode="General">
                  <c:v>#N/A</c:v>
                </c:pt>
                <c:pt idx="9313" formatCode="General">
                  <c:v>#N/A</c:v>
                </c:pt>
                <c:pt idx="9314" formatCode="General">
                  <c:v>#N/A</c:v>
                </c:pt>
                <c:pt idx="9315" formatCode="General">
                  <c:v>#N/A</c:v>
                </c:pt>
                <c:pt idx="9316" formatCode="General">
                  <c:v>#N/A</c:v>
                </c:pt>
                <c:pt idx="9317" formatCode="General">
                  <c:v>#N/A</c:v>
                </c:pt>
                <c:pt idx="9318" formatCode="General">
                  <c:v>#N/A</c:v>
                </c:pt>
                <c:pt idx="9319" formatCode="General">
                  <c:v>#N/A</c:v>
                </c:pt>
                <c:pt idx="9320" formatCode="General">
                  <c:v>#N/A</c:v>
                </c:pt>
                <c:pt idx="9321" formatCode="General">
                  <c:v>#N/A</c:v>
                </c:pt>
                <c:pt idx="9322" formatCode="General">
                  <c:v>#N/A</c:v>
                </c:pt>
                <c:pt idx="9323" formatCode="General">
                  <c:v>#N/A</c:v>
                </c:pt>
                <c:pt idx="9324" formatCode="General">
                  <c:v>#N/A</c:v>
                </c:pt>
                <c:pt idx="9325" formatCode="General">
                  <c:v>#N/A</c:v>
                </c:pt>
                <c:pt idx="9326" formatCode="General">
                  <c:v>#N/A</c:v>
                </c:pt>
                <c:pt idx="9327" formatCode="General">
                  <c:v>#N/A</c:v>
                </c:pt>
                <c:pt idx="9328" formatCode="General">
                  <c:v>#N/A</c:v>
                </c:pt>
                <c:pt idx="9329" formatCode="General">
                  <c:v>#N/A</c:v>
                </c:pt>
                <c:pt idx="9330" formatCode="General">
                  <c:v>#N/A</c:v>
                </c:pt>
                <c:pt idx="9331" formatCode="General">
                  <c:v>#N/A</c:v>
                </c:pt>
                <c:pt idx="9332" formatCode="General">
                  <c:v>#N/A</c:v>
                </c:pt>
                <c:pt idx="9333" formatCode="General">
                  <c:v>#N/A</c:v>
                </c:pt>
                <c:pt idx="9334" formatCode="General">
                  <c:v>#N/A</c:v>
                </c:pt>
                <c:pt idx="9335" formatCode="General">
                  <c:v>#N/A</c:v>
                </c:pt>
                <c:pt idx="9336" formatCode="General">
                  <c:v>#N/A</c:v>
                </c:pt>
                <c:pt idx="9337" formatCode="General">
                  <c:v>#N/A</c:v>
                </c:pt>
                <c:pt idx="9338" formatCode="General">
                  <c:v>#N/A</c:v>
                </c:pt>
                <c:pt idx="9339" formatCode="General">
                  <c:v>#N/A</c:v>
                </c:pt>
                <c:pt idx="9340" formatCode="General">
                  <c:v>#N/A</c:v>
                </c:pt>
                <c:pt idx="9341" formatCode="General">
                  <c:v>#N/A</c:v>
                </c:pt>
                <c:pt idx="9342" formatCode="General">
                  <c:v>#N/A</c:v>
                </c:pt>
                <c:pt idx="9343" formatCode="General">
                  <c:v>#N/A</c:v>
                </c:pt>
                <c:pt idx="9344" formatCode="General">
                  <c:v>#N/A</c:v>
                </c:pt>
                <c:pt idx="9345" formatCode="General">
                  <c:v>#N/A</c:v>
                </c:pt>
                <c:pt idx="9346" formatCode="General">
                  <c:v>#N/A</c:v>
                </c:pt>
                <c:pt idx="9347" formatCode="General">
                  <c:v>#N/A</c:v>
                </c:pt>
                <c:pt idx="9348" formatCode="General">
                  <c:v>#N/A</c:v>
                </c:pt>
                <c:pt idx="9349" formatCode="General">
                  <c:v>#N/A</c:v>
                </c:pt>
                <c:pt idx="9350" formatCode="General">
                  <c:v>#N/A</c:v>
                </c:pt>
                <c:pt idx="9351" formatCode="General">
                  <c:v>#N/A</c:v>
                </c:pt>
                <c:pt idx="9352" formatCode="General">
                  <c:v>#N/A</c:v>
                </c:pt>
                <c:pt idx="9353" formatCode="General">
                  <c:v>#N/A</c:v>
                </c:pt>
                <c:pt idx="9354" formatCode="General">
                  <c:v>#N/A</c:v>
                </c:pt>
                <c:pt idx="9355" formatCode="General">
                  <c:v>#N/A</c:v>
                </c:pt>
                <c:pt idx="9356" formatCode="General">
                  <c:v>#N/A</c:v>
                </c:pt>
                <c:pt idx="9357" formatCode="General">
                  <c:v>#N/A</c:v>
                </c:pt>
                <c:pt idx="9358" formatCode="General">
                  <c:v>#N/A</c:v>
                </c:pt>
                <c:pt idx="9359" formatCode="General">
                  <c:v>#N/A</c:v>
                </c:pt>
                <c:pt idx="9360" formatCode="General">
                  <c:v>#N/A</c:v>
                </c:pt>
                <c:pt idx="9361" formatCode="General">
                  <c:v>#N/A</c:v>
                </c:pt>
                <c:pt idx="9362" formatCode="General">
                  <c:v>#N/A</c:v>
                </c:pt>
                <c:pt idx="9363" formatCode="General">
                  <c:v>#N/A</c:v>
                </c:pt>
                <c:pt idx="9364" formatCode="General">
                  <c:v>#N/A</c:v>
                </c:pt>
                <c:pt idx="9365" formatCode="General">
                  <c:v>#N/A</c:v>
                </c:pt>
                <c:pt idx="9366" formatCode="General">
                  <c:v>#N/A</c:v>
                </c:pt>
                <c:pt idx="9367" formatCode="General">
                  <c:v>#N/A</c:v>
                </c:pt>
                <c:pt idx="9368" formatCode="General">
                  <c:v>#N/A</c:v>
                </c:pt>
                <c:pt idx="9369" formatCode="General">
                  <c:v>#N/A</c:v>
                </c:pt>
                <c:pt idx="9370" formatCode="General">
                  <c:v>#N/A</c:v>
                </c:pt>
                <c:pt idx="9371" formatCode="General">
                  <c:v>#N/A</c:v>
                </c:pt>
                <c:pt idx="9372" formatCode="General">
                  <c:v>#N/A</c:v>
                </c:pt>
                <c:pt idx="9373" formatCode="General">
                  <c:v>#N/A</c:v>
                </c:pt>
                <c:pt idx="9374" formatCode="General">
                  <c:v>#N/A</c:v>
                </c:pt>
                <c:pt idx="9375" formatCode="General">
                  <c:v>#N/A</c:v>
                </c:pt>
                <c:pt idx="9376" formatCode="General">
                  <c:v>#N/A</c:v>
                </c:pt>
                <c:pt idx="9377" formatCode="General">
                  <c:v>#N/A</c:v>
                </c:pt>
                <c:pt idx="9378" formatCode="General">
                  <c:v>#N/A</c:v>
                </c:pt>
                <c:pt idx="9379" formatCode="General">
                  <c:v>#N/A</c:v>
                </c:pt>
                <c:pt idx="9380" formatCode="General">
                  <c:v>#N/A</c:v>
                </c:pt>
                <c:pt idx="9381" formatCode="General">
                  <c:v>#N/A</c:v>
                </c:pt>
                <c:pt idx="9382" formatCode="General">
                  <c:v>#N/A</c:v>
                </c:pt>
                <c:pt idx="9383" formatCode="General">
                  <c:v>#N/A</c:v>
                </c:pt>
                <c:pt idx="9384" formatCode="General">
                  <c:v>#N/A</c:v>
                </c:pt>
                <c:pt idx="9385" formatCode="General">
                  <c:v>#N/A</c:v>
                </c:pt>
                <c:pt idx="9386" formatCode="General">
                  <c:v>#N/A</c:v>
                </c:pt>
                <c:pt idx="9387" formatCode="General">
                  <c:v>#N/A</c:v>
                </c:pt>
                <c:pt idx="9388" formatCode="General">
                  <c:v>#N/A</c:v>
                </c:pt>
                <c:pt idx="9389" formatCode="General">
                  <c:v>#N/A</c:v>
                </c:pt>
                <c:pt idx="9390" formatCode="General">
                  <c:v>#N/A</c:v>
                </c:pt>
                <c:pt idx="9391" formatCode="General">
                  <c:v>#N/A</c:v>
                </c:pt>
                <c:pt idx="9392" formatCode="General">
                  <c:v>#N/A</c:v>
                </c:pt>
                <c:pt idx="9393" formatCode="General">
                  <c:v>#N/A</c:v>
                </c:pt>
                <c:pt idx="9394" formatCode="General">
                  <c:v>#N/A</c:v>
                </c:pt>
                <c:pt idx="9395" formatCode="General">
                  <c:v>#N/A</c:v>
                </c:pt>
                <c:pt idx="9396" formatCode="General">
                  <c:v>#N/A</c:v>
                </c:pt>
                <c:pt idx="9397" formatCode="General">
                  <c:v>#N/A</c:v>
                </c:pt>
                <c:pt idx="9398" formatCode="General">
                  <c:v>#N/A</c:v>
                </c:pt>
                <c:pt idx="9399" formatCode="General">
                  <c:v>#N/A</c:v>
                </c:pt>
                <c:pt idx="9400" formatCode="General">
                  <c:v>#N/A</c:v>
                </c:pt>
                <c:pt idx="9401" formatCode="General">
                  <c:v>#N/A</c:v>
                </c:pt>
                <c:pt idx="9402" formatCode="General">
                  <c:v>#N/A</c:v>
                </c:pt>
                <c:pt idx="9403" formatCode="General">
                  <c:v>#N/A</c:v>
                </c:pt>
                <c:pt idx="9404" formatCode="General">
                  <c:v>#N/A</c:v>
                </c:pt>
                <c:pt idx="9405" formatCode="General">
                  <c:v>#N/A</c:v>
                </c:pt>
                <c:pt idx="9406" formatCode="General">
                  <c:v>#N/A</c:v>
                </c:pt>
                <c:pt idx="9407" formatCode="General">
                  <c:v>#N/A</c:v>
                </c:pt>
                <c:pt idx="9408" formatCode="General">
                  <c:v>#N/A</c:v>
                </c:pt>
                <c:pt idx="9409" formatCode="General">
                  <c:v>#N/A</c:v>
                </c:pt>
                <c:pt idx="9410" formatCode="General">
                  <c:v>#N/A</c:v>
                </c:pt>
                <c:pt idx="9411" formatCode="General">
                  <c:v>#N/A</c:v>
                </c:pt>
                <c:pt idx="9412" formatCode="General">
                  <c:v>#N/A</c:v>
                </c:pt>
                <c:pt idx="9413" formatCode="General">
                  <c:v>#N/A</c:v>
                </c:pt>
                <c:pt idx="9414" formatCode="General">
                  <c:v>#N/A</c:v>
                </c:pt>
                <c:pt idx="9415" formatCode="General">
                  <c:v>#N/A</c:v>
                </c:pt>
                <c:pt idx="9416" formatCode="General">
                  <c:v>#N/A</c:v>
                </c:pt>
                <c:pt idx="9417" formatCode="General">
                  <c:v>#N/A</c:v>
                </c:pt>
                <c:pt idx="9418" formatCode="General">
                  <c:v>#N/A</c:v>
                </c:pt>
                <c:pt idx="9419" formatCode="General">
                  <c:v>#N/A</c:v>
                </c:pt>
                <c:pt idx="9420" formatCode="General">
                  <c:v>#N/A</c:v>
                </c:pt>
                <c:pt idx="9421" formatCode="General">
                  <c:v>#N/A</c:v>
                </c:pt>
                <c:pt idx="9422" formatCode="General">
                  <c:v>#N/A</c:v>
                </c:pt>
                <c:pt idx="9423" formatCode="General">
                  <c:v>#N/A</c:v>
                </c:pt>
                <c:pt idx="9424" formatCode="General">
                  <c:v>#N/A</c:v>
                </c:pt>
                <c:pt idx="9425" formatCode="General">
                  <c:v>#N/A</c:v>
                </c:pt>
                <c:pt idx="9426" formatCode="General">
                  <c:v>#N/A</c:v>
                </c:pt>
                <c:pt idx="9427" formatCode="General">
                  <c:v>#N/A</c:v>
                </c:pt>
                <c:pt idx="9428" formatCode="General">
                  <c:v>#N/A</c:v>
                </c:pt>
                <c:pt idx="9429" formatCode="General">
                  <c:v>#N/A</c:v>
                </c:pt>
                <c:pt idx="9430" formatCode="General">
                  <c:v>#N/A</c:v>
                </c:pt>
                <c:pt idx="9431" formatCode="General">
                  <c:v>#N/A</c:v>
                </c:pt>
                <c:pt idx="9432" formatCode="General">
                  <c:v>#N/A</c:v>
                </c:pt>
                <c:pt idx="9433" formatCode="General">
                  <c:v>#N/A</c:v>
                </c:pt>
                <c:pt idx="9434" formatCode="General">
                  <c:v>#N/A</c:v>
                </c:pt>
                <c:pt idx="9435" formatCode="General">
                  <c:v>#N/A</c:v>
                </c:pt>
                <c:pt idx="9436" formatCode="General">
                  <c:v>#N/A</c:v>
                </c:pt>
                <c:pt idx="9437" formatCode="General">
                  <c:v>#N/A</c:v>
                </c:pt>
                <c:pt idx="9438" formatCode="General">
                  <c:v>#N/A</c:v>
                </c:pt>
                <c:pt idx="9439" formatCode="General">
                  <c:v>#N/A</c:v>
                </c:pt>
                <c:pt idx="9440" formatCode="General">
                  <c:v>#N/A</c:v>
                </c:pt>
                <c:pt idx="9441" formatCode="General">
                  <c:v>#N/A</c:v>
                </c:pt>
                <c:pt idx="9442" formatCode="General">
                  <c:v>#N/A</c:v>
                </c:pt>
                <c:pt idx="9443" formatCode="General">
                  <c:v>#N/A</c:v>
                </c:pt>
                <c:pt idx="9444" formatCode="General">
                  <c:v>#N/A</c:v>
                </c:pt>
                <c:pt idx="9445" formatCode="General">
                  <c:v>#N/A</c:v>
                </c:pt>
                <c:pt idx="9446" formatCode="General">
                  <c:v>#N/A</c:v>
                </c:pt>
                <c:pt idx="9447" formatCode="General">
                  <c:v>#N/A</c:v>
                </c:pt>
                <c:pt idx="9448" formatCode="General">
                  <c:v>#N/A</c:v>
                </c:pt>
                <c:pt idx="9449" formatCode="General">
                  <c:v>#N/A</c:v>
                </c:pt>
                <c:pt idx="9450" formatCode="General">
                  <c:v>#N/A</c:v>
                </c:pt>
                <c:pt idx="9451" formatCode="General">
                  <c:v>#N/A</c:v>
                </c:pt>
                <c:pt idx="9452" formatCode="General">
                  <c:v>#N/A</c:v>
                </c:pt>
                <c:pt idx="9453" formatCode="General">
                  <c:v>#N/A</c:v>
                </c:pt>
                <c:pt idx="9454" formatCode="General">
                  <c:v>#N/A</c:v>
                </c:pt>
                <c:pt idx="9455" formatCode="General">
                  <c:v>#N/A</c:v>
                </c:pt>
                <c:pt idx="9456" formatCode="General">
                  <c:v>#N/A</c:v>
                </c:pt>
                <c:pt idx="9457" formatCode="General">
                  <c:v>#N/A</c:v>
                </c:pt>
                <c:pt idx="9458" formatCode="General">
                  <c:v>#N/A</c:v>
                </c:pt>
                <c:pt idx="9459" formatCode="General">
                  <c:v>#N/A</c:v>
                </c:pt>
                <c:pt idx="9460" formatCode="General">
                  <c:v>#N/A</c:v>
                </c:pt>
                <c:pt idx="9461" formatCode="General">
                  <c:v>#N/A</c:v>
                </c:pt>
                <c:pt idx="9462" formatCode="General">
                  <c:v>#N/A</c:v>
                </c:pt>
                <c:pt idx="9463" formatCode="General">
                  <c:v>#N/A</c:v>
                </c:pt>
                <c:pt idx="9464" formatCode="General">
                  <c:v>#N/A</c:v>
                </c:pt>
                <c:pt idx="9465" formatCode="General">
                  <c:v>#N/A</c:v>
                </c:pt>
                <c:pt idx="9466" formatCode="General">
                  <c:v>#N/A</c:v>
                </c:pt>
                <c:pt idx="9467" formatCode="General">
                  <c:v>#N/A</c:v>
                </c:pt>
                <c:pt idx="9468" formatCode="General">
                  <c:v>#N/A</c:v>
                </c:pt>
                <c:pt idx="9469" formatCode="General">
                  <c:v>#N/A</c:v>
                </c:pt>
                <c:pt idx="9470" formatCode="General">
                  <c:v>#N/A</c:v>
                </c:pt>
                <c:pt idx="9471" formatCode="General">
                  <c:v>#N/A</c:v>
                </c:pt>
                <c:pt idx="9472" formatCode="General">
                  <c:v>#N/A</c:v>
                </c:pt>
                <c:pt idx="9473" formatCode="General">
                  <c:v>#N/A</c:v>
                </c:pt>
                <c:pt idx="9474" formatCode="General">
                  <c:v>#N/A</c:v>
                </c:pt>
                <c:pt idx="9475" formatCode="General">
                  <c:v>#N/A</c:v>
                </c:pt>
                <c:pt idx="9476" formatCode="General">
                  <c:v>#N/A</c:v>
                </c:pt>
                <c:pt idx="9477" formatCode="General">
                  <c:v>#N/A</c:v>
                </c:pt>
                <c:pt idx="9478" formatCode="General">
                  <c:v>#N/A</c:v>
                </c:pt>
                <c:pt idx="9479" formatCode="General">
                  <c:v>#N/A</c:v>
                </c:pt>
                <c:pt idx="9480" formatCode="General">
                  <c:v>#N/A</c:v>
                </c:pt>
                <c:pt idx="9481" formatCode="General">
                  <c:v>#N/A</c:v>
                </c:pt>
                <c:pt idx="9482" formatCode="General">
                  <c:v>#N/A</c:v>
                </c:pt>
                <c:pt idx="9483" formatCode="General">
                  <c:v>#N/A</c:v>
                </c:pt>
                <c:pt idx="9484" formatCode="General">
                  <c:v>#N/A</c:v>
                </c:pt>
                <c:pt idx="9485" formatCode="General">
                  <c:v>#N/A</c:v>
                </c:pt>
                <c:pt idx="9486" formatCode="General">
                  <c:v>#N/A</c:v>
                </c:pt>
                <c:pt idx="9487" formatCode="General">
                  <c:v>#N/A</c:v>
                </c:pt>
                <c:pt idx="9488" formatCode="General">
                  <c:v>#N/A</c:v>
                </c:pt>
                <c:pt idx="9489" formatCode="General">
                  <c:v>#N/A</c:v>
                </c:pt>
                <c:pt idx="9490" formatCode="General">
                  <c:v>#N/A</c:v>
                </c:pt>
                <c:pt idx="9491" formatCode="General">
                  <c:v>#N/A</c:v>
                </c:pt>
                <c:pt idx="9492" formatCode="General">
                  <c:v>#N/A</c:v>
                </c:pt>
                <c:pt idx="9493" formatCode="General">
                  <c:v>#N/A</c:v>
                </c:pt>
                <c:pt idx="9494" formatCode="General">
                  <c:v>#N/A</c:v>
                </c:pt>
                <c:pt idx="9495" formatCode="General">
                  <c:v>#N/A</c:v>
                </c:pt>
                <c:pt idx="9496" formatCode="General">
                  <c:v>#N/A</c:v>
                </c:pt>
                <c:pt idx="9497" formatCode="General">
                  <c:v>#N/A</c:v>
                </c:pt>
                <c:pt idx="9498" formatCode="General">
                  <c:v>#N/A</c:v>
                </c:pt>
                <c:pt idx="9499" formatCode="General">
                  <c:v>#N/A</c:v>
                </c:pt>
                <c:pt idx="9500" formatCode="General">
                  <c:v>#N/A</c:v>
                </c:pt>
                <c:pt idx="9501" formatCode="General">
                  <c:v>#N/A</c:v>
                </c:pt>
                <c:pt idx="9502" formatCode="General">
                  <c:v>#N/A</c:v>
                </c:pt>
                <c:pt idx="9503" formatCode="General">
                  <c:v>#N/A</c:v>
                </c:pt>
                <c:pt idx="9504" formatCode="General">
                  <c:v>#N/A</c:v>
                </c:pt>
                <c:pt idx="9505" formatCode="General">
                  <c:v>#N/A</c:v>
                </c:pt>
                <c:pt idx="9506" formatCode="General">
                  <c:v>#N/A</c:v>
                </c:pt>
                <c:pt idx="9507" formatCode="General">
                  <c:v>#N/A</c:v>
                </c:pt>
                <c:pt idx="9508" formatCode="General">
                  <c:v>#N/A</c:v>
                </c:pt>
                <c:pt idx="9509" formatCode="General">
                  <c:v>#N/A</c:v>
                </c:pt>
                <c:pt idx="9510" formatCode="General">
                  <c:v>#N/A</c:v>
                </c:pt>
                <c:pt idx="9511" formatCode="General">
                  <c:v>#N/A</c:v>
                </c:pt>
                <c:pt idx="9512" formatCode="General">
                  <c:v>#N/A</c:v>
                </c:pt>
                <c:pt idx="9513" formatCode="General">
                  <c:v>#N/A</c:v>
                </c:pt>
                <c:pt idx="9514" formatCode="General">
                  <c:v>#N/A</c:v>
                </c:pt>
                <c:pt idx="9515" formatCode="General">
                  <c:v>#N/A</c:v>
                </c:pt>
                <c:pt idx="9516" formatCode="General">
                  <c:v>#N/A</c:v>
                </c:pt>
                <c:pt idx="9517" formatCode="General">
                  <c:v>#N/A</c:v>
                </c:pt>
                <c:pt idx="9518" formatCode="General">
                  <c:v>#N/A</c:v>
                </c:pt>
                <c:pt idx="9519" formatCode="General">
                  <c:v>#N/A</c:v>
                </c:pt>
                <c:pt idx="9520" formatCode="General">
                  <c:v>#N/A</c:v>
                </c:pt>
                <c:pt idx="9521" formatCode="General">
                  <c:v>#N/A</c:v>
                </c:pt>
                <c:pt idx="9522" formatCode="General">
                  <c:v>#N/A</c:v>
                </c:pt>
                <c:pt idx="9523" formatCode="General">
                  <c:v>#N/A</c:v>
                </c:pt>
                <c:pt idx="9524" formatCode="General">
                  <c:v>#N/A</c:v>
                </c:pt>
                <c:pt idx="9525" formatCode="General">
                  <c:v>#N/A</c:v>
                </c:pt>
                <c:pt idx="9526" formatCode="General">
                  <c:v>#N/A</c:v>
                </c:pt>
                <c:pt idx="9527" formatCode="General">
                  <c:v>#N/A</c:v>
                </c:pt>
                <c:pt idx="9528" formatCode="General">
                  <c:v>#N/A</c:v>
                </c:pt>
                <c:pt idx="9529" formatCode="General">
                  <c:v>#N/A</c:v>
                </c:pt>
                <c:pt idx="9530" formatCode="General">
                  <c:v>#N/A</c:v>
                </c:pt>
                <c:pt idx="9531" formatCode="General">
                  <c:v>#N/A</c:v>
                </c:pt>
                <c:pt idx="9532" formatCode="General">
                  <c:v>#N/A</c:v>
                </c:pt>
                <c:pt idx="9533" formatCode="General">
                  <c:v>#N/A</c:v>
                </c:pt>
                <c:pt idx="9534" formatCode="General">
                  <c:v>#N/A</c:v>
                </c:pt>
                <c:pt idx="9535" formatCode="General">
                  <c:v>#N/A</c:v>
                </c:pt>
                <c:pt idx="9536" formatCode="General">
                  <c:v>#N/A</c:v>
                </c:pt>
                <c:pt idx="9537" formatCode="General">
                  <c:v>#N/A</c:v>
                </c:pt>
                <c:pt idx="9538" formatCode="General">
                  <c:v>#N/A</c:v>
                </c:pt>
                <c:pt idx="9539" formatCode="General">
                  <c:v>#N/A</c:v>
                </c:pt>
                <c:pt idx="9540" formatCode="General">
                  <c:v>#N/A</c:v>
                </c:pt>
                <c:pt idx="9541" formatCode="General">
                  <c:v>#N/A</c:v>
                </c:pt>
                <c:pt idx="9542" formatCode="General">
                  <c:v>#N/A</c:v>
                </c:pt>
                <c:pt idx="9543" formatCode="General">
                  <c:v>#N/A</c:v>
                </c:pt>
                <c:pt idx="9544" formatCode="General">
                  <c:v>#N/A</c:v>
                </c:pt>
                <c:pt idx="9545" formatCode="General">
                  <c:v>#N/A</c:v>
                </c:pt>
                <c:pt idx="9546" formatCode="General">
                  <c:v>#N/A</c:v>
                </c:pt>
                <c:pt idx="9547" formatCode="General">
                  <c:v>#N/A</c:v>
                </c:pt>
                <c:pt idx="9548" formatCode="General">
                  <c:v>#N/A</c:v>
                </c:pt>
                <c:pt idx="9549" formatCode="General">
                  <c:v>#N/A</c:v>
                </c:pt>
                <c:pt idx="9550" formatCode="General">
                  <c:v>#N/A</c:v>
                </c:pt>
                <c:pt idx="9551" formatCode="General">
                  <c:v>#N/A</c:v>
                </c:pt>
                <c:pt idx="9552" formatCode="General">
                  <c:v>#N/A</c:v>
                </c:pt>
                <c:pt idx="9553" formatCode="General">
                  <c:v>#N/A</c:v>
                </c:pt>
                <c:pt idx="9554" formatCode="General">
                  <c:v>#N/A</c:v>
                </c:pt>
                <c:pt idx="9555" formatCode="General">
                  <c:v>#N/A</c:v>
                </c:pt>
                <c:pt idx="9556" formatCode="General">
                  <c:v>#N/A</c:v>
                </c:pt>
                <c:pt idx="9557" formatCode="General">
                  <c:v>#N/A</c:v>
                </c:pt>
                <c:pt idx="9558" formatCode="General">
                  <c:v>#N/A</c:v>
                </c:pt>
                <c:pt idx="9559" formatCode="General">
                  <c:v>#N/A</c:v>
                </c:pt>
                <c:pt idx="9560" formatCode="General">
                  <c:v>#N/A</c:v>
                </c:pt>
                <c:pt idx="9561" formatCode="General">
                  <c:v>#N/A</c:v>
                </c:pt>
                <c:pt idx="9562" formatCode="General">
                  <c:v>#N/A</c:v>
                </c:pt>
                <c:pt idx="9563" formatCode="General">
                  <c:v>#N/A</c:v>
                </c:pt>
                <c:pt idx="9564" formatCode="General">
                  <c:v>#N/A</c:v>
                </c:pt>
                <c:pt idx="9565" formatCode="General">
                  <c:v>#N/A</c:v>
                </c:pt>
                <c:pt idx="9566" formatCode="General">
                  <c:v>#N/A</c:v>
                </c:pt>
                <c:pt idx="9567" formatCode="General">
                  <c:v>#N/A</c:v>
                </c:pt>
                <c:pt idx="9568" formatCode="General">
                  <c:v>#N/A</c:v>
                </c:pt>
                <c:pt idx="9569" formatCode="General">
                  <c:v>#N/A</c:v>
                </c:pt>
                <c:pt idx="9570" formatCode="General">
                  <c:v>#N/A</c:v>
                </c:pt>
                <c:pt idx="9571" formatCode="General">
                  <c:v>#N/A</c:v>
                </c:pt>
                <c:pt idx="9572" formatCode="General">
                  <c:v>#N/A</c:v>
                </c:pt>
                <c:pt idx="9573" formatCode="General">
                  <c:v>#N/A</c:v>
                </c:pt>
                <c:pt idx="9574" formatCode="General">
                  <c:v>#N/A</c:v>
                </c:pt>
                <c:pt idx="9575" formatCode="General">
                  <c:v>#N/A</c:v>
                </c:pt>
                <c:pt idx="9576" formatCode="General">
                  <c:v>#N/A</c:v>
                </c:pt>
                <c:pt idx="9577" formatCode="General">
                  <c:v>#N/A</c:v>
                </c:pt>
                <c:pt idx="9578" formatCode="General">
                  <c:v>#N/A</c:v>
                </c:pt>
                <c:pt idx="9579" formatCode="General">
                  <c:v>#N/A</c:v>
                </c:pt>
                <c:pt idx="9580" formatCode="General">
                  <c:v>#N/A</c:v>
                </c:pt>
                <c:pt idx="9581" formatCode="General">
                  <c:v>#N/A</c:v>
                </c:pt>
                <c:pt idx="9582" formatCode="General">
                  <c:v>#N/A</c:v>
                </c:pt>
                <c:pt idx="9583" formatCode="General">
                  <c:v>#N/A</c:v>
                </c:pt>
                <c:pt idx="9584" formatCode="General">
                  <c:v>#N/A</c:v>
                </c:pt>
                <c:pt idx="9585" formatCode="General">
                  <c:v>#N/A</c:v>
                </c:pt>
                <c:pt idx="9586" formatCode="General">
                  <c:v>#N/A</c:v>
                </c:pt>
                <c:pt idx="9587" formatCode="General">
                  <c:v>#N/A</c:v>
                </c:pt>
                <c:pt idx="9588" formatCode="General">
                  <c:v>#N/A</c:v>
                </c:pt>
                <c:pt idx="9589" formatCode="General">
                  <c:v>#N/A</c:v>
                </c:pt>
                <c:pt idx="9590" formatCode="General">
                  <c:v>#N/A</c:v>
                </c:pt>
                <c:pt idx="9591" formatCode="General">
                  <c:v>#N/A</c:v>
                </c:pt>
                <c:pt idx="9592" formatCode="General">
                  <c:v>#N/A</c:v>
                </c:pt>
                <c:pt idx="9593" formatCode="General">
                  <c:v>#N/A</c:v>
                </c:pt>
                <c:pt idx="9594" formatCode="General">
                  <c:v>#N/A</c:v>
                </c:pt>
                <c:pt idx="9595" formatCode="General">
                  <c:v>#N/A</c:v>
                </c:pt>
                <c:pt idx="9596" formatCode="General">
                  <c:v>#N/A</c:v>
                </c:pt>
                <c:pt idx="9597" formatCode="General">
                  <c:v>#N/A</c:v>
                </c:pt>
                <c:pt idx="9598" formatCode="General">
                  <c:v>#N/A</c:v>
                </c:pt>
                <c:pt idx="9599" formatCode="General">
                  <c:v>#N/A</c:v>
                </c:pt>
                <c:pt idx="9600" formatCode="General">
                  <c:v>#N/A</c:v>
                </c:pt>
                <c:pt idx="9601" formatCode="General">
                  <c:v>#N/A</c:v>
                </c:pt>
                <c:pt idx="9602" formatCode="General">
                  <c:v>#N/A</c:v>
                </c:pt>
                <c:pt idx="9603" formatCode="General">
                  <c:v>#N/A</c:v>
                </c:pt>
                <c:pt idx="9604" formatCode="General">
                  <c:v>#N/A</c:v>
                </c:pt>
                <c:pt idx="9605" formatCode="General">
                  <c:v>#N/A</c:v>
                </c:pt>
                <c:pt idx="9606" formatCode="General">
                  <c:v>#N/A</c:v>
                </c:pt>
                <c:pt idx="9607" formatCode="General">
                  <c:v>#N/A</c:v>
                </c:pt>
                <c:pt idx="9608" formatCode="General">
                  <c:v>#N/A</c:v>
                </c:pt>
                <c:pt idx="9609" formatCode="General">
                  <c:v>#N/A</c:v>
                </c:pt>
                <c:pt idx="9610" formatCode="General">
                  <c:v>#N/A</c:v>
                </c:pt>
                <c:pt idx="9611" formatCode="General">
                  <c:v>#N/A</c:v>
                </c:pt>
                <c:pt idx="9612" formatCode="General">
                  <c:v>#N/A</c:v>
                </c:pt>
                <c:pt idx="9613" formatCode="General">
                  <c:v>#N/A</c:v>
                </c:pt>
                <c:pt idx="9614" formatCode="General">
                  <c:v>#N/A</c:v>
                </c:pt>
                <c:pt idx="9615" formatCode="General">
                  <c:v>#N/A</c:v>
                </c:pt>
                <c:pt idx="9616" formatCode="General">
                  <c:v>#N/A</c:v>
                </c:pt>
                <c:pt idx="9617" formatCode="General">
                  <c:v>#N/A</c:v>
                </c:pt>
                <c:pt idx="9618" formatCode="General">
                  <c:v>#N/A</c:v>
                </c:pt>
                <c:pt idx="9619" formatCode="General">
                  <c:v>#N/A</c:v>
                </c:pt>
                <c:pt idx="9620" formatCode="General">
                  <c:v>#N/A</c:v>
                </c:pt>
                <c:pt idx="9621" formatCode="General">
                  <c:v>#N/A</c:v>
                </c:pt>
                <c:pt idx="9622" formatCode="General">
                  <c:v>#N/A</c:v>
                </c:pt>
                <c:pt idx="9623" formatCode="General">
                  <c:v>#N/A</c:v>
                </c:pt>
                <c:pt idx="9624" formatCode="General">
                  <c:v>#N/A</c:v>
                </c:pt>
                <c:pt idx="9625" formatCode="General">
                  <c:v>#N/A</c:v>
                </c:pt>
                <c:pt idx="9626" formatCode="General">
                  <c:v>#N/A</c:v>
                </c:pt>
                <c:pt idx="9627" formatCode="General">
                  <c:v>#N/A</c:v>
                </c:pt>
                <c:pt idx="9628" formatCode="General">
                  <c:v>#N/A</c:v>
                </c:pt>
                <c:pt idx="9629" formatCode="General">
                  <c:v>#N/A</c:v>
                </c:pt>
                <c:pt idx="9630" formatCode="General">
                  <c:v>#N/A</c:v>
                </c:pt>
                <c:pt idx="9631" formatCode="General">
                  <c:v>#N/A</c:v>
                </c:pt>
                <c:pt idx="9632" formatCode="General">
                  <c:v>#N/A</c:v>
                </c:pt>
                <c:pt idx="9633" formatCode="General">
                  <c:v>#N/A</c:v>
                </c:pt>
                <c:pt idx="9634" formatCode="General">
                  <c:v>#N/A</c:v>
                </c:pt>
                <c:pt idx="9635" formatCode="General">
                  <c:v>#N/A</c:v>
                </c:pt>
                <c:pt idx="9636" formatCode="General">
                  <c:v>#N/A</c:v>
                </c:pt>
                <c:pt idx="9637" formatCode="General">
                  <c:v>#N/A</c:v>
                </c:pt>
                <c:pt idx="9638" formatCode="General">
                  <c:v>#N/A</c:v>
                </c:pt>
                <c:pt idx="9639" formatCode="General">
                  <c:v>#N/A</c:v>
                </c:pt>
                <c:pt idx="9640" formatCode="General">
                  <c:v>#N/A</c:v>
                </c:pt>
                <c:pt idx="9641" formatCode="General">
                  <c:v>#N/A</c:v>
                </c:pt>
                <c:pt idx="9642" formatCode="General">
                  <c:v>#N/A</c:v>
                </c:pt>
                <c:pt idx="9643" formatCode="General">
                  <c:v>#N/A</c:v>
                </c:pt>
                <c:pt idx="9644" formatCode="General">
                  <c:v>#N/A</c:v>
                </c:pt>
                <c:pt idx="9645" formatCode="General">
                  <c:v>#N/A</c:v>
                </c:pt>
                <c:pt idx="9646" formatCode="General">
                  <c:v>#N/A</c:v>
                </c:pt>
                <c:pt idx="9647" formatCode="General">
                  <c:v>#N/A</c:v>
                </c:pt>
                <c:pt idx="9648" formatCode="General">
                  <c:v>#N/A</c:v>
                </c:pt>
                <c:pt idx="9649" formatCode="General">
                  <c:v>#N/A</c:v>
                </c:pt>
                <c:pt idx="9650" formatCode="General">
                  <c:v>#N/A</c:v>
                </c:pt>
                <c:pt idx="9651" formatCode="General">
                  <c:v>#N/A</c:v>
                </c:pt>
                <c:pt idx="9652" formatCode="General">
                  <c:v>#N/A</c:v>
                </c:pt>
                <c:pt idx="9653" formatCode="General">
                  <c:v>#N/A</c:v>
                </c:pt>
                <c:pt idx="9654" formatCode="General">
                  <c:v>#N/A</c:v>
                </c:pt>
                <c:pt idx="9655" formatCode="General">
                  <c:v>#N/A</c:v>
                </c:pt>
                <c:pt idx="9656" formatCode="General">
                  <c:v>#N/A</c:v>
                </c:pt>
                <c:pt idx="9657" formatCode="General">
                  <c:v>#N/A</c:v>
                </c:pt>
                <c:pt idx="9658" formatCode="General">
                  <c:v>#N/A</c:v>
                </c:pt>
                <c:pt idx="9659" formatCode="General">
                  <c:v>#N/A</c:v>
                </c:pt>
                <c:pt idx="9660" formatCode="General">
                  <c:v>#N/A</c:v>
                </c:pt>
                <c:pt idx="9661" formatCode="General">
                  <c:v>#N/A</c:v>
                </c:pt>
                <c:pt idx="9662" formatCode="General">
                  <c:v>#N/A</c:v>
                </c:pt>
                <c:pt idx="9663" formatCode="General">
                  <c:v>#N/A</c:v>
                </c:pt>
                <c:pt idx="9664" formatCode="General">
                  <c:v>#N/A</c:v>
                </c:pt>
                <c:pt idx="9665" formatCode="General">
                  <c:v>#N/A</c:v>
                </c:pt>
                <c:pt idx="9666" formatCode="General">
                  <c:v>#N/A</c:v>
                </c:pt>
                <c:pt idx="9667" formatCode="General">
                  <c:v>#N/A</c:v>
                </c:pt>
                <c:pt idx="9668" formatCode="General">
                  <c:v>#N/A</c:v>
                </c:pt>
                <c:pt idx="9669" formatCode="General">
                  <c:v>#N/A</c:v>
                </c:pt>
                <c:pt idx="9670" formatCode="General">
                  <c:v>#N/A</c:v>
                </c:pt>
                <c:pt idx="9671" formatCode="General">
                  <c:v>#N/A</c:v>
                </c:pt>
                <c:pt idx="9672" formatCode="General">
                  <c:v>#N/A</c:v>
                </c:pt>
                <c:pt idx="9673" formatCode="General">
                  <c:v>#N/A</c:v>
                </c:pt>
                <c:pt idx="9674" formatCode="General">
                  <c:v>#N/A</c:v>
                </c:pt>
                <c:pt idx="9675" formatCode="General">
                  <c:v>#N/A</c:v>
                </c:pt>
                <c:pt idx="9676" formatCode="General">
                  <c:v>#N/A</c:v>
                </c:pt>
                <c:pt idx="9677" formatCode="General">
                  <c:v>#N/A</c:v>
                </c:pt>
                <c:pt idx="9678" formatCode="General">
                  <c:v>#N/A</c:v>
                </c:pt>
                <c:pt idx="9679" formatCode="General">
                  <c:v>#N/A</c:v>
                </c:pt>
                <c:pt idx="9680" formatCode="General">
                  <c:v>#N/A</c:v>
                </c:pt>
                <c:pt idx="9681" formatCode="General">
                  <c:v>#N/A</c:v>
                </c:pt>
                <c:pt idx="9682" formatCode="General">
                  <c:v>#N/A</c:v>
                </c:pt>
                <c:pt idx="9683" formatCode="General">
                  <c:v>#N/A</c:v>
                </c:pt>
                <c:pt idx="9684" formatCode="General">
                  <c:v>#N/A</c:v>
                </c:pt>
                <c:pt idx="9685" formatCode="General">
                  <c:v>#N/A</c:v>
                </c:pt>
                <c:pt idx="9686" formatCode="General">
                  <c:v>#N/A</c:v>
                </c:pt>
                <c:pt idx="9687" formatCode="General">
                  <c:v>#N/A</c:v>
                </c:pt>
                <c:pt idx="9688" formatCode="General">
                  <c:v>#N/A</c:v>
                </c:pt>
                <c:pt idx="9689" formatCode="General">
                  <c:v>#N/A</c:v>
                </c:pt>
                <c:pt idx="9690" formatCode="General">
                  <c:v>#N/A</c:v>
                </c:pt>
                <c:pt idx="9691" formatCode="General">
                  <c:v>#N/A</c:v>
                </c:pt>
                <c:pt idx="9692" formatCode="General">
                  <c:v>#N/A</c:v>
                </c:pt>
                <c:pt idx="9693" formatCode="General">
                  <c:v>#N/A</c:v>
                </c:pt>
                <c:pt idx="9694" formatCode="General">
                  <c:v>#N/A</c:v>
                </c:pt>
                <c:pt idx="9695" formatCode="General">
                  <c:v>#N/A</c:v>
                </c:pt>
                <c:pt idx="9696" formatCode="General">
                  <c:v>#N/A</c:v>
                </c:pt>
                <c:pt idx="9697" formatCode="General">
                  <c:v>#N/A</c:v>
                </c:pt>
                <c:pt idx="9698" formatCode="General">
                  <c:v>#N/A</c:v>
                </c:pt>
                <c:pt idx="9699" formatCode="General">
                  <c:v>#N/A</c:v>
                </c:pt>
                <c:pt idx="9700" formatCode="General">
                  <c:v>#N/A</c:v>
                </c:pt>
                <c:pt idx="9701" formatCode="General">
                  <c:v>#N/A</c:v>
                </c:pt>
                <c:pt idx="9702" formatCode="General">
                  <c:v>#N/A</c:v>
                </c:pt>
                <c:pt idx="9703" formatCode="General">
                  <c:v>#N/A</c:v>
                </c:pt>
                <c:pt idx="9704" formatCode="General">
                  <c:v>#N/A</c:v>
                </c:pt>
                <c:pt idx="9705" formatCode="General">
                  <c:v>#N/A</c:v>
                </c:pt>
                <c:pt idx="9706" formatCode="General">
                  <c:v>#N/A</c:v>
                </c:pt>
                <c:pt idx="9707" formatCode="General">
                  <c:v>#N/A</c:v>
                </c:pt>
                <c:pt idx="9708" formatCode="General">
                  <c:v>#N/A</c:v>
                </c:pt>
                <c:pt idx="9709" formatCode="General">
                  <c:v>#N/A</c:v>
                </c:pt>
                <c:pt idx="9710" formatCode="General">
                  <c:v>#N/A</c:v>
                </c:pt>
                <c:pt idx="9711" formatCode="General">
                  <c:v>#N/A</c:v>
                </c:pt>
                <c:pt idx="9712" formatCode="General">
                  <c:v>#N/A</c:v>
                </c:pt>
                <c:pt idx="9713" formatCode="General">
                  <c:v>#N/A</c:v>
                </c:pt>
                <c:pt idx="9714" formatCode="General">
                  <c:v>#N/A</c:v>
                </c:pt>
                <c:pt idx="9715" formatCode="General">
                  <c:v>#N/A</c:v>
                </c:pt>
                <c:pt idx="9716" formatCode="General">
                  <c:v>#N/A</c:v>
                </c:pt>
                <c:pt idx="9717" formatCode="General">
                  <c:v>#N/A</c:v>
                </c:pt>
                <c:pt idx="9718" formatCode="General">
                  <c:v>#N/A</c:v>
                </c:pt>
                <c:pt idx="9719" formatCode="General">
                  <c:v>#N/A</c:v>
                </c:pt>
                <c:pt idx="9720" formatCode="General">
                  <c:v>#N/A</c:v>
                </c:pt>
                <c:pt idx="9721" formatCode="General">
                  <c:v>#N/A</c:v>
                </c:pt>
                <c:pt idx="9722" formatCode="General">
                  <c:v>#N/A</c:v>
                </c:pt>
                <c:pt idx="9723" formatCode="General">
                  <c:v>#N/A</c:v>
                </c:pt>
                <c:pt idx="9724" formatCode="General">
                  <c:v>#N/A</c:v>
                </c:pt>
                <c:pt idx="9725" formatCode="General">
                  <c:v>#N/A</c:v>
                </c:pt>
                <c:pt idx="9726" formatCode="General">
                  <c:v>#N/A</c:v>
                </c:pt>
                <c:pt idx="9727" formatCode="General">
                  <c:v>#N/A</c:v>
                </c:pt>
                <c:pt idx="9728" formatCode="General">
                  <c:v>#N/A</c:v>
                </c:pt>
                <c:pt idx="9729" formatCode="General">
                  <c:v>#N/A</c:v>
                </c:pt>
                <c:pt idx="9730" formatCode="General">
                  <c:v>#N/A</c:v>
                </c:pt>
                <c:pt idx="9731" formatCode="General">
                  <c:v>#N/A</c:v>
                </c:pt>
                <c:pt idx="9732" formatCode="General">
                  <c:v>#N/A</c:v>
                </c:pt>
                <c:pt idx="9733" formatCode="General">
                  <c:v>#N/A</c:v>
                </c:pt>
                <c:pt idx="9734" formatCode="General">
                  <c:v>#N/A</c:v>
                </c:pt>
                <c:pt idx="9735" formatCode="General">
                  <c:v>#N/A</c:v>
                </c:pt>
                <c:pt idx="9736" formatCode="General">
                  <c:v>#N/A</c:v>
                </c:pt>
                <c:pt idx="9737" formatCode="General">
                  <c:v>#N/A</c:v>
                </c:pt>
                <c:pt idx="9738" formatCode="General">
                  <c:v>#N/A</c:v>
                </c:pt>
                <c:pt idx="9739" formatCode="General">
                  <c:v>#N/A</c:v>
                </c:pt>
                <c:pt idx="9740" formatCode="General">
                  <c:v>#N/A</c:v>
                </c:pt>
                <c:pt idx="9741" formatCode="General">
                  <c:v>#N/A</c:v>
                </c:pt>
                <c:pt idx="9742" formatCode="General">
                  <c:v>#N/A</c:v>
                </c:pt>
                <c:pt idx="9743" formatCode="General">
                  <c:v>#N/A</c:v>
                </c:pt>
                <c:pt idx="9744" formatCode="General">
                  <c:v>#N/A</c:v>
                </c:pt>
                <c:pt idx="9745" formatCode="General">
                  <c:v>#N/A</c:v>
                </c:pt>
                <c:pt idx="9746" formatCode="General">
                  <c:v>#N/A</c:v>
                </c:pt>
                <c:pt idx="9747" formatCode="General">
                  <c:v>#N/A</c:v>
                </c:pt>
                <c:pt idx="9748" formatCode="General">
                  <c:v>#N/A</c:v>
                </c:pt>
                <c:pt idx="9749" formatCode="General">
                  <c:v>#N/A</c:v>
                </c:pt>
                <c:pt idx="9750" formatCode="General">
                  <c:v>#N/A</c:v>
                </c:pt>
                <c:pt idx="9751" formatCode="General">
                  <c:v>#N/A</c:v>
                </c:pt>
                <c:pt idx="9752" formatCode="General">
                  <c:v>#N/A</c:v>
                </c:pt>
                <c:pt idx="9753" formatCode="General">
                  <c:v>#N/A</c:v>
                </c:pt>
                <c:pt idx="9754" formatCode="General">
                  <c:v>#N/A</c:v>
                </c:pt>
                <c:pt idx="9755" formatCode="General">
                  <c:v>#N/A</c:v>
                </c:pt>
                <c:pt idx="9756" formatCode="General">
                  <c:v>#N/A</c:v>
                </c:pt>
                <c:pt idx="9757" formatCode="General">
                  <c:v>#N/A</c:v>
                </c:pt>
                <c:pt idx="9758" formatCode="General">
                  <c:v>#N/A</c:v>
                </c:pt>
                <c:pt idx="9759" formatCode="General">
                  <c:v>#N/A</c:v>
                </c:pt>
                <c:pt idx="9760" formatCode="General">
                  <c:v>#N/A</c:v>
                </c:pt>
                <c:pt idx="9761" formatCode="General">
                  <c:v>#N/A</c:v>
                </c:pt>
                <c:pt idx="9762" formatCode="General">
                  <c:v>#N/A</c:v>
                </c:pt>
                <c:pt idx="9763" formatCode="General">
                  <c:v>#N/A</c:v>
                </c:pt>
                <c:pt idx="9764" formatCode="General">
                  <c:v>#N/A</c:v>
                </c:pt>
                <c:pt idx="9765" formatCode="General">
                  <c:v>#N/A</c:v>
                </c:pt>
                <c:pt idx="9766" formatCode="General">
                  <c:v>#N/A</c:v>
                </c:pt>
                <c:pt idx="9767" formatCode="General">
                  <c:v>#N/A</c:v>
                </c:pt>
                <c:pt idx="9768" formatCode="General">
                  <c:v>#N/A</c:v>
                </c:pt>
                <c:pt idx="9769" formatCode="General">
                  <c:v>#N/A</c:v>
                </c:pt>
                <c:pt idx="9770" formatCode="General">
                  <c:v>#N/A</c:v>
                </c:pt>
                <c:pt idx="9771" formatCode="General">
                  <c:v>#N/A</c:v>
                </c:pt>
                <c:pt idx="9772" formatCode="General">
                  <c:v>#N/A</c:v>
                </c:pt>
                <c:pt idx="9773" formatCode="General">
                  <c:v>#N/A</c:v>
                </c:pt>
                <c:pt idx="9774" formatCode="General">
                  <c:v>#N/A</c:v>
                </c:pt>
                <c:pt idx="9775" formatCode="General">
                  <c:v>#N/A</c:v>
                </c:pt>
                <c:pt idx="9776" formatCode="General">
                  <c:v>#N/A</c:v>
                </c:pt>
                <c:pt idx="9777" formatCode="General">
                  <c:v>#N/A</c:v>
                </c:pt>
                <c:pt idx="9778" formatCode="General">
                  <c:v>#N/A</c:v>
                </c:pt>
                <c:pt idx="9779" formatCode="General">
                  <c:v>#N/A</c:v>
                </c:pt>
                <c:pt idx="9780" formatCode="General">
                  <c:v>#N/A</c:v>
                </c:pt>
                <c:pt idx="9781" formatCode="General">
                  <c:v>#N/A</c:v>
                </c:pt>
                <c:pt idx="9782" formatCode="General">
                  <c:v>#N/A</c:v>
                </c:pt>
                <c:pt idx="9783" formatCode="General">
                  <c:v>#N/A</c:v>
                </c:pt>
                <c:pt idx="9784" formatCode="General">
                  <c:v>#N/A</c:v>
                </c:pt>
                <c:pt idx="9785" formatCode="General">
                  <c:v>#N/A</c:v>
                </c:pt>
                <c:pt idx="9786" formatCode="General">
                  <c:v>#N/A</c:v>
                </c:pt>
                <c:pt idx="9787" formatCode="General">
                  <c:v>#N/A</c:v>
                </c:pt>
                <c:pt idx="9788" formatCode="General">
                  <c:v>#N/A</c:v>
                </c:pt>
                <c:pt idx="9789" formatCode="General">
                  <c:v>#N/A</c:v>
                </c:pt>
                <c:pt idx="9790" formatCode="General">
                  <c:v>#N/A</c:v>
                </c:pt>
                <c:pt idx="9791" formatCode="General">
                  <c:v>#N/A</c:v>
                </c:pt>
                <c:pt idx="9792" formatCode="General">
                  <c:v>#N/A</c:v>
                </c:pt>
                <c:pt idx="9793" formatCode="General">
                  <c:v>#N/A</c:v>
                </c:pt>
                <c:pt idx="9794" formatCode="General">
                  <c:v>#N/A</c:v>
                </c:pt>
                <c:pt idx="9795" formatCode="General">
                  <c:v>#N/A</c:v>
                </c:pt>
                <c:pt idx="9796" formatCode="General">
                  <c:v>#N/A</c:v>
                </c:pt>
                <c:pt idx="9797" formatCode="General">
                  <c:v>#N/A</c:v>
                </c:pt>
                <c:pt idx="9798" formatCode="General">
                  <c:v>#N/A</c:v>
                </c:pt>
                <c:pt idx="9799" formatCode="General">
                  <c:v>#N/A</c:v>
                </c:pt>
                <c:pt idx="9800" formatCode="General">
                  <c:v>#N/A</c:v>
                </c:pt>
                <c:pt idx="9801" formatCode="General">
                  <c:v>#N/A</c:v>
                </c:pt>
                <c:pt idx="9802" formatCode="General">
                  <c:v>#N/A</c:v>
                </c:pt>
                <c:pt idx="9803" formatCode="General">
                  <c:v>#N/A</c:v>
                </c:pt>
                <c:pt idx="9804" formatCode="General">
                  <c:v>#N/A</c:v>
                </c:pt>
                <c:pt idx="9805" formatCode="General">
                  <c:v>#N/A</c:v>
                </c:pt>
                <c:pt idx="9806" formatCode="General">
                  <c:v>#N/A</c:v>
                </c:pt>
                <c:pt idx="9807" formatCode="General">
                  <c:v>#N/A</c:v>
                </c:pt>
                <c:pt idx="9808" formatCode="General">
                  <c:v>#N/A</c:v>
                </c:pt>
                <c:pt idx="9809" formatCode="General">
                  <c:v>#N/A</c:v>
                </c:pt>
                <c:pt idx="9810" formatCode="General">
                  <c:v>#N/A</c:v>
                </c:pt>
                <c:pt idx="9811" formatCode="General">
                  <c:v>#N/A</c:v>
                </c:pt>
                <c:pt idx="9812" formatCode="General">
                  <c:v>#N/A</c:v>
                </c:pt>
                <c:pt idx="9813" formatCode="General">
                  <c:v>#N/A</c:v>
                </c:pt>
                <c:pt idx="9814" formatCode="General">
                  <c:v>#N/A</c:v>
                </c:pt>
                <c:pt idx="9815" formatCode="General">
                  <c:v>#N/A</c:v>
                </c:pt>
                <c:pt idx="9816" formatCode="General">
                  <c:v>#N/A</c:v>
                </c:pt>
                <c:pt idx="9817" formatCode="General">
                  <c:v>#N/A</c:v>
                </c:pt>
                <c:pt idx="9818" formatCode="General">
                  <c:v>#N/A</c:v>
                </c:pt>
                <c:pt idx="9819" formatCode="General">
                  <c:v>#N/A</c:v>
                </c:pt>
                <c:pt idx="9820" formatCode="General">
                  <c:v>#N/A</c:v>
                </c:pt>
                <c:pt idx="9821" formatCode="General">
                  <c:v>#N/A</c:v>
                </c:pt>
                <c:pt idx="9822" formatCode="General">
                  <c:v>#N/A</c:v>
                </c:pt>
                <c:pt idx="9823" formatCode="General">
                  <c:v>#N/A</c:v>
                </c:pt>
                <c:pt idx="9824" formatCode="General">
                  <c:v>#N/A</c:v>
                </c:pt>
                <c:pt idx="9825" formatCode="General">
                  <c:v>#N/A</c:v>
                </c:pt>
                <c:pt idx="9826" formatCode="General">
                  <c:v>#N/A</c:v>
                </c:pt>
                <c:pt idx="9827" formatCode="General">
                  <c:v>#N/A</c:v>
                </c:pt>
                <c:pt idx="9828" formatCode="General">
                  <c:v>#N/A</c:v>
                </c:pt>
                <c:pt idx="9829" formatCode="General">
                  <c:v>#N/A</c:v>
                </c:pt>
                <c:pt idx="9830" formatCode="General">
                  <c:v>#N/A</c:v>
                </c:pt>
                <c:pt idx="9831" formatCode="General">
                  <c:v>#N/A</c:v>
                </c:pt>
                <c:pt idx="9832" formatCode="General">
                  <c:v>#N/A</c:v>
                </c:pt>
                <c:pt idx="9833" formatCode="General">
                  <c:v>#N/A</c:v>
                </c:pt>
                <c:pt idx="9834" formatCode="General">
                  <c:v>#N/A</c:v>
                </c:pt>
                <c:pt idx="9835" formatCode="General">
                  <c:v>#N/A</c:v>
                </c:pt>
                <c:pt idx="9836" formatCode="General">
                  <c:v>#N/A</c:v>
                </c:pt>
                <c:pt idx="9837" formatCode="General">
                  <c:v>#N/A</c:v>
                </c:pt>
                <c:pt idx="9838" formatCode="General">
                  <c:v>#N/A</c:v>
                </c:pt>
                <c:pt idx="9839" formatCode="General">
                  <c:v>#N/A</c:v>
                </c:pt>
                <c:pt idx="9840" formatCode="General">
                  <c:v>#N/A</c:v>
                </c:pt>
                <c:pt idx="9841" formatCode="General">
                  <c:v>#N/A</c:v>
                </c:pt>
                <c:pt idx="9842" formatCode="General">
                  <c:v>#N/A</c:v>
                </c:pt>
                <c:pt idx="9843" formatCode="General">
                  <c:v>#N/A</c:v>
                </c:pt>
                <c:pt idx="9844" formatCode="General">
                  <c:v>#N/A</c:v>
                </c:pt>
                <c:pt idx="9845" formatCode="General">
                  <c:v>#N/A</c:v>
                </c:pt>
                <c:pt idx="9846" formatCode="General">
                  <c:v>#N/A</c:v>
                </c:pt>
                <c:pt idx="9847" formatCode="General">
                  <c:v>#N/A</c:v>
                </c:pt>
                <c:pt idx="9848" formatCode="General">
                  <c:v>#N/A</c:v>
                </c:pt>
                <c:pt idx="9849" formatCode="General">
                  <c:v>#N/A</c:v>
                </c:pt>
                <c:pt idx="9850" formatCode="General">
                  <c:v>#N/A</c:v>
                </c:pt>
                <c:pt idx="9851" formatCode="General">
                  <c:v>#N/A</c:v>
                </c:pt>
                <c:pt idx="9852" formatCode="General">
                  <c:v>#N/A</c:v>
                </c:pt>
                <c:pt idx="9853" formatCode="General">
                  <c:v>#N/A</c:v>
                </c:pt>
                <c:pt idx="9854" formatCode="General">
                  <c:v>#N/A</c:v>
                </c:pt>
                <c:pt idx="9855" formatCode="General">
                  <c:v>#N/A</c:v>
                </c:pt>
                <c:pt idx="9856" formatCode="General">
                  <c:v>#N/A</c:v>
                </c:pt>
                <c:pt idx="9857" formatCode="General">
                  <c:v>#N/A</c:v>
                </c:pt>
                <c:pt idx="9858" formatCode="General">
                  <c:v>#N/A</c:v>
                </c:pt>
                <c:pt idx="9859" formatCode="General">
                  <c:v>#N/A</c:v>
                </c:pt>
                <c:pt idx="9860" formatCode="General">
                  <c:v>#N/A</c:v>
                </c:pt>
                <c:pt idx="9861" formatCode="General">
                  <c:v>#N/A</c:v>
                </c:pt>
                <c:pt idx="9862" formatCode="General">
                  <c:v>#N/A</c:v>
                </c:pt>
                <c:pt idx="9863" formatCode="General">
                  <c:v>#N/A</c:v>
                </c:pt>
                <c:pt idx="9864" formatCode="General">
                  <c:v>#N/A</c:v>
                </c:pt>
                <c:pt idx="9865" formatCode="General">
                  <c:v>#N/A</c:v>
                </c:pt>
                <c:pt idx="9866" formatCode="General">
                  <c:v>#N/A</c:v>
                </c:pt>
                <c:pt idx="9867" formatCode="General">
                  <c:v>#N/A</c:v>
                </c:pt>
                <c:pt idx="9868" formatCode="General">
                  <c:v>#N/A</c:v>
                </c:pt>
                <c:pt idx="9869" formatCode="General">
                  <c:v>#N/A</c:v>
                </c:pt>
                <c:pt idx="9870" formatCode="General">
                  <c:v>#N/A</c:v>
                </c:pt>
                <c:pt idx="9871" formatCode="General">
                  <c:v>#N/A</c:v>
                </c:pt>
                <c:pt idx="9872" formatCode="General">
                  <c:v>#N/A</c:v>
                </c:pt>
                <c:pt idx="9873" formatCode="General">
                  <c:v>#N/A</c:v>
                </c:pt>
                <c:pt idx="9874" formatCode="General">
                  <c:v>#N/A</c:v>
                </c:pt>
                <c:pt idx="9875" formatCode="General">
                  <c:v>#N/A</c:v>
                </c:pt>
                <c:pt idx="9876" formatCode="General">
                  <c:v>#N/A</c:v>
                </c:pt>
                <c:pt idx="9877" formatCode="General">
                  <c:v>#N/A</c:v>
                </c:pt>
                <c:pt idx="9878" formatCode="General">
                  <c:v>#N/A</c:v>
                </c:pt>
                <c:pt idx="9879" formatCode="General">
                  <c:v>#N/A</c:v>
                </c:pt>
                <c:pt idx="9880" formatCode="General">
                  <c:v>#N/A</c:v>
                </c:pt>
                <c:pt idx="9881" formatCode="General">
                  <c:v>#N/A</c:v>
                </c:pt>
                <c:pt idx="9882" formatCode="General">
                  <c:v>#N/A</c:v>
                </c:pt>
                <c:pt idx="9883" formatCode="General">
                  <c:v>#N/A</c:v>
                </c:pt>
                <c:pt idx="9884" formatCode="General">
                  <c:v>#N/A</c:v>
                </c:pt>
                <c:pt idx="9885" formatCode="General">
                  <c:v>#N/A</c:v>
                </c:pt>
                <c:pt idx="9886" formatCode="General">
                  <c:v>#N/A</c:v>
                </c:pt>
                <c:pt idx="9887" formatCode="General">
                  <c:v>#N/A</c:v>
                </c:pt>
                <c:pt idx="9888" formatCode="General">
                  <c:v>#N/A</c:v>
                </c:pt>
                <c:pt idx="9889" formatCode="General">
                  <c:v>#N/A</c:v>
                </c:pt>
                <c:pt idx="9890" formatCode="General">
                  <c:v>#N/A</c:v>
                </c:pt>
                <c:pt idx="9891" formatCode="General">
                  <c:v>#N/A</c:v>
                </c:pt>
                <c:pt idx="9892" formatCode="General">
                  <c:v>#N/A</c:v>
                </c:pt>
                <c:pt idx="9893" formatCode="General">
                  <c:v>#N/A</c:v>
                </c:pt>
                <c:pt idx="9894" formatCode="General">
                  <c:v>#N/A</c:v>
                </c:pt>
                <c:pt idx="9895" formatCode="General">
                  <c:v>#N/A</c:v>
                </c:pt>
                <c:pt idx="9896" formatCode="General">
                  <c:v>#N/A</c:v>
                </c:pt>
                <c:pt idx="9897" formatCode="General">
                  <c:v>#N/A</c:v>
                </c:pt>
                <c:pt idx="9898" formatCode="General">
                  <c:v>#N/A</c:v>
                </c:pt>
                <c:pt idx="9899" formatCode="General">
                  <c:v>#N/A</c:v>
                </c:pt>
                <c:pt idx="9900" formatCode="General">
                  <c:v>#N/A</c:v>
                </c:pt>
                <c:pt idx="9901" formatCode="General">
                  <c:v>#N/A</c:v>
                </c:pt>
                <c:pt idx="9902" formatCode="General">
                  <c:v>#N/A</c:v>
                </c:pt>
                <c:pt idx="9903" formatCode="General">
                  <c:v>#N/A</c:v>
                </c:pt>
                <c:pt idx="9904" formatCode="General">
                  <c:v>#N/A</c:v>
                </c:pt>
                <c:pt idx="9905" formatCode="General">
                  <c:v>#N/A</c:v>
                </c:pt>
                <c:pt idx="9906" formatCode="General">
                  <c:v>#N/A</c:v>
                </c:pt>
                <c:pt idx="9907" formatCode="General">
                  <c:v>#N/A</c:v>
                </c:pt>
                <c:pt idx="9908" formatCode="General">
                  <c:v>#N/A</c:v>
                </c:pt>
                <c:pt idx="9909" formatCode="General">
                  <c:v>#N/A</c:v>
                </c:pt>
                <c:pt idx="9910" formatCode="General">
                  <c:v>#N/A</c:v>
                </c:pt>
                <c:pt idx="9911" formatCode="General">
                  <c:v>#N/A</c:v>
                </c:pt>
                <c:pt idx="9912" formatCode="General">
                  <c:v>#N/A</c:v>
                </c:pt>
                <c:pt idx="9913" formatCode="General">
                  <c:v>#N/A</c:v>
                </c:pt>
                <c:pt idx="9914" formatCode="General">
                  <c:v>#N/A</c:v>
                </c:pt>
                <c:pt idx="9915" formatCode="General">
                  <c:v>#N/A</c:v>
                </c:pt>
                <c:pt idx="9916" formatCode="General">
                  <c:v>#N/A</c:v>
                </c:pt>
                <c:pt idx="9917" formatCode="General">
                  <c:v>#N/A</c:v>
                </c:pt>
                <c:pt idx="9918" formatCode="General">
                  <c:v>#N/A</c:v>
                </c:pt>
                <c:pt idx="9919" formatCode="General">
                  <c:v>#N/A</c:v>
                </c:pt>
                <c:pt idx="9920" formatCode="General">
                  <c:v>#N/A</c:v>
                </c:pt>
                <c:pt idx="9921" formatCode="General">
                  <c:v>#N/A</c:v>
                </c:pt>
                <c:pt idx="9922" formatCode="General">
                  <c:v>#N/A</c:v>
                </c:pt>
                <c:pt idx="9923" formatCode="General">
                  <c:v>#N/A</c:v>
                </c:pt>
                <c:pt idx="9924" formatCode="General">
                  <c:v>#N/A</c:v>
                </c:pt>
                <c:pt idx="9925" formatCode="General">
                  <c:v>#N/A</c:v>
                </c:pt>
                <c:pt idx="9926" formatCode="General">
                  <c:v>#N/A</c:v>
                </c:pt>
                <c:pt idx="9927" formatCode="General">
                  <c:v>#N/A</c:v>
                </c:pt>
                <c:pt idx="9928" formatCode="General">
                  <c:v>#N/A</c:v>
                </c:pt>
                <c:pt idx="9929" formatCode="General">
                  <c:v>#N/A</c:v>
                </c:pt>
                <c:pt idx="9930" formatCode="General">
                  <c:v>#N/A</c:v>
                </c:pt>
                <c:pt idx="9931" formatCode="General">
                  <c:v>#N/A</c:v>
                </c:pt>
                <c:pt idx="9932" formatCode="General">
                  <c:v>#N/A</c:v>
                </c:pt>
                <c:pt idx="9933" formatCode="General">
                  <c:v>#N/A</c:v>
                </c:pt>
                <c:pt idx="9934" formatCode="General">
                  <c:v>#N/A</c:v>
                </c:pt>
                <c:pt idx="9935" formatCode="General">
                  <c:v>#N/A</c:v>
                </c:pt>
                <c:pt idx="9936" formatCode="General">
                  <c:v>#N/A</c:v>
                </c:pt>
                <c:pt idx="9937" formatCode="General">
                  <c:v>#N/A</c:v>
                </c:pt>
                <c:pt idx="9938" formatCode="General">
                  <c:v>#N/A</c:v>
                </c:pt>
                <c:pt idx="9939" formatCode="General">
                  <c:v>#N/A</c:v>
                </c:pt>
                <c:pt idx="9940" formatCode="General">
                  <c:v>#N/A</c:v>
                </c:pt>
                <c:pt idx="9941" formatCode="General">
                  <c:v>#N/A</c:v>
                </c:pt>
                <c:pt idx="9942" formatCode="General">
                  <c:v>#N/A</c:v>
                </c:pt>
                <c:pt idx="9943" formatCode="General">
                  <c:v>#N/A</c:v>
                </c:pt>
                <c:pt idx="9944" formatCode="General">
                  <c:v>#N/A</c:v>
                </c:pt>
                <c:pt idx="9945" formatCode="General">
                  <c:v>#N/A</c:v>
                </c:pt>
                <c:pt idx="9946" formatCode="General">
                  <c:v>#N/A</c:v>
                </c:pt>
                <c:pt idx="9947" formatCode="General">
                  <c:v>#N/A</c:v>
                </c:pt>
                <c:pt idx="9948" formatCode="General">
                  <c:v>#N/A</c:v>
                </c:pt>
                <c:pt idx="9949" formatCode="General">
                  <c:v>#N/A</c:v>
                </c:pt>
                <c:pt idx="9950" formatCode="General">
                  <c:v>#N/A</c:v>
                </c:pt>
                <c:pt idx="9951" formatCode="General">
                  <c:v>#N/A</c:v>
                </c:pt>
                <c:pt idx="9952" formatCode="General">
                  <c:v>#N/A</c:v>
                </c:pt>
                <c:pt idx="9953" formatCode="General">
                  <c:v>#N/A</c:v>
                </c:pt>
                <c:pt idx="9954" formatCode="General">
                  <c:v>#N/A</c:v>
                </c:pt>
                <c:pt idx="9955" formatCode="General">
                  <c:v>#N/A</c:v>
                </c:pt>
                <c:pt idx="9956" formatCode="General">
                  <c:v>#N/A</c:v>
                </c:pt>
                <c:pt idx="9957" formatCode="General">
                  <c:v>#N/A</c:v>
                </c:pt>
                <c:pt idx="9958" formatCode="General">
                  <c:v>#N/A</c:v>
                </c:pt>
                <c:pt idx="9959" formatCode="General">
                  <c:v>#N/A</c:v>
                </c:pt>
                <c:pt idx="9960" formatCode="General">
                  <c:v>#N/A</c:v>
                </c:pt>
                <c:pt idx="9961" formatCode="General">
                  <c:v>#N/A</c:v>
                </c:pt>
                <c:pt idx="9962" formatCode="General">
                  <c:v>#N/A</c:v>
                </c:pt>
                <c:pt idx="9963" formatCode="General">
                  <c:v>#N/A</c:v>
                </c:pt>
                <c:pt idx="9964" formatCode="General">
                  <c:v>#N/A</c:v>
                </c:pt>
                <c:pt idx="9965" formatCode="General">
                  <c:v>#N/A</c:v>
                </c:pt>
                <c:pt idx="9966" formatCode="General">
                  <c:v>#N/A</c:v>
                </c:pt>
                <c:pt idx="9967" formatCode="General">
                  <c:v>#N/A</c:v>
                </c:pt>
                <c:pt idx="9968" formatCode="General">
                  <c:v>#N/A</c:v>
                </c:pt>
                <c:pt idx="9969" formatCode="General">
                  <c:v>#N/A</c:v>
                </c:pt>
                <c:pt idx="9970" formatCode="General">
                  <c:v>#N/A</c:v>
                </c:pt>
                <c:pt idx="9971" formatCode="General">
                  <c:v>#N/A</c:v>
                </c:pt>
                <c:pt idx="9972" formatCode="General">
                  <c:v>#N/A</c:v>
                </c:pt>
                <c:pt idx="9973" formatCode="General">
                  <c:v>#N/A</c:v>
                </c:pt>
                <c:pt idx="9974" formatCode="General">
                  <c:v>#N/A</c:v>
                </c:pt>
                <c:pt idx="9975" formatCode="General">
                  <c:v>#N/A</c:v>
                </c:pt>
                <c:pt idx="9976" formatCode="General">
                  <c:v>#N/A</c:v>
                </c:pt>
                <c:pt idx="9977" formatCode="General">
                  <c:v>#N/A</c:v>
                </c:pt>
                <c:pt idx="9978" formatCode="General">
                  <c:v>#N/A</c:v>
                </c:pt>
                <c:pt idx="9979" formatCode="General">
                  <c:v>#N/A</c:v>
                </c:pt>
                <c:pt idx="9980" formatCode="General">
                  <c:v>#N/A</c:v>
                </c:pt>
                <c:pt idx="9981" formatCode="General">
                  <c:v>#N/A</c:v>
                </c:pt>
                <c:pt idx="9982" formatCode="General">
                  <c:v>#N/A</c:v>
                </c:pt>
                <c:pt idx="9983" formatCode="General">
                  <c:v>#N/A</c:v>
                </c:pt>
                <c:pt idx="9984" formatCode="General">
                  <c:v>#N/A</c:v>
                </c:pt>
                <c:pt idx="9985" formatCode="General">
                  <c:v>#N/A</c:v>
                </c:pt>
                <c:pt idx="9986" formatCode="General">
                  <c:v>#N/A</c:v>
                </c:pt>
                <c:pt idx="9987" formatCode="General">
                  <c:v>#N/A</c:v>
                </c:pt>
                <c:pt idx="9988" formatCode="General">
                  <c:v>#N/A</c:v>
                </c:pt>
                <c:pt idx="9989" formatCode="General">
                  <c:v>#N/A</c:v>
                </c:pt>
                <c:pt idx="9990" formatCode="General">
                  <c:v>#N/A</c:v>
                </c:pt>
                <c:pt idx="9991" formatCode="General">
                  <c:v>#N/A</c:v>
                </c:pt>
                <c:pt idx="9992" formatCode="General">
                  <c:v>#N/A</c:v>
                </c:pt>
                <c:pt idx="9993" formatCode="General">
                  <c:v>#N/A</c:v>
                </c:pt>
                <c:pt idx="9994" formatCode="General">
                  <c:v>#N/A</c:v>
                </c:pt>
                <c:pt idx="9995" formatCode="General">
                  <c:v>#N/A</c:v>
                </c:pt>
                <c:pt idx="9996" formatCode="General">
                  <c:v>#N/A</c:v>
                </c:pt>
                <c:pt idx="9997" formatCode="General">
                  <c:v>#N/A</c:v>
                </c:pt>
                <c:pt idx="9998" formatCode="General">
                  <c:v>#N/A</c:v>
                </c:pt>
                <c:pt idx="9999" formatCode="General">
                  <c:v>#N/A</c:v>
                </c:pt>
                <c:pt idx="10000" formatCode="General">
                  <c:v>#N/A</c:v>
                </c:pt>
                <c:pt idx="10001" formatCode="General">
                  <c:v>#N/A</c:v>
                </c:pt>
                <c:pt idx="10002" formatCode="General">
                  <c:v>#N/A</c:v>
                </c:pt>
                <c:pt idx="10003" formatCode="General">
                  <c:v>#N/A</c:v>
                </c:pt>
                <c:pt idx="10004" formatCode="General">
                  <c:v>#N/A</c:v>
                </c:pt>
                <c:pt idx="10005" formatCode="General">
                  <c:v>#N/A</c:v>
                </c:pt>
                <c:pt idx="10006" formatCode="General">
                  <c:v>#N/A</c:v>
                </c:pt>
                <c:pt idx="10007" formatCode="General">
                  <c:v>#N/A</c:v>
                </c:pt>
                <c:pt idx="10008" formatCode="General">
                  <c:v>#N/A</c:v>
                </c:pt>
                <c:pt idx="10009" formatCode="General">
                  <c:v>#N/A</c:v>
                </c:pt>
                <c:pt idx="10010" formatCode="General">
                  <c:v>#N/A</c:v>
                </c:pt>
                <c:pt idx="10011" formatCode="General">
                  <c:v>#N/A</c:v>
                </c:pt>
                <c:pt idx="10012" formatCode="General">
                  <c:v>#N/A</c:v>
                </c:pt>
                <c:pt idx="10013" formatCode="General">
                  <c:v>#N/A</c:v>
                </c:pt>
                <c:pt idx="10014" formatCode="General">
                  <c:v>#N/A</c:v>
                </c:pt>
                <c:pt idx="10015" formatCode="General">
                  <c:v>#N/A</c:v>
                </c:pt>
                <c:pt idx="10016" formatCode="General">
                  <c:v>#N/A</c:v>
                </c:pt>
                <c:pt idx="10017" formatCode="General">
                  <c:v>#N/A</c:v>
                </c:pt>
                <c:pt idx="10018" formatCode="General">
                  <c:v>#N/A</c:v>
                </c:pt>
                <c:pt idx="10019" formatCode="General">
                  <c:v>#N/A</c:v>
                </c:pt>
                <c:pt idx="10020" formatCode="General">
                  <c:v>#N/A</c:v>
                </c:pt>
                <c:pt idx="10021" formatCode="General">
                  <c:v>#N/A</c:v>
                </c:pt>
                <c:pt idx="10022" formatCode="General">
                  <c:v>#N/A</c:v>
                </c:pt>
                <c:pt idx="10023" formatCode="General">
                  <c:v>#N/A</c:v>
                </c:pt>
                <c:pt idx="10024" formatCode="General">
                  <c:v>#N/A</c:v>
                </c:pt>
                <c:pt idx="10025" formatCode="General">
                  <c:v>#N/A</c:v>
                </c:pt>
                <c:pt idx="10026" formatCode="General">
                  <c:v>#N/A</c:v>
                </c:pt>
                <c:pt idx="10027" formatCode="General">
                  <c:v>#N/A</c:v>
                </c:pt>
                <c:pt idx="10028" formatCode="General">
                  <c:v>#N/A</c:v>
                </c:pt>
                <c:pt idx="10029" formatCode="General">
                  <c:v>#N/A</c:v>
                </c:pt>
                <c:pt idx="10030" formatCode="General">
                  <c:v>#N/A</c:v>
                </c:pt>
                <c:pt idx="10031" formatCode="General">
                  <c:v>#N/A</c:v>
                </c:pt>
                <c:pt idx="10032" formatCode="General">
                  <c:v>#N/A</c:v>
                </c:pt>
                <c:pt idx="10033" formatCode="General">
                  <c:v>#N/A</c:v>
                </c:pt>
                <c:pt idx="10034" formatCode="General">
                  <c:v>#N/A</c:v>
                </c:pt>
                <c:pt idx="10035" formatCode="General">
                  <c:v>#N/A</c:v>
                </c:pt>
                <c:pt idx="10036" formatCode="General">
                  <c:v>#N/A</c:v>
                </c:pt>
                <c:pt idx="10037" formatCode="General">
                  <c:v>#N/A</c:v>
                </c:pt>
                <c:pt idx="10038" formatCode="General">
                  <c:v>#N/A</c:v>
                </c:pt>
                <c:pt idx="10039" formatCode="General">
                  <c:v>#N/A</c:v>
                </c:pt>
                <c:pt idx="10040" formatCode="General">
                  <c:v>#N/A</c:v>
                </c:pt>
                <c:pt idx="10041" formatCode="General">
                  <c:v>#N/A</c:v>
                </c:pt>
                <c:pt idx="10042" formatCode="General">
                  <c:v>#N/A</c:v>
                </c:pt>
                <c:pt idx="10043" formatCode="General">
                  <c:v>#N/A</c:v>
                </c:pt>
                <c:pt idx="10044" formatCode="General">
                  <c:v>#N/A</c:v>
                </c:pt>
                <c:pt idx="10045" formatCode="General">
                  <c:v>#N/A</c:v>
                </c:pt>
                <c:pt idx="10046" formatCode="General">
                  <c:v>#N/A</c:v>
                </c:pt>
                <c:pt idx="10047" formatCode="General">
                  <c:v>#N/A</c:v>
                </c:pt>
                <c:pt idx="10048" formatCode="General">
                  <c:v>#N/A</c:v>
                </c:pt>
                <c:pt idx="10049" formatCode="General">
                  <c:v>#N/A</c:v>
                </c:pt>
                <c:pt idx="10050" formatCode="General">
                  <c:v>#N/A</c:v>
                </c:pt>
                <c:pt idx="10051" formatCode="General">
                  <c:v>#N/A</c:v>
                </c:pt>
                <c:pt idx="10052" formatCode="General">
                  <c:v>#N/A</c:v>
                </c:pt>
                <c:pt idx="10053" formatCode="General">
                  <c:v>#N/A</c:v>
                </c:pt>
                <c:pt idx="10054" formatCode="General">
                  <c:v>#N/A</c:v>
                </c:pt>
                <c:pt idx="10055" formatCode="General">
                  <c:v>#N/A</c:v>
                </c:pt>
                <c:pt idx="10056" formatCode="General">
                  <c:v>#N/A</c:v>
                </c:pt>
                <c:pt idx="10057" formatCode="General">
                  <c:v>#N/A</c:v>
                </c:pt>
                <c:pt idx="10058" formatCode="General">
                  <c:v>#N/A</c:v>
                </c:pt>
                <c:pt idx="10059" formatCode="General">
                  <c:v>#N/A</c:v>
                </c:pt>
                <c:pt idx="10060" formatCode="General">
                  <c:v>#N/A</c:v>
                </c:pt>
                <c:pt idx="10061" formatCode="General">
                  <c:v>#N/A</c:v>
                </c:pt>
                <c:pt idx="10062" formatCode="General">
                  <c:v>#N/A</c:v>
                </c:pt>
                <c:pt idx="10063" formatCode="General">
                  <c:v>#N/A</c:v>
                </c:pt>
                <c:pt idx="10064" formatCode="General">
                  <c:v>#N/A</c:v>
                </c:pt>
                <c:pt idx="10065" formatCode="General">
                  <c:v>#N/A</c:v>
                </c:pt>
                <c:pt idx="10066" formatCode="General">
                  <c:v>#N/A</c:v>
                </c:pt>
                <c:pt idx="10067" formatCode="General">
                  <c:v>#N/A</c:v>
                </c:pt>
                <c:pt idx="10068" formatCode="General">
                  <c:v>#N/A</c:v>
                </c:pt>
                <c:pt idx="10069" formatCode="General">
                  <c:v>#N/A</c:v>
                </c:pt>
                <c:pt idx="10070" formatCode="General">
                  <c:v>#N/A</c:v>
                </c:pt>
                <c:pt idx="10071" formatCode="General">
                  <c:v>#N/A</c:v>
                </c:pt>
                <c:pt idx="10072" formatCode="General">
                  <c:v>#N/A</c:v>
                </c:pt>
                <c:pt idx="10073" formatCode="General">
                  <c:v>#N/A</c:v>
                </c:pt>
                <c:pt idx="10074" formatCode="General">
                  <c:v>#N/A</c:v>
                </c:pt>
                <c:pt idx="10075" formatCode="General">
                  <c:v>#N/A</c:v>
                </c:pt>
                <c:pt idx="10076" formatCode="General">
                  <c:v>#N/A</c:v>
                </c:pt>
                <c:pt idx="10077" formatCode="General">
                  <c:v>#N/A</c:v>
                </c:pt>
                <c:pt idx="10078" formatCode="General">
                  <c:v>#N/A</c:v>
                </c:pt>
                <c:pt idx="10079" formatCode="General">
                  <c:v>#N/A</c:v>
                </c:pt>
                <c:pt idx="10080" formatCode="General">
                  <c:v>#N/A</c:v>
                </c:pt>
                <c:pt idx="10081" formatCode="General">
                  <c:v>#N/A</c:v>
                </c:pt>
                <c:pt idx="10082" formatCode="General">
                  <c:v>#N/A</c:v>
                </c:pt>
                <c:pt idx="10083" formatCode="General">
                  <c:v>#N/A</c:v>
                </c:pt>
                <c:pt idx="10084" formatCode="General">
                  <c:v>#N/A</c:v>
                </c:pt>
                <c:pt idx="10085" formatCode="General">
                  <c:v>#N/A</c:v>
                </c:pt>
                <c:pt idx="10086" formatCode="General">
                  <c:v>#N/A</c:v>
                </c:pt>
                <c:pt idx="10087" formatCode="General">
                  <c:v>#N/A</c:v>
                </c:pt>
                <c:pt idx="10088" formatCode="General">
                  <c:v>#N/A</c:v>
                </c:pt>
                <c:pt idx="10089" formatCode="General">
                  <c:v>#N/A</c:v>
                </c:pt>
                <c:pt idx="10090" formatCode="General">
                  <c:v>#N/A</c:v>
                </c:pt>
                <c:pt idx="10091" formatCode="General">
                  <c:v>#N/A</c:v>
                </c:pt>
                <c:pt idx="10092" formatCode="General">
                  <c:v>#N/A</c:v>
                </c:pt>
                <c:pt idx="10093" formatCode="General">
                  <c:v>#N/A</c:v>
                </c:pt>
                <c:pt idx="10094" formatCode="General">
                  <c:v>#N/A</c:v>
                </c:pt>
                <c:pt idx="10095" formatCode="General">
                  <c:v>#N/A</c:v>
                </c:pt>
                <c:pt idx="10096" formatCode="General">
                  <c:v>#N/A</c:v>
                </c:pt>
                <c:pt idx="10097" formatCode="General">
                  <c:v>#N/A</c:v>
                </c:pt>
                <c:pt idx="10098" formatCode="General">
                  <c:v>#N/A</c:v>
                </c:pt>
                <c:pt idx="10099" formatCode="General">
                  <c:v>#N/A</c:v>
                </c:pt>
                <c:pt idx="10100" formatCode="General">
                  <c:v>#N/A</c:v>
                </c:pt>
                <c:pt idx="10101" formatCode="General">
                  <c:v>#N/A</c:v>
                </c:pt>
                <c:pt idx="10102" formatCode="General">
                  <c:v>#N/A</c:v>
                </c:pt>
                <c:pt idx="10103" formatCode="General">
                  <c:v>#N/A</c:v>
                </c:pt>
                <c:pt idx="10104" formatCode="General">
                  <c:v>#N/A</c:v>
                </c:pt>
                <c:pt idx="10105" formatCode="General">
                  <c:v>#N/A</c:v>
                </c:pt>
                <c:pt idx="10106" formatCode="General">
                  <c:v>#N/A</c:v>
                </c:pt>
                <c:pt idx="10107" formatCode="General">
                  <c:v>#N/A</c:v>
                </c:pt>
                <c:pt idx="10108" formatCode="General">
                  <c:v>#N/A</c:v>
                </c:pt>
                <c:pt idx="10109" formatCode="General">
                  <c:v>#N/A</c:v>
                </c:pt>
                <c:pt idx="10110" formatCode="General">
                  <c:v>#N/A</c:v>
                </c:pt>
                <c:pt idx="10111" formatCode="General">
                  <c:v>#N/A</c:v>
                </c:pt>
                <c:pt idx="10112" formatCode="General">
                  <c:v>#N/A</c:v>
                </c:pt>
                <c:pt idx="10113" formatCode="General">
                  <c:v>#N/A</c:v>
                </c:pt>
                <c:pt idx="10114" formatCode="General">
                  <c:v>#N/A</c:v>
                </c:pt>
                <c:pt idx="10115" formatCode="General">
                  <c:v>#N/A</c:v>
                </c:pt>
                <c:pt idx="10116" formatCode="General">
                  <c:v>#N/A</c:v>
                </c:pt>
                <c:pt idx="10117" formatCode="General">
                  <c:v>#N/A</c:v>
                </c:pt>
                <c:pt idx="10118" formatCode="General">
                  <c:v>#N/A</c:v>
                </c:pt>
                <c:pt idx="10119" formatCode="General">
                  <c:v>#N/A</c:v>
                </c:pt>
                <c:pt idx="10120" formatCode="General">
                  <c:v>#N/A</c:v>
                </c:pt>
                <c:pt idx="10121" formatCode="General">
                  <c:v>#N/A</c:v>
                </c:pt>
                <c:pt idx="10122" formatCode="General">
                  <c:v>#N/A</c:v>
                </c:pt>
                <c:pt idx="10123" formatCode="General">
                  <c:v>#N/A</c:v>
                </c:pt>
                <c:pt idx="10124" formatCode="General">
                  <c:v>#N/A</c:v>
                </c:pt>
                <c:pt idx="10125" formatCode="General">
                  <c:v>#N/A</c:v>
                </c:pt>
                <c:pt idx="10126" formatCode="General">
                  <c:v>#N/A</c:v>
                </c:pt>
                <c:pt idx="10127" formatCode="General">
                  <c:v>#N/A</c:v>
                </c:pt>
                <c:pt idx="10128" formatCode="General">
                  <c:v>#N/A</c:v>
                </c:pt>
                <c:pt idx="10129" formatCode="General">
                  <c:v>#N/A</c:v>
                </c:pt>
                <c:pt idx="10130" formatCode="General">
                  <c:v>#N/A</c:v>
                </c:pt>
                <c:pt idx="10131" formatCode="General">
                  <c:v>#N/A</c:v>
                </c:pt>
                <c:pt idx="10132" formatCode="General">
                  <c:v>#N/A</c:v>
                </c:pt>
                <c:pt idx="10133" formatCode="General">
                  <c:v>#N/A</c:v>
                </c:pt>
                <c:pt idx="10134" formatCode="General">
                  <c:v>#N/A</c:v>
                </c:pt>
                <c:pt idx="10135" formatCode="General">
                  <c:v>#N/A</c:v>
                </c:pt>
                <c:pt idx="10136" formatCode="General">
                  <c:v>#N/A</c:v>
                </c:pt>
                <c:pt idx="10137" formatCode="General">
                  <c:v>#N/A</c:v>
                </c:pt>
                <c:pt idx="10138" formatCode="General">
                  <c:v>#N/A</c:v>
                </c:pt>
                <c:pt idx="10139" formatCode="General">
                  <c:v>#N/A</c:v>
                </c:pt>
                <c:pt idx="10140" formatCode="General">
                  <c:v>#N/A</c:v>
                </c:pt>
                <c:pt idx="10141" formatCode="General">
                  <c:v>#N/A</c:v>
                </c:pt>
                <c:pt idx="10142" formatCode="General">
                  <c:v>#N/A</c:v>
                </c:pt>
                <c:pt idx="10143" formatCode="General">
                  <c:v>#N/A</c:v>
                </c:pt>
                <c:pt idx="10144" formatCode="General">
                  <c:v>#N/A</c:v>
                </c:pt>
                <c:pt idx="10145" formatCode="General">
                  <c:v>#N/A</c:v>
                </c:pt>
                <c:pt idx="10146" formatCode="General">
                  <c:v>#N/A</c:v>
                </c:pt>
                <c:pt idx="10147" formatCode="General">
                  <c:v>#N/A</c:v>
                </c:pt>
                <c:pt idx="10148" formatCode="General">
                  <c:v>#N/A</c:v>
                </c:pt>
                <c:pt idx="10149" formatCode="General">
                  <c:v>#N/A</c:v>
                </c:pt>
                <c:pt idx="10150" formatCode="General">
                  <c:v>#N/A</c:v>
                </c:pt>
                <c:pt idx="10151" formatCode="General">
                  <c:v>#N/A</c:v>
                </c:pt>
                <c:pt idx="10152" formatCode="General">
                  <c:v>#N/A</c:v>
                </c:pt>
                <c:pt idx="10153" formatCode="General">
                  <c:v>#N/A</c:v>
                </c:pt>
                <c:pt idx="10154" formatCode="General">
                  <c:v>#N/A</c:v>
                </c:pt>
                <c:pt idx="10155" formatCode="General">
                  <c:v>#N/A</c:v>
                </c:pt>
                <c:pt idx="10156" formatCode="General">
                  <c:v>#N/A</c:v>
                </c:pt>
                <c:pt idx="10157" formatCode="General">
                  <c:v>#N/A</c:v>
                </c:pt>
                <c:pt idx="10158" formatCode="General">
                  <c:v>#N/A</c:v>
                </c:pt>
                <c:pt idx="10159" formatCode="General">
                  <c:v>#N/A</c:v>
                </c:pt>
                <c:pt idx="10160" formatCode="General">
                  <c:v>#N/A</c:v>
                </c:pt>
                <c:pt idx="10161" formatCode="General">
                  <c:v>#N/A</c:v>
                </c:pt>
                <c:pt idx="10162" formatCode="General">
                  <c:v>#N/A</c:v>
                </c:pt>
                <c:pt idx="10163" formatCode="General">
                  <c:v>#N/A</c:v>
                </c:pt>
                <c:pt idx="10164" formatCode="General">
                  <c:v>#N/A</c:v>
                </c:pt>
                <c:pt idx="10165" formatCode="General">
                  <c:v>#N/A</c:v>
                </c:pt>
                <c:pt idx="10166" formatCode="General">
                  <c:v>#N/A</c:v>
                </c:pt>
                <c:pt idx="10167" formatCode="General">
                  <c:v>#N/A</c:v>
                </c:pt>
                <c:pt idx="10168" formatCode="General">
                  <c:v>#N/A</c:v>
                </c:pt>
                <c:pt idx="10169" formatCode="General">
                  <c:v>#N/A</c:v>
                </c:pt>
                <c:pt idx="10170" formatCode="General">
                  <c:v>#N/A</c:v>
                </c:pt>
                <c:pt idx="10171" formatCode="General">
                  <c:v>#N/A</c:v>
                </c:pt>
                <c:pt idx="10172" formatCode="General">
                  <c:v>#N/A</c:v>
                </c:pt>
                <c:pt idx="10173" formatCode="General">
                  <c:v>#N/A</c:v>
                </c:pt>
                <c:pt idx="10174" formatCode="General">
                  <c:v>#N/A</c:v>
                </c:pt>
                <c:pt idx="10175" formatCode="General">
                  <c:v>#N/A</c:v>
                </c:pt>
                <c:pt idx="10176" formatCode="General">
                  <c:v>#N/A</c:v>
                </c:pt>
                <c:pt idx="10177" formatCode="General">
                  <c:v>#N/A</c:v>
                </c:pt>
                <c:pt idx="10178" formatCode="General">
                  <c:v>#N/A</c:v>
                </c:pt>
                <c:pt idx="10179" formatCode="General">
                  <c:v>#N/A</c:v>
                </c:pt>
                <c:pt idx="10180" formatCode="General">
                  <c:v>#N/A</c:v>
                </c:pt>
                <c:pt idx="10181" formatCode="General">
                  <c:v>#N/A</c:v>
                </c:pt>
                <c:pt idx="10182" formatCode="General">
                  <c:v>#N/A</c:v>
                </c:pt>
                <c:pt idx="10183" formatCode="General">
                  <c:v>#N/A</c:v>
                </c:pt>
                <c:pt idx="10184" formatCode="General">
                  <c:v>#N/A</c:v>
                </c:pt>
                <c:pt idx="10185" formatCode="General">
                  <c:v>#N/A</c:v>
                </c:pt>
                <c:pt idx="10186" formatCode="General">
                  <c:v>#N/A</c:v>
                </c:pt>
                <c:pt idx="10187" formatCode="General">
                  <c:v>#N/A</c:v>
                </c:pt>
                <c:pt idx="10188" formatCode="General">
                  <c:v>#N/A</c:v>
                </c:pt>
                <c:pt idx="10189" formatCode="General">
                  <c:v>#N/A</c:v>
                </c:pt>
                <c:pt idx="10190" formatCode="General">
                  <c:v>#N/A</c:v>
                </c:pt>
                <c:pt idx="10191" formatCode="General">
                  <c:v>#N/A</c:v>
                </c:pt>
                <c:pt idx="10192" formatCode="General">
                  <c:v>#N/A</c:v>
                </c:pt>
                <c:pt idx="10193" formatCode="General">
                  <c:v>#N/A</c:v>
                </c:pt>
                <c:pt idx="10194" formatCode="General">
                  <c:v>#N/A</c:v>
                </c:pt>
                <c:pt idx="10195" formatCode="General">
                  <c:v>#N/A</c:v>
                </c:pt>
                <c:pt idx="10196" formatCode="General">
                  <c:v>#N/A</c:v>
                </c:pt>
                <c:pt idx="10197" formatCode="General">
                  <c:v>#N/A</c:v>
                </c:pt>
                <c:pt idx="10198" formatCode="General">
                  <c:v>#N/A</c:v>
                </c:pt>
                <c:pt idx="10199" formatCode="General">
                  <c:v>#N/A</c:v>
                </c:pt>
                <c:pt idx="10200" formatCode="General">
                  <c:v>#N/A</c:v>
                </c:pt>
                <c:pt idx="10201" formatCode="General">
                  <c:v>#N/A</c:v>
                </c:pt>
                <c:pt idx="10202" formatCode="General">
                  <c:v>#N/A</c:v>
                </c:pt>
                <c:pt idx="10203" formatCode="General">
                  <c:v>#N/A</c:v>
                </c:pt>
                <c:pt idx="10204" formatCode="General">
                  <c:v>#N/A</c:v>
                </c:pt>
                <c:pt idx="10205" formatCode="General">
                  <c:v>#N/A</c:v>
                </c:pt>
                <c:pt idx="10206" formatCode="General">
                  <c:v>#N/A</c:v>
                </c:pt>
                <c:pt idx="10207" formatCode="General">
                  <c:v>#N/A</c:v>
                </c:pt>
                <c:pt idx="10208" formatCode="General">
                  <c:v>#N/A</c:v>
                </c:pt>
                <c:pt idx="10209" formatCode="General">
                  <c:v>#N/A</c:v>
                </c:pt>
                <c:pt idx="10210" formatCode="General">
                  <c:v>#N/A</c:v>
                </c:pt>
                <c:pt idx="10211" formatCode="General">
                  <c:v>#N/A</c:v>
                </c:pt>
                <c:pt idx="10212" formatCode="General">
                  <c:v>#N/A</c:v>
                </c:pt>
                <c:pt idx="10213" formatCode="General">
                  <c:v>#N/A</c:v>
                </c:pt>
                <c:pt idx="10214" formatCode="General">
                  <c:v>#N/A</c:v>
                </c:pt>
                <c:pt idx="10215" formatCode="General">
                  <c:v>#N/A</c:v>
                </c:pt>
                <c:pt idx="10216" formatCode="General">
                  <c:v>#N/A</c:v>
                </c:pt>
                <c:pt idx="10217" formatCode="General">
                  <c:v>#N/A</c:v>
                </c:pt>
                <c:pt idx="10218" formatCode="General">
                  <c:v>#N/A</c:v>
                </c:pt>
                <c:pt idx="10219" formatCode="General">
                  <c:v>#N/A</c:v>
                </c:pt>
                <c:pt idx="10220" formatCode="General">
                  <c:v>#N/A</c:v>
                </c:pt>
                <c:pt idx="10221" formatCode="General">
                  <c:v>#N/A</c:v>
                </c:pt>
                <c:pt idx="10222" formatCode="General">
                  <c:v>#N/A</c:v>
                </c:pt>
                <c:pt idx="10223" formatCode="General">
                  <c:v>#N/A</c:v>
                </c:pt>
                <c:pt idx="10224" formatCode="General">
                  <c:v>#N/A</c:v>
                </c:pt>
                <c:pt idx="10225" formatCode="General">
                  <c:v>#N/A</c:v>
                </c:pt>
                <c:pt idx="10226" formatCode="General">
                  <c:v>#N/A</c:v>
                </c:pt>
                <c:pt idx="10227" formatCode="General">
                  <c:v>#N/A</c:v>
                </c:pt>
                <c:pt idx="10228" formatCode="General">
                  <c:v>#N/A</c:v>
                </c:pt>
                <c:pt idx="10229" formatCode="General">
                  <c:v>#N/A</c:v>
                </c:pt>
                <c:pt idx="10230" formatCode="General">
                  <c:v>#N/A</c:v>
                </c:pt>
                <c:pt idx="10231" formatCode="General">
                  <c:v>#N/A</c:v>
                </c:pt>
                <c:pt idx="10232" formatCode="General">
                  <c:v>#N/A</c:v>
                </c:pt>
                <c:pt idx="10233" formatCode="General">
                  <c:v>#N/A</c:v>
                </c:pt>
                <c:pt idx="10234" formatCode="General">
                  <c:v>#N/A</c:v>
                </c:pt>
                <c:pt idx="10235" formatCode="General">
                  <c:v>#N/A</c:v>
                </c:pt>
                <c:pt idx="10236" formatCode="General">
                  <c:v>#N/A</c:v>
                </c:pt>
                <c:pt idx="10237" formatCode="General">
                  <c:v>#N/A</c:v>
                </c:pt>
                <c:pt idx="10238" formatCode="General">
                  <c:v>#N/A</c:v>
                </c:pt>
                <c:pt idx="10239" formatCode="General">
                  <c:v>#N/A</c:v>
                </c:pt>
                <c:pt idx="10240" formatCode="General">
                  <c:v>#N/A</c:v>
                </c:pt>
                <c:pt idx="10241" formatCode="General">
                  <c:v>#N/A</c:v>
                </c:pt>
                <c:pt idx="10242" formatCode="General">
                  <c:v>#N/A</c:v>
                </c:pt>
                <c:pt idx="10243" formatCode="General">
                  <c:v>#N/A</c:v>
                </c:pt>
                <c:pt idx="10244" formatCode="General">
                  <c:v>#N/A</c:v>
                </c:pt>
                <c:pt idx="10245" formatCode="General">
                  <c:v>#N/A</c:v>
                </c:pt>
                <c:pt idx="10246" formatCode="General">
                  <c:v>#N/A</c:v>
                </c:pt>
                <c:pt idx="10247" formatCode="General">
                  <c:v>#N/A</c:v>
                </c:pt>
                <c:pt idx="10248" formatCode="General">
                  <c:v>#N/A</c:v>
                </c:pt>
                <c:pt idx="10249" formatCode="General">
                  <c:v>#N/A</c:v>
                </c:pt>
                <c:pt idx="10250" formatCode="General">
                  <c:v>#N/A</c:v>
                </c:pt>
                <c:pt idx="10251" formatCode="General">
                  <c:v>#N/A</c:v>
                </c:pt>
                <c:pt idx="10252" formatCode="General">
                  <c:v>#N/A</c:v>
                </c:pt>
                <c:pt idx="10253" formatCode="General">
                  <c:v>#N/A</c:v>
                </c:pt>
                <c:pt idx="10254" formatCode="General">
                  <c:v>#N/A</c:v>
                </c:pt>
                <c:pt idx="10255" formatCode="General">
                  <c:v>#N/A</c:v>
                </c:pt>
                <c:pt idx="10256" formatCode="General">
                  <c:v>#N/A</c:v>
                </c:pt>
                <c:pt idx="10257" formatCode="General">
                  <c:v>#N/A</c:v>
                </c:pt>
                <c:pt idx="10258" formatCode="General">
                  <c:v>#N/A</c:v>
                </c:pt>
                <c:pt idx="10259" formatCode="General">
                  <c:v>#N/A</c:v>
                </c:pt>
                <c:pt idx="10260" formatCode="General">
                  <c:v>#N/A</c:v>
                </c:pt>
                <c:pt idx="10261" formatCode="General">
                  <c:v>#N/A</c:v>
                </c:pt>
                <c:pt idx="10262" formatCode="General">
                  <c:v>#N/A</c:v>
                </c:pt>
                <c:pt idx="10263" formatCode="General">
                  <c:v>#N/A</c:v>
                </c:pt>
                <c:pt idx="10264" formatCode="General">
                  <c:v>#N/A</c:v>
                </c:pt>
                <c:pt idx="10265" formatCode="General">
                  <c:v>#N/A</c:v>
                </c:pt>
                <c:pt idx="10266" formatCode="General">
                  <c:v>#N/A</c:v>
                </c:pt>
                <c:pt idx="10267" formatCode="General">
                  <c:v>#N/A</c:v>
                </c:pt>
                <c:pt idx="10268" formatCode="General">
                  <c:v>#N/A</c:v>
                </c:pt>
                <c:pt idx="10269" formatCode="General">
                  <c:v>#N/A</c:v>
                </c:pt>
                <c:pt idx="10270" formatCode="General">
                  <c:v>#N/A</c:v>
                </c:pt>
                <c:pt idx="10271" formatCode="General">
                  <c:v>#N/A</c:v>
                </c:pt>
                <c:pt idx="10272" formatCode="General">
                  <c:v>#N/A</c:v>
                </c:pt>
                <c:pt idx="10273" formatCode="General">
                  <c:v>#N/A</c:v>
                </c:pt>
                <c:pt idx="10274" formatCode="General">
                  <c:v>#N/A</c:v>
                </c:pt>
                <c:pt idx="10275" formatCode="General">
                  <c:v>#N/A</c:v>
                </c:pt>
                <c:pt idx="10276" formatCode="General">
                  <c:v>#N/A</c:v>
                </c:pt>
                <c:pt idx="10277" formatCode="General">
                  <c:v>#N/A</c:v>
                </c:pt>
                <c:pt idx="10278" formatCode="General">
                  <c:v>#N/A</c:v>
                </c:pt>
                <c:pt idx="10279" formatCode="General">
                  <c:v>#N/A</c:v>
                </c:pt>
                <c:pt idx="10280" formatCode="General">
                  <c:v>#N/A</c:v>
                </c:pt>
                <c:pt idx="10281" formatCode="General">
                  <c:v>#N/A</c:v>
                </c:pt>
                <c:pt idx="10282" formatCode="General">
                  <c:v>#N/A</c:v>
                </c:pt>
                <c:pt idx="10283" formatCode="General">
                  <c:v>#N/A</c:v>
                </c:pt>
                <c:pt idx="10284" formatCode="General">
                  <c:v>#N/A</c:v>
                </c:pt>
                <c:pt idx="10285" formatCode="General">
                  <c:v>#N/A</c:v>
                </c:pt>
                <c:pt idx="10286" formatCode="General">
                  <c:v>#N/A</c:v>
                </c:pt>
                <c:pt idx="10287" formatCode="General">
                  <c:v>#N/A</c:v>
                </c:pt>
                <c:pt idx="10288" formatCode="General">
                  <c:v>#N/A</c:v>
                </c:pt>
                <c:pt idx="10289" formatCode="General">
                  <c:v>#N/A</c:v>
                </c:pt>
                <c:pt idx="10290" formatCode="General">
                  <c:v>#N/A</c:v>
                </c:pt>
                <c:pt idx="10291" formatCode="General">
                  <c:v>#N/A</c:v>
                </c:pt>
                <c:pt idx="10292" formatCode="General">
                  <c:v>#N/A</c:v>
                </c:pt>
                <c:pt idx="10293" formatCode="General">
                  <c:v>#N/A</c:v>
                </c:pt>
                <c:pt idx="10294" formatCode="General">
                  <c:v>#N/A</c:v>
                </c:pt>
                <c:pt idx="10295" formatCode="General">
                  <c:v>#N/A</c:v>
                </c:pt>
                <c:pt idx="10296" formatCode="General">
                  <c:v>#N/A</c:v>
                </c:pt>
                <c:pt idx="10297" formatCode="General">
                  <c:v>#N/A</c:v>
                </c:pt>
                <c:pt idx="10298" formatCode="General">
                  <c:v>#N/A</c:v>
                </c:pt>
                <c:pt idx="10299" formatCode="General">
                  <c:v>#N/A</c:v>
                </c:pt>
                <c:pt idx="10300" formatCode="General">
                  <c:v>#N/A</c:v>
                </c:pt>
                <c:pt idx="10301" formatCode="General">
                  <c:v>#N/A</c:v>
                </c:pt>
                <c:pt idx="10302" formatCode="General">
                  <c:v>#N/A</c:v>
                </c:pt>
                <c:pt idx="10303" formatCode="General">
                  <c:v>#N/A</c:v>
                </c:pt>
                <c:pt idx="10304" formatCode="General">
                  <c:v>#N/A</c:v>
                </c:pt>
                <c:pt idx="10305" formatCode="General">
                  <c:v>#N/A</c:v>
                </c:pt>
                <c:pt idx="10306" formatCode="General">
                  <c:v>#N/A</c:v>
                </c:pt>
                <c:pt idx="10307" formatCode="General">
                  <c:v>#N/A</c:v>
                </c:pt>
                <c:pt idx="10308" formatCode="General">
                  <c:v>#N/A</c:v>
                </c:pt>
                <c:pt idx="10309" formatCode="General">
                  <c:v>#N/A</c:v>
                </c:pt>
                <c:pt idx="10310" formatCode="General">
                  <c:v>#N/A</c:v>
                </c:pt>
                <c:pt idx="10311" formatCode="General">
                  <c:v>#N/A</c:v>
                </c:pt>
                <c:pt idx="10312" formatCode="General">
                  <c:v>#N/A</c:v>
                </c:pt>
                <c:pt idx="10313" formatCode="General">
                  <c:v>#N/A</c:v>
                </c:pt>
                <c:pt idx="10314" formatCode="General">
                  <c:v>#N/A</c:v>
                </c:pt>
                <c:pt idx="10315" formatCode="General">
                  <c:v>#N/A</c:v>
                </c:pt>
                <c:pt idx="10316" formatCode="General">
                  <c:v>#N/A</c:v>
                </c:pt>
                <c:pt idx="10317" formatCode="General">
                  <c:v>#N/A</c:v>
                </c:pt>
                <c:pt idx="10318" formatCode="General">
                  <c:v>#N/A</c:v>
                </c:pt>
                <c:pt idx="10319" formatCode="General">
                  <c:v>#N/A</c:v>
                </c:pt>
                <c:pt idx="10320" formatCode="General">
                  <c:v>#N/A</c:v>
                </c:pt>
                <c:pt idx="10321" formatCode="General">
                  <c:v>#N/A</c:v>
                </c:pt>
                <c:pt idx="10322" formatCode="General">
                  <c:v>#N/A</c:v>
                </c:pt>
                <c:pt idx="10323" formatCode="General">
                  <c:v>#N/A</c:v>
                </c:pt>
                <c:pt idx="10324" formatCode="General">
                  <c:v>#N/A</c:v>
                </c:pt>
                <c:pt idx="10325" formatCode="General">
                  <c:v>#N/A</c:v>
                </c:pt>
                <c:pt idx="10326" formatCode="General">
                  <c:v>#N/A</c:v>
                </c:pt>
                <c:pt idx="10327" formatCode="General">
                  <c:v>#N/A</c:v>
                </c:pt>
                <c:pt idx="10328" formatCode="General">
                  <c:v>#N/A</c:v>
                </c:pt>
                <c:pt idx="10329" formatCode="General">
                  <c:v>#N/A</c:v>
                </c:pt>
                <c:pt idx="10330" formatCode="General">
                  <c:v>#N/A</c:v>
                </c:pt>
                <c:pt idx="10331" formatCode="General">
                  <c:v>#N/A</c:v>
                </c:pt>
                <c:pt idx="10332" formatCode="General">
                  <c:v>#N/A</c:v>
                </c:pt>
                <c:pt idx="10333" formatCode="General">
                  <c:v>#N/A</c:v>
                </c:pt>
                <c:pt idx="10334" formatCode="General">
                  <c:v>#N/A</c:v>
                </c:pt>
                <c:pt idx="10335" formatCode="General">
                  <c:v>#N/A</c:v>
                </c:pt>
                <c:pt idx="10336" formatCode="General">
                  <c:v>#N/A</c:v>
                </c:pt>
                <c:pt idx="10337" formatCode="General">
                  <c:v>#N/A</c:v>
                </c:pt>
                <c:pt idx="10338" formatCode="General">
                  <c:v>#N/A</c:v>
                </c:pt>
                <c:pt idx="10339" formatCode="General">
                  <c:v>#N/A</c:v>
                </c:pt>
                <c:pt idx="10340" formatCode="General">
                  <c:v>#N/A</c:v>
                </c:pt>
                <c:pt idx="10341" formatCode="General">
                  <c:v>#N/A</c:v>
                </c:pt>
                <c:pt idx="10342" formatCode="General">
                  <c:v>#N/A</c:v>
                </c:pt>
                <c:pt idx="10343" formatCode="General">
                  <c:v>#N/A</c:v>
                </c:pt>
                <c:pt idx="10344" formatCode="General">
                  <c:v>#N/A</c:v>
                </c:pt>
                <c:pt idx="10345" formatCode="General">
                  <c:v>#N/A</c:v>
                </c:pt>
                <c:pt idx="10346" formatCode="General">
                  <c:v>#N/A</c:v>
                </c:pt>
                <c:pt idx="10347" formatCode="General">
                  <c:v>#N/A</c:v>
                </c:pt>
                <c:pt idx="10348" formatCode="General">
                  <c:v>#N/A</c:v>
                </c:pt>
                <c:pt idx="10349" formatCode="General">
                  <c:v>#N/A</c:v>
                </c:pt>
                <c:pt idx="10350" formatCode="General">
                  <c:v>#N/A</c:v>
                </c:pt>
                <c:pt idx="10351" formatCode="General">
                  <c:v>#N/A</c:v>
                </c:pt>
                <c:pt idx="10352" formatCode="General">
                  <c:v>#N/A</c:v>
                </c:pt>
                <c:pt idx="10353" formatCode="General">
                  <c:v>#N/A</c:v>
                </c:pt>
                <c:pt idx="10354" formatCode="General">
                  <c:v>#N/A</c:v>
                </c:pt>
                <c:pt idx="10355" formatCode="General">
                  <c:v>#N/A</c:v>
                </c:pt>
                <c:pt idx="10356" formatCode="General">
                  <c:v>#N/A</c:v>
                </c:pt>
                <c:pt idx="10357" formatCode="General">
                  <c:v>#N/A</c:v>
                </c:pt>
                <c:pt idx="10358" formatCode="General">
                  <c:v>#N/A</c:v>
                </c:pt>
                <c:pt idx="10359" formatCode="General">
                  <c:v>#N/A</c:v>
                </c:pt>
                <c:pt idx="10360" formatCode="General">
                  <c:v>#N/A</c:v>
                </c:pt>
                <c:pt idx="10361" formatCode="General">
                  <c:v>#N/A</c:v>
                </c:pt>
                <c:pt idx="10362" formatCode="General">
                  <c:v>#N/A</c:v>
                </c:pt>
                <c:pt idx="10363" formatCode="General">
                  <c:v>#N/A</c:v>
                </c:pt>
                <c:pt idx="10364" formatCode="General">
                  <c:v>#N/A</c:v>
                </c:pt>
                <c:pt idx="10365" formatCode="General">
                  <c:v>#N/A</c:v>
                </c:pt>
                <c:pt idx="10366" formatCode="General">
                  <c:v>#N/A</c:v>
                </c:pt>
                <c:pt idx="10367" formatCode="General">
                  <c:v>#N/A</c:v>
                </c:pt>
                <c:pt idx="10368" formatCode="General">
                  <c:v>#N/A</c:v>
                </c:pt>
                <c:pt idx="10369" formatCode="General">
                  <c:v>#N/A</c:v>
                </c:pt>
                <c:pt idx="10370" formatCode="General">
                  <c:v>#N/A</c:v>
                </c:pt>
                <c:pt idx="10371" formatCode="General">
                  <c:v>#N/A</c:v>
                </c:pt>
                <c:pt idx="10372" formatCode="General">
                  <c:v>#N/A</c:v>
                </c:pt>
                <c:pt idx="10373" formatCode="General">
                  <c:v>#N/A</c:v>
                </c:pt>
                <c:pt idx="10374" formatCode="General">
                  <c:v>#N/A</c:v>
                </c:pt>
                <c:pt idx="10375" formatCode="General">
                  <c:v>#N/A</c:v>
                </c:pt>
                <c:pt idx="10376" formatCode="General">
                  <c:v>#N/A</c:v>
                </c:pt>
                <c:pt idx="10377" formatCode="General">
                  <c:v>#N/A</c:v>
                </c:pt>
                <c:pt idx="10378" formatCode="General">
                  <c:v>#N/A</c:v>
                </c:pt>
                <c:pt idx="10379" formatCode="General">
                  <c:v>#N/A</c:v>
                </c:pt>
                <c:pt idx="10380" formatCode="General">
                  <c:v>#N/A</c:v>
                </c:pt>
                <c:pt idx="10381" formatCode="General">
                  <c:v>#N/A</c:v>
                </c:pt>
                <c:pt idx="10382" formatCode="General">
                  <c:v>#N/A</c:v>
                </c:pt>
                <c:pt idx="10383" formatCode="General">
                  <c:v>#N/A</c:v>
                </c:pt>
                <c:pt idx="10384" formatCode="General">
                  <c:v>#N/A</c:v>
                </c:pt>
                <c:pt idx="10385" formatCode="General">
                  <c:v>#N/A</c:v>
                </c:pt>
                <c:pt idx="10386" formatCode="General">
                  <c:v>#N/A</c:v>
                </c:pt>
                <c:pt idx="10387" formatCode="General">
                  <c:v>#N/A</c:v>
                </c:pt>
                <c:pt idx="10388" formatCode="General">
                  <c:v>#N/A</c:v>
                </c:pt>
                <c:pt idx="10389" formatCode="General">
                  <c:v>#N/A</c:v>
                </c:pt>
                <c:pt idx="10390" formatCode="General">
                  <c:v>#N/A</c:v>
                </c:pt>
                <c:pt idx="10391" formatCode="General">
                  <c:v>#N/A</c:v>
                </c:pt>
                <c:pt idx="10392" formatCode="General">
                  <c:v>#N/A</c:v>
                </c:pt>
                <c:pt idx="10393" formatCode="General">
                  <c:v>#N/A</c:v>
                </c:pt>
                <c:pt idx="10394" formatCode="General">
                  <c:v>#N/A</c:v>
                </c:pt>
                <c:pt idx="10395" formatCode="General">
                  <c:v>#N/A</c:v>
                </c:pt>
                <c:pt idx="10396" formatCode="General">
                  <c:v>#N/A</c:v>
                </c:pt>
                <c:pt idx="10397" formatCode="General">
                  <c:v>#N/A</c:v>
                </c:pt>
                <c:pt idx="10398" formatCode="General">
                  <c:v>#N/A</c:v>
                </c:pt>
                <c:pt idx="10399" formatCode="General">
                  <c:v>#N/A</c:v>
                </c:pt>
                <c:pt idx="10400" formatCode="General">
                  <c:v>#N/A</c:v>
                </c:pt>
                <c:pt idx="10401" formatCode="General">
                  <c:v>#N/A</c:v>
                </c:pt>
                <c:pt idx="10402" formatCode="General">
                  <c:v>#N/A</c:v>
                </c:pt>
                <c:pt idx="10403" formatCode="General">
                  <c:v>#N/A</c:v>
                </c:pt>
                <c:pt idx="10404" formatCode="General">
                  <c:v>#N/A</c:v>
                </c:pt>
                <c:pt idx="10405" formatCode="General">
                  <c:v>#N/A</c:v>
                </c:pt>
                <c:pt idx="10406" formatCode="General">
                  <c:v>#N/A</c:v>
                </c:pt>
                <c:pt idx="10407" formatCode="General">
                  <c:v>#N/A</c:v>
                </c:pt>
                <c:pt idx="10408" formatCode="General">
                  <c:v>#N/A</c:v>
                </c:pt>
                <c:pt idx="10409" formatCode="General">
                  <c:v>#N/A</c:v>
                </c:pt>
                <c:pt idx="10410" formatCode="General">
                  <c:v>#N/A</c:v>
                </c:pt>
                <c:pt idx="10411" formatCode="General">
                  <c:v>#N/A</c:v>
                </c:pt>
                <c:pt idx="10412" formatCode="General">
                  <c:v>#N/A</c:v>
                </c:pt>
                <c:pt idx="10413" formatCode="General">
                  <c:v>#N/A</c:v>
                </c:pt>
                <c:pt idx="10414" formatCode="General">
                  <c:v>#N/A</c:v>
                </c:pt>
                <c:pt idx="10415" formatCode="General">
                  <c:v>#N/A</c:v>
                </c:pt>
                <c:pt idx="10416" formatCode="General">
                  <c:v>#N/A</c:v>
                </c:pt>
                <c:pt idx="10417" formatCode="General">
                  <c:v>#N/A</c:v>
                </c:pt>
                <c:pt idx="10418" formatCode="General">
                  <c:v>#N/A</c:v>
                </c:pt>
                <c:pt idx="10419" formatCode="General">
                  <c:v>#N/A</c:v>
                </c:pt>
                <c:pt idx="10420" formatCode="General">
                  <c:v>#N/A</c:v>
                </c:pt>
                <c:pt idx="10421" formatCode="General">
                  <c:v>#N/A</c:v>
                </c:pt>
                <c:pt idx="10422" formatCode="General">
                  <c:v>#N/A</c:v>
                </c:pt>
                <c:pt idx="10423" formatCode="General">
                  <c:v>#N/A</c:v>
                </c:pt>
                <c:pt idx="10424" formatCode="General">
                  <c:v>#N/A</c:v>
                </c:pt>
                <c:pt idx="10425" formatCode="General">
                  <c:v>#N/A</c:v>
                </c:pt>
                <c:pt idx="10426" formatCode="General">
                  <c:v>#N/A</c:v>
                </c:pt>
                <c:pt idx="10427" formatCode="General">
                  <c:v>#N/A</c:v>
                </c:pt>
                <c:pt idx="10428" formatCode="General">
                  <c:v>#N/A</c:v>
                </c:pt>
                <c:pt idx="10429" formatCode="General">
                  <c:v>#N/A</c:v>
                </c:pt>
                <c:pt idx="10430" formatCode="General">
                  <c:v>#N/A</c:v>
                </c:pt>
                <c:pt idx="10431" formatCode="General">
                  <c:v>#N/A</c:v>
                </c:pt>
                <c:pt idx="10432" formatCode="General">
                  <c:v>#N/A</c:v>
                </c:pt>
                <c:pt idx="10433" formatCode="General">
                  <c:v>#N/A</c:v>
                </c:pt>
                <c:pt idx="10434" formatCode="General">
                  <c:v>#N/A</c:v>
                </c:pt>
                <c:pt idx="10435" formatCode="General">
                  <c:v>#N/A</c:v>
                </c:pt>
                <c:pt idx="10436" formatCode="General">
                  <c:v>#N/A</c:v>
                </c:pt>
                <c:pt idx="10437" formatCode="General">
                  <c:v>#N/A</c:v>
                </c:pt>
                <c:pt idx="10438" formatCode="General">
                  <c:v>#N/A</c:v>
                </c:pt>
                <c:pt idx="10439" formatCode="General">
                  <c:v>#N/A</c:v>
                </c:pt>
                <c:pt idx="10440" formatCode="General">
                  <c:v>#N/A</c:v>
                </c:pt>
                <c:pt idx="10441" formatCode="General">
                  <c:v>#N/A</c:v>
                </c:pt>
                <c:pt idx="10442" formatCode="General">
                  <c:v>#N/A</c:v>
                </c:pt>
                <c:pt idx="10443" formatCode="General">
                  <c:v>#N/A</c:v>
                </c:pt>
                <c:pt idx="10444" formatCode="General">
                  <c:v>#N/A</c:v>
                </c:pt>
                <c:pt idx="10445" formatCode="General">
                  <c:v>#N/A</c:v>
                </c:pt>
                <c:pt idx="10446" formatCode="General">
                  <c:v>#N/A</c:v>
                </c:pt>
                <c:pt idx="10447" formatCode="General">
                  <c:v>#N/A</c:v>
                </c:pt>
                <c:pt idx="10448" formatCode="General">
                  <c:v>#N/A</c:v>
                </c:pt>
                <c:pt idx="10449" formatCode="General">
                  <c:v>#N/A</c:v>
                </c:pt>
                <c:pt idx="10450" formatCode="General">
                  <c:v>#N/A</c:v>
                </c:pt>
                <c:pt idx="10451" formatCode="General">
                  <c:v>#N/A</c:v>
                </c:pt>
                <c:pt idx="10452" formatCode="General">
                  <c:v>#N/A</c:v>
                </c:pt>
                <c:pt idx="10453" formatCode="General">
                  <c:v>#N/A</c:v>
                </c:pt>
                <c:pt idx="10454" formatCode="General">
                  <c:v>#N/A</c:v>
                </c:pt>
                <c:pt idx="10455" formatCode="General">
                  <c:v>#N/A</c:v>
                </c:pt>
                <c:pt idx="10456" formatCode="General">
                  <c:v>#N/A</c:v>
                </c:pt>
                <c:pt idx="10457" formatCode="General">
                  <c:v>#N/A</c:v>
                </c:pt>
                <c:pt idx="10458" formatCode="General">
                  <c:v>#N/A</c:v>
                </c:pt>
                <c:pt idx="10459" formatCode="General">
                  <c:v>#N/A</c:v>
                </c:pt>
                <c:pt idx="10460" formatCode="General">
                  <c:v>#N/A</c:v>
                </c:pt>
                <c:pt idx="10461" formatCode="General">
                  <c:v>#N/A</c:v>
                </c:pt>
                <c:pt idx="10462" formatCode="General">
                  <c:v>#N/A</c:v>
                </c:pt>
                <c:pt idx="10463" formatCode="General">
                  <c:v>#N/A</c:v>
                </c:pt>
                <c:pt idx="10464" formatCode="General">
                  <c:v>#N/A</c:v>
                </c:pt>
                <c:pt idx="10465" formatCode="General">
                  <c:v>#N/A</c:v>
                </c:pt>
                <c:pt idx="10466" formatCode="General">
                  <c:v>#N/A</c:v>
                </c:pt>
                <c:pt idx="10467" formatCode="General">
                  <c:v>#N/A</c:v>
                </c:pt>
                <c:pt idx="10468" formatCode="General">
                  <c:v>#N/A</c:v>
                </c:pt>
                <c:pt idx="10469" formatCode="General">
                  <c:v>#N/A</c:v>
                </c:pt>
                <c:pt idx="10470" formatCode="General">
                  <c:v>#N/A</c:v>
                </c:pt>
                <c:pt idx="10471" formatCode="General">
                  <c:v>#N/A</c:v>
                </c:pt>
                <c:pt idx="10472" formatCode="General">
                  <c:v>#N/A</c:v>
                </c:pt>
                <c:pt idx="10473" formatCode="General">
                  <c:v>#N/A</c:v>
                </c:pt>
                <c:pt idx="10474" formatCode="General">
                  <c:v>#N/A</c:v>
                </c:pt>
                <c:pt idx="10475" formatCode="General">
                  <c:v>#N/A</c:v>
                </c:pt>
                <c:pt idx="10476" formatCode="General">
                  <c:v>#N/A</c:v>
                </c:pt>
                <c:pt idx="10477" formatCode="General">
                  <c:v>#N/A</c:v>
                </c:pt>
                <c:pt idx="10478" formatCode="General">
                  <c:v>#N/A</c:v>
                </c:pt>
                <c:pt idx="10479" formatCode="General">
                  <c:v>#N/A</c:v>
                </c:pt>
                <c:pt idx="10480" formatCode="General">
                  <c:v>#N/A</c:v>
                </c:pt>
                <c:pt idx="10481" formatCode="General">
                  <c:v>#N/A</c:v>
                </c:pt>
                <c:pt idx="10482" formatCode="General">
                  <c:v>#N/A</c:v>
                </c:pt>
                <c:pt idx="10483" formatCode="General">
                  <c:v>#N/A</c:v>
                </c:pt>
                <c:pt idx="10484" formatCode="General">
                  <c:v>#N/A</c:v>
                </c:pt>
                <c:pt idx="10485" formatCode="General">
                  <c:v>#N/A</c:v>
                </c:pt>
                <c:pt idx="10486" formatCode="General">
                  <c:v>#N/A</c:v>
                </c:pt>
                <c:pt idx="10487" formatCode="General">
                  <c:v>#N/A</c:v>
                </c:pt>
                <c:pt idx="10488" formatCode="General">
                  <c:v>#N/A</c:v>
                </c:pt>
                <c:pt idx="10489" formatCode="General">
                  <c:v>#N/A</c:v>
                </c:pt>
                <c:pt idx="10490" formatCode="General">
                  <c:v>#N/A</c:v>
                </c:pt>
                <c:pt idx="10491" formatCode="General">
                  <c:v>#N/A</c:v>
                </c:pt>
                <c:pt idx="10492" formatCode="General">
                  <c:v>#N/A</c:v>
                </c:pt>
                <c:pt idx="10493" formatCode="General">
                  <c:v>#N/A</c:v>
                </c:pt>
                <c:pt idx="10494" formatCode="General">
                  <c:v>#N/A</c:v>
                </c:pt>
                <c:pt idx="10495" formatCode="General">
                  <c:v>#N/A</c:v>
                </c:pt>
                <c:pt idx="10496" formatCode="General">
                  <c:v>#N/A</c:v>
                </c:pt>
                <c:pt idx="10497" formatCode="General">
                  <c:v>#N/A</c:v>
                </c:pt>
                <c:pt idx="10498" formatCode="General">
                  <c:v>#N/A</c:v>
                </c:pt>
                <c:pt idx="10499" formatCode="General">
                  <c:v>#N/A</c:v>
                </c:pt>
                <c:pt idx="10500" formatCode="General">
                  <c:v>#N/A</c:v>
                </c:pt>
                <c:pt idx="10501" formatCode="General">
                  <c:v>#N/A</c:v>
                </c:pt>
                <c:pt idx="10502" formatCode="General">
                  <c:v>#N/A</c:v>
                </c:pt>
                <c:pt idx="10503" formatCode="General">
                  <c:v>#N/A</c:v>
                </c:pt>
                <c:pt idx="10504" formatCode="General">
                  <c:v>#N/A</c:v>
                </c:pt>
                <c:pt idx="10505" formatCode="General">
                  <c:v>#N/A</c:v>
                </c:pt>
                <c:pt idx="10506" formatCode="General">
                  <c:v>#N/A</c:v>
                </c:pt>
                <c:pt idx="10507" formatCode="General">
                  <c:v>#N/A</c:v>
                </c:pt>
                <c:pt idx="10508" formatCode="General">
                  <c:v>#N/A</c:v>
                </c:pt>
                <c:pt idx="10509" formatCode="General">
                  <c:v>#N/A</c:v>
                </c:pt>
                <c:pt idx="10510" formatCode="General">
                  <c:v>#N/A</c:v>
                </c:pt>
                <c:pt idx="10511" formatCode="General">
                  <c:v>#N/A</c:v>
                </c:pt>
                <c:pt idx="10512" formatCode="General">
                  <c:v>#N/A</c:v>
                </c:pt>
                <c:pt idx="10513" formatCode="General">
                  <c:v>#N/A</c:v>
                </c:pt>
                <c:pt idx="10514" formatCode="General">
                  <c:v>#N/A</c:v>
                </c:pt>
                <c:pt idx="10515" formatCode="General">
                  <c:v>#N/A</c:v>
                </c:pt>
                <c:pt idx="10516" formatCode="General">
                  <c:v>#N/A</c:v>
                </c:pt>
                <c:pt idx="10517" formatCode="General">
                  <c:v>#N/A</c:v>
                </c:pt>
                <c:pt idx="10518" formatCode="General">
                  <c:v>#N/A</c:v>
                </c:pt>
                <c:pt idx="10519" formatCode="General">
                  <c:v>#N/A</c:v>
                </c:pt>
                <c:pt idx="10520" formatCode="General">
                  <c:v>#N/A</c:v>
                </c:pt>
                <c:pt idx="10521" formatCode="General">
                  <c:v>#N/A</c:v>
                </c:pt>
                <c:pt idx="10522" formatCode="General">
                  <c:v>#N/A</c:v>
                </c:pt>
                <c:pt idx="10523" formatCode="General">
                  <c:v>#N/A</c:v>
                </c:pt>
                <c:pt idx="10524" formatCode="General">
                  <c:v>#N/A</c:v>
                </c:pt>
                <c:pt idx="10525" formatCode="General">
                  <c:v>#N/A</c:v>
                </c:pt>
                <c:pt idx="10526" formatCode="General">
                  <c:v>#N/A</c:v>
                </c:pt>
                <c:pt idx="10527" formatCode="General">
                  <c:v>#N/A</c:v>
                </c:pt>
                <c:pt idx="10528" formatCode="General">
                  <c:v>#N/A</c:v>
                </c:pt>
                <c:pt idx="10529" formatCode="General">
                  <c:v>#N/A</c:v>
                </c:pt>
                <c:pt idx="10530" formatCode="General">
                  <c:v>#N/A</c:v>
                </c:pt>
                <c:pt idx="10531" formatCode="General">
                  <c:v>#N/A</c:v>
                </c:pt>
                <c:pt idx="10532" formatCode="General">
                  <c:v>#N/A</c:v>
                </c:pt>
                <c:pt idx="10533" formatCode="General">
                  <c:v>#N/A</c:v>
                </c:pt>
                <c:pt idx="10534" formatCode="General">
                  <c:v>#N/A</c:v>
                </c:pt>
                <c:pt idx="10535" formatCode="General">
                  <c:v>#N/A</c:v>
                </c:pt>
                <c:pt idx="10536" formatCode="General">
                  <c:v>#N/A</c:v>
                </c:pt>
                <c:pt idx="10537" formatCode="General">
                  <c:v>#N/A</c:v>
                </c:pt>
                <c:pt idx="10538" formatCode="General">
                  <c:v>#N/A</c:v>
                </c:pt>
                <c:pt idx="10539" formatCode="General">
                  <c:v>#N/A</c:v>
                </c:pt>
                <c:pt idx="10540" formatCode="General">
                  <c:v>#N/A</c:v>
                </c:pt>
                <c:pt idx="10541" formatCode="General">
                  <c:v>#N/A</c:v>
                </c:pt>
                <c:pt idx="10542" formatCode="General">
                  <c:v>#N/A</c:v>
                </c:pt>
                <c:pt idx="10543" formatCode="General">
                  <c:v>#N/A</c:v>
                </c:pt>
                <c:pt idx="10544" formatCode="General">
                  <c:v>#N/A</c:v>
                </c:pt>
                <c:pt idx="10545" formatCode="General">
                  <c:v>#N/A</c:v>
                </c:pt>
                <c:pt idx="10546" formatCode="General">
                  <c:v>#N/A</c:v>
                </c:pt>
                <c:pt idx="10547" formatCode="General">
                  <c:v>#N/A</c:v>
                </c:pt>
                <c:pt idx="10548" formatCode="General">
                  <c:v>#N/A</c:v>
                </c:pt>
                <c:pt idx="10549" formatCode="General">
                  <c:v>#N/A</c:v>
                </c:pt>
                <c:pt idx="10550" formatCode="General">
                  <c:v>#N/A</c:v>
                </c:pt>
                <c:pt idx="10551" formatCode="General">
                  <c:v>#N/A</c:v>
                </c:pt>
                <c:pt idx="10552" formatCode="General">
                  <c:v>#N/A</c:v>
                </c:pt>
                <c:pt idx="10553" formatCode="General">
                  <c:v>#N/A</c:v>
                </c:pt>
                <c:pt idx="10554" formatCode="General">
                  <c:v>#N/A</c:v>
                </c:pt>
                <c:pt idx="10555" formatCode="General">
                  <c:v>#N/A</c:v>
                </c:pt>
                <c:pt idx="10556" formatCode="General">
                  <c:v>#N/A</c:v>
                </c:pt>
                <c:pt idx="10557" formatCode="General">
                  <c:v>#N/A</c:v>
                </c:pt>
                <c:pt idx="10558" formatCode="General">
                  <c:v>#N/A</c:v>
                </c:pt>
                <c:pt idx="10559" formatCode="General">
                  <c:v>#N/A</c:v>
                </c:pt>
                <c:pt idx="10560" formatCode="General">
                  <c:v>#N/A</c:v>
                </c:pt>
                <c:pt idx="10561" formatCode="General">
                  <c:v>#N/A</c:v>
                </c:pt>
                <c:pt idx="10562" formatCode="General">
                  <c:v>#N/A</c:v>
                </c:pt>
                <c:pt idx="10563" formatCode="General">
                  <c:v>#N/A</c:v>
                </c:pt>
                <c:pt idx="10564" formatCode="General">
                  <c:v>#N/A</c:v>
                </c:pt>
                <c:pt idx="10565" formatCode="General">
                  <c:v>#N/A</c:v>
                </c:pt>
                <c:pt idx="10566" formatCode="General">
                  <c:v>#N/A</c:v>
                </c:pt>
                <c:pt idx="10567" formatCode="General">
                  <c:v>#N/A</c:v>
                </c:pt>
                <c:pt idx="10568" formatCode="General">
                  <c:v>#N/A</c:v>
                </c:pt>
                <c:pt idx="10569" formatCode="General">
                  <c:v>#N/A</c:v>
                </c:pt>
                <c:pt idx="10570" formatCode="General">
                  <c:v>#N/A</c:v>
                </c:pt>
                <c:pt idx="10571" formatCode="General">
                  <c:v>#N/A</c:v>
                </c:pt>
                <c:pt idx="10572" formatCode="General">
                  <c:v>#N/A</c:v>
                </c:pt>
                <c:pt idx="10573" formatCode="General">
                  <c:v>#N/A</c:v>
                </c:pt>
                <c:pt idx="10574" formatCode="General">
                  <c:v>#N/A</c:v>
                </c:pt>
                <c:pt idx="10575" formatCode="General">
                  <c:v>#N/A</c:v>
                </c:pt>
                <c:pt idx="10576" formatCode="General">
                  <c:v>#N/A</c:v>
                </c:pt>
                <c:pt idx="10577" formatCode="General">
                  <c:v>#N/A</c:v>
                </c:pt>
                <c:pt idx="10578" formatCode="General">
                  <c:v>#N/A</c:v>
                </c:pt>
                <c:pt idx="10579" formatCode="General">
                  <c:v>#N/A</c:v>
                </c:pt>
                <c:pt idx="10580" formatCode="General">
                  <c:v>#N/A</c:v>
                </c:pt>
                <c:pt idx="10581" formatCode="General">
                  <c:v>#N/A</c:v>
                </c:pt>
                <c:pt idx="10582" formatCode="General">
                  <c:v>#N/A</c:v>
                </c:pt>
                <c:pt idx="10583" formatCode="General">
                  <c:v>#N/A</c:v>
                </c:pt>
                <c:pt idx="10584" formatCode="General">
                  <c:v>#N/A</c:v>
                </c:pt>
                <c:pt idx="10585" formatCode="General">
                  <c:v>#N/A</c:v>
                </c:pt>
                <c:pt idx="10586" formatCode="General">
                  <c:v>#N/A</c:v>
                </c:pt>
                <c:pt idx="10587" formatCode="General">
                  <c:v>#N/A</c:v>
                </c:pt>
                <c:pt idx="10588" formatCode="General">
                  <c:v>#N/A</c:v>
                </c:pt>
                <c:pt idx="10589" formatCode="General">
                  <c:v>#N/A</c:v>
                </c:pt>
                <c:pt idx="10590" formatCode="General">
                  <c:v>#N/A</c:v>
                </c:pt>
                <c:pt idx="10591" formatCode="General">
                  <c:v>#N/A</c:v>
                </c:pt>
                <c:pt idx="10592" formatCode="General">
                  <c:v>#N/A</c:v>
                </c:pt>
                <c:pt idx="10593" formatCode="General">
                  <c:v>#N/A</c:v>
                </c:pt>
                <c:pt idx="10594" formatCode="General">
                  <c:v>#N/A</c:v>
                </c:pt>
                <c:pt idx="10595" formatCode="General">
                  <c:v>#N/A</c:v>
                </c:pt>
                <c:pt idx="10596" formatCode="General">
                  <c:v>#N/A</c:v>
                </c:pt>
                <c:pt idx="10597" formatCode="General">
                  <c:v>#N/A</c:v>
                </c:pt>
                <c:pt idx="10598" formatCode="General">
                  <c:v>#N/A</c:v>
                </c:pt>
                <c:pt idx="10599" formatCode="General">
                  <c:v>#N/A</c:v>
                </c:pt>
                <c:pt idx="10600" formatCode="General">
                  <c:v>#N/A</c:v>
                </c:pt>
                <c:pt idx="10601" formatCode="General">
                  <c:v>#N/A</c:v>
                </c:pt>
                <c:pt idx="10602" formatCode="General">
                  <c:v>#N/A</c:v>
                </c:pt>
                <c:pt idx="10603" formatCode="General">
                  <c:v>#N/A</c:v>
                </c:pt>
                <c:pt idx="10604" formatCode="General">
                  <c:v>#N/A</c:v>
                </c:pt>
                <c:pt idx="10605" formatCode="General">
                  <c:v>#N/A</c:v>
                </c:pt>
                <c:pt idx="10606" formatCode="General">
                  <c:v>#N/A</c:v>
                </c:pt>
                <c:pt idx="10607" formatCode="General">
                  <c:v>#N/A</c:v>
                </c:pt>
                <c:pt idx="10608" formatCode="General">
                  <c:v>#N/A</c:v>
                </c:pt>
                <c:pt idx="10609" formatCode="General">
                  <c:v>#N/A</c:v>
                </c:pt>
                <c:pt idx="10610" formatCode="General">
                  <c:v>#N/A</c:v>
                </c:pt>
                <c:pt idx="10611" formatCode="General">
                  <c:v>#N/A</c:v>
                </c:pt>
                <c:pt idx="10612" formatCode="General">
                  <c:v>#N/A</c:v>
                </c:pt>
                <c:pt idx="10613" formatCode="General">
                  <c:v>#N/A</c:v>
                </c:pt>
                <c:pt idx="10614" formatCode="General">
                  <c:v>#N/A</c:v>
                </c:pt>
                <c:pt idx="10615" formatCode="General">
                  <c:v>#N/A</c:v>
                </c:pt>
                <c:pt idx="10616" formatCode="General">
                  <c:v>#N/A</c:v>
                </c:pt>
                <c:pt idx="10617" formatCode="General">
                  <c:v>#N/A</c:v>
                </c:pt>
                <c:pt idx="10618" formatCode="General">
                  <c:v>#N/A</c:v>
                </c:pt>
                <c:pt idx="10619" formatCode="General">
                  <c:v>#N/A</c:v>
                </c:pt>
                <c:pt idx="10620" formatCode="General">
                  <c:v>#N/A</c:v>
                </c:pt>
                <c:pt idx="10621" formatCode="General">
                  <c:v>#N/A</c:v>
                </c:pt>
                <c:pt idx="10622" formatCode="General">
                  <c:v>#N/A</c:v>
                </c:pt>
                <c:pt idx="10623" formatCode="General">
                  <c:v>#N/A</c:v>
                </c:pt>
                <c:pt idx="10624" formatCode="General">
                  <c:v>#N/A</c:v>
                </c:pt>
                <c:pt idx="10625" formatCode="General">
                  <c:v>#N/A</c:v>
                </c:pt>
                <c:pt idx="10626" formatCode="General">
                  <c:v>#N/A</c:v>
                </c:pt>
                <c:pt idx="10627" formatCode="General">
                  <c:v>#N/A</c:v>
                </c:pt>
                <c:pt idx="10628" formatCode="General">
                  <c:v>#N/A</c:v>
                </c:pt>
                <c:pt idx="10629" formatCode="General">
                  <c:v>#N/A</c:v>
                </c:pt>
                <c:pt idx="10630" formatCode="General">
                  <c:v>#N/A</c:v>
                </c:pt>
                <c:pt idx="10631" formatCode="General">
                  <c:v>#N/A</c:v>
                </c:pt>
                <c:pt idx="10632" formatCode="General">
                  <c:v>#N/A</c:v>
                </c:pt>
                <c:pt idx="10633" formatCode="General">
                  <c:v>#N/A</c:v>
                </c:pt>
                <c:pt idx="10634" formatCode="General">
                  <c:v>#N/A</c:v>
                </c:pt>
                <c:pt idx="10635" formatCode="General">
                  <c:v>#N/A</c:v>
                </c:pt>
                <c:pt idx="10636" formatCode="General">
                  <c:v>#N/A</c:v>
                </c:pt>
                <c:pt idx="10637" formatCode="General">
                  <c:v>#N/A</c:v>
                </c:pt>
                <c:pt idx="10638" formatCode="General">
                  <c:v>#N/A</c:v>
                </c:pt>
                <c:pt idx="10639" formatCode="General">
                  <c:v>#N/A</c:v>
                </c:pt>
                <c:pt idx="10640" formatCode="General">
                  <c:v>#N/A</c:v>
                </c:pt>
                <c:pt idx="10641" formatCode="General">
                  <c:v>#N/A</c:v>
                </c:pt>
                <c:pt idx="10642" formatCode="General">
                  <c:v>#N/A</c:v>
                </c:pt>
                <c:pt idx="10643" formatCode="General">
                  <c:v>#N/A</c:v>
                </c:pt>
                <c:pt idx="10644" formatCode="General">
                  <c:v>#N/A</c:v>
                </c:pt>
                <c:pt idx="10645" formatCode="General">
                  <c:v>#N/A</c:v>
                </c:pt>
                <c:pt idx="10646" formatCode="General">
                  <c:v>#N/A</c:v>
                </c:pt>
                <c:pt idx="10647" formatCode="General">
                  <c:v>#N/A</c:v>
                </c:pt>
                <c:pt idx="10648" formatCode="General">
                  <c:v>#N/A</c:v>
                </c:pt>
                <c:pt idx="10649" formatCode="General">
                  <c:v>#N/A</c:v>
                </c:pt>
                <c:pt idx="10650" formatCode="General">
                  <c:v>#N/A</c:v>
                </c:pt>
                <c:pt idx="10651" formatCode="General">
                  <c:v>#N/A</c:v>
                </c:pt>
                <c:pt idx="10652" formatCode="General">
                  <c:v>#N/A</c:v>
                </c:pt>
                <c:pt idx="10653" formatCode="General">
                  <c:v>#N/A</c:v>
                </c:pt>
                <c:pt idx="10654" formatCode="General">
                  <c:v>#N/A</c:v>
                </c:pt>
                <c:pt idx="10655" formatCode="General">
                  <c:v>#N/A</c:v>
                </c:pt>
                <c:pt idx="10656" formatCode="General">
                  <c:v>#N/A</c:v>
                </c:pt>
                <c:pt idx="10657" formatCode="General">
                  <c:v>#N/A</c:v>
                </c:pt>
                <c:pt idx="10658" formatCode="General">
                  <c:v>#N/A</c:v>
                </c:pt>
                <c:pt idx="10659" formatCode="General">
                  <c:v>#N/A</c:v>
                </c:pt>
                <c:pt idx="10660" formatCode="General">
                  <c:v>#N/A</c:v>
                </c:pt>
                <c:pt idx="10661" formatCode="General">
                  <c:v>#N/A</c:v>
                </c:pt>
                <c:pt idx="10662" formatCode="General">
                  <c:v>#N/A</c:v>
                </c:pt>
                <c:pt idx="10663" formatCode="General">
                  <c:v>#N/A</c:v>
                </c:pt>
                <c:pt idx="10664" formatCode="General">
                  <c:v>#N/A</c:v>
                </c:pt>
                <c:pt idx="10665" formatCode="General">
                  <c:v>#N/A</c:v>
                </c:pt>
                <c:pt idx="10666" formatCode="General">
                  <c:v>#N/A</c:v>
                </c:pt>
                <c:pt idx="10667" formatCode="General">
                  <c:v>#N/A</c:v>
                </c:pt>
                <c:pt idx="10668" formatCode="General">
                  <c:v>#N/A</c:v>
                </c:pt>
                <c:pt idx="10669" formatCode="General">
                  <c:v>#N/A</c:v>
                </c:pt>
                <c:pt idx="10670" formatCode="General">
                  <c:v>#N/A</c:v>
                </c:pt>
                <c:pt idx="10671" formatCode="General">
                  <c:v>#N/A</c:v>
                </c:pt>
                <c:pt idx="10672" formatCode="General">
                  <c:v>#N/A</c:v>
                </c:pt>
                <c:pt idx="10673" formatCode="General">
                  <c:v>#N/A</c:v>
                </c:pt>
                <c:pt idx="10674" formatCode="General">
                  <c:v>#N/A</c:v>
                </c:pt>
                <c:pt idx="10675" formatCode="General">
                  <c:v>#N/A</c:v>
                </c:pt>
                <c:pt idx="10676" formatCode="General">
                  <c:v>#N/A</c:v>
                </c:pt>
                <c:pt idx="10677" formatCode="General">
                  <c:v>#N/A</c:v>
                </c:pt>
                <c:pt idx="10678" formatCode="General">
                  <c:v>#N/A</c:v>
                </c:pt>
                <c:pt idx="10679" formatCode="General">
                  <c:v>#N/A</c:v>
                </c:pt>
                <c:pt idx="10680" formatCode="General">
                  <c:v>#N/A</c:v>
                </c:pt>
                <c:pt idx="10681" formatCode="General">
                  <c:v>#N/A</c:v>
                </c:pt>
                <c:pt idx="10682" formatCode="General">
                  <c:v>#N/A</c:v>
                </c:pt>
                <c:pt idx="10683" formatCode="General">
                  <c:v>#N/A</c:v>
                </c:pt>
                <c:pt idx="10684" formatCode="General">
                  <c:v>#N/A</c:v>
                </c:pt>
                <c:pt idx="10685" formatCode="General">
                  <c:v>#N/A</c:v>
                </c:pt>
                <c:pt idx="10686" formatCode="General">
                  <c:v>#N/A</c:v>
                </c:pt>
                <c:pt idx="10687" formatCode="General">
                  <c:v>#N/A</c:v>
                </c:pt>
                <c:pt idx="10688" formatCode="General">
                  <c:v>#N/A</c:v>
                </c:pt>
                <c:pt idx="10689" formatCode="General">
                  <c:v>#N/A</c:v>
                </c:pt>
                <c:pt idx="10690" formatCode="General">
                  <c:v>#N/A</c:v>
                </c:pt>
                <c:pt idx="10691" formatCode="General">
                  <c:v>#N/A</c:v>
                </c:pt>
                <c:pt idx="10692" formatCode="General">
                  <c:v>#N/A</c:v>
                </c:pt>
                <c:pt idx="10693" formatCode="General">
                  <c:v>#N/A</c:v>
                </c:pt>
                <c:pt idx="10694" formatCode="General">
                  <c:v>#N/A</c:v>
                </c:pt>
                <c:pt idx="10695" formatCode="General">
                  <c:v>#N/A</c:v>
                </c:pt>
                <c:pt idx="10696" formatCode="General">
                  <c:v>#N/A</c:v>
                </c:pt>
                <c:pt idx="10697" formatCode="General">
                  <c:v>#N/A</c:v>
                </c:pt>
                <c:pt idx="10698" formatCode="General">
                  <c:v>#N/A</c:v>
                </c:pt>
                <c:pt idx="10699" formatCode="General">
                  <c:v>#N/A</c:v>
                </c:pt>
                <c:pt idx="10700" formatCode="General">
                  <c:v>#N/A</c:v>
                </c:pt>
                <c:pt idx="10701" formatCode="General">
                  <c:v>#N/A</c:v>
                </c:pt>
                <c:pt idx="10702" formatCode="General">
                  <c:v>#N/A</c:v>
                </c:pt>
                <c:pt idx="10703" formatCode="General">
                  <c:v>#N/A</c:v>
                </c:pt>
                <c:pt idx="10704" formatCode="General">
                  <c:v>#N/A</c:v>
                </c:pt>
                <c:pt idx="10705" formatCode="General">
                  <c:v>#N/A</c:v>
                </c:pt>
                <c:pt idx="10706" formatCode="General">
                  <c:v>#N/A</c:v>
                </c:pt>
                <c:pt idx="10707" formatCode="General">
                  <c:v>#N/A</c:v>
                </c:pt>
                <c:pt idx="10708" formatCode="General">
                  <c:v>#N/A</c:v>
                </c:pt>
                <c:pt idx="10709" formatCode="General">
                  <c:v>#N/A</c:v>
                </c:pt>
                <c:pt idx="10710" formatCode="General">
                  <c:v>#N/A</c:v>
                </c:pt>
                <c:pt idx="10711" formatCode="General">
                  <c:v>#N/A</c:v>
                </c:pt>
                <c:pt idx="10712" formatCode="General">
                  <c:v>#N/A</c:v>
                </c:pt>
                <c:pt idx="10713" formatCode="General">
                  <c:v>#N/A</c:v>
                </c:pt>
                <c:pt idx="10714" formatCode="General">
                  <c:v>#N/A</c:v>
                </c:pt>
                <c:pt idx="10715" formatCode="General">
                  <c:v>#N/A</c:v>
                </c:pt>
                <c:pt idx="10716" formatCode="General">
                  <c:v>#N/A</c:v>
                </c:pt>
                <c:pt idx="10717" formatCode="General">
                  <c:v>#N/A</c:v>
                </c:pt>
                <c:pt idx="10718" formatCode="General">
                  <c:v>#N/A</c:v>
                </c:pt>
                <c:pt idx="10719" formatCode="General">
                  <c:v>#N/A</c:v>
                </c:pt>
                <c:pt idx="10720" formatCode="General">
                  <c:v>#N/A</c:v>
                </c:pt>
                <c:pt idx="10721" formatCode="General">
                  <c:v>#N/A</c:v>
                </c:pt>
                <c:pt idx="10722" formatCode="General">
                  <c:v>#N/A</c:v>
                </c:pt>
                <c:pt idx="10723" formatCode="General">
                  <c:v>#N/A</c:v>
                </c:pt>
                <c:pt idx="10724" formatCode="General">
                  <c:v>#N/A</c:v>
                </c:pt>
                <c:pt idx="10725" formatCode="General">
                  <c:v>#N/A</c:v>
                </c:pt>
                <c:pt idx="10726" formatCode="General">
                  <c:v>#N/A</c:v>
                </c:pt>
                <c:pt idx="10727" formatCode="General">
                  <c:v>#N/A</c:v>
                </c:pt>
                <c:pt idx="10728" formatCode="General">
                  <c:v>#N/A</c:v>
                </c:pt>
                <c:pt idx="10729" formatCode="General">
                  <c:v>#N/A</c:v>
                </c:pt>
                <c:pt idx="10730" formatCode="General">
                  <c:v>#N/A</c:v>
                </c:pt>
                <c:pt idx="10731" formatCode="General">
                  <c:v>#N/A</c:v>
                </c:pt>
                <c:pt idx="10732" formatCode="General">
                  <c:v>#N/A</c:v>
                </c:pt>
                <c:pt idx="10733" formatCode="General">
                  <c:v>#N/A</c:v>
                </c:pt>
                <c:pt idx="10734" formatCode="General">
                  <c:v>#N/A</c:v>
                </c:pt>
                <c:pt idx="10735" formatCode="General">
                  <c:v>#N/A</c:v>
                </c:pt>
                <c:pt idx="10736" formatCode="General">
                  <c:v>#N/A</c:v>
                </c:pt>
                <c:pt idx="10737" formatCode="General">
                  <c:v>#N/A</c:v>
                </c:pt>
                <c:pt idx="10738" formatCode="General">
                  <c:v>#N/A</c:v>
                </c:pt>
                <c:pt idx="10739" formatCode="General">
                  <c:v>#N/A</c:v>
                </c:pt>
                <c:pt idx="10740" formatCode="General">
                  <c:v>#N/A</c:v>
                </c:pt>
                <c:pt idx="10741" formatCode="General">
                  <c:v>#N/A</c:v>
                </c:pt>
                <c:pt idx="10742" formatCode="General">
                  <c:v>#N/A</c:v>
                </c:pt>
                <c:pt idx="10743" formatCode="General">
                  <c:v>#N/A</c:v>
                </c:pt>
                <c:pt idx="10744" formatCode="General">
                  <c:v>#N/A</c:v>
                </c:pt>
                <c:pt idx="10745" formatCode="General">
                  <c:v>#N/A</c:v>
                </c:pt>
                <c:pt idx="10746" formatCode="General">
                  <c:v>#N/A</c:v>
                </c:pt>
                <c:pt idx="10747" formatCode="General">
                  <c:v>#N/A</c:v>
                </c:pt>
                <c:pt idx="10748" formatCode="General">
                  <c:v>#N/A</c:v>
                </c:pt>
                <c:pt idx="10749" formatCode="General">
                  <c:v>#N/A</c:v>
                </c:pt>
                <c:pt idx="10750" formatCode="General">
                  <c:v>#N/A</c:v>
                </c:pt>
                <c:pt idx="10751" formatCode="General">
                  <c:v>#N/A</c:v>
                </c:pt>
                <c:pt idx="10752" formatCode="General">
                  <c:v>#N/A</c:v>
                </c:pt>
                <c:pt idx="10753" formatCode="General">
                  <c:v>#N/A</c:v>
                </c:pt>
                <c:pt idx="10754" formatCode="General">
                  <c:v>#N/A</c:v>
                </c:pt>
                <c:pt idx="10755" formatCode="General">
                  <c:v>#N/A</c:v>
                </c:pt>
                <c:pt idx="10756" formatCode="General">
                  <c:v>#N/A</c:v>
                </c:pt>
                <c:pt idx="10757" formatCode="General">
                  <c:v>#N/A</c:v>
                </c:pt>
                <c:pt idx="10758" formatCode="General">
                  <c:v>#N/A</c:v>
                </c:pt>
                <c:pt idx="10759" formatCode="General">
                  <c:v>#N/A</c:v>
                </c:pt>
                <c:pt idx="10760" formatCode="General">
                  <c:v>#N/A</c:v>
                </c:pt>
                <c:pt idx="10761" formatCode="General">
                  <c:v>#N/A</c:v>
                </c:pt>
                <c:pt idx="10762" formatCode="General">
                  <c:v>#N/A</c:v>
                </c:pt>
                <c:pt idx="10763" formatCode="General">
                  <c:v>#N/A</c:v>
                </c:pt>
                <c:pt idx="10764" formatCode="General">
                  <c:v>#N/A</c:v>
                </c:pt>
                <c:pt idx="10765" formatCode="General">
                  <c:v>#N/A</c:v>
                </c:pt>
                <c:pt idx="10766" formatCode="General">
                  <c:v>#N/A</c:v>
                </c:pt>
                <c:pt idx="10767" formatCode="General">
                  <c:v>#N/A</c:v>
                </c:pt>
                <c:pt idx="10768" formatCode="General">
                  <c:v>#N/A</c:v>
                </c:pt>
                <c:pt idx="10769" formatCode="General">
                  <c:v>#N/A</c:v>
                </c:pt>
                <c:pt idx="10770" formatCode="General">
                  <c:v>#N/A</c:v>
                </c:pt>
                <c:pt idx="10771" formatCode="General">
                  <c:v>#N/A</c:v>
                </c:pt>
                <c:pt idx="10772" formatCode="General">
                  <c:v>#N/A</c:v>
                </c:pt>
                <c:pt idx="10773" formatCode="General">
                  <c:v>#N/A</c:v>
                </c:pt>
                <c:pt idx="10774" formatCode="General">
                  <c:v>#N/A</c:v>
                </c:pt>
                <c:pt idx="10775" formatCode="General">
                  <c:v>#N/A</c:v>
                </c:pt>
                <c:pt idx="10776" formatCode="General">
                  <c:v>#N/A</c:v>
                </c:pt>
                <c:pt idx="10777" formatCode="General">
                  <c:v>#N/A</c:v>
                </c:pt>
                <c:pt idx="10778" formatCode="General">
                  <c:v>#N/A</c:v>
                </c:pt>
                <c:pt idx="10779" formatCode="General">
                  <c:v>#N/A</c:v>
                </c:pt>
                <c:pt idx="10780" formatCode="General">
                  <c:v>#N/A</c:v>
                </c:pt>
                <c:pt idx="10781" formatCode="General">
                  <c:v>#N/A</c:v>
                </c:pt>
                <c:pt idx="10782" formatCode="General">
                  <c:v>#N/A</c:v>
                </c:pt>
                <c:pt idx="10783" formatCode="General">
                  <c:v>#N/A</c:v>
                </c:pt>
                <c:pt idx="10784" formatCode="General">
                  <c:v>#N/A</c:v>
                </c:pt>
                <c:pt idx="10785" formatCode="General">
                  <c:v>#N/A</c:v>
                </c:pt>
                <c:pt idx="10786" formatCode="General">
                  <c:v>#N/A</c:v>
                </c:pt>
                <c:pt idx="10787" formatCode="General">
                  <c:v>#N/A</c:v>
                </c:pt>
                <c:pt idx="10788" formatCode="General">
                  <c:v>#N/A</c:v>
                </c:pt>
                <c:pt idx="10789" formatCode="General">
                  <c:v>#N/A</c:v>
                </c:pt>
                <c:pt idx="10790" formatCode="General">
                  <c:v>#N/A</c:v>
                </c:pt>
                <c:pt idx="10791" formatCode="General">
                  <c:v>#N/A</c:v>
                </c:pt>
                <c:pt idx="10792" formatCode="General">
                  <c:v>#N/A</c:v>
                </c:pt>
                <c:pt idx="10793" formatCode="General">
                  <c:v>#N/A</c:v>
                </c:pt>
                <c:pt idx="10794" formatCode="General">
                  <c:v>#N/A</c:v>
                </c:pt>
                <c:pt idx="10795" formatCode="General">
                  <c:v>#N/A</c:v>
                </c:pt>
                <c:pt idx="10796" formatCode="General">
                  <c:v>#N/A</c:v>
                </c:pt>
                <c:pt idx="10797" formatCode="General">
                  <c:v>#N/A</c:v>
                </c:pt>
                <c:pt idx="10798" formatCode="General">
                  <c:v>#N/A</c:v>
                </c:pt>
                <c:pt idx="10799" formatCode="General">
                  <c:v>#N/A</c:v>
                </c:pt>
                <c:pt idx="10800" formatCode="General">
                  <c:v>#N/A</c:v>
                </c:pt>
                <c:pt idx="10801" formatCode="General">
                  <c:v>#N/A</c:v>
                </c:pt>
                <c:pt idx="10802" formatCode="General">
                  <c:v>#N/A</c:v>
                </c:pt>
                <c:pt idx="10803" formatCode="General">
                  <c:v>#N/A</c:v>
                </c:pt>
                <c:pt idx="10804" formatCode="General">
                  <c:v>#N/A</c:v>
                </c:pt>
                <c:pt idx="10805" formatCode="General">
                  <c:v>#N/A</c:v>
                </c:pt>
                <c:pt idx="10806" formatCode="General">
                  <c:v>#N/A</c:v>
                </c:pt>
                <c:pt idx="10807" formatCode="General">
                  <c:v>#N/A</c:v>
                </c:pt>
                <c:pt idx="10808" formatCode="General">
                  <c:v>#N/A</c:v>
                </c:pt>
                <c:pt idx="10809" formatCode="General">
                  <c:v>#N/A</c:v>
                </c:pt>
                <c:pt idx="10810" formatCode="General">
                  <c:v>#N/A</c:v>
                </c:pt>
                <c:pt idx="10811" formatCode="General">
                  <c:v>#N/A</c:v>
                </c:pt>
                <c:pt idx="10812" formatCode="General">
                  <c:v>#N/A</c:v>
                </c:pt>
                <c:pt idx="10813" formatCode="General">
                  <c:v>#N/A</c:v>
                </c:pt>
                <c:pt idx="10814" formatCode="General">
                  <c:v>#N/A</c:v>
                </c:pt>
                <c:pt idx="10815" formatCode="General">
                  <c:v>#N/A</c:v>
                </c:pt>
                <c:pt idx="10816" formatCode="General">
                  <c:v>#N/A</c:v>
                </c:pt>
                <c:pt idx="10817" formatCode="General">
                  <c:v>#N/A</c:v>
                </c:pt>
                <c:pt idx="10818" formatCode="General">
                  <c:v>#N/A</c:v>
                </c:pt>
                <c:pt idx="10819" formatCode="General">
                  <c:v>#N/A</c:v>
                </c:pt>
                <c:pt idx="10820" formatCode="General">
                  <c:v>#N/A</c:v>
                </c:pt>
                <c:pt idx="10821" formatCode="General">
                  <c:v>#N/A</c:v>
                </c:pt>
                <c:pt idx="10822" formatCode="General">
                  <c:v>#N/A</c:v>
                </c:pt>
                <c:pt idx="10823" formatCode="General">
                  <c:v>#N/A</c:v>
                </c:pt>
                <c:pt idx="10824" formatCode="General">
                  <c:v>#N/A</c:v>
                </c:pt>
                <c:pt idx="10825" formatCode="General">
                  <c:v>#N/A</c:v>
                </c:pt>
                <c:pt idx="10826" formatCode="General">
                  <c:v>#N/A</c:v>
                </c:pt>
                <c:pt idx="10827" formatCode="General">
                  <c:v>#N/A</c:v>
                </c:pt>
                <c:pt idx="10828" formatCode="General">
                  <c:v>#N/A</c:v>
                </c:pt>
                <c:pt idx="10829" formatCode="General">
                  <c:v>#N/A</c:v>
                </c:pt>
                <c:pt idx="10830" formatCode="General">
                  <c:v>#N/A</c:v>
                </c:pt>
                <c:pt idx="10831" formatCode="General">
                  <c:v>#N/A</c:v>
                </c:pt>
                <c:pt idx="10832" formatCode="General">
                  <c:v>#N/A</c:v>
                </c:pt>
                <c:pt idx="10833" formatCode="General">
                  <c:v>#N/A</c:v>
                </c:pt>
                <c:pt idx="10834" formatCode="General">
                  <c:v>#N/A</c:v>
                </c:pt>
                <c:pt idx="10835" formatCode="General">
                  <c:v>#N/A</c:v>
                </c:pt>
                <c:pt idx="10836" formatCode="General">
                  <c:v>#N/A</c:v>
                </c:pt>
                <c:pt idx="10837" formatCode="General">
                  <c:v>#N/A</c:v>
                </c:pt>
                <c:pt idx="10838" formatCode="General">
                  <c:v>#N/A</c:v>
                </c:pt>
                <c:pt idx="10839" formatCode="General">
                  <c:v>#N/A</c:v>
                </c:pt>
                <c:pt idx="10840" formatCode="General">
                  <c:v>#N/A</c:v>
                </c:pt>
                <c:pt idx="10841" formatCode="General">
                  <c:v>#N/A</c:v>
                </c:pt>
                <c:pt idx="10842" formatCode="General">
                  <c:v>#N/A</c:v>
                </c:pt>
                <c:pt idx="10843" formatCode="General">
                  <c:v>#N/A</c:v>
                </c:pt>
                <c:pt idx="10844" formatCode="General">
                  <c:v>#N/A</c:v>
                </c:pt>
                <c:pt idx="10845" formatCode="General">
                  <c:v>#N/A</c:v>
                </c:pt>
                <c:pt idx="10846" formatCode="General">
                  <c:v>#N/A</c:v>
                </c:pt>
                <c:pt idx="10847" formatCode="General">
                  <c:v>#N/A</c:v>
                </c:pt>
                <c:pt idx="10848" formatCode="General">
                  <c:v>#N/A</c:v>
                </c:pt>
                <c:pt idx="10849" formatCode="General">
                  <c:v>#N/A</c:v>
                </c:pt>
                <c:pt idx="10850" formatCode="General">
                  <c:v>#N/A</c:v>
                </c:pt>
                <c:pt idx="10851" formatCode="General">
                  <c:v>#N/A</c:v>
                </c:pt>
                <c:pt idx="10852" formatCode="General">
                  <c:v>#N/A</c:v>
                </c:pt>
                <c:pt idx="10853" formatCode="General">
                  <c:v>#N/A</c:v>
                </c:pt>
                <c:pt idx="10854" formatCode="General">
                  <c:v>#N/A</c:v>
                </c:pt>
                <c:pt idx="10855" formatCode="General">
                  <c:v>#N/A</c:v>
                </c:pt>
                <c:pt idx="10856" formatCode="General">
                  <c:v>#N/A</c:v>
                </c:pt>
                <c:pt idx="10857" formatCode="General">
                  <c:v>#N/A</c:v>
                </c:pt>
                <c:pt idx="10858" formatCode="General">
                  <c:v>#N/A</c:v>
                </c:pt>
                <c:pt idx="10859" formatCode="General">
                  <c:v>#N/A</c:v>
                </c:pt>
                <c:pt idx="10860" formatCode="General">
                  <c:v>#N/A</c:v>
                </c:pt>
                <c:pt idx="10861" formatCode="General">
                  <c:v>#N/A</c:v>
                </c:pt>
                <c:pt idx="10862" formatCode="General">
                  <c:v>#N/A</c:v>
                </c:pt>
                <c:pt idx="10863" formatCode="General">
                  <c:v>#N/A</c:v>
                </c:pt>
                <c:pt idx="10864" formatCode="General">
                  <c:v>#N/A</c:v>
                </c:pt>
                <c:pt idx="10865" formatCode="General">
                  <c:v>#N/A</c:v>
                </c:pt>
                <c:pt idx="10866" formatCode="General">
                  <c:v>#N/A</c:v>
                </c:pt>
                <c:pt idx="10867" formatCode="General">
                  <c:v>#N/A</c:v>
                </c:pt>
                <c:pt idx="10868" formatCode="General">
                  <c:v>#N/A</c:v>
                </c:pt>
                <c:pt idx="10869" formatCode="General">
                  <c:v>#N/A</c:v>
                </c:pt>
                <c:pt idx="10870" formatCode="General">
                  <c:v>#N/A</c:v>
                </c:pt>
                <c:pt idx="10871" formatCode="General">
                  <c:v>#N/A</c:v>
                </c:pt>
                <c:pt idx="10872" formatCode="General">
                  <c:v>#N/A</c:v>
                </c:pt>
                <c:pt idx="10873" formatCode="General">
                  <c:v>#N/A</c:v>
                </c:pt>
                <c:pt idx="10874" formatCode="General">
                  <c:v>#N/A</c:v>
                </c:pt>
                <c:pt idx="10875" formatCode="General">
                  <c:v>#N/A</c:v>
                </c:pt>
                <c:pt idx="10876" formatCode="General">
                  <c:v>#N/A</c:v>
                </c:pt>
                <c:pt idx="10877" formatCode="General">
                  <c:v>#N/A</c:v>
                </c:pt>
                <c:pt idx="10878" formatCode="General">
                  <c:v>#N/A</c:v>
                </c:pt>
                <c:pt idx="10879" formatCode="General">
                  <c:v>#N/A</c:v>
                </c:pt>
                <c:pt idx="10880" formatCode="General">
                  <c:v>#N/A</c:v>
                </c:pt>
                <c:pt idx="10881" formatCode="General">
                  <c:v>#N/A</c:v>
                </c:pt>
                <c:pt idx="10882" formatCode="General">
                  <c:v>#N/A</c:v>
                </c:pt>
                <c:pt idx="10883" formatCode="General">
                  <c:v>#N/A</c:v>
                </c:pt>
                <c:pt idx="10884" formatCode="General">
                  <c:v>#N/A</c:v>
                </c:pt>
                <c:pt idx="10885" formatCode="General">
                  <c:v>#N/A</c:v>
                </c:pt>
                <c:pt idx="10886" formatCode="General">
                  <c:v>#N/A</c:v>
                </c:pt>
                <c:pt idx="10887" formatCode="General">
                  <c:v>#N/A</c:v>
                </c:pt>
                <c:pt idx="10888" formatCode="General">
                  <c:v>#N/A</c:v>
                </c:pt>
                <c:pt idx="10889" formatCode="General">
                  <c:v>#N/A</c:v>
                </c:pt>
                <c:pt idx="10890" formatCode="General">
                  <c:v>#N/A</c:v>
                </c:pt>
                <c:pt idx="10891" formatCode="General">
                  <c:v>#N/A</c:v>
                </c:pt>
                <c:pt idx="10892" formatCode="General">
                  <c:v>#N/A</c:v>
                </c:pt>
                <c:pt idx="10893" formatCode="General">
                  <c:v>#N/A</c:v>
                </c:pt>
                <c:pt idx="10894" formatCode="General">
                  <c:v>#N/A</c:v>
                </c:pt>
                <c:pt idx="10895" formatCode="General">
                  <c:v>#N/A</c:v>
                </c:pt>
                <c:pt idx="10896" formatCode="General">
                  <c:v>#N/A</c:v>
                </c:pt>
                <c:pt idx="10897" formatCode="General">
                  <c:v>#N/A</c:v>
                </c:pt>
                <c:pt idx="10898" formatCode="General">
                  <c:v>#N/A</c:v>
                </c:pt>
                <c:pt idx="10899" formatCode="General">
                  <c:v>#N/A</c:v>
                </c:pt>
                <c:pt idx="10900" formatCode="General">
                  <c:v>#N/A</c:v>
                </c:pt>
                <c:pt idx="10901" formatCode="General">
                  <c:v>#N/A</c:v>
                </c:pt>
                <c:pt idx="10902" formatCode="General">
                  <c:v>#N/A</c:v>
                </c:pt>
                <c:pt idx="10903" formatCode="General">
                  <c:v>#N/A</c:v>
                </c:pt>
                <c:pt idx="10904" formatCode="General">
                  <c:v>#N/A</c:v>
                </c:pt>
                <c:pt idx="10905" formatCode="General">
                  <c:v>#N/A</c:v>
                </c:pt>
                <c:pt idx="10906" formatCode="General">
                  <c:v>#N/A</c:v>
                </c:pt>
                <c:pt idx="10907" formatCode="General">
                  <c:v>#N/A</c:v>
                </c:pt>
                <c:pt idx="10908" formatCode="General">
                  <c:v>#N/A</c:v>
                </c:pt>
                <c:pt idx="10909" formatCode="General">
                  <c:v>#N/A</c:v>
                </c:pt>
                <c:pt idx="10910" formatCode="General">
                  <c:v>#N/A</c:v>
                </c:pt>
                <c:pt idx="10911" formatCode="General">
                  <c:v>#N/A</c:v>
                </c:pt>
                <c:pt idx="10912" formatCode="General">
                  <c:v>#N/A</c:v>
                </c:pt>
                <c:pt idx="10913" formatCode="General">
                  <c:v>#N/A</c:v>
                </c:pt>
                <c:pt idx="10914" formatCode="General">
                  <c:v>#N/A</c:v>
                </c:pt>
                <c:pt idx="10915" formatCode="General">
                  <c:v>#N/A</c:v>
                </c:pt>
                <c:pt idx="10916" formatCode="General">
                  <c:v>#N/A</c:v>
                </c:pt>
                <c:pt idx="10917" formatCode="General">
                  <c:v>#N/A</c:v>
                </c:pt>
                <c:pt idx="10918" formatCode="General">
                  <c:v>#N/A</c:v>
                </c:pt>
                <c:pt idx="10919" formatCode="General">
                  <c:v>#N/A</c:v>
                </c:pt>
                <c:pt idx="10920" formatCode="General">
                  <c:v>#N/A</c:v>
                </c:pt>
                <c:pt idx="10921" formatCode="General">
                  <c:v>#N/A</c:v>
                </c:pt>
                <c:pt idx="10922" formatCode="General">
                  <c:v>#N/A</c:v>
                </c:pt>
                <c:pt idx="10923" formatCode="General">
                  <c:v>#N/A</c:v>
                </c:pt>
                <c:pt idx="10924" formatCode="General">
                  <c:v>#N/A</c:v>
                </c:pt>
                <c:pt idx="10925" formatCode="General">
                  <c:v>#N/A</c:v>
                </c:pt>
                <c:pt idx="10926" formatCode="General">
                  <c:v>#N/A</c:v>
                </c:pt>
                <c:pt idx="10927" formatCode="General">
                  <c:v>#N/A</c:v>
                </c:pt>
                <c:pt idx="10928" formatCode="General">
                  <c:v>#N/A</c:v>
                </c:pt>
                <c:pt idx="10929" formatCode="General">
                  <c:v>#N/A</c:v>
                </c:pt>
                <c:pt idx="10930" formatCode="General">
                  <c:v>#N/A</c:v>
                </c:pt>
                <c:pt idx="10931" formatCode="General">
                  <c:v>#N/A</c:v>
                </c:pt>
                <c:pt idx="10932" formatCode="General">
                  <c:v>#N/A</c:v>
                </c:pt>
                <c:pt idx="10933" formatCode="General">
                  <c:v>#N/A</c:v>
                </c:pt>
                <c:pt idx="10934" formatCode="General">
                  <c:v>#N/A</c:v>
                </c:pt>
                <c:pt idx="10935" formatCode="General">
                  <c:v>#N/A</c:v>
                </c:pt>
                <c:pt idx="10936" formatCode="General">
                  <c:v>#N/A</c:v>
                </c:pt>
                <c:pt idx="10937" formatCode="General">
                  <c:v>#N/A</c:v>
                </c:pt>
                <c:pt idx="10938" formatCode="General">
                  <c:v>#N/A</c:v>
                </c:pt>
                <c:pt idx="10939" formatCode="General">
                  <c:v>#N/A</c:v>
                </c:pt>
                <c:pt idx="10940" formatCode="General">
                  <c:v>#N/A</c:v>
                </c:pt>
                <c:pt idx="10941" formatCode="General">
                  <c:v>#N/A</c:v>
                </c:pt>
                <c:pt idx="10942" formatCode="General">
                  <c:v>#N/A</c:v>
                </c:pt>
                <c:pt idx="10943" formatCode="General">
                  <c:v>#N/A</c:v>
                </c:pt>
                <c:pt idx="10944" formatCode="General">
                  <c:v>#N/A</c:v>
                </c:pt>
                <c:pt idx="10945" formatCode="General">
                  <c:v>#N/A</c:v>
                </c:pt>
                <c:pt idx="10946" formatCode="General">
                  <c:v>#N/A</c:v>
                </c:pt>
                <c:pt idx="10947" formatCode="General">
                  <c:v>#N/A</c:v>
                </c:pt>
                <c:pt idx="10948" formatCode="General">
                  <c:v>#N/A</c:v>
                </c:pt>
                <c:pt idx="10949" formatCode="General">
                  <c:v>#N/A</c:v>
                </c:pt>
                <c:pt idx="10950" formatCode="General">
                  <c:v>#N/A</c:v>
                </c:pt>
                <c:pt idx="10951" formatCode="General">
                  <c:v>#N/A</c:v>
                </c:pt>
                <c:pt idx="10952" formatCode="General">
                  <c:v>#N/A</c:v>
                </c:pt>
                <c:pt idx="10953" formatCode="General">
                  <c:v>#N/A</c:v>
                </c:pt>
                <c:pt idx="10954" formatCode="General">
                  <c:v>#N/A</c:v>
                </c:pt>
                <c:pt idx="10955" formatCode="General">
                  <c:v>#N/A</c:v>
                </c:pt>
                <c:pt idx="10956" formatCode="General">
                  <c:v>#N/A</c:v>
                </c:pt>
                <c:pt idx="10957" formatCode="General">
                  <c:v>#N/A</c:v>
                </c:pt>
                <c:pt idx="10958" formatCode="General">
                  <c:v>#N/A</c:v>
                </c:pt>
                <c:pt idx="10959" formatCode="General">
                  <c:v>#N/A</c:v>
                </c:pt>
                <c:pt idx="10960" formatCode="General">
                  <c:v>#N/A</c:v>
                </c:pt>
                <c:pt idx="10961" formatCode="General">
                  <c:v>#N/A</c:v>
                </c:pt>
                <c:pt idx="10962" formatCode="General">
                  <c:v>#N/A</c:v>
                </c:pt>
                <c:pt idx="10963" formatCode="General">
                  <c:v>#N/A</c:v>
                </c:pt>
                <c:pt idx="10964" formatCode="General">
                  <c:v>#N/A</c:v>
                </c:pt>
                <c:pt idx="10965" formatCode="General">
                  <c:v>#N/A</c:v>
                </c:pt>
                <c:pt idx="10966" formatCode="General">
                  <c:v>#N/A</c:v>
                </c:pt>
                <c:pt idx="10967" formatCode="General">
                  <c:v>#N/A</c:v>
                </c:pt>
                <c:pt idx="10968" formatCode="General">
                  <c:v>#N/A</c:v>
                </c:pt>
                <c:pt idx="10969" formatCode="General">
                  <c:v>#N/A</c:v>
                </c:pt>
                <c:pt idx="10970" formatCode="General">
                  <c:v>#N/A</c:v>
                </c:pt>
                <c:pt idx="10971" formatCode="General">
                  <c:v>#N/A</c:v>
                </c:pt>
                <c:pt idx="10972" formatCode="General">
                  <c:v>#N/A</c:v>
                </c:pt>
                <c:pt idx="10973" formatCode="General">
                  <c:v>#N/A</c:v>
                </c:pt>
                <c:pt idx="10974" formatCode="General">
                  <c:v>#N/A</c:v>
                </c:pt>
                <c:pt idx="10975" formatCode="General">
                  <c:v>#N/A</c:v>
                </c:pt>
                <c:pt idx="10976" formatCode="General">
                  <c:v>#N/A</c:v>
                </c:pt>
                <c:pt idx="10977" formatCode="General">
                  <c:v>#N/A</c:v>
                </c:pt>
                <c:pt idx="10978" formatCode="General">
                  <c:v>#N/A</c:v>
                </c:pt>
                <c:pt idx="10979" formatCode="General">
                  <c:v>#N/A</c:v>
                </c:pt>
                <c:pt idx="10980" formatCode="General">
                  <c:v>#N/A</c:v>
                </c:pt>
                <c:pt idx="10981" formatCode="General">
                  <c:v>#N/A</c:v>
                </c:pt>
                <c:pt idx="10982" formatCode="General">
                  <c:v>#N/A</c:v>
                </c:pt>
                <c:pt idx="10983" formatCode="General">
                  <c:v>#N/A</c:v>
                </c:pt>
                <c:pt idx="10984" formatCode="General">
                  <c:v>#N/A</c:v>
                </c:pt>
                <c:pt idx="10985" formatCode="General">
                  <c:v>#N/A</c:v>
                </c:pt>
                <c:pt idx="10986" formatCode="General">
                  <c:v>#N/A</c:v>
                </c:pt>
                <c:pt idx="10987" formatCode="General">
                  <c:v>#N/A</c:v>
                </c:pt>
                <c:pt idx="10988" formatCode="General">
                  <c:v>#N/A</c:v>
                </c:pt>
                <c:pt idx="10989" formatCode="General">
                  <c:v>#N/A</c:v>
                </c:pt>
                <c:pt idx="10990" formatCode="General">
                  <c:v>#N/A</c:v>
                </c:pt>
                <c:pt idx="10991" formatCode="General">
                  <c:v>#N/A</c:v>
                </c:pt>
                <c:pt idx="10992" formatCode="General">
                  <c:v>#N/A</c:v>
                </c:pt>
                <c:pt idx="10993" formatCode="General">
                  <c:v>#N/A</c:v>
                </c:pt>
                <c:pt idx="10994" formatCode="General">
                  <c:v>#N/A</c:v>
                </c:pt>
                <c:pt idx="10995" formatCode="General">
                  <c:v>#N/A</c:v>
                </c:pt>
                <c:pt idx="10996" formatCode="General">
                  <c:v>#N/A</c:v>
                </c:pt>
                <c:pt idx="10997" formatCode="General">
                  <c:v>#N/A</c:v>
                </c:pt>
                <c:pt idx="10998" formatCode="General">
                  <c:v>#N/A</c:v>
                </c:pt>
                <c:pt idx="10999" formatCode="General">
                  <c:v>#N/A</c:v>
                </c:pt>
                <c:pt idx="11000" formatCode="General">
                  <c:v>#N/A</c:v>
                </c:pt>
                <c:pt idx="11001" formatCode="General">
                  <c:v>#N/A</c:v>
                </c:pt>
                <c:pt idx="11002" formatCode="General">
                  <c:v>#N/A</c:v>
                </c:pt>
                <c:pt idx="11003" formatCode="General">
                  <c:v>#N/A</c:v>
                </c:pt>
                <c:pt idx="11004" formatCode="General">
                  <c:v>#N/A</c:v>
                </c:pt>
                <c:pt idx="11005" formatCode="General">
                  <c:v>#N/A</c:v>
                </c:pt>
                <c:pt idx="11006" formatCode="General">
                  <c:v>#N/A</c:v>
                </c:pt>
                <c:pt idx="11007" formatCode="General">
                  <c:v>#N/A</c:v>
                </c:pt>
                <c:pt idx="11008" formatCode="General">
                  <c:v>#N/A</c:v>
                </c:pt>
                <c:pt idx="11009" formatCode="General">
                  <c:v>#N/A</c:v>
                </c:pt>
                <c:pt idx="11010" formatCode="General">
                  <c:v>#N/A</c:v>
                </c:pt>
                <c:pt idx="11011" formatCode="General">
                  <c:v>#N/A</c:v>
                </c:pt>
                <c:pt idx="11012" formatCode="General">
                  <c:v>#N/A</c:v>
                </c:pt>
                <c:pt idx="11013" formatCode="General">
                  <c:v>#N/A</c:v>
                </c:pt>
                <c:pt idx="11014" formatCode="General">
                  <c:v>#N/A</c:v>
                </c:pt>
                <c:pt idx="11015" formatCode="General">
                  <c:v>#N/A</c:v>
                </c:pt>
                <c:pt idx="11016" formatCode="General">
                  <c:v>#N/A</c:v>
                </c:pt>
                <c:pt idx="11017" formatCode="General">
                  <c:v>#N/A</c:v>
                </c:pt>
                <c:pt idx="11018" formatCode="General">
                  <c:v>#N/A</c:v>
                </c:pt>
                <c:pt idx="11019" formatCode="General">
                  <c:v>#N/A</c:v>
                </c:pt>
                <c:pt idx="11020" formatCode="General">
                  <c:v>#N/A</c:v>
                </c:pt>
                <c:pt idx="11021" formatCode="General">
                  <c:v>#N/A</c:v>
                </c:pt>
                <c:pt idx="11022" formatCode="General">
                  <c:v>#N/A</c:v>
                </c:pt>
                <c:pt idx="11023" formatCode="General">
                  <c:v>#N/A</c:v>
                </c:pt>
                <c:pt idx="11024" formatCode="General">
                  <c:v>#N/A</c:v>
                </c:pt>
                <c:pt idx="11025" formatCode="General">
                  <c:v>#N/A</c:v>
                </c:pt>
                <c:pt idx="11026" formatCode="General">
                  <c:v>#N/A</c:v>
                </c:pt>
                <c:pt idx="11027" formatCode="General">
                  <c:v>#N/A</c:v>
                </c:pt>
                <c:pt idx="11028" formatCode="General">
                  <c:v>#N/A</c:v>
                </c:pt>
                <c:pt idx="11029" formatCode="General">
                  <c:v>#N/A</c:v>
                </c:pt>
                <c:pt idx="11030" formatCode="General">
                  <c:v>#N/A</c:v>
                </c:pt>
                <c:pt idx="11031" formatCode="General">
                  <c:v>#N/A</c:v>
                </c:pt>
                <c:pt idx="11032" formatCode="General">
                  <c:v>#N/A</c:v>
                </c:pt>
                <c:pt idx="11033" formatCode="General">
                  <c:v>#N/A</c:v>
                </c:pt>
                <c:pt idx="11034" formatCode="General">
                  <c:v>#N/A</c:v>
                </c:pt>
                <c:pt idx="11035" formatCode="General">
                  <c:v>#N/A</c:v>
                </c:pt>
                <c:pt idx="11036" formatCode="General">
                  <c:v>#N/A</c:v>
                </c:pt>
                <c:pt idx="11037" formatCode="General">
                  <c:v>#N/A</c:v>
                </c:pt>
                <c:pt idx="11038" formatCode="General">
                  <c:v>#N/A</c:v>
                </c:pt>
                <c:pt idx="11039" formatCode="General">
                  <c:v>#N/A</c:v>
                </c:pt>
                <c:pt idx="11040" formatCode="General">
                  <c:v>#N/A</c:v>
                </c:pt>
                <c:pt idx="11041" formatCode="General">
                  <c:v>#N/A</c:v>
                </c:pt>
                <c:pt idx="11042" formatCode="General">
                  <c:v>#N/A</c:v>
                </c:pt>
                <c:pt idx="11043" formatCode="General">
                  <c:v>#N/A</c:v>
                </c:pt>
                <c:pt idx="11044" formatCode="General">
                  <c:v>#N/A</c:v>
                </c:pt>
                <c:pt idx="11045" formatCode="General">
                  <c:v>#N/A</c:v>
                </c:pt>
                <c:pt idx="11046" formatCode="General">
                  <c:v>#N/A</c:v>
                </c:pt>
                <c:pt idx="11047" formatCode="General">
                  <c:v>#N/A</c:v>
                </c:pt>
                <c:pt idx="11048" formatCode="General">
                  <c:v>#N/A</c:v>
                </c:pt>
                <c:pt idx="11049" formatCode="General">
                  <c:v>#N/A</c:v>
                </c:pt>
                <c:pt idx="11050" formatCode="General">
                  <c:v>#N/A</c:v>
                </c:pt>
                <c:pt idx="11051" formatCode="General">
                  <c:v>#N/A</c:v>
                </c:pt>
                <c:pt idx="11052" formatCode="General">
                  <c:v>#N/A</c:v>
                </c:pt>
                <c:pt idx="11053" formatCode="General">
                  <c:v>#N/A</c:v>
                </c:pt>
                <c:pt idx="11054" formatCode="General">
                  <c:v>#N/A</c:v>
                </c:pt>
                <c:pt idx="11055" formatCode="General">
                  <c:v>#N/A</c:v>
                </c:pt>
                <c:pt idx="11056" formatCode="General">
                  <c:v>#N/A</c:v>
                </c:pt>
                <c:pt idx="11057" formatCode="General">
                  <c:v>#N/A</c:v>
                </c:pt>
                <c:pt idx="11058" formatCode="General">
                  <c:v>#N/A</c:v>
                </c:pt>
                <c:pt idx="11059" formatCode="General">
                  <c:v>#N/A</c:v>
                </c:pt>
                <c:pt idx="11060" formatCode="General">
                  <c:v>#N/A</c:v>
                </c:pt>
                <c:pt idx="11061" formatCode="General">
                  <c:v>#N/A</c:v>
                </c:pt>
                <c:pt idx="11062" formatCode="General">
                  <c:v>#N/A</c:v>
                </c:pt>
                <c:pt idx="11063" formatCode="General">
                  <c:v>#N/A</c:v>
                </c:pt>
                <c:pt idx="11064" formatCode="General">
                  <c:v>#N/A</c:v>
                </c:pt>
                <c:pt idx="11065" formatCode="General">
                  <c:v>#N/A</c:v>
                </c:pt>
                <c:pt idx="11066" formatCode="General">
                  <c:v>#N/A</c:v>
                </c:pt>
                <c:pt idx="11067" formatCode="General">
                  <c:v>#N/A</c:v>
                </c:pt>
                <c:pt idx="11068" formatCode="General">
                  <c:v>#N/A</c:v>
                </c:pt>
                <c:pt idx="11069" formatCode="General">
                  <c:v>#N/A</c:v>
                </c:pt>
                <c:pt idx="11070" formatCode="General">
                  <c:v>#N/A</c:v>
                </c:pt>
                <c:pt idx="11071" formatCode="General">
                  <c:v>#N/A</c:v>
                </c:pt>
                <c:pt idx="11072" formatCode="General">
                  <c:v>#N/A</c:v>
                </c:pt>
                <c:pt idx="11073" formatCode="General">
                  <c:v>#N/A</c:v>
                </c:pt>
                <c:pt idx="11074" formatCode="General">
                  <c:v>#N/A</c:v>
                </c:pt>
                <c:pt idx="11075" formatCode="General">
                  <c:v>#N/A</c:v>
                </c:pt>
                <c:pt idx="11076" formatCode="General">
                  <c:v>#N/A</c:v>
                </c:pt>
                <c:pt idx="11077" formatCode="General">
                  <c:v>#N/A</c:v>
                </c:pt>
                <c:pt idx="11078" formatCode="General">
                  <c:v>#N/A</c:v>
                </c:pt>
                <c:pt idx="11079" formatCode="General">
                  <c:v>#N/A</c:v>
                </c:pt>
                <c:pt idx="11080" formatCode="General">
                  <c:v>#N/A</c:v>
                </c:pt>
                <c:pt idx="11081" formatCode="General">
                  <c:v>#N/A</c:v>
                </c:pt>
                <c:pt idx="11082" formatCode="General">
                  <c:v>#N/A</c:v>
                </c:pt>
                <c:pt idx="11083" formatCode="General">
                  <c:v>#N/A</c:v>
                </c:pt>
                <c:pt idx="11084" formatCode="General">
                  <c:v>#N/A</c:v>
                </c:pt>
                <c:pt idx="11085" formatCode="General">
                  <c:v>#N/A</c:v>
                </c:pt>
                <c:pt idx="11086" formatCode="General">
                  <c:v>#N/A</c:v>
                </c:pt>
                <c:pt idx="11087" formatCode="General">
                  <c:v>#N/A</c:v>
                </c:pt>
                <c:pt idx="11088" formatCode="General">
                  <c:v>#N/A</c:v>
                </c:pt>
                <c:pt idx="11089" formatCode="General">
                  <c:v>#N/A</c:v>
                </c:pt>
                <c:pt idx="11090" formatCode="General">
                  <c:v>#N/A</c:v>
                </c:pt>
                <c:pt idx="11091" formatCode="General">
                  <c:v>#N/A</c:v>
                </c:pt>
                <c:pt idx="11092" formatCode="General">
                  <c:v>#N/A</c:v>
                </c:pt>
                <c:pt idx="11093" formatCode="General">
                  <c:v>#N/A</c:v>
                </c:pt>
                <c:pt idx="11094" formatCode="General">
                  <c:v>#N/A</c:v>
                </c:pt>
                <c:pt idx="11095" formatCode="General">
                  <c:v>#N/A</c:v>
                </c:pt>
                <c:pt idx="11096" formatCode="General">
                  <c:v>#N/A</c:v>
                </c:pt>
                <c:pt idx="11097" formatCode="General">
                  <c:v>#N/A</c:v>
                </c:pt>
                <c:pt idx="11098" formatCode="General">
                  <c:v>#N/A</c:v>
                </c:pt>
                <c:pt idx="11099" formatCode="General">
                  <c:v>#N/A</c:v>
                </c:pt>
                <c:pt idx="11100" formatCode="General">
                  <c:v>#N/A</c:v>
                </c:pt>
                <c:pt idx="11101" formatCode="General">
                  <c:v>#N/A</c:v>
                </c:pt>
                <c:pt idx="11102" formatCode="General">
                  <c:v>#N/A</c:v>
                </c:pt>
                <c:pt idx="11103" formatCode="General">
                  <c:v>#N/A</c:v>
                </c:pt>
                <c:pt idx="11104" formatCode="General">
                  <c:v>#N/A</c:v>
                </c:pt>
                <c:pt idx="11105" formatCode="General">
                  <c:v>#N/A</c:v>
                </c:pt>
                <c:pt idx="11106" formatCode="General">
                  <c:v>#N/A</c:v>
                </c:pt>
                <c:pt idx="11107" formatCode="General">
                  <c:v>#N/A</c:v>
                </c:pt>
                <c:pt idx="11108" formatCode="General">
                  <c:v>#N/A</c:v>
                </c:pt>
                <c:pt idx="11109" formatCode="General">
                  <c:v>#N/A</c:v>
                </c:pt>
                <c:pt idx="11110" formatCode="General">
                  <c:v>#N/A</c:v>
                </c:pt>
                <c:pt idx="11111" formatCode="General">
                  <c:v>#N/A</c:v>
                </c:pt>
                <c:pt idx="11112" formatCode="General">
                  <c:v>#N/A</c:v>
                </c:pt>
                <c:pt idx="11113" formatCode="General">
                  <c:v>#N/A</c:v>
                </c:pt>
                <c:pt idx="11114" formatCode="General">
                  <c:v>#N/A</c:v>
                </c:pt>
                <c:pt idx="11115" formatCode="General">
                  <c:v>#N/A</c:v>
                </c:pt>
                <c:pt idx="11116" formatCode="General">
                  <c:v>#N/A</c:v>
                </c:pt>
                <c:pt idx="11117" formatCode="General">
                  <c:v>#N/A</c:v>
                </c:pt>
                <c:pt idx="11118" formatCode="General">
                  <c:v>#N/A</c:v>
                </c:pt>
                <c:pt idx="11119" formatCode="General">
                  <c:v>#N/A</c:v>
                </c:pt>
                <c:pt idx="11120" formatCode="General">
                  <c:v>#N/A</c:v>
                </c:pt>
                <c:pt idx="11121" formatCode="General">
                  <c:v>#N/A</c:v>
                </c:pt>
                <c:pt idx="11122" formatCode="General">
                  <c:v>#N/A</c:v>
                </c:pt>
                <c:pt idx="11123" formatCode="General">
                  <c:v>#N/A</c:v>
                </c:pt>
                <c:pt idx="11124" formatCode="General">
                  <c:v>#N/A</c:v>
                </c:pt>
                <c:pt idx="11125" formatCode="General">
                  <c:v>#N/A</c:v>
                </c:pt>
                <c:pt idx="11126" formatCode="General">
                  <c:v>#N/A</c:v>
                </c:pt>
                <c:pt idx="11127" formatCode="General">
                  <c:v>#N/A</c:v>
                </c:pt>
                <c:pt idx="11128" formatCode="General">
                  <c:v>#N/A</c:v>
                </c:pt>
                <c:pt idx="11129" formatCode="General">
                  <c:v>#N/A</c:v>
                </c:pt>
                <c:pt idx="11130" formatCode="General">
                  <c:v>#N/A</c:v>
                </c:pt>
                <c:pt idx="11131" formatCode="General">
                  <c:v>#N/A</c:v>
                </c:pt>
                <c:pt idx="11132" formatCode="General">
                  <c:v>#N/A</c:v>
                </c:pt>
                <c:pt idx="11133" formatCode="General">
                  <c:v>#N/A</c:v>
                </c:pt>
                <c:pt idx="11134" formatCode="General">
                  <c:v>#N/A</c:v>
                </c:pt>
                <c:pt idx="11135" formatCode="General">
                  <c:v>#N/A</c:v>
                </c:pt>
                <c:pt idx="11136" formatCode="General">
                  <c:v>#N/A</c:v>
                </c:pt>
                <c:pt idx="11137" formatCode="General">
                  <c:v>#N/A</c:v>
                </c:pt>
                <c:pt idx="11138" formatCode="General">
                  <c:v>#N/A</c:v>
                </c:pt>
                <c:pt idx="11139" formatCode="General">
                  <c:v>#N/A</c:v>
                </c:pt>
                <c:pt idx="11140" formatCode="General">
                  <c:v>#N/A</c:v>
                </c:pt>
                <c:pt idx="11141" formatCode="General">
                  <c:v>#N/A</c:v>
                </c:pt>
                <c:pt idx="11142" formatCode="General">
                  <c:v>#N/A</c:v>
                </c:pt>
                <c:pt idx="11143" formatCode="General">
                  <c:v>#N/A</c:v>
                </c:pt>
                <c:pt idx="11144" formatCode="General">
                  <c:v>#N/A</c:v>
                </c:pt>
                <c:pt idx="11145" formatCode="General">
                  <c:v>#N/A</c:v>
                </c:pt>
                <c:pt idx="11146" formatCode="General">
                  <c:v>#N/A</c:v>
                </c:pt>
                <c:pt idx="11147" formatCode="General">
                  <c:v>#N/A</c:v>
                </c:pt>
                <c:pt idx="11148" formatCode="General">
                  <c:v>#N/A</c:v>
                </c:pt>
                <c:pt idx="11149" formatCode="General">
                  <c:v>#N/A</c:v>
                </c:pt>
                <c:pt idx="11150" formatCode="General">
                  <c:v>#N/A</c:v>
                </c:pt>
                <c:pt idx="11151" formatCode="General">
                  <c:v>#N/A</c:v>
                </c:pt>
                <c:pt idx="11152" formatCode="General">
                  <c:v>#N/A</c:v>
                </c:pt>
                <c:pt idx="11153" formatCode="General">
                  <c:v>#N/A</c:v>
                </c:pt>
                <c:pt idx="11154" formatCode="General">
                  <c:v>#N/A</c:v>
                </c:pt>
                <c:pt idx="11155" formatCode="General">
                  <c:v>#N/A</c:v>
                </c:pt>
                <c:pt idx="11156" formatCode="General">
                  <c:v>#N/A</c:v>
                </c:pt>
                <c:pt idx="11157" formatCode="General">
                  <c:v>#N/A</c:v>
                </c:pt>
                <c:pt idx="11158" formatCode="General">
                  <c:v>#N/A</c:v>
                </c:pt>
                <c:pt idx="11159" formatCode="General">
                  <c:v>#N/A</c:v>
                </c:pt>
                <c:pt idx="11160" formatCode="General">
                  <c:v>#N/A</c:v>
                </c:pt>
                <c:pt idx="11161" formatCode="General">
                  <c:v>#N/A</c:v>
                </c:pt>
                <c:pt idx="11162" formatCode="General">
                  <c:v>#N/A</c:v>
                </c:pt>
                <c:pt idx="11163" formatCode="General">
                  <c:v>#N/A</c:v>
                </c:pt>
                <c:pt idx="11164" formatCode="General">
                  <c:v>#N/A</c:v>
                </c:pt>
                <c:pt idx="11165" formatCode="General">
                  <c:v>#N/A</c:v>
                </c:pt>
                <c:pt idx="11166" formatCode="General">
                  <c:v>#N/A</c:v>
                </c:pt>
                <c:pt idx="11167" formatCode="General">
                  <c:v>#N/A</c:v>
                </c:pt>
                <c:pt idx="11168" formatCode="General">
                  <c:v>#N/A</c:v>
                </c:pt>
                <c:pt idx="11169" formatCode="General">
                  <c:v>#N/A</c:v>
                </c:pt>
                <c:pt idx="11170" formatCode="General">
                  <c:v>#N/A</c:v>
                </c:pt>
                <c:pt idx="11171" formatCode="General">
                  <c:v>#N/A</c:v>
                </c:pt>
                <c:pt idx="11172" formatCode="General">
                  <c:v>#N/A</c:v>
                </c:pt>
                <c:pt idx="11173" formatCode="General">
                  <c:v>#N/A</c:v>
                </c:pt>
                <c:pt idx="11174" formatCode="General">
                  <c:v>#N/A</c:v>
                </c:pt>
                <c:pt idx="11175" formatCode="General">
                  <c:v>#N/A</c:v>
                </c:pt>
                <c:pt idx="11176" formatCode="General">
                  <c:v>#N/A</c:v>
                </c:pt>
                <c:pt idx="11177" formatCode="General">
                  <c:v>#N/A</c:v>
                </c:pt>
                <c:pt idx="11178" formatCode="General">
                  <c:v>#N/A</c:v>
                </c:pt>
                <c:pt idx="11179" formatCode="General">
                  <c:v>#N/A</c:v>
                </c:pt>
                <c:pt idx="11180" formatCode="General">
                  <c:v>#N/A</c:v>
                </c:pt>
                <c:pt idx="11181" formatCode="General">
                  <c:v>#N/A</c:v>
                </c:pt>
                <c:pt idx="11182" formatCode="General">
                  <c:v>#N/A</c:v>
                </c:pt>
                <c:pt idx="11183" formatCode="General">
                  <c:v>#N/A</c:v>
                </c:pt>
                <c:pt idx="11184" formatCode="General">
                  <c:v>#N/A</c:v>
                </c:pt>
                <c:pt idx="11185" formatCode="General">
                  <c:v>#N/A</c:v>
                </c:pt>
                <c:pt idx="11186" formatCode="General">
                  <c:v>#N/A</c:v>
                </c:pt>
                <c:pt idx="11187" formatCode="General">
                  <c:v>#N/A</c:v>
                </c:pt>
                <c:pt idx="11188" formatCode="General">
                  <c:v>#N/A</c:v>
                </c:pt>
                <c:pt idx="11189" formatCode="General">
                  <c:v>#N/A</c:v>
                </c:pt>
                <c:pt idx="11190" formatCode="General">
                  <c:v>#N/A</c:v>
                </c:pt>
                <c:pt idx="11191" formatCode="General">
                  <c:v>#N/A</c:v>
                </c:pt>
                <c:pt idx="11192" formatCode="General">
                  <c:v>#N/A</c:v>
                </c:pt>
                <c:pt idx="11193" formatCode="General">
                  <c:v>#N/A</c:v>
                </c:pt>
                <c:pt idx="11194" formatCode="General">
                  <c:v>#N/A</c:v>
                </c:pt>
                <c:pt idx="11195" formatCode="General">
                  <c:v>#N/A</c:v>
                </c:pt>
                <c:pt idx="11196" formatCode="General">
                  <c:v>#N/A</c:v>
                </c:pt>
                <c:pt idx="11197" formatCode="General">
                  <c:v>#N/A</c:v>
                </c:pt>
                <c:pt idx="11198" formatCode="General">
                  <c:v>#N/A</c:v>
                </c:pt>
                <c:pt idx="11199" formatCode="General">
                  <c:v>#N/A</c:v>
                </c:pt>
                <c:pt idx="11200" formatCode="General">
                  <c:v>#N/A</c:v>
                </c:pt>
                <c:pt idx="11201" formatCode="General">
                  <c:v>#N/A</c:v>
                </c:pt>
                <c:pt idx="11202" formatCode="General">
                  <c:v>#N/A</c:v>
                </c:pt>
                <c:pt idx="11203" formatCode="General">
                  <c:v>#N/A</c:v>
                </c:pt>
                <c:pt idx="11204" formatCode="General">
                  <c:v>#N/A</c:v>
                </c:pt>
                <c:pt idx="11205" formatCode="General">
                  <c:v>#N/A</c:v>
                </c:pt>
                <c:pt idx="11206" formatCode="General">
                  <c:v>#N/A</c:v>
                </c:pt>
                <c:pt idx="11207" formatCode="General">
                  <c:v>#N/A</c:v>
                </c:pt>
                <c:pt idx="11208" formatCode="General">
                  <c:v>#N/A</c:v>
                </c:pt>
                <c:pt idx="11209" formatCode="General">
                  <c:v>#N/A</c:v>
                </c:pt>
                <c:pt idx="11210" formatCode="General">
                  <c:v>#N/A</c:v>
                </c:pt>
                <c:pt idx="11211" formatCode="General">
                  <c:v>#N/A</c:v>
                </c:pt>
                <c:pt idx="11212" formatCode="General">
                  <c:v>#N/A</c:v>
                </c:pt>
                <c:pt idx="11213" formatCode="General">
                  <c:v>#N/A</c:v>
                </c:pt>
                <c:pt idx="11214" formatCode="General">
                  <c:v>#N/A</c:v>
                </c:pt>
                <c:pt idx="11215" formatCode="General">
                  <c:v>#N/A</c:v>
                </c:pt>
                <c:pt idx="11216" formatCode="General">
                  <c:v>#N/A</c:v>
                </c:pt>
                <c:pt idx="11217" formatCode="General">
                  <c:v>#N/A</c:v>
                </c:pt>
                <c:pt idx="11218" formatCode="General">
                  <c:v>#N/A</c:v>
                </c:pt>
                <c:pt idx="11219" formatCode="General">
                  <c:v>#N/A</c:v>
                </c:pt>
                <c:pt idx="11220" formatCode="General">
                  <c:v>#N/A</c:v>
                </c:pt>
                <c:pt idx="11221" formatCode="General">
                  <c:v>#N/A</c:v>
                </c:pt>
                <c:pt idx="11222" formatCode="General">
                  <c:v>#N/A</c:v>
                </c:pt>
                <c:pt idx="11223" formatCode="General">
                  <c:v>#N/A</c:v>
                </c:pt>
                <c:pt idx="11224" formatCode="General">
                  <c:v>#N/A</c:v>
                </c:pt>
                <c:pt idx="11225" formatCode="General">
                  <c:v>#N/A</c:v>
                </c:pt>
                <c:pt idx="11226" formatCode="General">
                  <c:v>#N/A</c:v>
                </c:pt>
                <c:pt idx="11227" formatCode="General">
                  <c:v>#N/A</c:v>
                </c:pt>
                <c:pt idx="11228" formatCode="General">
                  <c:v>#N/A</c:v>
                </c:pt>
                <c:pt idx="11229" formatCode="General">
                  <c:v>#N/A</c:v>
                </c:pt>
                <c:pt idx="11230" formatCode="General">
                  <c:v>#N/A</c:v>
                </c:pt>
                <c:pt idx="11231" formatCode="General">
                  <c:v>#N/A</c:v>
                </c:pt>
                <c:pt idx="11232" formatCode="General">
                  <c:v>#N/A</c:v>
                </c:pt>
                <c:pt idx="11233" formatCode="General">
                  <c:v>#N/A</c:v>
                </c:pt>
                <c:pt idx="11234" formatCode="General">
                  <c:v>#N/A</c:v>
                </c:pt>
                <c:pt idx="11235" formatCode="General">
                  <c:v>#N/A</c:v>
                </c:pt>
                <c:pt idx="11236" formatCode="General">
                  <c:v>#N/A</c:v>
                </c:pt>
                <c:pt idx="11237" formatCode="General">
                  <c:v>#N/A</c:v>
                </c:pt>
                <c:pt idx="11238" formatCode="General">
                  <c:v>#N/A</c:v>
                </c:pt>
                <c:pt idx="11239" formatCode="General">
                  <c:v>#N/A</c:v>
                </c:pt>
                <c:pt idx="11240" formatCode="General">
                  <c:v>#N/A</c:v>
                </c:pt>
                <c:pt idx="11241" formatCode="General">
                  <c:v>#N/A</c:v>
                </c:pt>
                <c:pt idx="11242" formatCode="General">
                  <c:v>#N/A</c:v>
                </c:pt>
                <c:pt idx="11243" formatCode="General">
                  <c:v>#N/A</c:v>
                </c:pt>
                <c:pt idx="11244" formatCode="General">
                  <c:v>#N/A</c:v>
                </c:pt>
                <c:pt idx="11245" formatCode="General">
                  <c:v>#N/A</c:v>
                </c:pt>
                <c:pt idx="11246" formatCode="General">
                  <c:v>#N/A</c:v>
                </c:pt>
                <c:pt idx="11247" formatCode="General">
                  <c:v>#N/A</c:v>
                </c:pt>
                <c:pt idx="11248" formatCode="General">
                  <c:v>#N/A</c:v>
                </c:pt>
                <c:pt idx="11249" formatCode="General">
                  <c:v>#N/A</c:v>
                </c:pt>
                <c:pt idx="11250" formatCode="General">
                  <c:v>#N/A</c:v>
                </c:pt>
                <c:pt idx="11251" formatCode="General">
                  <c:v>#N/A</c:v>
                </c:pt>
                <c:pt idx="11252" formatCode="General">
                  <c:v>#N/A</c:v>
                </c:pt>
                <c:pt idx="11253" formatCode="General">
                  <c:v>#N/A</c:v>
                </c:pt>
                <c:pt idx="11254" formatCode="General">
                  <c:v>#N/A</c:v>
                </c:pt>
                <c:pt idx="11255" formatCode="General">
                  <c:v>#N/A</c:v>
                </c:pt>
                <c:pt idx="11256" formatCode="General">
                  <c:v>#N/A</c:v>
                </c:pt>
                <c:pt idx="11257" formatCode="General">
                  <c:v>#N/A</c:v>
                </c:pt>
                <c:pt idx="11258" formatCode="General">
                  <c:v>#N/A</c:v>
                </c:pt>
                <c:pt idx="11259" formatCode="General">
                  <c:v>#N/A</c:v>
                </c:pt>
                <c:pt idx="11260" formatCode="General">
                  <c:v>#N/A</c:v>
                </c:pt>
                <c:pt idx="11261" formatCode="General">
                  <c:v>#N/A</c:v>
                </c:pt>
                <c:pt idx="11262" formatCode="General">
                  <c:v>#N/A</c:v>
                </c:pt>
                <c:pt idx="11263" formatCode="General">
                  <c:v>#N/A</c:v>
                </c:pt>
                <c:pt idx="11264" formatCode="General">
                  <c:v>#N/A</c:v>
                </c:pt>
                <c:pt idx="11265" formatCode="General">
                  <c:v>#N/A</c:v>
                </c:pt>
                <c:pt idx="11266" formatCode="General">
                  <c:v>#N/A</c:v>
                </c:pt>
                <c:pt idx="11267" formatCode="General">
                  <c:v>#N/A</c:v>
                </c:pt>
                <c:pt idx="11268" formatCode="General">
                  <c:v>#N/A</c:v>
                </c:pt>
                <c:pt idx="11269" formatCode="General">
                  <c:v>#N/A</c:v>
                </c:pt>
                <c:pt idx="11270" formatCode="General">
                  <c:v>#N/A</c:v>
                </c:pt>
                <c:pt idx="11271" formatCode="General">
                  <c:v>#N/A</c:v>
                </c:pt>
                <c:pt idx="11272" formatCode="General">
                  <c:v>#N/A</c:v>
                </c:pt>
                <c:pt idx="11273" formatCode="General">
                  <c:v>#N/A</c:v>
                </c:pt>
                <c:pt idx="11274" formatCode="General">
                  <c:v>#N/A</c:v>
                </c:pt>
                <c:pt idx="11275" formatCode="General">
                  <c:v>#N/A</c:v>
                </c:pt>
                <c:pt idx="11276" formatCode="General">
                  <c:v>#N/A</c:v>
                </c:pt>
                <c:pt idx="11277" formatCode="General">
                  <c:v>#N/A</c:v>
                </c:pt>
                <c:pt idx="11278" formatCode="General">
                  <c:v>#N/A</c:v>
                </c:pt>
                <c:pt idx="11279" formatCode="General">
                  <c:v>#N/A</c:v>
                </c:pt>
                <c:pt idx="11280" formatCode="General">
                  <c:v>#N/A</c:v>
                </c:pt>
                <c:pt idx="11281" formatCode="General">
                  <c:v>#N/A</c:v>
                </c:pt>
                <c:pt idx="11282" formatCode="General">
                  <c:v>#N/A</c:v>
                </c:pt>
                <c:pt idx="11283" formatCode="General">
                  <c:v>#N/A</c:v>
                </c:pt>
                <c:pt idx="11284" formatCode="General">
                  <c:v>#N/A</c:v>
                </c:pt>
                <c:pt idx="11285" formatCode="General">
                  <c:v>#N/A</c:v>
                </c:pt>
                <c:pt idx="11286" formatCode="General">
                  <c:v>#N/A</c:v>
                </c:pt>
                <c:pt idx="11287" formatCode="General">
                  <c:v>#N/A</c:v>
                </c:pt>
                <c:pt idx="11288" formatCode="General">
                  <c:v>#N/A</c:v>
                </c:pt>
                <c:pt idx="11289" formatCode="General">
                  <c:v>#N/A</c:v>
                </c:pt>
                <c:pt idx="11290" formatCode="General">
                  <c:v>#N/A</c:v>
                </c:pt>
                <c:pt idx="11291" formatCode="General">
                  <c:v>#N/A</c:v>
                </c:pt>
                <c:pt idx="11292" formatCode="General">
                  <c:v>#N/A</c:v>
                </c:pt>
                <c:pt idx="11293" formatCode="General">
                  <c:v>#N/A</c:v>
                </c:pt>
                <c:pt idx="11294" formatCode="General">
                  <c:v>#N/A</c:v>
                </c:pt>
                <c:pt idx="11295" formatCode="General">
                  <c:v>#N/A</c:v>
                </c:pt>
                <c:pt idx="11296" formatCode="General">
                  <c:v>#N/A</c:v>
                </c:pt>
                <c:pt idx="11297" formatCode="General">
                  <c:v>#N/A</c:v>
                </c:pt>
                <c:pt idx="11298" formatCode="General">
                  <c:v>#N/A</c:v>
                </c:pt>
                <c:pt idx="11299" formatCode="General">
                  <c:v>#N/A</c:v>
                </c:pt>
                <c:pt idx="11300" formatCode="General">
                  <c:v>#N/A</c:v>
                </c:pt>
                <c:pt idx="11301" formatCode="General">
                  <c:v>#N/A</c:v>
                </c:pt>
                <c:pt idx="11302" formatCode="General">
                  <c:v>#N/A</c:v>
                </c:pt>
                <c:pt idx="11303" formatCode="General">
                  <c:v>#N/A</c:v>
                </c:pt>
                <c:pt idx="11304" formatCode="General">
                  <c:v>#N/A</c:v>
                </c:pt>
                <c:pt idx="11305" formatCode="General">
                  <c:v>#N/A</c:v>
                </c:pt>
                <c:pt idx="11306" formatCode="General">
                  <c:v>#N/A</c:v>
                </c:pt>
                <c:pt idx="11307" formatCode="General">
                  <c:v>#N/A</c:v>
                </c:pt>
                <c:pt idx="11308" formatCode="General">
                  <c:v>#N/A</c:v>
                </c:pt>
                <c:pt idx="11309" formatCode="General">
                  <c:v>#N/A</c:v>
                </c:pt>
                <c:pt idx="11310" formatCode="General">
                  <c:v>#N/A</c:v>
                </c:pt>
                <c:pt idx="11311" formatCode="General">
                  <c:v>#N/A</c:v>
                </c:pt>
                <c:pt idx="11312" formatCode="General">
                  <c:v>#N/A</c:v>
                </c:pt>
                <c:pt idx="11313" formatCode="General">
                  <c:v>#N/A</c:v>
                </c:pt>
                <c:pt idx="11314" formatCode="General">
                  <c:v>#N/A</c:v>
                </c:pt>
                <c:pt idx="11315" formatCode="General">
                  <c:v>#N/A</c:v>
                </c:pt>
                <c:pt idx="11316" formatCode="General">
                  <c:v>#N/A</c:v>
                </c:pt>
                <c:pt idx="11317" formatCode="General">
                  <c:v>#N/A</c:v>
                </c:pt>
                <c:pt idx="11318" formatCode="General">
                  <c:v>#N/A</c:v>
                </c:pt>
                <c:pt idx="11319" formatCode="General">
                  <c:v>#N/A</c:v>
                </c:pt>
                <c:pt idx="11320" formatCode="General">
                  <c:v>#N/A</c:v>
                </c:pt>
                <c:pt idx="11321" formatCode="General">
                  <c:v>#N/A</c:v>
                </c:pt>
                <c:pt idx="11322" formatCode="General">
                  <c:v>#N/A</c:v>
                </c:pt>
                <c:pt idx="11323" formatCode="General">
                  <c:v>#N/A</c:v>
                </c:pt>
                <c:pt idx="11324" formatCode="General">
                  <c:v>#N/A</c:v>
                </c:pt>
                <c:pt idx="11325" formatCode="General">
                  <c:v>#N/A</c:v>
                </c:pt>
                <c:pt idx="11326" formatCode="General">
                  <c:v>#N/A</c:v>
                </c:pt>
                <c:pt idx="11327" formatCode="General">
                  <c:v>#N/A</c:v>
                </c:pt>
                <c:pt idx="11328" formatCode="General">
                  <c:v>#N/A</c:v>
                </c:pt>
                <c:pt idx="11329" formatCode="General">
                  <c:v>#N/A</c:v>
                </c:pt>
                <c:pt idx="11330" formatCode="General">
                  <c:v>#N/A</c:v>
                </c:pt>
                <c:pt idx="11331" formatCode="General">
                  <c:v>#N/A</c:v>
                </c:pt>
                <c:pt idx="11332" formatCode="General">
                  <c:v>#N/A</c:v>
                </c:pt>
                <c:pt idx="11333" formatCode="General">
                  <c:v>#N/A</c:v>
                </c:pt>
                <c:pt idx="11334" formatCode="General">
                  <c:v>#N/A</c:v>
                </c:pt>
                <c:pt idx="11335" formatCode="General">
                  <c:v>#N/A</c:v>
                </c:pt>
                <c:pt idx="11336" formatCode="General">
                  <c:v>#N/A</c:v>
                </c:pt>
                <c:pt idx="11337" formatCode="General">
                  <c:v>#N/A</c:v>
                </c:pt>
                <c:pt idx="11338" formatCode="General">
                  <c:v>#N/A</c:v>
                </c:pt>
                <c:pt idx="11339" formatCode="General">
                  <c:v>#N/A</c:v>
                </c:pt>
                <c:pt idx="11340" formatCode="General">
                  <c:v>#N/A</c:v>
                </c:pt>
                <c:pt idx="11341" formatCode="General">
                  <c:v>#N/A</c:v>
                </c:pt>
                <c:pt idx="11342" formatCode="General">
                  <c:v>#N/A</c:v>
                </c:pt>
                <c:pt idx="11343" formatCode="General">
                  <c:v>#N/A</c:v>
                </c:pt>
                <c:pt idx="11344" formatCode="General">
                  <c:v>#N/A</c:v>
                </c:pt>
                <c:pt idx="11345" formatCode="General">
                  <c:v>#N/A</c:v>
                </c:pt>
                <c:pt idx="11346" formatCode="General">
                  <c:v>#N/A</c:v>
                </c:pt>
                <c:pt idx="11347" formatCode="General">
                  <c:v>#N/A</c:v>
                </c:pt>
                <c:pt idx="11348" formatCode="General">
                  <c:v>#N/A</c:v>
                </c:pt>
                <c:pt idx="11349" formatCode="General">
                  <c:v>#N/A</c:v>
                </c:pt>
                <c:pt idx="11350" formatCode="General">
                  <c:v>#N/A</c:v>
                </c:pt>
                <c:pt idx="11351" formatCode="General">
                  <c:v>#N/A</c:v>
                </c:pt>
                <c:pt idx="11352" formatCode="General">
                  <c:v>#N/A</c:v>
                </c:pt>
                <c:pt idx="11353" formatCode="General">
                  <c:v>#N/A</c:v>
                </c:pt>
                <c:pt idx="11354" formatCode="General">
                  <c:v>#N/A</c:v>
                </c:pt>
                <c:pt idx="11355" formatCode="General">
                  <c:v>#N/A</c:v>
                </c:pt>
                <c:pt idx="11356" formatCode="General">
                  <c:v>#N/A</c:v>
                </c:pt>
                <c:pt idx="11357" formatCode="General">
                  <c:v>#N/A</c:v>
                </c:pt>
                <c:pt idx="11358" formatCode="General">
                  <c:v>#N/A</c:v>
                </c:pt>
                <c:pt idx="11359" formatCode="General">
                  <c:v>#N/A</c:v>
                </c:pt>
                <c:pt idx="11360" formatCode="General">
                  <c:v>#N/A</c:v>
                </c:pt>
                <c:pt idx="11361" formatCode="General">
                  <c:v>#N/A</c:v>
                </c:pt>
                <c:pt idx="11362" formatCode="General">
                  <c:v>#N/A</c:v>
                </c:pt>
                <c:pt idx="11363" formatCode="General">
                  <c:v>#N/A</c:v>
                </c:pt>
                <c:pt idx="11364" formatCode="General">
                  <c:v>#N/A</c:v>
                </c:pt>
                <c:pt idx="11365" formatCode="General">
                  <c:v>#N/A</c:v>
                </c:pt>
                <c:pt idx="11366" formatCode="General">
                  <c:v>#N/A</c:v>
                </c:pt>
                <c:pt idx="11367" formatCode="General">
                  <c:v>#N/A</c:v>
                </c:pt>
                <c:pt idx="11368" formatCode="General">
                  <c:v>#N/A</c:v>
                </c:pt>
                <c:pt idx="11369" formatCode="General">
                  <c:v>#N/A</c:v>
                </c:pt>
                <c:pt idx="11370" formatCode="General">
                  <c:v>#N/A</c:v>
                </c:pt>
                <c:pt idx="11371" formatCode="General">
                  <c:v>#N/A</c:v>
                </c:pt>
                <c:pt idx="11372" formatCode="General">
                  <c:v>#N/A</c:v>
                </c:pt>
                <c:pt idx="11373" formatCode="General">
                  <c:v>#N/A</c:v>
                </c:pt>
                <c:pt idx="11374" formatCode="General">
                  <c:v>#N/A</c:v>
                </c:pt>
                <c:pt idx="11375" formatCode="General">
                  <c:v>#N/A</c:v>
                </c:pt>
                <c:pt idx="11376" formatCode="General">
                  <c:v>#N/A</c:v>
                </c:pt>
                <c:pt idx="11377" formatCode="General">
                  <c:v>#N/A</c:v>
                </c:pt>
                <c:pt idx="11378" formatCode="General">
                  <c:v>#N/A</c:v>
                </c:pt>
                <c:pt idx="11379" formatCode="General">
                  <c:v>#N/A</c:v>
                </c:pt>
                <c:pt idx="11380" formatCode="General">
                  <c:v>#N/A</c:v>
                </c:pt>
                <c:pt idx="11381" formatCode="General">
                  <c:v>#N/A</c:v>
                </c:pt>
                <c:pt idx="11382" formatCode="General">
                  <c:v>#N/A</c:v>
                </c:pt>
                <c:pt idx="11383" formatCode="General">
                  <c:v>#N/A</c:v>
                </c:pt>
                <c:pt idx="11384" formatCode="General">
                  <c:v>#N/A</c:v>
                </c:pt>
                <c:pt idx="11385" formatCode="General">
                  <c:v>#N/A</c:v>
                </c:pt>
                <c:pt idx="11386" formatCode="General">
                  <c:v>#N/A</c:v>
                </c:pt>
                <c:pt idx="11387" formatCode="General">
                  <c:v>#N/A</c:v>
                </c:pt>
                <c:pt idx="11388" formatCode="General">
                  <c:v>#N/A</c:v>
                </c:pt>
                <c:pt idx="11389" formatCode="General">
                  <c:v>#N/A</c:v>
                </c:pt>
                <c:pt idx="11390" formatCode="General">
                  <c:v>#N/A</c:v>
                </c:pt>
                <c:pt idx="11391" formatCode="General">
                  <c:v>#N/A</c:v>
                </c:pt>
                <c:pt idx="11392" formatCode="General">
                  <c:v>#N/A</c:v>
                </c:pt>
                <c:pt idx="11393" formatCode="General">
                  <c:v>#N/A</c:v>
                </c:pt>
                <c:pt idx="11394" formatCode="General">
                  <c:v>#N/A</c:v>
                </c:pt>
                <c:pt idx="11395" formatCode="General">
                  <c:v>#N/A</c:v>
                </c:pt>
                <c:pt idx="11396" formatCode="General">
                  <c:v>#N/A</c:v>
                </c:pt>
                <c:pt idx="11397" formatCode="General">
                  <c:v>#N/A</c:v>
                </c:pt>
                <c:pt idx="11398" formatCode="General">
                  <c:v>#N/A</c:v>
                </c:pt>
                <c:pt idx="11399" formatCode="General">
                  <c:v>#N/A</c:v>
                </c:pt>
                <c:pt idx="11400" formatCode="General">
                  <c:v>#N/A</c:v>
                </c:pt>
                <c:pt idx="11401" formatCode="General">
                  <c:v>#N/A</c:v>
                </c:pt>
                <c:pt idx="11402" formatCode="General">
                  <c:v>#N/A</c:v>
                </c:pt>
                <c:pt idx="11403" formatCode="General">
                  <c:v>#N/A</c:v>
                </c:pt>
                <c:pt idx="11404" formatCode="General">
                  <c:v>#N/A</c:v>
                </c:pt>
                <c:pt idx="11405" formatCode="General">
                  <c:v>#N/A</c:v>
                </c:pt>
                <c:pt idx="11406" formatCode="General">
                  <c:v>#N/A</c:v>
                </c:pt>
                <c:pt idx="11407" formatCode="General">
                  <c:v>#N/A</c:v>
                </c:pt>
                <c:pt idx="11408" formatCode="General">
                  <c:v>#N/A</c:v>
                </c:pt>
                <c:pt idx="11409" formatCode="General">
                  <c:v>#N/A</c:v>
                </c:pt>
                <c:pt idx="11410" formatCode="General">
                  <c:v>#N/A</c:v>
                </c:pt>
                <c:pt idx="11411" formatCode="General">
                  <c:v>#N/A</c:v>
                </c:pt>
                <c:pt idx="11412" formatCode="General">
                  <c:v>#N/A</c:v>
                </c:pt>
                <c:pt idx="11413" formatCode="General">
                  <c:v>#N/A</c:v>
                </c:pt>
                <c:pt idx="11414" formatCode="General">
                  <c:v>#N/A</c:v>
                </c:pt>
                <c:pt idx="11415" formatCode="General">
                  <c:v>#N/A</c:v>
                </c:pt>
                <c:pt idx="11416" formatCode="General">
                  <c:v>#N/A</c:v>
                </c:pt>
                <c:pt idx="11417" formatCode="General">
                  <c:v>#N/A</c:v>
                </c:pt>
                <c:pt idx="11418" formatCode="General">
                  <c:v>#N/A</c:v>
                </c:pt>
                <c:pt idx="11419" formatCode="General">
                  <c:v>#N/A</c:v>
                </c:pt>
                <c:pt idx="11420" formatCode="General">
                  <c:v>#N/A</c:v>
                </c:pt>
                <c:pt idx="11421" formatCode="General">
                  <c:v>#N/A</c:v>
                </c:pt>
                <c:pt idx="11422" formatCode="General">
                  <c:v>#N/A</c:v>
                </c:pt>
                <c:pt idx="11423" formatCode="General">
                  <c:v>#N/A</c:v>
                </c:pt>
                <c:pt idx="11424" formatCode="General">
                  <c:v>#N/A</c:v>
                </c:pt>
                <c:pt idx="11425" formatCode="General">
                  <c:v>#N/A</c:v>
                </c:pt>
                <c:pt idx="11426" formatCode="General">
                  <c:v>#N/A</c:v>
                </c:pt>
                <c:pt idx="11427" formatCode="General">
                  <c:v>#N/A</c:v>
                </c:pt>
                <c:pt idx="11428" formatCode="General">
                  <c:v>#N/A</c:v>
                </c:pt>
                <c:pt idx="11429" formatCode="General">
                  <c:v>#N/A</c:v>
                </c:pt>
                <c:pt idx="11430" formatCode="General">
                  <c:v>#N/A</c:v>
                </c:pt>
                <c:pt idx="11431" formatCode="General">
                  <c:v>#N/A</c:v>
                </c:pt>
                <c:pt idx="11432" formatCode="General">
                  <c:v>#N/A</c:v>
                </c:pt>
                <c:pt idx="11433" formatCode="General">
                  <c:v>#N/A</c:v>
                </c:pt>
                <c:pt idx="11434" formatCode="General">
                  <c:v>#N/A</c:v>
                </c:pt>
                <c:pt idx="11435" formatCode="General">
                  <c:v>#N/A</c:v>
                </c:pt>
                <c:pt idx="11436" formatCode="General">
                  <c:v>#N/A</c:v>
                </c:pt>
                <c:pt idx="11437" formatCode="General">
                  <c:v>#N/A</c:v>
                </c:pt>
                <c:pt idx="11438" formatCode="General">
                  <c:v>#N/A</c:v>
                </c:pt>
                <c:pt idx="11439" formatCode="General">
                  <c:v>#N/A</c:v>
                </c:pt>
                <c:pt idx="11440" formatCode="General">
                  <c:v>#N/A</c:v>
                </c:pt>
                <c:pt idx="11441" formatCode="General">
                  <c:v>#N/A</c:v>
                </c:pt>
                <c:pt idx="11442" formatCode="General">
                  <c:v>#N/A</c:v>
                </c:pt>
                <c:pt idx="11443" formatCode="General">
                  <c:v>#N/A</c:v>
                </c:pt>
                <c:pt idx="11444" formatCode="General">
                  <c:v>#N/A</c:v>
                </c:pt>
                <c:pt idx="11445" formatCode="General">
                  <c:v>#N/A</c:v>
                </c:pt>
                <c:pt idx="11446" formatCode="General">
                  <c:v>#N/A</c:v>
                </c:pt>
                <c:pt idx="11447" formatCode="General">
                  <c:v>#N/A</c:v>
                </c:pt>
                <c:pt idx="11448" formatCode="General">
                  <c:v>#N/A</c:v>
                </c:pt>
                <c:pt idx="11449" formatCode="General">
                  <c:v>#N/A</c:v>
                </c:pt>
                <c:pt idx="11450" formatCode="General">
                  <c:v>#N/A</c:v>
                </c:pt>
                <c:pt idx="11451" formatCode="General">
                  <c:v>#N/A</c:v>
                </c:pt>
                <c:pt idx="11452" formatCode="General">
                  <c:v>#N/A</c:v>
                </c:pt>
                <c:pt idx="11453" formatCode="General">
                  <c:v>#N/A</c:v>
                </c:pt>
                <c:pt idx="11454" formatCode="General">
                  <c:v>#N/A</c:v>
                </c:pt>
                <c:pt idx="11455" formatCode="General">
                  <c:v>#N/A</c:v>
                </c:pt>
                <c:pt idx="11456" formatCode="General">
                  <c:v>#N/A</c:v>
                </c:pt>
                <c:pt idx="11457" formatCode="General">
                  <c:v>#N/A</c:v>
                </c:pt>
                <c:pt idx="11458" formatCode="General">
                  <c:v>#N/A</c:v>
                </c:pt>
                <c:pt idx="11459" formatCode="General">
                  <c:v>#N/A</c:v>
                </c:pt>
                <c:pt idx="11460" formatCode="General">
                  <c:v>#N/A</c:v>
                </c:pt>
                <c:pt idx="11461" formatCode="General">
                  <c:v>#N/A</c:v>
                </c:pt>
                <c:pt idx="11462" formatCode="General">
                  <c:v>#N/A</c:v>
                </c:pt>
                <c:pt idx="11463" formatCode="General">
                  <c:v>#N/A</c:v>
                </c:pt>
                <c:pt idx="11464" formatCode="General">
                  <c:v>#N/A</c:v>
                </c:pt>
                <c:pt idx="11465" formatCode="General">
                  <c:v>#N/A</c:v>
                </c:pt>
                <c:pt idx="11466" formatCode="General">
                  <c:v>#N/A</c:v>
                </c:pt>
                <c:pt idx="11467" formatCode="General">
                  <c:v>#N/A</c:v>
                </c:pt>
                <c:pt idx="11468" formatCode="General">
                  <c:v>#N/A</c:v>
                </c:pt>
                <c:pt idx="11469" formatCode="General">
                  <c:v>#N/A</c:v>
                </c:pt>
                <c:pt idx="11470" formatCode="General">
                  <c:v>#N/A</c:v>
                </c:pt>
                <c:pt idx="11471" formatCode="General">
                  <c:v>#N/A</c:v>
                </c:pt>
                <c:pt idx="11472" formatCode="General">
                  <c:v>#N/A</c:v>
                </c:pt>
                <c:pt idx="11473" formatCode="General">
                  <c:v>#N/A</c:v>
                </c:pt>
                <c:pt idx="11474" formatCode="General">
                  <c:v>#N/A</c:v>
                </c:pt>
                <c:pt idx="11475" formatCode="General">
                  <c:v>#N/A</c:v>
                </c:pt>
                <c:pt idx="11476" formatCode="General">
                  <c:v>#N/A</c:v>
                </c:pt>
                <c:pt idx="11477" formatCode="General">
                  <c:v>#N/A</c:v>
                </c:pt>
                <c:pt idx="11478" formatCode="General">
                  <c:v>#N/A</c:v>
                </c:pt>
                <c:pt idx="11479" formatCode="General">
                  <c:v>#N/A</c:v>
                </c:pt>
                <c:pt idx="11480" formatCode="General">
                  <c:v>#N/A</c:v>
                </c:pt>
                <c:pt idx="11481" formatCode="General">
                  <c:v>#N/A</c:v>
                </c:pt>
                <c:pt idx="11482" formatCode="General">
                  <c:v>#N/A</c:v>
                </c:pt>
                <c:pt idx="11483" formatCode="General">
                  <c:v>#N/A</c:v>
                </c:pt>
                <c:pt idx="11484" formatCode="General">
                  <c:v>#N/A</c:v>
                </c:pt>
                <c:pt idx="11485" formatCode="General">
                  <c:v>#N/A</c:v>
                </c:pt>
                <c:pt idx="11486" formatCode="General">
                  <c:v>#N/A</c:v>
                </c:pt>
                <c:pt idx="11487" formatCode="General">
                  <c:v>#N/A</c:v>
                </c:pt>
                <c:pt idx="11488" formatCode="General">
                  <c:v>#N/A</c:v>
                </c:pt>
                <c:pt idx="11489" formatCode="General">
                  <c:v>#N/A</c:v>
                </c:pt>
                <c:pt idx="11490" formatCode="General">
                  <c:v>#N/A</c:v>
                </c:pt>
                <c:pt idx="11491" formatCode="General">
                  <c:v>#N/A</c:v>
                </c:pt>
                <c:pt idx="11492" formatCode="General">
                  <c:v>#N/A</c:v>
                </c:pt>
                <c:pt idx="11493" formatCode="General">
                  <c:v>#N/A</c:v>
                </c:pt>
                <c:pt idx="11494" formatCode="General">
                  <c:v>#N/A</c:v>
                </c:pt>
                <c:pt idx="11495" formatCode="General">
                  <c:v>#N/A</c:v>
                </c:pt>
                <c:pt idx="11496" formatCode="General">
                  <c:v>#N/A</c:v>
                </c:pt>
                <c:pt idx="11497" formatCode="General">
                  <c:v>#N/A</c:v>
                </c:pt>
                <c:pt idx="11498" formatCode="General">
                  <c:v>#N/A</c:v>
                </c:pt>
                <c:pt idx="11499" formatCode="General">
                  <c:v>#N/A</c:v>
                </c:pt>
                <c:pt idx="11500" formatCode="General">
                  <c:v>#N/A</c:v>
                </c:pt>
                <c:pt idx="11501" formatCode="General">
                  <c:v>#N/A</c:v>
                </c:pt>
                <c:pt idx="11502" formatCode="General">
                  <c:v>#N/A</c:v>
                </c:pt>
                <c:pt idx="11503" formatCode="General">
                  <c:v>#N/A</c:v>
                </c:pt>
                <c:pt idx="11504" formatCode="General">
                  <c:v>#N/A</c:v>
                </c:pt>
                <c:pt idx="11505" formatCode="General">
                  <c:v>#N/A</c:v>
                </c:pt>
                <c:pt idx="11506" formatCode="General">
                  <c:v>#N/A</c:v>
                </c:pt>
                <c:pt idx="11507" formatCode="General">
                  <c:v>#N/A</c:v>
                </c:pt>
                <c:pt idx="11508" formatCode="General">
                  <c:v>#N/A</c:v>
                </c:pt>
                <c:pt idx="11509" formatCode="General">
                  <c:v>#N/A</c:v>
                </c:pt>
                <c:pt idx="11510" formatCode="General">
                  <c:v>#N/A</c:v>
                </c:pt>
                <c:pt idx="11511" formatCode="General">
                  <c:v>#N/A</c:v>
                </c:pt>
                <c:pt idx="11512" formatCode="General">
                  <c:v>#N/A</c:v>
                </c:pt>
                <c:pt idx="11513" formatCode="General">
                  <c:v>#N/A</c:v>
                </c:pt>
                <c:pt idx="11514" formatCode="General">
                  <c:v>#N/A</c:v>
                </c:pt>
                <c:pt idx="11515" formatCode="General">
                  <c:v>#N/A</c:v>
                </c:pt>
                <c:pt idx="11516" formatCode="General">
                  <c:v>#N/A</c:v>
                </c:pt>
                <c:pt idx="11517" formatCode="General">
                  <c:v>#N/A</c:v>
                </c:pt>
                <c:pt idx="11518" formatCode="General">
                  <c:v>#N/A</c:v>
                </c:pt>
                <c:pt idx="11519" formatCode="General">
                  <c:v>#N/A</c:v>
                </c:pt>
                <c:pt idx="11520" formatCode="General">
                  <c:v>#N/A</c:v>
                </c:pt>
                <c:pt idx="11521" formatCode="General">
                  <c:v>#N/A</c:v>
                </c:pt>
                <c:pt idx="11522" formatCode="General">
                  <c:v>#N/A</c:v>
                </c:pt>
                <c:pt idx="11523" formatCode="General">
                  <c:v>#N/A</c:v>
                </c:pt>
                <c:pt idx="11524" formatCode="General">
                  <c:v>#N/A</c:v>
                </c:pt>
                <c:pt idx="11525" formatCode="General">
                  <c:v>#N/A</c:v>
                </c:pt>
                <c:pt idx="11526" formatCode="General">
                  <c:v>#N/A</c:v>
                </c:pt>
                <c:pt idx="11527" formatCode="General">
                  <c:v>#N/A</c:v>
                </c:pt>
                <c:pt idx="11528" formatCode="General">
                  <c:v>#N/A</c:v>
                </c:pt>
                <c:pt idx="11529" formatCode="General">
                  <c:v>#N/A</c:v>
                </c:pt>
                <c:pt idx="11530" formatCode="General">
                  <c:v>#N/A</c:v>
                </c:pt>
                <c:pt idx="11531" formatCode="General">
                  <c:v>#N/A</c:v>
                </c:pt>
                <c:pt idx="11532" formatCode="General">
                  <c:v>#N/A</c:v>
                </c:pt>
                <c:pt idx="11533" formatCode="General">
                  <c:v>#N/A</c:v>
                </c:pt>
                <c:pt idx="11534" formatCode="General">
                  <c:v>#N/A</c:v>
                </c:pt>
                <c:pt idx="11535" formatCode="General">
                  <c:v>#N/A</c:v>
                </c:pt>
                <c:pt idx="11536" formatCode="General">
                  <c:v>#N/A</c:v>
                </c:pt>
                <c:pt idx="11537" formatCode="General">
                  <c:v>#N/A</c:v>
                </c:pt>
                <c:pt idx="11538" formatCode="General">
                  <c:v>#N/A</c:v>
                </c:pt>
                <c:pt idx="11539" formatCode="General">
                  <c:v>#N/A</c:v>
                </c:pt>
                <c:pt idx="11540" formatCode="General">
                  <c:v>#N/A</c:v>
                </c:pt>
                <c:pt idx="11541" formatCode="General">
                  <c:v>#N/A</c:v>
                </c:pt>
                <c:pt idx="11542" formatCode="General">
                  <c:v>#N/A</c:v>
                </c:pt>
                <c:pt idx="11543" formatCode="General">
                  <c:v>#N/A</c:v>
                </c:pt>
                <c:pt idx="11544" formatCode="General">
                  <c:v>#N/A</c:v>
                </c:pt>
                <c:pt idx="11545" formatCode="General">
                  <c:v>#N/A</c:v>
                </c:pt>
                <c:pt idx="11546" formatCode="General">
                  <c:v>#N/A</c:v>
                </c:pt>
                <c:pt idx="11547" formatCode="General">
                  <c:v>#N/A</c:v>
                </c:pt>
                <c:pt idx="11548" formatCode="General">
                  <c:v>#N/A</c:v>
                </c:pt>
                <c:pt idx="11549" formatCode="General">
                  <c:v>#N/A</c:v>
                </c:pt>
                <c:pt idx="11550" formatCode="General">
                  <c:v>#N/A</c:v>
                </c:pt>
                <c:pt idx="11551" formatCode="General">
                  <c:v>#N/A</c:v>
                </c:pt>
                <c:pt idx="11552" formatCode="General">
                  <c:v>#N/A</c:v>
                </c:pt>
                <c:pt idx="11553" formatCode="General">
                  <c:v>#N/A</c:v>
                </c:pt>
                <c:pt idx="11554" formatCode="General">
                  <c:v>#N/A</c:v>
                </c:pt>
                <c:pt idx="11555" formatCode="General">
                  <c:v>#N/A</c:v>
                </c:pt>
                <c:pt idx="11556" formatCode="General">
                  <c:v>#N/A</c:v>
                </c:pt>
                <c:pt idx="11557" formatCode="General">
                  <c:v>#N/A</c:v>
                </c:pt>
                <c:pt idx="11558" formatCode="General">
                  <c:v>#N/A</c:v>
                </c:pt>
                <c:pt idx="11559" formatCode="General">
                  <c:v>#N/A</c:v>
                </c:pt>
                <c:pt idx="11560" formatCode="General">
                  <c:v>#N/A</c:v>
                </c:pt>
                <c:pt idx="11561" formatCode="General">
                  <c:v>#N/A</c:v>
                </c:pt>
                <c:pt idx="11562" formatCode="General">
                  <c:v>#N/A</c:v>
                </c:pt>
                <c:pt idx="11563" formatCode="General">
                  <c:v>#N/A</c:v>
                </c:pt>
                <c:pt idx="11564" formatCode="General">
                  <c:v>#N/A</c:v>
                </c:pt>
                <c:pt idx="11565" formatCode="General">
                  <c:v>#N/A</c:v>
                </c:pt>
                <c:pt idx="11566" formatCode="General">
                  <c:v>#N/A</c:v>
                </c:pt>
                <c:pt idx="11567" formatCode="General">
                  <c:v>#N/A</c:v>
                </c:pt>
                <c:pt idx="11568" formatCode="General">
                  <c:v>#N/A</c:v>
                </c:pt>
                <c:pt idx="11569" formatCode="General">
                  <c:v>#N/A</c:v>
                </c:pt>
                <c:pt idx="11570" formatCode="General">
                  <c:v>#N/A</c:v>
                </c:pt>
                <c:pt idx="11571" formatCode="General">
                  <c:v>#N/A</c:v>
                </c:pt>
                <c:pt idx="11572" formatCode="General">
                  <c:v>#N/A</c:v>
                </c:pt>
                <c:pt idx="11573" formatCode="General">
                  <c:v>#N/A</c:v>
                </c:pt>
                <c:pt idx="11574" formatCode="General">
                  <c:v>#N/A</c:v>
                </c:pt>
                <c:pt idx="11575" formatCode="General">
                  <c:v>#N/A</c:v>
                </c:pt>
                <c:pt idx="11576" formatCode="General">
                  <c:v>#N/A</c:v>
                </c:pt>
                <c:pt idx="11577" formatCode="General">
                  <c:v>#N/A</c:v>
                </c:pt>
                <c:pt idx="11578" formatCode="General">
                  <c:v>#N/A</c:v>
                </c:pt>
                <c:pt idx="11579" formatCode="General">
                  <c:v>#N/A</c:v>
                </c:pt>
                <c:pt idx="11580" formatCode="General">
                  <c:v>#N/A</c:v>
                </c:pt>
                <c:pt idx="11581" formatCode="General">
                  <c:v>#N/A</c:v>
                </c:pt>
                <c:pt idx="11582" formatCode="General">
                  <c:v>#N/A</c:v>
                </c:pt>
                <c:pt idx="11583" formatCode="General">
                  <c:v>#N/A</c:v>
                </c:pt>
                <c:pt idx="11584" formatCode="General">
                  <c:v>#N/A</c:v>
                </c:pt>
                <c:pt idx="11585" formatCode="General">
                  <c:v>#N/A</c:v>
                </c:pt>
                <c:pt idx="11586" formatCode="General">
                  <c:v>#N/A</c:v>
                </c:pt>
                <c:pt idx="11587" formatCode="General">
                  <c:v>#N/A</c:v>
                </c:pt>
                <c:pt idx="11588" formatCode="General">
                  <c:v>#N/A</c:v>
                </c:pt>
                <c:pt idx="11589" formatCode="General">
                  <c:v>#N/A</c:v>
                </c:pt>
                <c:pt idx="11590" formatCode="General">
                  <c:v>#N/A</c:v>
                </c:pt>
                <c:pt idx="11591" formatCode="General">
                  <c:v>#N/A</c:v>
                </c:pt>
                <c:pt idx="11592" formatCode="General">
                  <c:v>#N/A</c:v>
                </c:pt>
                <c:pt idx="11593" formatCode="General">
                  <c:v>#N/A</c:v>
                </c:pt>
                <c:pt idx="11594" formatCode="General">
                  <c:v>#N/A</c:v>
                </c:pt>
                <c:pt idx="11595" formatCode="General">
                  <c:v>#N/A</c:v>
                </c:pt>
                <c:pt idx="11596" formatCode="General">
                  <c:v>#N/A</c:v>
                </c:pt>
                <c:pt idx="11597" formatCode="General">
                  <c:v>#N/A</c:v>
                </c:pt>
                <c:pt idx="11598" formatCode="General">
                  <c:v>#N/A</c:v>
                </c:pt>
                <c:pt idx="11599" formatCode="General">
                  <c:v>#N/A</c:v>
                </c:pt>
                <c:pt idx="11600" formatCode="General">
                  <c:v>#N/A</c:v>
                </c:pt>
                <c:pt idx="11601" formatCode="General">
                  <c:v>#N/A</c:v>
                </c:pt>
                <c:pt idx="11602" formatCode="General">
                  <c:v>#N/A</c:v>
                </c:pt>
                <c:pt idx="11603" formatCode="General">
                  <c:v>#N/A</c:v>
                </c:pt>
                <c:pt idx="11604" formatCode="General">
                  <c:v>#N/A</c:v>
                </c:pt>
                <c:pt idx="11605" formatCode="General">
                  <c:v>#N/A</c:v>
                </c:pt>
                <c:pt idx="11606" formatCode="General">
                  <c:v>#N/A</c:v>
                </c:pt>
                <c:pt idx="11607" formatCode="General">
                  <c:v>#N/A</c:v>
                </c:pt>
                <c:pt idx="11608" formatCode="General">
                  <c:v>#N/A</c:v>
                </c:pt>
                <c:pt idx="11609" formatCode="General">
                  <c:v>#N/A</c:v>
                </c:pt>
                <c:pt idx="11610" formatCode="General">
                  <c:v>#N/A</c:v>
                </c:pt>
                <c:pt idx="11611" formatCode="General">
                  <c:v>#N/A</c:v>
                </c:pt>
                <c:pt idx="11612" formatCode="General">
                  <c:v>#N/A</c:v>
                </c:pt>
                <c:pt idx="11613" formatCode="General">
                  <c:v>#N/A</c:v>
                </c:pt>
                <c:pt idx="11614" formatCode="General">
                  <c:v>#N/A</c:v>
                </c:pt>
                <c:pt idx="11615" formatCode="General">
                  <c:v>#N/A</c:v>
                </c:pt>
                <c:pt idx="11616" formatCode="General">
                  <c:v>#N/A</c:v>
                </c:pt>
                <c:pt idx="11617" formatCode="General">
                  <c:v>#N/A</c:v>
                </c:pt>
                <c:pt idx="11618" formatCode="General">
                  <c:v>#N/A</c:v>
                </c:pt>
                <c:pt idx="11619" formatCode="General">
                  <c:v>#N/A</c:v>
                </c:pt>
                <c:pt idx="11620" formatCode="General">
                  <c:v>#N/A</c:v>
                </c:pt>
                <c:pt idx="11621" formatCode="General">
                  <c:v>#N/A</c:v>
                </c:pt>
                <c:pt idx="11622" formatCode="General">
                  <c:v>#N/A</c:v>
                </c:pt>
                <c:pt idx="11623" formatCode="General">
                  <c:v>#N/A</c:v>
                </c:pt>
                <c:pt idx="11624" formatCode="General">
                  <c:v>#N/A</c:v>
                </c:pt>
                <c:pt idx="11625" formatCode="General">
                  <c:v>#N/A</c:v>
                </c:pt>
                <c:pt idx="11626" formatCode="General">
                  <c:v>#N/A</c:v>
                </c:pt>
                <c:pt idx="11627" formatCode="General">
                  <c:v>#N/A</c:v>
                </c:pt>
                <c:pt idx="11628" formatCode="General">
                  <c:v>#N/A</c:v>
                </c:pt>
                <c:pt idx="11629" formatCode="General">
                  <c:v>#N/A</c:v>
                </c:pt>
                <c:pt idx="11630" formatCode="General">
                  <c:v>#N/A</c:v>
                </c:pt>
                <c:pt idx="11631" formatCode="General">
                  <c:v>#N/A</c:v>
                </c:pt>
                <c:pt idx="11632" formatCode="General">
                  <c:v>#N/A</c:v>
                </c:pt>
                <c:pt idx="11633" formatCode="General">
                  <c:v>#N/A</c:v>
                </c:pt>
                <c:pt idx="11634" formatCode="General">
                  <c:v>#N/A</c:v>
                </c:pt>
                <c:pt idx="11635" formatCode="General">
                  <c:v>#N/A</c:v>
                </c:pt>
                <c:pt idx="11636" formatCode="General">
                  <c:v>#N/A</c:v>
                </c:pt>
                <c:pt idx="11637" formatCode="General">
                  <c:v>#N/A</c:v>
                </c:pt>
                <c:pt idx="11638" formatCode="General">
                  <c:v>#N/A</c:v>
                </c:pt>
                <c:pt idx="11639" formatCode="General">
                  <c:v>#N/A</c:v>
                </c:pt>
                <c:pt idx="11640" formatCode="General">
                  <c:v>#N/A</c:v>
                </c:pt>
                <c:pt idx="11641" formatCode="General">
                  <c:v>#N/A</c:v>
                </c:pt>
                <c:pt idx="11642" formatCode="General">
                  <c:v>#N/A</c:v>
                </c:pt>
                <c:pt idx="11643" formatCode="General">
                  <c:v>#N/A</c:v>
                </c:pt>
                <c:pt idx="11644" formatCode="General">
                  <c:v>#N/A</c:v>
                </c:pt>
                <c:pt idx="11645" formatCode="General">
                  <c:v>#N/A</c:v>
                </c:pt>
                <c:pt idx="11646" formatCode="General">
                  <c:v>#N/A</c:v>
                </c:pt>
                <c:pt idx="11647" formatCode="General">
                  <c:v>#N/A</c:v>
                </c:pt>
                <c:pt idx="11648" formatCode="General">
                  <c:v>#N/A</c:v>
                </c:pt>
                <c:pt idx="11649" formatCode="General">
                  <c:v>#N/A</c:v>
                </c:pt>
                <c:pt idx="11650" formatCode="General">
                  <c:v>#N/A</c:v>
                </c:pt>
                <c:pt idx="11651" formatCode="General">
                  <c:v>#N/A</c:v>
                </c:pt>
                <c:pt idx="11652" formatCode="General">
                  <c:v>#N/A</c:v>
                </c:pt>
                <c:pt idx="11653" formatCode="General">
                  <c:v>#N/A</c:v>
                </c:pt>
                <c:pt idx="11654" formatCode="General">
                  <c:v>#N/A</c:v>
                </c:pt>
                <c:pt idx="11655" formatCode="General">
                  <c:v>#N/A</c:v>
                </c:pt>
                <c:pt idx="11656" formatCode="General">
                  <c:v>#N/A</c:v>
                </c:pt>
                <c:pt idx="11657" formatCode="General">
                  <c:v>#N/A</c:v>
                </c:pt>
                <c:pt idx="11658" formatCode="General">
                  <c:v>#N/A</c:v>
                </c:pt>
                <c:pt idx="11659" formatCode="General">
                  <c:v>#N/A</c:v>
                </c:pt>
                <c:pt idx="11660" formatCode="General">
                  <c:v>#N/A</c:v>
                </c:pt>
                <c:pt idx="11661" formatCode="General">
                  <c:v>#N/A</c:v>
                </c:pt>
                <c:pt idx="11662" formatCode="General">
                  <c:v>#N/A</c:v>
                </c:pt>
                <c:pt idx="11663" formatCode="General">
                  <c:v>#N/A</c:v>
                </c:pt>
                <c:pt idx="11664" formatCode="General">
                  <c:v>#N/A</c:v>
                </c:pt>
                <c:pt idx="11665" formatCode="General">
                  <c:v>#N/A</c:v>
                </c:pt>
                <c:pt idx="11666" formatCode="General">
                  <c:v>#N/A</c:v>
                </c:pt>
                <c:pt idx="11667" formatCode="General">
                  <c:v>#N/A</c:v>
                </c:pt>
                <c:pt idx="11668" formatCode="General">
                  <c:v>#N/A</c:v>
                </c:pt>
                <c:pt idx="11669" formatCode="General">
                  <c:v>#N/A</c:v>
                </c:pt>
                <c:pt idx="11670" formatCode="General">
                  <c:v>#N/A</c:v>
                </c:pt>
                <c:pt idx="11671" formatCode="General">
                  <c:v>#N/A</c:v>
                </c:pt>
                <c:pt idx="11672" formatCode="General">
                  <c:v>#N/A</c:v>
                </c:pt>
                <c:pt idx="11673" formatCode="General">
                  <c:v>#N/A</c:v>
                </c:pt>
                <c:pt idx="11674" formatCode="General">
                  <c:v>#N/A</c:v>
                </c:pt>
                <c:pt idx="11675" formatCode="General">
                  <c:v>#N/A</c:v>
                </c:pt>
                <c:pt idx="11676" formatCode="General">
                  <c:v>#N/A</c:v>
                </c:pt>
                <c:pt idx="11677" formatCode="General">
                  <c:v>#N/A</c:v>
                </c:pt>
                <c:pt idx="11678" formatCode="General">
                  <c:v>#N/A</c:v>
                </c:pt>
                <c:pt idx="11679" formatCode="General">
                  <c:v>#N/A</c:v>
                </c:pt>
                <c:pt idx="11680" formatCode="General">
                  <c:v>#N/A</c:v>
                </c:pt>
                <c:pt idx="11681" formatCode="General">
                  <c:v>#N/A</c:v>
                </c:pt>
                <c:pt idx="11682" formatCode="General">
                  <c:v>#N/A</c:v>
                </c:pt>
                <c:pt idx="11683" formatCode="General">
                  <c:v>#N/A</c:v>
                </c:pt>
                <c:pt idx="11684" formatCode="General">
                  <c:v>#N/A</c:v>
                </c:pt>
                <c:pt idx="11685" formatCode="General">
                  <c:v>#N/A</c:v>
                </c:pt>
                <c:pt idx="11686" formatCode="General">
                  <c:v>#N/A</c:v>
                </c:pt>
                <c:pt idx="11687" formatCode="General">
                  <c:v>#N/A</c:v>
                </c:pt>
                <c:pt idx="11688" formatCode="General">
                  <c:v>#N/A</c:v>
                </c:pt>
                <c:pt idx="11689" formatCode="General">
                  <c:v>#N/A</c:v>
                </c:pt>
                <c:pt idx="11690" formatCode="General">
                  <c:v>#N/A</c:v>
                </c:pt>
                <c:pt idx="11691" formatCode="General">
                  <c:v>#N/A</c:v>
                </c:pt>
                <c:pt idx="11692" formatCode="General">
                  <c:v>#N/A</c:v>
                </c:pt>
                <c:pt idx="11693" formatCode="General">
                  <c:v>#N/A</c:v>
                </c:pt>
                <c:pt idx="11694" formatCode="General">
                  <c:v>#N/A</c:v>
                </c:pt>
                <c:pt idx="11695" formatCode="General">
                  <c:v>#N/A</c:v>
                </c:pt>
                <c:pt idx="11696" formatCode="General">
                  <c:v>#N/A</c:v>
                </c:pt>
                <c:pt idx="11697" formatCode="General">
                  <c:v>#N/A</c:v>
                </c:pt>
                <c:pt idx="11698" formatCode="General">
                  <c:v>#N/A</c:v>
                </c:pt>
                <c:pt idx="11699" formatCode="General">
                  <c:v>#N/A</c:v>
                </c:pt>
                <c:pt idx="11700" formatCode="General">
                  <c:v>#N/A</c:v>
                </c:pt>
                <c:pt idx="11701" formatCode="General">
                  <c:v>#N/A</c:v>
                </c:pt>
                <c:pt idx="11702" formatCode="General">
                  <c:v>#N/A</c:v>
                </c:pt>
                <c:pt idx="11703" formatCode="General">
                  <c:v>#N/A</c:v>
                </c:pt>
                <c:pt idx="11704" formatCode="General">
                  <c:v>#N/A</c:v>
                </c:pt>
                <c:pt idx="11705" formatCode="General">
                  <c:v>#N/A</c:v>
                </c:pt>
                <c:pt idx="11706" formatCode="General">
                  <c:v>#N/A</c:v>
                </c:pt>
                <c:pt idx="11707" formatCode="General">
                  <c:v>#N/A</c:v>
                </c:pt>
                <c:pt idx="11708" formatCode="General">
                  <c:v>#N/A</c:v>
                </c:pt>
                <c:pt idx="11709" formatCode="General">
                  <c:v>#N/A</c:v>
                </c:pt>
                <c:pt idx="11710" formatCode="General">
                  <c:v>#N/A</c:v>
                </c:pt>
                <c:pt idx="11711" formatCode="General">
                  <c:v>#N/A</c:v>
                </c:pt>
                <c:pt idx="11712" formatCode="General">
                  <c:v>#N/A</c:v>
                </c:pt>
                <c:pt idx="11713" formatCode="General">
                  <c:v>#N/A</c:v>
                </c:pt>
                <c:pt idx="11714" formatCode="General">
                  <c:v>#N/A</c:v>
                </c:pt>
                <c:pt idx="11715" formatCode="General">
                  <c:v>#N/A</c:v>
                </c:pt>
                <c:pt idx="11716" formatCode="General">
                  <c:v>#N/A</c:v>
                </c:pt>
                <c:pt idx="11717" formatCode="General">
                  <c:v>#N/A</c:v>
                </c:pt>
                <c:pt idx="11718" formatCode="General">
                  <c:v>#N/A</c:v>
                </c:pt>
                <c:pt idx="11719" formatCode="General">
                  <c:v>#N/A</c:v>
                </c:pt>
                <c:pt idx="11720" formatCode="General">
                  <c:v>#N/A</c:v>
                </c:pt>
                <c:pt idx="11721" formatCode="General">
                  <c:v>#N/A</c:v>
                </c:pt>
                <c:pt idx="11722" formatCode="General">
                  <c:v>#N/A</c:v>
                </c:pt>
                <c:pt idx="11723" formatCode="General">
                  <c:v>#N/A</c:v>
                </c:pt>
                <c:pt idx="11724" formatCode="General">
                  <c:v>#N/A</c:v>
                </c:pt>
                <c:pt idx="11725" formatCode="General">
                  <c:v>#N/A</c:v>
                </c:pt>
                <c:pt idx="11726" formatCode="General">
                  <c:v>#N/A</c:v>
                </c:pt>
                <c:pt idx="11727" formatCode="General">
                  <c:v>#N/A</c:v>
                </c:pt>
                <c:pt idx="11728" formatCode="General">
                  <c:v>#N/A</c:v>
                </c:pt>
                <c:pt idx="11729" formatCode="General">
                  <c:v>#N/A</c:v>
                </c:pt>
                <c:pt idx="11730" formatCode="General">
                  <c:v>#N/A</c:v>
                </c:pt>
                <c:pt idx="11731" formatCode="General">
                  <c:v>#N/A</c:v>
                </c:pt>
                <c:pt idx="11732" formatCode="General">
                  <c:v>#N/A</c:v>
                </c:pt>
                <c:pt idx="11733" formatCode="General">
                  <c:v>#N/A</c:v>
                </c:pt>
                <c:pt idx="11734" formatCode="General">
                  <c:v>#N/A</c:v>
                </c:pt>
                <c:pt idx="11735" formatCode="General">
                  <c:v>#N/A</c:v>
                </c:pt>
                <c:pt idx="11736" formatCode="General">
                  <c:v>#N/A</c:v>
                </c:pt>
                <c:pt idx="11737" formatCode="General">
                  <c:v>#N/A</c:v>
                </c:pt>
                <c:pt idx="11738" formatCode="General">
                  <c:v>#N/A</c:v>
                </c:pt>
                <c:pt idx="11739" formatCode="General">
                  <c:v>#N/A</c:v>
                </c:pt>
                <c:pt idx="11740" formatCode="General">
                  <c:v>#N/A</c:v>
                </c:pt>
                <c:pt idx="11741" formatCode="General">
                  <c:v>#N/A</c:v>
                </c:pt>
                <c:pt idx="11742" formatCode="General">
                  <c:v>#N/A</c:v>
                </c:pt>
                <c:pt idx="11743" formatCode="General">
                  <c:v>#N/A</c:v>
                </c:pt>
                <c:pt idx="11744" formatCode="General">
                  <c:v>#N/A</c:v>
                </c:pt>
                <c:pt idx="11745" formatCode="General">
                  <c:v>#N/A</c:v>
                </c:pt>
                <c:pt idx="11746" formatCode="General">
                  <c:v>#N/A</c:v>
                </c:pt>
                <c:pt idx="11747" formatCode="General">
                  <c:v>#N/A</c:v>
                </c:pt>
                <c:pt idx="11748" formatCode="General">
                  <c:v>#N/A</c:v>
                </c:pt>
                <c:pt idx="11749" formatCode="General">
                  <c:v>#N/A</c:v>
                </c:pt>
                <c:pt idx="11750" formatCode="General">
                  <c:v>#N/A</c:v>
                </c:pt>
                <c:pt idx="11751" formatCode="General">
                  <c:v>#N/A</c:v>
                </c:pt>
                <c:pt idx="11752" formatCode="General">
                  <c:v>#N/A</c:v>
                </c:pt>
                <c:pt idx="11753" formatCode="General">
                  <c:v>#N/A</c:v>
                </c:pt>
                <c:pt idx="11754" formatCode="General">
                  <c:v>#N/A</c:v>
                </c:pt>
                <c:pt idx="11755" formatCode="General">
                  <c:v>#N/A</c:v>
                </c:pt>
                <c:pt idx="11756" formatCode="General">
                  <c:v>#N/A</c:v>
                </c:pt>
                <c:pt idx="11757" formatCode="General">
                  <c:v>#N/A</c:v>
                </c:pt>
                <c:pt idx="11758" formatCode="General">
                  <c:v>#N/A</c:v>
                </c:pt>
                <c:pt idx="11759" formatCode="General">
                  <c:v>#N/A</c:v>
                </c:pt>
                <c:pt idx="11760" formatCode="General">
                  <c:v>#N/A</c:v>
                </c:pt>
                <c:pt idx="11761" formatCode="General">
                  <c:v>#N/A</c:v>
                </c:pt>
                <c:pt idx="11762" formatCode="General">
                  <c:v>#N/A</c:v>
                </c:pt>
                <c:pt idx="11763" formatCode="General">
                  <c:v>#N/A</c:v>
                </c:pt>
                <c:pt idx="11764" formatCode="General">
                  <c:v>#N/A</c:v>
                </c:pt>
                <c:pt idx="11765" formatCode="General">
                  <c:v>#N/A</c:v>
                </c:pt>
                <c:pt idx="11766" formatCode="General">
                  <c:v>#N/A</c:v>
                </c:pt>
                <c:pt idx="11767" formatCode="General">
                  <c:v>#N/A</c:v>
                </c:pt>
                <c:pt idx="11768" formatCode="General">
                  <c:v>#N/A</c:v>
                </c:pt>
                <c:pt idx="11769" formatCode="General">
                  <c:v>#N/A</c:v>
                </c:pt>
                <c:pt idx="11770" formatCode="General">
                  <c:v>#N/A</c:v>
                </c:pt>
                <c:pt idx="11771" formatCode="General">
                  <c:v>#N/A</c:v>
                </c:pt>
                <c:pt idx="11772" formatCode="General">
                  <c:v>#N/A</c:v>
                </c:pt>
                <c:pt idx="11773" formatCode="General">
                  <c:v>#N/A</c:v>
                </c:pt>
                <c:pt idx="11774" formatCode="General">
                  <c:v>#N/A</c:v>
                </c:pt>
                <c:pt idx="11775" formatCode="General">
                  <c:v>#N/A</c:v>
                </c:pt>
                <c:pt idx="11776" formatCode="General">
                  <c:v>#N/A</c:v>
                </c:pt>
                <c:pt idx="11777" formatCode="General">
                  <c:v>#N/A</c:v>
                </c:pt>
                <c:pt idx="11778" formatCode="General">
                  <c:v>#N/A</c:v>
                </c:pt>
                <c:pt idx="11779" formatCode="General">
                  <c:v>#N/A</c:v>
                </c:pt>
                <c:pt idx="11780" formatCode="General">
                  <c:v>#N/A</c:v>
                </c:pt>
                <c:pt idx="11781" formatCode="General">
                  <c:v>#N/A</c:v>
                </c:pt>
                <c:pt idx="11782" formatCode="General">
                  <c:v>#N/A</c:v>
                </c:pt>
                <c:pt idx="11783" formatCode="General">
                  <c:v>#N/A</c:v>
                </c:pt>
                <c:pt idx="11784" formatCode="General">
                  <c:v>#N/A</c:v>
                </c:pt>
                <c:pt idx="11785" formatCode="General">
                  <c:v>#N/A</c:v>
                </c:pt>
                <c:pt idx="11786" formatCode="General">
                  <c:v>#N/A</c:v>
                </c:pt>
                <c:pt idx="11787" formatCode="General">
                  <c:v>#N/A</c:v>
                </c:pt>
                <c:pt idx="11788" formatCode="General">
                  <c:v>#N/A</c:v>
                </c:pt>
                <c:pt idx="11789" formatCode="General">
                  <c:v>#N/A</c:v>
                </c:pt>
                <c:pt idx="11790" formatCode="General">
                  <c:v>#N/A</c:v>
                </c:pt>
                <c:pt idx="11791" formatCode="General">
                  <c:v>#N/A</c:v>
                </c:pt>
                <c:pt idx="11792" formatCode="General">
                  <c:v>#N/A</c:v>
                </c:pt>
                <c:pt idx="11793" formatCode="General">
                  <c:v>#N/A</c:v>
                </c:pt>
                <c:pt idx="11794" formatCode="General">
                  <c:v>#N/A</c:v>
                </c:pt>
                <c:pt idx="11795" formatCode="General">
                  <c:v>#N/A</c:v>
                </c:pt>
                <c:pt idx="11796" formatCode="General">
                  <c:v>#N/A</c:v>
                </c:pt>
                <c:pt idx="11797" formatCode="General">
                  <c:v>#N/A</c:v>
                </c:pt>
                <c:pt idx="11798" formatCode="General">
                  <c:v>#N/A</c:v>
                </c:pt>
                <c:pt idx="11799" formatCode="General">
                  <c:v>#N/A</c:v>
                </c:pt>
                <c:pt idx="11800" formatCode="General">
                  <c:v>#N/A</c:v>
                </c:pt>
                <c:pt idx="11801" formatCode="General">
                  <c:v>#N/A</c:v>
                </c:pt>
                <c:pt idx="11802" formatCode="General">
                  <c:v>#N/A</c:v>
                </c:pt>
                <c:pt idx="11803" formatCode="General">
                  <c:v>#N/A</c:v>
                </c:pt>
                <c:pt idx="11804" formatCode="General">
                  <c:v>#N/A</c:v>
                </c:pt>
                <c:pt idx="11805" formatCode="General">
                  <c:v>#N/A</c:v>
                </c:pt>
                <c:pt idx="11806" formatCode="General">
                  <c:v>#N/A</c:v>
                </c:pt>
                <c:pt idx="11807" formatCode="General">
                  <c:v>#N/A</c:v>
                </c:pt>
                <c:pt idx="11808" formatCode="General">
                  <c:v>#N/A</c:v>
                </c:pt>
                <c:pt idx="11809" formatCode="General">
                  <c:v>#N/A</c:v>
                </c:pt>
                <c:pt idx="11810" formatCode="General">
                  <c:v>#N/A</c:v>
                </c:pt>
                <c:pt idx="11811" formatCode="General">
                  <c:v>#N/A</c:v>
                </c:pt>
                <c:pt idx="11812" formatCode="General">
                  <c:v>#N/A</c:v>
                </c:pt>
                <c:pt idx="11813" formatCode="General">
                  <c:v>#N/A</c:v>
                </c:pt>
                <c:pt idx="11814" formatCode="General">
                  <c:v>#N/A</c:v>
                </c:pt>
                <c:pt idx="11815" formatCode="General">
                  <c:v>#N/A</c:v>
                </c:pt>
                <c:pt idx="11816" formatCode="General">
                  <c:v>#N/A</c:v>
                </c:pt>
                <c:pt idx="11817" formatCode="General">
                  <c:v>#N/A</c:v>
                </c:pt>
                <c:pt idx="11818" formatCode="General">
                  <c:v>#N/A</c:v>
                </c:pt>
                <c:pt idx="11819" formatCode="General">
                  <c:v>#N/A</c:v>
                </c:pt>
                <c:pt idx="11820" formatCode="General">
                  <c:v>#N/A</c:v>
                </c:pt>
                <c:pt idx="11821" formatCode="General">
                  <c:v>#N/A</c:v>
                </c:pt>
                <c:pt idx="11822" formatCode="General">
                  <c:v>#N/A</c:v>
                </c:pt>
                <c:pt idx="11823" formatCode="General">
                  <c:v>#N/A</c:v>
                </c:pt>
                <c:pt idx="11824" formatCode="General">
                  <c:v>#N/A</c:v>
                </c:pt>
                <c:pt idx="11825" formatCode="General">
                  <c:v>#N/A</c:v>
                </c:pt>
                <c:pt idx="11826" formatCode="General">
                  <c:v>#N/A</c:v>
                </c:pt>
                <c:pt idx="11827" formatCode="General">
                  <c:v>#N/A</c:v>
                </c:pt>
                <c:pt idx="11828" formatCode="General">
                  <c:v>#N/A</c:v>
                </c:pt>
                <c:pt idx="11829" formatCode="General">
                  <c:v>#N/A</c:v>
                </c:pt>
                <c:pt idx="11830" formatCode="General">
                  <c:v>#N/A</c:v>
                </c:pt>
                <c:pt idx="11831" formatCode="General">
                  <c:v>#N/A</c:v>
                </c:pt>
                <c:pt idx="11832" formatCode="General">
                  <c:v>#N/A</c:v>
                </c:pt>
                <c:pt idx="11833" formatCode="General">
                  <c:v>#N/A</c:v>
                </c:pt>
                <c:pt idx="11834" formatCode="General">
                  <c:v>#N/A</c:v>
                </c:pt>
                <c:pt idx="11835" formatCode="General">
                  <c:v>#N/A</c:v>
                </c:pt>
                <c:pt idx="11836" formatCode="General">
                  <c:v>#N/A</c:v>
                </c:pt>
                <c:pt idx="11837" formatCode="General">
                  <c:v>#N/A</c:v>
                </c:pt>
                <c:pt idx="11838" formatCode="General">
                  <c:v>#N/A</c:v>
                </c:pt>
                <c:pt idx="11839" formatCode="General">
                  <c:v>#N/A</c:v>
                </c:pt>
                <c:pt idx="11840" formatCode="General">
                  <c:v>#N/A</c:v>
                </c:pt>
                <c:pt idx="11841" formatCode="General">
                  <c:v>#N/A</c:v>
                </c:pt>
                <c:pt idx="11842" formatCode="General">
                  <c:v>#N/A</c:v>
                </c:pt>
                <c:pt idx="11843" formatCode="General">
                  <c:v>#N/A</c:v>
                </c:pt>
                <c:pt idx="11844" formatCode="General">
                  <c:v>#N/A</c:v>
                </c:pt>
                <c:pt idx="11845" formatCode="General">
                  <c:v>#N/A</c:v>
                </c:pt>
                <c:pt idx="11846" formatCode="General">
                  <c:v>#N/A</c:v>
                </c:pt>
                <c:pt idx="11847" formatCode="General">
                  <c:v>#N/A</c:v>
                </c:pt>
                <c:pt idx="11848" formatCode="General">
                  <c:v>#N/A</c:v>
                </c:pt>
                <c:pt idx="11849" formatCode="General">
                  <c:v>#N/A</c:v>
                </c:pt>
                <c:pt idx="11850" formatCode="General">
                  <c:v>#N/A</c:v>
                </c:pt>
                <c:pt idx="11851" formatCode="General">
                  <c:v>#N/A</c:v>
                </c:pt>
                <c:pt idx="11852" formatCode="General">
                  <c:v>#N/A</c:v>
                </c:pt>
                <c:pt idx="11853" formatCode="General">
                  <c:v>#N/A</c:v>
                </c:pt>
                <c:pt idx="11854" formatCode="General">
                  <c:v>#N/A</c:v>
                </c:pt>
                <c:pt idx="11855" formatCode="General">
                  <c:v>#N/A</c:v>
                </c:pt>
                <c:pt idx="11856" formatCode="General">
                  <c:v>#N/A</c:v>
                </c:pt>
                <c:pt idx="11857" formatCode="General">
                  <c:v>#N/A</c:v>
                </c:pt>
                <c:pt idx="11858" formatCode="General">
                  <c:v>#N/A</c:v>
                </c:pt>
                <c:pt idx="11859" formatCode="General">
                  <c:v>#N/A</c:v>
                </c:pt>
                <c:pt idx="11860" formatCode="General">
                  <c:v>#N/A</c:v>
                </c:pt>
                <c:pt idx="11861" formatCode="General">
                  <c:v>#N/A</c:v>
                </c:pt>
                <c:pt idx="11862" formatCode="General">
                  <c:v>#N/A</c:v>
                </c:pt>
                <c:pt idx="11863" formatCode="General">
                  <c:v>#N/A</c:v>
                </c:pt>
                <c:pt idx="11864" formatCode="General">
                  <c:v>#N/A</c:v>
                </c:pt>
                <c:pt idx="11865" formatCode="General">
                  <c:v>#N/A</c:v>
                </c:pt>
                <c:pt idx="11866" formatCode="General">
                  <c:v>#N/A</c:v>
                </c:pt>
                <c:pt idx="11867" formatCode="General">
                  <c:v>#N/A</c:v>
                </c:pt>
                <c:pt idx="11868" formatCode="General">
                  <c:v>#N/A</c:v>
                </c:pt>
                <c:pt idx="11869" formatCode="General">
                  <c:v>#N/A</c:v>
                </c:pt>
                <c:pt idx="11870" formatCode="General">
                  <c:v>#N/A</c:v>
                </c:pt>
                <c:pt idx="11871" formatCode="General">
                  <c:v>#N/A</c:v>
                </c:pt>
                <c:pt idx="11872" formatCode="General">
                  <c:v>#N/A</c:v>
                </c:pt>
                <c:pt idx="11873" formatCode="General">
                  <c:v>#N/A</c:v>
                </c:pt>
                <c:pt idx="11874" formatCode="General">
                  <c:v>#N/A</c:v>
                </c:pt>
                <c:pt idx="11875" formatCode="General">
                  <c:v>#N/A</c:v>
                </c:pt>
                <c:pt idx="11876" formatCode="General">
                  <c:v>#N/A</c:v>
                </c:pt>
                <c:pt idx="11877" formatCode="General">
                  <c:v>#N/A</c:v>
                </c:pt>
                <c:pt idx="11878" formatCode="General">
                  <c:v>#N/A</c:v>
                </c:pt>
                <c:pt idx="11879" formatCode="General">
                  <c:v>#N/A</c:v>
                </c:pt>
                <c:pt idx="11880" formatCode="General">
                  <c:v>#N/A</c:v>
                </c:pt>
                <c:pt idx="11881" formatCode="General">
                  <c:v>#N/A</c:v>
                </c:pt>
                <c:pt idx="11882" formatCode="General">
                  <c:v>#N/A</c:v>
                </c:pt>
                <c:pt idx="11883" formatCode="General">
                  <c:v>#N/A</c:v>
                </c:pt>
                <c:pt idx="11884" formatCode="General">
                  <c:v>#N/A</c:v>
                </c:pt>
                <c:pt idx="11885" formatCode="General">
                  <c:v>#N/A</c:v>
                </c:pt>
                <c:pt idx="11886" formatCode="General">
                  <c:v>#N/A</c:v>
                </c:pt>
                <c:pt idx="11887" formatCode="General">
                  <c:v>#N/A</c:v>
                </c:pt>
                <c:pt idx="11888" formatCode="General">
                  <c:v>#N/A</c:v>
                </c:pt>
                <c:pt idx="11889" formatCode="General">
                  <c:v>#N/A</c:v>
                </c:pt>
                <c:pt idx="11890" formatCode="General">
                  <c:v>#N/A</c:v>
                </c:pt>
                <c:pt idx="11891" formatCode="General">
                  <c:v>#N/A</c:v>
                </c:pt>
                <c:pt idx="11892" formatCode="General">
                  <c:v>#N/A</c:v>
                </c:pt>
                <c:pt idx="11893" formatCode="General">
                  <c:v>#N/A</c:v>
                </c:pt>
                <c:pt idx="11894" formatCode="General">
                  <c:v>#N/A</c:v>
                </c:pt>
                <c:pt idx="11895" formatCode="General">
                  <c:v>#N/A</c:v>
                </c:pt>
                <c:pt idx="11896" formatCode="General">
                  <c:v>#N/A</c:v>
                </c:pt>
                <c:pt idx="11897" formatCode="General">
                  <c:v>#N/A</c:v>
                </c:pt>
                <c:pt idx="11898" formatCode="General">
                  <c:v>#N/A</c:v>
                </c:pt>
                <c:pt idx="11899" formatCode="General">
                  <c:v>#N/A</c:v>
                </c:pt>
                <c:pt idx="11900" formatCode="General">
                  <c:v>#N/A</c:v>
                </c:pt>
                <c:pt idx="11901" formatCode="General">
                  <c:v>#N/A</c:v>
                </c:pt>
                <c:pt idx="11902" formatCode="General">
                  <c:v>#N/A</c:v>
                </c:pt>
                <c:pt idx="11903" formatCode="General">
                  <c:v>#N/A</c:v>
                </c:pt>
                <c:pt idx="11904" formatCode="General">
                  <c:v>#N/A</c:v>
                </c:pt>
                <c:pt idx="11905" formatCode="General">
                  <c:v>#N/A</c:v>
                </c:pt>
                <c:pt idx="11906" formatCode="General">
                  <c:v>#N/A</c:v>
                </c:pt>
                <c:pt idx="11907" formatCode="General">
                  <c:v>#N/A</c:v>
                </c:pt>
                <c:pt idx="11908" formatCode="General">
                  <c:v>#N/A</c:v>
                </c:pt>
                <c:pt idx="11909" formatCode="General">
                  <c:v>#N/A</c:v>
                </c:pt>
                <c:pt idx="11910" formatCode="General">
                  <c:v>#N/A</c:v>
                </c:pt>
                <c:pt idx="11911" formatCode="General">
                  <c:v>#N/A</c:v>
                </c:pt>
                <c:pt idx="11912" formatCode="General">
                  <c:v>#N/A</c:v>
                </c:pt>
                <c:pt idx="11913" formatCode="General">
                  <c:v>#N/A</c:v>
                </c:pt>
                <c:pt idx="11914" formatCode="General">
                  <c:v>#N/A</c:v>
                </c:pt>
                <c:pt idx="11915" formatCode="General">
                  <c:v>#N/A</c:v>
                </c:pt>
                <c:pt idx="11916" formatCode="General">
                  <c:v>#N/A</c:v>
                </c:pt>
                <c:pt idx="11917" formatCode="General">
                  <c:v>#N/A</c:v>
                </c:pt>
                <c:pt idx="11918" formatCode="General">
                  <c:v>#N/A</c:v>
                </c:pt>
                <c:pt idx="11919" formatCode="General">
                  <c:v>#N/A</c:v>
                </c:pt>
                <c:pt idx="11920" formatCode="General">
                  <c:v>#N/A</c:v>
                </c:pt>
                <c:pt idx="11921" formatCode="General">
                  <c:v>#N/A</c:v>
                </c:pt>
                <c:pt idx="11922" formatCode="General">
                  <c:v>#N/A</c:v>
                </c:pt>
                <c:pt idx="11923" formatCode="General">
                  <c:v>#N/A</c:v>
                </c:pt>
                <c:pt idx="11924" formatCode="General">
                  <c:v>#N/A</c:v>
                </c:pt>
                <c:pt idx="11925" formatCode="General">
                  <c:v>#N/A</c:v>
                </c:pt>
                <c:pt idx="11926" formatCode="General">
                  <c:v>#N/A</c:v>
                </c:pt>
                <c:pt idx="11927" formatCode="General">
                  <c:v>#N/A</c:v>
                </c:pt>
                <c:pt idx="11928" formatCode="General">
                  <c:v>#N/A</c:v>
                </c:pt>
                <c:pt idx="11929" formatCode="General">
                  <c:v>#N/A</c:v>
                </c:pt>
                <c:pt idx="11930" formatCode="General">
                  <c:v>#N/A</c:v>
                </c:pt>
                <c:pt idx="11931" formatCode="General">
                  <c:v>#N/A</c:v>
                </c:pt>
                <c:pt idx="11932" formatCode="General">
                  <c:v>#N/A</c:v>
                </c:pt>
                <c:pt idx="11933" formatCode="General">
                  <c:v>#N/A</c:v>
                </c:pt>
                <c:pt idx="11934" formatCode="General">
                  <c:v>#N/A</c:v>
                </c:pt>
                <c:pt idx="11935" formatCode="General">
                  <c:v>#N/A</c:v>
                </c:pt>
                <c:pt idx="11936" formatCode="General">
                  <c:v>#N/A</c:v>
                </c:pt>
                <c:pt idx="11937" formatCode="General">
                  <c:v>#N/A</c:v>
                </c:pt>
                <c:pt idx="11938" formatCode="General">
                  <c:v>#N/A</c:v>
                </c:pt>
                <c:pt idx="11939" formatCode="General">
                  <c:v>#N/A</c:v>
                </c:pt>
                <c:pt idx="11940" formatCode="General">
                  <c:v>#N/A</c:v>
                </c:pt>
                <c:pt idx="11941" formatCode="General">
                  <c:v>#N/A</c:v>
                </c:pt>
                <c:pt idx="11942" formatCode="General">
                  <c:v>#N/A</c:v>
                </c:pt>
                <c:pt idx="11943" formatCode="General">
                  <c:v>#N/A</c:v>
                </c:pt>
                <c:pt idx="11944" formatCode="General">
                  <c:v>#N/A</c:v>
                </c:pt>
                <c:pt idx="11945" formatCode="General">
                  <c:v>#N/A</c:v>
                </c:pt>
                <c:pt idx="11946" formatCode="General">
                  <c:v>#N/A</c:v>
                </c:pt>
                <c:pt idx="11947" formatCode="General">
                  <c:v>#N/A</c:v>
                </c:pt>
                <c:pt idx="11948" formatCode="General">
                  <c:v>#N/A</c:v>
                </c:pt>
                <c:pt idx="11949" formatCode="General">
                  <c:v>#N/A</c:v>
                </c:pt>
                <c:pt idx="11950" formatCode="General">
                  <c:v>#N/A</c:v>
                </c:pt>
                <c:pt idx="11951" formatCode="General">
                  <c:v>#N/A</c:v>
                </c:pt>
                <c:pt idx="11952" formatCode="General">
                  <c:v>#N/A</c:v>
                </c:pt>
                <c:pt idx="11953" formatCode="General">
                  <c:v>#N/A</c:v>
                </c:pt>
                <c:pt idx="11954" formatCode="General">
                  <c:v>#N/A</c:v>
                </c:pt>
                <c:pt idx="11955" formatCode="General">
                  <c:v>#N/A</c:v>
                </c:pt>
                <c:pt idx="11956" formatCode="General">
                  <c:v>#N/A</c:v>
                </c:pt>
                <c:pt idx="11957" formatCode="General">
                  <c:v>#N/A</c:v>
                </c:pt>
                <c:pt idx="11958" formatCode="General">
                  <c:v>#N/A</c:v>
                </c:pt>
                <c:pt idx="11959" formatCode="General">
                  <c:v>#N/A</c:v>
                </c:pt>
                <c:pt idx="11960" formatCode="General">
                  <c:v>#N/A</c:v>
                </c:pt>
                <c:pt idx="11961" formatCode="General">
                  <c:v>#N/A</c:v>
                </c:pt>
                <c:pt idx="11962" formatCode="General">
                  <c:v>#N/A</c:v>
                </c:pt>
                <c:pt idx="11963" formatCode="General">
                  <c:v>#N/A</c:v>
                </c:pt>
                <c:pt idx="11964" formatCode="General">
                  <c:v>#N/A</c:v>
                </c:pt>
                <c:pt idx="11965" formatCode="General">
                  <c:v>#N/A</c:v>
                </c:pt>
                <c:pt idx="11966" formatCode="General">
                  <c:v>#N/A</c:v>
                </c:pt>
                <c:pt idx="11967" formatCode="General">
                  <c:v>#N/A</c:v>
                </c:pt>
                <c:pt idx="11968" formatCode="General">
                  <c:v>#N/A</c:v>
                </c:pt>
                <c:pt idx="11969" formatCode="General">
                  <c:v>#N/A</c:v>
                </c:pt>
                <c:pt idx="11970" formatCode="General">
                  <c:v>#N/A</c:v>
                </c:pt>
                <c:pt idx="11971" formatCode="General">
                  <c:v>#N/A</c:v>
                </c:pt>
                <c:pt idx="11972" formatCode="General">
                  <c:v>#N/A</c:v>
                </c:pt>
                <c:pt idx="11973" formatCode="General">
                  <c:v>#N/A</c:v>
                </c:pt>
                <c:pt idx="11974" formatCode="General">
                  <c:v>#N/A</c:v>
                </c:pt>
                <c:pt idx="11975" formatCode="General">
                  <c:v>#N/A</c:v>
                </c:pt>
                <c:pt idx="11976" formatCode="General">
                  <c:v>#N/A</c:v>
                </c:pt>
                <c:pt idx="11977" formatCode="General">
                  <c:v>#N/A</c:v>
                </c:pt>
                <c:pt idx="11978" formatCode="General">
                  <c:v>#N/A</c:v>
                </c:pt>
                <c:pt idx="11979" formatCode="General">
                  <c:v>#N/A</c:v>
                </c:pt>
                <c:pt idx="11980" formatCode="General">
                  <c:v>#N/A</c:v>
                </c:pt>
                <c:pt idx="11981" formatCode="General">
                  <c:v>#N/A</c:v>
                </c:pt>
                <c:pt idx="11982" formatCode="General">
                  <c:v>#N/A</c:v>
                </c:pt>
                <c:pt idx="11983" formatCode="General">
                  <c:v>#N/A</c:v>
                </c:pt>
                <c:pt idx="11984" formatCode="General">
                  <c:v>#N/A</c:v>
                </c:pt>
                <c:pt idx="11985" formatCode="General">
                  <c:v>#N/A</c:v>
                </c:pt>
                <c:pt idx="11986" formatCode="General">
                  <c:v>#N/A</c:v>
                </c:pt>
                <c:pt idx="11987" formatCode="General">
                  <c:v>#N/A</c:v>
                </c:pt>
                <c:pt idx="11988" formatCode="General">
                  <c:v>#N/A</c:v>
                </c:pt>
                <c:pt idx="11989" formatCode="General">
                  <c:v>#N/A</c:v>
                </c:pt>
                <c:pt idx="11990" formatCode="General">
                  <c:v>#N/A</c:v>
                </c:pt>
                <c:pt idx="11991" formatCode="General">
                  <c:v>#N/A</c:v>
                </c:pt>
                <c:pt idx="11992" formatCode="General">
                  <c:v>#N/A</c:v>
                </c:pt>
                <c:pt idx="11993" formatCode="General">
                  <c:v>#N/A</c:v>
                </c:pt>
                <c:pt idx="11994" formatCode="General">
                  <c:v>#N/A</c:v>
                </c:pt>
                <c:pt idx="11995" formatCode="General">
                  <c:v>#N/A</c:v>
                </c:pt>
                <c:pt idx="11996" formatCode="General">
                  <c:v>#N/A</c:v>
                </c:pt>
                <c:pt idx="11997" formatCode="General">
                  <c:v>#N/A</c:v>
                </c:pt>
                <c:pt idx="11998" formatCode="General">
                  <c:v>#N/A</c:v>
                </c:pt>
                <c:pt idx="11999" formatCode="General">
                  <c:v>#N/A</c:v>
                </c:pt>
                <c:pt idx="12000" formatCode="General">
                  <c:v>#N/A</c:v>
                </c:pt>
                <c:pt idx="12001" formatCode="General">
                  <c:v>#N/A</c:v>
                </c:pt>
                <c:pt idx="12002" formatCode="General">
                  <c:v>#N/A</c:v>
                </c:pt>
                <c:pt idx="12003" formatCode="General">
                  <c:v>#N/A</c:v>
                </c:pt>
                <c:pt idx="12004" formatCode="General">
                  <c:v>#N/A</c:v>
                </c:pt>
                <c:pt idx="12005" formatCode="General">
                  <c:v>#N/A</c:v>
                </c:pt>
                <c:pt idx="12006" formatCode="General">
                  <c:v>#N/A</c:v>
                </c:pt>
                <c:pt idx="12007" formatCode="General">
                  <c:v>#N/A</c:v>
                </c:pt>
                <c:pt idx="12008" formatCode="General">
                  <c:v>#N/A</c:v>
                </c:pt>
                <c:pt idx="12009" formatCode="General">
                  <c:v>#N/A</c:v>
                </c:pt>
                <c:pt idx="12010" formatCode="General">
                  <c:v>#N/A</c:v>
                </c:pt>
                <c:pt idx="12011" formatCode="General">
                  <c:v>#N/A</c:v>
                </c:pt>
                <c:pt idx="12012" formatCode="General">
                  <c:v>#N/A</c:v>
                </c:pt>
                <c:pt idx="12013" formatCode="General">
                  <c:v>#N/A</c:v>
                </c:pt>
                <c:pt idx="12014" formatCode="General">
                  <c:v>#N/A</c:v>
                </c:pt>
                <c:pt idx="12015" formatCode="General">
                  <c:v>#N/A</c:v>
                </c:pt>
                <c:pt idx="12016" formatCode="General">
                  <c:v>#N/A</c:v>
                </c:pt>
                <c:pt idx="12017" formatCode="General">
                  <c:v>#N/A</c:v>
                </c:pt>
                <c:pt idx="12018" formatCode="General">
                  <c:v>#N/A</c:v>
                </c:pt>
                <c:pt idx="12019" formatCode="General">
                  <c:v>#N/A</c:v>
                </c:pt>
                <c:pt idx="12020" formatCode="General">
                  <c:v>#N/A</c:v>
                </c:pt>
                <c:pt idx="12021" formatCode="General">
                  <c:v>#N/A</c:v>
                </c:pt>
                <c:pt idx="12022" formatCode="General">
                  <c:v>#N/A</c:v>
                </c:pt>
                <c:pt idx="12023" formatCode="General">
                  <c:v>#N/A</c:v>
                </c:pt>
                <c:pt idx="12024" formatCode="General">
                  <c:v>#N/A</c:v>
                </c:pt>
                <c:pt idx="12025" formatCode="General">
                  <c:v>#N/A</c:v>
                </c:pt>
                <c:pt idx="12026" formatCode="General">
                  <c:v>#N/A</c:v>
                </c:pt>
                <c:pt idx="12027" formatCode="General">
                  <c:v>#N/A</c:v>
                </c:pt>
                <c:pt idx="12028" formatCode="General">
                  <c:v>#N/A</c:v>
                </c:pt>
                <c:pt idx="12029" formatCode="General">
                  <c:v>#N/A</c:v>
                </c:pt>
                <c:pt idx="12030" formatCode="General">
                  <c:v>#N/A</c:v>
                </c:pt>
                <c:pt idx="12031" formatCode="General">
                  <c:v>#N/A</c:v>
                </c:pt>
                <c:pt idx="12032" formatCode="General">
                  <c:v>#N/A</c:v>
                </c:pt>
                <c:pt idx="12033" formatCode="General">
                  <c:v>#N/A</c:v>
                </c:pt>
                <c:pt idx="12034" formatCode="General">
                  <c:v>#N/A</c:v>
                </c:pt>
                <c:pt idx="12035" formatCode="General">
                  <c:v>#N/A</c:v>
                </c:pt>
                <c:pt idx="12036" formatCode="General">
                  <c:v>#N/A</c:v>
                </c:pt>
                <c:pt idx="12037" formatCode="General">
                  <c:v>#N/A</c:v>
                </c:pt>
                <c:pt idx="12038" formatCode="General">
                  <c:v>#N/A</c:v>
                </c:pt>
                <c:pt idx="12039" formatCode="General">
                  <c:v>#N/A</c:v>
                </c:pt>
                <c:pt idx="12040" formatCode="General">
                  <c:v>#N/A</c:v>
                </c:pt>
                <c:pt idx="12041" formatCode="General">
                  <c:v>#N/A</c:v>
                </c:pt>
                <c:pt idx="12042" formatCode="General">
                  <c:v>#N/A</c:v>
                </c:pt>
                <c:pt idx="12043" formatCode="General">
                  <c:v>#N/A</c:v>
                </c:pt>
                <c:pt idx="12044" formatCode="General">
                  <c:v>#N/A</c:v>
                </c:pt>
                <c:pt idx="12045" formatCode="General">
                  <c:v>#N/A</c:v>
                </c:pt>
                <c:pt idx="12046" formatCode="General">
                  <c:v>#N/A</c:v>
                </c:pt>
                <c:pt idx="12047" formatCode="General">
                  <c:v>#N/A</c:v>
                </c:pt>
                <c:pt idx="12048" formatCode="General">
                  <c:v>#N/A</c:v>
                </c:pt>
                <c:pt idx="12049" formatCode="General">
                  <c:v>#N/A</c:v>
                </c:pt>
                <c:pt idx="12050" formatCode="General">
                  <c:v>#N/A</c:v>
                </c:pt>
                <c:pt idx="12051" formatCode="General">
                  <c:v>#N/A</c:v>
                </c:pt>
                <c:pt idx="12052" formatCode="General">
                  <c:v>#N/A</c:v>
                </c:pt>
                <c:pt idx="12053" formatCode="General">
                  <c:v>#N/A</c:v>
                </c:pt>
                <c:pt idx="12054" formatCode="General">
                  <c:v>#N/A</c:v>
                </c:pt>
                <c:pt idx="12055" formatCode="General">
                  <c:v>#N/A</c:v>
                </c:pt>
                <c:pt idx="12056" formatCode="General">
                  <c:v>#N/A</c:v>
                </c:pt>
                <c:pt idx="12057" formatCode="General">
                  <c:v>#N/A</c:v>
                </c:pt>
                <c:pt idx="12058" formatCode="General">
                  <c:v>#N/A</c:v>
                </c:pt>
                <c:pt idx="12059" formatCode="General">
                  <c:v>#N/A</c:v>
                </c:pt>
                <c:pt idx="12060" formatCode="General">
                  <c:v>#N/A</c:v>
                </c:pt>
                <c:pt idx="12061" formatCode="General">
                  <c:v>#N/A</c:v>
                </c:pt>
                <c:pt idx="12062" formatCode="General">
                  <c:v>#N/A</c:v>
                </c:pt>
                <c:pt idx="12063" formatCode="General">
                  <c:v>#N/A</c:v>
                </c:pt>
                <c:pt idx="12064" formatCode="General">
                  <c:v>#N/A</c:v>
                </c:pt>
                <c:pt idx="12065" formatCode="General">
                  <c:v>#N/A</c:v>
                </c:pt>
                <c:pt idx="12066" formatCode="General">
                  <c:v>#N/A</c:v>
                </c:pt>
                <c:pt idx="12067" formatCode="General">
                  <c:v>#N/A</c:v>
                </c:pt>
                <c:pt idx="12068" formatCode="General">
                  <c:v>#N/A</c:v>
                </c:pt>
                <c:pt idx="12069" formatCode="General">
                  <c:v>#N/A</c:v>
                </c:pt>
                <c:pt idx="12070" formatCode="General">
                  <c:v>#N/A</c:v>
                </c:pt>
                <c:pt idx="12071" formatCode="General">
                  <c:v>#N/A</c:v>
                </c:pt>
                <c:pt idx="12072" formatCode="General">
                  <c:v>#N/A</c:v>
                </c:pt>
                <c:pt idx="12073" formatCode="General">
                  <c:v>#N/A</c:v>
                </c:pt>
                <c:pt idx="12074" formatCode="General">
                  <c:v>#N/A</c:v>
                </c:pt>
                <c:pt idx="12075" formatCode="General">
                  <c:v>#N/A</c:v>
                </c:pt>
                <c:pt idx="12076" formatCode="General">
                  <c:v>#N/A</c:v>
                </c:pt>
                <c:pt idx="12077" formatCode="General">
                  <c:v>#N/A</c:v>
                </c:pt>
                <c:pt idx="12078" formatCode="General">
                  <c:v>#N/A</c:v>
                </c:pt>
                <c:pt idx="12079" formatCode="General">
                  <c:v>#N/A</c:v>
                </c:pt>
                <c:pt idx="12080" formatCode="General">
                  <c:v>#N/A</c:v>
                </c:pt>
                <c:pt idx="12081" formatCode="General">
                  <c:v>#N/A</c:v>
                </c:pt>
                <c:pt idx="12082" formatCode="General">
                  <c:v>#N/A</c:v>
                </c:pt>
                <c:pt idx="12083" formatCode="General">
                  <c:v>#N/A</c:v>
                </c:pt>
                <c:pt idx="12084" formatCode="General">
                  <c:v>#N/A</c:v>
                </c:pt>
                <c:pt idx="12085" formatCode="General">
                  <c:v>#N/A</c:v>
                </c:pt>
                <c:pt idx="12086" formatCode="General">
                  <c:v>#N/A</c:v>
                </c:pt>
                <c:pt idx="12087" formatCode="General">
                  <c:v>#N/A</c:v>
                </c:pt>
                <c:pt idx="12088" formatCode="General">
                  <c:v>#N/A</c:v>
                </c:pt>
                <c:pt idx="12089" formatCode="General">
                  <c:v>#N/A</c:v>
                </c:pt>
                <c:pt idx="12090" formatCode="General">
                  <c:v>#N/A</c:v>
                </c:pt>
                <c:pt idx="12091" formatCode="General">
                  <c:v>#N/A</c:v>
                </c:pt>
                <c:pt idx="12092" formatCode="General">
                  <c:v>#N/A</c:v>
                </c:pt>
                <c:pt idx="12093" formatCode="General">
                  <c:v>#N/A</c:v>
                </c:pt>
                <c:pt idx="12094" formatCode="General">
                  <c:v>#N/A</c:v>
                </c:pt>
                <c:pt idx="12095" formatCode="General">
                  <c:v>#N/A</c:v>
                </c:pt>
                <c:pt idx="12096" formatCode="General">
                  <c:v>#N/A</c:v>
                </c:pt>
                <c:pt idx="12097" formatCode="General">
                  <c:v>#N/A</c:v>
                </c:pt>
                <c:pt idx="12098" formatCode="General">
                  <c:v>#N/A</c:v>
                </c:pt>
                <c:pt idx="12099" formatCode="General">
                  <c:v>#N/A</c:v>
                </c:pt>
                <c:pt idx="12100" formatCode="General">
                  <c:v>#N/A</c:v>
                </c:pt>
                <c:pt idx="12101" formatCode="General">
                  <c:v>#N/A</c:v>
                </c:pt>
                <c:pt idx="12102" formatCode="General">
                  <c:v>#N/A</c:v>
                </c:pt>
                <c:pt idx="12103" formatCode="General">
                  <c:v>#N/A</c:v>
                </c:pt>
                <c:pt idx="12104" formatCode="General">
                  <c:v>#N/A</c:v>
                </c:pt>
                <c:pt idx="12105" formatCode="General">
                  <c:v>#N/A</c:v>
                </c:pt>
                <c:pt idx="12106" formatCode="General">
                  <c:v>#N/A</c:v>
                </c:pt>
                <c:pt idx="12107" formatCode="General">
                  <c:v>#N/A</c:v>
                </c:pt>
                <c:pt idx="12108" formatCode="General">
                  <c:v>#N/A</c:v>
                </c:pt>
                <c:pt idx="12109" formatCode="General">
                  <c:v>#N/A</c:v>
                </c:pt>
                <c:pt idx="12110" formatCode="General">
                  <c:v>#N/A</c:v>
                </c:pt>
                <c:pt idx="12111" formatCode="General">
                  <c:v>#N/A</c:v>
                </c:pt>
                <c:pt idx="12112" formatCode="General">
                  <c:v>#N/A</c:v>
                </c:pt>
                <c:pt idx="12113" formatCode="General">
                  <c:v>#N/A</c:v>
                </c:pt>
                <c:pt idx="12114" formatCode="General">
                  <c:v>#N/A</c:v>
                </c:pt>
                <c:pt idx="12115" formatCode="General">
                  <c:v>#N/A</c:v>
                </c:pt>
                <c:pt idx="12116" formatCode="General">
                  <c:v>#N/A</c:v>
                </c:pt>
                <c:pt idx="12117" formatCode="General">
                  <c:v>#N/A</c:v>
                </c:pt>
                <c:pt idx="12118" formatCode="General">
                  <c:v>#N/A</c:v>
                </c:pt>
                <c:pt idx="12119" formatCode="General">
                  <c:v>#N/A</c:v>
                </c:pt>
                <c:pt idx="12120" formatCode="General">
                  <c:v>#N/A</c:v>
                </c:pt>
                <c:pt idx="12121" formatCode="General">
                  <c:v>#N/A</c:v>
                </c:pt>
                <c:pt idx="12122" formatCode="General">
                  <c:v>#N/A</c:v>
                </c:pt>
                <c:pt idx="12123" formatCode="General">
                  <c:v>#N/A</c:v>
                </c:pt>
                <c:pt idx="12124" formatCode="General">
                  <c:v>#N/A</c:v>
                </c:pt>
                <c:pt idx="12125" formatCode="General">
                  <c:v>#N/A</c:v>
                </c:pt>
                <c:pt idx="12126" formatCode="General">
                  <c:v>#N/A</c:v>
                </c:pt>
                <c:pt idx="12127" formatCode="General">
                  <c:v>#N/A</c:v>
                </c:pt>
                <c:pt idx="12128" formatCode="General">
                  <c:v>#N/A</c:v>
                </c:pt>
                <c:pt idx="12129" formatCode="General">
                  <c:v>#N/A</c:v>
                </c:pt>
                <c:pt idx="12130" formatCode="General">
                  <c:v>#N/A</c:v>
                </c:pt>
                <c:pt idx="12131" formatCode="General">
                  <c:v>#N/A</c:v>
                </c:pt>
                <c:pt idx="12132" formatCode="General">
                  <c:v>#N/A</c:v>
                </c:pt>
                <c:pt idx="12133" formatCode="General">
                  <c:v>#N/A</c:v>
                </c:pt>
                <c:pt idx="12134" formatCode="General">
                  <c:v>#N/A</c:v>
                </c:pt>
                <c:pt idx="12135" formatCode="General">
                  <c:v>#N/A</c:v>
                </c:pt>
                <c:pt idx="12136" formatCode="General">
                  <c:v>#N/A</c:v>
                </c:pt>
                <c:pt idx="12137" formatCode="General">
                  <c:v>#N/A</c:v>
                </c:pt>
                <c:pt idx="12138" formatCode="General">
                  <c:v>#N/A</c:v>
                </c:pt>
                <c:pt idx="12139" formatCode="General">
                  <c:v>#N/A</c:v>
                </c:pt>
                <c:pt idx="12140" formatCode="General">
                  <c:v>#N/A</c:v>
                </c:pt>
                <c:pt idx="12141" formatCode="General">
                  <c:v>#N/A</c:v>
                </c:pt>
                <c:pt idx="12142" formatCode="General">
                  <c:v>#N/A</c:v>
                </c:pt>
                <c:pt idx="12143" formatCode="General">
                  <c:v>#N/A</c:v>
                </c:pt>
                <c:pt idx="12144" formatCode="General">
                  <c:v>#N/A</c:v>
                </c:pt>
                <c:pt idx="12145" formatCode="General">
                  <c:v>#N/A</c:v>
                </c:pt>
                <c:pt idx="12146" formatCode="General">
                  <c:v>#N/A</c:v>
                </c:pt>
                <c:pt idx="12147" formatCode="General">
                  <c:v>#N/A</c:v>
                </c:pt>
                <c:pt idx="12148" formatCode="General">
                  <c:v>#N/A</c:v>
                </c:pt>
                <c:pt idx="12149" formatCode="General">
                  <c:v>#N/A</c:v>
                </c:pt>
                <c:pt idx="12150" formatCode="General">
                  <c:v>#N/A</c:v>
                </c:pt>
                <c:pt idx="12151" formatCode="General">
                  <c:v>#N/A</c:v>
                </c:pt>
                <c:pt idx="12152" formatCode="General">
                  <c:v>#N/A</c:v>
                </c:pt>
                <c:pt idx="12153" formatCode="General">
                  <c:v>#N/A</c:v>
                </c:pt>
                <c:pt idx="12154" formatCode="General">
                  <c:v>#N/A</c:v>
                </c:pt>
                <c:pt idx="12155" formatCode="General">
                  <c:v>#N/A</c:v>
                </c:pt>
                <c:pt idx="12156" formatCode="General">
                  <c:v>#N/A</c:v>
                </c:pt>
                <c:pt idx="12157" formatCode="General">
                  <c:v>#N/A</c:v>
                </c:pt>
                <c:pt idx="12158" formatCode="General">
                  <c:v>#N/A</c:v>
                </c:pt>
                <c:pt idx="12159" formatCode="General">
                  <c:v>#N/A</c:v>
                </c:pt>
                <c:pt idx="12160" formatCode="General">
                  <c:v>#N/A</c:v>
                </c:pt>
                <c:pt idx="12161" formatCode="General">
                  <c:v>#N/A</c:v>
                </c:pt>
                <c:pt idx="12162" formatCode="General">
                  <c:v>#N/A</c:v>
                </c:pt>
                <c:pt idx="12163" formatCode="General">
                  <c:v>#N/A</c:v>
                </c:pt>
                <c:pt idx="12164" formatCode="General">
                  <c:v>#N/A</c:v>
                </c:pt>
                <c:pt idx="12165" formatCode="General">
                  <c:v>#N/A</c:v>
                </c:pt>
                <c:pt idx="12166" formatCode="General">
                  <c:v>#N/A</c:v>
                </c:pt>
                <c:pt idx="12167" formatCode="General">
                  <c:v>#N/A</c:v>
                </c:pt>
                <c:pt idx="12168" formatCode="General">
                  <c:v>#N/A</c:v>
                </c:pt>
                <c:pt idx="12169" formatCode="General">
                  <c:v>#N/A</c:v>
                </c:pt>
                <c:pt idx="12170" formatCode="General">
                  <c:v>#N/A</c:v>
                </c:pt>
                <c:pt idx="12171" formatCode="General">
                  <c:v>#N/A</c:v>
                </c:pt>
                <c:pt idx="12172" formatCode="General">
                  <c:v>#N/A</c:v>
                </c:pt>
                <c:pt idx="12173" formatCode="General">
                  <c:v>#N/A</c:v>
                </c:pt>
                <c:pt idx="12174" formatCode="General">
                  <c:v>#N/A</c:v>
                </c:pt>
                <c:pt idx="12175" formatCode="General">
                  <c:v>#N/A</c:v>
                </c:pt>
                <c:pt idx="12176" formatCode="General">
                  <c:v>#N/A</c:v>
                </c:pt>
                <c:pt idx="12177" formatCode="General">
                  <c:v>#N/A</c:v>
                </c:pt>
                <c:pt idx="12178" formatCode="General">
                  <c:v>#N/A</c:v>
                </c:pt>
                <c:pt idx="12179" formatCode="General">
                  <c:v>#N/A</c:v>
                </c:pt>
                <c:pt idx="12180" formatCode="General">
                  <c:v>#N/A</c:v>
                </c:pt>
                <c:pt idx="12181" formatCode="General">
                  <c:v>#N/A</c:v>
                </c:pt>
                <c:pt idx="12182" formatCode="General">
                  <c:v>#N/A</c:v>
                </c:pt>
                <c:pt idx="12183" formatCode="General">
                  <c:v>#N/A</c:v>
                </c:pt>
                <c:pt idx="12184" formatCode="General">
                  <c:v>#N/A</c:v>
                </c:pt>
                <c:pt idx="12185" formatCode="General">
                  <c:v>#N/A</c:v>
                </c:pt>
                <c:pt idx="12186" formatCode="General">
                  <c:v>#N/A</c:v>
                </c:pt>
                <c:pt idx="12187" formatCode="General">
                  <c:v>#N/A</c:v>
                </c:pt>
                <c:pt idx="12188" formatCode="General">
                  <c:v>#N/A</c:v>
                </c:pt>
                <c:pt idx="12189" formatCode="General">
                  <c:v>#N/A</c:v>
                </c:pt>
                <c:pt idx="12190" formatCode="General">
                  <c:v>#N/A</c:v>
                </c:pt>
                <c:pt idx="12191" formatCode="General">
                  <c:v>#N/A</c:v>
                </c:pt>
                <c:pt idx="12192" formatCode="General">
                  <c:v>#N/A</c:v>
                </c:pt>
                <c:pt idx="12193" formatCode="General">
                  <c:v>#N/A</c:v>
                </c:pt>
                <c:pt idx="12194" formatCode="General">
                  <c:v>#N/A</c:v>
                </c:pt>
                <c:pt idx="12195" formatCode="General">
                  <c:v>#N/A</c:v>
                </c:pt>
                <c:pt idx="12196" formatCode="General">
                  <c:v>#N/A</c:v>
                </c:pt>
                <c:pt idx="12197" formatCode="General">
                  <c:v>#N/A</c:v>
                </c:pt>
                <c:pt idx="12198" formatCode="General">
                  <c:v>#N/A</c:v>
                </c:pt>
                <c:pt idx="12199" formatCode="General">
                  <c:v>#N/A</c:v>
                </c:pt>
                <c:pt idx="12200" formatCode="General">
                  <c:v>#N/A</c:v>
                </c:pt>
                <c:pt idx="12201" formatCode="General">
                  <c:v>#N/A</c:v>
                </c:pt>
                <c:pt idx="12202" formatCode="General">
                  <c:v>#N/A</c:v>
                </c:pt>
                <c:pt idx="12203" formatCode="General">
                  <c:v>#N/A</c:v>
                </c:pt>
                <c:pt idx="12204" formatCode="General">
                  <c:v>#N/A</c:v>
                </c:pt>
                <c:pt idx="12205" formatCode="General">
                  <c:v>#N/A</c:v>
                </c:pt>
                <c:pt idx="12206" formatCode="General">
                  <c:v>#N/A</c:v>
                </c:pt>
                <c:pt idx="12207" formatCode="General">
                  <c:v>#N/A</c:v>
                </c:pt>
                <c:pt idx="12208" formatCode="General">
                  <c:v>#N/A</c:v>
                </c:pt>
                <c:pt idx="12209" formatCode="General">
                  <c:v>#N/A</c:v>
                </c:pt>
                <c:pt idx="12210" formatCode="General">
                  <c:v>#N/A</c:v>
                </c:pt>
                <c:pt idx="12211" formatCode="General">
                  <c:v>#N/A</c:v>
                </c:pt>
                <c:pt idx="12212" formatCode="General">
                  <c:v>#N/A</c:v>
                </c:pt>
                <c:pt idx="12213" formatCode="General">
                  <c:v>#N/A</c:v>
                </c:pt>
                <c:pt idx="12214" formatCode="General">
                  <c:v>#N/A</c:v>
                </c:pt>
                <c:pt idx="12215" formatCode="General">
                  <c:v>#N/A</c:v>
                </c:pt>
                <c:pt idx="12216" formatCode="General">
                  <c:v>#N/A</c:v>
                </c:pt>
                <c:pt idx="12217" formatCode="General">
                  <c:v>#N/A</c:v>
                </c:pt>
                <c:pt idx="12218" formatCode="General">
                  <c:v>#N/A</c:v>
                </c:pt>
                <c:pt idx="12219" formatCode="General">
                  <c:v>#N/A</c:v>
                </c:pt>
                <c:pt idx="12220" formatCode="General">
                  <c:v>#N/A</c:v>
                </c:pt>
                <c:pt idx="12221" formatCode="General">
                  <c:v>#N/A</c:v>
                </c:pt>
                <c:pt idx="12222" formatCode="General">
                  <c:v>#N/A</c:v>
                </c:pt>
                <c:pt idx="12223" formatCode="General">
                  <c:v>#N/A</c:v>
                </c:pt>
                <c:pt idx="12224" formatCode="General">
                  <c:v>#N/A</c:v>
                </c:pt>
                <c:pt idx="12225" formatCode="General">
                  <c:v>#N/A</c:v>
                </c:pt>
                <c:pt idx="12226" formatCode="General">
                  <c:v>#N/A</c:v>
                </c:pt>
                <c:pt idx="12227" formatCode="General">
                  <c:v>#N/A</c:v>
                </c:pt>
                <c:pt idx="12228" formatCode="General">
                  <c:v>#N/A</c:v>
                </c:pt>
                <c:pt idx="12229" formatCode="General">
                  <c:v>#N/A</c:v>
                </c:pt>
                <c:pt idx="12230" formatCode="General">
                  <c:v>#N/A</c:v>
                </c:pt>
                <c:pt idx="12231" formatCode="General">
                  <c:v>#N/A</c:v>
                </c:pt>
                <c:pt idx="12232" formatCode="General">
                  <c:v>#N/A</c:v>
                </c:pt>
                <c:pt idx="12233" formatCode="General">
                  <c:v>#N/A</c:v>
                </c:pt>
                <c:pt idx="12234" formatCode="General">
                  <c:v>#N/A</c:v>
                </c:pt>
                <c:pt idx="12235" formatCode="General">
                  <c:v>#N/A</c:v>
                </c:pt>
                <c:pt idx="12236" formatCode="General">
                  <c:v>#N/A</c:v>
                </c:pt>
                <c:pt idx="12237" formatCode="General">
                  <c:v>#N/A</c:v>
                </c:pt>
                <c:pt idx="12238" formatCode="General">
                  <c:v>#N/A</c:v>
                </c:pt>
                <c:pt idx="12239" formatCode="General">
                  <c:v>#N/A</c:v>
                </c:pt>
                <c:pt idx="12240" formatCode="General">
                  <c:v>#N/A</c:v>
                </c:pt>
                <c:pt idx="12241" formatCode="General">
                  <c:v>#N/A</c:v>
                </c:pt>
                <c:pt idx="12242" formatCode="General">
                  <c:v>#N/A</c:v>
                </c:pt>
                <c:pt idx="12243" formatCode="General">
                  <c:v>#N/A</c:v>
                </c:pt>
                <c:pt idx="12244" formatCode="General">
                  <c:v>#N/A</c:v>
                </c:pt>
                <c:pt idx="12245" formatCode="General">
                  <c:v>#N/A</c:v>
                </c:pt>
                <c:pt idx="12246" formatCode="General">
                  <c:v>#N/A</c:v>
                </c:pt>
                <c:pt idx="12247" formatCode="General">
                  <c:v>#N/A</c:v>
                </c:pt>
                <c:pt idx="12248" formatCode="General">
                  <c:v>#N/A</c:v>
                </c:pt>
                <c:pt idx="12249" formatCode="General">
                  <c:v>#N/A</c:v>
                </c:pt>
                <c:pt idx="12250" formatCode="General">
                  <c:v>#N/A</c:v>
                </c:pt>
                <c:pt idx="12251" formatCode="General">
                  <c:v>#N/A</c:v>
                </c:pt>
                <c:pt idx="12252" formatCode="General">
                  <c:v>#N/A</c:v>
                </c:pt>
                <c:pt idx="12253" formatCode="General">
                  <c:v>#N/A</c:v>
                </c:pt>
                <c:pt idx="12254" formatCode="General">
                  <c:v>#N/A</c:v>
                </c:pt>
                <c:pt idx="12255" formatCode="General">
                  <c:v>#N/A</c:v>
                </c:pt>
                <c:pt idx="12256" formatCode="General">
                  <c:v>#N/A</c:v>
                </c:pt>
                <c:pt idx="12257" formatCode="General">
                  <c:v>#N/A</c:v>
                </c:pt>
                <c:pt idx="12258" formatCode="General">
                  <c:v>#N/A</c:v>
                </c:pt>
                <c:pt idx="12259" formatCode="General">
                  <c:v>#N/A</c:v>
                </c:pt>
                <c:pt idx="12260" formatCode="General">
                  <c:v>#N/A</c:v>
                </c:pt>
                <c:pt idx="12261" formatCode="General">
                  <c:v>#N/A</c:v>
                </c:pt>
                <c:pt idx="12262" formatCode="General">
                  <c:v>#N/A</c:v>
                </c:pt>
                <c:pt idx="12263" formatCode="General">
                  <c:v>#N/A</c:v>
                </c:pt>
                <c:pt idx="12264" formatCode="General">
                  <c:v>#N/A</c:v>
                </c:pt>
                <c:pt idx="12265" formatCode="General">
                  <c:v>#N/A</c:v>
                </c:pt>
                <c:pt idx="12266" formatCode="General">
                  <c:v>#N/A</c:v>
                </c:pt>
                <c:pt idx="12267" formatCode="General">
                  <c:v>#N/A</c:v>
                </c:pt>
                <c:pt idx="12268" formatCode="General">
                  <c:v>#N/A</c:v>
                </c:pt>
                <c:pt idx="12269" formatCode="General">
                  <c:v>#N/A</c:v>
                </c:pt>
                <c:pt idx="12270" formatCode="General">
                  <c:v>#N/A</c:v>
                </c:pt>
                <c:pt idx="12271" formatCode="General">
                  <c:v>#N/A</c:v>
                </c:pt>
                <c:pt idx="12272" formatCode="General">
                  <c:v>#N/A</c:v>
                </c:pt>
                <c:pt idx="12273" formatCode="General">
                  <c:v>#N/A</c:v>
                </c:pt>
                <c:pt idx="12274" formatCode="General">
                  <c:v>#N/A</c:v>
                </c:pt>
                <c:pt idx="12275" formatCode="General">
                  <c:v>#N/A</c:v>
                </c:pt>
                <c:pt idx="12276" formatCode="General">
                  <c:v>#N/A</c:v>
                </c:pt>
                <c:pt idx="12277" formatCode="General">
                  <c:v>#N/A</c:v>
                </c:pt>
                <c:pt idx="12278" formatCode="General">
                  <c:v>#N/A</c:v>
                </c:pt>
                <c:pt idx="12279" formatCode="General">
                  <c:v>#N/A</c:v>
                </c:pt>
                <c:pt idx="12280" formatCode="General">
                  <c:v>#N/A</c:v>
                </c:pt>
                <c:pt idx="12281" formatCode="General">
                  <c:v>#N/A</c:v>
                </c:pt>
                <c:pt idx="12282" formatCode="General">
                  <c:v>#N/A</c:v>
                </c:pt>
                <c:pt idx="12283" formatCode="General">
                  <c:v>#N/A</c:v>
                </c:pt>
                <c:pt idx="12284" formatCode="General">
                  <c:v>#N/A</c:v>
                </c:pt>
                <c:pt idx="12285" formatCode="General">
                  <c:v>#N/A</c:v>
                </c:pt>
                <c:pt idx="12286" formatCode="General">
                  <c:v>#N/A</c:v>
                </c:pt>
                <c:pt idx="12287" formatCode="General">
                  <c:v>#N/A</c:v>
                </c:pt>
                <c:pt idx="12288" formatCode="General">
                  <c:v>#N/A</c:v>
                </c:pt>
                <c:pt idx="12289" formatCode="General">
                  <c:v>#N/A</c:v>
                </c:pt>
                <c:pt idx="12290" formatCode="General">
                  <c:v>#N/A</c:v>
                </c:pt>
                <c:pt idx="12291" formatCode="General">
                  <c:v>#N/A</c:v>
                </c:pt>
                <c:pt idx="12292" formatCode="General">
                  <c:v>#N/A</c:v>
                </c:pt>
                <c:pt idx="12293" formatCode="General">
                  <c:v>#N/A</c:v>
                </c:pt>
                <c:pt idx="12294" formatCode="General">
                  <c:v>#N/A</c:v>
                </c:pt>
                <c:pt idx="12295" formatCode="General">
                  <c:v>#N/A</c:v>
                </c:pt>
                <c:pt idx="12296" formatCode="General">
                  <c:v>#N/A</c:v>
                </c:pt>
                <c:pt idx="12297" formatCode="General">
                  <c:v>#N/A</c:v>
                </c:pt>
                <c:pt idx="12298" formatCode="General">
                  <c:v>#N/A</c:v>
                </c:pt>
                <c:pt idx="12299" formatCode="General">
                  <c:v>#N/A</c:v>
                </c:pt>
                <c:pt idx="12300" formatCode="General">
                  <c:v>#N/A</c:v>
                </c:pt>
                <c:pt idx="12301" formatCode="General">
                  <c:v>#N/A</c:v>
                </c:pt>
                <c:pt idx="12302" formatCode="General">
                  <c:v>#N/A</c:v>
                </c:pt>
                <c:pt idx="12303" formatCode="General">
                  <c:v>#N/A</c:v>
                </c:pt>
                <c:pt idx="12304" formatCode="General">
                  <c:v>#N/A</c:v>
                </c:pt>
                <c:pt idx="12305" formatCode="General">
                  <c:v>#N/A</c:v>
                </c:pt>
                <c:pt idx="12306" formatCode="General">
                  <c:v>#N/A</c:v>
                </c:pt>
                <c:pt idx="12307" formatCode="General">
                  <c:v>#N/A</c:v>
                </c:pt>
                <c:pt idx="12308" formatCode="General">
                  <c:v>#N/A</c:v>
                </c:pt>
                <c:pt idx="12309" formatCode="General">
                  <c:v>#N/A</c:v>
                </c:pt>
                <c:pt idx="12310" formatCode="General">
                  <c:v>#N/A</c:v>
                </c:pt>
                <c:pt idx="12311" formatCode="General">
                  <c:v>#N/A</c:v>
                </c:pt>
                <c:pt idx="12312" formatCode="General">
                  <c:v>#N/A</c:v>
                </c:pt>
                <c:pt idx="12313" formatCode="General">
                  <c:v>#N/A</c:v>
                </c:pt>
                <c:pt idx="12314" formatCode="General">
                  <c:v>#N/A</c:v>
                </c:pt>
                <c:pt idx="12315" formatCode="General">
                  <c:v>#N/A</c:v>
                </c:pt>
                <c:pt idx="12316" formatCode="General">
                  <c:v>#N/A</c:v>
                </c:pt>
                <c:pt idx="12317" formatCode="General">
                  <c:v>#N/A</c:v>
                </c:pt>
                <c:pt idx="12318" formatCode="General">
                  <c:v>#N/A</c:v>
                </c:pt>
                <c:pt idx="12319" formatCode="General">
                  <c:v>#N/A</c:v>
                </c:pt>
                <c:pt idx="12320" formatCode="General">
                  <c:v>#N/A</c:v>
                </c:pt>
                <c:pt idx="12321" formatCode="General">
                  <c:v>#N/A</c:v>
                </c:pt>
                <c:pt idx="12322" formatCode="General">
                  <c:v>#N/A</c:v>
                </c:pt>
                <c:pt idx="12323" formatCode="General">
                  <c:v>#N/A</c:v>
                </c:pt>
                <c:pt idx="12324" formatCode="General">
                  <c:v>#N/A</c:v>
                </c:pt>
                <c:pt idx="12325" formatCode="General">
                  <c:v>#N/A</c:v>
                </c:pt>
                <c:pt idx="12326" formatCode="General">
                  <c:v>#N/A</c:v>
                </c:pt>
                <c:pt idx="12327" formatCode="General">
                  <c:v>#N/A</c:v>
                </c:pt>
                <c:pt idx="12328" formatCode="General">
                  <c:v>#N/A</c:v>
                </c:pt>
                <c:pt idx="12329" formatCode="General">
                  <c:v>#N/A</c:v>
                </c:pt>
                <c:pt idx="12330" formatCode="General">
                  <c:v>#N/A</c:v>
                </c:pt>
                <c:pt idx="12331" formatCode="General">
                  <c:v>#N/A</c:v>
                </c:pt>
                <c:pt idx="12332" formatCode="General">
                  <c:v>#N/A</c:v>
                </c:pt>
                <c:pt idx="12333" formatCode="General">
                  <c:v>#N/A</c:v>
                </c:pt>
                <c:pt idx="12334" formatCode="General">
                  <c:v>#N/A</c:v>
                </c:pt>
                <c:pt idx="12335" formatCode="General">
                  <c:v>#N/A</c:v>
                </c:pt>
                <c:pt idx="12336" formatCode="General">
                  <c:v>#N/A</c:v>
                </c:pt>
                <c:pt idx="12337" formatCode="General">
                  <c:v>#N/A</c:v>
                </c:pt>
                <c:pt idx="12338" formatCode="General">
                  <c:v>#N/A</c:v>
                </c:pt>
                <c:pt idx="12339" formatCode="General">
                  <c:v>#N/A</c:v>
                </c:pt>
                <c:pt idx="12340" formatCode="General">
                  <c:v>#N/A</c:v>
                </c:pt>
                <c:pt idx="12341" formatCode="General">
                  <c:v>#N/A</c:v>
                </c:pt>
                <c:pt idx="12342" formatCode="General">
                  <c:v>#N/A</c:v>
                </c:pt>
                <c:pt idx="12343" formatCode="General">
                  <c:v>#N/A</c:v>
                </c:pt>
                <c:pt idx="12344" formatCode="General">
                  <c:v>#N/A</c:v>
                </c:pt>
                <c:pt idx="12345" formatCode="General">
                  <c:v>#N/A</c:v>
                </c:pt>
                <c:pt idx="12346" formatCode="General">
                  <c:v>#N/A</c:v>
                </c:pt>
                <c:pt idx="12347" formatCode="General">
                  <c:v>#N/A</c:v>
                </c:pt>
                <c:pt idx="12348" formatCode="General">
                  <c:v>#N/A</c:v>
                </c:pt>
                <c:pt idx="12349" formatCode="General">
                  <c:v>#N/A</c:v>
                </c:pt>
                <c:pt idx="12350" formatCode="General">
                  <c:v>#N/A</c:v>
                </c:pt>
                <c:pt idx="12351" formatCode="General">
                  <c:v>#N/A</c:v>
                </c:pt>
                <c:pt idx="12352" formatCode="General">
                  <c:v>#N/A</c:v>
                </c:pt>
                <c:pt idx="12353" formatCode="General">
                  <c:v>#N/A</c:v>
                </c:pt>
                <c:pt idx="12354" formatCode="General">
                  <c:v>#N/A</c:v>
                </c:pt>
                <c:pt idx="12355" formatCode="General">
                  <c:v>#N/A</c:v>
                </c:pt>
                <c:pt idx="12356" formatCode="General">
                  <c:v>#N/A</c:v>
                </c:pt>
                <c:pt idx="12357" formatCode="General">
                  <c:v>#N/A</c:v>
                </c:pt>
                <c:pt idx="12358" formatCode="General">
                  <c:v>#N/A</c:v>
                </c:pt>
                <c:pt idx="12359" formatCode="General">
                  <c:v>#N/A</c:v>
                </c:pt>
                <c:pt idx="12360" formatCode="General">
                  <c:v>#N/A</c:v>
                </c:pt>
                <c:pt idx="12361" formatCode="General">
                  <c:v>#N/A</c:v>
                </c:pt>
                <c:pt idx="12362" formatCode="General">
                  <c:v>#N/A</c:v>
                </c:pt>
                <c:pt idx="12363" formatCode="General">
                  <c:v>#N/A</c:v>
                </c:pt>
                <c:pt idx="12364" formatCode="General">
                  <c:v>#N/A</c:v>
                </c:pt>
                <c:pt idx="12365" formatCode="General">
                  <c:v>#N/A</c:v>
                </c:pt>
                <c:pt idx="12366" formatCode="General">
                  <c:v>#N/A</c:v>
                </c:pt>
                <c:pt idx="12367" formatCode="General">
                  <c:v>#N/A</c:v>
                </c:pt>
                <c:pt idx="12368" formatCode="General">
                  <c:v>#N/A</c:v>
                </c:pt>
                <c:pt idx="12369" formatCode="General">
                  <c:v>#N/A</c:v>
                </c:pt>
                <c:pt idx="12370" formatCode="General">
                  <c:v>#N/A</c:v>
                </c:pt>
                <c:pt idx="12371" formatCode="General">
                  <c:v>#N/A</c:v>
                </c:pt>
                <c:pt idx="12372" formatCode="General">
                  <c:v>#N/A</c:v>
                </c:pt>
                <c:pt idx="12373" formatCode="General">
                  <c:v>#N/A</c:v>
                </c:pt>
                <c:pt idx="12374" formatCode="General">
                  <c:v>#N/A</c:v>
                </c:pt>
                <c:pt idx="12375" formatCode="General">
                  <c:v>#N/A</c:v>
                </c:pt>
                <c:pt idx="12376" formatCode="General">
                  <c:v>#N/A</c:v>
                </c:pt>
                <c:pt idx="12377" formatCode="General">
                  <c:v>#N/A</c:v>
                </c:pt>
                <c:pt idx="12378" formatCode="General">
                  <c:v>#N/A</c:v>
                </c:pt>
                <c:pt idx="12379" formatCode="General">
                  <c:v>#N/A</c:v>
                </c:pt>
                <c:pt idx="12380" formatCode="General">
                  <c:v>#N/A</c:v>
                </c:pt>
                <c:pt idx="12381" formatCode="General">
                  <c:v>#N/A</c:v>
                </c:pt>
                <c:pt idx="12382" formatCode="General">
                  <c:v>#N/A</c:v>
                </c:pt>
                <c:pt idx="12383" formatCode="General">
                  <c:v>#N/A</c:v>
                </c:pt>
                <c:pt idx="12384" formatCode="General">
                  <c:v>#N/A</c:v>
                </c:pt>
                <c:pt idx="12385" formatCode="General">
                  <c:v>#N/A</c:v>
                </c:pt>
                <c:pt idx="12386" formatCode="General">
                  <c:v>#N/A</c:v>
                </c:pt>
                <c:pt idx="12387" formatCode="General">
                  <c:v>#N/A</c:v>
                </c:pt>
                <c:pt idx="12388" formatCode="General">
                  <c:v>#N/A</c:v>
                </c:pt>
                <c:pt idx="12389" formatCode="General">
                  <c:v>#N/A</c:v>
                </c:pt>
                <c:pt idx="12390" formatCode="General">
                  <c:v>#N/A</c:v>
                </c:pt>
                <c:pt idx="12391" formatCode="General">
                  <c:v>#N/A</c:v>
                </c:pt>
                <c:pt idx="12392" formatCode="General">
                  <c:v>#N/A</c:v>
                </c:pt>
                <c:pt idx="12393" formatCode="General">
                  <c:v>#N/A</c:v>
                </c:pt>
                <c:pt idx="12394" formatCode="General">
                  <c:v>#N/A</c:v>
                </c:pt>
                <c:pt idx="12395" formatCode="General">
                  <c:v>#N/A</c:v>
                </c:pt>
                <c:pt idx="12396" formatCode="General">
                  <c:v>#N/A</c:v>
                </c:pt>
                <c:pt idx="12397" formatCode="General">
                  <c:v>#N/A</c:v>
                </c:pt>
                <c:pt idx="12398" formatCode="General">
                  <c:v>#N/A</c:v>
                </c:pt>
                <c:pt idx="12399" formatCode="General">
                  <c:v>#N/A</c:v>
                </c:pt>
                <c:pt idx="12400" formatCode="General">
                  <c:v>#N/A</c:v>
                </c:pt>
                <c:pt idx="12401" formatCode="General">
                  <c:v>#N/A</c:v>
                </c:pt>
                <c:pt idx="12402" formatCode="General">
                  <c:v>#N/A</c:v>
                </c:pt>
                <c:pt idx="12403" formatCode="General">
                  <c:v>#N/A</c:v>
                </c:pt>
                <c:pt idx="12404" formatCode="General">
                  <c:v>#N/A</c:v>
                </c:pt>
                <c:pt idx="12405" formatCode="General">
                  <c:v>#N/A</c:v>
                </c:pt>
                <c:pt idx="12406" formatCode="General">
                  <c:v>#N/A</c:v>
                </c:pt>
                <c:pt idx="12407" formatCode="General">
                  <c:v>#N/A</c:v>
                </c:pt>
                <c:pt idx="12408" formatCode="General">
                  <c:v>#N/A</c:v>
                </c:pt>
                <c:pt idx="12409" formatCode="General">
                  <c:v>#N/A</c:v>
                </c:pt>
                <c:pt idx="12410" formatCode="General">
                  <c:v>#N/A</c:v>
                </c:pt>
                <c:pt idx="12411" formatCode="General">
                  <c:v>#N/A</c:v>
                </c:pt>
                <c:pt idx="12412" formatCode="General">
                  <c:v>#N/A</c:v>
                </c:pt>
                <c:pt idx="12413" formatCode="General">
                  <c:v>#N/A</c:v>
                </c:pt>
                <c:pt idx="12414" formatCode="General">
                  <c:v>#N/A</c:v>
                </c:pt>
                <c:pt idx="12415" formatCode="General">
                  <c:v>#N/A</c:v>
                </c:pt>
                <c:pt idx="12416" formatCode="General">
                  <c:v>#N/A</c:v>
                </c:pt>
                <c:pt idx="12417" formatCode="General">
                  <c:v>#N/A</c:v>
                </c:pt>
                <c:pt idx="12418" formatCode="General">
                  <c:v>#N/A</c:v>
                </c:pt>
                <c:pt idx="12419" formatCode="General">
                  <c:v>#N/A</c:v>
                </c:pt>
                <c:pt idx="12420" formatCode="General">
                  <c:v>#N/A</c:v>
                </c:pt>
                <c:pt idx="12421" formatCode="General">
                  <c:v>#N/A</c:v>
                </c:pt>
                <c:pt idx="12422" formatCode="General">
                  <c:v>#N/A</c:v>
                </c:pt>
                <c:pt idx="12423" formatCode="General">
                  <c:v>#N/A</c:v>
                </c:pt>
                <c:pt idx="12424" formatCode="General">
                  <c:v>#N/A</c:v>
                </c:pt>
                <c:pt idx="12425" formatCode="General">
                  <c:v>#N/A</c:v>
                </c:pt>
                <c:pt idx="12426" formatCode="General">
                  <c:v>#N/A</c:v>
                </c:pt>
                <c:pt idx="12427" formatCode="General">
                  <c:v>#N/A</c:v>
                </c:pt>
                <c:pt idx="12428" formatCode="General">
                  <c:v>#N/A</c:v>
                </c:pt>
                <c:pt idx="12429" formatCode="General">
                  <c:v>#N/A</c:v>
                </c:pt>
                <c:pt idx="12430" formatCode="General">
                  <c:v>#N/A</c:v>
                </c:pt>
                <c:pt idx="12431" formatCode="General">
                  <c:v>#N/A</c:v>
                </c:pt>
                <c:pt idx="12432" formatCode="General">
                  <c:v>#N/A</c:v>
                </c:pt>
                <c:pt idx="12433" formatCode="General">
                  <c:v>#N/A</c:v>
                </c:pt>
                <c:pt idx="12434" formatCode="General">
                  <c:v>#N/A</c:v>
                </c:pt>
                <c:pt idx="12435" formatCode="General">
                  <c:v>#N/A</c:v>
                </c:pt>
                <c:pt idx="12436" formatCode="General">
                  <c:v>#N/A</c:v>
                </c:pt>
                <c:pt idx="12437" formatCode="General">
                  <c:v>#N/A</c:v>
                </c:pt>
                <c:pt idx="12438" formatCode="General">
                  <c:v>#N/A</c:v>
                </c:pt>
                <c:pt idx="12439" formatCode="General">
                  <c:v>#N/A</c:v>
                </c:pt>
                <c:pt idx="12440" formatCode="General">
                  <c:v>#N/A</c:v>
                </c:pt>
                <c:pt idx="12441" formatCode="General">
                  <c:v>#N/A</c:v>
                </c:pt>
                <c:pt idx="12442" formatCode="General">
                  <c:v>#N/A</c:v>
                </c:pt>
                <c:pt idx="12443" formatCode="General">
                  <c:v>#N/A</c:v>
                </c:pt>
                <c:pt idx="12444" formatCode="General">
                  <c:v>#N/A</c:v>
                </c:pt>
                <c:pt idx="12445" formatCode="General">
                  <c:v>#N/A</c:v>
                </c:pt>
                <c:pt idx="12446" formatCode="General">
                  <c:v>#N/A</c:v>
                </c:pt>
                <c:pt idx="12447" formatCode="General">
                  <c:v>#N/A</c:v>
                </c:pt>
                <c:pt idx="12448" formatCode="General">
                  <c:v>#N/A</c:v>
                </c:pt>
                <c:pt idx="12449" formatCode="General">
                  <c:v>#N/A</c:v>
                </c:pt>
                <c:pt idx="12450" formatCode="General">
                  <c:v>#N/A</c:v>
                </c:pt>
                <c:pt idx="12451" formatCode="General">
                  <c:v>#N/A</c:v>
                </c:pt>
                <c:pt idx="12452" formatCode="General">
                  <c:v>#N/A</c:v>
                </c:pt>
                <c:pt idx="12453" formatCode="General">
                  <c:v>#N/A</c:v>
                </c:pt>
                <c:pt idx="12454" formatCode="General">
                  <c:v>#N/A</c:v>
                </c:pt>
                <c:pt idx="12455" formatCode="General">
                  <c:v>#N/A</c:v>
                </c:pt>
                <c:pt idx="12456" formatCode="General">
                  <c:v>#N/A</c:v>
                </c:pt>
                <c:pt idx="12457" formatCode="General">
                  <c:v>#N/A</c:v>
                </c:pt>
                <c:pt idx="12458" formatCode="General">
                  <c:v>#N/A</c:v>
                </c:pt>
                <c:pt idx="12459" formatCode="General">
                  <c:v>#N/A</c:v>
                </c:pt>
                <c:pt idx="12460" formatCode="General">
                  <c:v>#N/A</c:v>
                </c:pt>
                <c:pt idx="12461" formatCode="General">
                  <c:v>#N/A</c:v>
                </c:pt>
                <c:pt idx="12462" formatCode="General">
                  <c:v>#N/A</c:v>
                </c:pt>
                <c:pt idx="12463" formatCode="General">
                  <c:v>#N/A</c:v>
                </c:pt>
                <c:pt idx="12464" formatCode="General">
                  <c:v>#N/A</c:v>
                </c:pt>
                <c:pt idx="12465" formatCode="General">
                  <c:v>#N/A</c:v>
                </c:pt>
                <c:pt idx="12466" formatCode="General">
                  <c:v>#N/A</c:v>
                </c:pt>
                <c:pt idx="12467" formatCode="General">
                  <c:v>#N/A</c:v>
                </c:pt>
                <c:pt idx="12468" formatCode="General">
                  <c:v>#N/A</c:v>
                </c:pt>
                <c:pt idx="12469" formatCode="General">
                  <c:v>#N/A</c:v>
                </c:pt>
                <c:pt idx="12470" formatCode="General">
                  <c:v>#N/A</c:v>
                </c:pt>
                <c:pt idx="12471" formatCode="General">
                  <c:v>#N/A</c:v>
                </c:pt>
                <c:pt idx="12472" formatCode="General">
                  <c:v>#N/A</c:v>
                </c:pt>
                <c:pt idx="12473" formatCode="General">
                  <c:v>#N/A</c:v>
                </c:pt>
                <c:pt idx="12474" formatCode="General">
                  <c:v>#N/A</c:v>
                </c:pt>
                <c:pt idx="12475" formatCode="General">
                  <c:v>#N/A</c:v>
                </c:pt>
                <c:pt idx="12476" formatCode="General">
                  <c:v>#N/A</c:v>
                </c:pt>
                <c:pt idx="12477" formatCode="General">
                  <c:v>#N/A</c:v>
                </c:pt>
                <c:pt idx="12478" formatCode="General">
                  <c:v>#N/A</c:v>
                </c:pt>
                <c:pt idx="12479" formatCode="General">
                  <c:v>#N/A</c:v>
                </c:pt>
                <c:pt idx="12480" formatCode="General">
                  <c:v>#N/A</c:v>
                </c:pt>
                <c:pt idx="12481" formatCode="General">
                  <c:v>#N/A</c:v>
                </c:pt>
                <c:pt idx="12482" formatCode="General">
                  <c:v>#N/A</c:v>
                </c:pt>
                <c:pt idx="12483" formatCode="General">
                  <c:v>#N/A</c:v>
                </c:pt>
                <c:pt idx="12484" formatCode="General">
                  <c:v>#N/A</c:v>
                </c:pt>
                <c:pt idx="12485" formatCode="General">
                  <c:v>#N/A</c:v>
                </c:pt>
                <c:pt idx="12486" formatCode="General">
                  <c:v>#N/A</c:v>
                </c:pt>
                <c:pt idx="12487" formatCode="General">
                  <c:v>#N/A</c:v>
                </c:pt>
                <c:pt idx="12488" formatCode="General">
                  <c:v>#N/A</c:v>
                </c:pt>
                <c:pt idx="12489" formatCode="General">
                  <c:v>#N/A</c:v>
                </c:pt>
                <c:pt idx="12490" formatCode="General">
                  <c:v>#N/A</c:v>
                </c:pt>
                <c:pt idx="12491" formatCode="General">
                  <c:v>#N/A</c:v>
                </c:pt>
                <c:pt idx="12492" formatCode="General">
                  <c:v>#N/A</c:v>
                </c:pt>
                <c:pt idx="12493" formatCode="General">
                  <c:v>#N/A</c:v>
                </c:pt>
                <c:pt idx="12494" formatCode="General">
                  <c:v>#N/A</c:v>
                </c:pt>
                <c:pt idx="12495" formatCode="General">
                  <c:v>#N/A</c:v>
                </c:pt>
                <c:pt idx="12496" formatCode="General">
                  <c:v>#N/A</c:v>
                </c:pt>
                <c:pt idx="12497" formatCode="General">
                  <c:v>#N/A</c:v>
                </c:pt>
                <c:pt idx="12498" formatCode="General">
                  <c:v>#N/A</c:v>
                </c:pt>
                <c:pt idx="12499" formatCode="General">
                  <c:v>#N/A</c:v>
                </c:pt>
                <c:pt idx="12500" formatCode="General">
                  <c:v>#N/A</c:v>
                </c:pt>
                <c:pt idx="12501" formatCode="General">
                  <c:v>#N/A</c:v>
                </c:pt>
                <c:pt idx="12502" formatCode="General">
                  <c:v>#N/A</c:v>
                </c:pt>
                <c:pt idx="12503" formatCode="General">
                  <c:v>#N/A</c:v>
                </c:pt>
                <c:pt idx="12504" formatCode="General">
                  <c:v>#N/A</c:v>
                </c:pt>
                <c:pt idx="12505" formatCode="General">
                  <c:v>#N/A</c:v>
                </c:pt>
                <c:pt idx="12506" formatCode="General">
                  <c:v>#N/A</c:v>
                </c:pt>
                <c:pt idx="12507" formatCode="General">
                  <c:v>#N/A</c:v>
                </c:pt>
                <c:pt idx="12508" formatCode="General">
                  <c:v>#N/A</c:v>
                </c:pt>
                <c:pt idx="12509" formatCode="General">
                  <c:v>#N/A</c:v>
                </c:pt>
                <c:pt idx="12510" formatCode="General">
                  <c:v>#N/A</c:v>
                </c:pt>
                <c:pt idx="12511" formatCode="General">
                  <c:v>#N/A</c:v>
                </c:pt>
                <c:pt idx="12512" formatCode="General">
                  <c:v>#N/A</c:v>
                </c:pt>
                <c:pt idx="12513" formatCode="General">
                  <c:v>#N/A</c:v>
                </c:pt>
                <c:pt idx="12514" formatCode="General">
                  <c:v>#N/A</c:v>
                </c:pt>
                <c:pt idx="12515" formatCode="General">
                  <c:v>#N/A</c:v>
                </c:pt>
                <c:pt idx="12516" formatCode="General">
                  <c:v>#N/A</c:v>
                </c:pt>
                <c:pt idx="12517" formatCode="General">
                  <c:v>#N/A</c:v>
                </c:pt>
                <c:pt idx="12518" formatCode="General">
                  <c:v>#N/A</c:v>
                </c:pt>
                <c:pt idx="12519" formatCode="General">
                  <c:v>#N/A</c:v>
                </c:pt>
                <c:pt idx="12520" formatCode="General">
                  <c:v>#N/A</c:v>
                </c:pt>
                <c:pt idx="12521" formatCode="General">
                  <c:v>#N/A</c:v>
                </c:pt>
                <c:pt idx="12522" formatCode="General">
                  <c:v>#N/A</c:v>
                </c:pt>
                <c:pt idx="12523" formatCode="General">
                  <c:v>#N/A</c:v>
                </c:pt>
                <c:pt idx="12524" formatCode="General">
                  <c:v>#N/A</c:v>
                </c:pt>
                <c:pt idx="12525" formatCode="General">
                  <c:v>#N/A</c:v>
                </c:pt>
                <c:pt idx="12526" formatCode="General">
                  <c:v>#N/A</c:v>
                </c:pt>
                <c:pt idx="12527" formatCode="General">
                  <c:v>#N/A</c:v>
                </c:pt>
                <c:pt idx="12528" formatCode="General">
                  <c:v>#N/A</c:v>
                </c:pt>
                <c:pt idx="12529" formatCode="General">
                  <c:v>#N/A</c:v>
                </c:pt>
                <c:pt idx="12530" formatCode="General">
                  <c:v>#N/A</c:v>
                </c:pt>
                <c:pt idx="12531" formatCode="General">
                  <c:v>#N/A</c:v>
                </c:pt>
                <c:pt idx="12532" formatCode="General">
                  <c:v>#N/A</c:v>
                </c:pt>
                <c:pt idx="12533" formatCode="General">
                  <c:v>#N/A</c:v>
                </c:pt>
                <c:pt idx="12534" formatCode="General">
                  <c:v>#N/A</c:v>
                </c:pt>
                <c:pt idx="12535" formatCode="General">
                  <c:v>#N/A</c:v>
                </c:pt>
                <c:pt idx="12536" formatCode="General">
                  <c:v>#N/A</c:v>
                </c:pt>
                <c:pt idx="12537" formatCode="General">
                  <c:v>#N/A</c:v>
                </c:pt>
                <c:pt idx="12538" formatCode="General">
                  <c:v>#N/A</c:v>
                </c:pt>
                <c:pt idx="12539" formatCode="General">
                  <c:v>#N/A</c:v>
                </c:pt>
                <c:pt idx="12540" formatCode="General">
                  <c:v>#N/A</c:v>
                </c:pt>
                <c:pt idx="12541" formatCode="General">
                  <c:v>#N/A</c:v>
                </c:pt>
                <c:pt idx="12542" formatCode="General">
                  <c:v>#N/A</c:v>
                </c:pt>
                <c:pt idx="12543" formatCode="General">
                  <c:v>#N/A</c:v>
                </c:pt>
                <c:pt idx="12544" formatCode="General">
                  <c:v>#N/A</c:v>
                </c:pt>
                <c:pt idx="12545" formatCode="General">
                  <c:v>#N/A</c:v>
                </c:pt>
                <c:pt idx="12546" formatCode="General">
                  <c:v>#N/A</c:v>
                </c:pt>
                <c:pt idx="12547" formatCode="General">
                  <c:v>#N/A</c:v>
                </c:pt>
                <c:pt idx="12548" formatCode="General">
                  <c:v>#N/A</c:v>
                </c:pt>
                <c:pt idx="12549" formatCode="General">
                  <c:v>#N/A</c:v>
                </c:pt>
                <c:pt idx="12550" formatCode="General">
                  <c:v>#N/A</c:v>
                </c:pt>
                <c:pt idx="12551" formatCode="General">
                  <c:v>#N/A</c:v>
                </c:pt>
                <c:pt idx="12552" formatCode="General">
                  <c:v>#N/A</c:v>
                </c:pt>
                <c:pt idx="12553" formatCode="General">
                  <c:v>#N/A</c:v>
                </c:pt>
                <c:pt idx="12554" formatCode="General">
                  <c:v>#N/A</c:v>
                </c:pt>
                <c:pt idx="12555" formatCode="General">
                  <c:v>#N/A</c:v>
                </c:pt>
                <c:pt idx="12556" formatCode="General">
                  <c:v>#N/A</c:v>
                </c:pt>
                <c:pt idx="12557" formatCode="General">
                  <c:v>#N/A</c:v>
                </c:pt>
                <c:pt idx="12558" formatCode="General">
                  <c:v>#N/A</c:v>
                </c:pt>
                <c:pt idx="12559" formatCode="General">
                  <c:v>#N/A</c:v>
                </c:pt>
                <c:pt idx="12560" formatCode="General">
                  <c:v>#N/A</c:v>
                </c:pt>
                <c:pt idx="12561" formatCode="General">
                  <c:v>#N/A</c:v>
                </c:pt>
                <c:pt idx="12562" formatCode="General">
                  <c:v>#N/A</c:v>
                </c:pt>
                <c:pt idx="12563" formatCode="General">
                  <c:v>#N/A</c:v>
                </c:pt>
                <c:pt idx="12564" formatCode="General">
                  <c:v>#N/A</c:v>
                </c:pt>
                <c:pt idx="12565" formatCode="General">
                  <c:v>#N/A</c:v>
                </c:pt>
                <c:pt idx="12566" formatCode="General">
                  <c:v>#N/A</c:v>
                </c:pt>
                <c:pt idx="12567" formatCode="General">
                  <c:v>#N/A</c:v>
                </c:pt>
                <c:pt idx="12568" formatCode="General">
                  <c:v>#N/A</c:v>
                </c:pt>
                <c:pt idx="12569" formatCode="General">
                  <c:v>#N/A</c:v>
                </c:pt>
                <c:pt idx="12570" formatCode="General">
                  <c:v>#N/A</c:v>
                </c:pt>
                <c:pt idx="12571" formatCode="General">
                  <c:v>#N/A</c:v>
                </c:pt>
                <c:pt idx="12572" formatCode="General">
                  <c:v>#N/A</c:v>
                </c:pt>
                <c:pt idx="12573" formatCode="General">
                  <c:v>#N/A</c:v>
                </c:pt>
                <c:pt idx="12574" formatCode="General">
                  <c:v>#N/A</c:v>
                </c:pt>
                <c:pt idx="12575" formatCode="General">
                  <c:v>#N/A</c:v>
                </c:pt>
                <c:pt idx="12576" formatCode="General">
                  <c:v>#N/A</c:v>
                </c:pt>
                <c:pt idx="12577" formatCode="General">
                  <c:v>#N/A</c:v>
                </c:pt>
                <c:pt idx="12578" formatCode="General">
                  <c:v>#N/A</c:v>
                </c:pt>
                <c:pt idx="12579" formatCode="General">
                  <c:v>#N/A</c:v>
                </c:pt>
                <c:pt idx="12580" formatCode="General">
                  <c:v>#N/A</c:v>
                </c:pt>
                <c:pt idx="12581" formatCode="General">
                  <c:v>#N/A</c:v>
                </c:pt>
                <c:pt idx="12582" formatCode="General">
                  <c:v>#N/A</c:v>
                </c:pt>
                <c:pt idx="12583" formatCode="General">
                  <c:v>#N/A</c:v>
                </c:pt>
                <c:pt idx="12584" formatCode="General">
                  <c:v>#N/A</c:v>
                </c:pt>
                <c:pt idx="12585" formatCode="General">
                  <c:v>#N/A</c:v>
                </c:pt>
                <c:pt idx="12586" formatCode="General">
                  <c:v>#N/A</c:v>
                </c:pt>
                <c:pt idx="12587" formatCode="General">
                  <c:v>#N/A</c:v>
                </c:pt>
                <c:pt idx="12588" formatCode="General">
                  <c:v>#N/A</c:v>
                </c:pt>
                <c:pt idx="12589" formatCode="General">
                  <c:v>#N/A</c:v>
                </c:pt>
                <c:pt idx="12590" formatCode="General">
                  <c:v>#N/A</c:v>
                </c:pt>
                <c:pt idx="12591" formatCode="General">
                  <c:v>#N/A</c:v>
                </c:pt>
                <c:pt idx="12592" formatCode="General">
                  <c:v>#N/A</c:v>
                </c:pt>
                <c:pt idx="12593" formatCode="General">
                  <c:v>#N/A</c:v>
                </c:pt>
                <c:pt idx="12594" formatCode="General">
                  <c:v>#N/A</c:v>
                </c:pt>
                <c:pt idx="12595" formatCode="General">
                  <c:v>#N/A</c:v>
                </c:pt>
                <c:pt idx="12596" formatCode="General">
                  <c:v>#N/A</c:v>
                </c:pt>
                <c:pt idx="12597" formatCode="General">
                  <c:v>#N/A</c:v>
                </c:pt>
                <c:pt idx="12598" formatCode="General">
                  <c:v>#N/A</c:v>
                </c:pt>
                <c:pt idx="12599" formatCode="General">
                  <c:v>#N/A</c:v>
                </c:pt>
                <c:pt idx="12600" formatCode="General">
                  <c:v>#N/A</c:v>
                </c:pt>
                <c:pt idx="12601" formatCode="General">
                  <c:v>#N/A</c:v>
                </c:pt>
                <c:pt idx="12602" formatCode="General">
                  <c:v>#N/A</c:v>
                </c:pt>
                <c:pt idx="12603" formatCode="General">
                  <c:v>#N/A</c:v>
                </c:pt>
                <c:pt idx="12604" formatCode="General">
                  <c:v>#N/A</c:v>
                </c:pt>
                <c:pt idx="12605" formatCode="General">
                  <c:v>#N/A</c:v>
                </c:pt>
                <c:pt idx="12606" formatCode="General">
                  <c:v>#N/A</c:v>
                </c:pt>
                <c:pt idx="12607" formatCode="General">
                  <c:v>#N/A</c:v>
                </c:pt>
                <c:pt idx="12608" formatCode="General">
                  <c:v>#N/A</c:v>
                </c:pt>
                <c:pt idx="12609" formatCode="General">
                  <c:v>#N/A</c:v>
                </c:pt>
                <c:pt idx="12610" formatCode="General">
                  <c:v>#N/A</c:v>
                </c:pt>
                <c:pt idx="12611" formatCode="General">
                  <c:v>#N/A</c:v>
                </c:pt>
                <c:pt idx="12612" formatCode="General">
                  <c:v>#N/A</c:v>
                </c:pt>
                <c:pt idx="12613" formatCode="General">
                  <c:v>#N/A</c:v>
                </c:pt>
                <c:pt idx="12614" formatCode="General">
                  <c:v>#N/A</c:v>
                </c:pt>
                <c:pt idx="12615" formatCode="General">
                  <c:v>#N/A</c:v>
                </c:pt>
                <c:pt idx="12616" formatCode="General">
                  <c:v>#N/A</c:v>
                </c:pt>
                <c:pt idx="12617" formatCode="General">
                  <c:v>#N/A</c:v>
                </c:pt>
                <c:pt idx="12618" formatCode="General">
                  <c:v>#N/A</c:v>
                </c:pt>
                <c:pt idx="12619" formatCode="General">
                  <c:v>#N/A</c:v>
                </c:pt>
                <c:pt idx="12620" formatCode="General">
                  <c:v>#N/A</c:v>
                </c:pt>
                <c:pt idx="12621" formatCode="General">
                  <c:v>#N/A</c:v>
                </c:pt>
                <c:pt idx="12622" formatCode="General">
                  <c:v>#N/A</c:v>
                </c:pt>
                <c:pt idx="12623" formatCode="General">
                  <c:v>#N/A</c:v>
                </c:pt>
                <c:pt idx="12624" formatCode="General">
                  <c:v>#N/A</c:v>
                </c:pt>
                <c:pt idx="12625" formatCode="General">
                  <c:v>#N/A</c:v>
                </c:pt>
                <c:pt idx="12626" formatCode="General">
                  <c:v>#N/A</c:v>
                </c:pt>
                <c:pt idx="12627" formatCode="General">
                  <c:v>#N/A</c:v>
                </c:pt>
                <c:pt idx="12628" formatCode="General">
                  <c:v>#N/A</c:v>
                </c:pt>
                <c:pt idx="12629" formatCode="General">
                  <c:v>#N/A</c:v>
                </c:pt>
                <c:pt idx="12630" formatCode="General">
                  <c:v>#N/A</c:v>
                </c:pt>
                <c:pt idx="12631" formatCode="General">
                  <c:v>#N/A</c:v>
                </c:pt>
                <c:pt idx="12632" formatCode="General">
                  <c:v>#N/A</c:v>
                </c:pt>
                <c:pt idx="12633" formatCode="General">
                  <c:v>#N/A</c:v>
                </c:pt>
                <c:pt idx="12634" formatCode="General">
                  <c:v>#N/A</c:v>
                </c:pt>
                <c:pt idx="12635" formatCode="General">
                  <c:v>#N/A</c:v>
                </c:pt>
                <c:pt idx="12636" formatCode="General">
                  <c:v>#N/A</c:v>
                </c:pt>
                <c:pt idx="12637" formatCode="General">
                  <c:v>#N/A</c:v>
                </c:pt>
                <c:pt idx="12638" formatCode="General">
                  <c:v>#N/A</c:v>
                </c:pt>
                <c:pt idx="12639" formatCode="General">
                  <c:v>#N/A</c:v>
                </c:pt>
                <c:pt idx="12640" formatCode="General">
                  <c:v>#N/A</c:v>
                </c:pt>
                <c:pt idx="12641" formatCode="General">
                  <c:v>#N/A</c:v>
                </c:pt>
                <c:pt idx="12642" formatCode="General">
                  <c:v>#N/A</c:v>
                </c:pt>
                <c:pt idx="12643" formatCode="General">
                  <c:v>#N/A</c:v>
                </c:pt>
                <c:pt idx="12644" formatCode="General">
                  <c:v>#N/A</c:v>
                </c:pt>
                <c:pt idx="12645" formatCode="General">
                  <c:v>#N/A</c:v>
                </c:pt>
                <c:pt idx="12646" formatCode="General">
                  <c:v>#N/A</c:v>
                </c:pt>
                <c:pt idx="12647" formatCode="General">
                  <c:v>#N/A</c:v>
                </c:pt>
                <c:pt idx="12648" formatCode="General">
                  <c:v>#N/A</c:v>
                </c:pt>
                <c:pt idx="12649" formatCode="General">
                  <c:v>#N/A</c:v>
                </c:pt>
                <c:pt idx="12650" formatCode="General">
                  <c:v>#N/A</c:v>
                </c:pt>
                <c:pt idx="12651" formatCode="General">
                  <c:v>#N/A</c:v>
                </c:pt>
                <c:pt idx="12652" formatCode="General">
                  <c:v>#N/A</c:v>
                </c:pt>
                <c:pt idx="12653" formatCode="General">
                  <c:v>#N/A</c:v>
                </c:pt>
                <c:pt idx="12654" formatCode="General">
                  <c:v>#N/A</c:v>
                </c:pt>
                <c:pt idx="12655" formatCode="General">
                  <c:v>#N/A</c:v>
                </c:pt>
                <c:pt idx="12656" formatCode="General">
                  <c:v>#N/A</c:v>
                </c:pt>
                <c:pt idx="12657" formatCode="General">
                  <c:v>#N/A</c:v>
                </c:pt>
                <c:pt idx="12658" formatCode="General">
                  <c:v>#N/A</c:v>
                </c:pt>
                <c:pt idx="12659" formatCode="General">
                  <c:v>#N/A</c:v>
                </c:pt>
                <c:pt idx="12660" formatCode="General">
                  <c:v>#N/A</c:v>
                </c:pt>
                <c:pt idx="12661" formatCode="General">
                  <c:v>#N/A</c:v>
                </c:pt>
                <c:pt idx="12662" formatCode="General">
                  <c:v>#N/A</c:v>
                </c:pt>
                <c:pt idx="12663" formatCode="General">
                  <c:v>#N/A</c:v>
                </c:pt>
                <c:pt idx="12664" formatCode="General">
                  <c:v>#N/A</c:v>
                </c:pt>
                <c:pt idx="12665" formatCode="General">
                  <c:v>#N/A</c:v>
                </c:pt>
                <c:pt idx="12666" formatCode="General">
                  <c:v>#N/A</c:v>
                </c:pt>
                <c:pt idx="12667" formatCode="General">
                  <c:v>#N/A</c:v>
                </c:pt>
                <c:pt idx="12668" formatCode="General">
                  <c:v>#N/A</c:v>
                </c:pt>
                <c:pt idx="12669" formatCode="General">
                  <c:v>#N/A</c:v>
                </c:pt>
                <c:pt idx="12670" formatCode="General">
                  <c:v>#N/A</c:v>
                </c:pt>
                <c:pt idx="12671" formatCode="General">
                  <c:v>#N/A</c:v>
                </c:pt>
                <c:pt idx="12672" formatCode="General">
                  <c:v>#N/A</c:v>
                </c:pt>
                <c:pt idx="12673" formatCode="General">
                  <c:v>#N/A</c:v>
                </c:pt>
                <c:pt idx="12674" formatCode="General">
                  <c:v>#N/A</c:v>
                </c:pt>
                <c:pt idx="12675" formatCode="General">
                  <c:v>#N/A</c:v>
                </c:pt>
                <c:pt idx="12676" formatCode="General">
                  <c:v>#N/A</c:v>
                </c:pt>
                <c:pt idx="12677" formatCode="General">
                  <c:v>#N/A</c:v>
                </c:pt>
                <c:pt idx="12678" formatCode="General">
                  <c:v>#N/A</c:v>
                </c:pt>
                <c:pt idx="12679" formatCode="General">
                  <c:v>#N/A</c:v>
                </c:pt>
                <c:pt idx="12680" formatCode="General">
                  <c:v>#N/A</c:v>
                </c:pt>
                <c:pt idx="12681" formatCode="General">
                  <c:v>#N/A</c:v>
                </c:pt>
                <c:pt idx="12682" formatCode="General">
                  <c:v>#N/A</c:v>
                </c:pt>
                <c:pt idx="12683" formatCode="General">
                  <c:v>#N/A</c:v>
                </c:pt>
                <c:pt idx="12684" formatCode="General">
                  <c:v>#N/A</c:v>
                </c:pt>
                <c:pt idx="12685" formatCode="General">
                  <c:v>#N/A</c:v>
                </c:pt>
                <c:pt idx="12686" formatCode="General">
                  <c:v>#N/A</c:v>
                </c:pt>
                <c:pt idx="12687" formatCode="General">
                  <c:v>#N/A</c:v>
                </c:pt>
                <c:pt idx="12688" formatCode="General">
                  <c:v>#N/A</c:v>
                </c:pt>
                <c:pt idx="12689" formatCode="General">
                  <c:v>#N/A</c:v>
                </c:pt>
                <c:pt idx="12690" formatCode="General">
                  <c:v>#N/A</c:v>
                </c:pt>
                <c:pt idx="12691" formatCode="General">
                  <c:v>#N/A</c:v>
                </c:pt>
                <c:pt idx="12692" formatCode="General">
                  <c:v>#N/A</c:v>
                </c:pt>
                <c:pt idx="12693" formatCode="General">
                  <c:v>#N/A</c:v>
                </c:pt>
                <c:pt idx="12694" formatCode="General">
                  <c:v>#N/A</c:v>
                </c:pt>
                <c:pt idx="12695" formatCode="General">
                  <c:v>#N/A</c:v>
                </c:pt>
                <c:pt idx="12696" formatCode="General">
                  <c:v>#N/A</c:v>
                </c:pt>
                <c:pt idx="12697" formatCode="General">
                  <c:v>#N/A</c:v>
                </c:pt>
                <c:pt idx="12698" formatCode="General">
                  <c:v>#N/A</c:v>
                </c:pt>
                <c:pt idx="12699" formatCode="General">
                  <c:v>#N/A</c:v>
                </c:pt>
                <c:pt idx="12700" formatCode="General">
                  <c:v>#N/A</c:v>
                </c:pt>
                <c:pt idx="12701" formatCode="General">
                  <c:v>#N/A</c:v>
                </c:pt>
                <c:pt idx="12702" formatCode="General">
                  <c:v>#N/A</c:v>
                </c:pt>
                <c:pt idx="12703" formatCode="General">
                  <c:v>#N/A</c:v>
                </c:pt>
                <c:pt idx="12704" formatCode="General">
                  <c:v>#N/A</c:v>
                </c:pt>
                <c:pt idx="12705" formatCode="General">
                  <c:v>#N/A</c:v>
                </c:pt>
                <c:pt idx="12706" formatCode="General">
                  <c:v>#N/A</c:v>
                </c:pt>
                <c:pt idx="12707" formatCode="General">
                  <c:v>#N/A</c:v>
                </c:pt>
                <c:pt idx="12708" formatCode="General">
                  <c:v>#N/A</c:v>
                </c:pt>
                <c:pt idx="12709" formatCode="General">
                  <c:v>#N/A</c:v>
                </c:pt>
                <c:pt idx="12710" formatCode="General">
                  <c:v>#N/A</c:v>
                </c:pt>
                <c:pt idx="12711" formatCode="General">
                  <c:v>#N/A</c:v>
                </c:pt>
                <c:pt idx="12712" formatCode="General">
                  <c:v>#N/A</c:v>
                </c:pt>
                <c:pt idx="12713" formatCode="General">
                  <c:v>#N/A</c:v>
                </c:pt>
                <c:pt idx="12714" formatCode="General">
                  <c:v>#N/A</c:v>
                </c:pt>
                <c:pt idx="12715" formatCode="General">
                  <c:v>#N/A</c:v>
                </c:pt>
                <c:pt idx="12716" formatCode="General">
                  <c:v>#N/A</c:v>
                </c:pt>
                <c:pt idx="12717" formatCode="General">
                  <c:v>#N/A</c:v>
                </c:pt>
                <c:pt idx="12718" formatCode="General">
                  <c:v>#N/A</c:v>
                </c:pt>
                <c:pt idx="12719" formatCode="General">
                  <c:v>#N/A</c:v>
                </c:pt>
                <c:pt idx="12720" formatCode="General">
                  <c:v>#N/A</c:v>
                </c:pt>
                <c:pt idx="12721" formatCode="General">
                  <c:v>#N/A</c:v>
                </c:pt>
                <c:pt idx="12722" formatCode="General">
                  <c:v>#N/A</c:v>
                </c:pt>
                <c:pt idx="12723" formatCode="General">
                  <c:v>#N/A</c:v>
                </c:pt>
                <c:pt idx="12724" formatCode="General">
                  <c:v>#N/A</c:v>
                </c:pt>
                <c:pt idx="12725" formatCode="General">
                  <c:v>#N/A</c:v>
                </c:pt>
                <c:pt idx="12726" formatCode="General">
                  <c:v>#N/A</c:v>
                </c:pt>
                <c:pt idx="12727" formatCode="General">
                  <c:v>#N/A</c:v>
                </c:pt>
                <c:pt idx="12728" formatCode="General">
                  <c:v>#N/A</c:v>
                </c:pt>
                <c:pt idx="12729" formatCode="General">
                  <c:v>#N/A</c:v>
                </c:pt>
                <c:pt idx="12730" formatCode="General">
                  <c:v>#N/A</c:v>
                </c:pt>
                <c:pt idx="12731" formatCode="General">
                  <c:v>#N/A</c:v>
                </c:pt>
                <c:pt idx="12732" formatCode="General">
                  <c:v>#N/A</c:v>
                </c:pt>
                <c:pt idx="12733" formatCode="General">
                  <c:v>#N/A</c:v>
                </c:pt>
                <c:pt idx="12734" formatCode="General">
                  <c:v>#N/A</c:v>
                </c:pt>
                <c:pt idx="12735" formatCode="General">
                  <c:v>#N/A</c:v>
                </c:pt>
                <c:pt idx="12736" formatCode="General">
                  <c:v>#N/A</c:v>
                </c:pt>
                <c:pt idx="12737" formatCode="General">
                  <c:v>#N/A</c:v>
                </c:pt>
                <c:pt idx="12738" formatCode="General">
                  <c:v>#N/A</c:v>
                </c:pt>
                <c:pt idx="12739" formatCode="General">
                  <c:v>#N/A</c:v>
                </c:pt>
                <c:pt idx="12740" formatCode="General">
                  <c:v>#N/A</c:v>
                </c:pt>
                <c:pt idx="12741" formatCode="General">
                  <c:v>#N/A</c:v>
                </c:pt>
                <c:pt idx="12742" formatCode="General">
                  <c:v>#N/A</c:v>
                </c:pt>
                <c:pt idx="12743" formatCode="General">
                  <c:v>#N/A</c:v>
                </c:pt>
                <c:pt idx="12744" formatCode="General">
                  <c:v>#N/A</c:v>
                </c:pt>
                <c:pt idx="12745" formatCode="General">
                  <c:v>#N/A</c:v>
                </c:pt>
                <c:pt idx="12746" formatCode="General">
                  <c:v>#N/A</c:v>
                </c:pt>
                <c:pt idx="12747" formatCode="General">
                  <c:v>#N/A</c:v>
                </c:pt>
                <c:pt idx="12748" formatCode="General">
                  <c:v>#N/A</c:v>
                </c:pt>
                <c:pt idx="12749" formatCode="General">
                  <c:v>#N/A</c:v>
                </c:pt>
                <c:pt idx="12750" formatCode="General">
                  <c:v>#N/A</c:v>
                </c:pt>
                <c:pt idx="12751" formatCode="General">
                  <c:v>#N/A</c:v>
                </c:pt>
                <c:pt idx="12752" formatCode="General">
                  <c:v>#N/A</c:v>
                </c:pt>
                <c:pt idx="12753" formatCode="General">
                  <c:v>#N/A</c:v>
                </c:pt>
                <c:pt idx="12754" formatCode="General">
                  <c:v>#N/A</c:v>
                </c:pt>
                <c:pt idx="12755" formatCode="General">
                  <c:v>#N/A</c:v>
                </c:pt>
                <c:pt idx="12756" formatCode="General">
                  <c:v>#N/A</c:v>
                </c:pt>
                <c:pt idx="12757" formatCode="General">
                  <c:v>#N/A</c:v>
                </c:pt>
                <c:pt idx="12758" formatCode="General">
                  <c:v>#N/A</c:v>
                </c:pt>
                <c:pt idx="12759" formatCode="General">
                  <c:v>#N/A</c:v>
                </c:pt>
                <c:pt idx="12760" formatCode="General">
                  <c:v>#N/A</c:v>
                </c:pt>
                <c:pt idx="12761" formatCode="General">
                  <c:v>#N/A</c:v>
                </c:pt>
                <c:pt idx="12762" formatCode="General">
                  <c:v>#N/A</c:v>
                </c:pt>
                <c:pt idx="12763" formatCode="General">
                  <c:v>#N/A</c:v>
                </c:pt>
                <c:pt idx="12764" formatCode="General">
                  <c:v>#N/A</c:v>
                </c:pt>
                <c:pt idx="12765" formatCode="General">
                  <c:v>#N/A</c:v>
                </c:pt>
                <c:pt idx="12766" formatCode="General">
                  <c:v>#N/A</c:v>
                </c:pt>
                <c:pt idx="12767" formatCode="General">
                  <c:v>#N/A</c:v>
                </c:pt>
                <c:pt idx="12768" formatCode="General">
                  <c:v>#N/A</c:v>
                </c:pt>
                <c:pt idx="12769" formatCode="General">
                  <c:v>#N/A</c:v>
                </c:pt>
                <c:pt idx="12770" formatCode="General">
                  <c:v>#N/A</c:v>
                </c:pt>
                <c:pt idx="12771" formatCode="General">
                  <c:v>#N/A</c:v>
                </c:pt>
                <c:pt idx="12772" formatCode="General">
                  <c:v>#N/A</c:v>
                </c:pt>
                <c:pt idx="12773" formatCode="General">
                  <c:v>#N/A</c:v>
                </c:pt>
                <c:pt idx="12774" formatCode="General">
                  <c:v>#N/A</c:v>
                </c:pt>
                <c:pt idx="12775" formatCode="General">
                  <c:v>#N/A</c:v>
                </c:pt>
                <c:pt idx="12776" formatCode="General">
                  <c:v>#N/A</c:v>
                </c:pt>
                <c:pt idx="12777" formatCode="General">
                  <c:v>#N/A</c:v>
                </c:pt>
                <c:pt idx="12778" formatCode="General">
                  <c:v>#N/A</c:v>
                </c:pt>
                <c:pt idx="12779" formatCode="General">
                  <c:v>#N/A</c:v>
                </c:pt>
                <c:pt idx="12780" formatCode="General">
                  <c:v>#N/A</c:v>
                </c:pt>
                <c:pt idx="12781" formatCode="General">
                  <c:v>#N/A</c:v>
                </c:pt>
                <c:pt idx="12782" formatCode="General">
                  <c:v>#N/A</c:v>
                </c:pt>
                <c:pt idx="12783" formatCode="General">
                  <c:v>#N/A</c:v>
                </c:pt>
                <c:pt idx="12784" formatCode="General">
                  <c:v>#N/A</c:v>
                </c:pt>
                <c:pt idx="12785" formatCode="General">
                  <c:v>#N/A</c:v>
                </c:pt>
                <c:pt idx="12786" formatCode="General">
                  <c:v>#N/A</c:v>
                </c:pt>
                <c:pt idx="12787" formatCode="General">
                  <c:v>#N/A</c:v>
                </c:pt>
                <c:pt idx="12788" formatCode="General">
                  <c:v>#N/A</c:v>
                </c:pt>
                <c:pt idx="12789" formatCode="General">
                  <c:v>#N/A</c:v>
                </c:pt>
                <c:pt idx="12790" formatCode="General">
                  <c:v>#N/A</c:v>
                </c:pt>
                <c:pt idx="12791" formatCode="General">
                  <c:v>#N/A</c:v>
                </c:pt>
                <c:pt idx="12792" formatCode="General">
                  <c:v>#N/A</c:v>
                </c:pt>
                <c:pt idx="12793" formatCode="General">
                  <c:v>#N/A</c:v>
                </c:pt>
                <c:pt idx="12794" formatCode="General">
                  <c:v>#N/A</c:v>
                </c:pt>
                <c:pt idx="12795" formatCode="General">
                  <c:v>#N/A</c:v>
                </c:pt>
                <c:pt idx="12796" formatCode="General">
                  <c:v>#N/A</c:v>
                </c:pt>
                <c:pt idx="12797" formatCode="General">
                  <c:v>#N/A</c:v>
                </c:pt>
                <c:pt idx="12798" formatCode="General">
                  <c:v>#N/A</c:v>
                </c:pt>
                <c:pt idx="12799" formatCode="General">
                  <c:v>#N/A</c:v>
                </c:pt>
                <c:pt idx="12800" formatCode="General">
                  <c:v>#N/A</c:v>
                </c:pt>
                <c:pt idx="12801" formatCode="General">
                  <c:v>#N/A</c:v>
                </c:pt>
                <c:pt idx="12802" formatCode="General">
                  <c:v>#N/A</c:v>
                </c:pt>
                <c:pt idx="12803" formatCode="General">
                  <c:v>#N/A</c:v>
                </c:pt>
                <c:pt idx="12804" formatCode="General">
                  <c:v>#N/A</c:v>
                </c:pt>
                <c:pt idx="12805" formatCode="General">
                  <c:v>#N/A</c:v>
                </c:pt>
                <c:pt idx="12806" formatCode="General">
                  <c:v>#N/A</c:v>
                </c:pt>
                <c:pt idx="12807" formatCode="General">
                  <c:v>#N/A</c:v>
                </c:pt>
                <c:pt idx="12808" formatCode="General">
                  <c:v>#N/A</c:v>
                </c:pt>
                <c:pt idx="12809" formatCode="General">
                  <c:v>#N/A</c:v>
                </c:pt>
                <c:pt idx="12810" formatCode="General">
                  <c:v>#N/A</c:v>
                </c:pt>
                <c:pt idx="12811" formatCode="General">
                  <c:v>#N/A</c:v>
                </c:pt>
                <c:pt idx="12812" formatCode="General">
                  <c:v>#N/A</c:v>
                </c:pt>
                <c:pt idx="12813" formatCode="General">
                  <c:v>#N/A</c:v>
                </c:pt>
                <c:pt idx="12814" formatCode="General">
                  <c:v>#N/A</c:v>
                </c:pt>
                <c:pt idx="12815" formatCode="General">
                  <c:v>#N/A</c:v>
                </c:pt>
                <c:pt idx="12816" formatCode="General">
                  <c:v>#N/A</c:v>
                </c:pt>
                <c:pt idx="12817" formatCode="General">
                  <c:v>#N/A</c:v>
                </c:pt>
                <c:pt idx="12818" formatCode="General">
                  <c:v>#N/A</c:v>
                </c:pt>
                <c:pt idx="12819" formatCode="General">
                  <c:v>#N/A</c:v>
                </c:pt>
                <c:pt idx="12820" formatCode="General">
                  <c:v>#N/A</c:v>
                </c:pt>
                <c:pt idx="12821" formatCode="General">
                  <c:v>#N/A</c:v>
                </c:pt>
                <c:pt idx="12822" formatCode="General">
                  <c:v>#N/A</c:v>
                </c:pt>
                <c:pt idx="12823" formatCode="General">
                  <c:v>#N/A</c:v>
                </c:pt>
                <c:pt idx="12824" formatCode="General">
                  <c:v>#N/A</c:v>
                </c:pt>
                <c:pt idx="12825" formatCode="General">
                  <c:v>#N/A</c:v>
                </c:pt>
                <c:pt idx="12826" formatCode="General">
                  <c:v>#N/A</c:v>
                </c:pt>
                <c:pt idx="12827" formatCode="General">
                  <c:v>#N/A</c:v>
                </c:pt>
                <c:pt idx="12828" formatCode="General">
                  <c:v>#N/A</c:v>
                </c:pt>
                <c:pt idx="12829" formatCode="General">
                  <c:v>#N/A</c:v>
                </c:pt>
                <c:pt idx="12830" formatCode="General">
                  <c:v>#N/A</c:v>
                </c:pt>
                <c:pt idx="12831" formatCode="General">
                  <c:v>#N/A</c:v>
                </c:pt>
                <c:pt idx="12832" formatCode="General">
                  <c:v>#N/A</c:v>
                </c:pt>
                <c:pt idx="12833" formatCode="General">
                  <c:v>#N/A</c:v>
                </c:pt>
                <c:pt idx="12834" formatCode="General">
                  <c:v>#N/A</c:v>
                </c:pt>
                <c:pt idx="12835" formatCode="General">
                  <c:v>#N/A</c:v>
                </c:pt>
                <c:pt idx="12836" formatCode="General">
                  <c:v>#N/A</c:v>
                </c:pt>
                <c:pt idx="12837" formatCode="General">
                  <c:v>#N/A</c:v>
                </c:pt>
                <c:pt idx="12838" formatCode="General">
                  <c:v>#N/A</c:v>
                </c:pt>
                <c:pt idx="12839" formatCode="General">
                  <c:v>#N/A</c:v>
                </c:pt>
                <c:pt idx="12840" formatCode="General">
                  <c:v>#N/A</c:v>
                </c:pt>
                <c:pt idx="12841" formatCode="General">
                  <c:v>#N/A</c:v>
                </c:pt>
                <c:pt idx="12842" formatCode="General">
                  <c:v>#N/A</c:v>
                </c:pt>
                <c:pt idx="12843" formatCode="General">
                  <c:v>#N/A</c:v>
                </c:pt>
                <c:pt idx="12844" formatCode="General">
                  <c:v>#N/A</c:v>
                </c:pt>
                <c:pt idx="12845" formatCode="General">
                  <c:v>#N/A</c:v>
                </c:pt>
                <c:pt idx="12846" formatCode="General">
                  <c:v>#N/A</c:v>
                </c:pt>
                <c:pt idx="12847" formatCode="General">
                  <c:v>#N/A</c:v>
                </c:pt>
                <c:pt idx="12848" formatCode="General">
                  <c:v>#N/A</c:v>
                </c:pt>
                <c:pt idx="12849" formatCode="General">
                  <c:v>#N/A</c:v>
                </c:pt>
                <c:pt idx="12850" formatCode="General">
                  <c:v>#N/A</c:v>
                </c:pt>
                <c:pt idx="12851" formatCode="General">
                  <c:v>#N/A</c:v>
                </c:pt>
                <c:pt idx="12852" formatCode="General">
                  <c:v>#N/A</c:v>
                </c:pt>
                <c:pt idx="12853" formatCode="General">
                  <c:v>#N/A</c:v>
                </c:pt>
                <c:pt idx="12854" formatCode="General">
                  <c:v>#N/A</c:v>
                </c:pt>
                <c:pt idx="12855" formatCode="General">
                  <c:v>#N/A</c:v>
                </c:pt>
                <c:pt idx="12856" formatCode="General">
                  <c:v>#N/A</c:v>
                </c:pt>
                <c:pt idx="12857" formatCode="General">
                  <c:v>#N/A</c:v>
                </c:pt>
                <c:pt idx="12858" formatCode="General">
                  <c:v>#N/A</c:v>
                </c:pt>
                <c:pt idx="12859" formatCode="General">
                  <c:v>#N/A</c:v>
                </c:pt>
                <c:pt idx="12860" formatCode="General">
                  <c:v>#N/A</c:v>
                </c:pt>
                <c:pt idx="12861" formatCode="General">
                  <c:v>#N/A</c:v>
                </c:pt>
                <c:pt idx="12862" formatCode="General">
                  <c:v>#N/A</c:v>
                </c:pt>
                <c:pt idx="12863" formatCode="General">
                  <c:v>#N/A</c:v>
                </c:pt>
                <c:pt idx="12864" formatCode="General">
                  <c:v>#N/A</c:v>
                </c:pt>
                <c:pt idx="12865" formatCode="General">
                  <c:v>#N/A</c:v>
                </c:pt>
                <c:pt idx="12866" formatCode="General">
                  <c:v>#N/A</c:v>
                </c:pt>
                <c:pt idx="12867" formatCode="General">
                  <c:v>#N/A</c:v>
                </c:pt>
                <c:pt idx="12868" formatCode="General">
                  <c:v>#N/A</c:v>
                </c:pt>
                <c:pt idx="12869" formatCode="General">
                  <c:v>#N/A</c:v>
                </c:pt>
                <c:pt idx="12870" formatCode="General">
                  <c:v>#N/A</c:v>
                </c:pt>
                <c:pt idx="12871" formatCode="General">
                  <c:v>#N/A</c:v>
                </c:pt>
                <c:pt idx="12872" formatCode="General">
                  <c:v>#N/A</c:v>
                </c:pt>
                <c:pt idx="12873" formatCode="General">
                  <c:v>#N/A</c:v>
                </c:pt>
                <c:pt idx="12874" formatCode="General">
                  <c:v>#N/A</c:v>
                </c:pt>
                <c:pt idx="12875" formatCode="General">
                  <c:v>#N/A</c:v>
                </c:pt>
                <c:pt idx="12876" formatCode="General">
                  <c:v>#N/A</c:v>
                </c:pt>
                <c:pt idx="12877" formatCode="General">
                  <c:v>#N/A</c:v>
                </c:pt>
                <c:pt idx="12878" formatCode="General">
                  <c:v>#N/A</c:v>
                </c:pt>
                <c:pt idx="12879" formatCode="General">
                  <c:v>#N/A</c:v>
                </c:pt>
                <c:pt idx="12880" formatCode="General">
                  <c:v>#N/A</c:v>
                </c:pt>
                <c:pt idx="12881" formatCode="General">
                  <c:v>#N/A</c:v>
                </c:pt>
                <c:pt idx="12882" formatCode="General">
                  <c:v>#N/A</c:v>
                </c:pt>
                <c:pt idx="12883" formatCode="General">
                  <c:v>#N/A</c:v>
                </c:pt>
                <c:pt idx="12884" formatCode="General">
                  <c:v>#N/A</c:v>
                </c:pt>
                <c:pt idx="12885" formatCode="General">
                  <c:v>#N/A</c:v>
                </c:pt>
                <c:pt idx="12886" formatCode="General">
                  <c:v>#N/A</c:v>
                </c:pt>
                <c:pt idx="12887" formatCode="General">
                  <c:v>#N/A</c:v>
                </c:pt>
                <c:pt idx="12888" formatCode="General">
                  <c:v>#N/A</c:v>
                </c:pt>
                <c:pt idx="12889" formatCode="General">
                  <c:v>#N/A</c:v>
                </c:pt>
                <c:pt idx="12890" formatCode="General">
                  <c:v>#N/A</c:v>
                </c:pt>
                <c:pt idx="12891" formatCode="General">
                  <c:v>#N/A</c:v>
                </c:pt>
                <c:pt idx="12892" formatCode="General">
                  <c:v>#N/A</c:v>
                </c:pt>
                <c:pt idx="12893" formatCode="General">
                  <c:v>#N/A</c:v>
                </c:pt>
                <c:pt idx="12894" formatCode="General">
                  <c:v>#N/A</c:v>
                </c:pt>
                <c:pt idx="12895" formatCode="General">
                  <c:v>#N/A</c:v>
                </c:pt>
                <c:pt idx="12896" formatCode="General">
                  <c:v>#N/A</c:v>
                </c:pt>
                <c:pt idx="12897" formatCode="General">
                  <c:v>#N/A</c:v>
                </c:pt>
                <c:pt idx="12898" formatCode="General">
                  <c:v>#N/A</c:v>
                </c:pt>
                <c:pt idx="12899" formatCode="General">
                  <c:v>#N/A</c:v>
                </c:pt>
                <c:pt idx="12900" formatCode="General">
                  <c:v>#N/A</c:v>
                </c:pt>
                <c:pt idx="12901" formatCode="General">
                  <c:v>#N/A</c:v>
                </c:pt>
                <c:pt idx="12902" formatCode="General">
                  <c:v>#N/A</c:v>
                </c:pt>
                <c:pt idx="12903" formatCode="General">
                  <c:v>#N/A</c:v>
                </c:pt>
                <c:pt idx="12904" formatCode="General">
                  <c:v>#N/A</c:v>
                </c:pt>
                <c:pt idx="12905" formatCode="General">
                  <c:v>#N/A</c:v>
                </c:pt>
                <c:pt idx="12906" formatCode="General">
                  <c:v>#N/A</c:v>
                </c:pt>
                <c:pt idx="12907" formatCode="General">
                  <c:v>#N/A</c:v>
                </c:pt>
                <c:pt idx="12908" formatCode="General">
                  <c:v>#N/A</c:v>
                </c:pt>
                <c:pt idx="12909" formatCode="General">
                  <c:v>#N/A</c:v>
                </c:pt>
                <c:pt idx="12910" formatCode="General">
                  <c:v>#N/A</c:v>
                </c:pt>
                <c:pt idx="12911" formatCode="General">
                  <c:v>#N/A</c:v>
                </c:pt>
                <c:pt idx="12912" formatCode="General">
                  <c:v>#N/A</c:v>
                </c:pt>
                <c:pt idx="12913" formatCode="General">
                  <c:v>#N/A</c:v>
                </c:pt>
                <c:pt idx="12914" formatCode="General">
                  <c:v>#N/A</c:v>
                </c:pt>
                <c:pt idx="12915" formatCode="General">
                  <c:v>#N/A</c:v>
                </c:pt>
                <c:pt idx="12916" formatCode="General">
                  <c:v>#N/A</c:v>
                </c:pt>
                <c:pt idx="12917" formatCode="General">
                  <c:v>#N/A</c:v>
                </c:pt>
                <c:pt idx="12918" formatCode="General">
                  <c:v>#N/A</c:v>
                </c:pt>
                <c:pt idx="12919" formatCode="General">
                  <c:v>#N/A</c:v>
                </c:pt>
                <c:pt idx="12920" formatCode="General">
                  <c:v>#N/A</c:v>
                </c:pt>
                <c:pt idx="12921" formatCode="General">
                  <c:v>#N/A</c:v>
                </c:pt>
                <c:pt idx="12922" formatCode="General">
                  <c:v>#N/A</c:v>
                </c:pt>
                <c:pt idx="12923" formatCode="General">
                  <c:v>#N/A</c:v>
                </c:pt>
                <c:pt idx="12924" formatCode="General">
                  <c:v>#N/A</c:v>
                </c:pt>
                <c:pt idx="12925" formatCode="General">
                  <c:v>#N/A</c:v>
                </c:pt>
                <c:pt idx="12926" formatCode="General">
                  <c:v>#N/A</c:v>
                </c:pt>
                <c:pt idx="12927" formatCode="General">
                  <c:v>#N/A</c:v>
                </c:pt>
                <c:pt idx="12928" formatCode="General">
                  <c:v>#N/A</c:v>
                </c:pt>
                <c:pt idx="12929" formatCode="General">
                  <c:v>#N/A</c:v>
                </c:pt>
                <c:pt idx="12930" formatCode="General">
                  <c:v>#N/A</c:v>
                </c:pt>
                <c:pt idx="12931" formatCode="General">
                  <c:v>#N/A</c:v>
                </c:pt>
                <c:pt idx="12932" formatCode="General">
                  <c:v>#N/A</c:v>
                </c:pt>
                <c:pt idx="12933" formatCode="General">
                  <c:v>#N/A</c:v>
                </c:pt>
                <c:pt idx="12934" formatCode="General">
                  <c:v>#N/A</c:v>
                </c:pt>
                <c:pt idx="12935" formatCode="General">
                  <c:v>#N/A</c:v>
                </c:pt>
                <c:pt idx="12936" formatCode="General">
                  <c:v>#N/A</c:v>
                </c:pt>
                <c:pt idx="12937" formatCode="General">
                  <c:v>#N/A</c:v>
                </c:pt>
                <c:pt idx="12938" formatCode="General">
                  <c:v>#N/A</c:v>
                </c:pt>
                <c:pt idx="12939" formatCode="General">
                  <c:v>#N/A</c:v>
                </c:pt>
                <c:pt idx="12940" formatCode="General">
                  <c:v>#N/A</c:v>
                </c:pt>
                <c:pt idx="12941" formatCode="General">
                  <c:v>#N/A</c:v>
                </c:pt>
                <c:pt idx="12942" formatCode="General">
                  <c:v>#N/A</c:v>
                </c:pt>
                <c:pt idx="12943" formatCode="General">
                  <c:v>#N/A</c:v>
                </c:pt>
                <c:pt idx="12944" formatCode="General">
                  <c:v>#N/A</c:v>
                </c:pt>
                <c:pt idx="12945" formatCode="General">
                  <c:v>#N/A</c:v>
                </c:pt>
                <c:pt idx="12946" formatCode="General">
                  <c:v>#N/A</c:v>
                </c:pt>
                <c:pt idx="12947" formatCode="General">
                  <c:v>#N/A</c:v>
                </c:pt>
                <c:pt idx="12948" formatCode="General">
                  <c:v>#N/A</c:v>
                </c:pt>
                <c:pt idx="12949" formatCode="General">
                  <c:v>#N/A</c:v>
                </c:pt>
                <c:pt idx="12950" formatCode="General">
                  <c:v>#N/A</c:v>
                </c:pt>
                <c:pt idx="12951" formatCode="General">
                  <c:v>#N/A</c:v>
                </c:pt>
                <c:pt idx="12952" formatCode="General">
                  <c:v>#N/A</c:v>
                </c:pt>
                <c:pt idx="12953" formatCode="General">
                  <c:v>#N/A</c:v>
                </c:pt>
                <c:pt idx="12954" formatCode="General">
                  <c:v>#N/A</c:v>
                </c:pt>
                <c:pt idx="12955" formatCode="General">
                  <c:v>#N/A</c:v>
                </c:pt>
                <c:pt idx="12956" formatCode="General">
                  <c:v>#N/A</c:v>
                </c:pt>
                <c:pt idx="12957" formatCode="General">
                  <c:v>#N/A</c:v>
                </c:pt>
                <c:pt idx="12958" formatCode="General">
                  <c:v>#N/A</c:v>
                </c:pt>
                <c:pt idx="12959" formatCode="General">
                  <c:v>#N/A</c:v>
                </c:pt>
                <c:pt idx="12960" formatCode="General">
                  <c:v>#N/A</c:v>
                </c:pt>
                <c:pt idx="12961" formatCode="General">
                  <c:v>#N/A</c:v>
                </c:pt>
                <c:pt idx="12962" formatCode="General">
                  <c:v>#N/A</c:v>
                </c:pt>
                <c:pt idx="12963" formatCode="General">
                  <c:v>#N/A</c:v>
                </c:pt>
                <c:pt idx="12964" formatCode="General">
                  <c:v>#N/A</c:v>
                </c:pt>
                <c:pt idx="12965" formatCode="General">
                  <c:v>#N/A</c:v>
                </c:pt>
                <c:pt idx="12966" formatCode="General">
                  <c:v>#N/A</c:v>
                </c:pt>
                <c:pt idx="12967" formatCode="General">
                  <c:v>#N/A</c:v>
                </c:pt>
                <c:pt idx="12968" formatCode="General">
                  <c:v>#N/A</c:v>
                </c:pt>
                <c:pt idx="12969" formatCode="General">
                  <c:v>#N/A</c:v>
                </c:pt>
                <c:pt idx="12970" formatCode="General">
                  <c:v>#N/A</c:v>
                </c:pt>
                <c:pt idx="12971" formatCode="General">
                  <c:v>#N/A</c:v>
                </c:pt>
                <c:pt idx="12972" formatCode="General">
                  <c:v>#N/A</c:v>
                </c:pt>
                <c:pt idx="12973" formatCode="General">
                  <c:v>#N/A</c:v>
                </c:pt>
                <c:pt idx="12974" formatCode="General">
                  <c:v>#N/A</c:v>
                </c:pt>
                <c:pt idx="12975" formatCode="General">
                  <c:v>#N/A</c:v>
                </c:pt>
                <c:pt idx="12976" formatCode="General">
                  <c:v>#N/A</c:v>
                </c:pt>
                <c:pt idx="12977" formatCode="General">
                  <c:v>#N/A</c:v>
                </c:pt>
                <c:pt idx="12978" formatCode="General">
                  <c:v>#N/A</c:v>
                </c:pt>
                <c:pt idx="12979" formatCode="General">
                  <c:v>#N/A</c:v>
                </c:pt>
                <c:pt idx="12980" formatCode="General">
                  <c:v>#N/A</c:v>
                </c:pt>
                <c:pt idx="12981" formatCode="General">
                  <c:v>#N/A</c:v>
                </c:pt>
                <c:pt idx="12982" formatCode="General">
                  <c:v>#N/A</c:v>
                </c:pt>
                <c:pt idx="12983" formatCode="General">
                  <c:v>#N/A</c:v>
                </c:pt>
                <c:pt idx="12984" formatCode="General">
                  <c:v>#N/A</c:v>
                </c:pt>
                <c:pt idx="12985" formatCode="General">
                  <c:v>#N/A</c:v>
                </c:pt>
                <c:pt idx="12986" formatCode="General">
                  <c:v>#N/A</c:v>
                </c:pt>
                <c:pt idx="12987" formatCode="General">
                  <c:v>#N/A</c:v>
                </c:pt>
                <c:pt idx="12988" formatCode="General">
                  <c:v>#N/A</c:v>
                </c:pt>
                <c:pt idx="12989" formatCode="General">
                  <c:v>#N/A</c:v>
                </c:pt>
                <c:pt idx="12990" formatCode="General">
                  <c:v>#N/A</c:v>
                </c:pt>
                <c:pt idx="12991" formatCode="General">
                  <c:v>#N/A</c:v>
                </c:pt>
                <c:pt idx="12992" formatCode="General">
                  <c:v>#N/A</c:v>
                </c:pt>
                <c:pt idx="12993" formatCode="General">
                  <c:v>#N/A</c:v>
                </c:pt>
                <c:pt idx="12994" formatCode="General">
                  <c:v>#N/A</c:v>
                </c:pt>
                <c:pt idx="12995" formatCode="General">
                  <c:v>#N/A</c:v>
                </c:pt>
                <c:pt idx="12996" formatCode="General">
                  <c:v>#N/A</c:v>
                </c:pt>
                <c:pt idx="12997" formatCode="General">
                  <c:v>#N/A</c:v>
                </c:pt>
                <c:pt idx="12998" formatCode="General">
                  <c:v>#N/A</c:v>
                </c:pt>
                <c:pt idx="12999" formatCode="General">
                  <c:v>#N/A</c:v>
                </c:pt>
                <c:pt idx="13000" formatCode="General">
                  <c:v>#N/A</c:v>
                </c:pt>
                <c:pt idx="13001" formatCode="General">
                  <c:v>#N/A</c:v>
                </c:pt>
                <c:pt idx="13002" formatCode="General">
                  <c:v>#N/A</c:v>
                </c:pt>
                <c:pt idx="13003" formatCode="General">
                  <c:v>#N/A</c:v>
                </c:pt>
                <c:pt idx="13004" formatCode="General">
                  <c:v>#N/A</c:v>
                </c:pt>
                <c:pt idx="13005" formatCode="General">
                  <c:v>#N/A</c:v>
                </c:pt>
                <c:pt idx="13006" formatCode="General">
                  <c:v>#N/A</c:v>
                </c:pt>
                <c:pt idx="13007" formatCode="General">
                  <c:v>#N/A</c:v>
                </c:pt>
                <c:pt idx="13008" formatCode="General">
                  <c:v>#N/A</c:v>
                </c:pt>
                <c:pt idx="13009" formatCode="General">
                  <c:v>#N/A</c:v>
                </c:pt>
                <c:pt idx="13010" formatCode="General">
                  <c:v>#N/A</c:v>
                </c:pt>
                <c:pt idx="13011" formatCode="General">
                  <c:v>#N/A</c:v>
                </c:pt>
                <c:pt idx="13012" formatCode="General">
                  <c:v>#N/A</c:v>
                </c:pt>
                <c:pt idx="13013" formatCode="General">
                  <c:v>#N/A</c:v>
                </c:pt>
              </c:numCache>
            </c:numRef>
          </c:yVal>
          <c:smooth val="0"/>
        </c:ser>
        <c:ser>
          <c:idx val="2"/>
          <c:order val="2"/>
          <c:spPr>
            <a:ln w="12700" cmpd="sng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予測式算出!$X$7:$X$13020</c:f>
              <c:numCache>
                <c:formatCode>0.0_);[Red]\(0.0\)</c:formatCode>
                <c:ptCount val="13014"/>
                <c:pt idx="0">
                  <c:v>0</c:v>
                </c:pt>
                <c:pt idx="1">
                  <c:v>0.05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0.09</c:v>
                </c:pt>
                <c:pt idx="5">
                  <c:v>0.1</c:v>
                </c:pt>
                <c:pt idx="6">
                  <c:v>0.2</c:v>
                </c:pt>
                <c:pt idx="7">
                  <c:v>0.3</c:v>
                </c:pt>
                <c:pt idx="8">
                  <c:v>0.4</c:v>
                </c:pt>
                <c:pt idx="9">
                  <c:v>0.5</c:v>
                </c:pt>
                <c:pt idx="10">
                  <c:v>0.6</c:v>
                </c:pt>
                <c:pt idx="11">
                  <c:v>0.7</c:v>
                </c:pt>
                <c:pt idx="12">
                  <c:v>0.8</c:v>
                </c:pt>
                <c:pt idx="13">
                  <c:v>0.9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#N/A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#N/A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#N/A</c:v>
                </c:pt>
                <c:pt idx="1757">
                  <c:v>#N/A</c:v>
                </c:pt>
                <c:pt idx="1758">
                  <c:v>#N/A</c:v>
                </c:pt>
                <c:pt idx="1759">
                  <c:v>#N/A</c:v>
                </c:pt>
                <c:pt idx="1760">
                  <c:v>#N/A</c:v>
                </c:pt>
                <c:pt idx="1761">
                  <c:v>#N/A</c:v>
                </c:pt>
                <c:pt idx="1762">
                  <c:v>#N/A</c:v>
                </c:pt>
                <c:pt idx="1763">
                  <c:v>#N/A</c:v>
                </c:pt>
                <c:pt idx="1764">
                  <c:v>#N/A</c:v>
                </c:pt>
                <c:pt idx="1765">
                  <c:v>#N/A</c:v>
                </c:pt>
                <c:pt idx="1766">
                  <c:v>#N/A</c:v>
                </c:pt>
                <c:pt idx="1767">
                  <c:v>#N/A</c:v>
                </c:pt>
                <c:pt idx="1768">
                  <c:v>#N/A</c:v>
                </c:pt>
                <c:pt idx="1769">
                  <c:v>#N/A</c:v>
                </c:pt>
                <c:pt idx="1770">
                  <c:v>#N/A</c:v>
                </c:pt>
                <c:pt idx="1771">
                  <c:v>#N/A</c:v>
                </c:pt>
                <c:pt idx="1772">
                  <c:v>#N/A</c:v>
                </c:pt>
                <c:pt idx="1773">
                  <c:v>#N/A</c:v>
                </c:pt>
                <c:pt idx="1774">
                  <c:v>#N/A</c:v>
                </c:pt>
                <c:pt idx="1775">
                  <c:v>#N/A</c:v>
                </c:pt>
                <c:pt idx="1776">
                  <c:v>#N/A</c:v>
                </c:pt>
                <c:pt idx="1777">
                  <c:v>#N/A</c:v>
                </c:pt>
                <c:pt idx="1778">
                  <c:v>#N/A</c:v>
                </c:pt>
                <c:pt idx="1779">
                  <c:v>#N/A</c:v>
                </c:pt>
                <c:pt idx="1780">
                  <c:v>#N/A</c:v>
                </c:pt>
                <c:pt idx="1781">
                  <c:v>#N/A</c:v>
                </c:pt>
                <c:pt idx="1782">
                  <c:v>#N/A</c:v>
                </c:pt>
                <c:pt idx="1783">
                  <c:v>#N/A</c:v>
                </c:pt>
                <c:pt idx="1784">
                  <c:v>#N/A</c:v>
                </c:pt>
                <c:pt idx="1785">
                  <c:v>#N/A</c:v>
                </c:pt>
                <c:pt idx="1786">
                  <c:v>#N/A</c:v>
                </c:pt>
                <c:pt idx="1787">
                  <c:v>#N/A</c:v>
                </c:pt>
                <c:pt idx="1788">
                  <c:v>#N/A</c:v>
                </c:pt>
                <c:pt idx="1789">
                  <c:v>#N/A</c:v>
                </c:pt>
                <c:pt idx="1790">
                  <c:v>#N/A</c:v>
                </c:pt>
                <c:pt idx="1791">
                  <c:v>#N/A</c:v>
                </c:pt>
                <c:pt idx="1792">
                  <c:v>#N/A</c:v>
                </c:pt>
                <c:pt idx="1793">
                  <c:v>#N/A</c:v>
                </c:pt>
                <c:pt idx="1794">
                  <c:v>#N/A</c:v>
                </c:pt>
                <c:pt idx="1795">
                  <c:v>#N/A</c:v>
                </c:pt>
                <c:pt idx="1796">
                  <c:v>#N/A</c:v>
                </c:pt>
                <c:pt idx="1797">
                  <c:v>#N/A</c:v>
                </c:pt>
                <c:pt idx="1798">
                  <c:v>#N/A</c:v>
                </c:pt>
                <c:pt idx="1799">
                  <c:v>#N/A</c:v>
                </c:pt>
                <c:pt idx="1800">
                  <c:v>#N/A</c:v>
                </c:pt>
                <c:pt idx="1801">
                  <c:v>#N/A</c:v>
                </c:pt>
                <c:pt idx="1802">
                  <c:v>#N/A</c:v>
                </c:pt>
                <c:pt idx="1803">
                  <c:v>#N/A</c:v>
                </c:pt>
                <c:pt idx="1804">
                  <c:v>#N/A</c:v>
                </c:pt>
                <c:pt idx="1805">
                  <c:v>#N/A</c:v>
                </c:pt>
                <c:pt idx="1806">
                  <c:v>#N/A</c:v>
                </c:pt>
                <c:pt idx="1807">
                  <c:v>#N/A</c:v>
                </c:pt>
                <c:pt idx="1808">
                  <c:v>#N/A</c:v>
                </c:pt>
                <c:pt idx="1809">
                  <c:v>#N/A</c:v>
                </c:pt>
                <c:pt idx="1810">
                  <c:v>#N/A</c:v>
                </c:pt>
                <c:pt idx="1811">
                  <c:v>#N/A</c:v>
                </c:pt>
                <c:pt idx="1812">
                  <c:v>#N/A</c:v>
                </c:pt>
                <c:pt idx="1813">
                  <c:v>#N/A</c:v>
                </c:pt>
                <c:pt idx="1814">
                  <c:v>#N/A</c:v>
                </c:pt>
                <c:pt idx="1815">
                  <c:v>#N/A</c:v>
                </c:pt>
                <c:pt idx="1816">
                  <c:v>#N/A</c:v>
                </c:pt>
                <c:pt idx="1817">
                  <c:v>#N/A</c:v>
                </c:pt>
                <c:pt idx="1818">
                  <c:v>#N/A</c:v>
                </c:pt>
                <c:pt idx="1819">
                  <c:v>#N/A</c:v>
                </c:pt>
                <c:pt idx="1820">
                  <c:v>#N/A</c:v>
                </c:pt>
                <c:pt idx="1821">
                  <c:v>#N/A</c:v>
                </c:pt>
                <c:pt idx="1822">
                  <c:v>#N/A</c:v>
                </c:pt>
                <c:pt idx="1823">
                  <c:v>#N/A</c:v>
                </c:pt>
                <c:pt idx="1824">
                  <c:v>#N/A</c:v>
                </c:pt>
                <c:pt idx="1825">
                  <c:v>#N/A</c:v>
                </c:pt>
                <c:pt idx="1826">
                  <c:v>#N/A</c:v>
                </c:pt>
                <c:pt idx="1827">
                  <c:v>#N/A</c:v>
                </c:pt>
                <c:pt idx="1828">
                  <c:v>#N/A</c:v>
                </c:pt>
                <c:pt idx="1829">
                  <c:v>#N/A</c:v>
                </c:pt>
                <c:pt idx="1830">
                  <c:v>#N/A</c:v>
                </c:pt>
                <c:pt idx="1831">
                  <c:v>#N/A</c:v>
                </c:pt>
                <c:pt idx="1832">
                  <c:v>#N/A</c:v>
                </c:pt>
                <c:pt idx="1833">
                  <c:v>#N/A</c:v>
                </c:pt>
                <c:pt idx="1834">
                  <c:v>#N/A</c:v>
                </c:pt>
                <c:pt idx="1835">
                  <c:v>#N/A</c:v>
                </c:pt>
                <c:pt idx="1836">
                  <c:v>#N/A</c:v>
                </c:pt>
                <c:pt idx="1837">
                  <c:v>#N/A</c:v>
                </c:pt>
                <c:pt idx="1838">
                  <c:v>#N/A</c:v>
                </c:pt>
                <c:pt idx="1839">
                  <c:v>#N/A</c:v>
                </c:pt>
                <c:pt idx="1840">
                  <c:v>#N/A</c:v>
                </c:pt>
                <c:pt idx="1841">
                  <c:v>#N/A</c:v>
                </c:pt>
                <c:pt idx="1842">
                  <c:v>#N/A</c:v>
                </c:pt>
                <c:pt idx="1843">
                  <c:v>#N/A</c:v>
                </c:pt>
                <c:pt idx="1844">
                  <c:v>#N/A</c:v>
                </c:pt>
                <c:pt idx="1845">
                  <c:v>#N/A</c:v>
                </c:pt>
                <c:pt idx="1846">
                  <c:v>#N/A</c:v>
                </c:pt>
                <c:pt idx="1847">
                  <c:v>#N/A</c:v>
                </c:pt>
                <c:pt idx="1848">
                  <c:v>#N/A</c:v>
                </c:pt>
                <c:pt idx="1849">
                  <c:v>#N/A</c:v>
                </c:pt>
                <c:pt idx="1850">
                  <c:v>#N/A</c:v>
                </c:pt>
                <c:pt idx="1851">
                  <c:v>#N/A</c:v>
                </c:pt>
                <c:pt idx="1852">
                  <c:v>#N/A</c:v>
                </c:pt>
                <c:pt idx="1853">
                  <c:v>#N/A</c:v>
                </c:pt>
                <c:pt idx="1854">
                  <c:v>#N/A</c:v>
                </c:pt>
                <c:pt idx="1855">
                  <c:v>#N/A</c:v>
                </c:pt>
                <c:pt idx="1856">
                  <c:v>#N/A</c:v>
                </c:pt>
                <c:pt idx="1857">
                  <c:v>#N/A</c:v>
                </c:pt>
                <c:pt idx="1858">
                  <c:v>#N/A</c:v>
                </c:pt>
                <c:pt idx="1859">
                  <c:v>#N/A</c:v>
                </c:pt>
                <c:pt idx="1860">
                  <c:v>#N/A</c:v>
                </c:pt>
                <c:pt idx="1861">
                  <c:v>#N/A</c:v>
                </c:pt>
                <c:pt idx="1862">
                  <c:v>#N/A</c:v>
                </c:pt>
                <c:pt idx="1863">
                  <c:v>#N/A</c:v>
                </c:pt>
                <c:pt idx="1864">
                  <c:v>#N/A</c:v>
                </c:pt>
                <c:pt idx="1865">
                  <c:v>#N/A</c:v>
                </c:pt>
                <c:pt idx="1866">
                  <c:v>#N/A</c:v>
                </c:pt>
                <c:pt idx="1867">
                  <c:v>#N/A</c:v>
                </c:pt>
                <c:pt idx="1868">
                  <c:v>#N/A</c:v>
                </c:pt>
                <c:pt idx="1869">
                  <c:v>#N/A</c:v>
                </c:pt>
                <c:pt idx="1870">
                  <c:v>#N/A</c:v>
                </c:pt>
                <c:pt idx="1871">
                  <c:v>#N/A</c:v>
                </c:pt>
                <c:pt idx="1872">
                  <c:v>#N/A</c:v>
                </c:pt>
                <c:pt idx="1873">
                  <c:v>#N/A</c:v>
                </c:pt>
                <c:pt idx="1874">
                  <c:v>#N/A</c:v>
                </c:pt>
                <c:pt idx="1875">
                  <c:v>#N/A</c:v>
                </c:pt>
                <c:pt idx="1876">
                  <c:v>#N/A</c:v>
                </c:pt>
                <c:pt idx="1877">
                  <c:v>#N/A</c:v>
                </c:pt>
                <c:pt idx="1878">
                  <c:v>#N/A</c:v>
                </c:pt>
                <c:pt idx="1879">
                  <c:v>#N/A</c:v>
                </c:pt>
                <c:pt idx="1880">
                  <c:v>#N/A</c:v>
                </c:pt>
                <c:pt idx="1881">
                  <c:v>#N/A</c:v>
                </c:pt>
                <c:pt idx="1882">
                  <c:v>#N/A</c:v>
                </c:pt>
                <c:pt idx="1883">
                  <c:v>#N/A</c:v>
                </c:pt>
                <c:pt idx="1884">
                  <c:v>#N/A</c:v>
                </c:pt>
                <c:pt idx="1885">
                  <c:v>#N/A</c:v>
                </c:pt>
                <c:pt idx="1886">
                  <c:v>#N/A</c:v>
                </c:pt>
                <c:pt idx="1887">
                  <c:v>#N/A</c:v>
                </c:pt>
                <c:pt idx="1888">
                  <c:v>#N/A</c:v>
                </c:pt>
                <c:pt idx="1889">
                  <c:v>#N/A</c:v>
                </c:pt>
                <c:pt idx="1890">
                  <c:v>#N/A</c:v>
                </c:pt>
                <c:pt idx="1891">
                  <c:v>#N/A</c:v>
                </c:pt>
                <c:pt idx="1892">
                  <c:v>#N/A</c:v>
                </c:pt>
                <c:pt idx="1893">
                  <c:v>#N/A</c:v>
                </c:pt>
                <c:pt idx="1894">
                  <c:v>#N/A</c:v>
                </c:pt>
                <c:pt idx="1895">
                  <c:v>#N/A</c:v>
                </c:pt>
                <c:pt idx="1896">
                  <c:v>#N/A</c:v>
                </c:pt>
                <c:pt idx="1897">
                  <c:v>#N/A</c:v>
                </c:pt>
                <c:pt idx="1898">
                  <c:v>#N/A</c:v>
                </c:pt>
                <c:pt idx="1899">
                  <c:v>#N/A</c:v>
                </c:pt>
                <c:pt idx="1900">
                  <c:v>#N/A</c:v>
                </c:pt>
                <c:pt idx="1901">
                  <c:v>#N/A</c:v>
                </c:pt>
                <c:pt idx="1902">
                  <c:v>#N/A</c:v>
                </c:pt>
                <c:pt idx="1903">
                  <c:v>#N/A</c:v>
                </c:pt>
                <c:pt idx="1904">
                  <c:v>#N/A</c:v>
                </c:pt>
                <c:pt idx="1905">
                  <c:v>#N/A</c:v>
                </c:pt>
                <c:pt idx="1906">
                  <c:v>#N/A</c:v>
                </c:pt>
                <c:pt idx="1907">
                  <c:v>#N/A</c:v>
                </c:pt>
                <c:pt idx="1908">
                  <c:v>#N/A</c:v>
                </c:pt>
                <c:pt idx="1909">
                  <c:v>#N/A</c:v>
                </c:pt>
                <c:pt idx="1910">
                  <c:v>#N/A</c:v>
                </c:pt>
                <c:pt idx="1911">
                  <c:v>#N/A</c:v>
                </c:pt>
                <c:pt idx="1912">
                  <c:v>#N/A</c:v>
                </c:pt>
                <c:pt idx="1913">
                  <c:v>#N/A</c:v>
                </c:pt>
                <c:pt idx="1914">
                  <c:v>#N/A</c:v>
                </c:pt>
                <c:pt idx="1915">
                  <c:v>#N/A</c:v>
                </c:pt>
                <c:pt idx="1916">
                  <c:v>#N/A</c:v>
                </c:pt>
                <c:pt idx="1917">
                  <c:v>#N/A</c:v>
                </c:pt>
                <c:pt idx="1918">
                  <c:v>#N/A</c:v>
                </c:pt>
                <c:pt idx="1919">
                  <c:v>#N/A</c:v>
                </c:pt>
                <c:pt idx="1920">
                  <c:v>#N/A</c:v>
                </c:pt>
                <c:pt idx="1921">
                  <c:v>#N/A</c:v>
                </c:pt>
                <c:pt idx="1922">
                  <c:v>#N/A</c:v>
                </c:pt>
                <c:pt idx="1923">
                  <c:v>#N/A</c:v>
                </c:pt>
                <c:pt idx="1924">
                  <c:v>#N/A</c:v>
                </c:pt>
                <c:pt idx="1925">
                  <c:v>#N/A</c:v>
                </c:pt>
                <c:pt idx="1926">
                  <c:v>#N/A</c:v>
                </c:pt>
                <c:pt idx="1927">
                  <c:v>#N/A</c:v>
                </c:pt>
                <c:pt idx="1928">
                  <c:v>#N/A</c:v>
                </c:pt>
                <c:pt idx="1929">
                  <c:v>#N/A</c:v>
                </c:pt>
                <c:pt idx="1930">
                  <c:v>#N/A</c:v>
                </c:pt>
                <c:pt idx="1931">
                  <c:v>#N/A</c:v>
                </c:pt>
                <c:pt idx="1932">
                  <c:v>#N/A</c:v>
                </c:pt>
                <c:pt idx="1933">
                  <c:v>#N/A</c:v>
                </c:pt>
                <c:pt idx="1934">
                  <c:v>#N/A</c:v>
                </c:pt>
                <c:pt idx="1935">
                  <c:v>#N/A</c:v>
                </c:pt>
                <c:pt idx="1936">
                  <c:v>#N/A</c:v>
                </c:pt>
                <c:pt idx="1937">
                  <c:v>#N/A</c:v>
                </c:pt>
                <c:pt idx="1938">
                  <c:v>#N/A</c:v>
                </c:pt>
                <c:pt idx="1939">
                  <c:v>#N/A</c:v>
                </c:pt>
                <c:pt idx="1940">
                  <c:v>#N/A</c:v>
                </c:pt>
                <c:pt idx="1941">
                  <c:v>#N/A</c:v>
                </c:pt>
                <c:pt idx="1942">
                  <c:v>#N/A</c:v>
                </c:pt>
                <c:pt idx="1943">
                  <c:v>#N/A</c:v>
                </c:pt>
                <c:pt idx="1944">
                  <c:v>#N/A</c:v>
                </c:pt>
                <c:pt idx="1945">
                  <c:v>#N/A</c:v>
                </c:pt>
                <c:pt idx="1946">
                  <c:v>#N/A</c:v>
                </c:pt>
                <c:pt idx="1947">
                  <c:v>#N/A</c:v>
                </c:pt>
                <c:pt idx="1948">
                  <c:v>#N/A</c:v>
                </c:pt>
                <c:pt idx="1949">
                  <c:v>#N/A</c:v>
                </c:pt>
                <c:pt idx="1950">
                  <c:v>#N/A</c:v>
                </c:pt>
                <c:pt idx="1951">
                  <c:v>#N/A</c:v>
                </c:pt>
                <c:pt idx="1952">
                  <c:v>#N/A</c:v>
                </c:pt>
                <c:pt idx="1953">
                  <c:v>#N/A</c:v>
                </c:pt>
                <c:pt idx="1954">
                  <c:v>#N/A</c:v>
                </c:pt>
                <c:pt idx="1955">
                  <c:v>#N/A</c:v>
                </c:pt>
                <c:pt idx="1956">
                  <c:v>#N/A</c:v>
                </c:pt>
                <c:pt idx="1957">
                  <c:v>#N/A</c:v>
                </c:pt>
                <c:pt idx="1958">
                  <c:v>#N/A</c:v>
                </c:pt>
                <c:pt idx="1959">
                  <c:v>#N/A</c:v>
                </c:pt>
                <c:pt idx="1960">
                  <c:v>#N/A</c:v>
                </c:pt>
                <c:pt idx="1961">
                  <c:v>#N/A</c:v>
                </c:pt>
                <c:pt idx="1962">
                  <c:v>#N/A</c:v>
                </c:pt>
                <c:pt idx="1963">
                  <c:v>#N/A</c:v>
                </c:pt>
                <c:pt idx="1964">
                  <c:v>#N/A</c:v>
                </c:pt>
                <c:pt idx="1965">
                  <c:v>#N/A</c:v>
                </c:pt>
                <c:pt idx="1966">
                  <c:v>#N/A</c:v>
                </c:pt>
                <c:pt idx="1967">
                  <c:v>#N/A</c:v>
                </c:pt>
                <c:pt idx="1968">
                  <c:v>#N/A</c:v>
                </c:pt>
                <c:pt idx="1969">
                  <c:v>#N/A</c:v>
                </c:pt>
                <c:pt idx="1970">
                  <c:v>#N/A</c:v>
                </c:pt>
                <c:pt idx="1971">
                  <c:v>#N/A</c:v>
                </c:pt>
                <c:pt idx="1972">
                  <c:v>#N/A</c:v>
                </c:pt>
                <c:pt idx="1973">
                  <c:v>#N/A</c:v>
                </c:pt>
                <c:pt idx="1974">
                  <c:v>#N/A</c:v>
                </c:pt>
                <c:pt idx="1975">
                  <c:v>#N/A</c:v>
                </c:pt>
                <c:pt idx="1976">
                  <c:v>#N/A</c:v>
                </c:pt>
                <c:pt idx="1977">
                  <c:v>#N/A</c:v>
                </c:pt>
                <c:pt idx="1978">
                  <c:v>#N/A</c:v>
                </c:pt>
                <c:pt idx="1979">
                  <c:v>#N/A</c:v>
                </c:pt>
                <c:pt idx="1980">
                  <c:v>#N/A</c:v>
                </c:pt>
                <c:pt idx="1981">
                  <c:v>#N/A</c:v>
                </c:pt>
                <c:pt idx="1982">
                  <c:v>#N/A</c:v>
                </c:pt>
                <c:pt idx="1983">
                  <c:v>#N/A</c:v>
                </c:pt>
                <c:pt idx="1984">
                  <c:v>#N/A</c:v>
                </c:pt>
                <c:pt idx="1985">
                  <c:v>#N/A</c:v>
                </c:pt>
                <c:pt idx="1986">
                  <c:v>#N/A</c:v>
                </c:pt>
                <c:pt idx="1987">
                  <c:v>#N/A</c:v>
                </c:pt>
                <c:pt idx="1988">
                  <c:v>#N/A</c:v>
                </c:pt>
                <c:pt idx="1989">
                  <c:v>#N/A</c:v>
                </c:pt>
                <c:pt idx="1990">
                  <c:v>#N/A</c:v>
                </c:pt>
                <c:pt idx="1991">
                  <c:v>#N/A</c:v>
                </c:pt>
                <c:pt idx="1992">
                  <c:v>#N/A</c:v>
                </c:pt>
                <c:pt idx="1993">
                  <c:v>#N/A</c:v>
                </c:pt>
                <c:pt idx="1994">
                  <c:v>#N/A</c:v>
                </c:pt>
                <c:pt idx="1995">
                  <c:v>#N/A</c:v>
                </c:pt>
                <c:pt idx="1996">
                  <c:v>#N/A</c:v>
                </c:pt>
                <c:pt idx="1997">
                  <c:v>#N/A</c:v>
                </c:pt>
                <c:pt idx="1998">
                  <c:v>#N/A</c:v>
                </c:pt>
                <c:pt idx="1999">
                  <c:v>#N/A</c:v>
                </c:pt>
                <c:pt idx="2000">
                  <c:v>#N/A</c:v>
                </c:pt>
                <c:pt idx="2001">
                  <c:v>#N/A</c:v>
                </c:pt>
                <c:pt idx="2002">
                  <c:v>#N/A</c:v>
                </c:pt>
                <c:pt idx="2003">
                  <c:v>#N/A</c:v>
                </c:pt>
                <c:pt idx="2004">
                  <c:v>#N/A</c:v>
                </c:pt>
                <c:pt idx="2005">
                  <c:v>#N/A</c:v>
                </c:pt>
                <c:pt idx="2006">
                  <c:v>#N/A</c:v>
                </c:pt>
                <c:pt idx="2007">
                  <c:v>#N/A</c:v>
                </c:pt>
                <c:pt idx="2008">
                  <c:v>#N/A</c:v>
                </c:pt>
                <c:pt idx="2009">
                  <c:v>#N/A</c:v>
                </c:pt>
                <c:pt idx="2010">
                  <c:v>#N/A</c:v>
                </c:pt>
                <c:pt idx="2011">
                  <c:v>#N/A</c:v>
                </c:pt>
                <c:pt idx="2012">
                  <c:v>#N/A</c:v>
                </c:pt>
                <c:pt idx="2013">
                  <c:v>#N/A</c:v>
                </c:pt>
                <c:pt idx="2014">
                  <c:v>#N/A</c:v>
                </c:pt>
                <c:pt idx="2015">
                  <c:v>#N/A</c:v>
                </c:pt>
                <c:pt idx="2016">
                  <c:v>#N/A</c:v>
                </c:pt>
                <c:pt idx="2017">
                  <c:v>#N/A</c:v>
                </c:pt>
                <c:pt idx="2018">
                  <c:v>#N/A</c:v>
                </c:pt>
                <c:pt idx="2019">
                  <c:v>#N/A</c:v>
                </c:pt>
                <c:pt idx="2020">
                  <c:v>#N/A</c:v>
                </c:pt>
                <c:pt idx="2021">
                  <c:v>#N/A</c:v>
                </c:pt>
                <c:pt idx="2022">
                  <c:v>#N/A</c:v>
                </c:pt>
                <c:pt idx="2023">
                  <c:v>#N/A</c:v>
                </c:pt>
                <c:pt idx="2024">
                  <c:v>#N/A</c:v>
                </c:pt>
                <c:pt idx="2025">
                  <c:v>#N/A</c:v>
                </c:pt>
                <c:pt idx="2026">
                  <c:v>#N/A</c:v>
                </c:pt>
                <c:pt idx="2027">
                  <c:v>#N/A</c:v>
                </c:pt>
                <c:pt idx="2028">
                  <c:v>#N/A</c:v>
                </c:pt>
                <c:pt idx="2029">
                  <c:v>#N/A</c:v>
                </c:pt>
                <c:pt idx="2030">
                  <c:v>#N/A</c:v>
                </c:pt>
                <c:pt idx="2031">
                  <c:v>#N/A</c:v>
                </c:pt>
                <c:pt idx="2032">
                  <c:v>#N/A</c:v>
                </c:pt>
                <c:pt idx="2033">
                  <c:v>#N/A</c:v>
                </c:pt>
                <c:pt idx="2034">
                  <c:v>#N/A</c:v>
                </c:pt>
                <c:pt idx="2035">
                  <c:v>#N/A</c:v>
                </c:pt>
                <c:pt idx="2036">
                  <c:v>#N/A</c:v>
                </c:pt>
                <c:pt idx="2037">
                  <c:v>#N/A</c:v>
                </c:pt>
                <c:pt idx="2038">
                  <c:v>#N/A</c:v>
                </c:pt>
                <c:pt idx="2039">
                  <c:v>#N/A</c:v>
                </c:pt>
                <c:pt idx="2040">
                  <c:v>#N/A</c:v>
                </c:pt>
                <c:pt idx="2041">
                  <c:v>#N/A</c:v>
                </c:pt>
                <c:pt idx="2042">
                  <c:v>#N/A</c:v>
                </c:pt>
                <c:pt idx="2043">
                  <c:v>#N/A</c:v>
                </c:pt>
                <c:pt idx="2044">
                  <c:v>#N/A</c:v>
                </c:pt>
                <c:pt idx="2045">
                  <c:v>#N/A</c:v>
                </c:pt>
                <c:pt idx="2046">
                  <c:v>#N/A</c:v>
                </c:pt>
                <c:pt idx="2047">
                  <c:v>#N/A</c:v>
                </c:pt>
                <c:pt idx="2048">
                  <c:v>#N/A</c:v>
                </c:pt>
                <c:pt idx="2049">
                  <c:v>#N/A</c:v>
                </c:pt>
                <c:pt idx="2050">
                  <c:v>#N/A</c:v>
                </c:pt>
                <c:pt idx="2051">
                  <c:v>#N/A</c:v>
                </c:pt>
                <c:pt idx="2052">
                  <c:v>#N/A</c:v>
                </c:pt>
                <c:pt idx="2053">
                  <c:v>#N/A</c:v>
                </c:pt>
                <c:pt idx="2054">
                  <c:v>#N/A</c:v>
                </c:pt>
                <c:pt idx="2055">
                  <c:v>#N/A</c:v>
                </c:pt>
                <c:pt idx="2056">
                  <c:v>#N/A</c:v>
                </c:pt>
                <c:pt idx="2057">
                  <c:v>#N/A</c:v>
                </c:pt>
                <c:pt idx="2058">
                  <c:v>#N/A</c:v>
                </c:pt>
                <c:pt idx="2059">
                  <c:v>#N/A</c:v>
                </c:pt>
                <c:pt idx="2060">
                  <c:v>#N/A</c:v>
                </c:pt>
                <c:pt idx="2061">
                  <c:v>#N/A</c:v>
                </c:pt>
                <c:pt idx="2062">
                  <c:v>#N/A</c:v>
                </c:pt>
                <c:pt idx="2063">
                  <c:v>#N/A</c:v>
                </c:pt>
                <c:pt idx="2064">
                  <c:v>#N/A</c:v>
                </c:pt>
                <c:pt idx="2065">
                  <c:v>#N/A</c:v>
                </c:pt>
                <c:pt idx="2066">
                  <c:v>#N/A</c:v>
                </c:pt>
                <c:pt idx="2067">
                  <c:v>#N/A</c:v>
                </c:pt>
                <c:pt idx="2068">
                  <c:v>#N/A</c:v>
                </c:pt>
                <c:pt idx="2069">
                  <c:v>#N/A</c:v>
                </c:pt>
                <c:pt idx="2070">
                  <c:v>#N/A</c:v>
                </c:pt>
                <c:pt idx="2071">
                  <c:v>#N/A</c:v>
                </c:pt>
                <c:pt idx="2072">
                  <c:v>#N/A</c:v>
                </c:pt>
                <c:pt idx="2073">
                  <c:v>#N/A</c:v>
                </c:pt>
                <c:pt idx="2074">
                  <c:v>#N/A</c:v>
                </c:pt>
                <c:pt idx="2075">
                  <c:v>#N/A</c:v>
                </c:pt>
                <c:pt idx="2076">
                  <c:v>#N/A</c:v>
                </c:pt>
                <c:pt idx="2077">
                  <c:v>#N/A</c:v>
                </c:pt>
                <c:pt idx="2078">
                  <c:v>#N/A</c:v>
                </c:pt>
                <c:pt idx="2079">
                  <c:v>#N/A</c:v>
                </c:pt>
                <c:pt idx="2080">
                  <c:v>#N/A</c:v>
                </c:pt>
                <c:pt idx="2081">
                  <c:v>#N/A</c:v>
                </c:pt>
                <c:pt idx="2082">
                  <c:v>#N/A</c:v>
                </c:pt>
                <c:pt idx="2083">
                  <c:v>#N/A</c:v>
                </c:pt>
                <c:pt idx="2084">
                  <c:v>#N/A</c:v>
                </c:pt>
                <c:pt idx="2085">
                  <c:v>#N/A</c:v>
                </c:pt>
                <c:pt idx="2086">
                  <c:v>#N/A</c:v>
                </c:pt>
                <c:pt idx="2087">
                  <c:v>#N/A</c:v>
                </c:pt>
                <c:pt idx="2088">
                  <c:v>#N/A</c:v>
                </c:pt>
                <c:pt idx="2089">
                  <c:v>#N/A</c:v>
                </c:pt>
                <c:pt idx="2090">
                  <c:v>#N/A</c:v>
                </c:pt>
                <c:pt idx="2091">
                  <c:v>#N/A</c:v>
                </c:pt>
                <c:pt idx="2092">
                  <c:v>#N/A</c:v>
                </c:pt>
                <c:pt idx="2093">
                  <c:v>#N/A</c:v>
                </c:pt>
                <c:pt idx="2094">
                  <c:v>#N/A</c:v>
                </c:pt>
                <c:pt idx="2095">
                  <c:v>#N/A</c:v>
                </c:pt>
                <c:pt idx="2096">
                  <c:v>#N/A</c:v>
                </c:pt>
                <c:pt idx="2097">
                  <c:v>#N/A</c:v>
                </c:pt>
                <c:pt idx="2098">
                  <c:v>#N/A</c:v>
                </c:pt>
                <c:pt idx="2099">
                  <c:v>#N/A</c:v>
                </c:pt>
                <c:pt idx="2100">
                  <c:v>#N/A</c:v>
                </c:pt>
                <c:pt idx="2101">
                  <c:v>#N/A</c:v>
                </c:pt>
                <c:pt idx="2102">
                  <c:v>#N/A</c:v>
                </c:pt>
                <c:pt idx="2103">
                  <c:v>#N/A</c:v>
                </c:pt>
                <c:pt idx="2104">
                  <c:v>#N/A</c:v>
                </c:pt>
                <c:pt idx="2105">
                  <c:v>#N/A</c:v>
                </c:pt>
                <c:pt idx="2106">
                  <c:v>#N/A</c:v>
                </c:pt>
                <c:pt idx="2107">
                  <c:v>#N/A</c:v>
                </c:pt>
                <c:pt idx="2108">
                  <c:v>#N/A</c:v>
                </c:pt>
                <c:pt idx="2109">
                  <c:v>#N/A</c:v>
                </c:pt>
                <c:pt idx="2110">
                  <c:v>#N/A</c:v>
                </c:pt>
                <c:pt idx="2111">
                  <c:v>#N/A</c:v>
                </c:pt>
                <c:pt idx="2112">
                  <c:v>#N/A</c:v>
                </c:pt>
                <c:pt idx="2113">
                  <c:v>#N/A</c:v>
                </c:pt>
                <c:pt idx="2114">
                  <c:v>#N/A</c:v>
                </c:pt>
                <c:pt idx="2115">
                  <c:v>#N/A</c:v>
                </c:pt>
                <c:pt idx="2116">
                  <c:v>#N/A</c:v>
                </c:pt>
                <c:pt idx="2117">
                  <c:v>#N/A</c:v>
                </c:pt>
                <c:pt idx="2118">
                  <c:v>#N/A</c:v>
                </c:pt>
                <c:pt idx="2119">
                  <c:v>#N/A</c:v>
                </c:pt>
                <c:pt idx="2120">
                  <c:v>#N/A</c:v>
                </c:pt>
                <c:pt idx="2121">
                  <c:v>#N/A</c:v>
                </c:pt>
                <c:pt idx="2122">
                  <c:v>#N/A</c:v>
                </c:pt>
                <c:pt idx="2123">
                  <c:v>#N/A</c:v>
                </c:pt>
                <c:pt idx="2124">
                  <c:v>#N/A</c:v>
                </c:pt>
                <c:pt idx="2125">
                  <c:v>#N/A</c:v>
                </c:pt>
                <c:pt idx="2126">
                  <c:v>#N/A</c:v>
                </c:pt>
                <c:pt idx="2127">
                  <c:v>#N/A</c:v>
                </c:pt>
                <c:pt idx="2128">
                  <c:v>#N/A</c:v>
                </c:pt>
                <c:pt idx="2129">
                  <c:v>#N/A</c:v>
                </c:pt>
                <c:pt idx="2130">
                  <c:v>#N/A</c:v>
                </c:pt>
                <c:pt idx="2131">
                  <c:v>#N/A</c:v>
                </c:pt>
                <c:pt idx="2132">
                  <c:v>#N/A</c:v>
                </c:pt>
                <c:pt idx="2133">
                  <c:v>#N/A</c:v>
                </c:pt>
                <c:pt idx="2134">
                  <c:v>#N/A</c:v>
                </c:pt>
                <c:pt idx="2135">
                  <c:v>#N/A</c:v>
                </c:pt>
                <c:pt idx="2136">
                  <c:v>#N/A</c:v>
                </c:pt>
                <c:pt idx="2137">
                  <c:v>#N/A</c:v>
                </c:pt>
                <c:pt idx="2138">
                  <c:v>#N/A</c:v>
                </c:pt>
                <c:pt idx="2139">
                  <c:v>#N/A</c:v>
                </c:pt>
                <c:pt idx="2140">
                  <c:v>#N/A</c:v>
                </c:pt>
                <c:pt idx="2141">
                  <c:v>#N/A</c:v>
                </c:pt>
                <c:pt idx="2142">
                  <c:v>#N/A</c:v>
                </c:pt>
                <c:pt idx="2143">
                  <c:v>#N/A</c:v>
                </c:pt>
                <c:pt idx="2144">
                  <c:v>#N/A</c:v>
                </c:pt>
                <c:pt idx="2145">
                  <c:v>#N/A</c:v>
                </c:pt>
                <c:pt idx="2146">
                  <c:v>#N/A</c:v>
                </c:pt>
                <c:pt idx="2147">
                  <c:v>#N/A</c:v>
                </c:pt>
                <c:pt idx="2148">
                  <c:v>#N/A</c:v>
                </c:pt>
                <c:pt idx="2149">
                  <c:v>#N/A</c:v>
                </c:pt>
                <c:pt idx="2150">
                  <c:v>#N/A</c:v>
                </c:pt>
                <c:pt idx="2151">
                  <c:v>#N/A</c:v>
                </c:pt>
                <c:pt idx="2152">
                  <c:v>#N/A</c:v>
                </c:pt>
                <c:pt idx="2153">
                  <c:v>#N/A</c:v>
                </c:pt>
                <c:pt idx="2154">
                  <c:v>#N/A</c:v>
                </c:pt>
                <c:pt idx="2155">
                  <c:v>#N/A</c:v>
                </c:pt>
                <c:pt idx="2156">
                  <c:v>#N/A</c:v>
                </c:pt>
                <c:pt idx="2157">
                  <c:v>#N/A</c:v>
                </c:pt>
                <c:pt idx="2158">
                  <c:v>#N/A</c:v>
                </c:pt>
                <c:pt idx="2159">
                  <c:v>#N/A</c:v>
                </c:pt>
                <c:pt idx="2160">
                  <c:v>#N/A</c:v>
                </c:pt>
                <c:pt idx="2161">
                  <c:v>#N/A</c:v>
                </c:pt>
                <c:pt idx="2162">
                  <c:v>#N/A</c:v>
                </c:pt>
                <c:pt idx="2163">
                  <c:v>#N/A</c:v>
                </c:pt>
                <c:pt idx="2164">
                  <c:v>#N/A</c:v>
                </c:pt>
                <c:pt idx="2165">
                  <c:v>#N/A</c:v>
                </c:pt>
                <c:pt idx="2166">
                  <c:v>#N/A</c:v>
                </c:pt>
                <c:pt idx="2167">
                  <c:v>#N/A</c:v>
                </c:pt>
                <c:pt idx="2168">
                  <c:v>#N/A</c:v>
                </c:pt>
                <c:pt idx="2169">
                  <c:v>#N/A</c:v>
                </c:pt>
                <c:pt idx="2170">
                  <c:v>#N/A</c:v>
                </c:pt>
                <c:pt idx="2171">
                  <c:v>#N/A</c:v>
                </c:pt>
                <c:pt idx="2172">
                  <c:v>#N/A</c:v>
                </c:pt>
                <c:pt idx="2173">
                  <c:v>#N/A</c:v>
                </c:pt>
                <c:pt idx="2174">
                  <c:v>#N/A</c:v>
                </c:pt>
                <c:pt idx="2175">
                  <c:v>#N/A</c:v>
                </c:pt>
                <c:pt idx="2176">
                  <c:v>#N/A</c:v>
                </c:pt>
                <c:pt idx="2177">
                  <c:v>#N/A</c:v>
                </c:pt>
                <c:pt idx="2178">
                  <c:v>#N/A</c:v>
                </c:pt>
                <c:pt idx="2179">
                  <c:v>#N/A</c:v>
                </c:pt>
                <c:pt idx="2180">
                  <c:v>#N/A</c:v>
                </c:pt>
                <c:pt idx="2181">
                  <c:v>#N/A</c:v>
                </c:pt>
                <c:pt idx="2182">
                  <c:v>#N/A</c:v>
                </c:pt>
                <c:pt idx="2183">
                  <c:v>#N/A</c:v>
                </c:pt>
                <c:pt idx="2184">
                  <c:v>#N/A</c:v>
                </c:pt>
                <c:pt idx="2185">
                  <c:v>#N/A</c:v>
                </c:pt>
                <c:pt idx="2186">
                  <c:v>#N/A</c:v>
                </c:pt>
                <c:pt idx="2187">
                  <c:v>#N/A</c:v>
                </c:pt>
                <c:pt idx="2188">
                  <c:v>#N/A</c:v>
                </c:pt>
                <c:pt idx="2189">
                  <c:v>#N/A</c:v>
                </c:pt>
                <c:pt idx="2190">
                  <c:v>#N/A</c:v>
                </c:pt>
                <c:pt idx="2191">
                  <c:v>#N/A</c:v>
                </c:pt>
                <c:pt idx="2192">
                  <c:v>#N/A</c:v>
                </c:pt>
                <c:pt idx="2193">
                  <c:v>#N/A</c:v>
                </c:pt>
                <c:pt idx="2194">
                  <c:v>#N/A</c:v>
                </c:pt>
                <c:pt idx="2195">
                  <c:v>#N/A</c:v>
                </c:pt>
                <c:pt idx="2196">
                  <c:v>#N/A</c:v>
                </c:pt>
                <c:pt idx="2197">
                  <c:v>#N/A</c:v>
                </c:pt>
                <c:pt idx="2198">
                  <c:v>#N/A</c:v>
                </c:pt>
                <c:pt idx="2199">
                  <c:v>#N/A</c:v>
                </c:pt>
                <c:pt idx="2200">
                  <c:v>#N/A</c:v>
                </c:pt>
                <c:pt idx="2201">
                  <c:v>#N/A</c:v>
                </c:pt>
                <c:pt idx="2202">
                  <c:v>#N/A</c:v>
                </c:pt>
                <c:pt idx="2203">
                  <c:v>#N/A</c:v>
                </c:pt>
                <c:pt idx="2204">
                  <c:v>#N/A</c:v>
                </c:pt>
                <c:pt idx="2205">
                  <c:v>#N/A</c:v>
                </c:pt>
                <c:pt idx="2206">
                  <c:v>#N/A</c:v>
                </c:pt>
                <c:pt idx="2207">
                  <c:v>#N/A</c:v>
                </c:pt>
                <c:pt idx="2208">
                  <c:v>#N/A</c:v>
                </c:pt>
                <c:pt idx="2209">
                  <c:v>#N/A</c:v>
                </c:pt>
                <c:pt idx="2210">
                  <c:v>#N/A</c:v>
                </c:pt>
                <c:pt idx="2211">
                  <c:v>#N/A</c:v>
                </c:pt>
                <c:pt idx="2212">
                  <c:v>#N/A</c:v>
                </c:pt>
                <c:pt idx="2213">
                  <c:v>#N/A</c:v>
                </c:pt>
                <c:pt idx="2214">
                  <c:v>#N/A</c:v>
                </c:pt>
                <c:pt idx="2215">
                  <c:v>#N/A</c:v>
                </c:pt>
                <c:pt idx="2216">
                  <c:v>#N/A</c:v>
                </c:pt>
                <c:pt idx="2217">
                  <c:v>#N/A</c:v>
                </c:pt>
                <c:pt idx="2218">
                  <c:v>#N/A</c:v>
                </c:pt>
                <c:pt idx="2219">
                  <c:v>#N/A</c:v>
                </c:pt>
                <c:pt idx="2220">
                  <c:v>#N/A</c:v>
                </c:pt>
                <c:pt idx="2221">
                  <c:v>#N/A</c:v>
                </c:pt>
                <c:pt idx="2222">
                  <c:v>#N/A</c:v>
                </c:pt>
                <c:pt idx="2223">
                  <c:v>#N/A</c:v>
                </c:pt>
                <c:pt idx="2224">
                  <c:v>#N/A</c:v>
                </c:pt>
                <c:pt idx="2225">
                  <c:v>#N/A</c:v>
                </c:pt>
                <c:pt idx="2226">
                  <c:v>#N/A</c:v>
                </c:pt>
                <c:pt idx="2227">
                  <c:v>#N/A</c:v>
                </c:pt>
                <c:pt idx="2228">
                  <c:v>#N/A</c:v>
                </c:pt>
                <c:pt idx="2229">
                  <c:v>#N/A</c:v>
                </c:pt>
                <c:pt idx="2230">
                  <c:v>#N/A</c:v>
                </c:pt>
                <c:pt idx="2231">
                  <c:v>#N/A</c:v>
                </c:pt>
                <c:pt idx="2232">
                  <c:v>#N/A</c:v>
                </c:pt>
                <c:pt idx="2233">
                  <c:v>#N/A</c:v>
                </c:pt>
                <c:pt idx="2234">
                  <c:v>#N/A</c:v>
                </c:pt>
                <c:pt idx="2235">
                  <c:v>#N/A</c:v>
                </c:pt>
                <c:pt idx="2236">
                  <c:v>#N/A</c:v>
                </c:pt>
                <c:pt idx="2237">
                  <c:v>#N/A</c:v>
                </c:pt>
                <c:pt idx="2238">
                  <c:v>#N/A</c:v>
                </c:pt>
                <c:pt idx="2239">
                  <c:v>#N/A</c:v>
                </c:pt>
                <c:pt idx="2240">
                  <c:v>#N/A</c:v>
                </c:pt>
                <c:pt idx="2241">
                  <c:v>#N/A</c:v>
                </c:pt>
                <c:pt idx="2242">
                  <c:v>#N/A</c:v>
                </c:pt>
                <c:pt idx="2243">
                  <c:v>#N/A</c:v>
                </c:pt>
                <c:pt idx="2244">
                  <c:v>#N/A</c:v>
                </c:pt>
                <c:pt idx="2245">
                  <c:v>#N/A</c:v>
                </c:pt>
                <c:pt idx="2246">
                  <c:v>#N/A</c:v>
                </c:pt>
                <c:pt idx="2247">
                  <c:v>#N/A</c:v>
                </c:pt>
                <c:pt idx="2248">
                  <c:v>#N/A</c:v>
                </c:pt>
                <c:pt idx="2249">
                  <c:v>#N/A</c:v>
                </c:pt>
                <c:pt idx="2250">
                  <c:v>#N/A</c:v>
                </c:pt>
                <c:pt idx="2251">
                  <c:v>#N/A</c:v>
                </c:pt>
                <c:pt idx="2252">
                  <c:v>#N/A</c:v>
                </c:pt>
                <c:pt idx="2253">
                  <c:v>#N/A</c:v>
                </c:pt>
                <c:pt idx="2254">
                  <c:v>#N/A</c:v>
                </c:pt>
                <c:pt idx="2255">
                  <c:v>#N/A</c:v>
                </c:pt>
                <c:pt idx="2256">
                  <c:v>#N/A</c:v>
                </c:pt>
                <c:pt idx="2257">
                  <c:v>#N/A</c:v>
                </c:pt>
                <c:pt idx="2258">
                  <c:v>#N/A</c:v>
                </c:pt>
                <c:pt idx="2259">
                  <c:v>#N/A</c:v>
                </c:pt>
                <c:pt idx="2260">
                  <c:v>#N/A</c:v>
                </c:pt>
                <c:pt idx="2261">
                  <c:v>#N/A</c:v>
                </c:pt>
                <c:pt idx="2262">
                  <c:v>#N/A</c:v>
                </c:pt>
                <c:pt idx="2263">
                  <c:v>#N/A</c:v>
                </c:pt>
                <c:pt idx="2264">
                  <c:v>#N/A</c:v>
                </c:pt>
                <c:pt idx="2265">
                  <c:v>#N/A</c:v>
                </c:pt>
                <c:pt idx="2266">
                  <c:v>#N/A</c:v>
                </c:pt>
                <c:pt idx="2267">
                  <c:v>#N/A</c:v>
                </c:pt>
                <c:pt idx="2268">
                  <c:v>#N/A</c:v>
                </c:pt>
                <c:pt idx="2269">
                  <c:v>#N/A</c:v>
                </c:pt>
                <c:pt idx="2270">
                  <c:v>#N/A</c:v>
                </c:pt>
                <c:pt idx="2271">
                  <c:v>#N/A</c:v>
                </c:pt>
                <c:pt idx="2272">
                  <c:v>#N/A</c:v>
                </c:pt>
                <c:pt idx="2273">
                  <c:v>#N/A</c:v>
                </c:pt>
                <c:pt idx="2274">
                  <c:v>#N/A</c:v>
                </c:pt>
                <c:pt idx="2275">
                  <c:v>#N/A</c:v>
                </c:pt>
                <c:pt idx="2276">
                  <c:v>#N/A</c:v>
                </c:pt>
                <c:pt idx="2277">
                  <c:v>#N/A</c:v>
                </c:pt>
                <c:pt idx="2278">
                  <c:v>#N/A</c:v>
                </c:pt>
                <c:pt idx="2279">
                  <c:v>#N/A</c:v>
                </c:pt>
                <c:pt idx="2280">
                  <c:v>#N/A</c:v>
                </c:pt>
                <c:pt idx="2281">
                  <c:v>#N/A</c:v>
                </c:pt>
                <c:pt idx="2282">
                  <c:v>#N/A</c:v>
                </c:pt>
                <c:pt idx="2283">
                  <c:v>#N/A</c:v>
                </c:pt>
                <c:pt idx="2284">
                  <c:v>#N/A</c:v>
                </c:pt>
                <c:pt idx="2285">
                  <c:v>#N/A</c:v>
                </c:pt>
                <c:pt idx="2286">
                  <c:v>#N/A</c:v>
                </c:pt>
                <c:pt idx="2287">
                  <c:v>#N/A</c:v>
                </c:pt>
                <c:pt idx="2288">
                  <c:v>#N/A</c:v>
                </c:pt>
                <c:pt idx="2289">
                  <c:v>#N/A</c:v>
                </c:pt>
                <c:pt idx="2290">
                  <c:v>#N/A</c:v>
                </c:pt>
                <c:pt idx="2291">
                  <c:v>#N/A</c:v>
                </c:pt>
                <c:pt idx="2292">
                  <c:v>#N/A</c:v>
                </c:pt>
                <c:pt idx="2293">
                  <c:v>#N/A</c:v>
                </c:pt>
                <c:pt idx="2294">
                  <c:v>#N/A</c:v>
                </c:pt>
                <c:pt idx="2295">
                  <c:v>#N/A</c:v>
                </c:pt>
                <c:pt idx="2296">
                  <c:v>#N/A</c:v>
                </c:pt>
                <c:pt idx="2297">
                  <c:v>#N/A</c:v>
                </c:pt>
                <c:pt idx="2298">
                  <c:v>#N/A</c:v>
                </c:pt>
                <c:pt idx="2299">
                  <c:v>#N/A</c:v>
                </c:pt>
                <c:pt idx="2300">
                  <c:v>#N/A</c:v>
                </c:pt>
                <c:pt idx="2301">
                  <c:v>#N/A</c:v>
                </c:pt>
                <c:pt idx="2302">
                  <c:v>#N/A</c:v>
                </c:pt>
                <c:pt idx="2303">
                  <c:v>#N/A</c:v>
                </c:pt>
                <c:pt idx="2304">
                  <c:v>#N/A</c:v>
                </c:pt>
                <c:pt idx="2305">
                  <c:v>#N/A</c:v>
                </c:pt>
                <c:pt idx="2306">
                  <c:v>#N/A</c:v>
                </c:pt>
                <c:pt idx="2307">
                  <c:v>#N/A</c:v>
                </c:pt>
                <c:pt idx="2308">
                  <c:v>#N/A</c:v>
                </c:pt>
                <c:pt idx="2309">
                  <c:v>#N/A</c:v>
                </c:pt>
                <c:pt idx="2310">
                  <c:v>#N/A</c:v>
                </c:pt>
                <c:pt idx="2311">
                  <c:v>#N/A</c:v>
                </c:pt>
                <c:pt idx="2312">
                  <c:v>#N/A</c:v>
                </c:pt>
                <c:pt idx="2313">
                  <c:v>#N/A</c:v>
                </c:pt>
                <c:pt idx="2314">
                  <c:v>#N/A</c:v>
                </c:pt>
                <c:pt idx="2315">
                  <c:v>#N/A</c:v>
                </c:pt>
                <c:pt idx="2316">
                  <c:v>#N/A</c:v>
                </c:pt>
                <c:pt idx="2317">
                  <c:v>#N/A</c:v>
                </c:pt>
                <c:pt idx="2318">
                  <c:v>#N/A</c:v>
                </c:pt>
                <c:pt idx="2319">
                  <c:v>#N/A</c:v>
                </c:pt>
                <c:pt idx="2320">
                  <c:v>#N/A</c:v>
                </c:pt>
                <c:pt idx="2321">
                  <c:v>#N/A</c:v>
                </c:pt>
                <c:pt idx="2322">
                  <c:v>#N/A</c:v>
                </c:pt>
                <c:pt idx="2323">
                  <c:v>#N/A</c:v>
                </c:pt>
                <c:pt idx="2324">
                  <c:v>#N/A</c:v>
                </c:pt>
                <c:pt idx="2325">
                  <c:v>#N/A</c:v>
                </c:pt>
                <c:pt idx="2326">
                  <c:v>#N/A</c:v>
                </c:pt>
                <c:pt idx="2327">
                  <c:v>#N/A</c:v>
                </c:pt>
                <c:pt idx="2328">
                  <c:v>#N/A</c:v>
                </c:pt>
                <c:pt idx="2329">
                  <c:v>#N/A</c:v>
                </c:pt>
                <c:pt idx="2330">
                  <c:v>#N/A</c:v>
                </c:pt>
                <c:pt idx="2331">
                  <c:v>#N/A</c:v>
                </c:pt>
                <c:pt idx="2332">
                  <c:v>#N/A</c:v>
                </c:pt>
                <c:pt idx="2333">
                  <c:v>#N/A</c:v>
                </c:pt>
                <c:pt idx="2334">
                  <c:v>#N/A</c:v>
                </c:pt>
                <c:pt idx="2335">
                  <c:v>#N/A</c:v>
                </c:pt>
                <c:pt idx="2336">
                  <c:v>#N/A</c:v>
                </c:pt>
                <c:pt idx="2337">
                  <c:v>#N/A</c:v>
                </c:pt>
                <c:pt idx="2338">
                  <c:v>#N/A</c:v>
                </c:pt>
                <c:pt idx="2339">
                  <c:v>#N/A</c:v>
                </c:pt>
                <c:pt idx="2340">
                  <c:v>#N/A</c:v>
                </c:pt>
                <c:pt idx="2341">
                  <c:v>#N/A</c:v>
                </c:pt>
                <c:pt idx="2342">
                  <c:v>#N/A</c:v>
                </c:pt>
                <c:pt idx="2343">
                  <c:v>#N/A</c:v>
                </c:pt>
                <c:pt idx="2344">
                  <c:v>#N/A</c:v>
                </c:pt>
                <c:pt idx="2345">
                  <c:v>#N/A</c:v>
                </c:pt>
                <c:pt idx="2346">
                  <c:v>#N/A</c:v>
                </c:pt>
                <c:pt idx="2347">
                  <c:v>#N/A</c:v>
                </c:pt>
                <c:pt idx="2348">
                  <c:v>#N/A</c:v>
                </c:pt>
                <c:pt idx="2349">
                  <c:v>#N/A</c:v>
                </c:pt>
                <c:pt idx="2350">
                  <c:v>#N/A</c:v>
                </c:pt>
                <c:pt idx="2351">
                  <c:v>#N/A</c:v>
                </c:pt>
                <c:pt idx="2352">
                  <c:v>#N/A</c:v>
                </c:pt>
                <c:pt idx="2353">
                  <c:v>#N/A</c:v>
                </c:pt>
                <c:pt idx="2354">
                  <c:v>#N/A</c:v>
                </c:pt>
                <c:pt idx="2355">
                  <c:v>#N/A</c:v>
                </c:pt>
                <c:pt idx="2356">
                  <c:v>#N/A</c:v>
                </c:pt>
                <c:pt idx="2357">
                  <c:v>#N/A</c:v>
                </c:pt>
                <c:pt idx="2358">
                  <c:v>#N/A</c:v>
                </c:pt>
                <c:pt idx="2359">
                  <c:v>#N/A</c:v>
                </c:pt>
                <c:pt idx="2360">
                  <c:v>#N/A</c:v>
                </c:pt>
                <c:pt idx="2361">
                  <c:v>#N/A</c:v>
                </c:pt>
                <c:pt idx="2362">
                  <c:v>#N/A</c:v>
                </c:pt>
                <c:pt idx="2363">
                  <c:v>#N/A</c:v>
                </c:pt>
                <c:pt idx="2364">
                  <c:v>#N/A</c:v>
                </c:pt>
                <c:pt idx="2365">
                  <c:v>#N/A</c:v>
                </c:pt>
                <c:pt idx="2366">
                  <c:v>#N/A</c:v>
                </c:pt>
                <c:pt idx="2367">
                  <c:v>#N/A</c:v>
                </c:pt>
                <c:pt idx="2368">
                  <c:v>#N/A</c:v>
                </c:pt>
                <c:pt idx="2369">
                  <c:v>#N/A</c:v>
                </c:pt>
                <c:pt idx="2370">
                  <c:v>#N/A</c:v>
                </c:pt>
                <c:pt idx="2371">
                  <c:v>#N/A</c:v>
                </c:pt>
                <c:pt idx="2372">
                  <c:v>#N/A</c:v>
                </c:pt>
                <c:pt idx="2373">
                  <c:v>#N/A</c:v>
                </c:pt>
                <c:pt idx="2374">
                  <c:v>#N/A</c:v>
                </c:pt>
                <c:pt idx="2375">
                  <c:v>#N/A</c:v>
                </c:pt>
                <c:pt idx="2376">
                  <c:v>#N/A</c:v>
                </c:pt>
                <c:pt idx="2377">
                  <c:v>#N/A</c:v>
                </c:pt>
                <c:pt idx="2378">
                  <c:v>#N/A</c:v>
                </c:pt>
                <c:pt idx="2379">
                  <c:v>#N/A</c:v>
                </c:pt>
                <c:pt idx="2380">
                  <c:v>#N/A</c:v>
                </c:pt>
                <c:pt idx="2381">
                  <c:v>#N/A</c:v>
                </c:pt>
                <c:pt idx="2382">
                  <c:v>#N/A</c:v>
                </c:pt>
                <c:pt idx="2383">
                  <c:v>#N/A</c:v>
                </c:pt>
                <c:pt idx="2384">
                  <c:v>#N/A</c:v>
                </c:pt>
                <c:pt idx="2385">
                  <c:v>#N/A</c:v>
                </c:pt>
                <c:pt idx="2386">
                  <c:v>#N/A</c:v>
                </c:pt>
                <c:pt idx="2387">
                  <c:v>#N/A</c:v>
                </c:pt>
                <c:pt idx="2388">
                  <c:v>#N/A</c:v>
                </c:pt>
                <c:pt idx="2389">
                  <c:v>#N/A</c:v>
                </c:pt>
                <c:pt idx="2390">
                  <c:v>#N/A</c:v>
                </c:pt>
                <c:pt idx="2391">
                  <c:v>#N/A</c:v>
                </c:pt>
                <c:pt idx="2392">
                  <c:v>#N/A</c:v>
                </c:pt>
                <c:pt idx="2393">
                  <c:v>#N/A</c:v>
                </c:pt>
                <c:pt idx="2394">
                  <c:v>#N/A</c:v>
                </c:pt>
                <c:pt idx="2395">
                  <c:v>#N/A</c:v>
                </c:pt>
                <c:pt idx="2396">
                  <c:v>#N/A</c:v>
                </c:pt>
                <c:pt idx="2397">
                  <c:v>#N/A</c:v>
                </c:pt>
                <c:pt idx="2398">
                  <c:v>#N/A</c:v>
                </c:pt>
                <c:pt idx="2399">
                  <c:v>#N/A</c:v>
                </c:pt>
                <c:pt idx="2400">
                  <c:v>#N/A</c:v>
                </c:pt>
                <c:pt idx="2401">
                  <c:v>#N/A</c:v>
                </c:pt>
                <c:pt idx="2402">
                  <c:v>#N/A</c:v>
                </c:pt>
                <c:pt idx="2403">
                  <c:v>#N/A</c:v>
                </c:pt>
                <c:pt idx="2404">
                  <c:v>#N/A</c:v>
                </c:pt>
                <c:pt idx="2405">
                  <c:v>#N/A</c:v>
                </c:pt>
                <c:pt idx="2406">
                  <c:v>#N/A</c:v>
                </c:pt>
                <c:pt idx="2407">
                  <c:v>#N/A</c:v>
                </c:pt>
                <c:pt idx="2408">
                  <c:v>#N/A</c:v>
                </c:pt>
                <c:pt idx="2409">
                  <c:v>#N/A</c:v>
                </c:pt>
                <c:pt idx="2410">
                  <c:v>#N/A</c:v>
                </c:pt>
                <c:pt idx="2411">
                  <c:v>#N/A</c:v>
                </c:pt>
                <c:pt idx="2412">
                  <c:v>#N/A</c:v>
                </c:pt>
                <c:pt idx="2413">
                  <c:v>#N/A</c:v>
                </c:pt>
                <c:pt idx="2414">
                  <c:v>#N/A</c:v>
                </c:pt>
                <c:pt idx="2415">
                  <c:v>#N/A</c:v>
                </c:pt>
                <c:pt idx="2416">
                  <c:v>#N/A</c:v>
                </c:pt>
                <c:pt idx="2417">
                  <c:v>#N/A</c:v>
                </c:pt>
                <c:pt idx="2418">
                  <c:v>#N/A</c:v>
                </c:pt>
                <c:pt idx="2419">
                  <c:v>#N/A</c:v>
                </c:pt>
                <c:pt idx="2420">
                  <c:v>#N/A</c:v>
                </c:pt>
                <c:pt idx="2421">
                  <c:v>#N/A</c:v>
                </c:pt>
                <c:pt idx="2422">
                  <c:v>#N/A</c:v>
                </c:pt>
                <c:pt idx="2423">
                  <c:v>#N/A</c:v>
                </c:pt>
                <c:pt idx="2424">
                  <c:v>#N/A</c:v>
                </c:pt>
                <c:pt idx="2425">
                  <c:v>#N/A</c:v>
                </c:pt>
                <c:pt idx="2426">
                  <c:v>#N/A</c:v>
                </c:pt>
                <c:pt idx="2427">
                  <c:v>#N/A</c:v>
                </c:pt>
                <c:pt idx="2428">
                  <c:v>#N/A</c:v>
                </c:pt>
                <c:pt idx="2429">
                  <c:v>#N/A</c:v>
                </c:pt>
                <c:pt idx="2430">
                  <c:v>#N/A</c:v>
                </c:pt>
                <c:pt idx="2431">
                  <c:v>#N/A</c:v>
                </c:pt>
                <c:pt idx="2432">
                  <c:v>#N/A</c:v>
                </c:pt>
                <c:pt idx="2433">
                  <c:v>#N/A</c:v>
                </c:pt>
                <c:pt idx="2434">
                  <c:v>#N/A</c:v>
                </c:pt>
                <c:pt idx="2435">
                  <c:v>#N/A</c:v>
                </c:pt>
                <c:pt idx="2436">
                  <c:v>#N/A</c:v>
                </c:pt>
                <c:pt idx="2437">
                  <c:v>#N/A</c:v>
                </c:pt>
                <c:pt idx="2438">
                  <c:v>#N/A</c:v>
                </c:pt>
                <c:pt idx="2439">
                  <c:v>#N/A</c:v>
                </c:pt>
                <c:pt idx="2440">
                  <c:v>#N/A</c:v>
                </c:pt>
                <c:pt idx="2441">
                  <c:v>#N/A</c:v>
                </c:pt>
                <c:pt idx="2442">
                  <c:v>#N/A</c:v>
                </c:pt>
                <c:pt idx="2443">
                  <c:v>#N/A</c:v>
                </c:pt>
                <c:pt idx="2444">
                  <c:v>#N/A</c:v>
                </c:pt>
                <c:pt idx="2445">
                  <c:v>#N/A</c:v>
                </c:pt>
                <c:pt idx="2446">
                  <c:v>#N/A</c:v>
                </c:pt>
                <c:pt idx="2447">
                  <c:v>#N/A</c:v>
                </c:pt>
                <c:pt idx="2448">
                  <c:v>#N/A</c:v>
                </c:pt>
                <c:pt idx="2449">
                  <c:v>#N/A</c:v>
                </c:pt>
                <c:pt idx="2450">
                  <c:v>#N/A</c:v>
                </c:pt>
                <c:pt idx="2451">
                  <c:v>#N/A</c:v>
                </c:pt>
                <c:pt idx="2452">
                  <c:v>#N/A</c:v>
                </c:pt>
                <c:pt idx="2453">
                  <c:v>#N/A</c:v>
                </c:pt>
                <c:pt idx="2454">
                  <c:v>#N/A</c:v>
                </c:pt>
                <c:pt idx="2455">
                  <c:v>#N/A</c:v>
                </c:pt>
                <c:pt idx="2456">
                  <c:v>#N/A</c:v>
                </c:pt>
                <c:pt idx="2457">
                  <c:v>#N/A</c:v>
                </c:pt>
                <c:pt idx="2458">
                  <c:v>#N/A</c:v>
                </c:pt>
                <c:pt idx="2459">
                  <c:v>#N/A</c:v>
                </c:pt>
                <c:pt idx="2460">
                  <c:v>#N/A</c:v>
                </c:pt>
                <c:pt idx="2461">
                  <c:v>#N/A</c:v>
                </c:pt>
                <c:pt idx="2462">
                  <c:v>#N/A</c:v>
                </c:pt>
                <c:pt idx="2463">
                  <c:v>#N/A</c:v>
                </c:pt>
                <c:pt idx="2464">
                  <c:v>#N/A</c:v>
                </c:pt>
                <c:pt idx="2465">
                  <c:v>#N/A</c:v>
                </c:pt>
                <c:pt idx="2466">
                  <c:v>#N/A</c:v>
                </c:pt>
                <c:pt idx="2467">
                  <c:v>#N/A</c:v>
                </c:pt>
                <c:pt idx="2468">
                  <c:v>#N/A</c:v>
                </c:pt>
                <c:pt idx="2469">
                  <c:v>#N/A</c:v>
                </c:pt>
                <c:pt idx="2470">
                  <c:v>#N/A</c:v>
                </c:pt>
                <c:pt idx="2471">
                  <c:v>#N/A</c:v>
                </c:pt>
                <c:pt idx="2472">
                  <c:v>#N/A</c:v>
                </c:pt>
                <c:pt idx="2473">
                  <c:v>#N/A</c:v>
                </c:pt>
                <c:pt idx="2474">
                  <c:v>#N/A</c:v>
                </c:pt>
                <c:pt idx="2475">
                  <c:v>#N/A</c:v>
                </c:pt>
                <c:pt idx="2476">
                  <c:v>#N/A</c:v>
                </c:pt>
                <c:pt idx="2477">
                  <c:v>#N/A</c:v>
                </c:pt>
                <c:pt idx="2478">
                  <c:v>#N/A</c:v>
                </c:pt>
                <c:pt idx="2479">
                  <c:v>#N/A</c:v>
                </c:pt>
                <c:pt idx="2480">
                  <c:v>#N/A</c:v>
                </c:pt>
                <c:pt idx="2481">
                  <c:v>#N/A</c:v>
                </c:pt>
                <c:pt idx="2482">
                  <c:v>#N/A</c:v>
                </c:pt>
                <c:pt idx="2483">
                  <c:v>#N/A</c:v>
                </c:pt>
                <c:pt idx="2484">
                  <c:v>#N/A</c:v>
                </c:pt>
                <c:pt idx="2485">
                  <c:v>#N/A</c:v>
                </c:pt>
                <c:pt idx="2486">
                  <c:v>#N/A</c:v>
                </c:pt>
                <c:pt idx="2487">
                  <c:v>#N/A</c:v>
                </c:pt>
                <c:pt idx="2488">
                  <c:v>#N/A</c:v>
                </c:pt>
                <c:pt idx="2489">
                  <c:v>#N/A</c:v>
                </c:pt>
                <c:pt idx="2490">
                  <c:v>#N/A</c:v>
                </c:pt>
                <c:pt idx="2491">
                  <c:v>#N/A</c:v>
                </c:pt>
                <c:pt idx="2492">
                  <c:v>#N/A</c:v>
                </c:pt>
                <c:pt idx="2493">
                  <c:v>#N/A</c:v>
                </c:pt>
                <c:pt idx="2494">
                  <c:v>#N/A</c:v>
                </c:pt>
                <c:pt idx="2495">
                  <c:v>#N/A</c:v>
                </c:pt>
                <c:pt idx="2496">
                  <c:v>#N/A</c:v>
                </c:pt>
                <c:pt idx="2497">
                  <c:v>#N/A</c:v>
                </c:pt>
                <c:pt idx="2498">
                  <c:v>#N/A</c:v>
                </c:pt>
                <c:pt idx="2499">
                  <c:v>#N/A</c:v>
                </c:pt>
                <c:pt idx="2500">
                  <c:v>#N/A</c:v>
                </c:pt>
                <c:pt idx="2501">
                  <c:v>#N/A</c:v>
                </c:pt>
                <c:pt idx="2502">
                  <c:v>#N/A</c:v>
                </c:pt>
                <c:pt idx="2503">
                  <c:v>#N/A</c:v>
                </c:pt>
                <c:pt idx="2504">
                  <c:v>#N/A</c:v>
                </c:pt>
                <c:pt idx="2505">
                  <c:v>#N/A</c:v>
                </c:pt>
                <c:pt idx="2506">
                  <c:v>#N/A</c:v>
                </c:pt>
                <c:pt idx="2507">
                  <c:v>#N/A</c:v>
                </c:pt>
                <c:pt idx="2508">
                  <c:v>#N/A</c:v>
                </c:pt>
                <c:pt idx="2509">
                  <c:v>#N/A</c:v>
                </c:pt>
                <c:pt idx="2510">
                  <c:v>#N/A</c:v>
                </c:pt>
                <c:pt idx="2511">
                  <c:v>#N/A</c:v>
                </c:pt>
                <c:pt idx="2512">
                  <c:v>#N/A</c:v>
                </c:pt>
                <c:pt idx="2513">
                  <c:v>#N/A</c:v>
                </c:pt>
                <c:pt idx="2514">
                  <c:v>#N/A</c:v>
                </c:pt>
                <c:pt idx="2515">
                  <c:v>#N/A</c:v>
                </c:pt>
                <c:pt idx="2516">
                  <c:v>#N/A</c:v>
                </c:pt>
                <c:pt idx="2517">
                  <c:v>#N/A</c:v>
                </c:pt>
                <c:pt idx="2518">
                  <c:v>#N/A</c:v>
                </c:pt>
                <c:pt idx="2519">
                  <c:v>#N/A</c:v>
                </c:pt>
                <c:pt idx="2520">
                  <c:v>#N/A</c:v>
                </c:pt>
                <c:pt idx="2521">
                  <c:v>#N/A</c:v>
                </c:pt>
                <c:pt idx="2522">
                  <c:v>#N/A</c:v>
                </c:pt>
                <c:pt idx="2523">
                  <c:v>#N/A</c:v>
                </c:pt>
                <c:pt idx="2524">
                  <c:v>#N/A</c:v>
                </c:pt>
                <c:pt idx="2525">
                  <c:v>#N/A</c:v>
                </c:pt>
                <c:pt idx="2526">
                  <c:v>#N/A</c:v>
                </c:pt>
                <c:pt idx="2527">
                  <c:v>#N/A</c:v>
                </c:pt>
                <c:pt idx="2528">
                  <c:v>#N/A</c:v>
                </c:pt>
                <c:pt idx="2529">
                  <c:v>#N/A</c:v>
                </c:pt>
                <c:pt idx="2530">
                  <c:v>#N/A</c:v>
                </c:pt>
                <c:pt idx="2531">
                  <c:v>#N/A</c:v>
                </c:pt>
                <c:pt idx="2532">
                  <c:v>#N/A</c:v>
                </c:pt>
                <c:pt idx="2533">
                  <c:v>#N/A</c:v>
                </c:pt>
                <c:pt idx="2534">
                  <c:v>#N/A</c:v>
                </c:pt>
                <c:pt idx="2535">
                  <c:v>#N/A</c:v>
                </c:pt>
                <c:pt idx="2536">
                  <c:v>#N/A</c:v>
                </c:pt>
                <c:pt idx="2537">
                  <c:v>#N/A</c:v>
                </c:pt>
                <c:pt idx="2538">
                  <c:v>#N/A</c:v>
                </c:pt>
                <c:pt idx="2539">
                  <c:v>#N/A</c:v>
                </c:pt>
                <c:pt idx="2540">
                  <c:v>#N/A</c:v>
                </c:pt>
                <c:pt idx="2541">
                  <c:v>#N/A</c:v>
                </c:pt>
                <c:pt idx="2542">
                  <c:v>#N/A</c:v>
                </c:pt>
                <c:pt idx="2543">
                  <c:v>#N/A</c:v>
                </c:pt>
                <c:pt idx="2544">
                  <c:v>#N/A</c:v>
                </c:pt>
                <c:pt idx="2545">
                  <c:v>#N/A</c:v>
                </c:pt>
                <c:pt idx="2546">
                  <c:v>#N/A</c:v>
                </c:pt>
                <c:pt idx="2547">
                  <c:v>#N/A</c:v>
                </c:pt>
                <c:pt idx="2548">
                  <c:v>#N/A</c:v>
                </c:pt>
                <c:pt idx="2549">
                  <c:v>#N/A</c:v>
                </c:pt>
                <c:pt idx="2550">
                  <c:v>#N/A</c:v>
                </c:pt>
                <c:pt idx="2551">
                  <c:v>#N/A</c:v>
                </c:pt>
                <c:pt idx="2552">
                  <c:v>#N/A</c:v>
                </c:pt>
                <c:pt idx="2553">
                  <c:v>#N/A</c:v>
                </c:pt>
                <c:pt idx="2554">
                  <c:v>#N/A</c:v>
                </c:pt>
                <c:pt idx="2555">
                  <c:v>#N/A</c:v>
                </c:pt>
                <c:pt idx="2556">
                  <c:v>#N/A</c:v>
                </c:pt>
                <c:pt idx="2557">
                  <c:v>#N/A</c:v>
                </c:pt>
                <c:pt idx="2558">
                  <c:v>#N/A</c:v>
                </c:pt>
                <c:pt idx="2559">
                  <c:v>#N/A</c:v>
                </c:pt>
                <c:pt idx="2560">
                  <c:v>#N/A</c:v>
                </c:pt>
                <c:pt idx="2561">
                  <c:v>#N/A</c:v>
                </c:pt>
                <c:pt idx="2562">
                  <c:v>#N/A</c:v>
                </c:pt>
                <c:pt idx="2563">
                  <c:v>#N/A</c:v>
                </c:pt>
                <c:pt idx="2564">
                  <c:v>#N/A</c:v>
                </c:pt>
                <c:pt idx="2565">
                  <c:v>#N/A</c:v>
                </c:pt>
                <c:pt idx="2566">
                  <c:v>#N/A</c:v>
                </c:pt>
                <c:pt idx="2567">
                  <c:v>#N/A</c:v>
                </c:pt>
                <c:pt idx="2568">
                  <c:v>#N/A</c:v>
                </c:pt>
                <c:pt idx="2569">
                  <c:v>#N/A</c:v>
                </c:pt>
                <c:pt idx="2570">
                  <c:v>#N/A</c:v>
                </c:pt>
                <c:pt idx="2571">
                  <c:v>#N/A</c:v>
                </c:pt>
                <c:pt idx="2572">
                  <c:v>#N/A</c:v>
                </c:pt>
                <c:pt idx="2573">
                  <c:v>#N/A</c:v>
                </c:pt>
                <c:pt idx="2574">
                  <c:v>#N/A</c:v>
                </c:pt>
                <c:pt idx="2575">
                  <c:v>#N/A</c:v>
                </c:pt>
                <c:pt idx="2576">
                  <c:v>#N/A</c:v>
                </c:pt>
                <c:pt idx="2577">
                  <c:v>#N/A</c:v>
                </c:pt>
                <c:pt idx="2578">
                  <c:v>#N/A</c:v>
                </c:pt>
                <c:pt idx="2579">
                  <c:v>#N/A</c:v>
                </c:pt>
                <c:pt idx="2580">
                  <c:v>#N/A</c:v>
                </c:pt>
                <c:pt idx="2581">
                  <c:v>#N/A</c:v>
                </c:pt>
                <c:pt idx="2582">
                  <c:v>#N/A</c:v>
                </c:pt>
                <c:pt idx="2583">
                  <c:v>#N/A</c:v>
                </c:pt>
                <c:pt idx="2584">
                  <c:v>#N/A</c:v>
                </c:pt>
                <c:pt idx="2585">
                  <c:v>#N/A</c:v>
                </c:pt>
                <c:pt idx="2586">
                  <c:v>#N/A</c:v>
                </c:pt>
                <c:pt idx="2587">
                  <c:v>#N/A</c:v>
                </c:pt>
                <c:pt idx="2588">
                  <c:v>#N/A</c:v>
                </c:pt>
                <c:pt idx="2589">
                  <c:v>#N/A</c:v>
                </c:pt>
                <c:pt idx="2590">
                  <c:v>#N/A</c:v>
                </c:pt>
                <c:pt idx="2591">
                  <c:v>#N/A</c:v>
                </c:pt>
                <c:pt idx="2592">
                  <c:v>#N/A</c:v>
                </c:pt>
                <c:pt idx="2593">
                  <c:v>#N/A</c:v>
                </c:pt>
                <c:pt idx="2594">
                  <c:v>#N/A</c:v>
                </c:pt>
                <c:pt idx="2595">
                  <c:v>#N/A</c:v>
                </c:pt>
                <c:pt idx="2596">
                  <c:v>#N/A</c:v>
                </c:pt>
                <c:pt idx="2597">
                  <c:v>#N/A</c:v>
                </c:pt>
                <c:pt idx="2598">
                  <c:v>#N/A</c:v>
                </c:pt>
                <c:pt idx="2599">
                  <c:v>#N/A</c:v>
                </c:pt>
                <c:pt idx="2600">
                  <c:v>#N/A</c:v>
                </c:pt>
                <c:pt idx="2601">
                  <c:v>#N/A</c:v>
                </c:pt>
                <c:pt idx="2602">
                  <c:v>#N/A</c:v>
                </c:pt>
                <c:pt idx="2603">
                  <c:v>#N/A</c:v>
                </c:pt>
                <c:pt idx="2604">
                  <c:v>#N/A</c:v>
                </c:pt>
                <c:pt idx="2605">
                  <c:v>#N/A</c:v>
                </c:pt>
                <c:pt idx="2606">
                  <c:v>#N/A</c:v>
                </c:pt>
                <c:pt idx="2607">
                  <c:v>#N/A</c:v>
                </c:pt>
                <c:pt idx="2608">
                  <c:v>#N/A</c:v>
                </c:pt>
                <c:pt idx="2609">
                  <c:v>#N/A</c:v>
                </c:pt>
                <c:pt idx="2610">
                  <c:v>#N/A</c:v>
                </c:pt>
                <c:pt idx="2611">
                  <c:v>#N/A</c:v>
                </c:pt>
                <c:pt idx="2612">
                  <c:v>#N/A</c:v>
                </c:pt>
                <c:pt idx="2613">
                  <c:v>#N/A</c:v>
                </c:pt>
                <c:pt idx="2614">
                  <c:v>#N/A</c:v>
                </c:pt>
                <c:pt idx="2615">
                  <c:v>#N/A</c:v>
                </c:pt>
                <c:pt idx="2616">
                  <c:v>#N/A</c:v>
                </c:pt>
                <c:pt idx="2617">
                  <c:v>#N/A</c:v>
                </c:pt>
                <c:pt idx="2618">
                  <c:v>#N/A</c:v>
                </c:pt>
                <c:pt idx="2619">
                  <c:v>#N/A</c:v>
                </c:pt>
                <c:pt idx="2620">
                  <c:v>#N/A</c:v>
                </c:pt>
                <c:pt idx="2621">
                  <c:v>#N/A</c:v>
                </c:pt>
                <c:pt idx="2622">
                  <c:v>#N/A</c:v>
                </c:pt>
                <c:pt idx="2623">
                  <c:v>#N/A</c:v>
                </c:pt>
                <c:pt idx="2624">
                  <c:v>#N/A</c:v>
                </c:pt>
                <c:pt idx="2625">
                  <c:v>#N/A</c:v>
                </c:pt>
                <c:pt idx="2626">
                  <c:v>#N/A</c:v>
                </c:pt>
                <c:pt idx="2627">
                  <c:v>#N/A</c:v>
                </c:pt>
                <c:pt idx="2628">
                  <c:v>#N/A</c:v>
                </c:pt>
                <c:pt idx="2629">
                  <c:v>#N/A</c:v>
                </c:pt>
                <c:pt idx="2630">
                  <c:v>#N/A</c:v>
                </c:pt>
                <c:pt idx="2631">
                  <c:v>#N/A</c:v>
                </c:pt>
                <c:pt idx="2632">
                  <c:v>#N/A</c:v>
                </c:pt>
                <c:pt idx="2633">
                  <c:v>#N/A</c:v>
                </c:pt>
                <c:pt idx="2634">
                  <c:v>#N/A</c:v>
                </c:pt>
                <c:pt idx="2635">
                  <c:v>#N/A</c:v>
                </c:pt>
                <c:pt idx="2636">
                  <c:v>#N/A</c:v>
                </c:pt>
                <c:pt idx="2637">
                  <c:v>#N/A</c:v>
                </c:pt>
                <c:pt idx="2638">
                  <c:v>#N/A</c:v>
                </c:pt>
                <c:pt idx="2639">
                  <c:v>#N/A</c:v>
                </c:pt>
                <c:pt idx="2640">
                  <c:v>#N/A</c:v>
                </c:pt>
                <c:pt idx="2641">
                  <c:v>#N/A</c:v>
                </c:pt>
                <c:pt idx="2642">
                  <c:v>#N/A</c:v>
                </c:pt>
                <c:pt idx="2643">
                  <c:v>#N/A</c:v>
                </c:pt>
                <c:pt idx="2644">
                  <c:v>#N/A</c:v>
                </c:pt>
                <c:pt idx="2645">
                  <c:v>#N/A</c:v>
                </c:pt>
                <c:pt idx="2646">
                  <c:v>#N/A</c:v>
                </c:pt>
                <c:pt idx="2647">
                  <c:v>#N/A</c:v>
                </c:pt>
                <c:pt idx="2648">
                  <c:v>#N/A</c:v>
                </c:pt>
                <c:pt idx="2649">
                  <c:v>#N/A</c:v>
                </c:pt>
                <c:pt idx="2650">
                  <c:v>#N/A</c:v>
                </c:pt>
                <c:pt idx="2651">
                  <c:v>#N/A</c:v>
                </c:pt>
                <c:pt idx="2652">
                  <c:v>#N/A</c:v>
                </c:pt>
                <c:pt idx="2653">
                  <c:v>#N/A</c:v>
                </c:pt>
                <c:pt idx="2654">
                  <c:v>#N/A</c:v>
                </c:pt>
                <c:pt idx="2655">
                  <c:v>#N/A</c:v>
                </c:pt>
                <c:pt idx="2656">
                  <c:v>#N/A</c:v>
                </c:pt>
                <c:pt idx="2657">
                  <c:v>#N/A</c:v>
                </c:pt>
                <c:pt idx="2658">
                  <c:v>#N/A</c:v>
                </c:pt>
                <c:pt idx="2659">
                  <c:v>#N/A</c:v>
                </c:pt>
                <c:pt idx="2660">
                  <c:v>#N/A</c:v>
                </c:pt>
                <c:pt idx="2661">
                  <c:v>#N/A</c:v>
                </c:pt>
                <c:pt idx="2662">
                  <c:v>#N/A</c:v>
                </c:pt>
                <c:pt idx="2663">
                  <c:v>#N/A</c:v>
                </c:pt>
                <c:pt idx="2664">
                  <c:v>#N/A</c:v>
                </c:pt>
                <c:pt idx="2665">
                  <c:v>#N/A</c:v>
                </c:pt>
                <c:pt idx="2666">
                  <c:v>#N/A</c:v>
                </c:pt>
                <c:pt idx="2667">
                  <c:v>#N/A</c:v>
                </c:pt>
                <c:pt idx="2668">
                  <c:v>#N/A</c:v>
                </c:pt>
                <c:pt idx="2669">
                  <c:v>#N/A</c:v>
                </c:pt>
                <c:pt idx="2670">
                  <c:v>#N/A</c:v>
                </c:pt>
                <c:pt idx="2671">
                  <c:v>#N/A</c:v>
                </c:pt>
                <c:pt idx="2672">
                  <c:v>#N/A</c:v>
                </c:pt>
                <c:pt idx="2673">
                  <c:v>#N/A</c:v>
                </c:pt>
                <c:pt idx="2674">
                  <c:v>#N/A</c:v>
                </c:pt>
                <c:pt idx="2675">
                  <c:v>#N/A</c:v>
                </c:pt>
                <c:pt idx="2676">
                  <c:v>#N/A</c:v>
                </c:pt>
                <c:pt idx="2677">
                  <c:v>#N/A</c:v>
                </c:pt>
                <c:pt idx="2678">
                  <c:v>#N/A</c:v>
                </c:pt>
                <c:pt idx="2679">
                  <c:v>#N/A</c:v>
                </c:pt>
                <c:pt idx="2680">
                  <c:v>#N/A</c:v>
                </c:pt>
                <c:pt idx="2681">
                  <c:v>#N/A</c:v>
                </c:pt>
                <c:pt idx="2682">
                  <c:v>#N/A</c:v>
                </c:pt>
                <c:pt idx="2683">
                  <c:v>#N/A</c:v>
                </c:pt>
                <c:pt idx="2684">
                  <c:v>#N/A</c:v>
                </c:pt>
                <c:pt idx="2685">
                  <c:v>#N/A</c:v>
                </c:pt>
                <c:pt idx="2686">
                  <c:v>#N/A</c:v>
                </c:pt>
                <c:pt idx="2687">
                  <c:v>#N/A</c:v>
                </c:pt>
                <c:pt idx="2688">
                  <c:v>#N/A</c:v>
                </c:pt>
                <c:pt idx="2689">
                  <c:v>#N/A</c:v>
                </c:pt>
                <c:pt idx="2690">
                  <c:v>#N/A</c:v>
                </c:pt>
                <c:pt idx="2691">
                  <c:v>#N/A</c:v>
                </c:pt>
                <c:pt idx="2692">
                  <c:v>#N/A</c:v>
                </c:pt>
                <c:pt idx="2693">
                  <c:v>#N/A</c:v>
                </c:pt>
                <c:pt idx="2694">
                  <c:v>#N/A</c:v>
                </c:pt>
                <c:pt idx="2695">
                  <c:v>#N/A</c:v>
                </c:pt>
                <c:pt idx="2696">
                  <c:v>#N/A</c:v>
                </c:pt>
                <c:pt idx="2697">
                  <c:v>#N/A</c:v>
                </c:pt>
                <c:pt idx="2698">
                  <c:v>#N/A</c:v>
                </c:pt>
                <c:pt idx="2699">
                  <c:v>#N/A</c:v>
                </c:pt>
                <c:pt idx="2700">
                  <c:v>#N/A</c:v>
                </c:pt>
                <c:pt idx="2701">
                  <c:v>#N/A</c:v>
                </c:pt>
                <c:pt idx="2702">
                  <c:v>#N/A</c:v>
                </c:pt>
                <c:pt idx="2703">
                  <c:v>#N/A</c:v>
                </c:pt>
                <c:pt idx="2704">
                  <c:v>#N/A</c:v>
                </c:pt>
                <c:pt idx="2705">
                  <c:v>#N/A</c:v>
                </c:pt>
                <c:pt idx="2706">
                  <c:v>#N/A</c:v>
                </c:pt>
                <c:pt idx="2707">
                  <c:v>#N/A</c:v>
                </c:pt>
                <c:pt idx="2708">
                  <c:v>#N/A</c:v>
                </c:pt>
                <c:pt idx="2709">
                  <c:v>#N/A</c:v>
                </c:pt>
                <c:pt idx="2710">
                  <c:v>#N/A</c:v>
                </c:pt>
                <c:pt idx="2711">
                  <c:v>#N/A</c:v>
                </c:pt>
                <c:pt idx="2712">
                  <c:v>#N/A</c:v>
                </c:pt>
                <c:pt idx="2713">
                  <c:v>#N/A</c:v>
                </c:pt>
                <c:pt idx="2714">
                  <c:v>#N/A</c:v>
                </c:pt>
                <c:pt idx="2715">
                  <c:v>#N/A</c:v>
                </c:pt>
                <c:pt idx="2716">
                  <c:v>#N/A</c:v>
                </c:pt>
                <c:pt idx="2717">
                  <c:v>#N/A</c:v>
                </c:pt>
                <c:pt idx="2718">
                  <c:v>#N/A</c:v>
                </c:pt>
                <c:pt idx="2719">
                  <c:v>#N/A</c:v>
                </c:pt>
                <c:pt idx="2720">
                  <c:v>#N/A</c:v>
                </c:pt>
                <c:pt idx="2721">
                  <c:v>#N/A</c:v>
                </c:pt>
                <c:pt idx="2722">
                  <c:v>#N/A</c:v>
                </c:pt>
                <c:pt idx="2723">
                  <c:v>#N/A</c:v>
                </c:pt>
                <c:pt idx="2724">
                  <c:v>#N/A</c:v>
                </c:pt>
                <c:pt idx="2725">
                  <c:v>#N/A</c:v>
                </c:pt>
                <c:pt idx="2726">
                  <c:v>#N/A</c:v>
                </c:pt>
                <c:pt idx="2727">
                  <c:v>#N/A</c:v>
                </c:pt>
                <c:pt idx="2728">
                  <c:v>#N/A</c:v>
                </c:pt>
                <c:pt idx="2729">
                  <c:v>#N/A</c:v>
                </c:pt>
                <c:pt idx="2730">
                  <c:v>#N/A</c:v>
                </c:pt>
                <c:pt idx="2731">
                  <c:v>#N/A</c:v>
                </c:pt>
                <c:pt idx="2732">
                  <c:v>#N/A</c:v>
                </c:pt>
                <c:pt idx="2733">
                  <c:v>#N/A</c:v>
                </c:pt>
                <c:pt idx="2734">
                  <c:v>#N/A</c:v>
                </c:pt>
                <c:pt idx="2735">
                  <c:v>#N/A</c:v>
                </c:pt>
                <c:pt idx="2736">
                  <c:v>#N/A</c:v>
                </c:pt>
                <c:pt idx="2737">
                  <c:v>#N/A</c:v>
                </c:pt>
                <c:pt idx="2738">
                  <c:v>#N/A</c:v>
                </c:pt>
                <c:pt idx="2739">
                  <c:v>#N/A</c:v>
                </c:pt>
                <c:pt idx="2740">
                  <c:v>#N/A</c:v>
                </c:pt>
                <c:pt idx="2741">
                  <c:v>#N/A</c:v>
                </c:pt>
                <c:pt idx="2742">
                  <c:v>#N/A</c:v>
                </c:pt>
                <c:pt idx="2743">
                  <c:v>#N/A</c:v>
                </c:pt>
                <c:pt idx="2744">
                  <c:v>#N/A</c:v>
                </c:pt>
                <c:pt idx="2745">
                  <c:v>#N/A</c:v>
                </c:pt>
                <c:pt idx="2746">
                  <c:v>#N/A</c:v>
                </c:pt>
                <c:pt idx="2747">
                  <c:v>#N/A</c:v>
                </c:pt>
                <c:pt idx="2748">
                  <c:v>#N/A</c:v>
                </c:pt>
                <c:pt idx="2749">
                  <c:v>#N/A</c:v>
                </c:pt>
                <c:pt idx="2750">
                  <c:v>#N/A</c:v>
                </c:pt>
                <c:pt idx="2751">
                  <c:v>#N/A</c:v>
                </c:pt>
                <c:pt idx="2752">
                  <c:v>#N/A</c:v>
                </c:pt>
                <c:pt idx="2753">
                  <c:v>#N/A</c:v>
                </c:pt>
                <c:pt idx="2754">
                  <c:v>#N/A</c:v>
                </c:pt>
                <c:pt idx="2755">
                  <c:v>#N/A</c:v>
                </c:pt>
                <c:pt idx="2756">
                  <c:v>#N/A</c:v>
                </c:pt>
                <c:pt idx="2757">
                  <c:v>#N/A</c:v>
                </c:pt>
                <c:pt idx="2758">
                  <c:v>#N/A</c:v>
                </c:pt>
                <c:pt idx="2759">
                  <c:v>#N/A</c:v>
                </c:pt>
                <c:pt idx="2760">
                  <c:v>#N/A</c:v>
                </c:pt>
                <c:pt idx="2761">
                  <c:v>#N/A</c:v>
                </c:pt>
                <c:pt idx="2762">
                  <c:v>#N/A</c:v>
                </c:pt>
                <c:pt idx="2763">
                  <c:v>#N/A</c:v>
                </c:pt>
                <c:pt idx="2764">
                  <c:v>#N/A</c:v>
                </c:pt>
                <c:pt idx="2765">
                  <c:v>#N/A</c:v>
                </c:pt>
                <c:pt idx="2766">
                  <c:v>#N/A</c:v>
                </c:pt>
                <c:pt idx="2767">
                  <c:v>#N/A</c:v>
                </c:pt>
                <c:pt idx="2768">
                  <c:v>#N/A</c:v>
                </c:pt>
                <c:pt idx="2769">
                  <c:v>#N/A</c:v>
                </c:pt>
                <c:pt idx="2770">
                  <c:v>#N/A</c:v>
                </c:pt>
                <c:pt idx="2771">
                  <c:v>#N/A</c:v>
                </c:pt>
                <c:pt idx="2772">
                  <c:v>#N/A</c:v>
                </c:pt>
                <c:pt idx="2773">
                  <c:v>#N/A</c:v>
                </c:pt>
                <c:pt idx="2774">
                  <c:v>#N/A</c:v>
                </c:pt>
                <c:pt idx="2775">
                  <c:v>#N/A</c:v>
                </c:pt>
                <c:pt idx="2776">
                  <c:v>#N/A</c:v>
                </c:pt>
                <c:pt idx="2777">
                  <c:v>#N/A</c:v>
                </c:pt>
                <c:pt idx="2778">
                  <c:v>#N/A</c:v>
                </c:pt>
                <c:pt idx="2779">
                  <c:v>#N/A</c:v>
                </c:pt>
                <c:pt idx="2780">
                  <c:v>#N/A</c:v>
                </c:pt>
                <c:pt idx="2781">
                  <c:v>#N/A</c:v>
                </c:pt>
                <c:pt idx="2782">
                  <c:v>#N/A</c:v>
                </c:pt>
                <c:pt idx="2783">
                  <c:v>#N/A</c:v>
                </c:pt>
                <c:pt idx="2784">
                  <c:v>#N/A</c:v>
                </c:pt>
                <c:pt idx="2785">
                  <c:v>#N/A</c:v>
                </c:pt>
                <c:pt idx="2786">
                  <c:v>#N/A</c:v>
                </c:pt>
                <c:pt idx="2787">
                  <c:v>#N/A</c:v>
                </c:pt>
                <c:pt idx="2788">
                  <c:v>#N/A</c:v>
                </c:pt>
                <c:pt idx="2789">
                  <c:v>#N/A</c:v>
                </c:pt>
                <c:pt idx="2790">
                  <c:v>#N/A</c:v>
                </c:pt>
                <c:pt idx="2791">
                  <c:v>#N/A</c:v>
                </c:pt>
                <c:pt idx="2792">
                  <c:v>#N/A</c:v>
                </c:pt>
                <c:pt idx="2793">
                  <c:v>#N/A</c:v>
                </c:pt>
                <c:pt idx="2794">
                  <c:v>#N/A</c:v>
                </c:pt>
                <c:pt idx="2795">
                  <c:v>#N/A</c:v>
                </c:pt>
                <c:pt idx="2796">
                  <c:v>#N/A</c:v>
                </c:pt>
                <c:pt idx="2797">
                  <c:v>#N/A</c:v>
                </c:pt>
                <c:pt idx="2798">
                  <c:v>#N/A</c:v>
                </c:pt>
                <c:pt idx="2799">
                  <c:v>#N/A</c:v>
                </c:pt>
                <c:pt idx="2800">
                  <c:v>#N/A</c:v>
                </c:pt>
                <c:pt idx="2801">
                  <c:v>#N/A</c:v>
                </c:pt>
                <c:pt idx="2802">
                  <c:v>#N/A</c:v>
                </c:pt>
                <c:pt idx="2803">
                  <c:v>#N/A</c:v>
                </c:pt>
                <c:pt idx="2804">
                  <c:v>#N/A</c:v>
                </c:pt>
                <c:pt idx="2805">
                  <c:v>#N/A</c:v>
                </c:pt>
                <c:pt idx="2806">
                  <c:v>#N/A</c:v>
                </c:pt>
                <c:pt idx="2807">
                  <c:v>#N/A</c:v>
                </c:pt>
                <c:pt idx="2808">
                  <c:v>#N/A</c:v>
                </c:pt>
                <c:pt idx="2809">
                  <c:v>#N/A</c:v>
                </c:pt>
                <c:pt idx="2810">
                  <c:v>#N/A</c:v>
                </c:pt>
                <c:pt idx="2811">
                  <c:v>#N/A</c:v>
                </c:pt>
                <c:pt idx="2812">
                  <c:v>#N/A</c:v>
                </c:pt>
                <c:pt idx="2813">
                  <c:v>#N/A</c:v>
                </c:pt>
                <c:pt idx="2814">
                  <c:v>#N/A</c:v>
                </c:pt>
                <c:pt idx="2815">
                  <c:v>#N/A</c:v>
                </c:pt>
                <c:pt idx="2816">
                  <c:v>#N/A</c:v>
                </c:pt>
                <c:pt idx="2817">
                  <c:v>#N/A</c:v>
                </c:pt>
                <c:pt idx="2818">
                  <c:v>#N/A</c:v>
                </c:pt>
                <c:pt idx="2819">
                  <c:v>#N/A</c:v>
                </c:pt>
                <c:pt idx="2820">
                  <c:v>#N/A</c:v>
                </c:pt>
                <c:pt idx="2821">
                  <c:v>#N/A</c:v>
                </c:pt>
                <c:pt idx="2822">
                  <c:v>#N/A</c:v>
                </c:pt>
                <c:pt idx="2823">
                  <c:v>#N/A</c:v>
                </c:pt>
                <c:pt idx="2824">
                  <c:v>#N/A</c:v>
                </c:pt>
                <c:pt idx="2825">
                  <c:v>#N/A</c:v>
                </c:pt>
                <c:pt idx="2826">
                  <c:v>#N/A</c:v>
                </c:pt>
                <c:pt idx="2827">
                  <c:v>#N/A</c:v>
                </c:pt>
                <c:pt idx="2828">
                  <c:v>#N/A</c:v>
                </c:pt>
                <c:pt idx="2829">
                  <c:v>#N/A</c:v>
                </c:pt>
                <c:pt idx="2830">
                  <c:v>#N/A</c:v>
                </c:pt>
                <c:pt idx="2831">
                  <c:v>#N/A</c:v>
                </c:pt>
                <c:pt idx="2832">
                  <c:v>#N/A</c:v>
                </c:pt>
                <c:pt idx="2833">
                  <c:v>#N/A</c:v>
                </c:pt>
                <c:pt idx="2834">
                  <c:v>#N/A</c:v>
                </c:pt>
                <c:pt idx="2835">
                  <c:v>#N/A</c:v>
                </c:pt>
                <c:pt idx="2836">
                  <c:v>#N/A</c:v>
                </c:pt>
                <c:pt idx="2837">
                  <c:v>#N/A</c:v>
                </c:pt>
                <c:pt idx="2838">
                  <c:v>#N/A</c:v>
                </c:pt>
                <c:pt idx="2839">
                  <c:v>#N/A</c:v>
                </c:pt>
                <c:pt idx="2840">
                  <c:v>#N/A</c:v>
                </c:pt>
                <c:pt idx="2841">
                  <c:v>#N/A</c:v>
                </c:pt>
                <c:pt idx="2842">
                  <c:v>#N/A</c:v>
                </c:pt>
                <c:pt idx="2843">
                  <c:v>#N/A</c:v>
                </c:pt>
                <c:pt idx="2844">
                  <c:v>#N/A</c:v>
                </c:pt>
                <c:pt idx="2845">
                  <c:v>#N/A</c:v>
                </c:pt>
                <c:pt idx="2846">
                  <c:v>#N/A</c:v>
                </c:pt>
                <c:pt idx="2847">
                  <c:v>#N/A</c:v>
                </c:pt>
                <c:pt idx="2848">
                  <c:v>#N/A</c:v>
                </c:pt>
                <c:pt idx="2849">
                  <c:v>#N/A</c:v>
                </c:pt>
                <c:pt idx="2850">
                  <c:v>#N/A</c:v>
                </c:pt>
                <c:pt idx="2851">
                  <c:v>#N/A</c:v>
                </c:pt>
                <c:pt idx="2852">
                  <c:v>#N/A</c:v>
                </c:pt>
                <c:pt idx="2853">
                  <c:v>#N/A</c:v>
                </c:pt>
                <c:pt idx="2854">
                  <c:v>#N/A</c:v>
                </c:pt>
                <c:pt idx="2855">
                  <c:v>#N/A</c:v>
                </c:pt>
                <c:pt idx="2856">
                  <c:v>#N/A</c:v>
                </c:pt>
                <c:pt idx="2857">
                  <c:v>#N/A</c:v>
                </c:pt>
                <c:pt idx="2858">
                  <c:v>#N/A</c:v>
                </c:pt>
                <c:pt idx="2859">
                  <c:v>#N/A</c:v>
                </c:pt>
                <c:pt idx="2860">
                  <c:v>#N/A</c:v>
                </c:pt>
                <c:pt idx="2861">
                  <c:v>#N/A</c:v>
                </c:pt>
                <c:pt idx="2862">
                  <c:v>#N/A</c:v>
                </c:pt>
                <c:pt idx="2863">
                  <c:v>#N/A</c:v>
                </c:pt>
                <c:pt idx="2864">
                  <c:v>#N/A</c:v>
                </c:pt>
                <c:pt idx="2865">
                  <c:v>#N/A</c:v>
                </c:pt>
                <c:pt idx="2866">
                  <c:v>#N/A</c:v>
                </c:pt>
                <c:pt idx="2867">
                  <c:v>#N/A</c:v>
                </c:pt>
                <c:pt idx="2868">
                  <c:v>#N/A</c:v>
                </c:pt>
                <c:pt idx="2869">
                  <c:v>#N/A</c:v>
                </c:pt>
                <c:pt idx="2870">
                  <c:v>#N/A</c:v>
                </c:pt>
                <c:pt idx="2871">
                  <c:v>#N/A</c:v>
                </c:pt>
                <c:pt idx="2872">
                  <c:v>#N/A</c:v>
                </c:pt>
                <c:pt idx="2873">
                  <c:v>#N/A</c:v>
                </c:pt>
                <c:pt idx="2874">
                  <c:v>#N/A</c:v>
                </c:pt>
                <c:pt idx="2875">
                  <c:v>#N/A</c:v>
                </c:pt>
                <c:pt idx="2876">
                  <c:v>#N/A</c:v>
                </c:pt>
                <c:pt idx="2877">
                  <c:v>#N/A</c:v>
                </c:pt>
                <c:pt idx="2878">
                  <c:v>#N/A</c:v>
                </c:pt>
                <c:pt idx="2879">
                  <c:v>#N/A</c:v>
                </c:pt>
                <c:pt idx="2880">
                  <c:v>#N/A</c:v>
                </c:pt>
                <c:pt idx="2881">
                  <c:v>#N/A</c:v>
                </c:pt>
                <c:pt idx="2882">
                  <c:v>#N/A</c:v>
                </c:pt>
                <c:pt idx="2883">
                  <c:v>#N/A</c:v>
                </c:pt>
                <c:pt idx="2884">
                  <c:v>#N/A</c:v>
                </c:pt>
                <c:pt idx="2885">
                  <c:v>#N/A</c:v>
                </c:pt>
                <c:pt idx="2886">
                  <c:v>#N/A</c:v>
                </c:pt>
                <c:pt idx="2887">
                  <c:v>#N/A</c:v>
                </c:pt>
                <c:pt idx="2888">
                  <c:v>#N/A</c:v>
                </c:pt>
                <c:pt idx="2889">
                  <c:v>#N/A</c:v>
                </c:pt>
                <c:pt idx="2890">
                  <c:v>#N/A</c:v>
                </c:pt>
                <c:pt idx="2891">
                  <c:v>#N/A</c:v>
                </c:pt>
                <c:pt idx="2892">
                  <c:v>#N/A</c:v>
                </c:pt>
                <c:pt idx="2893">
                  <c:v>#N/A</c:v>
                </c:pt>
                <c:pt idx="2894">
                  <c:v>#N/A</c:v>
                </c:pt>
                <c:pt idx="2895">
                  <c:v>#N/A</c:v>
                </c:pt>
                <c:pt idx="2896">
                  <c:v>#N/A</c:v>
                </c:pt>
                <c:pt idx="2897">
                  <c:v>#N/A</c:v>
                </c:pt>
                <c:pt idx="2898">
                  <c:v>#N/A</c:v>
                </c:pt>
                <c:pt idx="2899">
                  <c:v>#N/A</c:v>
                </c:pt>
                <c:pt idx="2900">
                  <c:v>#N/A</c:v>
                </c:pt>
                <c:pt idx="2901">
                  <c:v>#N/A</c:v>
                </c:pt>
                <c:pt idx="2902">
                  <c:v>#N/A</c:v>
                </c:pt>
                <c:pt idx="2903">
                  <c:v>#N/A</c:v>
                </c:pt>
                <c:pt idx="2904">
                  <c:v>#N/A</c:v>
                </c:pt>
                <c:pt idx="2905">
                  <c:v>#N/A</c:v>
                </c:pt>
                <c:pt idx="2906">
                  <c:v>#N/A</c:v>
                </c:pt>
                <c:pt idx="2907">
                  <c:v>#N/A</c:v>
                </c:pt>
                <c:pt idx="2908">
                  <c:v>#N/A</c:v>
                </c:pt>
                <c:pt idx="2909">
                  <c:v>#N/A</c:v>
                </c:pt>
                <c:pt idx="2910">
                  <c:v>#N/A</c:v>
                </c:pt>
                <c:pt idx="2911">
                  <c:v>#N/A</c:v>
                </c:pt>
                <c:pt idx="2912">
                  <c:v>#N/A</c:v>
                </c:pt>
                <c:pt idx="2913">
                  <c:v>#N/A</c:v>
                </c:pt>
                <c:pt idx="2914">
                  <c:v>#N/A</c:v>
                </c:pt>
                <c:pt idx="2915">
                  <c:v>#N/A</c:v>
                </c:pt>
                <c:pt idx="2916">
                  <c:v>#N/A</c:v>
                </c:pt>
                <c:pt idx="2917">
                  <c:v>#N/A</c:v>
                </c:pt>
                <c:pt idx="2918">
                  <c:v>#N/A</c:v>
                </c:pt>
                <c:pt idx="2919">
                  <c:v>#N/A</c:v>
                </c:pt>
                <c:pt idx="2920">
                  <c:v>#N/A</c:v>
                </c:pt>
                <c:pt idx="2921">
                  <c:v>#N/A</c:v>
                </c:pt>
                <c:pt idx="2922">
                  <c:v>#N/A</c:v>
                </c:pt>
                <c:pt idx="2923">
                  <c:v>#N/A</c:v>
                </c:pt>
                <c:pt idx="2924">
                  <c:v>#N/A</c:v>
                </c:pt>
                <c:pt idx="2925">
                  <c:v>#N/A</c:v>
                </c:pt>
                <c:pt idx="2926">
                  <c:v>#N/A</c:v>
                </c:pt>
                <c:pt idx="2927">
                  <c:v>#N/A</c:v>
                </c:pt>
                <c:pt idx="2928">
                  <c:v>#N/A</c:v>
                </c:pt>
                <c:pt idx="2929">
                  <c:v>#N/A</c:v>
                </c:pt>
                <c:pt idx="2930">
                  <c:v>#N/A</c:v>
                </c:pt>
                <c:pt idx="2931">
                  <c:v>#N/A</c:v>
                </c:pt>
                <c:pt idx="2932">
                  <c:v>#N/A</c:v>
                </c:pt>
                <c:pt idx="2933">
                  <c:v>#N/A</c:v>
                </c:pt>
                <c:pt idx="2934">
                  <c:v>#N/A</c:v>
                </c:pt>
                <c:pt idx="2935">
                  <c:v>#N/A</c:v>
                </c:pt>
                <c:pt idx="2936">
                  <c:v>#N/A</c:v>
                </c:pt>
                <c:pt idx="2937">
                  <c:v>#N/A</c:v>
                </c:pt>
                <c:pt idx="2938">
                  <c:v>#N/A</c:v>
                </c:pt>
                <c:pt idx="2939">
                  <c:v>#N/A</c:v>
                </c:pt>
                <c:pt idx="2940">
                  <c:v>#N/A</c:v>
                </c:pt>
                <c:pt idx="2941">
                  <c:v>#N/A</c:v>
                </c:pt>
                <c:pt idx="2942">
                  <c:v>#N/A</c:v>
                </c:pt>
                <c:pt idx="2943">
                  <c:v>#N/A</c:v>
                </c:pt>
                <c:pt idx="2944">
                  <c:v>#N/A</c:v>
                </c:pt>
                <c:pt idx="2945">
                  <c:v>#N/A</c:v>
                </c:pt>
                <c:pt idx="2946">
                  <c:v>#N/A</c:v>
                </c:pt>
                <c:pt idx="2947">
                  <c:v>#N/A</c:v>
                </c:pt>
                <c:pt idx="2948">
                  <c:v>#N/A</c:v>
                </c:pt>
                <c:pt idx="2949">
                  <c:v>#N/A</c:v>
                </c:pt>
                <c:pt idx="2950">
                  <c:v>#N/A</c:v>
                </c:pt>
                <c:pt idx="2951">
                  <c:v>#N/A</c:v>
                </c:pt>
                <c:pt idx="2952">
                  <c:v>#N/A</c:v>
                </c:pt>
                <c:pt idx="2953">
                  <c:v>#N/A</c:v>
                </c:pt>
                <c:pt idx="2954">
                  <c:v>#N/A</c:v>
                </c:pt>
                <c:pt idx="2955">
                  <c:v>#N/A</c:v>
                </c:pt>
                <c:pt idx="2956">
                  <c:v>#N/A</c:v>
                </c:pt>
                <c:pt idx="2957">
                  <c:v>#N/A</c:v>
                </c:pt>
                <c:pt idx="2958">
                  <c:v>#N/A</c:v>
                </c:pt>
                <c:pt idx="2959">
                  <c:v>#N/A</c:v>
                </c:pt>
                <c:pt idx="2960">
                  <c:v>#N/A</c:v>
                </c:pt>
                <c:pt idx="2961">
                  <c:v>#N/A</c:v>
                </c:pt>
                <c:pt idx="2962">
                  <c:v>#N/A</c:v>
                </c:pt>
                <c:pt idx="2963">
                  <c:v>#N/A</c:v>
                </c:pt>
                <c:pt idx="2964">
                  <c:v>#N/A</c:v>
                </c:pt>
                <c:pt idx="2965">
                  <c:v>#N/A</c:v>
                </c:pt>
                <c:pt idx="2966">
                  <c:v>#N/A</c:v>
                </c:pt>
                <c:pt idx="2967">
                  <c:v>#N/A</c:v>
                </c:pt>
                <c:pt idx="2968">
                  <c:v>#N/A</c:v>
                </c:pt>
                <c:pt idx="2969">
                  <c:v>#N/A</c:v>
                </c:pt>
                <c:pt idx="2970">
                  <c:v>#N/A</c:v>
                </c:pt>
                <c:pt idx="2971">
                  <c:v>#N/A</c:v>
                </c:pt>
                <c:pt idx="2972">
                  <c:v>#N/A</c:v>
                </c:pt>
                <c:pt idx="2973">
                  <c:v>#N/A</c:v>
                </c:pt>
                <c:pt idx="2974">
                  <c:v>#N/A</c:v>
                </c:pt>
                <c:pt idx="2975">
                  <c:v>#N/A</c:v>
                </c:pt>
                <c:pt idx="2976">
                  <c:v>#N/A</c:v>
                </c:pt>
                <c:pt idx="2977">
                  <c:v>#N/A</c:v>
                </c:pt>
                <c:pt idx="2978">
                  <c:v>#N/A</c:v>
                </c:pt>
                <c:pt idx="2979">
                  <c:v>#N/A</c:v>
                </c:pt>
                <c:pt idx="2980">
                  <c:v>#N/A</c:v>
                </c:pt>
                <c:pt idx="2981">
                  <c:v>#N/A</c:v>
                </c:pt>
                <c:pt idx="2982">
                  <c:v>#N/A</c:v>
                </c:pt>
                <c:pt idx="2983">
                  <c:v>#N/A</c:v>
                </c:pt>
                <c:pt idx="2984">
                  <c:v>#N/A</c:v>
                </c:pt>
                <c:pt idx="2985">
                  <c:v>#N/A</c:v>
                </c:pt>
                <c:pt idx="2986">
                  <c:v>#N/A</c:v>
                </c:pt>
                <c:pt idx="2987">
                  <c:v>#N/A</c:v>
                </c:pt>
                <c:pt idx="2988">
                  <c:v>#N/A</c:v>
                </c:pt>
                <c:pt idx="2989">
                  <c:v>#N/A</c:v>
                </c:pt>
                <c:pt idx="2990">
                  <c:v>#N/A</c:v>
                </c:pt>
                <c:pt idx="2991">
                  <c:v>#N/A</c:v>
                </c:pt>
                <c:pt idx="2992">
                  <c:v>#N/A</c:v>
                </c:pt>
                <c:pt idx="2993">
                  <c:v>#N/A</c:v>
                </c:pt>
                <c:pt idx="2994">
                  <c:v>#N/A</c:v>
                </c:pt>
                <c:pt idx="2995">
                  <c:v>#N/A</c:v>
                </c:pt>
                <c:pt idx="2996">
                  <c:v>#N/A</c:v>
                </c:pt>
                <c:pt idx="2997">
                  <c:v>#N/A</c:v>
                </c:pt>
                <c:pt idx="2998">
                  <c:v>#N/A</c:v>
                </c:pt>
                <c:pt idx="2999">
                  <c:v>#N/A</c:v>
                </c:pt>
                <c:pt idx="3000">
                  <c:v>#N/A</c:v>
                </c:pt>
                <c:pt idx="3001">
                  <c:v>#N/A</c:v>
                </c:pt>
                <c:pt idx="3002">
                  <c:v>#N/A</c:v>
                </c:pt>
                <c:pt idx="3003">
                  <c:v>#N/A</c:v>
                </c:pt>
                <c:pt idx="3004">
                  <c:v>#N/A</c:v>
                </c:pt>
                <c:pt idx="3005">
                  <c:v>#N/A</c:v>
                </c:pt>
                <c:pt idx="3006">
                  <c:v>#N/A</c:v>
                </c:pt>
                <c:pt idx="3007">
                  <c:v>#N/A</c:v>
                </c:pt>
                <c:pt idx="3008">
                  <c:v>#N/A</c:v>
                </c:pt>
                <c:pt idx="3009">
                  <c:v>#N/A</c:v>
                </c:pt>
                <c:pt idx="3010">
                  <c:v>#N/A</c:v>
                </c:pt>
                <c:pt idx="3011">
                  <c:v>#N/A</c:v>
                </c:pt>
                <c:pt idx="3012">
                  <c:v>#N/A</c:v>
                </c:pt>
                <c:pt idx="3013">
                  <c:v>#N/A</c:v>
                </c:pt>
                <c:pt idx="3014">
                  <c:v>#N/A</c:v>
                </c:pt>
                <c:pt idx="3015">
                  <c:v>#N/A</c:v>
                </c:pt>
                <c:pt idx="3016">
                  <c:v>#N/A</c:v>
                </c:pt>
                <c:pt idx="3017">
                  <c:v>#N/A</c:v>
                </c:pt>
                <c:pt idx="3018">
                  <c:v>#N/A</c:v>
                </c:pt>
                <c:pt idx="3019">
                  <c:v>#N/A</c:v>
                </c:pt>
                <c:pt idx="3020">
                  <c:v>#N/A</c:v>
                </c:pt>
                <c:pt idx="3021">
                  <c:v>#N/A</c:v>
                </c:pt>
                <c:pt idx="3022">
                  <c:v>#N/A</c:v>
                </c:pt>
                <c:pt idx="3023">
                  <c:v>#N/A</c:v>
                </c:pt>
                <c:pt idx="3024">
                  <c:v>#N/A</c:v>
                </c:pt>
                <c:pt idx="3025">
                  <c:v>#N/A</c:v>
                </c:pt>
                <c:pt idx="3026">
                  <c:v>#N/A</c:v>
                </c:pt>
                <c:pt idx="3027">
                  <c:v>#N/A</c:v>
                </c:pt>
                <c:pt idx="3028">
                  <c:v>#N/A</c:v>
                </c:pt>
                <c:pt idx="3029">
                  <c:v>#N/A</c:v>
                </c:pt>
                <c:pt idx="3030">
                  <c:v>#N/A</c:v>
                </c:pt>
                <c:pt idx="3031">
                  <c:v>#N/A</c:v>
                </c:pt>
                <c:pt idx="3032">
                  <c:v>#N/A</c:v>
                </c:pt>
                <c:pt idx="3033">
                  <c:v>#N/A</c:v>
                </c:pt>
                <c:pt idx="3034">
                  <c:v>#N/A</c:v>
                </c:pt>
                <c:pt idx="3035">
                  <c:v>#N/A</c:v>
                </c:pt>
                <c:pt idx="3036">
                  <c:v>#N/A</c:v>
                </c:pt>
                <c:pt idx="3037">
                  <c:v>#N/A</c:v>
                </c:pt>
                <c:pt idx="3038">
                  <c:v>#N/A</c:v>
                </c:pt>
                <c:pt idx="3039">
                  <c:v>#N/A</c:v>
                </c:pt>
                <c:pt idx="3040">
                  <c:v>#N/A</c:v>
                </c:pt>
                <c:pt idx="3041">
                  <c:v>#N/A</c:v>
                </c:pt>
                <c:pt idx="3042">
                  <c:v>#N/A</c:v>
                </c:pt>
                <c:pt idx="3043">
                  <c:v>#N/A</c:v>
                </c:pt>
                <c:pt idx="3044">
                  <c:v>#N/A</c:v>
                </c:pt>
                <c:pt idx="3045">
                  <c:v>#N/A</c:v>
                </c:pt>
                <c:pt idx="3046">
                  <c:v>#N/A</c:v>
                </c:pt>
                <c:pt idx="3047">
                  <c:v>#N/A</c:v>
                </c:pt>
                <c:pt idx="3048">
                  <c:v>#N/A</c:v>
                </c:pt>
                <c:pt idx="3049">
                  <c:v>#N/A</c:v>
                </c:pt>
                <c:pt idx="3050">
                  <c:v>#N/A</c:v>
                </c:pt>
                <c:pt idx="3051">
                  <c:v>#N/A</c:v>
                </c:pt>
                <c:pt idx="3052">
                  <c:v>#N/A</c:v>
                </c:pt>
                <c:pt idx="3053">
                  <c:v>#N/A</c:v>
                </c:pt>
                <c:pt idx="3054">
                  <c:v>#N/A</c:v>
                </c:pt>
                <c:pt idx="3055">
                  <c:v>#N/A</c:v>
                </c:pt>
                <c:pt idx="3056">
                  <c:v>#N/A</c:v>
                </c:pt>
                <c:pt idx="3057">
                  <c:v>#N/A</c:v>
                </c:pt>
                <c:pt idx="3058">
                  <c:v>#N/A</c:v>
                </c:pt>
                <c:pt idx="3059">
                  <c:v>#N/A</c:v>
                </c:pt>
                <c:pt idx="3060">
                  <c:v>#N/A</c:v>
                </c:pt>
                <c:pt idx="3061">
                  <c:v>#N/A</c:v>
                </c:pt>
                <c:pt idx="3062">
                  <c:v>#N/A</c:v>
                </c:pt>
                <c:pt idx="3063">
                  <c:v>#N/A</c:v>
                </c:pt>
                <c:pt idx="3064">
                  <c:v>#N/A</c:v>
                </c:pt>
                <c:pt idx="3065">
                  <c:v>#N/A</c:v>
                </c:pt>
                <c:pt idx="3066">
                  <c:v>#N/A</c:v>
                </c:pt>
                <c:pt idx="3067">
                  <c:v>#N/A</c:v>
                </c:pt>
                <c:pt idx="3068">
                  <c:v>#N/A</c:v>
                </c:pt>
                <c:pt idx="3069">
                  <c:v>#N/A</c:v>
                </c:pt>
                <c:pt idx="3070">
                  <c:v>#N/A</c:v>
                </c:pt>
                <c:pt idx="3071">
                  <c:v>#N/A</c:v>
                </c:pt>
                <c:pt idx="3072">
                  <c:v>#N/A</c:v>
                </c:pt>
                <c:pt idx="3073">
                  <c:v>#N/A</c:v>
                </c:pt>
                <c:pt idx="3074">
                  <c:v>#N/A</c:v>
                </c:pt>
                <c:pt idx="3075">
                  <c:v>#N/A</c:v>
                </c:pt>
                <c:pt idx="3076">
                  <c:v>#N/A</c:v>
                </c:pt>
                <c:pt idx="3077">
                  <c:v>#N/A</c:v>
                </c:pt>
                <c:pt idx="3078">
                  <c:v>#N/A</c:v>
                </c:pt>
                <c:pt idx="3079">
                  <c:v>#N/A</c:v>
                </c:pt>
                <c:pt idx="3080">
                  <c:v>#N/A</c:v>
                </c:pt>
                <c:pt idx="3081">
                  <c:v>#N/A</c:v>
                </c:pt>
                <c:pt idx="3082">
                  <c:v>#N/A</c:v>
                </c:pt>
                <c:pt idx="3083">
                  <c:v>#N/A</c:v>
                </c:pt>
                <c:pt idx="3084">
                  <c:v>#N/A</c:v>
                </c:pt>
                <c:pt idx="3085">
                  <c:v>#N/A</c:v>
                </c:pt>
                <c:pt idx="3086">
                  <c:v>#N/A</c:v>
                </c:pt>
                <c:pt idx="3087">
                  <c:v>#N/A</c:v>
                </c:pt>
                <c:pt idx="3088">
                  <c:v>#N/A</c:v>
                </c:pt>
                <c:pt idx="3089">
                  <c:v>#N/A</c:v>
                </c:pt>
                <c:pt idx="3090">
                  <c:v>#N/A</c:v>
                </c:pt>
                <c:pt idx="3091">
                  <c:v>#N/A</c:v>
                </c:pt>
                <c:pt idx="3092">
                  <c:v>#N/A</c:v>
                </c:pt>
                <c:pt idx="3093">
                  <c:v>#N/A</c:v>
                </c:pt>
                <c:pt idx="3094">
                  <c:v>#N/A</c:v>
                </c:pt>
                <c:pt idx="3095">
                  <c:v>#N/A</c:v>
                </c:pt>
                <c:pt idx="3096">
                  <c:v>#N/A</c:v>
                </c:pt>
                <c:pt idx="3097">
                  <c:v>#N/A</c:v>
                </c:pt>
                <c:pt idx="3098">
                  <c:v>#N/A</c:v>
                </c:pt>
                <c:pt idx="3099">
                  <c:v>#N/A</c:v>
                </c:pt>
                <c:pt idx="3100">
                  <c:v>#N/A</c:v>
                </c:pt>
                <c:pt idx="3101">
                  <c:v>#N/A</c:v>
                </c:pt>
                <c:pt idx="3102">
                  <c:v>#N/A</c:v>
                </c:pt>
                <c:pt idx="3103">
                  <c:v>#N/A</c:v>
                </c:pt>
                <c:pt idx="3104">
                  <c:v>#N/A</c:v>
                </c:pt>
                <c:pt idx="3105">
                  <c:v>#N/A</c:v>
                </c:pt>
                <c:pt idx="3106">
                  <c:v>#N/A</c:v>
                </c:pt>
                <c:pt idx="3107">
                  <c:v>#N/A</c:v>
                </c:pt>
                <c:pt idx="3108">
                  <c:v>#N/A</c:v>
                </c:pt>
                <c:pt idx="3109">
                  <c:v>#N/A</c:v>
                </c:pt>
                <c:pt idx="3110">
                  <c:v>#N/A</c:v>
                </c:pt>
                <c:pt idx="3111">
                  <c:v>#N/A</c:v>
                </c:pt>
                <c:pt idx="3112">
                  <c:v>#N/A</c:v>
                </c:pt>
                <c:pt idx="3113">
                  <c:v>#N/A</c:v>
                </c:pt>
                <c:pt idx="3114">
                  <c:v>#N/A</c:v>
                </c:pt>
                <c:pt idx="3115">
                  <c:v>#N/A</c:v>
                </c:pt>
                <c:pt idx="3116">
                  <c:v>#N/A</c:v>
                </c:pt>
                <c:pt idx="3117">
                  <c:v>#N/A</c:v>
                </c:pt>
                <c:pt idx="3118">
                  <c:v>#N/A</c:v>
                </c:pt>
                <c:pt idx="3119">
                  <c:v>#N/A</c:v>
                </c:pt>
                <c:pt idx="3120">
                  <c:v>#N/A</c:v>
                </c:pt>
                <c:pt idx="3121">
                  <c:v>#N/A</c:v>
                </c:pt>
                <c:pt idx="3122">
                  <c:v>#N/A</c:v>
                </c:pt>
                <c:pt idx="3123">
                  <c:v>#N/A</c:v>
                </c:pt>
                <c:pt idx="3124">
                  <c:v>#N/A</c:v>
                </c:pt>
                <c:pt idx="3125">
                  <c:v>#N/A</c:v>
                </c:pt>
                <c:pt idx="3126">
                  <c:v>#N/A</c:v>
                </c:pt>
                <c:pt idx="3127">
                  <c:v>#N/A</c:v>
                </c:pt>
                <c:pt idx="3128">
                  <c:v>#N/A</c:v>
                </c:pt>
                <c:pt idx="3129">
                  <c:v>#N/A</c:v>
                </c:pt>
                <c:pt idx="3130">
                  <c:v>#N/A</c:v>
                </c:pt>
                <c:pt idx="3131">
                  <c:v>#N/A</c:v>
                </c:pt>
                <c:pt idx="3132">
                  <c:v>#N/A</c:v>
                </c:pt>
                <c:pt idx="3133">
                  <c:v>#N/A</c:v>
                </c:pt>
                <c:pt idx="3134">
                  <c:v>#N/A</c:v>
                </c:pt>
                <c:pt idx="3135">
                  <c:v>#N/A</c:v>
                </c:pt>
                <c:pt idx="3136">
                  <c:v>#N/A</c:v>
                </c:pt>
                <c:pt idx="3137">
                  <c:v>#N/A</c:v>
                </c:pt>
                <c:pt idx="3138">
                  <c:v>#N/A</c:v>
                </c:pt>
                <c:pt idx="3139">
                  <c:v>#N/A</c:v>
                </c:pt>
                <c:pt idx="3140">
                  <c:v>#N/A</c:v>
                </c:pt>
                <c:pt idx="3141">
                  <c:v>#N/A</c:v>
                </c:pt>
                <c:pt idx="3142">
                  <c:v>#N/A</c:v>
                </c:pt>
                <c:pt idx="3143">
                  <c:v>#N/A</c:v>
                </c:pt>
                <c:pt idx="3144">
                  <c:v>#N/A</c:v>
                </c:pt>
                <c:pt idx="3145">
                  <c:v>#N/A</c:v>
                </c:pt>
                <c:pt idx="3146">
                  <c:v>#N/A</c:v>
                </c:pt>
                <c:pt idx="3147">
                  <c:v>#N/A</c:v>
                </c:pt>
                <c:pt idx="3148">
                  <c:v>#N/A</c:v>
                </c:pt>
                <c:pt idx="3149">
                  <c:v>#N/A</c:v>
                </c:pt>
                <c:pt idx="3150">
                  <c:v>#N/A</c:v>
                </c:pt>
                <c:pt idx="3151">
                  <c:v>#N/A</c:v>
                </c:pt>
                <c:pt idx="3152">
                  <c:v>#N/A</c:v>
                </c:pt>
                <c:pt idx="3153">
                  <c:v>#N/A</c:v>
                </c:pt>
                <c:pt idx="3154">
                  <c:v>#N/A</c:v>
                </c:pt>
                <c:pt idx="3155">
                  <c:v>#N/A</c:v>
                </c:pt>
                <c:pt idx="3156">
                  <c:v>#N/A</c:v>
                </c:pt>
                <c:pt idx="3157">
                  <c:v>#N/A</c:v>
                </c:pt>
                <c:pt idx="3158">
                  <c:v>#N/A</c:v>
                </c:pt>
                <c:pt idx="3159">
                  <c:v>#N/A</c:v>
                </c:pt>
                <c:pt idx="3160">
                  <c:v>#N/A</c:v>
                </c:pt>
                <c:pt idx="3161">
                  <c:v>#N/A</c:v>
                </c:pt>
                <c:pt idx="3162">
                  <c:v>#N/A</c:v>
                </c:pt>
                <c:pt idx="3163">
                  <c:v>#N/A</c:v>
                </c:pt>
                <c:pt idx="3164">
                  <c:v>#N/A</c:v>
                </c:pt>
                <c:pt idx="3165">
                  <c:v>#N/A</c:v>
                </c:pt>
                <c:pt idx="3166">
                  <c:v>#N/A</c:v>
                </c:pt>
                <c:pt idx="3167">
                  <c:v>#N/A</c:v>
                </c:pt>
                <c:pt idx="3168">
                  <c:v>#N/A</c:v>
                </c:pt>
                <c:pt idx="3169">
                  <c:v>#N/A</c:v>
                </c:pt>
                <c:pt idx="3170">
                  <c:v>#N/A</c:v>
                </c:pt>
                <c:pt idx="3171">
                  <c:v>#N/A</c:v>
                </c:pt>
                <c:pt idx="3172">
                  <c:v>#N/A</c:v>
                </c:pt>
                <c:pt idx="3173">
                  <c:v>#N/A</c:v>
                </c:pt>
                <c:pt idx="3174">
                  <c:v>#N/A</c:v>
                </c:pt>
                <c:pt idx="3175">
                  <c:v>#N/A</c:v>
                </c:pt>
                <c:pt idx="3176">
                  <c:v>#N/A</c:v>
                </c:pt>
                <c:pt idx="3177">
                  <c:v>#N/A</c:v>
                </c:pt>
                <c:pt idx="3178">
                  <c:v>#N/A</c:v>
                </c:pt>
                <c:pt idx="3179">
                  <c:v>#N/A</c:v>
                </c:pt>
                <c:pt idx="3180">
                  <c:v>#N/A</c:v>
                </c:pt>
                <c:pt idx="3181">
                  <c:v>#N/A</c:v>
                </c:pt>
                <c:pt idx="3182">
                  <c:v>#N/A</c:v>
                </c:pt>
                <c:pt idx="3183">
                  <c:v>#N/A</c:v>
                </c:pt>
                <c:pt idx="3184">
                  <c:v>#N/A</c:v>
                </c:pt>
                <c:pt idx="3185">
                  <c:v>#N/A</c:v>
                </c:pt>
                <c:pt idx="3186">
                  <c:v>#N/A</c:v>
                </c:pt>
                <c:pt idx="3187">
                  <c:v>#N/A</c:v>
                </c:pt>
                <c:pt idx="3188">
                  <c:v>#N/A</c:v>
                </c:pt>
                <c:pt idx="3189">
                  <c:v>#N/A</c:v>
                </c:pt>
                <c:pt idx="3190">
                  <c:v>#N/A</c:v>
                </c:pt>
                <c:pt idx="3191">
                  <c:v>#N/A</c:v>
                </c:pt>
                <c:pt idx="3192">
                  <c:v>#N/A</c:v>
                </c:pt>
                <c:pt idx="3193">
                  <c:v>#N/A</c:v>
                </c:pt>
                <c:pt idx="3194">
                  <c:v>#N/A</c:v>
                </c:pt>
                <c:pt idx="3195">
                  <c:v>#N/A</c:v>
                </c:pt>
                <c:pt idx="3196">
                  <c:v>#N/A</c:v>
                </c:pt>
                <c:pt idx="3197">
                  <c:v>#N/A</c:v>
                </c:pt>
                <c:pt idx="3198">
                  <c:v>#N/A</c:v>
                </c:pt>
                <c:pt idx="3199">
                  <c:v>#N/A</c:v>
                </c:pt>
                <c:pt idx="3200">
                  <c:v>#N/A</c:v>
                </c:pt>
                <c:pt idx="3201">
                  <c:v>#N/A</c:v>
                </c:pt>
                <c:pt idx="3202">
                  <c:v>#N/A</c:v>
                </c:pt>
                <c:pt idx="3203">
                  <c:v>#N/A</c:v>
                </c:pt>
                <c:pt idx="3204">
                  <c:v>#N/A</c:v>
                </c:pt>
                <c:pt idx="3205">
                  <c:v>#N/A</c:v>
                </c:pt>
                <c:pt idx="3206">
                  <c:v>#N/A</c:v>
                </c:pt>
                <c:pt idx="3207">
                  <c:v>#N/A</c:v>
                </c:pt>
                <c:pt idx="3208">
                  <c:v>#N/A</c:v>
                </c:pt>
                <c:pt idx="3209">
                  <c:v>#N/A</c:v>
                </c:pt>
                <c:pt idx="3210">
                  <c:v>#N/A</c:v>
                </c:pt>
                <c:pt idx="3211">
                  <c:v>#N/A</c:v>
                </c:pt>
                <c:pt idx="3212">
                  <c:v>#N/A</c:v>
                </c:pt>
                <c:pt idx="3213">
                  <c:v>#N/A</c:v>
                </c:pt>
                <c:pt idx="3214">
                  <c:v>#N/A</c:v>
                </c:pt>
                <c:pt idx="3215">
                  <c:v>#N/A</c:v>
                </c:pt>
                <c:pt idx="3216">
                  <c:v>#N/A</c:v>
                </c:pt>
                <c:pt idx="3217">
                  <c:v>#N/A</c:v>
                </c:pt>
                <c:pt idx="3218">
                  <c:v>#N/A</c:v>
                </c:pt>
                <c:pt idx="3219">
                  <c:v>#N/A</c:v>
                </c:pt>
                <c:pt idx="3220">
                  <c:v>#N/A</c:v>
                </c:pt>
                <c:pt idx="3221">
                  <c:v>#N/A</c:v>
                </c:pt>
                <c:pt idx="3222">
                  <c:v>#N/A</c:v>
                </c:pt>
                <c:pt idx="3223">
                  <c:v>#N/A</c:v>
                </c:pt>
                <c:pt idx="3224">
                  <c:v>#N/A</c:v>
                </c:pt>
                <c:pt idx="3225">
                  <c:v>#N/A</c:v>
                </c:pt>
                <c:pt idx="3226">
                  <c:v>#N/A</c:v>
                </c:pt>
                <c:pt idx="3227">
                  <c:v>#N/A</c:v>
                </c:pt>
                <c:pt idx="3228">
                  <c:v>#N/A</c:v>
                </c:pt>
                <c:pt idx="3229">
                  <c:v>#N/A</c:v>
                </c:pt>
                <c:pt idx="3230">
                  <c:v>#N/A</c:v>
                </c:pt>
                <c:pt idx="3231">
                  <c:v>#N/A</c:v>
                </c:pt>
                <c:pt idx="3232">
                  <c:v>#N/A</c:v>
                </c:pt>
                <c:pt idx="3233">
                  <c:v>#N/A</c:v>
                </c:pt>
                <c:pt idx="3234">
                  <c:v>#N/A</c:v>
                </c:pt>
                <c:pt idx="3235">
                  <c:v>#N/A</c:v>
                </c:pt>
                <c:pt idx="3236">
                  <c:v>#N/A</c:v>
                </c:pt>
                <c:pt idx="3237">
                  <c:v>#N/A</c:v>
                </c:pt>
                <c:pt idx="3238">
                  <c:v>#N/A</c:v>
                </c:pt>
                <c:pt idx="3239">
                  <c:v>#N/A</c:v>
                </c:pt>
                <c:pt idx="3240">
                  <c:v>#N/A</c:v>
                </c:pt>
                <c:pt idx="3241">
                  <c:v>#N/A</c:v>
                </c:pt>
                <c:pt idx="3242">
                  <c:v>#N/A</c:v>
                </c:pt>
                <c:pt idx="3243">
                  <c:v>#N/A</c:v>
                </c:pt>
                <c:pt idx="3244">
                  <c:v>#N/A</c:v>
                </c:pt>
                <c:pt idx="3245">
                  <c:v>#N/A</c:v>
                </c:pt>
                <c:pt idx="3246">
                  <c:v>#N/A</c:v>
                </c:pt>
                <c:pt idx="3247">
                  <c:v>#N/A</c:v>
                </c:pt>
                <c:pt idx="3248">
                  <c:v>#N/A</c:v>
                </c:pt>
                <c:pt idx="3249">
                  <c:v>#N/A</c:v>
                </c:pt>
                <c:pt idx="3250">
                  <c:v>#N/A</c:v>
                </c:pt>
                <c:pt idx="3251">
                  <c:v>#N/A</c:v>
                </c:pt>
                <c:pt idx="3252">
                  <c:v>#N/A</c:v>
                </c:pt>
                <c:pt idx="3253">
                  <c:v>#N/A</c:v>
                </c:pt>
                <c:pt idx="3254">
                  <c:v>#N/A</c:v>
                </c:pt>
                <c:pt idx="3255">
                  <c:v>#N/A</c:v>
                </c:pt>
                <c:pt idx="3256">
                  <c:v>#N/A</c:v>
                </c:pt>
                <c:pt idx="3257">
                  <c:v>#N/A</c:v>
                </c:pt>
                <c:pt idx="3258">
                  <c:v>#N/A</c:v>
                </c:pt>
                <c:pt idx="3259">
                  <c:v>#N/A</c:v>
                </c:pt>
                <c:pt idx="3260">
                  <c:v>#N/A</c:v>
                </c:pt>
                <c:pt idx="3261">
                  <c:v>#N/A</c:v>
                </c:pt>
                <c:pt idx="3262">
                  <c:v>#N/A</c:v>
                </c:pt>
                <c:pt idx="3263">
                  <c:v>#N/A</c:v>
                </c:pt>
                <c:pt idx="3264">
                  <c:v>#N/A</c:v>
                </c:pt>
                <c:pt idx="3265">
                  <c:v>#N/A</c:v>
                </c:pt>
                <c:pt idx="3266">
                  <c:v>#N/A</c:v>
                </c:pt>
                <c:pt idx="3267">
                  <c:v>#N/A</c:v>
                </c:pt>
                <c:pt idx="3268">
                  <c:v>#N/A</c:v>
                </c:pt>
                <c:pt idx="3269">
                  <c:v>#N/A</c:v>
                </c:pt>
                <c:pt idx="3270">
                  <c:v>#N/A</c:v>
                </c:pt>
                <c:pt idx="3271">
                  <c:v>#N/A</c:v>
                </c:pt>
                <c:pt idx="3272">
                  <c:v>#N/A</c:v>
                </c:pt>
                <c:pt idx="3273">
                  <c:v>#N/A</c:v>
                </c:pt>
                <c:pt idx="3274">
                  <c:v>#N/A</c:v>
                </c:pt>
                <c:pt idx="3275">
                  <c:v>#N/A</c:v>
                </c:pt>
                <c:pt idx="3276">
                  <c:v>#N/A</c:v>
                </c:pt>
                <c:pt idx="3277">
                  <c:v>#N/A</c:v>
                </c:pt>
                <c:pt idx="3278">
                  <c:v>#N/A</c:v>
                </c:pt>
                <c:pt idx="3279">
                  <c:v>#N/A</c:v>
                </c:pt>
                <c:pt idx="3280">
                  <c:v>#N/A</c:v>
                </c:pt>
                <c:pt idx="3281">
                  <c:v>#N/A</c:v>
                </c:pt>
                <c:pt idx="3282">
                  <c:v>#N/A</c:v>
                </c:pt>
                <c:pt idx="3283">
                  <c:v>#N/A</c:v>
                </c:pt>
                <c:pt idx="3284">
                  <c:v>#N/A</c:v>
                </c:pt>
                <c:pt idx="3285">
                  <c:v>#N/A</c:v>
                </c:pt>
                <c:pt idx="3286">
                  <c:v>#N/A</c:v>
                </c:pt>
                <c:pt idx="3287">
                  <c:v>#N/A</c:v>
                </c:pt>
                <c:pt idx="3288">
                  <c:v>#N/A</c:v>
                </c:pt>
                <c:pt idx="3289">
                  <c:v>#N/A</c:v>
                </c:pt>
                <c:pt idx="3290">
                  <c:v>#N/A</c:v>
                </c:pt>
                <c:pt idx="3291">
                  <c:v>#N/A</c:v>
                </c:pt>
                <c:pt idx="3292">
                  <c:v>#N/A</c:v>
                </c:pt>
                <c:pt idx="3293">
                  <c:v>#N/A</c:v>
                </c:pt>
                <c:pt idx="3294">
                  <c:v>#N/A</c:v>
                </c:pt>
                <c:pt idx="3295">
                  <c:v>#N/A</c:v>
                </c:pt>
                <c:pt idx="3296">
                  <c:v>#N/A</c:v>
                </c:pt>
                <c:pt idx="3297">
                  <c:v>#N/A</c:v>
                </c:pt>
                <c:pt idx="3298">
                  <c:v>#N/A</c:v>
                </c:pt>
                <c:pt idx="3299">
                  <c:v>#N/A</c:v>
                </c:pt>
                <c:pt idx="3300">
                  <c:v>#N/A</c:v>
                </c:pt>
                <c:pt idx="3301">
                  <c:v>#N/A</c:v>
                </c:pt>
                <c:pt idx="3302">
                  <c:v>#N/A</c:v>
                </c:pt>
                <c:pt idx="3303">
                  <c:v>#N/A</c:v>
                </c:pt>
                <c:pt idx="3304">
                  <c:v>#N/A</c:v>
                </c:pt>
                <c:pt idx="3305">
                  <c:v>#N/A</c:v>
                </c:pt>
                <c:pt idx="3306">
                  <c:v>#N/A</c:v>
                </c:pt>
                <c:pt idx="3307">
                  <c:v>#N/A</c:v>
                </c:pt>
                <c:pt idx="3308">
                  <c:v>#N/A</c:v>
                </c:pt>
                <c:pt idx="3309">
                  <c:v>#N/A</c:v>
                </c:pt>
                <c:pt idx="3310">
                  <c:v>#N/A</c:v>
                </c:pt>
                <c:pt idx="3311">
                  <c:v>#N/A</c:v>
                </c:pt>
                <c:pt idx="3312">
                  <c:v>#N/A</c:v>
                </c:pt>
                <c:pt idx="3313">
                  <c:v>#N/A</c:v>
                </c:pt>
                <c:pt idx="3314">
                  <c:v>#N/A</c:v>
                </c:pt>
                <c:pt idx="3315">
                  <c:v>#N/A</c:v>
                </c:pt>
                <c:pt idx="3316">
                  <c:v>#N/A</c:v>
                </c:pt>
                <c:pt idx="3317">
                  <c:v>#N/A</c:v>
                </c:pt>
                <c:pt idx="3318">
                  <c:v>#N/A</c:v>
                </c:pt>
                <c:pt idx="3319">
                  <c:v>#N/A</c:v>
                </c:pt>
                <c:pt idx="3320">
                  <c:v>#N/A</c:v>
                </c:pt>
                <c:pt idx="3321">
                  <c:v>#N/A</c:v>
                </c:pt>
                <c:pt idx="3322">
                  <c:v>#N/A</c:v>
                </c:pt>
                <c:pt idx="3323">
                  <c:v>#N/A</c:v>
                </c:pt>
                <c:pt idx="3324">
                  <c:v>#N/A</c:v>
                </c:pt>
                <c:pt idx="3325">
                  <c:v>#N/A</c:v>
                </c:pt>
                <c:pt idx="3326">
                  <c:v>#N/A</c:v>
                </c:pt>
                <c:pt idx="3327">
                  <c:v>#N/A</c:v>
                </c:pt>
                <c:pt idx="3328">
                  <c:v>#N/A</c:v>
                </c:pt>
                <c:pt idx="3329">
                  <c:v>#N/A</c:v>
                </c:pt>
                <c:pt idx="3330">
                  <c:v>#N/A</c:v>
                </c:pt>
                <c:pt idx="3331">
                  <c:v>#N/A</c:v>
                </c:pt>
                <c:pt idx="3332">
                  <c:v>#N/A</c:v>
                </c:pt>
                <c:pt idx="3333">
                  <c:v>#N/A</c:v>
                </c:pt>
                <c:pt idx="3334">
                  <c:v>#N/A</c:v>
                </c:pt>
                <c:pt idx="3335">
                  <c:v>#N/A</c:v>
                </c:pt>
                <c:pt idx="3336">
                  <c:v>#N/A</c:v>
                </c:pt>
                <c:pt idx="3337">
                  <c:v>#N/A</c:v>
                </c:pt>
                <c:pt idx="3338">
                  <c:v>#N/A</c:v>
                </c:pt>
                <c:pt idx="3339">
                  <c:v>#N/A</c:v>
                </c:pt>
                <c:pt idx="3340">
                  <c:v>#N/A</c:v>
                </c:pt>
                <c:pt idx="3341">
                  <c:v>#N/A</c:v>
                </c:pt>
                <c:pt idx="3342">
                  <c:v>#N/A</c:v>
                </c:pt>
                <c:pt idx="3343">
                  <c:v>#N/A</c:v>
                </c:pt>
                <c:pt idx="3344">
                  <c:v>#N/A</c:v>
                </c:pt>
                <c:pt idx="3345">
                  <c:v>#N/A</c:v>
                </c:pt>
                <c:pt idx="3346">
                  <c:v>#N/A</c:v>
                </c:pt>
                <c:pt idx="3347">
                  <c:v>#N/A</c:v>
                </c:pt>
                <c:pt idx="3348">
                  <c:v>#N/A</c:v>
                </c:pt>
                <c:pt idx="3349">
                  <c:v>#N/A</c:v>
                </c:pt>
                <c:pt idx="3350">
                  <c:v>#N/A</c:v>
                </c:pt>
                <c:pt idx="3351">
                  <c:v>#N/A</c:v>
                </c:pt>
                <c:pt idx="3352">
                  <c:v>#N/A</c:v>
                </c:pt>
                <c:pt idx="3353">
                  <c:v>#N/A</c:v>
                </c:pt>
                <c:pt idx="3354">
                  <c:v>#N/A</c:v>
                </c:pt>
                <c:pt idx="3355">
                  <c:v>#N/A</c:v>
                </c:pt>
                <c:pt idx="3356">
                  <c:v>#N/A</c:v>
                </c:pt>
                <c:pt idx="3357">
                  <c:v>#N/A</c:v>
                </c:pt>
                <c:pt idx="3358">
                  <c:v>#N/A</c:v>
                </c:pt>
                <c:pt idx="3359">
                  <c:v>#N/A</c:v>
                </c:pt>
                <c:pt idx="3360">
                  <c:v>#N/A</c:v>
                </c:pt>
                <c:pt idx="3361">
                  <c:v>#N/A</c:v>
                </c:pt>
                <c:pt idx="3362">
                  <c:v>#N/A</c:v>
                </c:pt>
                <c:pt idx="3363">
                  <c:v>#N/A</c:v>
                </c:pt>
                <c:pt idx="3364">
                  <c:v>#N/A</c:v>
                </c:pt>
                <c:pt idx="3365">
                  <c:v>#N/A</c:v>
                </c:pt>
                <c:pt idx="3366">
                  <c:v>#N/A</c:v>
                </c:pt>
                <c:pt idx="3367">
                  <c:v>#N/A</c:v>
                </c:pt>
                <c:pt idx="3368">
                  <c:v>#N/A</c:v>
                </c:pt>
                <c:pt idx="3369">
                  <c:v>#N/A</c:v>
                </c:pt>
                <c:pt idx="3370">
                  <c:v>#N/A</c:v>
                </c:pt>
                <c:pt idx="3371">
                  <c:v>#N/A</c:v>
                </c:pt>
                <c:pt idx="3372">
                  <c:v>#N/A</c:v>
                </c:pt>
                <c:pt idx="3373">
                  <c:v>#N/A</c:v>
                </c:pt>
                <c:pt idx="3374">
                  <c:v>#N/A</c:v>
                </c:pt>
                <c:pt idx="3375">
                  <c:v>#N/A</c:v>
                </c:pt>
                <c:pt idx="3376">
                  <c:v>#N/A</c:v>
                </c:pt>
                <c:pt idx="3377">
                  <c:v>#N/A</c:v>
                </c:pt>
                <c:pt idx="3378">
                  <c:v>#N/A</c:v>
                </c:pt>
                <c:pt idx="3379">
                  <c:v>#N/A</c:v>
                </c:pt>
                <c:pt idx="3380">
                  <c:v>#N/A</c:v>
                </c:pt>
                <c:pt idx="3381">
                  <c:v>#N/A</c:v>
                </c:pt>
                <c:pt idx="3382">
                  <c:v>#N/A</c:v>
                </c:pt>
                <c:pt idx="3383">
                  <c:v>#N/A</c:v>
                </c:pt>
                <c:pt idx="3384">
                  <c:v>#N/A</c:v>
                </c:pt>
                <c:pt idx="3385">
                  <c:v>#N/A</c:v>
                </c:pt>
                <c:pt idx="3386">
                  <c:v>#N/A</c:v>
                </c:pt>
                <c:pt idx="3387">
                  <c:v>#N/A</c:v>
                </c:pt>
                <c:pt idx="3388">
                  <c:v>#N/A</c:v>
                </c:pt>
                <c:pt idx="3389">
                  <c:v>#N/A</c:v>
                </c:pt>
                <c:pt idx="3390">
                  <c:v>#N/A</c:v>
                </c:pt>
                <c:pt idx="3391">
                  <c:v>#N/A</c:v>
                </c:pt>
                <c:pt idx="3392">
                  <c:v>#N/A</c:v>
                </c:pt>
                <c:pt idx="3393">
                  <c:v>#N/A</c:v>
                </c:pt>
                <c:pt idx="3394">
                  <c:v>#N/A</c:v>
                </c:pt>
                <c:pt idx="3395">
                  <c:v>#N/A</c:v>
                </c:pt>
                <c:pt idx="3396">
                  <c:v>#N/A</c:v>
                </c:pt>
                <c:pt idx="3397">
                  <c:v>#N/A</c:v>
                </c:pt>
                <c:pt idx="3398">
                  <c:v>#N/A</c:v>
                </c:pt>
                <c:pt idx="3399">
                  <c:v>#N/A</c:v>
                </c:pt>
                <c:pt idx="3400">
                  <c:v>#N/A</c:v>
                </c:pt>
                <c:pt idx="3401">
                  <c:v>#N/A</c:v>
                </c:pt>
                <c:pt idx="3402">
                  <c:v>#N/A</c:v>
                </c:pt>
                <c:pt idx="3403">
                  <c:v>#N/A</c:v>
                </c:pt>
                <c:pt idx="3404">
                  <c:v>#N/A</c:v>
                </c:pt>
                <c:pt idx="3405">
                  <c:v>#N/A</c:v>
                </c:pt>
                <c:pt idx="3406">
                  <c:v>#N/A</c:v>
                </c:pt>
                <c:pt idx="3407">
                  <c:v>#N/A</c:v>
                </c:pt>
                <c:pt idx="3408">
                  <c:v>#N/A</c:v>
                </c:pt>
                <c:pt idx="3409">
                  <c:v>#N/A</c:v>
                </c:pt>
                <c:pt idx="3410">
                  <c:v>#N/A</c:v>
                </c:pt>
                <c:pt idx="3411">
                  <c:v>#N/A</c:v>
                </c:pt>
                <c:pt idx="3412">
                  <c:v>#N/A</c:v>
                </c:pt>
                <c:pt idx="3413">
                  <c:v>#N/A</c:v>
                </c:pt>
                <c:pt idx="3414">
                  <c:v>#N/A</c:v>
                </c:pt>
                <c:pt idx="3415">
                  <c:v>#N/A</c:v>
                </c:pt>
                <c:pt idx="3416">
                  <c:v>#N/A</c:v>
                </c:pt>
                <c:pt idx="3417">
                  <c:v>#N/A</c:v>
                </c:pt>
                <c:pt idx="3418">
                  <c:v>#N/A</c:v>
                </c:pt>
                <c:pt idx="3419">
                  <c:v>#N/A</c:v>
                </c:pt>
                <c:pt idx="3420">
                  <c:v>#N/A</c:v>
                </c:pt>
                <c:pt idx="3421">
                  <c:v>#N/A</c:v>
                </c:pt>
                <c:pt idx="3422">
                  <c:v>#N/A</c:v>
                </c:pt>
                <c:pt idx="3423">
                  <c:v>#N/A</c:v>
                </c:pt>
                <c:pt idx="3424">
                  <c:v>#N/A</c:v>
                </c:pt>
                <c:pt idx="3425">
                  <c:v>#N/A</c:v>
                </c:pt>
                <c:pt idx="3426">
                  <c:v>#N/A</c:v>
                </c:pt>
                <c:pt idx="3427">
                  <c:v>#N/A</c:v>
                </c:pt>
                <c:pt idx="3428">
                  <c:v>#N/A</c:v>
                </c:pt>
                <c:pt idx="3429">
                  <c:v>#N/A</c:v>
                </c:pt>
                <c:pt idx="3430">
                  <c:v>#N/A</c:v>
                </c:pt>
                <c:pt idx="3431">
                  <c:v>#N/A</c:v>
                </c:pt>
                <c:pt idx="3432">
                  <c:v>#N/A</c:v>
                </c:pt>
                <c:pt idx="3433">
                  <c:v>#N/A</c:v>
                </c:pt>
                <c:pt idx="3434">
                  <c:v>#N/A</c:v>
                </c:pt>
                <c:pt idx="3435">
                  <c:v>#N/A</c:v>
                </c:pt>
                <c:pt idx="3436">
                  <c:v>#N/A</c:v>
                </c:pt>
                <c:pt idx="3437">
                  <c:v>#N/A</c:v>
                </c:pt>
                <c:pt idx="3438">
                  <c:v>#N/A</c:v>
                </c:pt>
                <c:pt idx="3439">
                  <c:v>#N/A</c:v>
                </c:pt>
                <c:pt idx="3440">
                  <c:v>#N/A</c:v>
                </c:pt>
                <c:pt idx="3441">
                  <c:v>#N/A</c:v>
                </c:pt>
                <c:pt idx="3442">
                  <c:v>#N/A</c:v>
                </c:pt>
                <c:pt idx="3443">
                  <c:v>#N/A</c:v>
                </c:pt>
                <c:pt idx="3444">
                  <c:v>#N/A</c:v>
                </c:pt>
                <c:pt idx="3445">
                  <c:v>#N/A</c:v>
                </c:pt>
                <c:pt idx="3446">
                  <c:v>#N/A</c:v>
                </c:pt>
                <c:pt idx="3447">
                  <c:v>#N/A</c:v>
                </c:pt>
                <c:pt idx="3448">
                  <c:v>#N/A</c:v>
                </c:pt>
                <c:pt idx="3449">
                  <c:v>#N/A</c:v>
                </c:pt>
                <c:pt idx="3450">
                  <c:v>#N/A</c:v>
                </c:pt>
                <c:pt idx="3451">
                  <c:v>#N/A</c:v>
                </c:pt>
                <c:pt idx="3452">
                  <c:v>#N/A</c:v>
                </c:pt>
                <c:pt idx="3453">
                  <c:v>#N/A</c:v>
                </c:pt>
                <c:pt idx="3454">
                  <c:v>#N/A</c:v>
                </c:pt>
                <c:pt idx="3455">
                  <c:v>#N/A</c:v>
                </c:pt>
                <c:pt idx="3456">
                  <c:v>#N/A</c:v>
                </c:pt>
                <c:pt idx="3457">
                  <c:v>#N/A</c:v>
                </c:pt>
                <c:pt idx="3458">
                  <c:v>#N/A</c:v>
                </c:pt>
                <c:pt idx="3459">
                  <c:v>#N/A</c:v>
                </c:pt>
                <c:pt idx="3460">
                  <c:v>#N/A</c:v>
                </c:pt>
                <c:pt idx="3461">
                  <c:v>#N/A</c:v>
                </c:pt>
                <c:pt idx="3462">
                  <c:v>#N/A</c:v>
                </c:pt>
                <c:pt idx="3463">
                  <c:v>#N/A</c:v>
                </c:pt>
                <c:pt idx="3464">
                  <c:v>#N/A</c:v>
                </c:pt>
                <c:pt idx="3465">
                  <c:v>#N/A</c:v>
                </c:pt>
                <c:pt idx="3466">
                  <c:v>#N/A</c:v>
                </c:pt>
                <c:pt idx="3467">
                  <c:v>#N/A</c:v>
                </c:pt>
                <c:pt idx="3468">
                  <c:v>#N/A</c:v>
                </c:pt>
                <c:pt idx="3469">
                  <c:v>#N/A</c:v>
                </c:pt>
                <c:pt idx="3470">
                  <c:v>#N/A</c:v>
                </c:pt>
                <c:pt idx="3471">
                  <c:v>#N/A</c:v>
                </c:pt>
                <c:pt idx="3472">
                  <c:v>#N/A</c:v>
                </c:pt>
                <c:pt idx="3473">
                  <c:v>#N/A</c:v>
                </c:pt>
                <c:pt idx="3474">
                  <c:v>#N/A</c:v>
                </c:pt>
                <c:pt idx="3475">
                  <c:v>#N/A</c:v>
                </c:pt>
                <c:pt idx="3476">
                  <c:v>#N/A</c:v>
                </c:pt>
                <c:pt idx="3477">
                  <c:v>#N/A</c:v>
                </c:pt>
                <c:pt idx="3478">
                  <c:v>#N/A</c:v>
                </c:pt>
                <c:pt idx="3479">
                  <c:v>#N/A</c:v>
                </c:pt>
                <c:pt idx="3480">
                  <c:v>#N/A</c:v>
                </c:pt>
                <c:pt idx="3481">
                  <c:v>#N/A</c:v>
                </c:pt>
                <c:pt idx="3482">
                  <c:v>#N/A</c:v>
                </c:pt>
                <c:pt idx="3483">
                  <c:v>#N/A</c:v>
                </c:pt>
                <c:pt idx="3484">
                  <c:v>#N/A</c:v>
                </c:pt>
                <c:pt idx="3485">
                  <c:v>#N/A</c:v>
                </c:pt>
                <c:pt idx="3486">
                  <c:v>#N/A</c:v>
                </c:pt>
                <c:pt idx="3487">
                  <c:v>#N/A</c:v>
                </c:pt>
                <c:pt idx="3488">
                  <c:v>#N/A</c:v>
                </c:pt>
                <c:pt idx="3489">
                  <c:v>#N/A</c:v>
                </c:pt>
                <c:pt idx="3490">
                  <c:v>#N/A</c:v>
                </c:pt>
                <c:pt idx="3491">
                  <c:v>#N/A</c:v>
                </c:pt>
                <c:pt idx="3492">
                  <c:v>#N/A</c:v>
                </c:pt>
                <c:pt idx="3493">
                  <c:v>#N/A</c:v>
                </c:pt>
                <c:pt idx="3494">
                  <c:v>#N/A</c:v>
                </c:pt>
                <c:pt idx="3495">
                  <c:v>#N/A</c:v>
                </c:pt>
                <c:pt idx="3496">
                  <c:v>#N/A</c:v>
                </c:pt>
                <c:pt idx="3497">
                  <c:v>#N/A</c:v>
                </c:pt>
                <c:pt idx="3498">
                  <c:v>#N/A</c:v>
                </c:pt>
                <c:pt idx="3499">
                  <c:v>#N/A</c:v>
                </c:pt>
                <c:pt idx="3500">
                  <c:v>#N/A</c:v>
                </c:pt>
                <c:pt idx="3501">
                  <c:v>#N/A</c:v>
                </c:pt>
                <c:pt idx="3502">
                  <c:v>#N/A</c:v>
                </c:pt>
                <c:pt idx="3503">
                  <c:v>#N/A</c:v>
                </c:pt>
                <c:pt idx="3504">
                  <c:v>#N/A</c:v>
                </c:pt>
                <c:pt idx="3505">
                  <c:v>#N/A</c:v>
                </c:pt>
                <c:pt idx="3506">
                  <c:v>#N/A</c:v>
                </c:pt>
                <c:pt idx="3507">
                  <c:v>#N/A</c:v>
                </c:pt>
                <c:pt idx="3508">
                  <c:v>#N/A</c:v>
                </c:pt>
                <c:pt idx="3509">
                  <c:v>#N/A</c:v>
                </c:pt>
                <c:pt idx="3510">
                  <c:v>#N/A</c:v>
                </c:pt>
                <c:pt idx="3511">
                  <c:v>#N/A</c:v>
                </c:pt>
                <c:pt idx="3512">
                  <c:v>#N/A</c:v>
                </c:pt>
                <c:pt idx="3513">
                  <c:v>#N/A</c:v>
                </c:pt>
                <c:pt idx="3514">
                  <c:v>#N/A</c:v>
                </c:pt>
                <c:pt idx="3515">
                  <c:v>#N/A</c:v>
                </c:pt>
                <c:pt idx="3516">
                  <c:v>#N/A</c:v>
                </c:pt>
                <c:pt idx="3517">
                  <c:v>#N/A</c:v>
                </c:pt>
                <c:pt idx="3518">
                  <c:v>#N/A</c:v>
                </c:pt>
                <c:pt idx="3519">
                  <c:v>#N/A</c:v>
                </c:pt>
                <c:pt idx="3520">
                  <c:v>#N/A</c:v>
                </c:pt>
                <c:pt idx="3521">
                  <c:v>#N/A</c:v>
                </c:pt>
                <c:pt idx="3522">
                  <c:v>#N/A</c:v>
                </c:pt>
                <c:pt idx="3523">
                  <c:v>#N/A</c:v>
                </c:pt>
                <c:pt idx="3524">
                  <c:v>#N/A</c:v>
                </c:pt>
                <c:pt idx="3525">
                  <c:v>#N/A</c:v>
                </c:pt>
                <c:pt idx="3526">
                  <c:v>#N/A</c:v>
                </c:pt>
                <c:pt idx="3527">
                  <c:v>#N/A</c:v>
                </c:pt>
                <c:pt idx="3528">
                  <c:v>#N/A</c:v>
                </c:pt>
                <c:pt idx="3529">
                  <c:v>#N/A</c:v>
                </c:pt>
                <c:pt idx="3530">
                  <c:v>#N/A</c:v>
                </c:pt>
                <c:pt idx="3531">
                  <c:v>#N/A</c:v>
                </c:pt>
                <c:pt idx="3532">
                  <c:v>#N/A</c:v>
                </c:pt>
                <c:pt idx="3533">
                  <c:v>#N/A</c:v>
                </c:pt>
                <c:pt idx="3534">
                  <c:v>#N/A</c:v>
                </c:pt>
                <c:pt idx="3535">
                  <c:v>#N/A</c:v>
                </c:pt>
                <c:pt idx="3536">
                  <c:v>#N/A</c:v>
                </c:pt>
                <c:pt idx="3537">
                  <c:v>#N/A</c:v>
                </c:pt>
                <c:pt idx="3538">
                  <c:v>#N/A</c:v>
                </c:pt>
                <c:pt idx="3539">
                  <c:v>#N/A</c:v>
                </c:pt>
                <c:pt idx="3540">
                  <c:v>#N/A</c:v>
                </c:pt>
                <c:pt idx="3541">
                  <c:v>#N/A</c:v>
                </c:pt>
                <c:pt idx="3542">
                  <c:v>#N/A</c:v>
                </c:pt>
                <c:pt idx="3543">
                  <c:v>#N/A</c:v>
                </c:pt>
                <c:pt idx="3544">
                  <c:v>#N/A</c:v>
                </c:pt>
                <c:pt idx="3545">
                  <c:v>#N/A</c:v>
                </c:pt>
                <c:pt idx="3546">
                  <c:v>#N/A</c:v>
                </c:pt>
                <c:pt idx="3547">
                  <c:v>#N/A</c:v>
                </c:pt>
                <c:pt idx="3548">
                  <c:v>#N/A</c:v>
                </c:pt>
                <c:pt idx="3549">
                  <c:v>#N/A</c:v>
                </c:pt>
                <c:pt idx="3550">
                  <c:v>#N/A</c:v>
                </c:pt>
                <c:pt idx="3551">
                  <c:v>#N/A</c:v>
                </c:pt>
                <c:pt idx="3552">
                  <c:v>#N/A</c:v>
                </c:pt>
                <c:pt idx="3553">
                  <c:v>#N/A</c:v>
                </c:pt>
                <c:pt idx="3554">
                  <c:v>#N/A</c:v>
                </c:pt>
                <c:pt idx="3555">
                  <c:v>#N/A</c:v>
                </c:pt>
                <c:pt idx="3556">
                  <c:v>#N/A</c:v>
                </c:pt>
                <c:pt idx="3557">
                  <c:v>#N/A</c:v>
                </c:pt>
                <c:pt idx="3558">
                  <c:v>#N/A</c:v>
                </c:pt>
                <c:pt idx="3559">
                  <c:v>#N/A</c:v>
                </c:pt>
                <c:pt idx="3560">
                  <c:v>#N/A</c:v>
                </c:pt>
                <c:pt idx="3561">
                  <c:v>#N/A</c:v>
                </c:pt>
                <c:pt idx="3562">
                  <c:v>#N/A</c:v>
                </c:pt>
                <c:pt idx="3563">
                  <c:v>#N/A</c:v>
                </c:pt>
                <c:pt idx="3564">
                  <c:v>#N/A</c:v>
                </c:pt>
                <c:pt idx="3565">
                  <c:v>#N/A</c:v>
                </c:pt>
                <c:pt idx="3566">
                  <c:v>#N/A</c:v>
                </c:pt>
                <c:pt idx="3567">
                  <c:v>#N/A</c:v>
                </c:pt>
                <c:pt idx="3568">
                  <c:v>#N/A</c:v>
                </c:pt>
                <c:pt idx="3569">
                  <c:v>#N/A</c:v>
                </c:pt>
                <c:pt idx="3570">
                  <c:v>#N/A</c:v>
                </c:pt>
                <c:pt idx="3571">
                  <c:v>#N/A</c:v>
                </c:pt>
                <c:pt idx="3572">
                  <c:v>#N/A</c:v>
                </c:pt>
                <c:pt idx="3573">
                  <c:v>#N/A</c:v>
                </c:pt>
                <c:pt idx="3574">
                  <c:v>#N/A</c:v>
                </c:pt>
                <c:pt idx="3575">
                  <c:v>#N/A</c:v>
                </c:pt>
                <c:pt idx="3576">
                  <c:v>#N/A</c:v>
                </c:pt>
                <c:pt idx="3577">
                  <c:v>#N/A</c:v>
                </c:pt>
                <c:pt idx="3578">
                  <c:v>#N/A</c:v>
                </c:pt>
                <c:pt idx="3579">
                  <c:v>#N/A</c:v>
                </c:pt>
                <c:pt idx="3580">
                  <c:v>#N/A</c:v>
                </c:pt>
                <c:pt idx="3581">
                  <c:v>#N/A</c:v>
                </c:pt>
                <c:pt idx="3582">
                  <c:v>#N/A</c:v>
                </c:pt>
                <c:pt idx="3583">
                  <c:v>#N/A</c:v>
                </c:pt>
                <c:pt idx="3584">
                  <c:v>#N/A</c:v>
                </c:pt>
                <c:pt idx="3585">
                  <c:v>#N/A</c:v>
                </c:pt>
                <c:pt idx="3586">
                  <c:v>#N/A</c:v>
                </c:pt>
                <c:pt idx="3587">
                  <c:v>#N/A</c:v>
                </c:pt>
                <c:pt idx="3588">
                  <c:v>#N/A</c:v>
                </c:pt>
                <c:pt idx="3589">
                  <c:v>#N/A</c:v>
                </c:pt>
                <c:pt idx="3590">
                  <c:v>#N/A</c:v>
                </c:pt>
                <c:pt idx="3591">
                  <c:v>#N/A</c:v>
                </c:pt>
                <c:pt idx="3592">
                  <c:v>#N/A</c:v>
                </c:pt>
                <c:pt idx="3593">
                  <c:v>#N/A</c:v>
                </c:pt>
                <c:pt idx="3594">
                  <c:v>#N/A</c:v>
                </c:pt>
                <c:pt idx="3595">
                  <c:v>#N/A</c:v>
                </c:pt>
                <c:pt idx="3596">
                  <c:v>#N/A</c:v>
                </c:pt>
                <c:pt idx="3597">
                  <c:v>#N/A</c:v>
                </c:pt>
                <c:pt idx="3598">
                  <c:v>#N/A</c:v>
                </c:pt>
                <c:pt idx="3599">
                  <c:v>#N/A</c:v>
                </c:pt>
                <c:pt idx="3600">
                  <c:v>#N/A</c:v>
                </c:pt>
                <c:pt idx="3601">
                  <c:v>#N/A</c:v>
                </c:pt>
                <c:pt idx="3602">
                  <c:v>#N/A</c:v>
                </c:pt>
                <c:pt idx="3603">
                  <c:v>#N/A</c:v>
                </c:pt>
                <c:pt idx="3604">
                  <c:v>#N/A</c:v>
                </c:pt>
                <c:pt idx="3605">
                  <c:v>#N/A</c:v>
                </c:pt>
                <c:pt idx="3606">
                  <c:v>#N/A</c:v>
                </c:pt>
                <c:pt idx="3607">
                  <c:v>#N/A</c:v>
                </c:pt>
                <c:pt idx="3608">
                  <c:v>#N/A</c:v>
                </c:pt>
                <c:pt idx="3609">
                  <c:v>#N/A</c:v>
                </c:pt>
                <c:pt idx="3610">
                  <c:v>#N/A</c:v>
                </c:pt>
                <c:pt idx="3611">
                  <c:v>#N/A</c:v>
                </c:pt>
                <c:pt idx="3612">
                  <c:v>#N/A</c:v>
                </c:pt>
                <c:pt idx="3613">
                  <c:v>#N/A</c:v>
                </c:pt>
                <c:pt idx="3614">
                  <c:v>#N/A</c:v>
                </c:pt>
                <c:pt idx="3615">
                  <c:v>#N/A</c:v>
                </c:pt>
                <c:pt idx="3616">
                  <c:v>#N/A</c:v>
                </c:pt>
                <c:pt idx="3617">
                  <c:v>#N/A</c:v>
                </c:pt>
                <c:pt idx="3618">
                  <c:v>#N/A</c:v>
                </c:pt>
                <c:pt idx="3619">
                  <c:v>#N/A</c:v>
                </c:pt>
                <c:pt idx="3620">
                  <c:v>#N/A</c:v>
                </c:pt>
                <c:pt idx="3621">
                  <c:v>#N/A</c:v>
                </c:pt>
                <c:pt idx="3622">
                  <c:v>#N/A</c:v>
                </c:pt>
                <c:pt idx="3623">
                  <c:v>#N/A</c:v>
                </c:pt>
                <c:pt idx="3624">
                  <c:v>#N/A</c:v>
                </c:pt>
                <c:pt idx="3625">
                  <c:v>#N/A</c:v>
                </c:pt>
                <c:pt idx="3626">
                  <c:v>#N/A</c:v>
                </c:pt>
                <c:pt idx="3627">
                  <c:v>#N/A</c:v>
                </c:pt>
                <c:pt idx="3628">
                  <c:v>#N/A</c:v>
                </c:pt>
                <c:pt idx="3629">
                  <c:v>#N/A</c:v>
                </c:pt>
                <c:pt idx="3630">
                  <c:v>#N/A</c:v>
                </c:pt>
                <c:pt idx="3631">
                  <c:v>#N/A</c:v>
                </c:pt>
                <c:pt idx="3632">
                  <c:v>#N/A</c:v>
                </c:pt>
                <c:pt idx="3633">
                  <c:v>#N/A</c:v>
                </c:pt>
                <c:pt idx="3634">
                  <c:v>#N/A</c:v>
                </c:pt>
                <c:pt idx="3635">
                  <c:v>#N/A</c:v>
                </c:pt>
                <c:pt idx="3636">
                  <c:v>#N/A</c:v>
                </c:pt>
                <c:pt idx="3637">
                  <c:v>#N/A</c:v>
                </c:pt>
                <c:pt idx="3638">
                  <c:v>#N/A</c:v>
                </c:pt>
                <c:pt idx="3639">
                  <c:v>#N/A</c:v>
                </c:pt>
                <c:pt idx="3640">
                  <c:v>#N/A</c:v>
                </c:pt>
                <c:pt idx="3641">
                  <c:v>#N/A</c:v>
                </c:pt>
                <c:pt idx="3642">
                  <c:v>#N/A</c:v>
                </c:pt>
                <c:pt idx="3643">
                  <c:v>#N/A</c:v>
                </c:pt>
                <c:pt idx="3644">
                  <c:v>#N/A</c:v>
                </c:pt>
                <c:pt idx="3645">
                  <c:v>#N/A</c:v>
                </c:pt>
                <c:pt idx="3646">
                  <c:v>#N/A</c:v>
                </c:pt>
                <c:pt idx="3647">
                  <c:v>#N/A</c:v>
                </c:pt>
                <c:pt idx="3648">
                  <c:v>#N/A</c:v>
                </c:pt>
                <c:pt idx="3649">
                  <c:v>#N/A</c:v>
                </c:pt>
                <c:pt idx="3650">
                  <c:v>#N/A</c:v>
                </c:pt>
                <c:pt idx="3651">
                  <c:v>#N/A</c:v>
                </c:pt>
                <c:pt idx="3652">
                  <c:v>#N/A</c:v>
                </c:pt>
                <c:pt idx="3653">
                  <c:v>#N/A</c:v>
                </c:pt>
                <c:pt idx="3654">
                  <c:v>#N/A</c:v>
                </c:pt>
                <c:pt idx="3655">
                  <c:v>#N/A</c:v>
                </c:pt>
                <c:pt idx="3656">
                  <c:v>#N/A</c:v>
                </c:pt>
                <c:pt idx="3657">
                  <c:v>#N/A</c:v>
                </c:pt>
                <c:pt idx="3658">
                  <c:v>#N/A</c:v>
                </c:pt>
                <c:pt idx="3659">
                  <c:v>#N/A</c:v>
                </c:pt>
                <c:pt idx="3660">
                  <c:v>#N/A</c:v>
                </c:pt>
                <c:pt idx="3661">
                  <c:v>#N/A</c:v>
                </c:pt>
                <c:pt idx="3662">
                  <c:v>#N/A</c:v>
                </c:pt>
                <c:pt idx="3663">
                  <c:v>#N/A</c:v>
                </c:pt>
                <c:pt idx="3664">
                  <c:v>#N/A</c:v>
                </c:pt>
                <c:pt idx="3665">
                  <c:v>#N/A</c:v>
                </c:pt>
                <c:pt idx="3666">
                  <c:v>#N/A</c:v>
                </c:pt>
                <c:pt idx="3667">
                  <c:v>#N/A</c:v>
                </c:pt>
                <c:pt idx="3668">
                  <c:v>#N/A</c:v>
                </c:pt>
                <c:pt idx="3669">
                  <c:v>#N/A</c:v>
                </c:pt>
                <c:pt idx="3670">
                  <c:v>#N/A</c:v>
                </c:pt>
                <c:pt idx="3671">
                  <c:v>#N/A</c:v>
                </c:pt>
                <c:pt idx="3672">
                  <c:v>#N/A</c:v>
                </c:pt>
                <c:pt idx="3673">
                  <c:v>#N/A</c:v>
                </c:pt>
                <c:pt idx="3674">
                  <c:v>#N/A</c:v>
                </c:pt>
                <c:pt idx="3675">
                  <c:v>#N/A</c:v>
                </c:pt>
                <c:pt idx="3676">
                  <c:v>#N/A</c:v>
                </c:pt>
                <c:pt idx="3677">
                  <c:v>#N/A</c:v>
                </c:pt>
                <c:pt idx="3678">
                  <c:v>#N/A</c:v>
                </c:pt>
                <c:pt idx="3679">
                  <c:v>#N/A</c:v>
                </c:pt>
                <c:pt idx="3680">
                  <c:v>#N/A</c:v>
                </c:pt>
                <c:pt idx="3681">
                  <c:v>#N/A</c:v>
                </c:pt>
                <c:pt idx="3682">
                  <c:v>#N/A</c:v>
                </c:pt>
                <c:pt idx="3683">
                  <c:v>#N/A</c:v>
                </c:pt>
                <c:pt idx="3684">
                  <c:v>#N/A</c:v>
                </c:pt>
                <c:pt idx="3685">
                  <c:v>#N/A</c:v>
                </c:pt>
                <c:pt idx="3686">
                  <c:v>#N/A</c:v>
                </c:pt>
                <c:pt idx="3687">
                  <c:v>#N/A</c:v>
                </c:pt>
                <c:pt idx="3688">
                  <c:v>#N/A</c:v>
                </c:pt>
                <c:pt idx="3689">
                  <c:v>#N/A</c:v>
                </c:pt>
                <c:pt idx="3690">
                  <c:v>#N/A</c:v>
                </c:pt>
                <c:pt idx="3691">
                  <c:v>#N/A</c:v>
                </c:pt>
                <c:pt idx="3692">
                  <c:v>#N/A</c:v>
                </c:pt>
                <c:pt idx="3693">
                  <c:v>#N/A</c:v>
                </c:pt>
                <c:pt idx="3694">
                  <c:v>#N/A</c:v>
                </c:pt>
                <c:pt idx="3695">
                  <c:v>#N/A</c:v>
                </c:pt>
                <c:pt idx="3696">
                  <c:v>#N/A</c:v>
                </c:pt>
                <c:pt idx="3697">
                  <c:v>#N/A</c:v>
                </c:pt>
                <c:pt idx="3698">
                  <c:v>#N/A</c:v>
                </c:pt>
                <c:pt idx="3699">
                  <c:v>#N/A</c:v>
                </c:pt>
                <c:pt idx="3700">
                  <c:v>#N/A</c:v>
                </c:pt>
                <c:pt idx="3701">
                  <c:v>#N/A</c:v>
                </c:pt>
                <c:pt idx="3702">
                  <c:v>#N/A</c:v>
                </c:pt>
                <c:pt idx="3703">
                  <c:v>#N/A</c:v>
                </c:pt>
                <c:pt idx="3704">
                  <c:v>#N/A</c:v>
                </c:pt>
                <c:pt idx="3705">
                  <c:v>#N/A</c:v>
                </c:pt>
                <c:pt idx="3706">
                  <c:v>#N/A</c:v>
                </c:pt>
                <c:pt idx="3707">
                  <c:v>#N/A</c:v>
                </c:pt>
                <c:pt idx="3708">
                  <c:v>#N/A</c:v>
                </c:pt>
                <c:pt idx="3709">
                  <c:v>#N/A</c:v>
                </c:pt>
                <c:pt idx="3710">
                  <c:v>#N/A</c:v>
                </c:pt>
                <c:pt idx="3711">
                  <c:v>#N/A</c:v>
                </c:pt>
                <c:pt idx="3712">
                  <c:v>#N/A</c:v>
                </c:pt>
                <c:pt idx="3713">
                  <c:v>#N/A</c:v>
                </c:pt>
                <c:pt idx="3714">
                  <c:v>#N/A</c:v>
                </c:pt>
                <c:pt idx="3715">
                  <c:v>#N/A</c:v>
                </c:pt>
                <c:pt idx="3716">
                  <c:v>#N/A</c:v>
                </c:pt>
                <c:pt idx="3717">
                  <c:v>#N/A</c:v>
                </c:pt>
                <c:pt idx="3718">
                  <c:v>#N/A</c:v>
                </c:pt>
                <c:pt idx="3719">
                  <c:v>#N/A</c:v>
                </c:pt>
                <c:pt idx="3720">
                  <c:v>#N/A</c:v>
                </c:pt>
                <c:pt idx="3721">
                  <c:v>#N/A</c:v>
                </c:pt>
                <c:pt idx="3722">
                  <c:v>#N/A</c:v>
                </c:pt>
                <c:pt idx="3723">
                  <c:v>#N/A</c:v>
                </c:pt>
                <c:pt idx="3724">
                  <c:v>#N/A</c:v>
                </c:pt>
                <c:pt idx="3725">
                  <c:v>#N/A</c:v>
                </c:pt>
                <c:pt idx="3726">
                  <c:v>#N/A</c:v>
                </c:pt>
                <c:pt idx="3727">
                  <c:v>#N/A</c:v>
                </c:pt>
                <c:pt idx="3728">
                  <c:v>#N/A</c:v>
                </c:pt>
                <c:pt idx="3729">
                  <c:v>#N/A</c:v>
                </c:pt>
                <c:pt idx="3730">
                  <c:v>#N/A</c:v>
                </c:pt>
                <c:pt idx="3731">
                  <c:v>#N/A</c:v>
                </c:pt>
                <c:pt idx="3732">
                  <c:v>#N/A</c:v>
                </c:pt>
                <c:pt idx="3733">
                  <c:v>#N/A</c:v>
                </c:pt>
                <c:pt idx="3734">
                  <c:v>#N/A</c:v>
                </c:pt>
                <c:pt idx="3735">
                  <c:v>#N/A</c:v>
                </c:pt>
                <c:pt idx="3736">
                  <c:v>#N/A</c:v>
                </c:pt>
                <c:pt idx="3737">
                  <c:v>#N/A</c:v>
                </c:pt>
                <c:pt idx="3738">
                  <c:v>#N/A</c:v>
                </c:pt>
                <c:pt idx="3739">
                  <c:v>#N/A</c:v>
                </c:pt>
                <c:pt idx="3740">
                  <c:v>#N/A</c:v>
                </c:pt>
                <c:pt idx="3741">
                  <c:v>#N/A</c:v>
                </c:pt>
                <c:pt idx="3742">
                  <c:v>#N/A</c:v>
                </c:pt>
                <c:pt idx="3743">
                  <c:v>#N/A</c:v>
                </c:pt>
                <c:pt idx="3744">
                  <c:v>#N/A</c:v>
                </c:pt>
                <c:pt idx="3745">
                  <c:v>#N/A</c:v>
                </c:pt>
                <c:pt idx="3746">
                  <c:v>#N/A</c:v>
                </c:pt>
                <c:pt idx="3747">
                  <c:v>#N/A</c:v>
                </c:pt>
                <c:pt idx="3748">
                  <c:v>#N/A</c:v>
                </c:pt>
                <c:pt idx="3749">
                  <c:v>#N/A</c:v>
                </c:pt>
                <c:pt idx="3750">
                  <c:v>#N/A</c:v>
                </c:pt>
                <c:pt idx="3751">
                  <c:v>#N/A</c:v>
                </c:pt>
                <c:pt idx="3752">
                  <c:v>#N/A</c:v>
                </c:pt>
                <c:pt idx="3753">
                  <c:v>#N/A</c:v>
                </c:pt>
                <c:pt idx="3754">
                  <c:v>#N/A</c:v>
                </c:pt>
                <c:pt idx="3755">
                  <c:v>#N/A</c:v>
                </c:pt>
                <c:pt idx="3756">
                  <c:v>#N/A</c:v>
                </c:pt>
                <c:pt idx="3757">
                  <c:v>#N/A</c:v>
                </c:pt>
                <c:pt idx="3758">
                  <c:v>#N/A</c:v>
                </c:pt>
                <c:pt idx="3759">
                  <c:v>#N/A</c:v>
                </c:pt>
                <c:pt idx="3760">
                  <c:v>#N/A</c:v>
                </c:pt>
                <c:pt idx="3761">
                  <c:v>#N/A</c:v>
                </c:pt>
                <c:pt idx="3762">
                  <c:v>#N/A</c:v>
                </c:pt>
                <c:pt idx="3763">
                  <c:v>#N/A</c:v>
                </c:pt>
                <c:pt idx="3764">
                  <c:v>#N/A</c:v>
                </c:pt>
                <c:pt idx="3765">
                  <c:v>#N/A</c:v>
                </c:pt>
                <c:pt idx="3766">
                  <c:v>#N/A</c:v>
                </c:pt>
                <c:pt idx="3767">
                  <c:v>#N/A</c:v>
                </c:pt>
                <c:pt idx="3768">
                  <c:v>#N/A</c:v>
                </c:pt>
                <c:pt idx="3769">
                  <c:v>#N/A</c:v>
                </c:pt>
                <c:pt idx="3770">
                  <c:v>#N/A</c:v>
                </c:pt>
                <c:pt idx="3771">
                  <c:v>#N/A</c:v>
                </c:pt>
                <c:pt idx="3772">
                  <c:v>#N/A</c:v>
                </c:pt>
                <c:pt idx="3773">
                  <c:v>#N/A</c:v>
                </c:pt>
                <c:pt idx="3774">
                  <c:v>#N/A</c:v>
                </c:pt>
                <c:pt idx="3775">
                  <c:v>#N/A</c:v>
                </c:pt>
                <c:pt idx="3776">
                  <c:v>#N/A</c:v>
                </c:pt>
                <c:pt idx="3777">
                  <c:v>#N/A</c:v>
                </c:pt>
                <c:pt idx="3778">
                  <c:v>#N/A</c:v>
                </c:pt>
                <c:pt idx="3779">
                  <c:v>#N/A</c:v>
                </c:pt>
                <c:pt idx="3780">
                  <c:v>#N/A</c:v>
                </c:pt>
                <c:pt idx="3781">
                  <c:v>#N/A</c:v>
                </c:pt>
                <c:pt idx="3782">
                  <c:v>#N/A</c:v>
                </c:pt>
                <c:pt idx="3783">
                  <c:v>#N/A</c:v>
                </c:pt>
                <c:pt idx="3784">
                  <c:v>#N/A</c:v>
                </c:pt>
                <c:pt idx="3785">
                  <c:v>#N/A</c:v>
                </c:pt>
                <c:pt idx="3786">
                  <c:v>#N/A</c:v>
                </c:pt>
                <c:pt idx="3787">
                  <c:v>#N/A</c:v>
                </c:pt>
                <c:pt idx="3788">
                  <c:v>#N/A</c:v>
                </c:pt>
                <c:pt idx="3789">
                  <c:v>#N/A</c:v>
                </c:pt>
                <c:pt idx="3790">
                  <c:v>#N/A</c:v>
                </c:pt>
                <c:pt idx="3791">
                  <c:v>#N/A</c:v>
                </c:pt>
                <c:pt idx="3792">
                  <c:v>#N/A</c:v>
                </c:pt>
                <c:pt idx="3793">
                  <c:v>#N/A</c:v>
                </c:pt>
                <c:pt idx="3794">
                  <c:v>#N/A</c:v>
                </c:pt>
                <c:pt idx="3795">
                  <c:v>#N/A</c:v>
                </c:pt>
                <c:pt idx="3796">
                  <c:v>#N/A</c:v>
                </c:pt>
                <c:pt idx="3797">
                  <c:v>#N/A</c:v>
                </c:pt>
                <c:pt idx="3798">
                  <c:v>#N/A</c:v>
                </c:pt>
                <c:pt idx="3799">
                  <c:v>#N/A</c:v>
                </c:pt>
                <c:pt idx="3800">
                  <c:v>#N/A</c:v>
                </c:pt>
                <c:pt idx="3801">
                  <c:v>#N/A</c:v>
                </c:pt>
                <c:pt idx="3802">
                  <c:v>#N/A</c:v>
                </c:pt>
                <c:pt idx="3803">
                  <c:v>#N/A</c:v>
                </c:pt>
                <c:pt idx="3804">
                  <c:v>#N/A</c:v>
                </c:pt>
                <c:pt idx="3805">
                  <c:v>#N/A</c:v>
                </c:pt>
                <c:pt idx="3806">
                  <c:v>#N/A</c:v>
                </c:pt>
                <c:pt idx="3807">
                  <c:v>#N/A</c:v>
                </c:pt>
                <c:pt idx="3808">
                  <c:v>#N/A</c:v>
                </c:pt>
                <c:pt idx="3809">
                  <c:v>#N/A</c:v>
                </c:pt>
                <c:pt idx="3810">
                  <c:v>#N/A</c:v>
                </c:pt>
                <c:pt idx="3811">
                  <c:v>#N/A</c:v>
                </c:pt>
                <c:pt idx="3812">
                  <c:v>#N/A</c:v>
                </c:pt>
                <c:pt idx="3813">
                  <c:v>#N/A</c:v>
                </c:pt>
                <c:pt idx="3814">
                  <c:v>#N/A</c:v>
                </c:pt>
                <c:pt idx="3815">
                  <c:v>#N/A</c:v>
                </c:pt>
                <c:pt idx="3816">
                  <c:v>#N/A</c:v>
                </c:pt>
                <c:pt idx="3817">
                  <c:v>#N/A</c:v>
                </c:pt>
                <c:pt idx="3818">
                  <c:v>#N/A</c:v>
                </c:pt>
                <c:pt idx="3819">
                  <c:v>#N/A</c:v>
                </c:pt>
                <c:pt idx="3820">
                  <c:v>#N/A</c:v>
                </c:pt>
                <c:pt idx="3821">
                  <c:v>#N/A</c:v>
                </c:pt>
                <c:pt idx="3822">
                  <c:v>#N/A</c:v>
                </c:pt>
                <c:pt idx="3823">
                  <c:v>#N/A</c:v>
                </c:pt>
                <c:pt idx="3824">
                  <c:v>#N/A</c:v>
                </c:pt>
                <c:pt idx="3825">
                  <c:v>#N/A</c:v>
                </c:pt>
                <c:pt idx="3826">
                  <c:v>#N/A</c:v>
                </c:pt>
                <c:pt idx="3827">
                  <c:v>#N/A</c:v>
                </c:pt>
                <c:pt idx="3828">
                  <c:v>#N/A</c:v>
                </c:pt>
                <c:pt idx="3829">
                  <c:v>#N/A</c:v>
                </c:pt>
                <c:pt idx="3830">
                  <c:v>#N/A</c:v>
                </c:pt>
                <c:pt idx="3831">
                  <c:v>#N/A</c:v>
                </c:pt>
                <c:pt idx="3832">
                  <c:v>#N/A</c:v>
                </c:pt>
                <c:pt idx="3833">
                  <c:v>#N/A</c:v>
                </c:pt>
                <c:pt idx="3834">
                  <c:v>#N/A</c:v>
                </c:pt>
                <c:pt idx="3835">
                  <c:v>#N/A</c:v>
                </c:pt>
                <c:pt idx="3836">
                  <c:v>#N/A</c:v>
                </c:pt>
                <c:pt idx="3837">
                  <c:v>#N/A</c:v>
                </c:pt>
                <c:pt idx="3838">
                  <c:v>#N/A</c:v>
                </c:pt>
                <c:pt idx="3839">
                  <c:v>#N/A</c:v>
                </c:pt>
                <c:pt idx="3840">
                  <c:v>#N/A</c:v>
                </c:pt>
                <c:pt idx="3841">
                  <c:v>#N/A</c:v>
                </c:pt>
                <c:pt idx="3842">
                  <c:v>#N/A</c:v>
                </c:pt>
                <c:pt idx="3843">
                  <c:v>#N/A</c:v>
                </c:pt>
                <c:pt idx="3844">
                  <c:v>#N/A</c:v>
                </c:pt>
                <c:pt idx="3845">
                  <c:v>#N/A</c:v>
                </c:pt>
                <c:pt idx="3846">
                  <c:v>#N/A</c:v>
                </c:pt>
                <c:pt idx="3847">
                  <c:v>#N/A</c:v>
                </c:pt>
                <c:pt idx="3848">
                  <c:v>#N/A</c:v>
                </c:pt>
                <c:pt idx="3849">
                  <c:v>#N/A</c:v>
                </c:pt>
                <c:pt idx="3850">
                  <c:v>#N/A</c:v>
                </c:pt>
                <c:pt idx="3851">
                  <c:v>#N/A</c:v>
                </c:pt>
                <c:pt idx="3852">
                  <c:v>#N/A</c:v>
                </c:pt>
                <c:pt idx="3853">
                  <c:v>#N/A</c:v>
                </c:pt>
                <c:pt idx="3854">
                  <c:v>#N/A</c:v>
                </c:pt>
                <c:pt idx="3855">
                  <c:v>#N/A</c:v>
                </c:pt>
                <c:pt idx="3856">
                  <c:v>#N/A</c:v>
                </c:pt>
                <c:pt idx="3857">
                  <c:v>#N/A</c:v>
                </c:pt>
                <c:pt idx="3858">
                  <c:v>#N/A</c:v>
                </c:pt>
                <c:pt idx="3859">
                  <c:v>#N/A</c:v>
                </c:pt>
                <c:pt idx="3860">
                  <c:v>#N/A</c:v>
                </c:pt>
                <c:pt idx="3861">
                  <c:v>#N/A</c:v>
                </c:pt>
                <c:pt idx="3862">
                  <c:v>#N/A</c:v>
                </c:pt>
                <c:pt idx="3863">
                  <c:v>#N/A</c:v>
                </c:pt>
                <c:pt idx="3864">
                  <c:v>#N/A</c:v>
                </c:pt>
                <c:pt idx="3865">
                  <c:v>#N/A</c:v>
                </c:pt>
                <c:pt idx="3866">
                  <c:v>#N/A</c:v>
                </c:pt>
                <c:pt idx="3867">
                  <c:v>#N/A</c:v>
                </c:pt>
                <c:pt idx="3868">
                  <c:v>#N/A</c:v>
                </c:pt>
                <c:pt idx="3869">
                  <c:v>#N/A</c:v>
                </c:pt>
                <c:pt idx="3870">
                  <c:v>#N/A</c:v>
                </c:pt>
                <c:pt idx="3871">
                  <c:v>#N/A</c:v>
                </c:pt>
                <c:pt idx="3872">
                  <c:v>#N/A</c:v>
                </c:pt>
                <c:pt idx="3873">
                  <c:v>#N/A</c:v>
                </c:pt>
                <c:pt idx="3874">
                  <c:v>#N/A</c:v>
                </c:pt>
                <c:pt idx="3875">
                  <c:v>#N/A</c:v>
                </c:pt>
                <c:pt idx="3876">
                  <c:v>#N/A</c:v>
                </c:pt>
                <c:pt idx="3877">
                  <c:v>#N/A</c:v>
                </c:pt>
                <c:pt idx="3878">
                  <c:v>#N/A</c:v>
                </c:pt>
                <c:pt idx="3879">
                  <c:v>#N/A</c:v>
                </c:pt>
                <c:pt idx="3880">
                  <c:v>#N/A</c:v>
                </c:pt>
                <c:pt idx="3881">
                  <c:v>#N/A</c:v>
                </c:pt>
                <c:pt idx="3882">
                  <c:v>#N/A</c:v>
                </c:pt>
                <c:pt idx="3883">
                  <c:v>#N/A</c:v>
                </c:pt>
                <c:pt idx="3884">
                  <c:v>#N/A</c:v>
                </c:pt>
                <c:pt idx="3885">
                  <c:v>#N/A</c:v>
                </c:pt>
                <c:pt idx="3886">
                  <c:v>#N/A</c:v>
                </c:pt>
                <c:pt idx="3887">
                  <c:v>#N/A</c:v>
                </c:pt>
                <c:pt idx="3888">
                  <c:v>#N/A</c:v>
                </c:pt>
                <c:pt idx="3889">
                  <c:v>#N/A</c:v>
                </c:pt>
                <c:pt idx="3890">
                  <c:v>#N/A</c:v>
                </c:pt>
                <c:pt idx="3891">
                  <c:v>#N/A</c:v>
                </c:pt>
                <c:pt idx="3892">
                  <c:v>#N/A</c:v>
                </c:pt>
                <c:pt idx="3893">
                  <c:v>#N/A</c:v>
                </c:pt>
                <c:pt idx="3894">
                  <c:v>#N/A</c:v>
                </c:pt>
                <c:pt idx="3895">
                  <c:v>#N/A</c:v>
                </c:pt>
                <c:pt idx="3896">
                  <c:v>#N/A</c:v>
                </c:pt>
                <c:pt idx="3897">
                  <c:v>#N/A</c:v>
                </c:pt>
                <c:pt idx="3898">
                  <c:v>#N/A</c:v>
                </c:pt>
                <c:pt idx="3899">
                  <c:v>#N/A</c:v>
                </c:pt>
                <c:pt idx="3900">
                  <c:v>#N/A</c:v>
                </c:pt>
                <c:pt idx="3901">
                  <c:v>#N/A</c:v>
                </c:pt>
                <c:pt idx="3902">
                  <c:v>#N/A</c:v>
                </c:pt>
                <c:pt idx="3903">
                  <c:v>#N/A</c:v>
                </c:pt>
                <c:pt idx="3904">
                  <c:v>#N/A</c:v>
                </c:pt>
                <c:pt idx="3905">
                  <c:v>#N/A</c:v>
                </c:pt>
                <c:pt idx="3906">
                  <c:v>#N/A</c:v>
                </c:pt>
                <c:pt idx="3907">
                  <c:v>#N/A</c:v>
                </c:pt>
                <c:pt idx="3908">
                  <c:v>#N/A</c:v>
                </c:pt>
                <c:pt idx="3909">
                  <c:v>#N/A</c:v>
                </c:pt>
                <c:pt idx="3910">
                  <c:v>#N/A</c:v>
                </c:pt>
                <c:pt idx="3911">
                  <c:v>#N/A</c:v>
                </c:pt>
                <c:pt idx="3912">
                  <c:v>#N/A</c:v>
                </c:pt>
                <c:pt idx="3913">
                  <c:v>#N/A</c:v>
                </c:pt>
                <c:pt idx="3914">
                  <c:v>#N/A</c:v>
                </c:pt>
                <c:pt idx="3915">
                  <c:v>#N/A</c:v>
                </c:pt>
                <c:pt idx="3916">
                  <c:v>#N/A</c:v>
                </c:pt>
                <c:pt idx="3917">
                  <c:v>#N/A</c:v>
                </c:pt>
                <c:pt idx="3918">
                  <c:v>#N/A</c:v>
                </c:pt>
                <c:pt idx="3919">
                  <c:v>#N/A</c:v>
                </c:pt>
                <c:pt idx="3920">
                  <c:v>#N/A</c:v>
                </c:pt>
                <c:pt idx="3921">
                  <c:v>#N/A</c:v>
                </c:pt>
                <c:pt idx="3922">
                  <c:v>#N/A</c:v>
                </c:pt>
                <c:pt idx="3923">
                  <c:v>#N/A</c:v>
                </c:pt>
                <c:pt idx="3924">
                  <c:v>#N/A</c:v>
                </c:pt>
                <c:pt idx="3925">
                  <c:v>#N/A</c:v>
                </c:pt>
                <c:pt idx="3926">
                  <c:v>#N/A</c:v>
                </c:pt>
                <c:pt idx="3927">
                  <c:v>#N/A</c:v>
                </c:pt>
                <c:pt idx="3928">
                  <c:v>#N/A</c:v>
                </c:pt>
                <c:pt idx="3929">
                  <c:v>#N/A</c:v>
                </c:pt>
                <c:pt idx="3930">
                  <c:v>#N/A</c:v>
                </c:pt>
                <c:pt idx="3931">
                  <c:v>#N/A</c:v>
                </c:pt>
                <c:pt idx="3932">
                  <c:v>#N/A</c:v>
                </c:pt>
                <c:pt idx="3933">
                  <c:v>#N/A</c:v>
                </c:pt>
                <c:pt idx="3934">
                  <c:v>#N/A</c:v>
                </c:pt>
                <c:pt idx="3935">
                  <c:v>#N/A</c:v>
                </c:pt>
                <c:pt idx="3936">
                  <c:v>#N/A</c:v>
                </c:pt>
                <c:pt idx="3937">
                  <c:v>#N/A</c:v>
                </c:pt>
                <c:pt idx="3938">
                  <c:v>#N/A</c:v>
                </c:pt>
                <c:pt idx="3939">
                  <c:v>#N/A</c:v>
                </c:pt>
                <c:pt idx="3940">
                  <c:v>#N/A</c:v>
                </c:pt>
                <c:pt idx="3941">
                  <c:v>#N/A</c:v>
                </c:pt>
                <c:pt idx="3942">
                  <c:v>#N/A</c:v>
                </c:pt>
                <c:pt idx="3943">
                  <c:v>#N/A</c:v>
                </c:pt>
                <c:pt idx="3944">
                  <c:v>#N/A</c:v>
                </c:pt>
                <c:pt idx="3945">
                  <c:v>#N/A</c:v>
                </c:pt>
                <c:pt idx="3946">
                  <c:v>#N/A</c:v>
                </c:pt>
                <c:pt idx="3947">
                  <c:v>#N/A</c:v>
                </c:pt>
                <c:pt idx="3948">
                  <c:v>#N/A</c:v>
                </c:pt>
                <c:pt idx="3949">
                  <c:v>#N/A</c:v>
                </c:pt>
                <c:pt idx="3950">
                  <c:v>#N/A</c:v>
                </c:pt>
                <c:pt idx="3951">
                  <c:v>#N/A</c:v>
                </c:pt>
                <c:pt idx="3952">
                  <c:v>#N/A</c:v>
                </c:pt>
                <c:pt idx="3953">
                  <c:v>#N/A</c:v>
                </c:pt>
                <c:pt idx="3954">
                  <c:v>#N/A</c:v>
                </c:pt>
                <c:pt idx="3955">
                  <c:v>#N/A</c:v>
                </c:pt>
                <c:pt idx="3956">
                  <c:v>#N/A</c:v>
                </c:pt>
                <c:pt idx="3957">
                  <c:v>#N/A</c:v>
                </c:pt>
                <c:pt idx="3958">
                  <c:v>#N/A</c:v>
                </c:pt>
                <c:pt idx="3959">
                  <c:v>#N/A</c:v>
                </c:pt>
                <c:pt idx="3960">
                  <c:v>#N/A</c:v>
                </c:pt>
                <c:pt idx="3961">
                  <c:v>#N/A</c:v>
                </c:pt>
                <c:pt idx="3962">
                  <c:v>#N/A</c:v>
                </c:pt>
                <c:pt idx="3963">
                  <c:v>#N/A</c:v>
                </c:pt>
                <c:pt idx="3964">
                  <c:v>#N/A</c:v>
                </c:pt>
                <c:pt idx="3965">
                  <c:v>#N/A</c:v>
                </c:pt>
                <c:pt idx="3966">
                  <c:v>#N/A</c:v>
                </c:pt>
                <c:pt idx="3967">
                  <c:v>#N/A</c:v>
                </c:pt>
                <c:pt idx="3968">
                  <c:v>#N/A</c:v>
                </c:pt>
                <c:pt idx="3969">
                  <c:v>#N/A</c:v>
                </c:pt>
                <c:pt idx="3970">
                  <c:v>#N/A</c:v>
                </c:pt>
                <c:pt idx="3971">
                  <c:v>#N/A</c:v>
                </c:pt>
                <c:pt idx="3972">
                  <c:v>#N/A</c:v>
                </c:pt>
                <c:pt idx="3973">
                  <c:v>#N/A</c:v>
                </c:pt>
                <c:pt idx="3974">
                  <c:v>#N/A</c:v>
                </c:pt>
                <c:pt idx="3975">
                  <c:v>#N/A</c:v>
                </c:pt>
                <c:pt idx="3976">
                  <c:v>#N/A</c:v>
                </c:pt>
                <c:pt idx="3977">
                  <c:v>#N/A</c:v>
                </c:pt>
                <c:pt idx="3978">
                  <c:v>#N/A</c:v>
                </c:pt>
                <c:pt idx="3979">
                  <c:v>#N/A</c:v>
                </c:pt>
                <c:pt idx="3980">
                  <c:v>#N/A</c:v>
                </c:pt>
                <c:pt idx="3981">
                  <c:v>#N/A</c:v>
                </c:pt>
                <c:pt idx="3982">
                  <c:v>#N/A</c:v>
                </c:pt>
                <c:pt idx="3983">
                  <c:v>#N/A</c:v>
                </c:pt>
                <c:pt idx="3984">
                  <c:v>#N/A</c:v>
                </c:pt>
                <c:pt idx="3985">
                  <c:v>#N/A</c:v>
                </c:pt>
                <c:pt idx="3986">
                  <c:v>#N/A</c:v>
                </c:pt>
                <c:pt idx="3987">
                  <c:v>#N/A</c:v>
                </c:pt>
                <c:pt idx="3988">
                  <c:v>#N/A</c:v>
                </c:pt>
                <c:pt idx="3989">
                  <c:v>#N/A</c:v>
                </c:pt>
                <c:pt idx="3990">
                  <c:v>#N/A</c:v>
                </c:pt>
                <c:pt idx="3991">
                  <c:v>#N/A</c:v>
                </c:pt>
                <c:pt idx="3992">
                  <c:v>#N/A</c:v>
                </c:pt>
                <c:pt idx="3993">
                  <c:v>#N/A</c:v>
                </c:pt>
                <c:pt idx="3994">
                  <c:v>#N/A</c:v>
                </c:pt>
                <c:pt idx="3995">
                  <c:v>#N/A</c:v>
                </c:pt>
                <c:pt idx="3996">
                  <c:v>#N/A</c:v>
                </c:pt>
                <c:pt idx="3997">
                  <c:v>#N/A</c:v>
                </c:pt>
                <c:pt idx="3998">
                  <c:v>#N/A</c:v>
                </c:pt>
                <c:pt idx="3999">
                  <c:v>#N/A</c:v>
                </c:pt>
                <c:pt idx="4000">
                  <c:v>#N/A</c:v>
                </c:pt>
                <c:pt idx="4001">
                  <c:v>#N/A</c:v>
                </c:pt>
                <c:pt idx="4002">
                  <c:v>#N/A</c:v>
                </c:pt>
                <c:pt idx="4003">
                  <c:v>#N/A</c:v>
                </c:pt>
                <c:pt idx="4004">
                  <c:v>#N/A</c:v>
                </c:pt>
                <c:pt idx="4005">
                  <c:v>#N/A</c:v>
                </c:pt>
                <c:pt idx="4006">
                  <c:v>#N/A</c:v>
                </c:pt>
                <c:pt idx="4007">
                  <c:v>#N/A</c:v>
                </c:pt>
                <c:pt idx="4008">
                  <c:v>#N/A</c:v>
                </c:pt>
                <c:pt idx="4009">
                  <c:v>#N/A</c:v>
                </c:pt>
                <c:pt idx="4010">
                  <c:v>#N/A</c:v>
                </c:pt>
                <c:pt idx="4011">
                  <c:v>#N/A</c:v>
                </c:pt>
                <c:pt idx="4012">
                  <c:v>#N/A</c:v>
                </c:pt>
                <c:pt idx="4013">
                  <c:v>#N/A</c:v>
                </c:pt>
                <c:pt idx="4014">
                  <c:v>#N/A</c:v>
                </c:pt>
                <c:pt idx="4015">
                  <c:v>#N/A</c:v>
                </c:pt>
                <c:pt idx="4016">
                  <c:v>#N/A</c:v>
                </c:pt>
                <c:pt idx="4017">
                  <c:v>#N/A</c:v>
                </c:pt>
                <c:pt idx="4018">
                  <c:v>#N/A</c:v>
                </c:pt>
                <c:pt idx="4019">
                  <c:v>#N/A</c:v>
                </c:pt>
                <c:pt idx="4020">
                  <c:v>#N/A</c:v>
                </c:pt>
                <c:pt idx="4021">
                  <c:v>#N/A</c:v>
                </c:pt>
                <c:pt idx="4022">
                  <c:v>#N/A</c:v>
                </c:pt>
                <c:pt idx="4023">
                  <c:v>#N/A</c:v>
                </c:pt>
                <c:pt idx="4024">
                  <c:v>#N/A</c:v>
                </c:pt>
                <c:pt idx="4025">
                  <c:v>#N/A</c:v>
                </c:pt>
                <c:pt idx="4026">
                  <c:v>#N/A</c:v>
                </c:pt>
                <c:pt idx="4027">
                  <c:v>#N/A</c:v>
                </c:pt>
                <c:pt idx="4028">
                  <c:v>#N/A</c:v>
                </c:pt>
                <c:pt idx="4029">
                  <c:v>#N/A</c:v>
                </c:pt>
                <c:pt idx="4030">
                  <c:v>#N/A</c:v>
                </c:pt>
                <c:pt idx="4031">
                  <c:v>#N/A</c:v>
                </c:pt>
                <c:pt idx="4032">
                  <c:v>#N/A</c:v>
                </c:pt>
                <c:pt idx="4033">
                  <c:v>#N/A</c:v>
                </c:pt>
                <c:pt idx="4034">
                  <c:v>#N/A</c:v>
                </c:pt>
                <c:pt idx="4035">
                  <c:v>#N/A</c:v>
                </c:pt>
                <c:pt idx="4036">
                  <c:v>#N/A</c:v>
                </c:pt>
                <c:pt idx="4037">
                  <c:v>#N/A</c:v>
                </c:pt>
                <c:pt idx="4038">
                  <c:v>#N/A</c:v>
                </c:pt>
                <c:pt idx="4039">
                  <c:v>#N/A</c:v>
                </c:pt>
                <c:pt idx="4040">
                  <c:v>#N/A</c:v>
                </c:pt>
                <c:pt idx="4041">
                  <c:v>#N/A</c:v>
                </c:pt>
                <c:pt idx="4042">
                  <c:v>#N/A</c:v>
                </c:pt>
                <c:pt idx="4043">
                  <c:v>#N/A</c:v>
                </c:pt>
                <c:pt idx="4044">
                  <c:v>#N/A</c:v>
                </c:pt>
                <c:pt idx="4045">
                  <c:v>#N/A</c:v>
                </c:pt>
                <c:pt idx="4046">
                  <c:v>#N/A</c:v>
                </c:pt>
                <c:pt idx="4047">
                  <c:v>#N/A</c:v>
                </c:pt>
                <c:pt idx="4048">
                  <c:v>#N/A</c:v>
                </c:pt>
                <c:pt idx="4049">
                  <c:v>#N/A</c:v>
                </c:pt>
                <c:pt idx="4050">
                  <c:v>#N/A</c:v>
                </c:pt>
                <c:pt idx="4051">
                  <c:v>#N/A</c:v>
                </c:pt>
                <c:pt idx="4052">
                  <c:v>#N/A</c:v>
                </c:pt>
                <c:pt idx="4053">
                  <c:v>#N/A</c:v>
                </c:pt>
                <c:pt idx="4054">
                  <c:v>#N/A</c:v>
                </c:pt>
                <c:pt idx="4055">
                  <c:v>#N/A</c:v>
                </c:pt>
                <c:pt idx="4056">
                  <c:v>#N/A</c:v>
                </c:pt>
                <c:pt idx="4057">
                  <c:v>#N/A</c:v>
                </c:pt>
                <c:pt idx="4058">
                  <c:v>#N/A</c:v>
                </c:pt>
                <c:pt idx="4059">
                  <c:v>#N/A</c:v>
                </c:pt>
                <c:pt idx="4060">
                  <c:v>#N/A</c:v>
                </c:pt>
                <c:pt idx="4061">
                  <c:v>#N/A</c:v>
                </c:pt>
                <c:pt idx="4062">
                  <c:v>#N/A</c:v>
                </c:pt>
                <c:pt idx="4063">
                  <c:v>#N/A</c:v>
                </c:pt>
                <c:pt idx="4064">
                  <c:v>#N/A</c:v>
                </c:pt>
                <c:pt idx="4065">
                  <c:v>#N/A</c:v>
                </c:pt>
                <c:pt idx="4066">
                  <c:v>#N/A</c:v>
                </c:pt>
                <c:pt idx="4067">
                  <c:v>#N/A</c:v>
                </c:pt>
                <c:pt idx="4068">
                  <c:v>#N/A</c:v>
                </c:pt>
                <c:pt idx="4069">
                  <c:v>#N/A</c:v>
                </c:pt>
                <c:pt idx="4070">
                  <c:v>#N/A</c:v>
                </c:pt>
                <c:pt idx="4071">
                  <c:v>#N/A</c:v>
                </c:pt>
                <c:pt idx="4072">
                  <c:v>#N/A</c:v>
                </c:pt>
                <c:pt idx="4073">
                  <c:v>#N/A</c:v>
                </c:pt>
                <c:pt idx="4074">
                  <c:v>#N/A</c:v>
                </c:pt>
                <c:pt idx="4075">
                  <c:v>#N/A</c:v>
                </c:pt>
                <c:pt idx="4076">
                  <c:v>#N/A</c:v>
                </c:pt>
                <c:pt idx="4077">
                  <c:v>#N/A</c:v>
                </c:pt>
                <c:pt idx="4078">
                  <c:v>#N/A</c:v>
                </c:pt>
                <c:pt idx="4079">
                  <c:v>#N/A</c:v>
                </c:pt>
                <c:pt idx="4080">
                  <c:v>#N/A</c:v>
                </c:pt>
                <c:pt idx="4081">
                  <c:v>#N/A</c:v>
                </c:pt>
                <c:pt idx="4082">
                  <c:v>#N/A</c:v>
                </c:pt>
                <c:pt idx="4083">
                  <c:v>#N/A</c:v>
                </c:pt>
                <c:pt idx="4084">
                  <c:v>#N/A</c:v>
                </c:pt>
                <c:pt idx="4085">
                  <c:v>#N/A</c:v>
                </c:pt>
                <c:pt idx="4086">
                  <c:v>#N/A</c:v>
                </c:pt>
                <c:pt idx="4087">
                  <c:v>#N/A</c:v>
                </c:pt>
                <c:pt idx="4088">
                  <c:v>#N/A</c:v>
                </c:pt>
                <c:pt idx="4089">
                  <c:v>#N/A</c:v>
                </c:pt>
                <c:pt idx="4090">
                  <c:v>#N/A</c:v>
                </c:pt>
                <c:pt idx="4091">
                  <c:v>#N/A</c:v>
                </c:pt>
                <c:pt idx="4092">
                  <c:v>#N/A</c:v>
                </c:pt>
                <c:pt idx="4093">
                  <c:v>#N/A</c:v>
                </c:pt>
                <c:pt idx="4094">
                  <c:v>#N/A</c:v>
                </c:pt>
                <c:pt idx="4095">
                  <c:v>#N/A</c:v>
                </c:pt>
                <c:pt idx="4096">
                  <c:v>#N/A</c:v>
                </c:pt>
                <c:pt idx="4097">
                  <c:v>#N/A</c:v>
                </c:pt>
                <c:pt idx="4098">
                  <c:v>#N/A</c:v>
                </c:pt>
                <c:pt idx="4099">
                  <c:v>#N/A</c:v>
                </c:pt>
                <c:pt idx="4100">
                  <c:v>#N/A</c:v>
                </c:pt>
                <c:pt idx="4101">
                  <c:v>#N/A</c:v>
                </c:pt>
                <c:pt idx="4102">
                  <c:v>#N/A</c:v>
                </c:pt>
                <c:pt idx="4103">
                  <c:v>#N/A</c:v>
                </c:pt>
                <c:pt idx="4104">
                  <c:v>#N/A</c:v>
                </c:pt>
                <c:pt idx="4105">
                  <c:v>#N/A</c:v>
                </c:pt>
                <c:pt idx="4106">
                  <c:v>#N/A</c:v>
                </c:pt>
                <c:pt idx="4107">
                  <c:v>#N/A</c:v>
                </c:pt>
                <c:pt idx="4108">
                  <c:v>#N/A</c:v>
                </c:pt>
                <c:pt idx="4109">
                  <c:v>#N/A</c:v>
                </c:pt>
                <c:pt idx="4110">
                  <c:v>#N/A</c:v>
                </c:pt>
                <c:pt idx="4111">
                  <c:v>#N/A</c:v>
                </c:pt>
                <c:pt idx="4112">
                  <c:v>#N/A</c:v>
                </c:pt>
                <c:pt idx="4113">
                  <c:v>#N/A</c:v>
                </c:pt>
                <c:pt idx="4114">
                  <c:v>#N/A</c:v>
                </c:pt>
                <c:pt idx="4115">
                  <c:v>#N/A</c:v>
                </c:pt>
                <c:pt idx="4116">
                  <c:v>#N/A</c:v>
                </c:pt>
                <c:pt idx="4117">
                  <c:v>#N/A</c:v>
                </c:pt>
                <c:pt idx="4118">
                  <c:v>#N/A</c:v>
                </c:pt>
                <c:pt idx="4119">
                  <c:v>#N/A</c:v>
                </c:pt>
                <c:pt idx="4120">
                  <c:v>#N/A</c:v>
                </c:pt>
                <c:pt idx="4121">
                  <c:v>#N/A</c:v>
                </c:pt>
                <c:pt idx="4122">
                  <c:v>#N/A</c:v>
                </c:pt>
                <c:pt idx="4123">
                  <c:v>#N/A</c:v>
                </c:pt>
                <c:pt idx="4124">
                  <c:v>#N/A</c:v>
                </c:pt>
                <c:pt idx="4125">
                  <c:v>#N/A</c:v>
                </c:pt>
                <c:pt idx="4126">
                  <c:v>#N/A</c:v>
                </c:pt>
                <c:pt idx="4127">
                  <c:v>#N/A</c:v>
                </c:pt>
                <c:pt idx="4128">
                  <c:v>#N/A</c:v>
                </c:pt>
                <c:pt idx="4129">
                  <c:v>#N/A</c:v>
                </c:pt>
                <c:pt idx="4130">
                  <c:v>#N/A</c:v>
                </c:pt>
                <c:pt idx="4131">
                  <c:v>#N/A</c:v>
                </c:pt>
                <c:pt idx="4132">
                  <c:v>#N/A</c:v>
                </c:pt>
                <c:pt idx="4133">
                  <c:v>#N/A</c:v>
                </c:pt>
                <c:pt idx="4134">
                  <c:v>#N/A</c:v>
                </c:pt>
                <c:pt idx="4135">
                  <c:v>#N/A</c:v>
                </c:pt>
                <c:pt idx="4136">
                  <c:v>#N/A</c:v>
                </c:pt>
                <c:pt idx="4137">
                  <c:v>#N/A</c:v>
                </c:pt>
                <c:pt idx="4138">
                  <c:v>#N/A</c:v>
                </c:pt>
                <c:pt idx="4139">
                  <c:v>#N/A</c:v>
                </c:pt>
                <c:pt idx="4140">
                  <c:v>#N/A</c:v>
                </c:pt>
                <c:pt idx="4141">
                  <c:v>#N/A</c:v>
                </c:pt>
                <c:pt idx="4142">
                  <c:v>#N/A</c:v>
                </c:pt>
                <c:pt idx="4143">
                  <c:v>#N/A</c:v>
                </c:pt>
                <c:pt idx="4144">
                  <c:v>#N/A</c:v>
                </c:pt>
                <c:pt idx="4145">
                  <c:v>#N/A</c:v>
                </c:pt>
                <c:pt idx="4146">
                  <c:v>#N/A</c:v>
                </c:pt>
                <c:pt idx="4147">
                  <c:v>#N/A</c:v>
                </c:pt>
                <c:pt idx="4148">
                  <c:v>#N/A</c:v>
                </c:pt>
                <c:pt idx="4149">
                  <c:v>#N/A</c:v>
                </c:pt>
                <c:pt idx="4150">
                  <c:v>#N/A</c:v>
                </c:pt>
                <c:pt idx="4151">
                  <c:v>#N/A</c:v>
                </c:pt>
                <c:pt idx="4152">
                  <c:v>#N/A</c:v>
                </c:pt>
                <c:pt idx="4153">
                  <c:v>#N/A</c:v>
                </c:pt>
                <c:pt idx="4154">
                  <c:v>#N/A</c:v>
                </c:pt>
                <c:pt idx="4155">
                  <c:v>#N/A</c:v>
                </c:pt>
                <c:pt idx="4156">
                  <c:v>#N/A</c:v>
                </c:pt>
                <c:pt idx="4157">
                  <c:v>#N/A</c:v>
                </c:pt>
                <c:pt idx="4158">
                  <c:v>#N/A</c:v>
                </c:pt>
                <c:pt idx="4159">
                  <c:v>#N/A</c:v>
                </c:pt>
                <c:pt idx="4160">
                  <c:v>#N/A</c:v>
                </c:pt>
                <c:pt idx="4161">
                  <c:v>#N/A</c:v>
                </c:pt>
                <c:pt idx="4162">
                  <c:v>#N/A</c:v>
                </c:pt>
                <c:pt idx="4163">
                  <c:v>#N/A</c:v>
                </c:pt>
                <c:pt idx="4164">
                  <c:v>#N/A</c:v>
                </c:pt>
                <c:pt idx="4165">
                  <c:v>#N/A</c:v>
                </c:pt>
                <c:pt idx="4166">
                  <c:v>#N/A</c:v>
                </c:pt>
                <c:pt idx="4167">
                  <c:v>#N/A</c:v>
                </c:pt>
                <c:pt idx="4168">
                  <c:v>#N/A</c:v>
                </c:pt>
                <c:pt idx="4169">
                  <c:v>#N/A</c:v>
                </c:pt>
                <c:pt idx="4170">
                  <c:v>#N/A</c:v>
                </c:pt>
                <c:pt idx="4171">
                  <c:v>#N/A</c:v>
                </c:pt>
                <c:pt idx="4172">
                  <c:v>#N/A</c:v>
                </c:pt>
                <c:pt idx="4173">
                  <c:v>#N/A</c:v>
                </c:pt>
                <c:pt idx="4174">
                  <c:v>#N/A</c:v>
                </c:pt>
                <c:pt idx="4175">
                  <c:v>#N/A</c:v>
                </c:pt>
                <c:pt idx="4176">
                  <c:v>#N/A</c:v>
                </c:pt>
                <c:pt idx="4177">
                  <c:v>#N/A</c:v>
                </c:pt>
                <c:pt idx="4178">
                  <c:v>#N/A</c:v>
                </c:pt>
                <c:pt idx="4179">
                  <c:v>#N/A</c:v>
                </c:pt>
                <c:pt idx="4180">
                  <c:v>#N/A</c:v>
                </c:pt>
                <c:pt idx="4181">
                  <c:v>#N/A</c:v>
                </c:pt>
                <c:pt idx="4182">
                  <c:v>#N/A</c:v>
                </c:pt>
                <c:pt idx="4183">
                  <c:v>#N/A</c:v>
                </c:pt>
                <c:pt idx="4184">
                  <c:v>#N/A</c:v>
                </c:pt>
                <c:pt idx="4185">
                  <c:v>#N/A</c:v>
                </c:pt>
                <c:pt idx="4186">
                  <c:v>#N/A</c:v>
                </c:pt>
                <c:pt idx="4187">
                  <c:v>#N/A</c:v>
                </c:pt>
                <c:pt idx="4188">
                  <c:v>#N/A</c:v>
                </c:pt>
                <c:pt idx="4189">
                  <c:v>#N/A</c:v>
                </c:pt>
                <c:pt idx="4190">
                  <c:v>#N/A</c:v>
                </c:pt>
                <c:pt idx="4191">
                  <c:v>#N/A</c:v>
                </c:pt>
                <c:pt idx="4192">
                  <c:v>#N/A</c:v>
                </c:pt>
                <c:pt idx="4193">
                  <c:v>#N/A</c:v>
                </c:pt>
                <c:pt idx="4194">
                  <c:v>#N/A</c:v>
                </c:pt>
                <c:pt idx="4195">
                  <c:v>#N/A</c:v>
                </c:pt>
                <c:pt idx="4196">
                  <c:v>#N/A</c:v>
                </c:pt>
                <c:pt idx="4197">
                  <c:v>#N/A</c:v>
                </c:pt>
                <c:pt idx="4198">
                  <c:v>#N/A</c:v>
                </c:pt>
                <c:pt idx="4199">
                  <c:v>#N/A</c:v>
                </c:pt>
                <c:pt idx="4200">
                  <c:v>#N/A</c:v>
                </c:pt>
                <c:pt idx="4201">
                  <c:v>#N/A</c:v>
                </c:pt>
                <c:pt idx="4202">
                  <c:v>#N/A</c:v>
                </c:pt>
                <c:pt idx="4203">
                  <c:v>#N/A</c:v>
                </c:pt>
                <c:pt idx="4204">
                  <c:v>#N/A</c:v>
                </c:pt>
                <c:pt idx="4205">
                  <c:v>#N/A</c:v>
                </c:pt>
                <c:pt idx="4206">
                  <c:v>#N/A</c:v>
                </c:pt>
                <c:pt idx="4207">
                  <c:v>#N/A</c:v>
                </c:pt>
                <c:pt idx="4208">
                  <c:v>#N/A</c:v>
                </c:pt>
                <c:pt idx="4209">
                  <c:v>#N/A</c:v>
                </c:pt>
                <c:pt idx="4210">
                  <c:v>#N/A</c:v>
                </c:pt>
                <c:pt idx="4211">
                  <c:v>#N/A</c:v>
                </c:pt>
                <c:pt idx="4212">
                  <c:v>#N/A</c:v>
                </c:pt>
                <c:pt idx="4213">
                  <c:v>#N/A</c:v>
                </c:pt>
                <c:pt idx="4214">
                  <c:v>#N/A</c:v>
                </c:pt>
                <c:pt idx="4215">
                  <c:v>#N/A</c:v>
                </c:pt>
                <c:pt idx="4216">
                  <c:v>#N/A</c:v>
                </c:pt>
                <c:pt idx="4217">
                  <c:v>#N/A</c:v>
                </c:pt>
                <c:pt idx="4218">
                  <c:v>#N/A</c:v>
                </c:pt>
                <c:pt idx="4219">
                  <c:v>#N/A</c:v>
                </c:pt>
                <c:pt idx="4220">
                  <c:v>#N/A</c:v>
                </c:pt>
                <c:pt idx="4221">
                  <c:v>#N/A</c:v>
                </c:pt>
                <c:pt idx="4222">
                  <c:v>#N/A</c:v>
                </c:pt>
                <c:pt idx="4223">
                  <c:v>#N/A</c:v>
                </c:pt>
                <c:pt idx="4224">
                  <c:v>#N/A</c:v>
                </c:pt>
                <c:pt idx="4225">
                  <c:v>#N/A</c:v>
                </c:pt>
                <c:pt idx="4226">
                  <c:v>#N/A</c:v>
                </c:pt>
                <c:pt idx="4227">
                  <c:v>#N/A</c:v>
                </c:pt>
                <c:pt idx="4228">
                  <c:v>#N/A</c:v>
                </c:pt>
                <c:pt idx="4229">
                  <c:v>#N/A</c:v>
                </c:pt>
                <c:pt idx="4230">
                  <c:v>#N/A</c:v>
                </c:pt>
                <c:pt idx="4231">
                  <c:v>#N/A</c:v>
                </c:pt>
                <c:pt idx="4232">
                  <c:v>#N/A</c:v>
                </c:pt>
                <c:pt idx="4233">
                  <c:v>#N/A</c:v>
                </c:pt>
                <c:pt idx="4234">
                  <c:v>#N/A</c:v>
                </c:pt>
                <c:pt idx="4235">
                  <c:v>#N/A</c:v>
                </c:pt>
                <c:pt idx="4236">
                  <c:v>#N/A</c:v>
                </c:pt>
                <c:pt idx="4237">
                  <c:v>#N/A</c:v>
                </c:pt>
                <c:pt idx="4238">
                  <c:v>#N/A</c:v>
                </c:pt>
                <c:pt idx="4239">
                  <c:v>#N/A</c:v>
                </c:pt>
                <c:pt idx="4240">
                  <c:v>#N/A</c:v>
                </c:pt>
                <c:pt idx="4241">
                  <c:v>#N/A</c:v>
                </c:pt>
                <c:pt idx="4242">
                  <c:v>#N/A</c:v>
                </c:pt>
                <c:pt idx="4243">
                  <c:v>#N/A</c:v>
                </c:pt>
                <c:pt idx="4244">
                  <c:v>#N/A</c:v>
                </c:pt>
                <c:pt idx="4245">
                  <c:v>#N/A</c:v>
                </c:pt>
                <c:pt idx="4246">
                  <c:v>#N/A</c:v>
                </c:pt>
                <c:pt idx="4247">
                  <c:v>#N/A</c:v>
                </c:pt>
                <c:pt idx="4248">
                  <c:v>#N/A</c:v>
                </c:pt>
                <c:pt idx="4249">
                  <c:v>#N/A</c:v>
                </c:pt>
                <c:pt idx="4250">
                  <c:v>#N/A</c:v>
                </c:pt>
                <c:pt idx="4251">
                  <c:v>#N/A</c:v>
                </c:pt>
                <c:pt idx="4252">
                  <c:v>#N/A</c:v>
                </c:pt>
                <c:pt idx="4253">
                  <c:v>#N/A</c:v>
                </c:pt>
                <c:pt idx="4254">
                  <c:v>#N/A</c:v>
                </c:pt>
                <c:pt idx="4255">
                  <c:v>#N/A</c:v>
                </c:pt>
                <c:pt idx="4256">
                  <c:v>#N/A</c:v>
                </c:pt>
                <c:pt idx="4257">
                  <c:v>#N/A</c:v>
                </c:pt>
                <c:pt idx="4258">
                  <c:v>#N/A</c:v>
                </c:pt>
                <c:pt idx="4259">
                  <c:v>#N/A</c:v>
                </c:pt>
                <c:pt idx="4260">
                  <c:v>#N/A</c:v>
                </c:pt>
                <c:pt idx="4261">
                  <c:v>#N/A</c:v>
                </c:pt>
                <c:pt idx="4262">
                  <c:v>#N/A</c:v>
                </c:pt>
                <c:pt idx="4263">
                  <c:v>#N/A</c:v>
                </c:pt>
                <c:pt idx="4264">
                  <c:v>#N/A</c:v>
                </c:pt>
                <c:pt idx="4265">
                  <c:v>#N/A</c:v>
                </c:pt>
                <c:pt idx="4266">
                  <c:v>#N/A</c:v>
                </c:pt>
                <c:pt idx="4267">
                  <c:v>#N/A</c:v>
                </c:pt>
                <c:pt idx="4268">
                  <c:v>#N/A</c:v>
                </c:pt>
                <c:pt idx="4269">
                  <c:v>#N/A</c:v>
                </c:pt>
                <c:pt idx="4270">
                  <c:v>#N/A</c:v>
                </c:pt>
                <c:pt idx="4271">
                  <c:v>#N/A</c:v>
                </c:pt>
                <c:pt idx="4272">
                  <c:v>#N/A</c:v>
                </c:pt>
                <c:pt idx="4273">
                  <c:v>#N/A</c:v>
                </c:pt>
                <c:pt idx="4274">
                  <c:v>#N/A</c:v>
                </c:pt>
                <c:pt idx="4275">
                  <c:v>#N/A</c:v>
                </c:pt>
                <c:pt idx="4276">
                  <c:v>#N/A</c:v>
                </c:pt>
                <c:pt idx="4277">
                  <c:v>#N/A</c:v>
                </c:pt>
                <c:pt idx="4278">
                  <c:v>#N/A</c:v>
                </c:pt>
                <c:pt idx="4279">
                  <c:v>#N/A</c:v>
                </c:pt>
                <c:pt idx="4280">
                  <c:v>#N/A</c:v>
                </c:pt>
                <c:pt idx="4281">
                  <c:v>#N/A</c:v>
                </c:pt>
                <c:pt idx="4282">
                  <c:v>#N/A</c:v>
                </c:pt>
                <c:pt idx="4283">
                  <c:v>#N/A</c:v>
                </c:pt>
                <c:pt idx="4284">
                  <c:v>#N/A</c:v>
                </c:pt>
                <c:pt idx="4285">
                  <c:v>#N/A</c:v>
                </c:pt>
                <c:pt idx="4286">
                  <c:v>#N/A</c:v>
                </c:pt>
                <c:pt idx="4287">
                  <c:v>#N/A</c:v>
                </c:pt>
                <c:pt idx="4288">
                  <c:v>#N/A</c:v>
                </c:pt>
                <c:pt idx="4289">
                  <c:v>#N/A</c:v>
                </c:pt>
                <c:pt idx="4290">
                  <c:v>#N/A</c:v>
                </c:pt>
                <c:pt idx="4291">
                  <c:v>#N/A</c:v>
                </c:pt>
                <c:pt idx="4292">
                  <c:v>#N/A</c:v>
                </c:pt>
                <c:pt idx="4293">
                  <c:v>#N/A</c:v>
                </c:pt>
                <c:pt idx="4294">
                  <c:v>#N/A</c:v>
                </c:pt>
                <c:pt idx="4295">
                  <c:v>#N/A</c:v>
                </c:pt>
                <c:pt idx="4296">
                  <c:v>#N/A</c:v>
                </c:pt>
                <c:pt idx="4297">
                  <c:v>#N/A</c:v>
                </c:pt>
                <c:pt idx="4298">
                  <c:v>#N/A</c:v>
                </c:pt>
                <c:pt idx="4299">
                  <c:v>#N/A</c:v>
                </c:pt>
                <c:pt idx="4300">
                  <c:v>#N/A</c:v>
                </c:pt>
                <c:pt idx="4301">
                  <c:v>#N/A</c:v>
                </c:pt>
                <c:pt idx="4302">
                  <c:v>#N/A</c:v>
                </c:pt>
                <c:pt idx="4303">
                  <c:v>#N/A</c:v>
                </c:pt>
                <c:pt idx="4304">
                  <c:v>#N/A</c:v>
                </c:pt>
                <c:pt idx="4305">
                  <c:v>#N/A</c:v>
                </c:pt>
                <c:pt idx="4306">
                  <c:v>#N/A</c:v>
                </c:pt>
                <c:pt idx="4307">
                  <c:v>#N/A</c:v>
                </c:pt>
                <c:pt idx="4308">
                  <c:v>#N/A</c:v>
                </c:pt>
                <c:pt idx="4309">
                  <c:v>#N/A</c:v>
                </c:pt>
                <c:pt idx="4310">
                  <c:v>#N/A</c:v>
                </c:pt>
                <c:pt idx="4311">
                  <c:v>#N/A</c:v>
                </c:pt>
                <c:pt idx="4312">
                  <c:v>#N/A</c:v>
                </c:pt>
                <c:pt idx="4313">
                  <c:v>#N/A</c:v>
                </c:pt>
                <c:pt idx="4314">
                  <c:v>#N/A</c:v>
                </c:pt>
                <c:pt idx="4315">
                  <c:v>#N/A</c:v>
                </c:pt>
                <c:pt idx="4316">
                  <c:v>#N/A</c:v>
                </c:pt>
                <c:pt idx="4317">
                  <c:v>#N/A</c:v>
                </c:pt>
                <c:pt idx="4318">
                  <c:v>#N/A</c:v>
                </c:pt>
                <c:pt idx="4319">
                  <c:v>#N/A</c:v>
                </c:pt>
                <c:pt idx="4320">
                  <c:v>#N/A</c:v>
                </c:pt>
                <c:pt idx="4321">
                  <c:v>#N/A</c:v>
                </c:pt>
                <c:pt idx="4322">
                  <c:v>#N/A</c:v>
                </c:pt>
                <c:pt idx="4323">
                  <c:v>#N/A</c:v>
                </c:pt>
                <c:pt idx="4324">
                  <c:v>#N/A</c:v>
                </c:pt>
                <c:pt idx="4325">
                  <c:v>#N/A</c:v>
                </c:pt>
                <c:pt idx="4326">
                  <c:v>#N/A</c:v>
                </c:pt>
                <c:pt idx="4327">
                  <c:v>#N/A</c:v>
                </c:pt>
                <c:pt idx="4328">
                  <c:v>#N/A</c:v>
                </c:pt>
                <c:pt idx="4329">
                  <c:v>#N/A</c:v>
                </c:pt>
                <c:pt idx="4330">
                  <c:v>#N/A</c:v>
                </c:pt>
                <c:pt idx="4331">
                  <c:v>#N/A</c:v>
                </c:pt>
                <c:pt idx="4332">
                  <c:v>#N/A</c:v>
                </c:pt>
                <c:pt idx="4333">
                  <c:v>#N/A</c:v>
                </c:pt>
                <c:pt idx="4334">
                  <c:v>#N/A</c:v>
                </c:pt>
                <c:pt idx="4335">
                  <c:v>#N/A</c:v>
                </c:pt>
                <c:pt idx="4336">
                  <c:v>#N/A</c:v>
                </c:pt>
                <c:pt idx="4337">
                  <c:v>#N/A</c:v>
                </c:pt>
                <c:pt idx="4338">
                  <c:v>#N/A</c:v>
                </c:pt>
                <c:pt idx="4339">
                  <c:v>#N/A</c:v>
                </c:pt>
                <c:pt idx="4340">
                  <c:v>#N/A</c:v>
                </c:pt>
                <c:pt idx="4341">
                  <c:v>#N/A</c:v>
                </c:pt>
                <c:pt idx="4342">
                  <c:v>#N/A</c:v>
                </c:pt>
                <c:pt idx="4343">
                  <c:v>#N/A</c:v>
                </c:pt>
                <c:pt idx="4344">
                  <c:v>#N/A</c:v>
                </c:pt>
                <c:pt idx="4345">
                  <c:v>#N/A</c:v>
                </c:pt>
                <c:pt idx="4346">
                  <c:v>#N/A</c:v>
                </c:pt>
                <c:pt idx="4347">
                  <c:v>#N/A</c:v>
                </c:pt>
                <c:pt idx="4348">
                  <c:v>#N/A</c:v>
                </c:pt>
                <c:pt idx="4349">
                  <c:v>#N/A</c:v>
                </c:pt>
                <c:pt idx="4350">
                  <c:v>#N/A</c:v>
                </c:pt>
                <c:pt idx="4351">
                  <c:v>#N/A</c:v>
                </c:pt>
                <c:pt idx="4352">
                  <c:v>#N/A</c:v>
                </c:pt>
                <c:pt idx="4353">
                  <c:v>#N/A</c:v>
                </c:pt>
                <c:pt idx="4354">
                  <c:v>#N/A</c:v>
                </c:pt>
                <c:pt idx="4355">
                  <c:v>#N/A</c:v>
                </c:pt>
                <c:pt idx="4356">
                  <c:v>#N/A</c:v>
                </c:pt>
                <c:pt idx="4357">
                  <c:v>#N/A</c:v>
                </c:pt>
                <c:pt idx="4358">
                  <c:v>#N/A</c:v>
                </c:pt>
                <c:pt idx="4359">
                  <c:v>#N/A</c:v>
                </c:pt>
                <c:pt idx="4360">
                  <c:v>#N/A</c:v>
                </c:pt>
                <c:pt idx="4361">
                  <c:v>#N/A</c:v>
                </c:pt>
                <c:pt idx="4362">
                  <c:v>#N/A</c:v>
                </c:pt>
                <c:pt idx="4363">
                  <c:v>#N/A</c:v>
                </c:pt>
                <c:pt idx="4364">
                  <c:v>#N/A</c:v>
                </c:pt>
                <c:pt idx="4365">
                  <c:v>#N/A</c:v>
                </c:pt>
                <c:pt idx="4366">
                  <c:v>#N/A</c:v>
                </c:pt>
                <c:pt idx="4367">
                  <c:v>#N/A</c:v>
                </c:pt>
                <c:pt idx="4368">
                  <c:v>#N/A</c:v>
                </c:pt>
                <c:pt idx="4369">
                  <c:v>#N/A</c:v>
                </c:pt>
                <c:pt idx="4370">
                  <c:v>#N/A</c:v>
                </c:pt>
                <c:pt idx="4371">
                  <c:v>#N/A</c:v>
                </c:pt>
                <c:pt idx="4372">
                  <c:v>#N/A</c:v>
                </c:pt>
                <c:pt idx="4373">
                  <c:v>#N/A</c:v>
                </c:pt>
                <c:pt idx="4374">
                  <c:v>#N/A</c:v>
                </c:pt>
                <c:pt idx="4375">
                  <c:v>#N/A</c:v>
                </c:pt>
                <c:pt idx="4376">
                  <c:v>#N/A</c:v>
                </c:pt>
                <c:pt idx="4377">
                  <c:v>#N/A</c:v>
                </c:pt>
                <c:pt idx="4378">
                  <c:v>#N/A</c:v>
                </c:pt>
                <c:pt idx="4379">
                  <c:v>#N/A</c:v>
                </c:pt>
                <c:pt idx="4380">
                  <c:v>#N/A</c:v>
                </c:pt>
                <c:pt idx="4381">
                  <c:v>#N/A</c:v>
                </c:pt>
                <c:pt idx="4382">
                  <c:v>#N/A</c:v>
                </c:pt>
                <c:pt idx="4383">
                  <c:v>#N/A</c:v>
                </c:pt>
                <c:pt idx="4384">
                  <c:v>#N/A</c:v>
                </c:pt>
                <c:pt idx="4385">
                  <c:v>#N/A</c:v>
                </c:pt>
                <c:pt idx="4386">
                  <c:v>#N/A</c:v>
                </c:pt>
                <c:pt idx="4387">
                  <c:v>#N/A</c:v>
                </c:pt>
                <c:pt idx="4388">
                  <c:v>#N/A</c:v>
                </c:pt>
                <c:pt idx="4389">
                  <c:v>#N/A</c:v>
                </c:pt>
                <c:pt idx="4390">
                  <c:v>#N/A</c:v>
                </c:pt>
                <c:pt idx="4391">
                  <c:v>#N/A</c:v>
                </c:pt>
                <c:pt idx="4392">
                  <c:v>#N/A</c:v>
                </c:pt>
                <c:pt idx="4393">
                  <c:v>#N/A</c:v>
                </c:pt>
                <c:pt idx="4394">
                  <c:v>#N/A</c:v>
                </c:pt>
                <c:pt idx="4395">
                  <c:v>#N/A</c:v>
                </c:pt>
                <c:pt idx="4396">
                  <c:v>#N/A</c:v>
                </c:pt>
                <c:pt idx="4397">
                  <c:v>#N/A</c:v>
                </c:pt>
                <c:pt idx="4398">
                  <c:v>#N/A</c:v>
                </c:pt>
                <c:pt idx="4399">
                  <c:v>#N/A</c:v>
                </c:pt>
                <c:pt idx="4400">
                  <c:v>#N/A</c:v>
                </c:pt>
                <c:pt idx="4401">
                  <c:v>#N/A</c:v>
                </c:pt>
                <c:pt idx="4402">
                  <c:v>#N/A</c:v>
                </c:pt>
                <c:pt idx="4403">
                  <c:v>#N/A</c:v>
                </c:pt>
                <c:pt idx="4404">
                  <c:v>#N/A</c:v>
                </c:pt>
                <c:pt idx="4405">
                  <c:v>#N/A</c:v>
                </c:pt>
                <c:pt idx="4406">
                  <c:v>#N/A</c:v>
                </c:pt>
                <c:pt idx="4407">
                  <c:v>#N/A</c:v>
                </c:pt>
                <c:pt idx="4408">
                  <c:v>#N/A</c:v>
                </c:pt>
                <c:pt idx="4409">
                  <c:v>#N/A</c:v>
                </c:pt>
                <c:pt idx="4410">
                  <c:v>#N/A</c:v>
                </c:pt>
                <c:pt idx="4411">
                  <c:v>#N/A</c:v>
                </c:pt>
                <c:pt idx="4412">
                  <c:v>#N/A</c:v>
                </c:pt>
                <c:pt idx="4413">
                  <c:v>#N/A</c:v>
                </c:pt>
                <c:pt idx="4414">
                  <c:v>#N/A</c:v>
                </c:pt>
                <c:pt idx="4415">
                  <c:v>#N/A</c:v>
                </c:pt>
                <c:pt idx="4416">
                  <c:v>#N/A</c:v>
                </c:pt>
                <c:pt idx="4417">
                  <c:v>#N/A</c:v>
                </c:pt>
                <c:pt idx="4418">
                  <c:v>#N/A</c:v>
                </c:pt>
                <c:pt idx="4419">
                  <c:v>#N/A</c:v>
                </c:pt>
                <c:pt idx="4420">
                  <c:v>#N/A</c:v>
                </c:pt>
                <c:pt idx="4421">
                  <c:v>#N/A</c:v>
                </c:pt>
                <c:pt idx="4422">
                  <c:v>#N/A</c:v>
                </c:pt>
                <c:pt idx="4423">
                  <c:v>#N/A</c:v>
                </c:pt>
                <c:pt idx="4424">
                  <c:v>#N/A</c:v>
                </c:pt>
                <c:pt idx="4425">
                  <c:v>#N/A</c:v>
                </c:pt>
                <c:pt idx="4426">
                  <c:v>#N/A</c:v>
                </c:pt>
                <c:pt idx="4427">
                  <c:v>#N/A</c:v>
                </c:pt>
                <c:pt idx="4428">
                  <c:v>#N/A</c:v>
                </c:pt>
                <c:pt idx="4429">
                  <c:v>#N/A</c:v>
                </c:pt>
                <c:pt idx="4430">
                  <c:v>#N/A</c:v>
                </c:pt>
                <c:pt idx="4431">
                  <c:v>#N/A</c:v>
                </c:pt>
                <c:pt idx="4432">
                  <c:v>#N/A</c:v>
                </c:pt>
                <c:pt idx="4433">
                  <c:v>#N/A</c:v>
                </c:pt>
                <c:pt idx="4434">
                  <c:v>#N/A</c:v>
                </c:pt>
                <c:pt idx="4435">
                  <c:v>#N/A</c:v>
                </c:pt>
                <c:pt idx="4436">
                  <c:v>#N/A</c:v>
                </c:pt>
                <c:pt idx="4437">
                  <c:v>#N/A</c:v>
                </c:pt>
                <c:pt idx="4438">
                  <c:v>#N/A</c:v>
                </c:pt>
                <c:pt idx="4439">
                  <c:v>#N/A</c:v>
                </c:pt>
                <c:pt idx="4440">
                  <c:v>#N/A</c:v>
                </c:pt>
                <c:pt idx="4441">
                  <c:v>#N/A</c:v>
                </c:pt>
                <c:pt idx="4442">
                  <c:v>#N/A</c:v>
                </c:pt>
                <c:pt idx="4443">
                  <c:v>#N/A</c:v>
                </c:pt>
                <c:pt idx="4444">
                  <c:v>#N/A</c:v>
                </c:pt>
                <c:pt idx="4445">
                  <c:v>#N/A</c:v>
                </c:pt>
                <c:pt idx="4446">
                  <c:v>#N/A</c:v>
                </c:pt>
                <c:pt idx="4447">
                  <c:v>#N/A</c:v>
                </c:pt>
                <c:pt idx="4448">
                  <c:v>#N/A</c:v>
                </c:pt>
                <c:pt idx="4449">
                  <c:v>#N/A</c:v>
                </c:pt>
                <c:pt idx="4450">
                  <c:v>#N/A</c:v>
                </c:pt>
                <c:pt idx="4451">
                  <c:v>#N/A</c:v>
                </c:pt>
                <c:pt idx="4452">
                  <c:v>#N/A</c:v>
                </c:pt>
                <c:pt idx="4453">
                  <c:v>#N/A</c:v>
                </c:pt>
                <c:pt idx="4454">
                  <c:v>#N/A</c:v>
                </c:pt>
                <c:pt idx="4455">
                  <c:v>#N/A</c:v>
                </c:pt>
                <c:pt idx="4456">
                  <c:v>#N/A</c:v>
                </c:pt>
                <c:pt idx="4457">
                  <c:v>#N/A</c:v>
                </c:pt>
                <c:pt idx="4458">
                  <c:v>#N/A</c:v>
                </c:pt>
                <c:pt idx="4459">
                  <c:v>#N/A</c:v>
                </c:pt>
                <c:pt idx="4460">
                  <c:v>#N/A</c:v>
                </c:pt>
                <c:pt idx="4461">
                  <c:v>#N/A</c:v>
                </c:pt>
                <c:pt idx="4462">
                  <c:v>#N/A</c:v>
                </c:pt>
                <c:pt idx="4463">
                  <c:v>#N/A</c:v>
                </c:pt>
                <c:pt idx="4464">
                  <c:v>#N/A</c:v>
                </c:pt>
                <c:pt idx="4465">
                  <c:v>#N/A</c:v>
                </c:pt>
                <c:pt idx="4466">
                  <c:v>#N/A</c:v>
                </c:pt>
                <c:pt idx="4467">
                  <c:v>#N/A</c:v>
                </c:pt>
                <c:pt idx="4468">
                  <c:v>#N/A</c:v>
                </c:pt>
                <c:pt idx="4469">
                  <c:v>#N/A</c:v>
                </c:pt>
                <c:pt idx="4470">
                  <c:v>#N/A</c:v>
                </c:pt>
                <c:pt idx="4471">
                  <c:v>#N/A</c:v>
                </c:pt>
                <c:pt idx="4472">
                  <c:v>#N/A</c:v>
                </c:pt>
                <c:pt idx="4473">
                  <c:v>#N/A</c:v>
                </c:pt>
                <c:pt idx="4474">
                  <c:v>#N/A</c:v>
                </c:pt>
                <c:pt idx="4475">
                  <c:v>#N/A</c:v>
                </c:pt>
                <c:pt idx="4476">
                  <c:v>#N/A</c:v>
                </c:pt>
                <c:pt idx="4477">
                  <c:v>#N/A</c:v>
                </c:pt>
                <c:pt idx="4478">
                  <c:v>#N/A</c:v>
                </c:pt>
                <c:pt idx="4479">
                  <c:v>#N/A</c:v>
                </c:pt>
                <c:pt idx="4480">
                  <c:v>#N/A</c:v>
                </c:pt>
                <c:pt idx="4481">
                  <c:v>#N/A</c:v>
                </c:pt>
                <c:pt idx="4482">
                  <c:v>#N/A</c:v>
                </c:pt>
                <c:pt idx="4483">
                  <c:v>#N/A</c:v>
                </c:pt>
                <c:pt idx="4484">
                  <c:v>#N/A</c:v>
                </c:pt>
                <c:pt idx="4485">
                  <c:v>#N/A</c:v>
                </c:pt>
                <c:pt idx="4486">
                  <c:v>#N/A</c:v>
                </c:pt>
                <c:pt idx="4487">
                  <c:v>#N/A</c:v>
                </c:pt>
                <c:pt idx="4488">
                  <c:v>#N/A</c:v>
                </c:pt>
                <c:pt idx="4489">
                  <c:v>#N/A</c:v>
                </c:pt>
                <c:pt idx="4490">
                  <c:v>#N/A</c:v>
                </c:pt>
                <c:pt idx="4491">
                  <c:v>#N/A</c:v>
                </c:pt>
                <c:pt idx="4492">
                  <c:v>#N/A</c:v>
                </c:pt>
                <c:pt idx="4493">
                  <c:v>#N/A</c:v>
                </c:pt>
                <c:pt idx="4494">
                  <c:v>#N/A</c:v>
                </c:pt>
                <c:pt idx="4495">
                  <c:v>#N/A</c:v>
                </c:pt>
                <c:pt idx="4496">
                  <c:v>#N/A</c:v>
                </c:pt>
                <c:pt idx="4497">
                  <c:v>#N/A</c:v>
                </c:pt>
                <c:pt idx="4498">
                  <c:v>#N/A</c:v>
                </c:pt>
                <c:pt idx="4499">
                  <c:v>#N/A</c:v>
                </c:pt>
                <c:pt idx="4500">
                  <c:v>#N/A</c:v>
                </c:pt>
                <c:pt idx="4501">
                  <c:v>#N/A</c:v>
                </c:pt>
                <c:pt idx="4502">
                  <c:v>#N/A</c:v>
                </c:pt>
                <c:pt idx="4503">
                  <c:v>#N/A</c:v>
                </c:pt>
                <c:pt idx="4504">
                  <c:v>#N/A</c:v>
                </c:pt>
                <c:pt idx="4505">
                  <c:v>#N/A</c:v>
                </c:pt>
                <c:pt idx="4506">
                  <c:v>#N/A</c:v>
                </c:pt>
                <c:pt idx="4507">
                  <c:v>#N/A</c:v>
                </c:pt>
                <c:pt idx="4508">
                  <c:v>#N/A</c:v>
                </c:pt>
                <c:pt idx="4509">
                  <c:v>#N/A</c:v>
                </c:pt>
                <c:pt idx="4510">
                  <c:v>#N/A</c:v>
                </c:pt>
                <c:pt idx="4511">
                  <c:v>#N/A</c:v>
                </c:pt>
                <c:pt idx="4512">
                  <c:v>#N/A</c:v>
                </c:pt>
                <c:pt idx="4513">
                  <c:v>#N/A</c:v>
                </c:pt>
                <c:pt idx="4514">
                  <c:v>#N/A</c:v>
                </c:pt>
                <c:pt idx="4515">
                  <c:v>#N/A</c:v>
                </c:pt>
                <c:pt idx="4516">
                  <c:v>#N/A</c:v>
                </c:pt>
                <c:pt idx="4517">
                  <c:v>#N/A</c:v>
                </c:pt>
                <c:pt idx="4518">
                  <c:v>#N/A</c:v>
                </c:pt>
                <c:pt idx="4519">
                  <c:v>#N/A</c:v>
                </c:pt>
                <c:pt idx="4520">
                  <c:v>#N/A</c:v>
                </c:pt>
                <c:pt idx="4521">
                  <c:v>#N/A</c:v>
                </c:pt>
                <c:pt idx="4522">
                  <c:v>#N/A</c:v>
                </c:pt>
                <c:pt idx="4523">
                  <c:v>#N/A</c:v>
                </c:pt>
                <c:pt idx="4524">
                  <c:v>#N/A</c:v>
                </c:pt>
                <c:pt idx="4525">
                  <c:v>#N/A</c:v>
                </c:pt>
                <c:pt idx="4526">
                  <c:v>#N/A</c:v>
                </c:pt>
                <c:pt idx="4527">
                  <c:v>#N/A</c:v>
                </c:pt>
                <c:pt idx="4528">
                  <c:v>#N/A</c:v>
                </c:pt>
                <c:pt idx="4529">
                  <c:v>#N/A</c:v>
                </c:pt>
                <c:pt idx="4530">
                  <c:v>#N/A</c:v>
                </c:pt>
                <c:pt idx="4531">
                  <c:v>#N/A</c:v>
                </c:pt>
                <c:pt idx="4532">
                  <c:v>#N/A</c:v>
                </c:pt>
                <c:pt idx="4533">
                  <c:v>#N/A</c:v>
                </c:pt>
                <c:pt idx="4534">
                  <c:v>#N/A</c:v>
                </c:pt>
                <c:pt idx="4535">
                  <c:v>#N/A</c:v>
                </c:pt>
                <c:pt idx="4536">
                  <c:v>#N/A</c:v>
                </c:pt>
                <c:pt idx="4537">
                  <c:v>#N/A</c:v>
                </c:pt>
                <c:pt idx="4538">
                  <c:v>#N/A</c:v>
                </c:pt>
                <c:pt idx="4539">
                  <c:v>#N/A</c:v>
                </c:pt>
                <c:pt idx="4540">
                  <c:v>#N/A</c:v>
                </c:pt>
                <c:pt idx="4541">
                  <c:v>#N/A</c:v>
                </c:pt>
                <c:pt idx="4542">
                  <c:v>#N/A</c:v>
                </c:pt>
                <c:pt idx="4543">
                  <c:v>#N/A</c:v>
                </c:pt>
                <c:pt idx="4544">
                  <c:v>#N/A</c:v>
                </c:pt>
                <c:pt idx="4545">
                  <c:v>#N/A</c:v>
                </c:pt>
                <c:pt idx="4546">
                  <c:v>#N/A</c:v>
                </c:pt>
                <c:pt idx="4547">
                  <c:v>#N/A</c:v>
                </c:pt>
                <c:pt idx="4548">
                  <c:v>#N/A</c:v>
                </c:pt>
                <c:pt idx="4549">
                  <c:v>#N/A</c:v>
                </c:pt>
                <c:pt idx="4550">
                  <c:v>#N/A</c:v>
                </c:pt>
                <c:pt idx="4551">
                  <c:v>#N/A</c:v>
                </c:pt>
                <c:pt idx="4552">
                  <c:v>#N/A</c:v>
                </c:pt>
                <c:pt idx="4553">
                  <c:v>#N/A</c:v>
                </c:pt>
                <c:pt idx="4554">
                  <c:v>#N/A</c:v>
                </c:pt>
                <c:pt idx="4555">
                  <c:v>#N/A</c:v>
                </c:pt>
                <c:pt idx="4556">
                  <c:v>#N/A</c:v>
                </c:pt>
                <c:pt idx="4557">
                  <c:v>#N/A</c:v>
                </c:pt>
                <c:pt idx="4558">
                  <c:v>#N/A</c:v>
                </c:pt>
                <c:pt idx="4559">
                  <c:v>#N/A</c:v>
                </c:pt>
                <c:pt idx="4560">
                  <c:v>#N/A</c:v>
                </c:pt>
                <c:pt idx="4561">
                  <c:v>#N/A</c:v>
                </c:pt>
                <c:pt idx="4562">
                  <c:v>#N/A</c:v>
                </c:pt>
                <c:pt idx="4563">
                  <c:v>#N/A</c:v>
                </c:pt>
                <c:pt idx="4564">
                  <c:v>#N/A</c:v>
                </c:pt>
                <c:pt idx="4565">
                  <c:v>#N/A</c:v>
                </c:pt>
                <c:pt idx="4566">
                  <c:v>#N/A</c:v>
                </c:pt>
                <c:pt idx="4567">
                  <c:v>#N/A</c:v>
                </c:pt>
                <c:pt idx="4568">
                  <c:v>#N/A</c:v>
                </c:pt>
                <c:pt idx="4569">
                  <c:v>#N/A</c:v>
                </c:pt>
                <c:pt idx="4570">
                  <c:v>#N/A</c:v>
                </c:pt>
                <c:pt idx="4571">
                  <c:v>#N/A</c:v>
                </c:pt>
                <c:pt idx="4572">
                  <c:v>#N/A</c:v>
                </c:pt>
                <c:pt idx="4573">
                  <c:v>#N/A</c:v>
                </c:pt>
                <c:pt idx="4574">
                  <c:v>#N/A</c:v>
                </c:pt>
                <c:pt idx="4575">
                  <c:v>#N/A</c:v>
                </c:pt>
                <c:pt idx="4576">
                  <c:v>#N/A</c:v>
                </c:pt>
                <c:pt idx="4577">
                  <c:v>#N/A</c:v>
                </c:pt>
                <c:pt idx="4578">
                  <c:v>#N/A</c:v>
                </c:pt>
                <c:pt idx="4579">
                  <c:v>#N/A</c:v>
                </c:pt>
                <c:pt idx="4580">
                  <c:v>#N/A</c:v>
                </c:pt>
                <c:pt idx="4581">
                  <c:v>#N/A</c:v>
                </c:pt>
                <c:pt idx="4582">
                  <c:v>#N/A</c:v>
                </c:pt>
                <c:pt idx="4583">
                  <c:v>#N/A</c:v>
                </c:pt>
                <c:pt idx="4584">
                  <c:v>#N/A</c:v>
                </c:pt>
                <c:pt idx="4585">
                  <c:v>#N/A</c:v>
                </c:pt>
                <c:pt idx="4586">
                  <c:v>#N/A</c:v>
                </c:pt>
                <c:pt idx="4587">
                  <c:v>#N/A</c:v>
                </c:pt>
                <c:pt idx="4588">
                  <c:v>#N/A</c:v>
                </c:pt>
                <c:pt idx="4589">
                  <c:v>#N/A</c:v>
                </c:pt>
                <c:pt idx="4590">
                  <c:v>#N/A</c:v>
                </c:pt>
                <c:pt idx="4591">
                  <c:v>#N/A</c:v>
                </c:pt>
                <c:pt idx="4592">
                  <c:v>#N/A</c:v>
                </c:pt>
                <c:pt idx="4593">
                  <c:v>#N/A</c:v>
                </c:pt>
                <c:pt idx="4594">
                  <c:v>#N/A</c:v>
                </c:pt>
                <c:pt idx="4595">
                  <c:v>#N/A</c:v>
                </c:pt>
                <c:pt idx="4596">
                  <c:v>#N/A</c:v>
                </c:pt>
                <c:pt idx="4597">
                  <c:v>#N/A</c:v>
                </c:pt>
                <c:pt idx="4598">
                  <c:v>#N/A</c:v>
                </c:pt>
                <c:pt idx="4599">
                  <c:v>#N/A</c:v>
                </c:pt>
                <c:pt idx="4600">
                  <c:v>#N/A</c:v>
                </c:pt>
                <c:pt idx="4601">
                  <c:v>#N/A</c:v>
                </c:pt>
                <c:pt idx="4602">
                  <c:v>#N/A</c:v>
                </c:pt>
                <c:pt idx="4603">
                  <c:v>#N/A</c:v>
                </c:pt>
                <c:pt idx="4604">
                  <c:v>#N/A</c:v>
                </c:pt>
                <c:pt idx="4605">
                  <c:v>#N/A</c:v>
                </c:pt>
                <c:pt idx="4606">
                  <c:v>#N/A</c:v>
                </c:pt>
                <c:pt idx="4607">
                  <c:v>#N/A</c:v>
                </c:pt>
                <c:pt idx="4608">
                  <c:v>#N/A</c:v>
                </c:pt>
                <c:pt idx="4609">
                  <c:v>#N/A</c:v>
                </c:pt>
                <c:pt idx="4610">
                  <c:v>#N/A</c:v>
                </c:pt>
                <c:pt idx="4611">
                  <c:v>#N/A</c:v>
                </c:pt>
                <c:pt idx="4612">
                  <c:v>#N/A</c:v>
                </c:pt>
                <c:pt idx="4613">
                  <c:v>#N/A</c:v>
                </c:pt>
                <c:pt idx="4614">
                  <c:v>#N/A</c:v>
                </c:pt>
                <c:pt idx="4615">
                  <c:v>#N/A</c:v>
                </c:pt>
                <c:pt idx="4616">
                  <c:v>#N/A</c:v>
                </c:pt>
                <c:pt idx="4617">
                  <c:v>#N/A</c:v>
                </c:pt>
                <c:pt idx="4618">
                  <c:v>#N/A</c:v>
                </c:pt>
                <c:pt idx="4619">
                  <c:v>#N/A</c:v>
                </c:pt>
                <c:pt idx="4620">
                  <c:v>#N/A</c:v>
                </c:pt>
                <c:pt idx="4621">
                  <c:v>#N/A</c:v>
                </c:pt>
                <c:pt idx="4622">
                  <c:v>#N/A</c:v>
                </c:pt>
                <c:pt idx="4623">
                  <c:v>#N/A</c:v>
                </c:pt>
                <c:pt idx="4624">
                  <c:v>#N/A</c:v>
                </c:pt>
                <c:pt idx="4625">
                  <c:v>#N/A</c:v>
                </c:pt>
                <c:pt idx="4626">
                  <c:v>#N/A</c:v>
                </c:pt>
                <c:pt idx="4627">
                  <c:v>#N/A</c:v>
                </c:pt>
                <c:pt idx="4628">
                  <c:v>#N/A</c:v>
                </c:pt>
                <c:pt idx="4629">
                  <c:v>#N/A</c:v>
                </c:pt>
                <c:pt idx="4630">
                  <c:v>#N/A</c:v>
                </c:pt>
                <c:pt idx="4631">
                  <c:v>#N/A</c:v>
                </c:pt>
                <c:pt idx="4632">
                  <c:v>#N/A</c:v>
                </c:pt>
                <c:pt idx="4633">
                  <c:v>#N/A</c:v>
                </c:pt>
                <c:pt idx="4634">
                  <c:v>#N/A</c:v>
                </c:pt>
                <c:pt idx="4635">
                  <c:v>#N/A</c:v>
                </c:pt>
                <c:pt idx="4636">
                  <c:v>#N/A</c:v>
                </c:pt>
                <c:pt idx="4637">
                  <c:v>#N/A</c:v>
                </c:pt>
                <c:pt idx="4638">
                  <c:v>#N/A</c:v>
                </c:pt>
                <c:pt idx="4639">
                  <c:v>#N/A</c:v>
                </c:pt>
                <c:pt idx="4640">
                  <c:v>#N/A</c:v>
                </c:pt>
                <c:pt idx="4641">
                  <c:v>#N/A</c:v>
                </c:pt>
                <c:pt idx="4642">
                  <c:v>#N/A</c:v>
                </c:pt>
                <c:pt idx="4643">
                  <c:v>#N/A</c:v>
                </c:pt>
                <c:pt idx="4644">
                  <c:v>#N/A</c:v>
                </c:pt>
                <c:pt idx="4645">
                  <c:v>#N/A</c:v>
                </c:pt>
                <c:pt idx="4646">
                  <c:v>#N/A</c:v>
                </c:pt>
                <c:pt idx="4647">
                  <c:v>#N/A</c:v>
                </c:pt>
                <c:pt idx="4648">
                  <c:v>#N/A</c:v>
                </c:pt>
                <c:pt idx="4649">
                  <c:v>#N/A</c:v>
                </c:pt>
                <c:pt idx="4650">
                  <c:v>#N/A</c:v>
                </c:pt>
                <c:pt idx="4651">
                  <c:v>#N/A</c:v>
                </c:pt>
                <c:pt idx="4652">
                  <c:v>#N/A</c:v>
                </c:pt>
                <c:pt idx="4653">
                  <c:v>#N/A</c:v>
                </c:pt>
                <c:pt idx="4654">
                  <c:v>#N/A</c:v>
                </c:pt>
                <c:pt idx="4655">
                  <c:v>#N/A</c:v>
                </c:pt>
                <c:pt idx="4656">
                  <c:v>#N/A</c:v>
                </c:pt>
                <c:pt idx="4657">
                  <c:v>#N/A</c:v>
                </c:pt>
                <c:pt idx="4658">
                  <c:v>#N/A</c:v>
                </c:pt>
                <c:pt idx="4659">
                  <c:v>#N/A</c:v>
                </c:pt>
                <c:pt idx="4660">
                  <c:v>#N/A</c:v>
                </c:pt>
                <c:pt idx="4661">
                  <c:v>#N/A</c:v>
                </c:pt>
                <c:pt idx="4662">
                  <c:v>#N/A</c:v>
                </c:pt>
                <c:pt idx="4663">
                  <c:v>#N/A</c:v>
                </c:pt>
                <c:pt idx="4664">
                  <c:v>#N/A</c:v>
                </c:pt>
                <c:pt idx="4665">
                  <c:v>#N/A</c:v>
                </c:pt>
                <c:pt idx="4666">
                  <c:v>#N/A</c:v>
                </c:pt>
                <c:pt idx="4667">
                  <c:v>#N/A</c:v>
                </c:pt>
                <c:pt idx="4668">
                  <c:v>#N/A</c:v>
                </c:pt>
                <c:pt idx="4669">
                  <c:v>#N/A</c:v>
                </c:pt>
                <c:pt idx="4670">
                  <c:v>#N/A</c:v>
                </c:pt>
                <c:pt idx="4671">
                  <c:v>#N/A</c:v>
                </c:pt>
                <c:pt idx="4672">
                  <c:v>#N/A</c:v>
                </c:pt>
                <c:pt idx="4673">
                  <c:v>#N/A</c:v>
                </c:pt>
                <c:pt idx="4674">
                  <c:v>#N/A</c:v>
                </c:pt>
                <c:pt idx="4675">
                  <c:v>#N/A</c:v>
                </c:pt>
                <c:pt idx="4676">
                  <c:v>#N/A</c:v>
                </c:pt>
                <c:pt idx="4677">
                  <c:v>#N/A</c:v>
                </c:pt>
                <c:pt idx="4678">
                  <c:v>#N/A</c:v>
                </c:pt>
                <c:pt idx="4679">
                  <c:v>#N/A</c:v>
                </c:pt>
                <c:pt idx="4680">
                  <c:v>#N/A</c:v>
                </c:pt>
                <c:pt idx="4681">
                  <c:v>#N/A</c:v>
                </c:pt>
                <c:pt idx="4682">
                  <c:v>#N/A</c:v>
                </c:pt>
                <c:pt idx="4683">
                  <c:v>#N/A</c:v>
                </c:pt>
                <c:pt idx="4684">
                  <c:v>#N/A</c:v>
                </c:pt>
                <c:pt idx="4685">
                  <c:v>#N/A</c:v>
                </c:pt>
                <c:pt idx="4686">
                  <c:v>#N/A</c:v>
                </c:pt>
                <c:pt idx="4687">
                  <c:v>#N/A</c:v>
                </c:pt>
                <c:pt idx="4688">
                  <c:v>#N/A</c:v>
                </c:pt>
                <c:pt idx="4689">
                  <c:v>#N/A</c:v>
                </c:pt>
                <c:pt idx="4690">
                  <c:v>#N/A</c:v>
                </c:pt>
                <c:pt idx="4691">
                  <c:v>#N/A</c:v>
                </c:pt>
                <c:pt idx="4692">
                  <c:v>#N/A</c:v>
                </c:pt>
                <c:pt idx="4693">
                  <c:v>#N/A</c:v>
                </c:pt>
                <c:pt idx="4694">
                  <c:v>#N/A</c:v>
                </c:pt>
                <c:pt idx="4695">
                  <c:v>#N/A</c:v>
                </c:pt>
                <c:pt idx="4696">
                  <c:v>#N/A</c:v>
                </c:pt>
                <c:pt idx="4697">
                  <c:v>#N/A</c:v>
                </c:pt>
                <c:pt idx="4698">
                  <c:v>#N/A</c:v>
                </c:pt>
                <c:pt idx="4699">
                  <c:v>#N/A</c:v>
                </c:pt>
                <c:pt idx="4700">
                  <c:v>#N/A</c:v>
                </c:pt>
                <c:pt idx="4701">
                  <c:v>#N/A</c:v>
                </c:pt>
                <c:pt idx="4702">
                  <c:v>#N/A</c:v>
                </c:pt>
                <c:pt idx="4703">
                  <c:v>#N/A</c:v>
                </c:pt>
                <c:pt idx="4704">
                  <c:v>#N/A</c:v>
                </c:pt>
                <c:pt idx="4705">
                  <c:v>#N/A</c:v>
                </c:pt>
                <c:pt idx="4706">
                  <c:v>#N/A</c:v>
                </c:pt>
                <c:pt idx="4707">
                  <c:v>#N/A</c:v>
                </c:pt>
                <c:pt idx="4708">
                  <c:v>#N/A</c:v>
                </c:pt>
                <c:pt idx="4709">
                  <c:v>#N/A</c:v>
                </c:pt>
                <c:pt idx="4710">
                  <c:v>#N/A</c:v>
                </c:pt>
                <c:pt idx="4711">
                  <c:v>#N/A</c:v>
                </c:pt>
                <c:pt idx="4712">
                  <c:v>#N/A</c:v>
                </c:pt>
                <c:pt idx="4713">
                  <c:v>#N/A</c:v>
                </c:pt>
                <c:pt idx="4714">
                  <c:v>#N/A</c:v>
                </c:pt>
                <c:pt idx="4715">
                  <c:v>#N/A</c:v>
                </c:pt>
                <c:pt idx="4716">
                  <c:v>#N/A</c:v>
                </c:pt>
                <c:pt idx="4717">
                  <c:v>#N/A</c:v>
                </c:pt>
                <c:pt idx="4718">
                  <c:v>#N/A</c:v>
                </c:pt>
                <c:pt idx="4719">
                  <c:v>#N/A</c:v>
                </c:pt>
                <c:pt idx="4720">
                  <c:v>#N/A</c:v>
                </c:pt>
                <c:pt idx="4721">
                  <c:v>#N/A</c:v>
                </c:pt>
                <c:pt idx="4722">
                  <c:v>#N/A</c:v>
                </c:pt>
                <c:pt idx="4723">
                  <c:v>#N/A</c:v>
                </c:pt>
                <c:pt idx="4724">
                  <c:v>#N/A</c:v>
                </c:pt>
                <c:pt idx="4725">
                  <c:v>#N/A</c:v>
                </c:pt>
                <c:pt idx="4726">
                  <c:v>#N/A</c:v>
                </c:pt>
                <c:pt idx="4727">
                  <c:v>#N/A</c:v>
                </c:pt>
                <c:pt idx="4728">
                  <c:v>#N/A</c:v>
                </c:pt>
                <c:pt idx="4729">
                  <c:v>#N/A</c:v>
                </c:pt>
                <c:pt idx="4730">
                  <c:v>#N/A</c:v>
                </c:pt>
                <c:pt idx="4731">
                  <c:v>#N/A</c:v>
                </c:pt>
                <c:pt idx="4732">
                  <c:v>#N/A</c:v>
                </c:pt>
                <c:pt idx="4733">
                  <c:v>#N/A</c:v>
                </c:pt>
                <c:pt idx="4734">
                  <c:v>#N/A</c:v>
                </c:pt>
                <c:pt idx="4735">
                  <c:v>#N/A</c:v>
                </c:pt>
                <c:pt idx="4736">
                  <c:v>#N/A</c:v>
                </c:pt>
                <c:pt idx="4737">
                  <c:v>#N/A</c:v>
                </c:pt>
                <c:pt idx="4738">
                  <c:v>#N/A</c:v>
                </c:pt>
                <c:pt idx="4739">
                  <c:v>#N/A</c:v>
                </c:pt>
                <c:pt idx="4740">
                  <c:v>#N/A</c:v>
                </c:pt>
                <c:pt idx="4741">
                  <c:v>#N/A</c:v>
                </c:pt>
                <c:pt idx="4742">
                  <c:v>#N/A</c:v>
                </c:pt>
                <c:pt idx="4743">
                  <c:v>#N/A</c:v>
                </c:pt>
                <c:pt idx="4744">
                  <c:v>#N/A</c:v>
                </c:pt>
                <c:pt idx="4745">
                  <c:v>#N/A</c:v>
                </c:pt>
                <c:pt idx="4746">
                  <c:v>#N/A</c:v>
                </c:pt>
                <c:pt idx="4747">
                  <c:v>#N/A</c:v>
                </c:pt>
                <c:pt idx="4748">
                  <c:v>#N/A</c:v>
                </c:pt>
                <c:pt idx="4749">
                  <c:v>#N/A</c:v>
                </c:pt>
                <c:pt idx="4750">
                  <c:v>#N/A</c:v>
                </c:pt>
                <c:pt idx="4751">
                  <c:v>#N/A</c:v>
                </c:pt>
                <c:pt idx="4752">
                  <c:v>#N/A</c:v>
                </c:pt>
                <c:pt idx="4753">
                  <c:v>#N/A</c:v>
                </c:pt>
                <c:pt idx="4754">
                  <c:v>#N/A</c:v>
                </c:pt>
                <c:pt idx="4755">
                  <c:v>#N/A</c:v>
                </c:pt>
                <c:pt idx="4756">
                  <c:v>#N/A</c:v>
                </c:pt>
                <c:pt idx="4757">
                  <c:v>#N/A</c:v>
                </c:pt>
                <c:pt idx="4758">
                  <c:v>#N/A</c:v>
                </c:pt>
                <c:pt idx="4759">
                  <c:v>#N/A</c:v>
                </c:pt>
                <c:pt idx="4760">
                  <c:v>#N/A</c:v>
                </c:pt>
                <c:pt idx="4761">
                  <c:v>#N/A</c:v>
                </c:pt>
                <c:pt idx="4762">
                  <c:v>#N/A</c:v>
                </c:pt>
                <c:pt idx="4763">
                  <c:v>#N/A</c:v>
                </c:pt>
                <c:pt idx="4764">
                  <c:v>#N/A</c:v>
                </c:pt>
                <c:pt idx="4765">
                  <c:v>#N/A</c:v>
                </c:pt>
                <c:pt idx="4766">
                  <c:v>#N/A</c:v>
                </c:pt>
                <c:pt idx="4767">
                  <c:v>#N/A</c:v>
                </c:pt>
                <c:pt idx="4768">
                  <c:v>#N/A</c:v>
                </c:pt>
                <c:pt idx="4769">
                  <c:v>#N/A</c:v>
                </c:pt>
                <c:pt idx="4770">
                  <c:v>#N/A</c:v>
                </c:pt>
                <c:pt idx="4771">
                  <c:v>#N/A</c:v>
                </c:pt>
                <c:pt idx="4772">
                  <c:v>#N/A</c:v>
                </c:pt>
                <c:pt idx="4773">
                  <c:v>#N/A</c:v>
                </c:pt>
                <c:pt idx="4774">
                  <c:v>#N/A</c:v>
                </c:pt>
                <c:pt idx="4775">
                  <c:v>#N/A</c:v>
                </c:pt>
                <c:pt idx="4776">
                  <c:v>#N/A</c:v>
                </c:pt>
                <c:pt idx="4777">
                  <c:v>#N/A</c:v>
                </c:pt>
                <c:pt idx="4778">
                  <c:v>#N/A</c:v>
                </c:pt>
                <c:pt idx="4779">
                  <c:v>#N/A</c:v>
                </c:pt>
                <c:pt idx="4780">
                  <c:v>#N/A</c:v>
                </c:pt>
                <c:pt idx="4781">
                  <c:v>#N/A</c:v>
                </c:pt>
                <c:pt idx="4782">
                  <c:v>#N/A</c:v>
                </c:pt>
                <c:pt idx="4783">
                  <c:v>#N/A</c:v>
                </c:pt>
                <c:pt idx="4784">
                  <c:v>#N/A</c:v>
                </c:pt>
                <c:pt idx="4785">
                  <c:v>#N/A</c:v>
                </c:pt>
                <c:pt idx="4786">
                  <c:v>#N/A</c:v>
                </c:pt>
                <c:pt idx="4787">
                  <c:v>#N/A</c:v>
                </c:pt>
                <c:pt idx="4788">
                  <c:v>#N/A</c:v>
                </c:pt>
                <c:pt idx="4789">
                  <c:v>#N/A</c:v>
                </c:pt>
                <c:pt idx="4790">
                  <c:v>#N/A</c:v>
                </c:pt>
                <c:pt idx="4791">
                  <c:v>#N/A</c:v>
                </c:pt>
                <c:pt idx="4792">
                  <c:v>#N/A</c:v>
                </c:pt>
                <c:pt idx="4793">
                  <c:v>#N/A</c:v>
                </c:pt>
                <c:pt idx="4794">
                  <c:v>#N/A</c:v>
                </c:pt>
                <c:pt idx="4795">
                  <c:v>#N/A</c:v>
                </c:pt>
                <c:pt idx="4796">
                  <c:v>#N/A</c:v>
                </c:pt>
                <c:pt idx="4797">
                  <c:v>#N/A</c:v>
                </c:pt>
                <c:pt idx="4798">
                  <c:v>#N/A</c:v>
                </c:pt>
                <c:pt idx="4799">
                  <c:v>#N/A</c:v>
                </c:pt>
                <c:pt idx="4800">
                  <c:v>#N/A</c:v>
                </c:pt>
                <c:pt idx="4801">
                  <c:v>#N/A</c:v>
                </c:pt>
                <c:pt idx="4802">
                  <c:v>#N/A</c:v>
                </c:pt>
                <c:pt idx="4803">
                  <c:v>#N/A</c:v>
                </c:pt>
                <c:pt idx="4804">
                  <c:v>#N/A</c:v>
                </c:pt>
                <c:pt idx="4805">
                  <c:v>#N/A</c:v>
                </c:pt>
                <c:pt idx="4806">
                  <c:v>#N/A</c:v>
                </c:pt>
                <c:pt idx="4807">
                  <c:v>#N/A</c:v>
                </c:pt>
                <c:pt idx="4808">
                  <c:v>#N/A</c:v>
                </c:pt>
                <c:pt idx="4809">
                  <c:v>#N/A</c:v>
                </c:pt>
                <c:pt idx="4810">
                  <c:v>#N/A</c:v>
                </c:pt>
                <c:pt idx="4811">
                  <c:v>#N/A</c:v>
                </c:pt>
                <c:pt idx="4812">
                  <c:v>#N/A</c:v>
                </c:pt>
                <c:pt idx="4813">
                  <c:v>#N/A</c:v>
                </c:pt>
                <c:pt idx="4814">
                  <c:v>#N/A</c:v>
                </c:pt>
                <c:pt idx="4815">
                  <c:v>#N/A</c:v>
                </c:pt>
                <c:pt idx="4816">
                  <c:v>#N/A</c:v>
                </c:pt>
                <c:pt idx="4817">
                  <c:v>#N/A</c:v>
                </c:pt>
                <c:pt idx="4818">
                  <c:v>#N/A</c:v>
                </c:pt>
                <c:pt idx="4819">
                  <c:v>#N/A</c:v>
                </c:pt>
                <c:pt idx="4820">
                  <c:v>#N/A</c:v>
                </c:pt>
                <c:pt idx="4821">
                  <c:v>#N/A</c:v>
                </c:pt>
                <c:pt idx="4822">
                  <c:v>#N/A</c:v>
                </c:pt>
                <c:pt idx="4823">
                  <c:v>#N/A</c:v>
                </c:pt>
                <c:pt idx="4824">
                  <c:v>#N/A</c:v>
                </c:pt>
                <c:pt idx="4825">
                  <c:v>#N/A</c:v>
                </c:pt>
                <c:pt idx="4826">
                  <c:v>#N/A</c:v>
                </c:pt>
                <c:pt idx="4827">
                  <c:v>#N/A</c:v>
                </c:pt>
                <c:pt idx="4828">
                  <c:v>#N/A</c:v>
                </c:pt>
                <c:pt idx="4829">
                  <c:v>#N/A</c:v>
                </c:pt>
                <c:pt idx="4830">
                  <c:v>#N/A</c:v>
                </c:pt>
                <c:pt idx="4831">
                  <c:v>#N/A</c:v>
                </c:pt>
                <c:pt idx="4832">
                  <c:v>#N/A</c:v>
                </c:pt>
                <c:pt idx="4833">
                  <c:v>#N/A</c:v>
                </c:pt>
                <c:pt idx="4834">
                  <c:v>#N/A</c:v>
                </c:pt>
                <c:pt idx="4835">
                  <c:v>#N/A</c:v>
                </c:pt>
                <c:pt idx="4836">
                  <c:v>#N/A</c:v>
                </c:pt>
                <c:pt idx="4837">
                  <c:v>#N/A</c:v>
                </c:pt>
                <c:pt idx="4838">
                  <c:v>#N/A</c:v>
                </c:pt>
                <c:pt idx="4839">
                  <c:v>#N/A</c:v>
                </c:pt>
                <c:pt idx="4840">
                  <c:v>#N/A</c:v>
                </c:pt>
                <c:pt idx="4841">
                  <c:v>#N/A</c:v>
                </c:pt>
                <c:pt idx="4842">
                  <c:v>#N/A</c:v>
                </c:pt>
                <c:pt idx="4843">
                  <c:v>#N/A</c:v>
                </c:pt>
                <c:pt idx="4844">
                  <c:v>#N/A</c:v>
                </c:pt>
                <c:pt idx="4845">
                  <c:v>#N/A</c:v>
                </c:pt>
                <c:pt idx="4846">
                  <c:v>#N/A</c:v>
                </c:pt>
                <c:pt idx="4847">
                  <c:v>#N/A</c:v>
                </c:pt>
                <c:pt idx="4848">
                  <c:v>#N/A</c:v>
                </c:pt>
                <c:pt idx="4849">
                  <c:v>#N/A</c:v>
                </c:pt>
                <c:pt idx="4850">
                  <c:v>#N/A</c:v>
                </c:pt>
                <c:pt idx="4851">
                  <c:v>#N/A</c:v>
                </c:pt>
                <c:pt idx="4852">
                  <c:v>#N/A</c:v>
                </c:pt>
                <c:pt idx="4853">
                  <c:v>#N/A</c:v>
                </c:pt>
                <c:pt idx="4854">
                  <c:v>#N/A</c:v>
                </c:pt>
                <c:pt idx="4855">
                  <c:v>#N/A</c:v>
                </c:pt>
                <c:pt idx="4856">
                  <c:v>#N/A</c:v>
                </c:pt>
                <c:pt idx="4857">
                  <c:v>#N/A</c:v>
                </c:pt>
                <c:pt idx="4858">
                  <c:v>#N/A</c:v>
                </c:pt>
                <c:pt idx="4859">
                  <c:v>#N/A</c:v>
                </c:pt>
                <c:pt idx="4860">
                  <c:v>#N/A</c:v>
                </c:pt>
                <c:pt idx="4861">
                  <c:v>#N/A</c:v>
                </c:pt>
                <c:pt idx="4862">
                  <c:v>#N/A</c:v>
                </c:pt>
                <c:pt idx="4863">
                  <c:v>#N/A</c:v>
                </c:pt>
                <c:pt idx="4864">
                  <c:v>#N/A</c:v>
                </c:pt>
                <c:pt idx="4865">
                  <c:v>#N/A</c:v>
                </c:pt>
                <c:pt idx="4866">
                  <c:v>#N/A</c:v>
                </c:pt>
                <c:pt idx="4867">
                  <c:v>#N/A</c:v>
                </c:pt>
                <c:pt idx="4868">
                  <c:v>#N/A</c:v>
                </c:pt>
                <c:pt idx="4869">
                  <c:v>#N/A</c:v>
                </c:pt>
                <c:pt idx="4870">
                  <c:v>#N/A</c:v>
                </c:pt>
                <c:pt idx="4871">
                  <c:v>#N/A</c:v>
                </c:pt>
                <c:pt idx="4872">
                  <c:v>#N/A</c:v>
                </c:pt>
                <c:pt idx="4873">
                  <c:v>#N/A</c:v>
                </c:pt>
                <c:pt idx="4874">
                  <c:v>#N/A</c:v>
                </c:pt>
                <c:pt idx="4875">
                  <c:v>#N/A</c:v>
                </c:pt>
                <c:pt idx="4876">
                  <c:v>#N/A</c:v>
                </c:pt>
                <c:pt idx="4877">
                  <c:v>#N/A</c:v>
                </c:pt>
                <c:pt idx="4878">
                  <c:v>#N/A</c:v>
                </c:pt>
                <c:pt idx="4879">
                  <c:v>#N/A</c:v>
                </c:pt>
                <c:pt idx="4880">
                  <c:v>#N/A</c:v>
                </c:pt>
                <c:pt idx="4881">
                  <c:v>#N/A</c:v>
                </c:pt>
                <c:pt idx="4882">
                  <c:v>#N/A</c:v>
                </c:pt>
                <c:pt idx="4883">
                  <c:v>#N/A</c:v>
                </c:pt>
                <c:pt idx="4884">
                  <c:v>#N/A</c:v>
                </c:pt>
                <c:pt idx="4885">
                  <c:v>#N/A</c:v>
                </c:pt>
                <c:pt idx="4886">
                  <c:v>#N/A</c:v>
                </c:pt>
                <c:pt idx="4887">
                  <c:v>#N/A</c:v>
                </c:pt>
                <c:pt idx="4888">
                  <c:v>#N/A</c:v>
                </c:pt>
                <c:pt idx="4889">
                  <c:v>#N/A</c:v>
                </c:pt>
                <c:pt idx="4890">
                  <c:v>#N/A</c:v>
                </c:pt>
                <c:pt idx="4891">
                  <c:v>#N/A</c:v>
                </c:pt>
                <c:pt idx="4892">
                  <c:v>#N/A</c:v>
                </c:pt>
                <c:pt idx="4893">
                  <c:v>#N/A</c:v>
                </c:pt>
                <c:pt idx="4894">
                  <c:v>#N/A</c:v>
                </c:pt>
                <c:pt idx="4895">
                  <c:v>#N/A</c:v>
                </c:pt>
                <c:pt idx="4896">
                  <c:v>#N/A</c:v>
                </c:pt>
                <c:pt idx="4897">
                  <c:v>#N/A</c:v>
                </c:pt>
                <c:pt idx="4898">
                  <c:v>#N/A</c:v>
                </c:pt>
                <c:pt idx="4899">
                  <c:v>#N/A</c:v>
                </c:pt>
                <c:pt idx="4900">
                  <c:v>#N/A</c:v>
                </c:pt>
                <c:pt idx="4901">
                  <c:v>#N/A</c:v>
                </c:pt>
                <c:pt idx="4902">
                  <c:v>#N/A</c:v>
                </c:pt>
                <c:pt idx="4903">
                  <c:v>#N/A</c:v>
                </c:pt>
                <c:pt idx="4904">
                  <c:v>#N/A</c:v>
                </c:pt>
                <c:pt idx="4905">
                  <c:v>#N/A</c:v>
                </c:pt>
                <c:pt idx="4906">
                  <c:v>#N/A</c:v>
                </c:pt>
                <c:pt idx="4907">
                  <c:v>#N/A</c:v>
                </c:pt>
                <c:pt idx="4908">
                  <c:v>#N/A</c:v>
                </c:pt>
                <c:pt idx="4909">
                  <c:v>#N/A</c:v>
                </c:pt>
                <c:pt idx="4910">
                  <c:v>#N/A</c:v>
                </c:pt>
                <c:pt idx="4911">
                  <c:v>#N/A</c:v>
                </c:pt>
                <c:pt idx="4912">
                  <c:v>#N/A</c:v>
                </c:pt>
                <c:pt idx="4913">
                  <c:v>#N/A</c:v>
                </c:pt>
                <c:pt idx="4914">
                  <c:v>#N/A</c:v>
                </c:pt>
                <c:pt idx="4915">
                  <c:v>#N/A</c:v>
                </c:pt>
                <c:pt idx="4916">
                  <c:v>#N/A</c:v>
                </c:pt>
                <c:pt idx="4917">
                  <c:v>#N/A</c:v>
                </c:pt>
                <c:pt idx="4918">
                  <c:v>#N/A</c:v>
                </c:pt>
                <c:pt idx="4919">
                  <c:v>#N/A</c:v>
                </c:pt>
                <c:pt idx="4920">
                  <c:v>#N/A</c:v>
                </c:pt>
                <c:pt idx="4921">
                  <c:v>#N/A</c:v>
                </c:pt>
                <c:pt idx="4922">
                  <c:v>#N/A</c:v>
                </c:pt>
                <c:pt idx="4923">
                  <c:v>#N/A</c:v>
                </c:pt>
                <c:pt idx="4924">
                  <c:v>#N/A</c:v>
                </c:pt>
                <c:pt idx="4925">
                  <c:v>#N/A</c:v>
                </c:pt>
                <c:pt idx="4926">
                  <c:v>#N/A</c:v>
                </c:pt>
                <c:pt idx="4927">
                  <c:v>#N/A</c:v>
                </c:pt>
                <c:pt idx="4928">
                  <c:v>#N/A</c:v>
                </c:pt>
                <c:pt idx="4929">
                  <c:v>#N/A</c:v>
                </c:pt>
                <c:pt idx="4930">
                  <c:v>#N/A</c:v>
                </c:pt>
                <c:pt idx="4931">
                  <c:v>#N/A</c:v>
                </c:pt>
                <c:pt idx="4932">
                  <c:v>#N/A</c:v>
                </c:pt>
                <c:pt idx="4933">
                  <c:v>#N/A</c:v>
                </c:pt>
                <c:pt idx="4934">
                  <c:v>#N/A</c:v>
                </c:pt>
                <c:pt idx="4935">
                  <c:v>#N/A</c:v>
                </c:pt>
                <c:pt idx="4936">
                  <c:v>#N/A</c:v>
                </c:pt>
                <c:pt idx="4937">
                  <c:v>#N/A</c:v>
                </c:pt>
                <c:pt idx="4938">
                  <c:v>#N/A</c:v>
                </c:pt>
                <c:pt idx="4939">
                  <c:v>#N/A</c:v>
                </c:pt>
                <c:pt idx="4940">
                  <c:v>#N/A</c:v>
                </c:pt>
                <c:pt idx="4941">
                  <c:v>#N/A</c:v>
                </c:pt>
                <c:pt idx="4942">
                  <c:v>#N/A</c:v>
                </c:pt>
                <c:pt idx="4943">
                  <c:v>#N/A</c:v>
                </c:pt>
                <c:pt idx="4944">
                  <c:v>#N/A</c:v>
                </c:pt>
                <c:pt idx="4945">
                  <c:v>#N/A</c:v>
                </c:pt>
                <c:pt idx="4946">
                  <c:v>#N/A</c:v>
                </c:pt>
                <c:pt idx="4947">
                  <c:v>#N/A</c:v>
                </c:pt>
                <c:pt idx="4948">
                  <c:v>#N/A</c:v>
                </c:pt>
                <c:pt idx="4949">
                  <c:v>#N/A</c:v>
                </c:pt>
                <c:pt idx="4950">
                  <c:v>#N/A</c:v>
                </c:pt>
                <c:pt idx="4951">
                  <c:v>#N/A</c:v>
                </c:pt>
                <c:pt idx="4952">
                  <c:v>#N/A</c:v>
                </c:pt>
                <c:pt idx="4953">
                  <c:v>#N/A</c:v>
                </c:pt>
                <c:pt idx="4954">
                  <c:v>#N/A</c:v>
                </c:pt>
                <c:pt idx="4955">
                  <c:v>#N/A</c:v>
                </c:pt>
                <c:pt idx="4956">
                  <c:v>#N/A</c:v>
                </c:pt>
                <c:pt idx="4957">
                  <c:v>#N/A</c:v>
                </c:pt>
                <c:pt idx="4958">
                  <c:v>#N/A</c:v>
                </c:pt>
                <c:pt idx="4959">
                  <c:v>#N/A</c:v>
                </c:pt>
                <c:pt idx="4960">
                  <c:v>#N/A</c:v>
                </c:pt>
                <c:pt idx="4961">
                  <c:v>#N/A</c:v>
                </c:pt>
                <c:pt idx="4962">
                  <c:v>#N/A</c:v>
                </c:pt>
                <c:pt idx="4963">
                  <c:v>#N/A</c:v>
                </c:pt>
                <c:pt idx="4964">
                  <c:v>#N/A</c:v>
                </c:pt>
                <c:pt idx="4965">
                  <c:v>#N/A</c:v>
                </c:pt>
                <c:pt idx="4966">
                  <c:v>#N/A</c:v>
                </c:pt>
                <c:pt idx="4967">
                  <c:v>#N/A</c:v>
                </c:pt>
                <c:pt idx="4968">
                  <c:v>#N/A</c:v>
                </c:pt>
                <c:pt idx="4969">
                  <c:v>#N/A</c:v>
                </c:pt>
                <c:pt idx="4970">
                  <c:v>#N/A</c:v>
                </c:pt>
                <c:pt idx="4971">
                  <c:v>#N/A</c:v>
                </c:pt>
                <c:pt idx="4972">
                  <c:v>#N/A</c:v>
                </c:pt>
                <c:pt idx="4973">
                  <c:v>#N/A</c:v>
                </c:pt>
                <c:pt idx="4974">
                  <c:v>#N/A</c:v>
                </c:pt>
                <c:pt idx="4975">
                  <c:v>#N/A</c:v>
                </c:pt>
                <c:pt idx="4976">
                  <c:v>#N/A</c:v>
                </c:pt>
                <c:pt idx="4977">
                  <c:v>#N/A</c:v>
                </c:pt>
                <c:pt idx="4978">
                  <c:v>#N/A</c:v>
                </c:pt>
                <c:pt idx="4979">
                  <c:v>#N/A</c:v>
                </c:pt>
                <c:pt idx="4980">
                  <c:v>#N/A</c:v>
                </c:pt>
                <c:pt idx="4981">
                  <c:v>#N/A</c:v>
                </c:pt>
                <c:pt idx="4982">
                  <c:v>#N/A</c:v>
                </c:pt>
                <c:pt idx="4983">
                  <c:v>#N/A</c:v>
                </c:pt>
                <c:pt idx="4984">
                  <c:v>#N/A</c:v>
                </c:pt>
                <c:pt idx="4985">
                  <c:v>#N/A</c:v>
                </c:pt>
                <c:pt idx="4986">
                  <c:v>#N/A</c:v>
                </c:pt>
                <c:pt idx="4987">
                  <c:v>#N/A</c:v>
                </c:pt>
                <c:pt idx="4988">
                  <c:v>#N/A</c:v>
                </c:pt>
                <c:pt idx="4989">
                  <c:v>#N/A</c:v>
                </c:pt>
                <c:pt idx="4990">
                  <c:v>#N/A</c:v>
                </c:pt>
                <c:pt idx="4991">
                  <c:v>#N/A</c:v>
                </c:pt>
                <c:pt idx="4992">
                  <c:v>#N/A</c:v>
                </c:pt>
                <c:pt idx="4993">
                  <c:v>#N/A</c:v>
                </c:pt>
                <c:pt idx="4994">
                  <c:v>#N/A</c:v>
                </c:pt>
                <c:pt idx="4995">
                  <c:v>#N/A</c:v>
                </c:pt>
                <c:pt idx="4996">
                  <c:v>#N/A</c:v>
                </c:pt>
                <c:pt idx="4997">
                  <c:v>#N/A</c:v>
                </c:pt>
                <c:pt idx="4998">
                  <c:v>#N/A</c:v>
                </c:pt>
                <c:pt idx="4999">
                  <c:v>#N/A</c:v>
                </c:pt>
                <c:pt idx="5000">
                  <c:v>#N/A</c:v>
                </c:pt>
                <c:pt idx="5001">
                  <c:v>#N/A</c:v>
                </c:pt>
                <c:pt idx="5002">
                  <c:v>#N/A</c:v>
                </c:pt>
                <c:pt idx="5003">
                  <c:v>#N/A</c:v>
                </c:pt>
                <c:pt idx="5004">
                  <c:v>#N/A</c:v>
                </c:pt>
                <c:pt idx="5005">
                  <c:v>#N/A</c:v>
                </c:pt>
                <c:pt idx="5006">
                  <c:v>#N/A</c:v>
                </c:pt>
                <c:pt idx="5007">
                  <c:v>#N/A</c:v>
                </c:pt>
                <c:pt idx="5008">
                  <c:v>#N/A</c:v>
                </c:pt>
                <c:pt idx="5009">
                  <c:v>#N/A</c:v>
                </c:pt>
                <c:pt idx="5010">
                  <c:v>#N/A</c:v>
                </c:pt>
                <c:pt idx="5011">
                  <c:v>#N/A</c:v>
                </c:pt>
                <c:pt idx="5012">
                  <c:v>#N/A</c:v>
                </c:pt>
                <c:pt idx="5013">
                  <c:v>#N/A</c:v>
                </c:pt>
                <c:pt idx="5014">
                  <c:v>#N/A</c:v>
                </c:pt>
                <c:pt idx="5015">
                  <c:v>#N/A</c:v>
                </c:pt>
                <c:pt idx="5016">
                  <c:v>#N/A</c:v>
                </c:pt>
                <c:pt idx="5017">
                  <c:v>#N/A</c:v>
                </c:pt>
                <c:pt idx="5018">
                  <c:v>#N/A</c:v>
                </c:pt>
                <c:pt idx="5019">
                  <c:v>#N/A</c:v>
                </c:pt>
                <c:pt idx="5020">
                  <c:v>#N/A</c:v>
                </c:pt>
                <c:pt idx="5021">
                  <c:v>#N/A</c:v>
                </c:pt>
                <c:pt idx="5022">
                  <c:v>#N/A</c:v>
                </c:pt>
                <c:pt idx="5023">
                  <c:v>#N/A</c:v>
                </c:pt>
                <c:pt idx="5024">
                  <c:v>#N/A</c:v>
                </c:pt>
                <c:pt idx="5025">
                  <c:v>#N/A</c:v>
                </c:pt>
                <c:pt idx="5026">
                  <c:v>#N/A</c:v>
                </c:pt>
                <c:pt idx="5027">
                  <c:v>#N/A</c:v>
                </c:pt>
                <c:pt idx="5028">
                  <c:v>#N/A</c:v>
                </c:pt>
                <c:pt idx="5029">
                  <c:v>#N/A</c:v>
                </c:pt>
                <c:pt idx="5030">
                  <c:v>#N/A</c:v>
                </c:pt>
                <c:pt idx="5031">
                  <c:v>#N/A</c:v>
                </c:pt>
                <c:pt idx="5032">
                  <c:v>#N/A</c:v>
                </c:pt>
                <c:pt idx="5033">
                  <c:v>#N/A</c:v>
                </c:pt>
                <c:pt idx="5034">
                  <c:v>#N/A</c:v>
                </c:pt>
                <c:pt idx="5035">
                  <c:v>#N/A</c:v>
                </c:pt>
                <c:pt idx="5036">
                  <c:v>#N/A</c:v>
                </c:pt>
                <c:pt idx="5037">
                  <c:v>#N/A</c:v>
                </c:pt>
                <c:pt idx="5038">
                  <c:v>#N/A</c:v>
                </c:pt>
                <c:pt idx="5039">
                  <c:v>#N/A</c:v>
                </c:pt>
                <c:pt idx="5040">
                  <c:v>#N/A</c:v>
                </c:pt>
                <c:pt idx="5041">
                  <c:v>#N/A</c:v>
                </c:pt>
                <c:pt idx="5042">
                  <c:v>#N/A</c:v>
                </c:pt>
                <c:pt idx="5043">
                  <c:v>#N/A</c:v>
                </c:pt>
                <c:pt idx="5044">
                  <c:v>#N/A</c:v>
                </c:pt>
                <c:pt idx="5045">
                  <c:v>#N/A</c:v>
                </c:pt>
                <c:pt idx="5046">
                  <c:v>#N/A</c:v>
                </c:pt>
                <c:pt idx="5047">
                  <c:v>#N/A</c:v>
                </c:pt>
                <c:pt idx="5048">
                  <c:v>#N/A</c:v>
                </c:pt>
                <c:pt idx="5049">
                  <c:v>#N/A</c:v>
                </c:pt>
                <c:pt idx="5050">
                  <c:v>#N/A</c:v>
                </c:pt>
                <c:pt idx="5051">
                  <c:v>#N/A</c:v>
                </c:pt>
                <c:pt idx="5052">
                  <c:v>#N/A</c:v>
                </c:pt>
                <c:pt idx="5053">
                  <c:v>#N/A</c:v>
                </c:pt>
                <c:pt idx="5054">
                  <c:v>#N/A</c:v>
                </c:pt>
                <c:pt idx="5055">
                  <c:v>#N/A</c:v>
                </c:pt>
                <c:pt idx="5056">
                  <c:v>#N/A</c:v>
                </c:pt>
                <c:pt idx="5057">
                  <c:v>#N/A</c:v>
                </c:pt>
                <c:pt idx="5058">
                  <c:v>#N/A</c:v>
                </c:pt>
                <c:pt idx="5059">
                  <c:v>#N/A</c:v>
                </c:pt>
                <c:pt idx="5060">
                  <c:v>#N/A</c:v>
                </c:pt>
                <c:pt idx="5061">
                  <c:v>#N/A</c:v>
                </c:pt>
                <c:pt idx="5062">
                  <c:v>#N/A</c:v>
                </c:pt>
                <c:pt idx="5063">
                  <c:v>#N/A</c:v>
                </c:pt>
                <c:pt idx="5064">
                  <c:v>#N/A</c:v>
                </c:pt>
                <c:pt idx="5065">
                  <c:v>#N/A</c:v>
                </c:pt>
                <c:pt idx="5066">
                  <c:v>#N/A</c:v>
                </c:pt>
                <c:pt idx="5067">
                  <c:v>#N/A</c:v>
                </c:pt>
                <c:pt idx="5068">
                  <c:v>#N/A</c:v>
                </c:pt>
                <c:pt idx="5069">
                  <c:v>#N/A</c:v>
                </c:pt>
                <c:pt idx="5070">
                  <c:v>#N/A</c:v>
                </c:pt>
                <c:pt idx="5071">
                  <c:v>#N/A</c:v>
                </c:pt>
                <c:pt idx="5072">
                  <c:v>#N/A</c:v>
                </c:pt>
                <c:pt idx="5073">
                  <c:v>#N/A</c:v>
                </c:pt>
                <c:pt idx="5074">
                  <c:v>#N/A</c:v>
                </c:pt>
                <c:pt idx="5075">
                  <c:v>#N/A</c:v>
                </c:pt>
                <c:pt idx="5076">
                  <c:v>#N/A</c:v>
                </c:pt>
                <c:pt idx="5077">
                  <c:v>#N/A</c:v>
                </c:pt>
                <c:pt idx="5078">
                  <c:v>#N/A</c:v>
                </c:pt>
                <c:pt idx="5079">
                  <c:v>#N/A</c:v>
                </c:pt>
                <c:pt idx="5080">
                  <c:v>#N/A</c:v>
                </c:pt>
                <c:pt idx="5081">
                  <c:v>#N/A</c:v>
                </c:pt>
                <c:pt idx="5082">
                  <c:v>#N/A</c:v>
                </c:pt>
                <c:pt idx="5083">
                  <c:v>#N/A</c:v>
                </c:pt>
                <c:pt idx="5084">
                  <c:v>#N/A</c:v>
                </c:pt>
                <c:pt idx="5085">
                  <c:v>#N/A</c:v>
                </c:pt>
                <c:pt idx="5086">
                  <c:v>#N/A</c:v>
                </c:pt>
                <c:pt idx="5087">
                  <c:v>#N/A</c:v>
                </c:pt>
                <c:pt idx="5088">
                  <c:v>#N/A</c:v>
                </c:pt>
                <c:pt idx="5089">
                  <c:v>#N/A</c:v>
                </c:pt>
                <c:pt idx="5090">
                  <c:v>#N/A</c:v>
                </c:pt>
                <c:pt idx="5091">
                  <c:v>#N/A</c:v>
                </c:pt>
                <c:pt idx="5092">
                  <c:v>#N/A</c:v>
                </c:pt>
                <c:pt idx="5093">
                  <c:v>#N/A</c:v>
                </c:pt>
                <c:pt idx="5094">
                  <c:v>#N/A</c:v>
                </c:pt>
                <c:pt idx="5095">
                  <c:v>#N/A</c:v>
                </c:pt>
                <c:pt idx="5096">
                  <c:v>#N/A</c:v>
                </c:pt>
                <c:pt idx="5097">
                  <c:v>#N/A</c:v>
                </c:pt>
                <c:pt idx="5098">
                  <c:v>#N/A</c:v>
                </c:pt>
                <c:pt idx="5099">
                  <c:v>#N/A</c:v>
                </c:pt>
                <c:pt idx="5100">
                  <c:v>#N/A</c:v>
                </c:pt>
                <c:pt idx="5101">
                  <c:v>#N/A</c:v>
                </c:pt>
                <c:pt idx="5102">
                  <c:v>#N/A</c:v>
                </c:pt>
                <c:pt idx="5103">
                  <c:v>#N/A</c:v>
                </c:pt>
                <c:pt idx="5104">
                  <c:v>#N/A</c:v>
                </c:pt>
                <c:pt idx="5105">
                  <c:v>#N/A</c:v>
                </c:pt>
                <c:pt idx="5106">
                  <c:v>#N/A</c:v>
                </c:pt>
                <c:pt idx="5107">
                  <c:v>#N/A</c:v>
                </c:pt>
                <c:pt idx="5108">
                  <c:v>#N/A</c:v>
                </c:pt>
                <c:pt idx="5109">
                  <c:v>#N/A</c:v>
                </c:pt>
                <c:pt idx="5110">
                  <c:v>#N/A</c:v>
                </c:pt>
                <c:pt idx="5111">
                  <c:v>#N/A</c:v>
                </c:pt>
                <c:pt idx="5112">
                  <c:v>#N/A</c:v>
                </c:pt>
                <c:pt idx="5113">
                  <c:v>#N/A</c:v>
                </c:pt>
                <c:pt idx="5114">
                  <c:v>#N/A</c:v>
                </c:pt>
                <c:pt idx="5115">
                  <c:v>#N/A</c:v>
                </c:pt>
                <c:pt idx="5116">
                  <c:v>#N/A</c:v>
                </c:pt>
                <c:pt idx="5117">
                  <c:v>#N/A</c:v>
                </c:pt>
                <c:pt idx="5118">
                  <c:v>#N/A</c:v>
                </c:pt>
                <c:pt idx="5119">
                  <c:v>#N/A</c:v>
                </c:pt>
                <c:pt idx="5120">
                  <c:v>#N/A</c:v>
                </c:pt>
                <c:pt idx="5121">
                  <c:v>#N/A</c:v>
                </c:pt>
                <c:pt idx="5122">
                  <c:v>#N/A</c:v>
                </c:pt>
                <c:pt idx="5123">
                  <c:v>#N/A</c:v>
                </c:pt>
                <c:pt idx="5124">
                  <c:v>#N/A</c:v>
                </c:pt>
                <c:pt idx="5125">
                  <c:v>#N/A</c:v>
                </c:pt>
                <c:pt idx="5126">
                  <c:v>#N/A</c:v>
                </c:pt>
                <c:pt idx="5127">
                  <c:v>#N/A</c:v>
                </c:pt>
                <c:pt idx="5128">
                  <c:v>#N/A</c:v>
                </c:pt>
                <c:pt idx="5129">
                  <c:v>#N/A</c:v>
                </c:pt>
                <c:pt idx="5130">
                  <c:v>#N/A</c:v>
                </c:pt>
                <c:pt idx="5131">
                  <c:v>#N/A</c:v>
                </c:pt>
                <c:pt idx="5132">
                  <c:v>#N/A</c:v>
                </c:pt>
                <c:pt idx="5133">
                  <c:v>#N/A</c:v>
                </c:pt>
                <c:pt idx="5134">
                  <c:v>#N/A</c:v>
                </c:pt>
                <c:pt idx="5135">
                  <c:v>#N/A</c:v>
                </c:pt>
                <c:pt idx="5136">
                  <c:v>#N/A</c:v>
                </c:pt>
                <c:pt idx="5137">
                  <c:v>#N/A</c:v>
                </c:pt>
                <c:pt idx="5138">
                  <c:v>#N/A</c:v>
                </c:pt>
                <c:pt idx="5139">
                  <c:v>#N/A</c:v>
                </c:pt>
                <c:pt idx="5140">
                  <c:v>#N/A</c:v>
                </c:pt>
                <c:pt idx="5141">
                  <c:v>#N/A</c:v>
                </c:pt>
                <c:pt idx="5142">
                  <c:v>#N/A</c:v>
                </c:pt>
                <c:pt idx="5143">
                  <c:v>#N/A</c:v>
                </c:pt>
                <c:pt idx="5144">
                  <c:v>#N/A</c:v>
                </c:pt>
                <c:pt idx="5145">
                  <c:v>#N/A</c:v>
                </c:pt>
                <c:pt idx="5146">
                  <c:v>#N/A</c:v>
                </c:pt>
                <c:pt idx="5147">
                  <c:v>#N/A</c:v>
                </c:pt>
                <c:pt idx="5148">
                  <c:v>#N/A</c:v>
                </c:pt>
                <c:pt idx="5149">
                  <c:v>#N/A</c:v>
                </c:pt>
                <c:pt idx="5150">
                  <c:v>#N/A</c:v>
                </c:pt>
                <c:pt idx="5151">
                  <c:v>#N/A</c:v>
                </c:pt>
                <c:pt idx="5152">
                  <c:v>#N/A</c:v>
                </c:pt>
                <c:pt idx="5153">
                  <c:v>#N/A</c:v>
                </c:pt>
                <c:pt idx="5154">
                  <c:v>#N/A</c:v>
                </c:pt>
                <c:pt idx="5155">
                  <c:v>#N/A</c:v>
                </c:pt>
                <c:pt idx="5156">
                  <c:v>#N/A</c:v>
                </c:pt>
                <c:pt idx="5157">
                  <c:v>#N/A</c:v>
                </c:pt>
                <c:pt idx="5158">
                  <c:v>#N/A</c:v>
                </c:pt>
                <c:pt idx="5159">
                  <c:v>#N/A</c:v>
                </c:pt>
                <c:pt idx="5160">
                  <c:v>#N/A</c:v>
                </c:pt>
                <c:pt idx="5161">
                  <c:v>#N/A</c:v>
                </c:pt>
                <c:pt idx="5162">
                  <c:v>#N/A</c:v>
                </c:pt>
                <c:pt idx="5163">
                  <c:v>#N/A</c:v>
                </c:pt>
                <c:pt idx="5164">
                  <c:v>#N/A</c:v>
                </c:pt>
                <c:pt idx="5165">
                  <c:v>#N/A</c:v>
                </c:pt>
                <c:pt idx="5166">
                  <c:v>#N/A</c:v>
                </c:pt>
                <c:pt idx="5167">
                  <c:v>#N/A</c:v>
                </c:pt>
                <c:pt idx="5168">
                  <c:v>#N/A</c:v>
                </c:pt>
                <c:pt idx="5169">
                  <c:v>#N/A</c:v>
                </c:pt>
                <c:pt idx="5170">
                  <c:v>#N/A</c:v>
                </c:pt>
                <c:pt idx="5171">
                  <c:v>#N/A</c:v>
                </c:pt>
                <c:pt idx="5172">
                  <c:v>#N/A</c:v>
                </c:pt>
                <c:pt idx="5173">
                  <c:v>#N/A</c:v>
                </c:pt>
                <c:pt idx="5174">
                  <c:v>#N/A</c:v>
                </c:pt>
                <c:pt idx="5175">
                  <c:v>#N/A</c:v>
                </c:pt>
                <c:pt idx="5176">
                  <c:v>#N/A</c:v>
                </c:pt>
                <c:pt idx="5177">
                  <c:v>#N/A</c:v>
                </c:pt>
                <c:pt idx="5178">
                  <c:v>#N/A</c:v>
                </c:pt>
                <c:pt idx="5179">
                  <c:v>#N/A</c:v>
                </c:pt>
                <c:pt idx="5180">
                  <c:v>#N/A</c:v>
                </c:pt>
                <c:pt idx="5181">
                  <c:v>#N/A</c:v>
                </c:pt>
                <c:pt idx="5182">
                  <c:v>#N/A</c:v>
                </c:pt>
                <c:pt idx="5183">
                  <c:v>#N/A</c:v>
                </c:pt>
                <c:pt idx="5184">
                  <c:v>#N/A</c:v>
                </c:pt>
                <c:pt idx="5185">
                  <c:v>#N/A</c:v>
                </c:pt>
                <c:pt idx="5186">
                  <c:v>#N/A</c:v>
                </c:pt>
                <c:pt idx="5187">
                  <c:v>#N/A</c:v>
                </c:pt>
                <c:pt idx="5188">
                  <c:v>#N/A</c:v>
                </c:pt>
                <c:pt idx="5189">
                  <c:v>#N/A</c:v>
                </c:pt>
                <c:pt idx="5190">
                  <c:v>#N/A</c:v>
                </c:pt>
                <c:pt idx="5191">
                  <c:v>#N/A</c:v>
                </c:pt>
                <c:pt idx="5192">
                  <c:v>#N/A</c:v>
                </c:pt>
                <c:pt idx="5193">
                  <c:v>#N/A</c:v>
                </c:pt>
                <c:pt idx="5194">
                  <c:v>#N/A</c:v>
                </c:pt>
                <c:pt idx="5195">
                  <c:v>#N/A</c:v>
                </c:pt>
                <c:pt idx="5196">
                  <c:v>#N/A</c:v>
                </c:pt>
                <c:pt idx="5197">
                  <c:v>#N/A</c:v>
                </c:pt>
                <c:pt idx="5198">
                  <c:v>#N/A</c:v>
                </c:pt>
                <c:pt idx="5199">
                  <c:v>#N/A</c:v>
                </c:pt>
                <c:pt idx="5200">
                  <c:v>#N/A</c:v>
                </c:pt>
                <c:pt idx="5201">
                  <c:v>#N/A</c:v>
                </c:pt>
                <c:pt idx="5202">
                  <c:v>#N/A</c:v>
                </c:pt>
                <c:pt idx="5203">
                  <c:v>#N/A</c:v>
                </c:pt>
                <c:pt idx="5204">
                  <c:v>#N/A</c:v>
                </c:pt>
                <c:pt idx="5205">
                  <c:v>#N/A</c:v>
                </c:pt>
                <c:pt idx="5206">
                  <c:v>#N/A</c:v>
                </c:pt>
                <c:pt idx="5207">
                  <c:v>#N/A</c:v>
                </c:pt>
                <c:pt idx="5208">
                  <c:v>#N/A</c:v>
                </c:pt>
                <c:pt idx="5209">
                  <c:v>#N/A</c:v>
                </c:pt>
                <c:pt idx="5210">
                  <c:v>#N/A</c:v>
                </c:pt>
                <c:pt idx="5211">
                  <c:v>#N/A</c:v>
                </c:pt>
                <c:pt idx="5212">
                  <c:v>#N/A</c:v>
                </c:pt>
                <c:pt idx="5213">
                  <c:v>#N/A</c:v>
                </c:pt>
                <c:pt idx="5214">
                  <c:v>#N/A</c:v>
                </c:pt>
                <c:pt idx="5215">
                  <c:v>#N/A</c:v>
                </c:pt>
                <c:pt idx="5216">
                  <c:v>#N/A</c:v>
                </c:pt>
                <c:pt idx="5217">
                  <c:v>#N/A</c:v>
                </c:pt>
                <c:pt idx="5218">
                  <c:v>#N/A</c:v>
                </c:pt>
                <c:pt idx="5219">
                  <c:v>#N/A</c:v>
                </c:pt>
                <c:pt idx="5220">
                  <c:v>#N/A</c:v>
                </c:pt>
                <c:pt idx="5221">
                  <c:v>#N/A</c:v>
                </c:pt>
                <c:pt idx="5222">
                  <c:v>#N/A</c:v>
                </c:pt>
                <c:pt idx="5223">
                  <c:v>#N/A</c:v>
                </c:pt>
                <c:pt idx="5224">
                  <c:v>#N/A</c:v>
                </c:pt>
                <c:pt idx="5225">
                  <c:v>#N/A</c:v>
                </c:pt>
                <c:pt idx="5226">
                  <c:v>#N/A</c:v>
                </c:pt>
                <c:pt idx="5227">
                  <c:v>#N/A</c:v>
                </c:pt>
                <c:pt idx="5228">
                  <c:v>#N/A</c:v>
                </c:pt>
                <c:pt idx="5229">
                  <c:v>#N/A</c:v>
                </c:pt>
                <c:pt idx="5230">
                  <c:v>#N/A</c:v>
                </c:pt>
                <c:pt idx="5231">
                  <c:v>#N/A</c:v>
                </c:pt>
                <c:pt idx="5232">
                  <c:v>#N/A</c:v>
                </c:pt>
                <c:pt idx="5233">
                  <c:v>#N/A</c:v>
                </c:pt>
                <c:pt idx="5234">
                  <c:v>#N/A</c:v>
                </c:pt>
                <c:pt idx="5235">
                  <c:v>#N/A</c:v>
                </c:pt>
                <c:pt idx="5236">
                  <c:v>#N/A</c:v>
                </c:pt>
                <c:pt idx="5237">
                  <c:v>#N/A</c:v>
                </c:pt>
                <c:pt idx="5238">
                  <c:v>#N/A</c:v>
                </c:pt>
                <c:pt idx="5239">
                  <c:v>#N/A</c:v>
                </c:pt>
                <c:pt idx="5240">
                  <c:v>#N/A</c:v>
                </c:pt>
                <c:pt idx="5241">
                  <c:v>#N/A</c:v>
                </c:pt>
                <c:pt idx="5242">
                  <c:v>#N/A</c:v>
                </c:pt>
                <c:pt idx="5243">
                  <c:v>#N/A</c:v>
                </c:pt>
                <c:pt idx="5244">
                  <c:v>#N/A</c:v>
                </c:pt>
                <c:pt idx="5245">
                  <c:v>#N/A</c:v>
                </c:pt>
                <c:pt idx="5246">
                  <c:v>#N/A</c:v>
                </c:pt>
                <c:pt idx="5247">
                  <c:v>#N/A</c:v>
                </c:pt>
                <c:pt idx="5248">
                  <c:v>#N/A</c:v>
                </c:pt>
                <c:pt idx="5249">
                  <c:v>#N/A</c:v>
                </c:pt>
                <c:pt idx="5250">
                  <c:v>#N/A</c:v>
                </c:pt>
                <c:pt idx="5251">
                  <c:v>#N/A</c:v>
                </c:pt>
                <c:pt idx="5252">
                  <c:v>#N/A</c:v>
                </c:pt>
                <c:pt idx="5253">
                  <c:v>#N/A</c:v>
                </c:pt>
                <c:pt idx="5254">
                  <c:v>#N/A</c:v>
                </c:pt>
                <c:pt idx="5255">
                  <c:v>#N/A</c:v>
                </c:pt>
                <c:pt idx="5256">
                  <c:v>#N/A</c:v>
                </c:pt>
                <c:pt idx="5257">
                  <c:v>#N/A</c:v>
                </c:pt>
                <c:pt idx="5258">
                  <c:v>#N/A</c:v>
                </c:pt>
                <c:pt idx="5259">
                  <c:v>#N/A</c:v>
                </c:pt>
                <c:pt idx="5260">
                  <c:v>#N/A</c:v>
                </c:pt>
                <c:pt idx="5261">
                  <c:v>#N/A</c:v>
                </c:pt>
                <c:pt idx="5262">
                  <c:v>#N/A</c:v>
                </c:pt>
                <c:pt idx="5263">
                  <c:v>#N/A</c:v>
                </c:pt>
                <c:pt idx="5264">
                  <c:v>#N/A</c:v>
                </c:pt>
                <c:pt idx="5265">
                  <c:v>#N/A</c:v>
                </c:pt>
                <c:pt idx="5266">
                  <c:v>#N/A</c:v>
                </c:pt>
                <c:pt idx="5267">
                  <c:v>#N/A</c:v>
                </c:pt>
                <c:pt idx="5268">
                  <c:v>#N/A</c:v>
                </c:pt>
                <c:pt idx="5269">
                  <c:v>#N/A</c:v>
                </c:pt>
                <c:pt idx="5270">
                  <c:v>#N/A</c:v>
                </c:pt>
                <c:pt idx="5271">
                  <c:v>#N/A</c:v>
                </c:pt>
                <c:pt idx="5272">
                  <c:v>#N/A</c:v>
                </c:pt>
                <c:pt idx="5273">
                  <c:v>#N/A</c:v>
                </c:pt>
                <c:pt idx="5274">
                  <c:v>#N/A</c:v>
                </c:pt>
                <c:pt idx="5275">
                  <c:v>#N/A</c:v>
                </c:pt>
                <c:pt idx="5276">
                  <c:v>#N/A</c:v>
                </c:pt>
                <c:pt idx="5277">
                  <c:v>#N/A</c:v>
                </c:pt>
                <c:pt idx="5278">
                  <c:v>#N/A</c:v>
                </c:pt>
                <c:pt idx="5279">
                  <c:v>#N/A</c:v>
                </c:pt>
                <c:pt idx="5280">
                  <c:v>#N/A</c:v>
                </c:pt>
                <c:pt idx="5281">
                  <c:v>#N/A</c:v>
                </c:pt>
                <c:pt idx="5282">
                  <c:v>#N/A</c:v>
                </c:pt>
                <c:pt idx="5283">
                  <c:v>#N/A</c:v>
                </c:pt>
                <c:pt idx="5284">
                  <c:v>#N/A</c:v>
                </c:pt>
                <c:pt idx="5285">
                  <c:v>#N/A</c:v>
                </c:pt>
                <c:pt idx="5286">
                  <c:v>#N/A</c:v>
                </c:pt>
                <c:pt idx="5287">
                  <c:v>#N/A</c:v>
                </c:pt>
                <c:pt idx="5288">
                  <c:v>#N/A</c:v>
                </c:pt>
                <c:pt idx="5289">
                  <c:v>#N/A</c:v>
                </c:pt>
                <c:pt idx="5290">
                  <c:v>#N/A</c:v>
                </c:pt>
                <c:pt idx="5291">
                  <c:v>#N/A</c:v>
                </c:pt>
                <c:pt idx="5292">
                  <c:v>#N/A</c:v>
                </c:pt>
                <c:pt idx="5293">
                  <c:v>#N/A</c:v>
                </c:pt>
                <c:pt idx="5294">
                  <c:v>#N/A</c:v>
                </c:pt>
                <c:pt idx="5295">
                  <c:v>#N/A</c:v>
                </c:pt>
                <c:pt idx="5296">
                  <c:v>#N/A</c:v>
                </c:pt>
                <c:pt idx="5297">
                  <c:v>#N/A</c:v>
                </c:pt>
                <c:pt idx="5298">
                  <c:v>#N/A</c:v>
                </c:pt>
                <c:pt idx="5299">
                  <c:v>#N/A</c:v>
                </c:pt>
                <c:pt idx="5300">
                  <c:v>#N/A</c:v>
                </c:pt>
                <c:pt idx="5301">
                  <c:v>#N/A</c:v>
                </c:pt>
                <c:pt idx="5302">
                  <c:v>#N/A</c:v>
                </c:pt>
                <c:pt idx="5303">
                  <c:v>#N/A</c:v>
                </c:pt>
                <c:pt idx="5304">
                  <c:v>#N/A</c:v>
                </c:pt>
                <c:pt idx="5305">
                  <c:v>#N/A</c:v>
                </c:pt>
                <c:pt idx="5306">
                  <c:v>#N/A</c:v>
                </c:pt>
                <c:pt idx="5307">
                  <c:v>#N/A</c:v>
                </c:pt>
                <c:pt idx="5308">
                  <c:v>#N/A</c:v>
                </c:pt>
                <c:pt idx="5309">
                  <c:v>#N/A</c:v>
                </c:pt>
                <c:pt idx="5310">
                  <c:v>#N/A</c:v>
                </c:pt>
                <c:pt idx="5311">
                  <c:v>#N/A</c:v>
                </c:pt>
                <c:pt idx="5312">
                  <c:v>#N/A</c:v>
                </c:pt>
                <c:pt idx="5313">
                  <c:v>#N/A</c:v>
                </c:pt>
                <c:pt idx="5314">
                  <c:v>#N/A</c:v>
                </c:pt>
                <c:pt idx="5315">
                  <c:v>#N/A</c:v>
                </c:pt>
                <c:pt idx="5316">
                  <c:v>#N/A</c:v>
                </c:pt>
                <c:pt idx="5317">
                  <c:v>#N/A</c:v>
                </c:pt>
                <c:pt idx="5318">
                  <c:v>#N/A</c:v>
                </c:pt>
                <c:pt idx="5319">
                  <c:v>#N/A</c:v>
                </c:pt>
                <c:pt idx="5320">
                  <c:v>#N/A</c:v>
                </c:pt>
                <c:pt idx="5321">
                  <c:v>#N/A</c:v>
                </c:pt>
                <c:pt idx="5322">
                  <c:v>#N/A</c:v>
                </c:pt>
                <c:pt idx="5323">
                  <c:v>#N/A</c:v>
                </c:pt>
                <c:pt idx="5324">
                  <c:v>#N/A</c:v>
                </c:pt>
                <c:pt idx="5325">
                  <c:v>#N/A</c:v>
                </c:pt>
                <c:pt idx="5326">
                  <c:v>#N/A</c:v>
                </c:pt>
                <c:pt idx="5327">
                  <c:v>#N/A</c:v>
                </c:pt>
                <c:pt idx="5328">
                  <c:v>#N/A</c:v>
                </c:pt>
                <c:pt idx="5329">
                  <c:v>#N/A</c:v>
                </c:pt>
                <c:pt idx="5330">
                  <c:v>#N/A</c:v>
                </c:pt>
                <c:pt idx="5331">
                  <c:v>#N/A</c:v>
                </c:pt>
                <c:pt idx="5332">
                  <c:v>#N/A</c:v>
                </c:pt>
                <c:pt idx="5333">
                  <c:v>#N/A</c:v>
                </c:pt>
                <c:pt idx="5334">
                  <c:v>#N/A</c:v>
                </c:pt>
                <c:pt idx="5335">
                  <c:v>#N/A</c:v>
                </c:pt>
                <c:pt idx="5336">
                  <c:v>#N/A</c:v>
                </c:pt>
                <c:pt idx="5337">
                  <c:v>#N/A</c:v>
                </c:pt>
                <c:pt idx="5338">
                  <c:v>#N/A</c:v>
                </c:pt>
                <c:pt idx="5339">
                  <c:v>#N/A</c:v>
                </c:pt>
                <c:pt idx="5340">
                  <c:v>#N/A</c:v>
                </c:pt>
                <c:pt idx="5341">
                  <c:v>#N/A</c:v>
                </c:pt>
                <c:pt idx="5342">
                  <c:v>#N/A</c:v>
                </c:pt>
                <c:pt idx="5343">
                  <c:v>#N/A</c:v>
                </c:pt>
                <c:pt idx="5344">
                  <c:v>#N/A</c:v>
                </c:pt>
                <c:pt idx="5345">
                  <c:v>#N/A</c:v>
                </c:pt>
                <c:pt idx="5346">
                  <c:v>#N/A</c:v>
                </c:pt>
                <c:pt idx="5347">
                  <c:v>#N/A</c:v>
                </c:pt>
                <c:pt idx="5348">
                  <c:v>#N/A</c:v>
                </c:pt>
                <c:pt idx="5349">
                  <c:v>#N/A</c:v>
                </c:pt>
                <c:pt idx="5350">
                  <c:v>#N/A</c:v>
                </c:pt>
                <c:pt idx="5351">
                  <c:v>#N/A</c:v>
                </c:pt>
                <c:pt idx="5352">
                  <c:v>#N/A</c:v>
                </c:pt>
                <c:pt idx="5353">
                  <c:v>#N/A</c:v>
                </c:pt>
                <c:pt idx="5354">
                  <c:v>#N/A</c:v>
                </c:pt>
                <c:pt idx="5355">
                  <c:v>#N/A</c:v>
                </c:pt>
                <c:pt idx="5356">
                  <c:v>#N/A</c:v>
                </c:pt>
                <c:pt idx="5357">
                  <c:v>#N/A</c:v>
                </c:pt>
                <c:pt idx="5358">
                  <c:v>#N/A</c:v>
                </c:pt>
                <c:pt idx="5359">
                  <c:v>#N/A</c:v>
                </c:pt>
                <c:pt idx="5360">
                  <c:v>#N/A</c:v>
                </c:pt>
                <c:pt idx="5361">
                  <c:v>#N/A</c:v>
                </c:pt>
                <c:pt idx="5362">
                  <c:v>#N/A</c:v>
                </c:pt>
                <c:pt idx="5363">
                  <c:v>#N/A</c:v>
                </c:pt>
                <c:pt idx="5364">
                  <c:v>#N/A</c:v>
                </c:pt>
                <c:pt idx="5365">
                  <c:v>#N/A</c:v>
                </c:pt>
                <c:pt idx="5366">
                  <c:v>#N/A</c:v>
                </c:pt>
                <c:pt idx="5367">
                  <c:v>#N/A</c:v>
                </c:pt>
                <c:pt idx="5368">
                  <c:v>#N/A</c:v>
                </c:pt>
                <c:pt idx="5369">
                  <c:v>#N/A</c:v>
                </c:pt>
                <c:pt idx="5370">
                  <c:v>#N/A</c:v>
                </c:pt>
                <c:pt idx="5371">
                  <c:v>#N/A</c:v>
                </c:pt>
                <c:pt idx="5372">
                  <c:v>#N/A</c:v>
                </c:pt>
                <c:pt idx="5373">
                  <c:v>#N/A</c:v>
                </c:pt>
                <c:pt idx="5374">
                  <c:v>#N/A</c:v>
                </c:pt>
                <c:pt idx="5375">
                  <c:v>#N/A</c:v>
                </c:pt>
                <c:pt idx="5376">
                  <c:v>#N/A</c:v>
                </c:pt>
                <c:pt idx="5377">
                  <c:v>#N/A</c:v>
                </c:pt>
                <c:pt idx="5378">
                  <c:v>#N/A</c:v>
                </c:pt>
                <c:pt idx="5379">
                  <c:v>#N/A</c:v>
                </c:pt>
                <c:pt idx="5380">
                  <c:v>#N/A</c:v>
                </c:pt>
                <c:pt idx="5381">
                  <c:v>#N/A</c:v>
                </c:pt>
                <c:pt idx="5382">
                  <c:v>#N/A</c:v>
                </c:pt>
                <c:pt idx="5383">
                  <c:v>#N/A</c:v>
                </c:pt>
                <c:pt idx="5384">
                  <c:v>#N/A</c:v>
                </c:pt>
                <c:pt idx="5385">
                  <c:v>#N/A</c:v>
                </c:pt>
                <c:pt idx="5386">
                  <c:v>#N/A</c:v>
                </c:pt>
                <c:pt idx="5387">
                  <c:v>#N/A</c:v>
                </c:pt>
                <c:pt idx="5388">
                  <c:v>#N/A</c:v>
                </c:pt>
                <c:pt idx="5389">
                  <c:v>#N/A</c:v>
                </c:pt>
                <c:pt idx="5390">
                  <c:v>#N/A</c:v>
                </c:pt>
                <c:pt idx="5391">
                  <c:v>#N/A</c:v>
                </c:pt>
                <c:pt idx="5392">
                  <c:v>#N/A</c:v>
                </c:pt>
                <c:pt idx="5393">
                  <c:v>#N/A</c:v>
                </c:pt>
                <c:pt idx="5394">
                  <c:v>#N/A</c:v>
                </c:pt>
                <c:pt idx="5395">
                  <c:v>#N/A</c:v>
                </c:pt>
                <c:pt idx="5396">
                  <c:v>#N/A</c:v>
                </c:pt>
                <c:pt idx="5397">
                  <c:v>#N/A</c:v>
                </c:pt>
                <c:pt idx="5398">
                  <c:v>#N/A</c:v>
                </c:pt>
                <c:pt idx="5399">
                  <c:v>#N/A</c:v>
                </c:pt>
                <c:pt idx="5400">
                  <c:v>#N/A</c:v>
                </c:pt>
                <c:pt idx="5401">
                  <c:v>#N/A</c:v>
                </c:pt>
                <c:pt idx="5402">
                  <c:v>#N/A</c:v>
                </c:pt>
                <c:pt idx="5403">
                  <c:v>#N/A</c:v>
                </c:pt>
                <c:pt idx="5404">
                  <c:v>#N/A</c:v>
                </c:pt>
                <c:pt idx="5405">
                  <c:v>#N/A</c:v>
                </c:pt>
                <c:pt idx="5406">
                  <c:v>#N/A</c:v>
                </c:pt>
                <c:pt idx="5407">
                  <c:v>#N/A</c:v>
                </c:pt>
                <c:pt idx="5408">
                  <c:v>#N/A</c:v>
                </c:pt>
                <c:pt idx="5409">
                  <c:v>#N/A</c:v>
                </c:pt>
                <c:pt idx="5410">
                  <c:v>#N/A</c:v>
                </c:pt>
                <c:pt idx="5411">
                  <c:v>#N/A</c:v>
                </c:pt>
                <c:pt idx="5412">
                  <c:v>#N/A</c:v>
                </c:pt>
                <c:pt idx="5413">
                  <c:v>#N/A</c:v>
                </c:pt>
                <c:pt idx="5414">
                  <c:v>#N/A</c:v>
                </c:pt>
                <c:pt idx="5415">
                  <c:v>#N/A</c:v>
                </c:pt>
                <c:pt idx="5416">
                  <c:v>#N/A</c:v>
                </c:pt>
                <c:pt idx="5417">
                  <c:v>#N/A</c:v>
                </c:pt>
                <c:pt idx="5418">
                  <c:v>#N/A</c:v>
                </c:pt>
                <c:pt idx="5419">
                  <c:v>#N/A</c:v>
                </c:pt>
                <c:pt idx="5420">
                  <c:v>#N/A</c:v>
                </c:pt>
                <c:pt idx="5421">
                  <c:v>#N/A</c:v>
                </c:pt>
                <c:pt idx="5422">
                  <c:v>#N/A</c:v>
                </c:pt>
                <c:pt idx="5423">
                  <c:v>#N/A</c:v>
                </c:pt>
                <c:pt idx="5424">
                  <c:v>#N/A</c:v>
                </c:pt>
                <c:pt idx="5425">
                  <c:v>#N/A</c:v>
                </c:pt>
                <c:pt idx="5426">
                  <c:v>#N/A</c:v>
                </c:pt>
                <c:pt idx="5427">
                  <c:v>#N/A</c:v>
                </c:pt>
                <c:pt idx="5428">
                  <c:v>#N/A</c:v>
                </c:pt>
                <c:pt idx="5429">
                  <c:v>#N/A</c:v>
                </c:pt>
                <c:pt idx="5430">
                  <c:v>#N/A</c:v>
                </c:pt>
                <c:pt idx="5431">
                  <c:v>#N/A</c:v>
                </c:pt>
                <c:pt idx="5432">
                  <c:v>#N/A</c:v>
                </c:pt>
                <c:pt idx="5433">
                  <c:v>#N/A</c:v>
                </c:pt>
                <c:pt idx="5434">
                  <c:v>#N/A</c:v>
                </c:pt>
                <c:pt idx="5435">
                  <c:v>#N/A</c:v>
                </c:pt>
                <c:pt idx="5436">
                  <c:v>#N/A</c:v>
                </c:pt>
                <c:pt idx="5437">
                  <c:v>#N/A</c:v>
                </c:pt>
                <c:pt idx="5438">
                  <c:v>#N/A</c:v>
                </c:pt>
                <c:pt idx="5439">
                  <c:v>#N/A</c:v>
                </c:pt>
                <c:pt idx="5440">
                  <c:v>#N/A</c:v>
                </c:pt>
                <c:pt idx="5441">
                  <c:v>#N/A</c:v>
                </c:pt>
                <c:pt idx="5442">
                  <c:v>#N/A</c:v>
                </c:pt>
                <c:pt idx="5443">
                  <c:v>#N/A</c:v>
                </c:pt>
                <c:pt idx="5444">
                  <c:v>#N/A</c:v>
                </c:pt>
                <c:pt idx="5445">
                  <c:v>#N/A</c:v>
                </c:pt>
                <c:pt idx="5446">
                  <c:v>#N/A</c:v>
                </c:pt>
                <c:pt idx="5447">
                  <c:v>#N/A</c:v>
                </c:pt>
                <c:pt idx="5448">
                  <c:v>#N/A</c:v>
                </c:pt>
                <c:pt idx="5449">
                  <c:v>#N/A</c:v>
                </c:pt>
                <c:pt idx="5450">
                  <c:v>#N/A</c:v>
                </c:pt>
                <c:pt idx="5451">
                  <c:v>#N/A</c:v>
                </c:pt>
                <c:pt idx="5452">
                  <c:v>#N/A</c:v>
                </c:pt>
                <c:pt idx="5453">
                  <c:v>#N/A</c:v>
                </c:pt>
                <c:pt idx="5454">
                  <c:v>#N/A</c:v>
                </c:pt>
                <c:pt idx="5455">
                  <c:v>#N/A</c:v>
                </c:pt>
                <c:pt idx="5456">
                  <c:v>#N/A</c:v>
                </c:pt>
                <c:pt idx="5457">
                  <c:v>#N/A</c:v>
                </c:pt>
                <c:pt idx="5458">
                  <c:v>#N/A</c:v>
                </c:pt>
                <c:pt idx="5459">
                  <c:v>#N/A</c:v>
                </c:pt>
                <c:pt idx="5460">
                  <c:v>#N/A</c:v>
                </c:pt>
                <c:pt idx="5461">
                  <c:v>#N/A</c:v>
                </c:pt>
                <c:pt idx="5462">
                  <c:v>#N/A</c:v>
                </c:pt>
                <c:pt idx="5463">
                  <c:v>#N/A</c:v>
                </c:pt>
                <c:pt idx="5464">
                  <c:v>#N/A</c:v>
                </c:pt>
                <c:pt idx="5465">
                  <c:v>#N/A</c:v>
                </c:pt>
                <c:pt idx="5466">
                  <c:v>#N/A</c:v>
                </c:pt>
                <c:pt idx="5467">
                  <c:v>#N/A</c:v>
                </c:pt>
                <c:pt idx="5468">
                  <c:v>#N/A</c:v>
                </c:pt>
                <c:pt idx="5469">
                  <c:v>#N/A</c:v>
                </c:pt>
                <c:pt idx="5470">
                  <c:v>#N/A</c:v>
                </c:pt>
                <c:pt idx="5471">
                  <c:v>#N/A</c:v>
                </c:pt>
                <c:pt idx="5472">
                  <c:v>#N/A</c:v>
                </c:pt>
                <c:pt idx="5473">
                  <c:v>#N/A</c:v>
                </c:pt>
                <c:pt idx="5474">
                  <c:v>#N/A</c:v>
                </c:pt>
                <c:pt idx="5475">
                  <c:v>#N/A</c:v>
                </c:pt>
                <c:pt idx="5476">
                  <c:v>#N/A</c:v>
                </c:pt>
                <c:pt idx="5477">
                  <c:v>#N/A</c:v>
                </c:pt>
                <c:pt idx="5478">
                  <c:v>#N/A</c:v>
                </c:pt>
                <c:pt idx="5479">
                  <c:v>#N/A</c:v>
                </c:pt>
                <c:pt idx="5480">
                  <c:v>#N/A</c:v>
                </c:pt>
                <c:pt idx="5481">
                  <c:v>#N/A</c:v>
                </c:pt>
                <c:pt idx="5482">
                  <c:v>#N/A</c:v>
                </c:pt>
                <c:pt idx="5483">
                  <c:v>#N/A</c:v>
                </c:pt>
                <c:pt idx="5484">
                  <c:v>#N/A</c:v>
                </c:pt>
                <c:pt idx="5485">
                  <c:v>#N/A</c:v>
                </c:pt>
                <c:pt idx="5486">
                  <c:v>#N/A</c:v>
                </c:pt>
                <c:pt idx="5487">
                  <c:v>#N/A</c:v>
                </c:pt>
                <c:pt idx="5488">
                  <c:v>#N/A</c:v>
                </c:pt>
                <c:pt idx="5489">
                  <c:v>#N/A</c:v>
                </c:pt>
                <c:pt idx="5490">
                  <c:v>#N/A</c:v>
                </c:pt>
                <c:pt idx="5491">
                  <c:v>#N/A</c:v>
                </c:pt>
                <c:pt idx="5492">
                  <c:v>#N/A</c:v>
                </c:pt>
                <c:pt idx="5493">
                  <c:v>#N/A</c:v>
                </c:pt>
                <c:pt idx="5494">
                  <c:v>#N/A</c:v>
                </c:pt>
                <c:pt idx="5495">
                  <c:v>#N/A</c:v>
                </c:pt>
                <c:pt idx="5496">
                  <c:v>#N/A</c:v>
                </c:pt>
                <c:pt idx="5497">
                  <c:v>#N/A</c:v>
                </c:pt>
                <c:pt idx="5498">
                  <c:v>#N/A</c:v>
                </c:pt>
                <c:pt idx="5499">
                  <c:v>#N/A</c:v>
                </c:pt>
                <c:pt idx="5500">
                  <c:v>#N/A</c:v>
                </c:pt>
                <c:pt idx="5501">
                  <c:v>#N/A</c:v>
                </c:pt>
                <c:pt idx="5502">
                  <c:v>#N/A</c:v>
                </c:pt>
                <c:pt idx="5503">
                  <c:v>#N/A</c:v>
                </c:pt>
                <c:pt idx="5504">
                  <c:v>#N/A</c:v>
                </c:pt>
                <c:pt idx="5505">
                  <c:v>#N/A</c:v>
                </c:pt>
                <c:pt idx="5506">
                  <c:v>#N/A</c:v>
                </c:pt>
                <c:pt idx="5507">
                  <c:v>#N/A</c:v>
                </c:pt>
                <c:pt idx="5508">
                  <c:v>#N/A</c:v>
                </c:pt>
                <c:pt idx="5509">
                  <c:v>#N/A</c:v>
                </c:pt>
                <c:pt idx="5510">
                  <c:v>#N/A</c:v>
                </c:pt>
                <c:pt idx="5511">
                  <c:v>#N/A</c:v>
                </c:pt>
                <c:pt idx="5512">
                  <c:v>#N/A</c:v>
                </c:pt>
                <c:pt idx="5513">
                  <c:v>#N/A</c:v>
                </c:pt>
                <c:pt idx="5514">
                  <c:v>#N/A</c:v>
                </c:pt>
                <c:pt idx="5515">
                  <c:v>#N/A</c:v>
                </c:pt>
                <c:pt idx="5516">
                  <c:v>#N/A</c:v>
                </c:pt>
                <c:pt idx="5517">
                  <c:v>#N/A</c:v>
                </c:pt>
                <c:pt idx="5518">
                  <c:v>#N/A</c:v>
                </c:pt>
                <c:pt idx="5519">
                  <c:v>#N/A</c:v>
                </c:pt>
                <c:pt idx="5520">
                  <c:v>#N/A</c:v>
                </c:pt>
                <c:pt idx="5521">
                  <c:v>#N/A</c:v>
                </c:pt>
                <c:pt idx="5522">
                  <c:v>#N/A</c:v>
                </c:pt>
                <c:pt idx="5523">
                  <c:v>#N/A</c:v>
                </c:pt>
                <c:pt idx="5524">
                  <c:v>#N/A</c:v>
                </c:pt>
                <c:pt idx="5525">
                  <c:v>#N/A</c:v>
                </c:pt>
                <c:pt idx="5526">
                  <c:v>#N/A</c:v>
                </c:pt>
                <c:pt idx="5527">
                  <c:v>#N/A</c:v>
                </c:pt>
                <c:pt idx="5528">
                  <c:v>#N/A</c:v>
                </c:pt>
                <c:pt idx="5529">
                  <c:v>#N/A</c:v>
                </c:pt>
                <c:pt idx="5530">
                  <c:v>#N/A</c:v>
                </c:pt>
                <c:pt idx="5531">
                  <c:v>#N/A</c:v>
                </c:pt>
                <c:pt idx="5532">
                  <c:v>#N/A</c:v>
                </c:pt>
                <c:pt idx="5533">
                  <c:v>#N/A</c:v>
                </c:pt>
                <c:pt idx="5534">
                  <c:v>#N/A</c:v>
                </c:pt>
                <c:pt idx="5535">
                  <c:v>#N/A</c:v>
                </c:pt>
                <c:pt idx="5536">
                  <c:v>#N/A</c:v>
                </c:pt>
                <c:pt idx="5537">
                  <c:v>#N/A</c:v>
                </c:pt>
                <c:pt idx="5538">
                  <c:v>#N/A</c:v>
                </c:pt>
                <c:pt idx="5539">
                  <c:v>#N/A</c:v>
                </c:pt>
                <c:pt idx="5540">
                  <c:v>#N/A</c:v>
                </c:pt>
                <c:pt idx="5541">
                  <c:v>#N/A</c:v>
                </c:pt>
                <c:pt idx="5542">
                  <c:v>#N/A</c:v>
                </c:pt>
                <c:pt idx="5543">
                  <c:v>#N/A</c:v>
                </c:pt>
                <c:pt idx="5544">
                  <c:v>#N/A</c:v>
                </c:pt>
                <c:pt idx="5545">
                  <c:v>#N/A</c:v>
                </c:pt>
                <c:pt idx="5546">
                  <c:v>#N/A</c:v>
                </c:pt>
                <c:pt idx="5547">
                  <c:v>#N/A</c:v>
                </c:pt>
                <c:pt idx="5548">
                  <c:v>#N/A</c:v>
                </c:pt>
                <c:pt idx="5549">
                  <c:v>#N/A</c:v>
                </c:pt>
                <c:pt idx="5550">
                  <c:v>#N/A</c:v>
                </c:pt>
                <c:pt idx="5551">
                  <c:v>#N/A</c:v>
                </c:pt>
                <c:pt idx="5552">
                  <c:v>#N/A</c:v>
                </c:pt>
                <c:pt idx="5553">
                  <c:v>#N/A</c:v>
                </c:pt>
                <c:pt idx="5554">
                  <c:v>#N/A</c:v>
                </c:pt>
                <c:pt idx="5555">
                  <c:v>#N/A</c:v>
                </c:pt>
                <c:pt idx="5556">
                  <c:v>#N/A</c:v>
                </c:pt>
                <c:pt idx="5557">
                  <c:v>#N/A</c:v>
                </c:pt>
                <c:pt idx="5558">
                  <c:v>#N/A</c:v>
                </c:pt>
                <c:pt idx="5559">
                  <c:v>#N/A</c:v>
                </c:pt>
                <c:pt idx="5560">
                  <c:v>#N/A</c:v>
                </c:pt>
                <c:pt idx="5561">
                  <c:v>#N/A</c:v>
                </c:pt>
                <c:pt idx="5562">
                  <c:v>#N/A</c:v>
                </c:pt>
                <c:pt idx="5563">
                  <c:v>#N/A</c:v>
                </c:pt>
                <c:pt idx="5564">
                  <c:v>#N/A</c:v>
                </c:pt>
                <c:pt idx="5565">
                  <c:v>#N/A</c:v>
                </c:pt>
                <c:pt idx="5566">
                  <c:v>#N/A</c:v>
                </c:pt>
                <c:pt idx="5567">
                  <c:v>#N/A</c:v>
                </c:pt>
                <c:pt idx="5568">
                  <c:v>#N/A</c:v>
                </c:pt>
                <c:pt idx="5569">
                  <c:v>#N/A</c:v>
                </c:pt>
                <c:pt idx="5570">
                  <c:v>#N/A</c:v>
                </c:pt>
                <c:pt idx="5571">
                  <c:v>#N/A</c:v>
                </c:pt>
                <c:pt idx="5572">
                  <c:v>#N/A</c:v>
                </c:pt>
                <c:pt idx="5573">
                  <c:v>#N/A</c:v>
                </c:pt>
                <c:pt idx="5574">
                  <c:v>#N/A</c:v>
                </c:pt>
                <c:pt idx="5575">
                  <c:v>#N/A</c:v>
                </c:pt>
                <c:pt idx="5576">
                  <c:v>#N/A</c:v>
                </c:pt>
                <c:pt idx="5577">
                  <c:v>#N/A</c:v>
                </c:pt>
                <c:pt idx="5578">
                  <c:v>#N/A</c:v>
                </c:pt>
                <c:pt idx="5579">
                  <c:v>#N/A</c:v>
                </c:pt>
                <c:pt idx="5580">
                  <c:v>#N/A</c:v>
                </c:pt>
                <c:pt idx="5581">
                  <c:v>#N/A</c:v>
                </c:pt>
                <c:pt idx="5582">
                  <c:v>#N/A</c:v>
                </c:pt>
                <c:pt idx="5583">
                  <c:v>#N/A</c:v>
                </c:pt>
                <c:pt idx="5584">
                  <c:v>#N/A</c:v>
                </c:pt>
                <c:pt idx="5585">
                  <c:v>#N/A</c:v>
                </c:pt>
                <c:pt idx="5586">
                  <c:v>#N/A</c:v>
                </c:pt>
                <c:pt idx="5587">
                  <c:v>#N/A</c:v>
                </c:pt>
                <c:pt idx="5588">
                  <c:v>#N/A</c:v>
                </c:pt>
                <c:pt idx="5589">
                  <c:v>#N/A</c:v>
                </c:pt>
                <c:pt idx="5590">
                  <c:v>#N/A</c:v>
                </c:pt>
                <c:pt idx="5591">
                  <c:v>#N/A</c:v>
                </c:pt>
                <c:pt idx="5592">
                  <c:v>#N/A</c:v>
                </c:pt>
                <c:pt idx="5593">
                  <c:v>#N/A</c:v>
                </c:pt>
                <c:pt idx="5594">
                  <c:v>#N/A</c:v>
                </c:pt>
                <c:pt idx="5595">
                  <c:v>#N/A</c:v>
                </c:pt>
                <c:pt idx="5596">
                  <c:v>#N/A</c:v>
                </c:pt>
                <c:pt idx="5597">
                  <c:v>#N/A</c:v>
                </c:pt>
                <c:pt idx="5598">
                  <c:v>#N/A</c:v>
                </c:pt>
                <c:pt idx="5599">
                  <c:v>#N/A</c:v>
                </c:pt>
                <c:pt idx="5600">
                  <c:v>#N/A</c:v>
                </c:pt>
                <c:pt idx="5601">
                  <c:v>#N/A</c:v>
                </c:pt>
                <c:pt idx="5602">
                  <c:v>#N/A</c:v>
                </c:pt>
                <c:pt idx="5603">
                  <c:v>#N/A</c:v>
                </c:pt>
                <c:pt idx="5604">
                  <c:v>#N/A</c:v>
                </c:pt>
                <c:pt idx="5605">
                  <c:v>#N/A</c:v>
                </c:pt>
                <c:pt idx="5606">
                  <c:v>#N/A</c:v>
                </c:pt>
                <c:pt idx="5607">
                  <c:v>#N/A</c:v>
                </c:pt>
                <c:pt idx="5608">
                  <c:v>#N/A</c:v>
                </c:pt>
                <c:pt idx="5609">
                  <c:v>#N/A</c:v>
                </c:pt>
                <c:pt idx="5610">
                  <c:v>#N/A</c:v>
                </c:pt>
                <c:pt idx="5611">
                  <c:v>#N/A</c:v>
                </c:pt>
                <c:pt idx="5612">
                  <c:v>#N/A</c:v>
                </c:pt>
                <c:pt idx="5613">
                  <c:v>#N/A</c:v>
                </c:pt>
                <c:pt idx="5614">
                  <c:v>#N/A</c:v>
                </c:pt>
                <c:pt idx="5615">
                  <c:v>#N/A</c:v>
                </c:pt>
                <c:pt idx="5616">
                  <c:v>#N/A</c:v>
                </c:pt>
                <c:pt idx="5617">
                  <c:v>#N/A</c:v>
                </c:pt>
                <c:pt idx="5618">
                  <c:v>#N/A</c:v>
                </c:pt>
                <c:pt idx="5619">
                  <c:v>#N/A</c:v>
                </c:pt>
                <c:pt idx="5620">
                  <c:v>#N/A</c:v>
                </c:pt>
                <c:pt idx="5621">
                  <c:v>#N/A</c:v>
                </c:pt>
                <c:pt idx="5622">
                  <c:v>#N/A</c:v>
                </c:pt>
                <c:pt idx="5623">
                  <c:v>#N/A</c:v>
                </c:pt>
                <c:pt idx="5624">
                  <c:v>#N/A</c:v>
                </c:pt>
                <c:pt idx="5625">
                  <c:v>#N/A</c:v>
                </c:pt>
                <c:pt idx="5626">
                  <c:v>#N/A</c:v>
                </c:pt>
                <c:pt idx="5627">
                  <c:v>#N/A</c:v>
                </c:pt>
                <c:pt idx="5628">
                  <c:v>#N/A</c:v>
                </c:pt>
                <c:pt idx="5629">
                  <c:v>#N/A</c:v>
                </c:pt>
                <c:pt idx="5630">
                  <c:v>#N/A</c:v>
                </c:pt>
                <c:pt idx="5631">
                  <c:v>#N/A</c:v>
                </c:pt>
                <c:pt idx="5632">
                  <c:v>#N/A</c:v>
                </c:pt>
                <c:pt idx="5633">
                  <c:v>#N/A</c:v>
                </c:pt>
                <c:pt idx="5634">
                  <c:v>#N/A</c:v>
                </c:pt>
                <c:pt idx="5635">
                  <c:v>#N/A</c:v>
                </c:pt>
                <c:pt idx="5636">
                  <c:v>#N/A</c:v>
                </c:pt>
                <c:pt idx="5637">
                  <c:v>#N/A</c:v>
                </c:pt>
                <c:pt idx="5638">
                  <c:v>#N/A</c:v>
                </c:pt>
                <c:pt idx="5639">
                  <c:v>#N/A</c:v>
                </c:pt>
                <c:pt idx="5640">
                  <c:v>#N/A</c:v>
                </c:pt>
                <c:pt idx="5641">
                  <c:v>#N/A</c:v>
                </c:pt>
                <c:pt idx="5642">
                  <c:v>#N/A</c:v>
                </c:pt>
                <c:pt idx="5643">
                  <c:v>#N/A</c:v>
                </c:pt>
                <c:pt idx="5644">
                  <c:v>#N/A</c:v>
                </c:pt>
                <c:pt idx="5645">
                  <c:v>#N/A</c:v>
                </c:pt>
                <c:pt idx="5646">
                  <c:v>#N/A</c:v>
                </c:pt>
                <c:pt idx="5647">
                  <c:v>#N/A</c:v>
                </c:pt>
                <c:pt idx="5648">
                  <c:v>#N/A</c:v>
                </c:pt>
                <c:pt idx="5649">
                  <c:v>#N/A</c:v>
                </c:pt>
                <c:pt idx="5650">
                  <c:v>#N/A</c:v>
                </c:pt>
                <c:pt idx="5651">
                  <c:v>#N/A</c:v>
                </c:pt>
                <c:pt idx="5652">
                  <c:v>#N/A</c:v>
                </c:pt>
                <c:pt idx="5653">
                  <c:v>#N/A</c:v>
                </c:pt>
                <c:pt idx="5654">
                  <c:v>#N/A</c:v>
                </c:pt>
                <c:pt idx="5655">
                  <c:v>#N/A</c:v>
                </c:pt>
                <c:pt idx="5656">
                  <c:v>#N/A</c:v>
                </c:pt>
                <c:pt idx="5657">
                  <c:v>#N/A</c:v>
                </c:pt>
                <c:pt idx="5658">
                  <c:v>#N/A</c:v>
                </c:pt>
                <c:pt idx="5659">
                  <c:v>#N/A</c:v>
                </c:pt>
                <c:pt idx="5660">
                  <c:v>#N/A</c:v>
                </c:pt>
                <c:pt idx="5661">
                  <c:v>#N/A</c:v>
                </c:pt>
                <c:pt idx="5662">
                  <c:v>#N/A</c:v>
                </c:pt>
                <c:pt idx="5663">
                  <c:v>#N/A</c:v>
                </c:pt>
                <c:pt idx="5664">
                  <c:v>#N/A</c:v>
                </c:pt>
                <c:pt idx="5665">
                  <c:v>#N/A</c:v>
                </c:pt>
                <c:pt idx="5666">
                  <c:v>#N/A</c:v>
                </c:pt>
                <c:pt idx="5667">
                  <c:v>#N/A</c:v>
                </c:pt>
                <c:pt idx="5668">
                  <c:v>#N/A</c:v>
                </c:pt>
                <c:pt idx="5669">
                  <c:v>#N/A</c:v>
                </c:pt>
                <c:pt idx="5670">
                  <c:v>#N/A</c:v>
                </c:pt>
                <c:pt idx="5671">
                  <c:v>#N/A</c:v>
                </c:pt>
                <c:pt idx="5672">
                  <c:v>#N/A</c:v>
                </c:pt>
                <c:pt idx="5673">
                  <c:v>#N/A</c:v>
                </c:pt>
                <c:pt idx="5674">
                  <c:v>#N/A</c:v>
                </c:pt>
                <c:pt idx="5675">
                  <c:v>#N/A</c:v>
                </c:pt>
                <c:pt idx="5676">
                  <c:v>#N/A</c:v>
                </c:pt>
                <c:pt idx="5677">
                  <c:v>#N/A</c:v>
                </c:pt>
                <c:pt idx="5678">
                  <c:v>#N/A</c:v>
                </c:pt>
                <c:pt idx="5679">
                  <c:v>#N/A</c:v>
                </c:pt>
                <c:pt idx="5680">
                  <c:v>#N/A</c:v>
                </c:pt>
                <c:pt idx="5681">
                  <c:v>#N/A</c:v>
                </c:pt>
                <c:pt idx="5682">
                  <c:v>#N/A</c:v>
                </c:pt>
                <c:pt idx="5683">
                  <c:v>#N/A</c:v>
                </c:pt>
                <c:pt idx="5684">
                  <c:v>#N/A</c:v>
                </c:pt>
                <c:pt idx="5685">
                  <c:v>#N/A</c:v>
                </c:pt>
                <c:pt idx="5686">
                  <c:v>#N/A</c:v>
                </c:pt>
                <c:pt idx="5687">
                  <c:v>#N/A</c:v>
                </c:pt>
                <c:pt idx="5688">
                  <c:v>#N/A</c:v>
                </c:pt>
                <c:pt idx="5689">
                  <c:v>#N/A</c:v>
                </c:pt>
                <c:pt idx="5690">
                  <c:v>#N/A</c:v>
                </c:pt>
                <c:pt idx="5691">
                  <c:v>#N/A</c:v>
                </c:pt>
                <c:pt idx="5692">
                  <c:v>#N/A</c:v>
                </c:pt>
                <c:pt idx="5693">
                  <c:v>#N/A</c:v>
                </c:pt>
                <c:pt idx="5694">
                  <c:v>#N/A</c:v>
                </c:pt>
                <c:pt idx="5695">
                  <c:v>#N/A</c:v>
                </c:pt>
                <c:pt idx="5696">
                  <c:v>#N/A</c:v>
                </c:pt>
                <c:pt idx="5697">
                  <c:v>#N/A</c:v>
                </c:pt>
                <c:pt idx="5698">
                  <c:v>#N/A</c:v>
                </c:pt>
                <c:pt idx="5699">
                  <c:v>#N/A</c:v>
                </c:pt>
                <c:pt idx="5700">
                  <c:v>#N/A</c:v>
                </c:pt>
                <c:pt idx="5701">
                  <c:v>#N/A</c:v>
                </c:pt>
                <c:pt idx="5702">
                  <c:v>#N/A</c:v>
                </c:pt>
                <c:pt idx="5703">
                  <c:v>#N/A</c:v>
                </c:pt>
                <c:pt idx="5704">
                  <c:v>#N/A</c:v>
                </c:pt>
                <c:pt idx="5705">
                  <c:v>#N/A</c:v>
                </c:pt>
                <c:pt idx="5706">
                  <c:v>#N/A</c:v>
                </c:pt>
                <c:pt idx="5707">
                  <c:v>#N/A</c:v>
                </c:pt>
                <c:pt idx="5708">
                  <c:v>#N/A</c:v>
                </c:pt>
                <c:pt idx="5709">
                  <c:v>#N/A</c:v>
                </c:pt>
                <c:pt idx="5710">
                  <c:v>#N/A</c:v>
                </c:pt>
                <c:pt idx="5711">
                  <c:v>#N/A</c:v>
                </c:pt>
                <c:pt idx="5712">
                  <c:v>#N/A</c:v>
                </c:pt>
                <c:pt idx="5713">
                  <c:v>#N/A</c:v>
                </c:pt>
                <c:pt idx="5714">
                  <c:v>#N/A</c:v>
                </c:pt>
                <c:pt idx="5715">
                  <c:v>#N/A</c:v>
                </c:pt>
                <c:pt idx="5716">
                  <c:v>#N/A</c:v>
                </c:pt>
                <c:pt idx="5717">
                  <c:v>#N/A</c:v>
                </c:pt>
                <c:pt idx="5718">
                  <c:v>#N/A</c:v>
                </c:pt>
                <c:pt idx="5719">
                  <c:v>#N/A</c:v>
                </c:pt>
                <c:pt idx="5720">
                  <c:v>#N/A</c:v>
                </c:pt>
                <c:pt idx="5721">
                  <c:v>#N/A</c:v>
                </c:pt>
                <c:pt idx="5722">
                  <c:v>#N/A</c:v>
                </c:pt>
                <c:pt idx="5723">
                  <c:v>#N/A</c:v>
                </c:pt>
                <c:pt idx="5724">
                  <c:v>#N/A</c:v>
                </c:pt>
                <c:pt idx="5725">
                  <c:v>#N/A</c:v>
                </c:pt>
                <c:pt idx="5726">
                  <c:v>#N/A</c:v>
                </c:pt>
                <c:pt idx="5727">
                  <c:v>#N/A</c:v>
                </c:pt>
                <c:pt idx="5728">
                  <c:v>#N/A</c:v>
                </c:pt>
                <c:pt idx="5729">
                  <c:v>#N/A</c:v>
                </c:pt>
                <c:pt idx="5730">
                  <c:v>#N/A</c:v>
                </c:pt>
                <c:pt idx="5731">
                  <c:v>#N/A</c:v>
                </c:pt>
                <c:pt idx="5732">
                  <c:v>#N/A</c:v>
                </c:pt>
                <c:pt idx="5733">
                  <c:v>#N/A</c:v>
                </c:pt>
                <c:pt idx="5734">
                  <c:v>#N/A</c:v>
                </c:pt>
                <c:pt idx="5735">
                  <c:v>#N/A</c:v>
                </c:pt>
                <c:pt idx="5736">
                  <c:v>#N/A</c:v>
                </c:pt>
                <c:pt idx="5737">
                  <c:v>#N/A</c:v>
                </c:pt>
                <c:pt idx="5738">
                  <c:v>#N/A</c:v>
                </c:pt>
                <c:pt idx="5739">
                  <c:v>#N/A</c:v>
                </c:pt>
                <c:pt idx="5740">
                  <c:v>#N/A</c:v>
                </c:pt>
                <c:pt idx="5741">
                  <c:v>#N/A</c:v>
                </c:pt>
                <c:pt idx="5742">
                  <c:v>#N/A</c:v>
                </c:pt>
                <c:pt idx="5743">
                  <c:v>#N/A</c:v>
                </c:pt>
                <c:pt idx="5744">
                  <c:v>#N/A</c:v>
                </c:pt>
                <c:pt idx="5745">
                  <c:v>#N/A</c:v>
                </c:pt>
                <c:pt idx="5746">
                  <c:v>#N/A</c:v>
                </c:pt>
                <c:pt idx="5747">
                  <c:v>#N/A</c:v>
                </c:pt>
                <c:pt idx="5748">
                  <c:v>#N/A</c:v>
                </c:pt>
                <c:pt idx="5749">
                  <c:v>#N/A</c:v>
                </c:pt>
                <c:pt idx="5750">
                  <c:v>#N/A</c:v>
                </c:pt>
                <c:pt idx="5751">
                  <c:v>#N/A</c:v>
                </c:pt>
                <c:pt idx="5752">
                  <c:v>#N/A</c:v>
                </c:pt>
                <c:pt idx="5753">
                  <c:v>#N/A</c:v>
                </c:pt>
                <c:pt idx="5754">
                  <c:v>#N/A</c:v>
                </c:pt>
                <c:pt idx="5755">
                  <c:v>#N/A</c:v>
                </c:pt>
                <c:pt idx="5756">
                  <c:v>#N/A</c:v>
                </c:pt>
                <c:pt idx="5757">
                  <c:v>#N/A</c:v>
                </c:pt>
                <c:pt idx="5758">
                  <c:v>#N/A</c:v>
                </c:pt>
                <c:pt idx="5759">
                  <c:v>#N/A</c:v>
                </c:pt>
                <c:pt idx="5760">
                  <c:v>#N/A</c:v>
                </c:pt>
                <c:pt idx="5761">
                  <c:v>#N/A</c:v>
                </c:pt>
                <c:pt idx="5762">
                  <c:v>#N/A</c:v>
                </c:pt>
                <c:pt idx="5763">
                  <c:v>#N/A</c:v>
                </c:pt>
                <c:pt idx="5764">
                  <c:v>#N/A</c:v>
                </c:pt>
                <c:pt idx="5765">
                  <c:v>#N/A</c:v>
                </c:pt>
                <c:pt idx="5766">
                  <c:v>#N/A</c:v>
                </c:pt>
                <c:pt idx="5767">
                  <c:v>#N/A</c:v>
                </c:pt>
                <c:pt idx="5768">
                  <c:v>#N/A</c:v>
                </c:pt>
                <c:pt idx="5769">
                  <c:v>#N/A</c:v>
                </c:pt>
                <c:pt idx="5770">
                  <c:v>#N/A</c:v>
                </c:pt>
                <c:pt idx="5771">
                  <c:v>#N/A</c:v>
                </c:pt>
                <c:pt idx="5772">
                  <c:v>#N/A</c:v>
                </c:pt>
                <c:pt idx="5773">
                  <c:v>#N/A</c:v>
                </c:pt>
                <c:pt idx="5774">
                  <c:v>#N/A</c:v>
                </c:pt>
                <c:pt idx="5775">
                  <c:v>#N/A</c:v>
                </c:pt>
                <c:pt idx="5776">
                  <c:v>#N/A</c:v>
                </c:pt>
                <c:pt idx="5777">
                  <c:v>#N/A</c:v>
                </c:pt>
                <c:pt idx="5778">
                  <c:v>#N/A</c:v>
                </c:pt>
                <c:pt idx="5779">
                  <c:v>#N/A</c:v>
                </c:pt>
                <c:pt idx="5780">
                  <c:v>#N/A</c:v>
                </c:pt>
                <c:pt idx="5781">
                  <c:v>#N/A</c:v>
                </c:pt>
                <c:pt idx="5782">
                  <c:v>#N/A</c:v>
                </c:pt>
                <c:pt idx="5783">
                  <c:v>#N/A</c:v>
                </c:pt>
                <c:pt idx="5784">
                  <c:v>#N/A</c:v>
                </c:pt>
                <c:pt idx="5785">
                  <c:v>#N/A</c:v>
                </c:pt>
                <c:pt idx="5786">
                  <c:v>#N/A</c:v>
                </c:pt>
                <c:pt idx="5787">
                  <c:v>#N/A</c:v>
                </c:pt>
                <c:pt idx="5788">
                  <c:v>#N/A</c:v>
                </c:pt>
                <c:pt idx="5789">
                  <c:v>#N/A</c:v>
                </c:pt>
                <c:pt idx="5790">
                  <c:v>#N/A</c:v>
                </c:pt>
                <c:pt idx="5791">
                  <c:v>#N/A</c:v>
                </c:pt>
                <c:pt idx="5792">
                  <c:v>#N/A</c:v>
                </c:pt>
                <c:pt idx="5793">
                  <c:v>#N/A</c:v>
                </c:pt>
                <c:pt idx="5794">
                  <c:v>#N/A</c:v>
                </c:pt>
                <c:pt idx="5795">
                  <c:v>#N/A</c:v>
                </c:pt>
                <c:pt idx="5796">
                  <c:v>#N/A</c:v>
                </c:pt>
                <c:pt idx="5797">
                  <c:v>#N/A</c:v>
                </c:pt>
                <c:pt idx="5798">
                  <c:v>#N/A</c:v>
                </c:pt>
                <c:pt idx="5799">
                  <c:v>#N/A</c:v>
                </c:pt>
                <c:pt idx="5800">
                  <c:v>#N/A</c:v>
                </c:pt>
                <c:pt idx="5801">
                  <c:v>#N/A</c:v>
                </c:pt>
                <c:pt idx="5802">
                  <c:v>#N/A</c:v>
                </c:pt>
                <c:pt idx="5803">
                  <c:v>#N/A</c:v>
                </c:pt>
                <c:pt idx="5804">
                  <c:v>#N/A</c:v>
                </c:pt>
                <c:pt idx="5805">
                  <c:v>#N/A</c:v>
                </c:pt>
                <c:pt idx="5806">
                  <c:v>#N/A</c:v>
                </c:pt>
                <c:pt idx="5807">
                  <c:v>#N/A</c:v>
                </c:pt>
                <c:pt idx="5808">
                  <c:v>#N/A</c:v>
                </c:pt>
                <c:pt idx="5809">
                  <c:v>#N/A</c:v>
                </c:pt>
                <c:pt idx="5810">
                  <c:v>#N/A</c:v>
                </c:pt>
                <c:pt idx="5811">
                  <c:v>#N/A</c:v>
                </c:pt>
                <c:pt idx="5812">
                  <c:v>#N/A</c:v>
                </c:pt>
                <c:pt idx="5813">
                  <c:v>#N/A</c:v>
                </c:pt>
                <c:pt idx="5814">
                  <c:v>#N/A</c:v>
                </c:pt>
                <c:pt idx="5815">
                  <c:v>#N/A</c:v>
                </c:pt>
                <c:pt idx="5816">
                  <c:v>#N/A</c:v>
                </c:pt>
                <c:pt idx="5817">
                  <c:v>#N/A</c:v>
                </c:pt>
                <c:pt idx="5818">
                  <c:v>#N/A</c:v>
                </c:pt>
                <c:pt idx="5819">
                  <c:v>#N/A</c:v>
                </c:pt>
                <c:pt idx="5820">
                  <c:v>#N/A</c:v>
                </c:pt>
                <c:pt idx="5821">
                  <c:v>#N/A</c:v>
                </c:pt>
                <c:pt idx="5822">
                  <c:v>#N/A</c:v>
                </c:pt>
                <c:pt idx="5823">
                  <c:v>#N/A</c:v>
                </c:pt>
                <c:pt idx="5824">
                  <c:v>#N/A</c:v>
                </c:pt>
                <c:pt idx="5825">
                  <c:v>#N/A</c:v>
                </c:pt>
                <c:pt idx="5826">
                  <c:v>#N/A</c:v>
                </c:pt>
                <c:pt idx="5827">
                  <c:v>#N/A</c:v>
                </c:pt>
                <c:pt idx="5828">
                  <c:v>#N/A</c:v>
                </c:pt>
                <c:pt idx="5829">
                  <c:v>#N/A</c:v>
                </c:pt>
                <c:pt idx="5830">
                  <c:v>#N/A</c:v>
                </c:pt>
                <c:pt idx="5831">
                  <c:v>#N/A</c:v>
                </c:pt>
                <c:pt idx="5832">
                  <c:v>#N/A</c:v>
                </c:pt>
                <c:pt idx="5833">
                  <c:v>#N/A</c:v>
                </c:pt>
                <c:pt idx="5834">
                  <c:v>#N/A</c:v>
                </c:pt>
                <c:pt idx="5835">
                  <c:v>#N/A</c:v>
                </c:pt>
                <c:pt idx="5836">
                  <c:v>#N/A</c:v>
                </c:pt>
                <c:pt idx="5837">
                  <c:v>#N/A</c:v>
                </c:pt>
                <c:pt idx="5838">
                  <c:v>#N/A</c:v>
                </c:pt>
                <c:pt idx="5839">
                  <c:v>#N/A</c:v>
                </c:pt>
                <c:pt idx="5840">
                  <c:v>#N/A</c:v>
                </c:pt>
                <c:pt idx="5841">
                  <c:v>#N/A</c:v>
                </c:pt>
                <c:pt idx="5842">
                  <c:v>#N/A</c:v>
                </c:pt>
                <c:pt idx="5843">
                  <c:v>#N/A</c:v>
                </c:pt>
                <c:pt idx="5844">
                  <c:v>#N/A</c:v>
                </c:pt>
                <c:pt idx="5845">
                  <c:v>#N/A</c:v>
                </c:pt>
                <c:pt idx="5846">
                  <c:v>#N/A</c:v>
                </c:pt>
                <c:pt idx="5847">
                  <c:v>#N/A</c:v>
                </c:pt>
                <c:pt idx="5848">
                  <c:v>#N/A</c:v>
                </c:pt>
                <c:pt idx="5849">
                  <c:v>#N/A</c:v>
                </c:pt>
                <c:pt idx="5850">
                  <c:v>#N/A</c:v>
                </c:pt>
                <c:pt idx="5851">
                  <c:v>#N/A</c:v>
                </c:pt>
                <c:pt idx="5852">
                  <c:v>#N/A</c:v>
                </c:pt>
                <c:pt idx="5853">
                  <c:v>#N/A</c:v>
                </c:pt>
                <c:pt idx="5854">
                  <c:v>#N/A</c:v>
                </c:pt>
                <c:pt idx="5855">
                  <c:v>#N/A</c:v>
                </c:pt>
                <c:pt idx="5856">
                  <c:v>#N/A</c:v>
                </c:pt>
                <c:pt idx="5857">
                  <c:v>#N/A</c:v>
                </c:pt>
                <c:pt idx="5858">
                  <c:v>#N/A</c:v>
                </c:pt>
                <c:pt idx="5859">
                  <c:v>#N/A</c:v>
                </c:pt>
                <c:pt idx="5860">
                  <c:v>#N/A</c:v>
                </c:pt>
                <c:pt idx="5861">
                  <c:v>#N/A</c:v>
                </c:pt>
                <c:pt idx="5862">
                  <c:v>#N/A</c:v>
                </c:pt>
                <c:pt idx="5863">
                  <c:v>#N/A</c:v>
                </c:pt>
                <c:pt idx="5864">
                  <c:v>#N/A</c:v>
                </c:pt>
                <c:pt idx="5865">
                  <c:v>#N/A</c:v>
                </c:pt>
                <c:pt idx="5866">
                  <c:v>#N/A</c:v>
                </c:pt>
                <c:pt idx="5867">
                  <c:v>#N/A</c:v>
                </c:pt>
                <c:pt idx="5868">
                  <c:v>#N/A</c:v>
                </c:pt>
                <c:pt idx="5869">
                  <c:v>#N/A</c:v>
                </c:pt>
                <c:pt idx="5870">
                  <c:v>#N/A</c:v>
                </c:pt>
                <c:pt idx="5871">
                  <c:v>#N/A</c:v>
                </c:pt>
                <c:pt idx="5872">
                  <c:v>#N/A</c:v>
                </c:pt>
                <c:pt idx="5873">
                  <c:v>#N/A</c:v>
                </c:pt>
                <c:pt idx="5874">
                  <c:v>#N/A</c:v>
                </c:pt>
                <c:pt idx="5875">
                  <c:v>#N/A</c:v>
                </c:pt>
                <c:pt idx="5876">
                  <c:v>#N/A</c:v>
                </c:pt>
                <c:pt idx="5877">
                  <c:v>#N/A</c:v>
                </c:pt>
                <c:pt idx="5878">
                  <c:v>#N/A</c:v>
                </c:pt>
                <c:pt idx="5879">
                  <c:v>#N/A</c:v>
                </c:pt>
                <c:pt idx="5880">
                  <c:v>#N/A</c:v>
                </c:pt>
                <c:pt idx="5881">
                  <c:v>#N/A</c:v>
                </c:pt>
                <c:pt idx="5882">
                  <c:v>#N/A</c:v>
                </c:pt>
                <c:pt idx="5883">
                  <c:v>#N/A</c:v>
                </c:pt>
                <c:pt idx="5884">
                  <c:v>#N/A</c:v>
                </c:pt>
                <c:pt idx="5885">
                  <c:v>#N/A</c:v>
                </c:pt>
                <c:pt idx="5886">
                  <c:v>#N/A</c:v>
                </c:pt>
                <c:pt idx="5887">
                  <c:v>#N/A</c:v>
                </c:pt>
                <c:pt idx="5888">
                  <c:v>#N/A</c:v>
                </c:pt>
                <c:pt idx="5889">
                  <c:v>#N/A</c:v>
                </c:pt>
                <c:pt idx="5890">
                  <c:v>#N/A</c:v>
                </c:pt>
                <c:pt idx="5891">
                  <c:v>#N/A</c:v>
                </c:pt>
                <c:pt idx="5892">
                  <c:v>#N/A</c:v>
                </c:pt>
                <c:pt idx="5893">
                  <c:v>#N/A</c:v>
                </c:pt>
                <c:pt idx="5894">
                  <c:v>#N/A</c:v>
                </c:pt>
                <c:pt idx="5895">
                  <c:v>#N/A</c:v>
                </c:pt>
                <c:pt idx="5896">
                  <c:v>#N/A</c:v>
                </c:pt>
                <c:pt idx="5897">
                  <c:v>#N/A</c:v>
                </c:pt>
                <c:pt idx="5898">
                  <c:v>#N/A</c:v>
                </c:pt>
                <c:pt idx="5899">
                  <c:v>#N/A</c:v>
                </c:pt>
                <c:pt idx="5900">
                  <c:v>#N/A</c:v>
                </c:pt>
                <c:pt idx="5901">
                  <c:v>#N/A</c:v>
                </c:pt>
                <c:pt idx="5902">
                  <c:v>#N/A</c:v>
                </c:pt>
                <c:pt idx="5903">
                  <c:v>#N/A</c:v>
                </c:pt>
                <c:pt idx="5904">
                  <c:v>#N/A</c:v>
                </c:pt>
                <c:pt idx="5905">
                  <c:v>#N/A</c:v>
                </c:pt>
                <c:pt idx="5906">
                  <c:v>#N/A</c:v>
                </c:pt>
                <c:pt idx="5907">
                  <c:v>#N/A</c:v>
                </c:pt>
                <c:pt idx="5908">
                  <c:v>#N/A</c:v>
                </c:pt>
                <c:pt idx="5909">
                  <c:v>#N/A</c:v>
                </c:pt>
                <c:pt idx="5910">
                  <c:v>#N/A</c:v>
                </c:pt>
                <c:pt idx="5911">
                  <c:v>#N/A</c:v>
                </c:pt>
                <c:pt idx="5912">
                  <c:v>#N/A</c:v>
                </c:pt>
                <c:pt idx="5913">
                  <c:v>#N/A</c:v>
                </c:pt>
                <c:pt idx="5914">
                  <c:v>#N/A</c:v>
                </c:pt>
                <c:pt idx="5915">
                  <c:v>#N/A</c:v>
                </c:pt>
                <c:pt idx="5916">
                  <c:v>#N/A</c:v>
                </c:pt>
                <c:pt idx="5917">
                  <c:v>#N/A</c:v>
                </c:pt>
                <c:pt idx="5918">
                  <c:v>#N/A</c:v>
                </c:pt>
                <c:pt idx="5919">
                  <c:v>#N/A</c:v>
                </c:pt>
                <c:pt idx="5920">
                  <c:v>#N/A</c:v>
                </c:pt>
                <c:pt idx="5921">
                  <c:v>#N/A</c:v>
                </c:pt>
                <c:pt idx="5922">
                  <c:v>#N/A</c:v>
                </c:pt>
                <c:pt idx="5923">
                  <c:v>#N/A</c:v>
                </c:pt>
                <c:pt idx="5924">
                  <c:v>#N/A</c:v>
                </c:pt>
                <c:pt idx="5925">
                  <c:v>#N/A</c:v>
                </c:pt>
                <c:pt idx="5926">
                  <c:v>#N/A</c:v>
                </c:pt>
                <c:pt idx="5927">
                  <c:v>#N/A</c:v>
                </c:pt>
                <c:pt idx="5928">
                  <c:v>#N/A</c:v>
                </c:pt>
                <c:pt idx="5929">
                  <c:v>#N/A</c:v>
                </c:pt>
                <c:pt idx="5930">
                  <c:v>#N/A</c:v>
                </c:pt>
                <c:pt idx="5931">
                  <c:v>#N/A</c:v>
                </c:pt>
                <c:pt idx="5932">
                  <c:v>#N/A</c:v>
                </c:pt>
                <c:pt idx="5933">
                  <c:v>#N/A</c:v>
                </c:pt>
                <c:pt idx="5934">
                  <c:v>#N/A</c:v>
                </c:pt>
                <c:pt idx="5935">
                  <c:v>#N/A</c:v>
                </c:pt>
                <c:pt idx="5936">
                  <c:v>#N/A</c:v>
                </c:pt>
                <c:pt idx="5937">
                  <c:v>#N/A</c:v>
                </c:pt>
                <c:pt idx="5938">
                  <c:v>#N/A</c:v>
                </c:pt>
                <c:pt idx="5939">
                  <c:v>#N/A</c:v>
                </c:pt>
                <c:pt idx="5940">
                  <c:v>#N/A</c:v>
                </c:pt>
                <c:pt idx="5941">
                  <c:v>#N/A</c:v>
                </c:pt>
                <c:pt idx="5942">
                  <c:v>#N/A</c:v>
                </c:pt>
                <c:pt idx="5943">
                  <c:v>#N/A</c:v>
                </c:pt>
                <c:pt idx="5944">
                  <c:v>#N/A</c:v>
                </c:pt>
                <c:pt idx="5945">
                  <c:v>#N/A</c:v>
                </c:pt>
                <c:pt idx="5946">
                  <c:v>#N/A</c:v>
                </c:pt>
                <c:pt idx="5947">
                  <c:v>#N/A</c:v>
                </c:pt>
                <c:pt idx="5948">
                  <c:v>#N/A</c:v>
                </c:pt>
                <c:pt idx="5949">
                  <c:v>#N/A</c:v>
                </c:pt>
                <c:pt idx="5950">
                  <c:v>#N/A</c:v>
                </c:pt>
                <c:pt idx="5951">
                  <c:v>#N/A</c:v>
                </c:pt>
                <c:pt idx="5952">
                  <c:v>#N/A</c:v>
                </c:pt>
                <c:pt idx="5953">
                  <c:v>#N/A</c:v>
                </c:pt>
                <c:pt idx="5954">
                  <c:v>#N/A</c:v>
                </c:pt>
                <c:pt idx="5955">
                  <c:v>#N/A</c:v>
                </c:pt>
                <c:pt idx="5956">
                  <c:v>#N/A</c:v>
                </c:pt>
                <c:pt idx="5957">
                  <c:v>#N/A</c:v>
                </c:pt>
                <c:pt idx="5958">
                  <c:v>#N/A</c:v>
                </c:pt>
                <c:pt idx="5959">
                  <c:v>#N/A</c:v>
                </c:pt>
                <c:pt idx="5960">
                  <c:v>#N/A</c:v>
                </c:pt>
                <c:pt idx="5961">
                  <c:v>#N/A</c:v>
                </c:pt>
                <c:pt idx="5962">
                  <c:v>#N/A</c:v>
                </c:pt>
                <c:pt idx="5963">
                  <c:v>#N/A</c:v>
                </c:pt>
                <c:pt idx="5964">
                  <c:v>#N/A</c:v>
                </c:pt>
                <c:pt idx="5965">
                  <c:v>#N/A</c:v>
                </c:pt>
                <c:pt idx="5966">
                  <c:v>#N/A</c:v>
                </c:pt>
                <c:pt idx="5967">
                  <c:v>#N/A</c:v>
                </c:pt>
                <c:pt idx="5968">
                  <c:v>#N/A</c:v>
                </c:pt>
                <c:pt idx="5969">
                  <c:v>#N/A</c:v>
                </c:pt>
                <c:pt idx="5970">
                  <c:v>#N/A</c:v>
                </c:pt>
                <c:pt idx="5971">
                  <c:v>#N/A</c:v>
                </c:pt>
                <c:pt idx="5972">
                  <c:v>#N/A</c:v>
                </c:pt>
                <c:pt idx="5973">
                  <c:v>#N/A</c:v>
                </c:pt>
                <c:pt idx="5974">
                  <c:v>#N/A</c:v>
                </c:pt>
                <c:pt idx="5975">
                  <c:v>#N/A</c:v>
                </c:pt>
                <c:pt idx="5976">
                  <c:v>#N/A</c:v>
                </c:pt>
                <c:pt idx="5977">
                  <c:v>#N/A</c:v>
                </c:pt>
                <c:pt idx="5978">
                  <c:v>#N/A</c:v>
                </c:pt>
                <c:pt idx="5979">
                  <c:v>#N/A</c:v>
                </c:pt>
                <c:pt idx="5980">
                  <c:v>#N/A</c:v>
                </c:pt>
                <c:pt idx="5981">
                  <c:v>#N/A</c:v>
                </c:pt>
                <c:pt idx="5982">
                  <c:v>#N/A</c:v>
                </c:pt>
                <c:pt idx="5983">
                  <c:v>#N/A</c:v>
                </c:pt>
                <c:pt idx="5984">
                  <c:v>#N/A</c:v>
                </c:pt>
                <c:pt idx="5985">
                  <c:v>#N/A</c:v>
                </c:pt>
                <c:pt idx="5986">
                  <c:v>#N/A</c:v>
                </c:pt>
                <c:pt idx="5987">
                  <c:v>#N/A</c:v>
                </c:pt>
                <c:pt idx="5988">
                  <c:v>#N/A</c:v>
                </c:pt>
                <c:pt idx="5989">
                  <c:v>#N/A</c:v>
                </c:pt>
                <c:pt idx="5990">
                  <c:v>#N/A</c:v>
                </c:pt>
                <c:pt idx="5991">
                  <c:v>#N/A</c:v>
                </c:pt>
                <c:pt idx="5992">
                  <c:v>#N/A</c:v>
                </c:pt>
                <c:pt idx="5993">
                  <c:v>#N/A</c:v>
                </c:pt>
                <c:pt idx="5994">
                  <c:v>#N/A</c:v>
                </c:pt>
                <c:pt idx="5995">
                  <c:v>#N/A</c:v>
                </c:pt>
                <c:pt idx="5996">
                  <c:v>#N/A</c:v>
                </c:pt>
                <c:pt idx="5997">
                  <c:v>#N/A</c:v>
                </c:pt>
                <c:pt idx="5998">
                  <c:v>#N/A</c:v>
                </c:pt>
                <c:pt idx="5999">
                  <c:v>#N/A</c:v>
                </c:pt>
                <c:pt idx="6000">
                  <c:v>#N/A</c:v>
                </c:pt>
                <c:pt idx="6001">
                  <c:v>#N/A</c:v>
                </c:pt>
                <c:pt idx="6002">
                  <c:v>#N/A</c:v>
                </c:pt>
                <c:pt idx="6003">
                  <c:v>#N/A</c:v>
                </c:pt>
                <c:pt idx="6004">
                  <c:v>#N/A</c:v>
                </c:pt>
                <c:pt idx="6005">
                  <c:v>#N/A</c:v>
                </c:pt>
                <c:pt idx="6006">
                  <c:v>#N/A</c:v>
                </c:pt>
                <c:pt idx="6007">
                  <c:v>#N/A</c:v>
                </c:pt>
                <c:pt idx="6008">
                  <c:v>#N/A</c:v>
                </c:pt>
                <c:pt idx="6009">
                  <c:v>#N/A</c:v>
                </c:pt>
                <c:pt idx="6010">
                  <c:v>#N/A</c:v>
                </c:pt>
                <c:pt idx="6011">
                  <c:v>#N/A</c:v>
                </c:pt>
                <c:pt idx="6012">
                  <c:v>#N/A</c:v>
                </c:pt>
                <c:pt idx="6013">
                  <c:v>#N/A</c:v>
                </c:pt>
                <c:pt idx="6014">
                  <c:v>#N/A</c:v>
                </c:pt>
                <c:pt idx="6015">
                  <c:v>#N/A</c:v>
                </c:pt>
                <c:pt idx="6016">
                  <c:v>#N/A</c:v>
                </c:pt>
                <c:pt idx="6017">
                  <c:v>#N/A</c:v>
                </c:pt>
                <c:pt idx="6018">
                  <c:v>#N/A</c:v>
                </c:pt>
                <c:pt idx="6019">
                  <c:v>#N/A</c:v>
                </c:pt>
                <c:pt idx="6020">
                  <c:v>#N/A</c:v>
                </c:pt>
                <c:pt idx="6021">
                  <c:v>#N/A</c:v>
                </c:pt>
                <c:pt idx="6022">
                  <c:v>#N/A</c:v>
                </c:pt>
                <c:pt idx="6023">
                  <c:v>#N/A</c:v>
                </c:pt>
                <c:pt idx="6024">
                  <c:v>#N/A</c:v>
                </c:pt>
                <c:pt idx="6025">
                  <c:v>#N/A</c:v>
                </c:pt>
                <c:pt idx="6026">
                  <c:v>#N/A</c:v>
                </c:pt>
                <c:pt idx="6027">
                  <c:v>#N/A</c:v>
                </c:pt>
                <c:pt idx="6028">
                  <c:v>#N/A</c:v>
                </c:pt>
                <c:pt idx="6029">
                  <c:v>#N/A</c:v>
                </c:pt>
                <c:pt idx="6030">
                  <c:v>#N/A</c:v>
                </c:pt>
                <c:pt idx="6031">
                  <c:v>#N/A</c:v>
                </c:pt>
                <c:pt idx="6032">
                  <c:v>#N/A</c:v>
                </c:pt>
                <c:pt idx="6033">
                  <c:v>#N/A</c:v>
                </c:pt>
                <c:pt idx="6034">
                  <c:v>#N/A</c:v>
                </c:pt>
                <c:pt idx="6035">
                  <c:v>#N/A</c:v>
                </c:pt>
                <c:pt idx="6036">
                  <c:v>#N/A</c:v>
                </c:pt>
                <c:pt idx="6037">
                  <c:v>#N/A</c:v>
                </c:pt>
                <c:pt idx="6038">
                  <c:v>#N/A</c:v>
                </c:pt>
                <c:pt idx="6039">
                  <c:v>#N/A</c:v>
                </c:pt>
                <c:pt idx="6040">
                  <c:v>#N/A</c:v>
                </c:pt>
                <c:pt idx="6041">
                  <c:v>#N/A</c:v>
                </c:pt>
                <c:pt idx="6042">
                  <c:v>#N/A</c:v>
                </c:pt>
                <c:pt idx="6043">
                  <c:v>#N/A</c:v>
                </c:pt>
                <c:pt idx="6044">
                  <c:v>#N/A</c:v>
                </c:pt>
                <c:pt idx="6045">
                  <c:v>#N/A</c:v>
                </c:pt>
                <c:pt idx="6046">
                  <c:v>#N/A</c:v>
                </c:pt>
                <c:pt idx="6047">
                  <c:v>#N/A</c:v>
                </c:pt>
                <c:pt idx="6048">
                  <c:v>#N/A</c:v>
                </c:pt>
                <c:pt idx="6049">
                  <c:v>#N/A</c:v>
                </c:pt>
                <c:pt idx="6050">
                  <c:v>#N/A</c:v>
                </c:pt>
                <c:pt idx="6051">
                  <c:v>#N/A</c:v>
                </c:pt>
                <c:pt idx="6052">
                  <c:v>#N/A</c:v>
                </c:pt>
                <c:pt idx="6053">
                  <c:v>#N/A</c:v>
                </c:pt>
                <c:pt idx="6054">
                  <c:v>#N/A</c:v>
                </c:pt>
                <c:pt idx="6055">
                  <c:v>#N/A</c:v>
                </c:pt>
                <c:pt idx="6056">
                  <c:v>#N/A</c:v>
                </c:pt>
                <c:pt idx="6057">
                  <c:v>#N/A</c:v>
                </c:pt>
                <c:pt idx="6058">
                  <c:v>#N/A</c:v>
                </c:pt>
                <c:pt idx="6059">
                  <c:v>#N/A</c:v>
                </c:pt>
                <c:pt idx="6060">
                  <c:v>#N/A</c:v>
                </c:pt>
                <c:pt idx="6061">
                  <c:v>#N/A</c:v>
                </c:pt>
                <c:pt idx="6062">
                  <c:v>#N/A</c:v>
                </c:pt>
                <c:pt idx="6063">
                  <c:v>#N/A</c:v>
                </c:pt>
                <c:pt idx="6064">
                  <c:v>#N/A</c:v>
                </c:pt>
                <c:pt idx="6065">
                  <c:v>#N/A</c:v>
                </c:pt>
                <c:pt idx="6066">
                  <c:v>#N/A</c:v>
                </c:pt>
                <c:pt idx="6067">
                  <c:v>#N/A</c:v>
                </c:pt>
                <c:pt idx="6068">
                  <c:v>#N/A</c:v>
                </c:pt>
                <c:pt idx="6069">
                  <c:v>#N/A</c:v>
                </c:pt>
                <c:pt idx="6070">
                  <c:v>#N/A</c:v>
                </c:pt>
                <c:pt idx="6071">
                  <c:v>#N/A</c:v>
                </c:pt>
                <c:pt idx="6072">
                  <c:v>#N/A</c:v>
                </c:pt>
                <c:pt idx="6073">
                  <c:v>#N/A</c:v>
                </c:pt>
                <c:pt idx="6074">
                  <c:v>#N/A</c:v>
                </c:pt>
                <c:pt idx="6075">
                  <c:v>#N/A</c:v>
                </c:pt>
                <c:pt idx="6076">
                  <c:v>#N/A</c:v>
                </c:pt>
                <c:pt idx="6077">
                  <c:v>#N/A</c:v>
                </c:pt>
                <c:pt idx="6078">
                  <c:v>#N/A</c:v>
                </c:pt>
                <c:pt idx="6079">
                  <c:v>#N/A</c:v>
                </c:pt>
                <c:pt idx="6080">
                  <c:v>#N/A</c:v>
                </c:pt>
                <c:pt idx="6081">
                  <c:v>#N/A</c:v>
                </c:pt>
                <c:pt idx="6082">
                  <c:v>#N/A</c:v>
                </c:pt>
                <c:pt idx="6083">
                  <c:v>#N/A</c:v>
                </c:pt>
                <c:pt idx="6084">
                  <c:v>#N/A</c:v>
                </c:pt>
                <c:pt idx="6085">
                  <c:v>#N/A</c:v>
                </c:pt>
                <c:pt idx="6086">
                  <c:v>#N/A</c:v>
                </c:pt>
                <c:pt idx="6087">
                  <c:v>#N/A</c:v>
                </c:pt>
                <c:pt idx="6088">
                  <c:v>#N/A</c:v>
                </c:pt>
                <c:pt idx="6089">
                  <c:v>#N/A</c:v>
                </c:pt>
                <c:pt idx="6090">
                  <c:v>#N/A</c:v>
                </c:pt>
                <c:pt idx="6091">
                  <c:v>#N/A</c:v>
                </c:pt>
                <c:pt idx="6092">
                  <c:v>#N/A</c:v>
                </c:pt>
                <c:pt idx="6093">
                  <c:v>#N/A</c:v>
                </c:pt>
                <c:pt idx="6094">
                  <c:v>#N/A</c:v>
                </c:pt>
                <c:pt idx="6095">
                  <c:v>#N/A</c:v>
                </c:pt>
                <c:pt idx="6096">
                  <c:v>#N/A</c:v>
                </c:pt>
                <c:pt idx="6097">
                  <c:v>#N/A</c:v>
                </c:pt>
                <c:pt idx="6098">
                  <c:v>#N/A</c:v>
                </c:pt>
                <c:pt idx="6099">
                  <c:v>#N/A</c:v>
                </c:pt>
                <c:pt idx="6100">
                  <c:v>#N/A</c:v>
                </c:pt>
                <c:pt idx="6101">
                  <c:v>#N/A</c:v>
                </c:pt>
                <c:pt idx="6102">
                  <c:v>#N/A</c:v>
                </c:pt>
                <c:pt idx="6103">
                  <c:v>#N/A</c:v>
                </c:pt>
                <c:pt idx="6104">
                  <c:v>#N/A</c:v>
                </c:pt>
                <c:pt idx="6105">
                  <c:v>#N/A</c:v>
                </c:pt>
                <c:pt idx="6106">
                  <c:v>#N/A</c:v>
                </c:pt>
                <c:pt idx="6107">
                  <c:v>#N/A</c:v>
                </c:pt>
                <c:pt idx="6108">
                  <c:v>#N/A</c:v>
                </c:pt>
                <c:pt idx="6109">
                  <c:v>#N/A</c:v>
                </c:pt>
                <c:pt idx="6110">
                  <c:v>#N/A</c:v>
                </c:pt>
                <c:pt idx="6111">
                  <c:v>#N/A</c:v>
                </c:pt>
                <c:pt idx="6112">
                  <c:v>#N/A</c:v>
                </c:pt>
                <c:pt idx="6113">
                  <c:v>#N/A</c:v>
                </c:pt>
                <c:pt idx="6114">
                  <c:v>#N/A</c:v>
                </c:pt>
                <c:pt idx="6115">
                  <c:v>#N/A</c:v>
                </c:pt>
                <c:pt idx="6116">
                  <c:v>#N/A</c:v>
                </c:pt>
                <c:pt idx="6117">
                  <c:v>#N/A</c:v>
                </c:pt>
                <c:pt idx="6118">
                  <c:v>#N/A</c:v>
                </c:pt>
                <c:pt idx="6119">
                  <c:v>#N/A</c:v>
                </c:pt>
                <c:pt idx="6120">
                  <c:v>#N/A</c:v>
                </c:pt>
                <c:pt idx="6121">
                  <c:v>#N/A</c:v>
                </c:pt>
                <c:pt idx="6122">
                  <c:v>#N/A</c:v>
                </c:pt>
                <c:pt idx="6123">
                  <c:v>#N/A</c:v>
                </c:pt>
                <c:pt idx="6124">
                  <c:v>#N/A</c:v>
                </c:pt>
                <c:pt idx="6125">
                  <c:v>#N/A</c:v>
                </c:pt>
                <c:pt idx="6126">
                  <c:v>#N/A</c:v>
                </c:pt>
                <c:pt idx="6127">
                  <c:v>#N/A</c:v>
                </c:pt>
                <c:pt idx="6128">
                  <c:v>#N/A</c:v>
                </c:pt>
                <c:pt idx="6129">
                  <c:v>#N/A</c:v>
                </c:pt>
                <c:pt idx="6130">
                  <c:v>#N/A</c:v>
                </c:pt>
                <c:pt idx="6131">
                  <c:v>#N/A</c:v>
                </c:pt>
                <c:pt idx="6132">
                  <c:v>#N/A</c:v>
                </c:pt>
                <c:pt idx="6133">
                  <c:v>#N/A</c:v>
                </c:pt>
                <c:pt idx="6134">
                  <c:v>#N/A</c:v>
                </c:pt>
                <c:pt idx="6135">
                  <c:v>#N/A</c:v>
                </c:pt>
                <c:pt idx="6136">
                  <c:v>#N/A</c:v>
                </c:pt>
                <c:pt idx="6137">
                  <c:v>#N/A</c:v>
                </c:pt>
                <c:pt idx="6138">
                  <c:v>#N/A</c:v>
                </c:pt>
                <c:pt idx="6139">
                  <c:v>#N/A</c:v>
                </c:pt>
                <c:pt idx="6140">
                  <c:v>#N/A</c:v>
                </c:pt>
                <c:pt idx="6141">
                  <c:v>#N/A</c:v>
                </c:pt>
                <c:pt idx="6142">
                  <c:v>#N/A</c:v>
                </c:pt>
                <c:pt idx="6143">
                  <c:v>#N/A</c:v>
                </c:pt>
                <c:pt idx="6144">
                  <c:v>#N/A</c:v>
                </c:pt>
                <c:pt idx="6145">
                  <c:v>#N/A</c:v>
                </c:pt>
                <c:pt idx="6146">
                  <c:v>#N/A</c:v>
                </c:pt>
                <c:pt idx="6147">
                  <c:v>#N/A</c:v>
                </c:pt>
                <c:pt idx="6148">
                  <c:v>#N/A</c:v>
                </c:pt>
                <c:pt idx="6149">
                  <c:v>#N/A</c:v>
                </c:pt>
                <c:pt idx="6150">
                  <c:v>#N/A</c:v>
                </c:pt>
                <c:pt idx="6151">
                  <c:v>#N/A</c:v>
                </c:pt>
                <c:pt idx="6152">
                  <c:v>#N/A</c:v>
                </c:pt>
                <c:pt idx="6153">
                  <c:v>#N/A</c:v>
                </c:pt>
                <c:pt idx="6154">
                  <c:v>#N/A</c:v>
                </c:pt>
                <c:pt idx="6155">
                  <c:v>#N/A</c:v>
                </c:pt>
                <c:pt idx="6156">
                  <c:v>#N/A</c:v>
                </c:pt>
                <c:pt idx="6157">
                  <c:v>#N/A</c:v>
                </c:pt>
                <c:pt idx="6158">
                  <c:v>#N/A</c:v>
                </c:pt>
                <c:pt idx="6159">
                  <c:v>#N/A</c:v>
                </c:pt>
                <c:pt idx="6160">
                  <c:v>#N/A</c:v>
                </c:pt>
                <c:pt idx="6161">
                  <c:v>#N/A</c:v>
                </c:pt>
                <c:pt idx="6162">
                  <c:v>#N/A</c:v>
                </c:pt>
                <c:pt idx="6163">
                  <c:v>#N/A</c:v>
                </c:pt>
                <c:pt idx="6164">
                  <c:v>#N/A</c:v>
                </c:pt>
                <c:pt idx="6165">
                  <c:v>#N/A</c:v>
                </c:pt>
                <c:pt idx="6166">
                  <c:v>#N/A</c:v>
                </c:pt>
                <c:pt idx="6167">
                  <c:v>#N/A</c:v>
                </c:pt>
                <c:pt idx="6168">
                  <c:v>#N/A</c:v>
                </c:pt>
                <c:pt idx="6169">
                  <c:v>#N/A</c:v>
                </c:pt>
                <c:pt idx="6170">
                  <c:v>#N/A</c:v>
                </c:pt>
                <c:pt idx="6171">
                  <c:v>#N/A</c:v>
                </c:pt>
                <c:pt idx="6172">
                  <c:v>#N/A</c:v>
                </c:pt>
                <c:pt idx="6173">
                  <c:v>#N/A</c:v>
                </c:pt>
                <c:pt idx="6174">
                  <c:v>#N/A</c:v>
                </c:pt>
                <c:pt idx="6175">
                  <c:v>#N/A</c:v>
                </c:pt>
                <c:pt idx="6176">
                  <c:v>#N/A</c:v>
                </c:pt>
                <c:pt idx="6177">
                  <c:v>#N/A</c:v>
                </c:pt>
                <c:pt idx="6178">
                  <c:v>#N/A</c:v>
                </c:pt>
                <c:pt idx="6179">
                  <c:v>#N/A</c:v>
                </c:pt>
                <c:pt idx="6180">
                  <c:v>#N/A</c:v>
                </c:pt>
                <c:pt idx="6181">
                  <c:v>#N/A</c:v>
                </c:pt>
                <c:pt idx="6182">
                  <c:v>#N/A</c:v>
                </c:pt>
                <c:pt idx="6183">
                  <c:v>#N/A</c:v>
                </c:pt>
                <c:pt idx="6184">
                  <c:v>#N/A</c:v>
                </c:pt>
                <c:pt idx="6185">
                  <c:v>#N/A</c:v>
                </c:pt>
                <c:pt idx="6186">
                  <c:v>#N/A</c:v>
                </c:pt>
                <c:pt idx="6187">
                  <c:v>#N/A</c:v>
                </c:pt>
                <c:pt idx="6188">
                  <c:v>#N/A</c:v>
                </c:pt>
                <c:pt idx="6189">
                  <c:v>#N/A</c:v>
                </c:pt>
                <c:pt idx="6190">
                  <c:v>#N/A</c:v>
                </c:pt>
                <c:pt idx="6191">
                  <c:v>#N/A</c:v>
                </c:pt>
                <c:pt idx="6192">
                  <c:v>#N/A</c:v>
                </c:pt>
                <c:pt idx="6193">
                  <c:v>#N/A</c:v>
                </c:pt>
                <c:pt idx="6194">
                  <c:v>#N/A</c:v>
                </c:pt>
                <c:pt idx="6195">
                  <c:v>#N/A</c:v>
                </c:pt>
                <c:pt idx="6196">
                  <c:v>#N/A</c:v>
                </c:pt>
                <c:pt idx="6197">
                  <c:v>#N/A</c:v>
                </c:pt>
                <c:pt idx="6198">
                  <c:v>#N/A</c:v>
                </c:pt>
                <c:pt idx="6199">
                  <c:v>#N/A</c:v>
                </c:pt>
                <c:pt idx="6200">
                  <c:v>#N/A</c:v>
                </c:pt>
                <c:pt idx="6201">
                  <c:v>#N/A</c:v>
                </c:pt>
                <c:pt idx="6202">
                  <c:v>#N/A</c:v>
                </c:pt>
                <c:pt idx="6203">
                  <c:v>#N/A</c:v>
                </c:pt>
                <c:pt idx="6204">
                  <c:v>#N/A</c:v>
                </c:pt>
                <c:pt idx="6205">
                  <c:v>#N/A</c:v>
                </c:pt>
                <c:pt idx="6206">
                  <c:v>#N/A</c:v>
                </c:pt>
                <c:pt idx="6207">
                  <c:v>#N/A</c:v>
                </c:pt>
                <c:pt idx="6208">
                  <c:v>#N/A</c:v>
                </c:pt>
                <c:pt idx="6209">
                  <c:v>#N/A</c:v>
                </c:pt>
                <c:pt idx="6210">
                  <c:v>#N/A</c:v>
                </c:pt>
                <c:pt idx="6211">
                  <c:v>#N/A</c:v>
                </c:pt>
                <c:pt idx="6212">
                  <c:v>#N/A</c:v>
                </c:pt>
                <c:pt idx="6213">
                  <c:v>#N/A</c:v>
                </c:pt>
                <c:pt idx="6214">
                  <c:v>#N/A</c:v>
                </c:pt>
                <c:pt idx="6215">
                  <c:v>#N/A</c:v>
                </c:pt>
                <c:pt idx="6216">
                  <c:v>#N/A</c:v>
                </c:pt>
                <c:pt idx="6217">
                  <c:v>#N/A</c:v>
                </c:pt>
                <c:pt idx="6218">
                  <c:v>#N/A</c:v>
                </c:pt>
                <c:pt idx="6219">
                  <c:v>#N/A</c:v>
                </c:pt>
                <c:pt idx="6220">
                  <c:v>#N/A</c:v>
                </c:pt>
                <c:pt idx="6221">
                  <c:v>#N/A</c:v>
                </c:pt>
                <c:pt idx="6222">
                  <c:v>#N/A</c:v>
                </c:pt>
                <c:pt idx="6223">
                  <c:v>#N/A</c:v>
                </c:pt>
                <c:pt idx="6224">
                  <c:v>#N/A</c:v>
                </c:pt>
                <c:pt idx="6225">
                  <c:v>#N/A</c:v>
                </c:pt>
                <c:pt idx="6226">
                  <c:v>#N/A</c:v>
                </c:pt>
                <c:pt idx="6227">
                  <c:v>#N/A</c:v>
                </c:pt>
                <c:pt idx="6228">
                  <c:v>#N/A</c:v>
                </c:pt>
                <c:pt idx="6229">
                  <c:v>#N/A</c:v>
                </c:pt>
                <c:pt idx="6230">
                  <c:v>#N/A</c:v>
                </c:pt>
                <c:pt idx="6231">
                  <c:v>#N/A</c:v>
                </c:pt>
                <c:pt idx="6232">
                  <c:v>#N/A</c:v>
                </c:pt>
                <c:pt idx="6233">
                  <c:v>#N/A</c:v>
                </c:pt>
                <c:pt idx="6234">
                  <c:v>#N/A</c:v>
                </c:pt>
                <c:pt idx="6235">
                  <c:v>#N/A</c:v>
                </c:pt>
                <c:pt idx="6236">
                  <c:v>#N/A</c:v>
                </c:pt>
                <c:pt idx="6237">
                  <c:v>#N/A</c:v>
                </c:pt>
                <c:pt idx="6238">
                  <c:v>#N/A</c:v>
                </c:pt>
                <c:pt idx="6239">
                  <c:v>#N/A</c:v>
                </c:pt>
                <c:pt idx="6240">
                  <c:v>#N/A</c:v>
                </c:pt>
                <c:pt idx="6241">
                  <c:v>#N/A</c:v>
                </c:pt>
                <c:pt idx="6242">
                  <c:v>#N/A</c:v>
                </c:pt>
                <c:pt idx="6243">
                  <c:v>#N/A</c:v>
                </c:pt>
                <c:pt idx="6244">
                  <c:v>#N/A</c:v>
                </c:pt>
                <c:pt idx="6245">
                  <c:v>#N/A</c:v>
                </c:pt>
                <c:pt idx="6246">
                  <c:v>#N/A</c:v>
                </c:pt>
                <c:pt idx="6247">
                  <c:v>#N/A</c:v>
                </c:pt>
                <c:pt idx="6248">
                  <c:v>#N/A</c:v>
                </c:pt>
                <c:pt idx="6249">
                  <c:v>#N/A</c:v>
                </c:pt>
                <c:pt idx="6250">
                  <c:v>#N/A</c:v>
                </c:pt>
                <c:pt idx="6251">
                  <c:v>#N/A</c:v>
                </c:pt>
                <c:pt idx="6252">
                  <c:v>#N/A</c:v>
                </c:pt>
                <c:pt idx="6253">
                  <c:v>#N/A</c:v>
                </c:pt>
                <c:pt idx="6254">
                  <c:v>#N/A</c:v>
                </c:pt>
                <c:pt idx="6255">
                  <c:v>#N/A</c:v>
                </c:pt>
                <c:pt idx="6256">
                  <c:v>#N/A</c:v>
                </c:pt>
                <c:pt idx="6257">
                  <c:v>#N/A</c:v>
                </c:pt>
                <c:pt idx="6258">
                  <c:v>#N/A</c:v>
                </c:pt>
                <c:pt idx="6259">
                  <c:v>#N/A</c:v>
                </c:pt>
                <c:pt idx="6260">
                  <c:v>#N/A</c:v>
                </c:pt>
                <c:pt idx="6261">
                  <c:v>#N/A</c:v>
                </c:pt>
                <c:pt idx="6262">
                  <c:v>#N/A</c:v>
                </c:pt>
                <c:pt idx="6263">
                  <c:v>#N/A</c:v>
                </c:pt>
                <c:pt idx="6264">
                  <c:v>#N/A</c:v>
                </c:pt>
                <c:pt idx="6265">
                  <c:v>#N/A</c:v>
                </c:pt>
                <c:pt idx="6266">
                  <c:v>#N/A</c:v>
                </c:pt>
                <c:pt idx="6267">
                  <c:v>#N/A</c:v>
                </c:pt>
                <c:pt idx="6268">
                  <c:v>#N/A</c:v>
                </c:pt>
                <c:pt idx="6269">
                  <c:v>#N/A</c:v>
                </c:pt>
                <c:pt idx="6270">
                  <c:v>#N/A</c:v>
                </c:pt>
                <c:pt idx="6271">
                  <c:v>#N/A</c:v>
                </c:pt>
                <c:pt idx="6272">
                  <c:v>#N/A</c:v>
                </c:pt>
                <c:pt idx="6273">
                  <c:v>#N/A</c:v>
                </c:pt>
                <c:pt idx="6274">
                  <c:v>#N/A</c:v>
                </c:pt>
                <c:pt idx="6275">
                  <c:v>#N/A</c:v>
                </c:pt>
                <c:pt idx="6276">
                  <c:v>#N/A</c:v>
                </c:pt>
                <c:pt idx="6277">
                  <c:v>#N/A</c:v>
                </c:pt>
                <c:pt idx="6278">
                  <c:v>#N/A</c:v>
                </c:pt>
                <c:pt idx="6279">
                  <c:v>#N/A</c:v>
                </c:pt>
                <c:pt idx="6280">
                  <c:v>#N/A</c:v>
                </c:pt>
                <c:pt idx="6281">
                  <c:v>#N/A</c:v>
                </c:pt>
                <c:pt idx="6282">
                  <c:v>#N/A</c:v>
                </c:pt>
                <c:pt idx="6283">
                  <c:v>#N/A</c:v>
                </c:pt>
                <c:pt idx="6284">
                  <c:v>#N/A</c:v>
                </c:pt>
                <c:pt idx="6285">
                  <c:v>#N/A</c:v>
                </c:pt>
                <c:pt idx="6286">
                  <c:v>#N/A</c:v>
                </c:pt>
                <c:pt idx="6287">
                  <c:v>#N/A</c:v>
                </c:pt>
                <c:pt idx="6288">
                  <c:v>#N/A</c:v>
                </c:pt>
                <c:pt idx="6289">
                  <c:v>#N/A</c:v>
                </c:pt>
                <c:pt idx="6290">
                  <c:v>#N/A</c:v>
                </c:pt>
                <c:pt idx="6291">
                  <c:v>#N/A</c:v>
                </c:pt>
                <c:pt idx="6292">
                  <c:v>#N/A</c:v>
                </c:pt>
                <c:pt idx="6293">
                  <c:v>#N/A</c:v>
                </c:pt>
                <c:pt idx="6294">
                  <c:v>#N/A</c:v>
                </c:pt>
                <c:pt idx="6295">
                  <c:v>#N/A</c:v>
                </c:pt>
                <c:pt idx="6296">
                  <c:v>#N/A</c:v>
                </c:pt>
                <c:pt idx="6297">
                  <c:v>#N/A</c:v>
                </c:pt>
                <c:pt idx="6298">
                  <c:v>#N/A</c:v>
                </c:pt>
                <c:pt idx="6299">
                  <c:v>#N/A</c:v>
                </c:pt>
                <c:pt idx="6300">
                  <c:v>#N/A</c:v>
                </c:pt>
                <c:pt idx="6301">
                  <c:v>#N/A</c:v>
                </c:pt>
                <c:pt idx="6302">
                  <c:v>#N/A</c:v>
                </c:pt>
                <c:pt idx="6303">
                  <c:v>#N/A</c:v>
                </c:pt>
                <c:pt idx="6304">
                  <c:v>#N/A</c:v>
                </c:pt>
                <c:pt idx="6305">
                  <c:v>#N/A</c:v>
                </c:pt>
                <c:pt idx="6306">
                  <c:v>#N/A</c:v>
                </c:pt>
                <c:pt idx="6307">
                  <c:v>#N/A</c:v>
                </c:pt>
                <c:pt idx="6308">
                  <c:v>#N/A</c:v>
                </c:pt>
                <c:pt idx="6309">
                  <c:v>#N/A</c:v>
                </c:pt>
                <c:pt idx="6310">
                  <c:v>#N/A</c:v>
                </c:pt>
                <c:pt idx="6311">
                  <c:v>#N/A</c:v>
                </c:pt>
                <c:pt idx="6312">
                  <c:v>#N/A</c:v>
                </c:pt>
                <c:pt idx="6313">
                  <c:v>#N/A</c:v>
                </c:pt>
                <c:pt idx="6314">
                  <c:v>#N/A</c:v>
                </c:pt>
                <c:pt idx="6315">
                  <c:v>#N/A</c:v>
                </c:pt>
                <c:pt idx="6316">
                  <c:v>#N/A</c:v>
                </c:pt>
                <c:pt idx="6317">
                  <c:v>#N/A</c:v>
                </c:pt>
                <c:pt idx="6318">
                  <c:v>#N/A</c:v>
                </c:pt>
                <c:pt idx="6319">
                  <c:v>#N/A</c:v>
                </c:pt>
                <c:pt idx="6320">
                  <c:v>#N/A</c:v>
                </c:pt>
                <c:pt idx="6321">
                  <c:v>#N/A</c:v>
                </c:pt>
                <c:pt idx="6322">
                  <c:v>#N/A</c:v>
                </c:pt>
                <c:pt idx="6323">
                  <c:v>#N/A</c:v>
                </c:pt>
                <c:pt idx="6324">
                  <c:v>#N/A</c:v>
                </c:pt>
                <c:pt idx="6325">
                  <c:v>#N/A</c:v>
                </c:pt>
                <c:pt idx="6326">
                  <c:v>#N/A</c:v>
                </c:pt>
                <c:pt idx="6327">
                  <c:v>#N/A</c:v>
                </c:pt>
                <c:pt idx="6328">
                  <c:v>#N/A</c:v>
                </c:pt>
                <c:pt idx="6329">
                  <c:v>#N/A</c:v>
                </c:pt>
                <c:pt idx="6330">
                  <c:v>#N/A</c:v>
                </c:pt>
                <c:pt idx="6331">
                  <c:v>#N/A</c:v>
                </c:pt>
                <c:pt idx="6332">
                  <c:v>#N/A</c:v>
                </c:pt>
                <c:pt idx="6333">
                  <c:v>#N/A</c:v>
                </c:pt>
                <c:pt idx="6334">
                  <c:v>#N/A</c:v>
                </c:pt>
                <c:pt idx="6335">
                  <c:v>#N/A</c:v>
                </c:pt>
                <c:pt idx="6336">
                  <c:v>#N/A</c:v>
                </c:pt>
                <c:pt idx="6337">
                  <c:v>#N/A</c:v>
                </c:pt>
                <c:pt idx="6338">
                  <c:v>#N/A</c:v>
                </c:pt>
                <c:pt idx="6339">
                  <c:v>#N/A</c:v>
                </c:pt>
                <c:pt idx="6340">
                  <c:v>#N/A</c:v>
                </c:pt>
                <c:pt idx="6341">
                  <c:v>#N/A</c:v>
                </c:pt>
                <c:pt idx="6342">
                  <c:v>#N/A</c:v>
                </c:pt>
                <c:pt idx="6343">
                  <c:v>#N/A</c:v>
                </c:pt>
                <c:pt idx="6344">
                  <c:v>#N/A</c:v>
                </c:pt>
                <c:pt idx="6345">
                  <c:v>#N/A</c:v>
                </c:pt>
                <c:pt idx="6346">
                  <c:v>#N/A</c:v>
                </c:pt>
                <c:pt idx="6347">
                  <c:v>#N/A</c:v>
                </c:pt>
                <c:pt idx="6348">
                  <c:v>#N/A</c:v>
                </c:pt>
                <c:pt idx="6349">
                  <c:v>#N/A</c:v>
                </c:pt>
                <c:pt idx="6350">
                  <c:v>#N/A</c:v>
                </c:pt>
                <c:pt idx="6351">
                  <c:v>#N/A</c:v>
                </c:pt>
                <c:pt idx="6352">
                  <c:v>#N/A</c:v>
                </c:pt>
                <c:pt idx="6353">
                  <c:v>#N/A</c:v>
                </c:pt>
                <c:pt idx="6354">
                  <c:v>#N/A</c:v>
                </c:pt>
                <c:pt idx="6355">
                  <c:v>#N/A</c:v>
                </c:pt>
                <c:pt idx="6356">
                  <c:v>#N/A</c:v>
                </c:pt>
                <c:pt idx="6357">
                  <c:v>#N/A</c:v>
                </c:pt>
                <c:pt idx="6358">
                  <c:v>#N/A</c:v>
                </c:pt>
                <c:pt idx="6359">
                  <c:v>#N/A</c:v>
                </c:pt>
                <c:pt idx="6360">
                  <c:v>#N/A</c:v>
                </c:pt>
                <c:pt idx="6361">
                  <c:v>#N/A</c:v>
                </c:pt>
                <c:pt idx="6362">
                  <c:v>#N/A</c:v>
                </c:pt>
                <c:pt idx="6363">
                  <c:v>#N/A</c:v>
                </c:pt>
                <c:pt idx="6364">
                  <c:v>#N/A</c:v>
                </c:pt>
                <c:pt idx="6365">
                  <c:v>#N/A</c:v>
                </c:pt>
                <c:pt idx="6366">
                  <c:v>#N/A</c:v>
                </c:pt>
                <c:pt idx="6367">
                  <c:v>#N/A</c:v>
                </c:pt>
                <c:pt idx="6368">
                  <c:v>#N/A</c:v>
                </c:pt>
                <c:pt idx="6369">
                  <c:v>#N/A</c:v>
                </c:pt>
                <c:pt idx="6370">
                  <c:v>#N/A</c:v>
                </c:pt>
                <c:pt idx="6371">
                  <c:v>#N/A</c:v>
                </c:pt>
                <c:pt idx="6372">
                  <c:v>#N/A</c:v>
                </c:pt>
                <c:pt idx="6373">
                  <c:v>#N/A</c:v>
                </c:pt>
                <c:pt idx="6374">
                  <c:v>#N/A</c:v>
                </c:pt>
                <c:pt idx="6375">
                  <c:v>#N/A</c:v>
                </c:pt>
                <c:pt idx="6376">
                  <c:v>#N/A</c:v>
                </c:pt>
                <c:pt idx="6377">
                  <c:v>#N/A</c:v>
                </c:pt>
                <c:pt idx="6378">
                  <c:v>#N/A</c:v>
                </c:pt>
                <c:pt idx="6379">
                  <c:v>#N/A</c:v>
                </c:pt>
                <c:pt idx="6380">
                  <c:v>#N/A</c:v>
                </c:pt>
                <c:pt idx="6381">
                  <c:v>#N/A</c:v>
                </c:pt>
                <c:pt idx="6382">
                  <c:v>#N/A</c:v>
                </c:pt>
                <c:pt idx="6383">
                  <c:v>#N/A</c:v>
                </c:pt>
                <c:pt idx="6384">
                  <c:v>#N/A</c:v>
                </c:pt>
                <c:pt idx="6385">
                  <c:v>#N/A</c:v>
                </c:pt>
                <c:pt idx="6386">
                  <c:v>#N/A</c:v>
                </c:pt>
                <c:pt idx="6387">
                  <c:v>#N/A</c:v>
                </c:pt>
                <c:pt idx="6388">
                  <c:v>#N/A</c:v>
                </c:pt>
                <c:pt idx="6389">
                  <c:v>#N/A</c:v>
                </c:pt>
                <c:pt idx="6390">
                  <c:v>#N/A</c:v>
                </c:pt>
                <c:pt idx="6391">
                  <c:v>#N/A</c:v>
                </c:pt>
                <c:pt idx="6392">
                  <c:v>#N/A</c:v>
                </c:pt>
                <c:pt idx="6393">
                  <c:v>#N/A</c:v>
                </c:pt>
                <c:pt idx="6394">
                  <c:v>#N/A</c:v>
                </c:pt>
                <c:pt idx="6395">
                  <c:v>#N/A</c:v>
                </c:pt>
                <c:pt idx="6396">
                  <c:v>#N/A</c:v>
                </c:pt>
                <c:pt idx="6397">
                  <c:v>#N/A</c:v>
                </c:pt>
                <c:pt idx="6398">
                  <c:v>#N/A</c:v>
                </c:pt>
                <c:pt idx="6399">
                  <c:v>#N/A</c:v>
                </c:pt>
                <c:pt idx="6400">
                  <c:v>#N/A</c:v>
                </c:pt>
                <c:pt idx="6401">
                  <c:v>#N/A</c:v>
                </c:pt>
                <c:pt idx="6402">
                  <c:v>#N/A</c:v>
                </c:pt>
                <c:pt idx="6403">
                  <c:v>#N/A</c:v>
                </c:pt>
                <c:pt idx="6404">
                  <c:v>#N/A</c:v>
                </c:pt>
                <c:pt idx="6405">
                  <c:v>#N/A</c:v>
                </c:pt>
                <c:pt idx="6406">
                  <c:v>#N/A</c:v>
                </c:pt>
                <c:pt idx="6407">
                  <c:v>#N/A</c:v>
                </c:pt>
                <c:pt idx="6408">
                  <c:v>#N/A</c:v>
                </c:pt>
                <c:pt idx="6409">
                  <c:v>#N/A</c:v>
                </c:pt>
                <c:pt idx="6410">
                  <c:v>#N/A</c:v>
                </c:pt>
                <c:pt idx="6411">
                  <c:v>#N/A</c:v>
                </c:pt>
                <c:pt idx="6412">
                  <c:v>#N/A</c:v>
                </c:pt>
                <c:pt idx="6413">
                  <c:v>#N/A</c:v>
                </c:pt>
                <c:pt idx="6414">
                  <c:v>#N/A</c:v>
                </c:pt>
                <c:pt idx="6415">
                  <c:v>#N/A</c:v>
                </c:pt>
                <c:pt idx="6416">
                  <c:v>#N/A</c:v>
                </c:pt>
                <c:pt idx="6417">
                  <c:v>#N/A</c:v>
                </c:pt>
                <c:pt idx="6418">
                  <c:v>#N/A</c:v>
                </c:pt>
                <c:pt idx="6419">
                  <c:v>#N/A</c:v>
                </c:pt>
                <c:pt idx="6420">
                  <c:v>#N/A</c:v>
                </c:pt>
                <c:pt idx="6421">
                  <c:v>#N/A</c:v>
                </c:pt>
                <c:pt idx="6422">
                  <c:v>#N/A</c:v>
                </c:pt>
                <c:pt idx="6423">
                  <c:v>#N/A</c:v>
                </c:pt>
                <c:pt idx="6424">
                  <c:v>#N/A</c:v>
                </c:pt>
                <c:pt idx="6425">
                  <c:v>#N/A</c:v>
                </c:pt>
                <c:pt idx="6426">
                  <c:v>#N/A</c:v>
                </c:pt>
                <c:pt idx="6427">
                  <c:v>#N/A</c:v>
                </c:pt>
                <c:pt idx="6428">
                  <c:v>#N/A</c:v>
                </c:pt>
                <c:pt idx="6429">
                  <c:v>#N/A</c:v>
                </c:pt>
                <c:pt idx="6430">
                  <c:v>#N/A</c:v>
                </c:pt>
                <c:pt idx="6431">
                  <c:v>#N/A</c:v>
                </c:pt>
                <c:pt idx="6432">
                  <c:v>#N/A</c:v>
                </c:pt>
                <c:pt idx="6433">
                  <c:v>#N/A</c:v>
                </c:pt>
                <c:pt idx="6434">
                  <c:v>#N/A</c:v>
                </c:pt>
                <c:pt idx="6435">
                  <c:v>#N/A</c:v>
                </c:pt>
                <c:pt idx="6436">
                  <c:v>#N/A</c:v>
                </c:pt>
                <c:pt idx="6437">
                  <c:v>#N/A</c:v>
                </c:pt>
                <c:pt idx="6438">
                  <c:v>#N/A</c:v>
                </c:pt>
                <c:pt idx="6439">
                  <c:v>#N/A</c:v>
                </c:pt>
                <c:pt idx="6440">
                  <c:v>#N/A</c:v>
                </c:pt>
                <c:pt idx="6441">
                  <c:v>#N/A</c:v>
                </c:pt>
                <c:pt idx="6442">
                  <c:v>#N/A</c:v>
                </c:pt>
                <c:pt idx="6443">
                  <c:v>#N/A</c:v>
                </c:pt>
                <c:pt idx="6444">
                  <c:v>#N/A</c:v>
                </c:pt>
                <c:pt idx="6445">
                  <c:v>#N/A</c:v>
                </c:pt>
                <c:pt idx="6446">
                  <c:v>#N/A</c:v>
                </c:pt>
                <c:pt idx="6447">
                  <c:v>#N/A</c:v>
                </c:pt>
                <c:pt idx="6448">
                  <c:v>#N/A</c:v>
                </c:pt>
                <c:pt idx="6449">
                  <c:v>#N/A</c:v>
                </c:pt>
                <c:pt idx="6450">
                  <c:v>#N/A</c:v>
                </c:pt>
                <c:pt idx="6451">
                  <c:v>#N/A</c:v>
                </c:pt>
                <c:pt idx="6452">
                  <c:v>#N/A</c:v>
                </c:pt>
                <c:pt idx="6453">
                  <c:v>#N/A</c:v>
                </c:pt>
                <c:pt idx="6454">
                  <c:v>#N/A</c:v>
                </c:pt>
                <c:pt idx="6455">
                  <c:v>#N/A</c:v>
                </c:pt>
                <c:pt idx="6456">
                  <c:v>#N/A</c:v>
                </c:pt>
                <c:pt idx="6457">
                  <c:v>#N/A</c:v>
                </c:pt>
                <c:pt idx="6458">
                  <c:v>#N/A</c:v>
                </c:pt>
                <c:pt idx="6459">
                  <c:v>#N/A</c:v>
                </c:pt>
                <c:pt idx="6460">
                  <c:v>#N/A</c:v>
                </c:pt>
                <c:pt idx="6461">
                  <c:v>#N/A</c:v>
                </c:pt>
                <c:pt idx="6462">
                  <c:v>#N/A</c:v>
                </c:pt>
                <c:pt idx="6463">
                  <c:v>#N/A</c:v>
                </c:pt>
                <c:pt idx="6464">
                  <c:v>#N/A</c:v>
                </c:pt>
                <c:pt idx="6465">
                  <c:v>#N/A</c:v>
                </c:pt>
                <c:pt idx="6466">
                  <c:v>#N/A</c:v>
                </c:pt>
                <c:pt idx="6467">
                  <c:v>#N/A</c:v>
                </c:pt>
                <c:pt idx="6468">
                  <c:v>#N/A</c:v>
                </c:pt>
                <c:pt idx="6469">
                  <c:v>#N/A</c:v>
                </c:pt>
                <c:pt idx="6470">
                  <c:v>#N/A</c:v>
                </c:pt>
                <c:pt idx="6471">
                  <c:v>#N/A</c:v>
                </c:pt>
                <c:pt idx="6472">
                  <c:v>#N/A</c:v>
                </c:pt>
                <c:pt idx="6473">
                  <c:v>#N/A</c:v>
                </c:pt>
                <c:pt idx="6474">
                  <c:v>#N/A</c:v>
                </c:pt>
                <c:pt idx="6475">
                  <c:v>#N/A</c:v>
                </c:pt>
                <c:pt idx="6476">
                  <c:v>#N/A</c:v>
                </c:pt>
                <c:pt idx="6477">
                  <c:v>#N/A</c:v>
                </c:pt>
                <c:pt idx="6478">
                  <c:v>#N/A</c:v>
                </c:pt>
                <c:pt idx="6479">
                  <c:v>#N/A</c:v>
                </c:pt>
                <c:pt idx="6480">
                  <c:v>#N/A</c:v>
                </c:pt>
                <c:pt idx="6481">
                  <c:v>#N/A</c:v>
                </c:pt>
                <c:pt idx="6482">
                  <c:v>#N/A</c:v>
                </c:pt>
                <c:pt idx="6483">
                  <c:v>#N/A</c:v>
                </c:pt>
                <c:pt idx="6484">
                  <c:v>#N/A</c:v>
                </c:pt>
                <c:pt idx="6485">
                  <c:v>#N/A</c:v>
                </c:pt>
                <c:pt idx="6486">
                  <c:v>#N/A</c:v>
                </c:pt>
                <c:pt idx="6487">
                  <c:v>#N/A</c:v>
                </c:pt>
                <c:pt idx="6488">
                  <c:v>#N/A</c:v>
                </c:pt>
                <c:pt idx="6489">
                  <c:v>#N/A</c:v>
                </c:pt>
                <c:pt idx="6490">
                  <c:v>#N/A</c:v>
                </c:pt>
                <c:pt idx="6491">
                  <c:v>#N/A</c:v>
                </c:pt>
                <c:pt idx="6492">
                  <c:v>#N/A</c:v>
                </c:pt>
                <c:pt idx="6493">
                  <c:v>#N/A</c:v>
                </c:pt>
                <c:pt idx="6494">
                  <c:v>#N/A</c:v>
                </c:pt>
                <c:pt idx="6495">
                  <c:v>#N/A</c:v>
                </c:pt>
                <c:pt idx="6496">
                  <c:v>#N/A</c:v>
                </c:pt>
                <c:pt idx="6497">
                  <c:v>#N/A</c:v>
                </c:pt>
                <c:pt idx="6498">
                  <c:v>#N/A</c:v>
                </c:pt>
                <c:pt idx="6499">
                  <c:v>#N/A</c:v>
                </c:pt>
                <c:pt idx="6500">
                  <c:v>#N/A</c:v>
                </c:pt>
                <c:pt idx="6501">
                  <c:v>#N/A</c:v>
                </c:pt>
                <c:pt idx="6502">
                  <c:v>#N/A</c:v>
                </c:pt>
                <c:pt idx="6503">
                  <c:v>#N/A</c:v>
                </c:pt>
                <c:pt idx="6504">
                  <c:v>#N/A</c:v>
                </c:pt>
                <c:pt idx="6505">
                  <c:v>#N/A</c:v>
                </c:pt>
                <c:pt idx="6506">
                  <c:v>#N/A</c:v>
                </c:pt>
                <c:pt idx="6507">
                  <c:v>#N/A</c:v>
                </c:pt>
                <c:pt idx="6508">
                  <c:v>#N/A</c:v>
                </c:pt>
                <c:pt idx="6509">
                  <c:v>#N/A</c:v>
                </c:pt>
                <c:pt idx="6510">
                  <c:v>#N/A</c:v>
                </c:pt>
                <c:pt idx="6511">
                  <c:v>#N/A</c:v>
                </c:pt>
                <c:pt idx="6512">
                  <c:v>#N/A</c:v>
                </c:pt>
                <c:pt idx="6513">
                  <c:v>#N/A</c:v>
                </c:pt>
                <c:pt idx="6514">
                  <c:v>#N/A</c:v>
                </c:pt>
                <c:pt idx="6515">
                  <c:v>#N/A</c:v>
                </c:pt>
                <c:pt idx="6516">
                  <c:v>#N/A</c:v>
                </c:pt>
                <c:pt idx="6517">
                  <c:v>#N/A</c:v>
                </c:pt>
                <c:pt idx="6518">
                  <c:v>#N/A</c:v>
                </c:pt>
                <c:pt idx="6519">
                  <c:v>#N/A</c:v>
                </c:pt>
                <c:pt idx="6520">
                  <c:v>#N/A</c:v>
                </c:pt>
                <c:pt idx="6521">
                  <c:v>#N/A</c:v>
                </c:pt>
                <c:pt idx="6522">
                  <c:v>#N/A</c:v>
                </c:pt>
                <c:pt idx="6523">
                  <c:v>#N/A</c:v>
                </c:pt>
                <c:pt idx="6524">
                  <c:v>#N/A</c:v>
                </c:pt>
                <c:pt idx="6525">
                  <c:v>#N/A</c:v>
                </c:pt>
                <c:pt idx="6526">
                  <c:v>#N/A</c:v>
                </c:pt>
                <c:pt idx="6527">
                  <c:v>#N/A</c:v>
                </c:pt>
                <c:pt idx="6528">
                  <c:v>#N/A</c:v>
                </c:pt>
                <c:pt idx="6529">
                  <c:v>#N/A</c:v>
                </c:pt>
                <c:pt idx="6530">
                  <c:v>#N/A</c:v>
                </c:pt>
                <c:pt idx="6531">
                  <c:v>#N/A</c:v>
                </c:pt>
                <c:pt idx="6532">
                  <c:v>#N/A</c:v>
                </c:pt>
                <c:pt idx="6533">
                  <c:v>#N/A</c:v>
                </c:pt>
                <c:pt idx="6534">
                  <c:v>#N/A</c:v>
                </c:pt>
                <c:pt idx="6535">
                  <c:v>#N/A</c:v>
                </c:pt>
                <c:pt idx="6536">
                  <c:v>#N/A</c:v>
                </c:pt>
                <c:pt idx="6537">
                  <c:v>#N/A</c:v>
                </c:pt>
                <c:pt idx="6538">
                  <c:v>#N/A</c:v>
                </c:pt>
                <c:pt idx="6539">
                  <c:v>#N/A</c:v>
                </c:pt>
                <c:pt idx="6540">
                  <c:v>#N/A</c:v>
                </c:pt>
                <c:pt idx="6541">
                  <c:v>#N/A</c:v>
                </c:pt>
                <c:pt idx="6542">
                  <c:v>#N/A</c:v>
                </c:pt>
                <c:pt idx="6543">
                  <c:v>#N/A</c:v>
                </c:pt>
                <c:pt idx="6544">
                  <c:v>#N/A</c:v>
                </c:pt>
                <c:pt idx="6545">
                  <c:v>#N/A</c:v>
                </c:pt>
                <c:pt idx="6546">
                  <c:v>#N/A</c:v>
                </c:pt>
                <c:pt idx="6547">
                  <c:v>#N/A</c:v>
                </c:pt>
                <c:pt idx="6548">
                  <c:v>#N/A</c:v>
                </c:pt>
                <c:pt idx="6549">
                  <c:v>#N/A</c:v>
                </c:pt>
                <c:pt idx="6550">
                  <c:v>#N/A</c:v>
                </c:pt>
                <c:pt idx="6551">
                  <c:v>#N/A</c:v>
                </c:pt>
                <c:pt idx="6552">
                  <c:v>#N/A</c:v>
                </c:pt>
                <c:pt idx="6553">
                  <c:v>#N/A</c:v>
                </c:pt>
                <c:pt idx="6554">
                  <c:v>#N/A</c:v>
                </c:pt>
                <c:pt idx="6555">
                  <c:v>#N/A</c:v>
                </c:pt>
                <c:pt idx="6556">
                  <c:v>#N/A</c:v>
                </c:pt>
                <c:pt idx="6557">
                  <c:v>#N/A</c:v>
                </c:pt>
                <c:pt idx="6558">
                  <c:v>#N/A</c:v>
                </c:pt>
                <c:pt idx="6559">
                  <c:v>#N/A</c:v>
                </c:pt>
                <c:pt idx="6560">
                  <c:v>#N/A</c:v>
                </c:pt>
                <c:pt idx="6561">
                  <c:v>#N/A</c:v>
                </c:pt>
                <c:pt idx="6562">
                  <c:v>#N/A</c:v>
                </c:pt>
                <c:pt idx="6563">
                  <c:v>#N/A</c:v>
                </c:pt>
                <c:pt idx="6564">
                  <c:v>#N/A</c:v>
                </c:pt>
                <c:pt idx="6565">
                  <c:v>#N/A</c:v>
                </c:pt>
                <c:pt idx="6566">
                  <c:v>#N/A</c:v>
                </c:pt>
                <c:pt idx="6567">
                  <c:v>#N/A</c:v>
                </c:pt>
                <c:pt idx="6568">
                  <c:v>#N/A</c:v>
                </c:pt>
                <c:pt idx="6569">
                  <c:v>#N/A</c:v>
                </c:pt>
                <c:pt idx="6570">
                  <c:v>#N/A</c:v>
                </c:pt>
                <c:pt idx="6571">
                  <c:v>#N/A</c:v>
                </c:pt>
                <c:pt idx="6572">
                  <c:v>#N/A</c:v>
                </c:pt>
                <c:pt idx="6573">
                  <c:v>#N/A</c:v>
                </c:pt>
                <c:pt idx="6574">
                  <c:v>#N/A</c:v>
                </c:pt>
                <c:pt idx="6575">
                  <c:v>#N/A</c:v>
                </c:pt>
                <c:pt idx="6576">
                  <c:v>#N/A</c:v>
                </c:pt>
                <c:pt idx="6577">
                  <c:v>#N/A</c:v>
                </c:pt>
                <c:pt idx="6578">
                  <c:v>#N/A</c:v>
                </c:pt>
                <c:pt idx="6579">
                  <c:v>#N/A</c:v>
                </c:pt>
                <c:pt idx="6580">
                  <c:v>#N/A</c:v>
                </c:pt>
                <c:pt idx="6581">
                  <c:v>#N/A</c:v>
                </c:pt>
                <c:pt idx="6582">
                  <c:v>#N/A</c:v>
                </c:pt>
                <c:pt idx="6583">
                  <c:v>#N/A</c:v>
                </c:pt>
                <c:pt idx="6584">
                  <c:v>#N/A</c:v>
                </c:pt>
                <c:pt idx="6585">
                  <c:v>#N/A</c:v>
                </c:pt>
                <c:pt idx="6586">
                  <c:v>#N/A</c:v>
                </c:pt>
                <c:pt idx="6587">
                  <c:v>#N/A</c:v>
                </c:pt>
                <c:pt idx="6588">
                  <c:v>#N/A</c:v>
                </c:pt>
                <c:pt idx="6589">
                  <c:v>#N/A</c:v>
                </c:pt>
                <c:pt idx="6590">
                  <c:v>#N/A</c:v>
                </c:pt>
                <c:pt idx="6591">
                  <c:v>#N/A</c:v>
                </c:pt>
                <c:pt idx="6592">
                  <c:v>#N/A</c:v>
                </c:pt>
                <c:pt idx="6593">
                  <c:v>#N/A</c:v>
                </c:pt>
                <c:pt idx="6594">
                  <c:v>#N/A</c:v>
                </c:pt>
                <c:pt idx="6595">
                  <c:v>#N/A</c:v>
                </c:pt>
                <c:pt idx="6596">
                  <c:v>#N/A</c:v>
                </c:pt>
                <c:pt idx="6597">
                  <c:v>#N/A</c:v>
                </c:pt>
                <c:pt idx="6598">
                  <c:v>#N/A</c:v>
                </c:pt>
                <c:pt idx="6599">
                  <c:v>#N/A</c:v>
                </c:pt>
                <c:pt idx="6600">
                  <c:v>#N/A</c:v>
                </c:pt>
                <c:pt idx="6601">
                  <c:v>#N/A</c:v>
                </c:pt>
                <c:pt idx="6602">
                  <c:v>#N/A</c:v>
                </c:pt>
                <c:pt idx="6603">
                  <c:v>#N/A</c:v>
                </c:pt>
                <c:pt idx="6604">
                  <c:v>#N/A</c:v>
                </c:pt>
                <c:pt idx="6605">
                  <c:v>#N/A</c:v>
                </c:pt>
                <c:pt idx="6606">
                  <c:v>#N/A</c:v>
                </c:pt>
                <c:pt idx="6607">
                  <c:v>#N/A</c:v>
                </c:pt>
                <c:pt idx="6608">
                  <c:v>#N/A</c:v>
                </c:pt>
                <c:pt idx="6609">
                  <c:v>#N/A</c:v>
                </c:pt>
                <c:pt idx="6610">
                  <c:v>#N/A</c:v>
                </c:pt>
                <c:pt idx="6611">
                  <c:v>#N/A</c:v>
                </c:pt>
                <c:pt idx="6612">
                  <c:v>#N/A</c:v>
                </c:pt>
                <c:pt idx="6613">
                  <c:v>#N/A</c:v>
                </c:pt>
                <c:pt idx="6614">
                  <c:v>#N/A</c:v>
                </c:pt>
                <c:pt idx="6615">
                  <c:v>#N/A</c:v>
                </c:pt>
                <c:pt idx="6616">
                  <c:v>#N/A</c:v>
                </c:pt>
                <c:pt idx="6617">
                  <c:v>#N/A</c:v>
                </c:pt>
                <c:pt idx="6618">
                  <c:v>#N/A</c:v>
                </c:pt>
                <c:pt idx="6619">
                  <c:v>#N/A</c:v>
                </c:pt>
                <c:pt idx="6620">
                  <c:v>#N/A</c:v>
                </c:pt>
                <c:pt idx="6621">
                  <c:v>#N/A</c:v>
                </c:pt>
                <c:pt idx="6622">
                  <c:v>#N/A</c:v>
                </c:pt>
                <c:pt idx="6623">
                  <c:v>#N/A</c:v>
                </c:pt>
                <c:pt idx="6624">
                  <c:v>#N/A</c:v>
                </c:pt>
                <c:pt idx="6625">
                  <c:v>#N/A</c:v>
                </c:pt>
                <c:pt idx="6626">
                  <c:v>#N/A</c:v>
                </c:pt>
                <c:pt idx="6627">
                  <c:v>#N/A</c:v>
                </c:pt>
                <c:pt idx="6628">
                  <c:v>#N/A</c:v>
                </c:pt>
                <c:pt idx="6629">
                  <c:v>#N/A</c:v>
                </c:pt>
                <c:pt idx="6630">
                  <c:v>#N/A</c:v>
                </c:pt>
                <c:pt idx="6631">
                  <c:v>#N/A</c:v>
                </c:pt>
                <c:pt idx="6632">
                  <c:v>#N/A</c:v>
                </c:pt>
                <c:pt idx="6633">
                  <c:v>#N/A</c:v>
                </c:pt>
                <c:pt idx="6634">
                  <c:v>#N/A</c:v>
                </c:pt>
                <c:pt idx="6635">
                  <c:v>#N/A</c:v>
                </c:pt>
                <c:pt idx="6636">
                  <c:v>#N/A</c:v>
                </c:pt>
                <c:pt idx="6637">
                  <c:v>#N/A</c:v>
                </c:pt>
                <c:pt idx="6638">
                  <c:v>#N/A</c:v>
                </c:pt>
                <c:pt idx="6639">
                  <c:v>#N/A</c:v>
                </c:pt>
                <c:pt idx="6640">
                  <c:v>#N/A</c:v>
                </c:pt>
                <c:pt idx="6641">
                  <c:v>#N/A</c:v>
                </c:pt>
                <c:pt idx="6642">
                  <c:v>#N/A</c:v>
                </c:pt>
                <c:pt idx="6643">
                  <c:v>#N/A</c:v>
                </c:pt>
                <c:pt idx="6644">
                  <c:v>#N/A</c:v>
                </c:pt>
                <c:pt idx="6645">
                  <c:v>#N/A</c:v>
                </c:pt>
                <c:pt idx="6646">
                  <c:v>#N/A</c:v>
                </c:pt>
                <c:pt idx="6647">
                  <c:v>#N/A</c:v>
                </c:pt>
                <c:pt idx="6648">
                  <c:v>#N/A</c:v>
                </c:pt>
                <c:pt idx="6649">
                  <c:v>#N/A</c:v>
                </c:pt>
                <c:pt idx="6650">
                  <c:v>#N/A</c:v>
                </c:pt>
                <c:pt idx="6651">
                  <c:v>#N/A</c:v>
                </c:pt>
                <c:pt idx="6652">
                  <c:v>#N/A</c:v>
                </c:pt>
                <c:pt idx="6653">
                  <c:v>#N/A</c:v>
                </c:pt>
                <c:pt idx="6654">
                  <c:v>#N/A</c:v>
                </c:pt>
                <c:pt idx="6655">
                  <c:v>#N/A</c:v>
                </c:pt>
                <c:pt idx="6656">
                  <c:v>#N/A</c:v>
                </c:pt>
                <c:pt idx="6657">
                  <c:v>#N/A</c:v>
                </c:pt>
                <c:pt idx="6658">
                  <c:v>#N/A</c:v>
                </c:pt>
                <c:pt idx="6659">
                  <c:v>#N/A</c:v>
                </c:pt>
                <c:pt idx="6660">
                  <c:v>#N/A</c:v>
                </c:pt>
                <c:pt idx="6661">
                  <c:v>#N/A</c:v>
                </c:pt>
                <c:pt idx="6662">
                  <c:v>#N/A</c:v>
                </c:pt>
                <c:pt idx="6663">
                  <c:v>#N/A</c:v>
                </c:pt>
                <c:pt idx="6664">
                  <c:v>#N/A</c:v>
                </c:pt>
                <c:pt idx="6665">
                  <c:v>#N/A</c:v>
                </c:pt>
                <c:pt idx="6666">
                  <c:v>#N/A</c:v>
                </c:pt>
                <c:pt idx="6667">
                  <c:v>#N/A</c:v>
                </c:pt>
                <c:pt idx="6668">
                  <c:v>#N/A</c:v>
                </c:pt>
                <c:pt idx="6669">
                  <c:v>#N/A</c:v>
                </c:pt>
                <c:pt idx="6670">
                  <c:v>#N/A</c:v>
                </c:pt>
                <c:pt idx="6671">
                  <c:v>#N/A</c:v>
                </c:pt>
                <c:pt idx="6672">
                  <c:v>#N/A</c:v>
                </c:pt>
                <c:pt idx="6673">
                  <c:v>#N/A</c:v>
                </c:pt>
                <c:pt idx="6674">
                  <c:v>#N/A</c:v>
                </c:pt>
                <c:pt idx="6675">
                  <c:v>#N/A</c:v>
                </c:pt>
                <c:pt idx="6676">
                  <c:v>#N/A</c:v>
                </c:pt>
                <c:pt idx="6677">
                  <c:v>#N/A</c:v>
                </c:pt>
                <c:pt idx="6678">
                  <c:v>#N/A</c:v>
                </c:pt>
                <c:pt idx="6679">
                  <c:v>#N/A</c:v>
                </c:pt>
                <c:pt idx="6680">
                  <c:v>#N/A</c:v>
                </c:pt>
                <c:pt idx="6681">
                  <c:v>#N/A</c:v>
                </c:pt>
                <c:pt idx="6682">
                  <c:v>#N/A</c:v>
                </c:pt>
                <c:pt idx="6683">
                  <c:v>#N/A</c:v>
                </c:pt>
                <c:pt idx="6684">
                  <c:v>#N/A</c:v>
                </c:pt>
                <c:pt idx="6685">
                  <c:v>#N/A</c:v>
                </c:pt>
                <c:pt idx="6686">
                  <c:v>#N/A</c:v>
                </c:pt>
                <c:pt idx="6687">
                  <c:v>#N/A</c:v>
                </c:pt>
                <c:pt idx="6688">
                  <c:v>#N/A</c:v>
                </c:pt>
                <c:pt idx="6689">
                  <c:v>#N/A</c:v>
                </c:pt>
                <c:pt idx="6690">
                  <c:v>#N/A</c:v>
                </c:pt>
                <c:pt idx="6691">
                  <c:v>#N/A</c:v>
                </c:pt>
                <c:pt idx="6692">
                  <c:v>#N/A</c:v>
                </c:pt>
                <c:pt idx="6693">
                  <c:v>#N/A</c:v>
                </c:pt>
                <c:pt idx="6694">
                  <c:v>#N/A</c:v>
                </c:pt>
                <c:pt idx="6695">
                  <c:v>#N/A</c:v>
                </c:pt>
                <c:pt idx="6696">
                  <c:v>#N/A</c:v>
                </c:pt>
                <c:pt idx="6697">
                  <c:v>#N/A</c:v>
                </c:pt>
                <c:pt idx="6698">
                  <c:v>#N/A</c:v>
                </c:pt>
                <c:pt idx="6699">
                  <c:v>#N/A</c:v>
                </c:pt>
                <c:pt idx="6700">
                  <c:v>#N/A</c:v>
                </c:pt>
                <c:pt idx="6701">
                  <c:v>#N/A</c:v>
                </c:pt>
                <c:pt idx="6702">
                  <c:v>#N/A</c:v>
                </c:pt>
                <c:pt idx="6703">
                  <c:v>#N/A</c:v>
                </c:pt>
                <c:pt idx="6704">
                  <c:v>#N/A</c:v>
                </c:pt>
                <c:pt idx="6705">
                  <c:v>#N/A</c:v>
                </c:pt>
                <c:pt idx="6706">
                  <c:v>#N/A</c:v>
                </c:pt>
                <c:pt idx="6707">
                  <c:v>#N/A</c:v>
                </c:pt>
                <c:pt idx="6708">
                  <c:v>#N/A</c:v>
                </c:pt>
                <c:pt idx="6709">
                  <c:v>#N/A</c:v>
                </c:pt>
                <c:pt idx="6710">
                  <c:v>#N/A</c:v>
                </c:pt>
                <c:pt idx="6711">
                  <c:v>#N/A</c:v>
                </c:pt>
                <c:pt idx="6712">
                  <c:v>#N/A</c:v>
                </c:pt>
                <c:pt idx="6713">
                  <c:v>#N/A</c:v>
                </c:pt>
                <c:pt idx="6714">
                  <c:v>#N/A</c:v>
                </c:pt>
                <c:pt idx="6715">
                  <c:v>#N/A</c:v>
                </c:pt>
                <c:pt idx="6716">
                  <c:v>#N/A</c:v>
                </c:pt>
                <c:pt idx="6717">
                  <c:v>#N/A</c:v>
                </c:pt>
                <c:pt idx="6718">
                  <c:v>#N/A</c:v>
                </c:pt>
                <c:pt idx="6719">
                  <c:v>#N/A</c:v>
                </c:pt>
                <c:pt idx="6720">
                  <c:v>#N/A</c:v>
                </c:pt>
                <c:pt idx="6721">
                  <c:v>#N/A</c:v>
                </c:pt>
                <c:pt idx="6722">
                  <c:v>#N/A</c:v>
                </c:pt>
                <c:pt idx="6723">
                  <c:v>#N/A</c:v>
                </c:pt>
                <c:pt idx="6724">
                  <c:v>#N/A</c:v>
                </c:pt>
                <c:pt idx="6725">
                  <c:v>#N/A</c:v>
                </c:pt>
                <c:pt idx="6726">
                  <c:v>#N/A</c:v>
                </c:pt>
                <c:pt idx="6727">
                  <c:v>#N/A</c:v>
                </c:pt>
                <c:pt idx="6728">
                  <c:v>#N/A</c:v>
                </c:pt>
                <c:pt idx="6729">
                  <c:v>#N/A</c:v>
                </c:pt>
                <c:pt idx="6730">
                  <c:v>#N/A</c:v>
                </c:pt>
                <c:pt idx="6731">
                  <c:v>#N/A</c:v>
                </c:pt>
                <c:pt idx="6732">
                  <c:v>#N/A</c:v>
                </c:pt>
                <c:pt idx="6733">
                  <c:v>#N/A</c:v>
                </c:pt>
                <c:pt idx="6734">
                  <c:v>#N/A</c:v>
                </c:pt>
                <c:pt idx="6735">
                  <c:v>#N/A</c:v>
                </c:pt>
                <c:pt idx="6736">
                  <c:v>#N/A</c:v>
                </c:pt>
                <c:pt idx="6737">
                  <c:v>#N/A</c:v>
                </c:pt>
                <c:pt idx="6738">
                  <c:v>#N/A</c:v>
                </c:pt>
                <c:pt idx="6739">
                  <c:v>#N/A</c:v>
                </c:pt>
                <c:pt idx="6740">
                  <c:v>#N/A</c:v>
                </c:pt>
                <c:pt idx="6741">
                  <c:v>#N/A</c:v>
                </c:pt>
                <c:pt idx="6742">
                  <c:v>#N/A</c:v>
                </c:pt>
                <c:pt idx="6743">
                  <c:v>#N/A</c:v>
                </c:pt>
                <c:pt idx="6744">
                  <c:v>#N/A</c:v>
                </c:pt>
                <c:pt idx="6745">
                  <c:v>#N/A</c:v>
                </c:pt>
                <c:pt idx="6746">
                  <c:v>#N/A</c:v>
                </c:pt>
                <c:pt idx="6747">
                  <c:v>#N/A</c:v>
                </c:pt>
                <c:pt idx="6748">
                  <c:v>#N/A</c:v>
                </c:pt>
                <c:pt idx="6749">
                  <c:v>#N/A</c:v>
                </c:pt>
                <c:pt idx="6750">
                  <c:v>#N/A</c:v>
                </c:pt>
                <c:pt idx="6751">
                  <c:v>#N/A</c:v>
                </c:pt>
                <c:pt idx="6752">
                  <c:v>#N/A</c:v>
                </c:pt>
                <c:pt idx="6753">
                  <c:v>#N/A</c:v>
                </c:pt>
                <c:pt idx="6754">
                  <c:v>#N/A</c:v>
                </c:pt>
                <c:pt idx="6755">
                  <c:v>#N/A</c:v>
                </c:pt>
                <c:pt idx="6756">
                  <c:v>#N/A</c:v>
                </c:pt>
                <c:pt idx="6757">
                  <c:v>#N/A</c:v>
                </c:pt>
                <c:pt idx="6758">
                  <c:v>#N/A</c:v>
                </c:pt>
                <c:pt idx="6759">
                  <c:v>#N/A</c:v>
                </c:pt>
                <c:pt idx="6760">
                  <c:v>#N/A</c:v>
                </c:pt>
                <c:pt idx="6761">
                  <c:v>#N/A</c:v>
                </c:pt>
                <c:pt idx="6762">
                  <c:v>#N/A</c:v>
                </c:pt>
                <c:pt idx="6763">
                  <c:v>#N/A</c:v>
                </c:pt>
                <c:pt idx="6764">
                  <c:v>#N/A</c:v>
                </c:pt>
                <c:pt idx="6765">
                  <c:v>#N/A</c:v>
                </c:pt>
                <c:pt idx="6766">
                  <c:v>#N/A</c:v>
                </c:pt>
                <c:pt idx="6767">
                  <c:v>#N/A</c:v>
                </c:pt>
                <c:pt idx="6768">
                  <c:v>#N/A</c:v>
                </c:pt>
                <c:pt idx="6769">
                  <c:v>#N/A</c:v>
                </c:pt>
                <c:pt idx="6770">
                  <c:v>#N/A</c:v>
                </c:pt>
                <c:pt idx="6771">
                  <c:v>#N/A</c:v>
                </c:pt>
                <c:pt idx="6772">
                  <c:v>#N/A</c:v>
                </c:pt>
                <c:pt idx="6773">
                  <c:v>#N/A</c:v>
                </c:pt>
                <c:pt idx="6774">
                  <c:v>#N/A</c:v>
                </c:pt>
                <c:pt idx="6775">
                  <c:v>#N/A</c:v>
                </c:pt>
                <c:pt idx="6776">
                  <c:v>#N/A</c:v>
                </c:pt>
                <c:pt idx="6777">
                  <c:v>#N/A</c:v>
                </c:pt>
                <c:pt idx="6778">
                  <c:v>#N/A</c:v>
                </c:pt>
                <c:pt idx="6779">
                  <c:v>#N/A</c:v>
                </c:pt>
                <c:pt idx="6780">
                  <c:v>#N/A</c:v>
                </c:pt>
                <c:pt idx="6781">
                  <c:v>#N/A</c:v>
                </c:pt>
                <c:pt idx="6782">
                  <c:v>#N/A</c:v>
                </c:pt>
                <c:pt idx="6783">
                  <c:v>#N/A</c:v>
                </c:pt>
                <c:pt idx="6784">
                  <c:v>#N/A</c:v>
                </c:pt>
                <c:pt idx="6785">
                  <c:v>#N/A</c:v>
                </c:pt>
                <c:pt idx="6786">
                  <c:v>#N/A</c:v>
                </c:pt>
                <c:pt idx="6787">
                  <c:v>#N/A</c:v>
                </c:pt>
                <c:pt idx="6788">
                  <c:v>#N/A</c:v>
                </c:pt>
                <c:pt idx="6789">
                  <c:v>#N/A</c:v>
                </c:pt>
                <c:pt idx="6790">
                  <c:v>#N/A</c:v>
                </c:pt>
                <c:pt idx="6791">
                  <c:v>#N/A</c:v>
                </c:pt>
                <c:pt idx="6792">
                  <c:v>#N/A</c:v>
                </c:pt>
                <c:pt idx="6793">
                  <c:v>#N/A</c:v>
                </c:pt>
                <c:pt idx="6794">
                  <c:v>#N/A</c:v>
                </c:pt>
                <c:pt idx="6795">
                  <c:v>#N/A</c:v>
                </c:pt>
                <c:pt idx="6796">
                  <c:v>#N/A</c:v>
                </c:pt>
                <c:pt idx="6797">
                  <c:v>#N/A</c:v>
                </c:pt>
                <c:pt idx="6798">
                  <c:v>#N/A</c:v>
                </c:pt>
                <c:pt idx="6799">
                  <c:v>#N/A</c:v>
                </c:pt>
                <c:pt idx="6800">
                  <c:v>#N/A</c:v>
                </c:pt>
                <c:pt idx="6801">
                  <c:v>#N/A</c:v>
                </c:pt>
                <c:pt idx="6802">
                  <c:v>#N/A</c:v>
                </c:pt>
                <c:pt idx="6803">
                  <c:v>#N/A</c:v>
                </c:pt>
                <c:pt idx="6804">
                  <c:v>#N/A</c:v>
                </c:pt>
                <c:pt idx="6805">
                  <c:v>#N/A</c:v>
                </c:pt>
                <c:pt idx="6806">
                  <c:v>#N/A</c:v>
                </c:pt>
                <c:pt idx="6807">
                  <c:v>#N/A</c:v>
                </c:pt>
                <c:pt idx="6808">
                  <c:v>#N/A</c:v>
                </c:pt>
                <c:pt idx="6809">
                  <c:v>#N/A</c:v>
                </c:pt>
                <c:pt idx="6810">
                  <c:v>#N/A</c:v>
                </c:pt>
                <c:pt idx="6811">
                  <c:v>#N/A</c:v>
                </c:pt>
                <c:pt idx="6812">
                  <c:v>#N/A</c:v>
                </c:pt>
                <c:pt idx="6813">
                  <c:v>#N/A</c:v>
                </c:pt>
                <c:pt idx="6814">
                  <c:v>#N/A</c:v>
                </c:pt>
                <c:pt idx="6815">
                  <c:v>#N/A</c:v>
                </c:pt>
                <c:pt idx="6816">
                  <c:v>#N/A</c:v>
                </c:pt>
                <c:pt idx="6817">
                  <c:v>#N/A</c:v>
                </c:pt>
                <c:pt idx="6818">
                  <c:v>#N/A</c:v>
                </c:pt>
                <c:pt idx="6819">
                  <c:v>#N/A</c:v>
                </c:pt>
                <c:pt idx="6820">
                  <c:v>#N/A</c:v>
                </c:pt>
                <c:pt idx="6821">
                  <c:v>#N/A</c:v>
                </c:pt>
                <c:pt idx="6822">
                  <c:v>#N/A</c:v>
                </c:pt>
                <c:pt idx="6823">
                  <c:v>#N/A</c:v>
                </c:pt>
                <c:pt idx="6824">
                  <c:v>#N/A</c:v>
                </c:pt>
                <c:pt idx="6825">
                  <c:v>#N/A</c:v>
                </c:pt>
                <c:pt idx="6826">
                  <c:v>#N/A</c:v>
                </c:pt>
                <c:pt idx="6827">
                  <c:v>#N/A</c:v>
                </c:pt>
                <c:pt idx="6828">
                  <c:v>#N/A</c:v>
                </c:pt>
                <c:pt idx="6829">
                  <c:v>#N/A</c:v>
                </c:pt>
                <c:pt idx="6830">
                  <c:v>#N/A</c:v>
                </c:pt>
                <c:pt idx="6831">
                  <c:v>#N/A</c:v>
                </c:pt>
                <c:pt idx="6832">
                  <c:v>#N/A</c:v>
                </c:pt>
                <c:pt idx="6833">
                  <c:v>#N/A</c:v>
                </c:pt>
                <c:pt idx="6834">
                  <c:v>#N/A</c:v>
                </c:pt>
                <c:pt idx="6835">
                  <c:v>#N/A</c:v>
                </c:pt>
                <c:pt idx="6836">
                  <c:v>#N/A</c:v>
                </c:pt>
                <c:pt idx="6837">
                  <c:v>#N/A</c:v>
                </c:pt>
                <c:pt idx="6838">
                  <c:v>#N/A</c:v>
                </c:pt>
                <c:pt idx="6839">
                  <c:v>#N/A</c:v>
                </c:pt>
                <c:pt idx="6840">
                  <c:v>#N/A</c:v>
                </c:pt>
                <c:pt idx="6841">
                  <c:v>#N/A</c:v>
                </c:pt>
                <c:pt idx="6842">
                  <c:v>#N/A</c:v>
                </c:pt>
                <c:pt idx="6843">
                  <c:v>#N/A</c:v>
                </c:pt>
                <c:pt idx="6844">
                  <c:v>#N/A</c:v>
                </c:pt>
                <c:pt idx="6845">
                  <c:v>#N/A</c:v>
                </c:pt>
                <c:pt idx="6846">
                  <c:v>#N/A</c:v>
                </c:pt>
                <c:pt idx="6847">
                  <c:v>#N/A</c:v>
                </c:pt>
                <c:pt idx="6848">
                  <c:v>#N/A</c:v>
                </c:pt>
                <c:pt idx="6849">
                  <c:v>#N/A</c:v>
                </c:pt>
                <c:pt idx="6850">
                  <c:v>#N/A</c:v>
                </c:pt>
                <c:pt idx="6851">
                  <c:v>#N/A</c:v>
                </c:pt>
                <c:pt idx="6852">
                  <c:v>#N/A</c:v>
                </c:pt>
                <c:pt idx="6853">
                  <c:v>#N/A</c:v>
                </c:pt>
                <c:pt idx="6854">
                  <c:v>#N/A</c:v>
                </c:pt>
                <c:pt idx="6855">
                  <c:v>#N/A</c:v>
                </c:pt>
                <c:pt idx="6856">
                  <c:v>#N/A</c:v>
                </c:pt>
                <c:pt idx="6857">
                  <c:v>#N/A</c:v>
                </c:pt>
                <c:pt idx="6858">
                  <c:v>#N/A</c:v>
                </c:pt>
                <c:pt idx="6859">
                  <c:v>#N/A</c:v>
                </c:pt>
                <c:pt idx="6860">
                  <c:v>#N/A</c:v>
                </c:pt>
                <c:pt idx="6861">
                  <c:v>#N/A</c:v>
                </c:pt>
                <c:pt idx="6862">
                  <c:v>#N/A</c:v>
                </c:pt>
                <c:pt idx="6863">
                  <c:v>#N/A</c:v>
                </c:pt>
                <c:pt idx="6864">
                  <c:v>#N/A</c:v>
                </c:pt>
                <c:pt idx="6865">
                  <c:v>#N/A</c:v>
                </c:pt>
                <c:pt idx="6866">
                  <c:v>#N/A</c:v>
                </c:pt>
                <c:pt idx="6867">
                  <c:v>#N/A</c:v>
                </c:pt>
                <c:pt idx="6868">
                  <c:v>#N/A</c:v>
                </c:pt>
                <c:pt idx="6869">
                  <c:v>#N/A</c:v>
                </c:pt>
                <c:pt idx="6870">
                  <c:v>#N/A</c:v>
                </c:pt>
                <c:pt idx="6871">
                  <c:v>#N/A</c:v>
                </c:pt>
                <c:pt idx="6872">
                  <c:v>#N/A</c:v>
                </c:pt>
                <c:pt idx="6873">
                  <c:v>#N/A</c:v>
                </c:pt>
                <c:pt idx="6874">
                  <c:v>#N/A</c:v>
                </c:pt>
                <c:pt idx="6875">
                  <c:v>#N/A</c:v>
                </c:pt>
                <c:pt idx="6876">
                  <c:v>#N/A</c:v>
                </c:pt>
                <c:pt idx="6877">
                  <c:v>#N/A</c:v>
                </c:pt>
                <c:pt idx="6878">
                  <c:v>#N/A</c:v>
                </c:pt>
                <c:pt idx="6879">
                  <c:v>#N/A</c:v>
                </c:pt>
                <c:pt idx="6880">
                  <c:v>#N/A</c:v>
                </c:pt>
                <c:pt idx="6881">
                  <c:v>#N/A</c:v>
                </c:pt>
                <c:pt idx="6882">
                  <c:v>#N/A</c:v>
                </c:pt>
                <c:pt idx="6883">
                  <c:v>#N/A</c:v>
                </c:pt>
                <c:pt idx="6884">
                  <c:v>#N/A</c:v>
                </c:pt>
                <c:pt idx="6885">
                  <c:v>#N/A</c:v>
                </c:pt>
                <c:pt idx="6886">
                  <c:v>#N/A</c:v>
                </c:pt>
                <c:pt idx="6887">
                  <c:v>#N/A</c:v>
                </c:pt>
                <c:pt idx="6888">
                  <c:v>#N/A</c:v>
                </c:pt>
                <c:pt idx="6889">
                  <c:v>#N/A</c:v>
                </c:pt>
                <c:pt idx="6890">
                  <c:v>#N/A</c:v>
                </c:pt>
                <c:pt idx="6891">
                  <c:v>#N/A</c:v>
                </c:pt>
                <c:pt idx="6892">
                  <c:v>#N/A</c:v>
                </c:pt>
                <c:pt idx="6893">
                  <c:v>#N/A</c:v>
                </c:pt>
                <c:pt idx="6894">
                  <c:v>#N/A</c:v>
                </c:pt>
                <c:pt idx="6895">
                  <c:v>#N/A</c:v>
                </c:pt>
                <c:pt idx="6896">
                  <c:v>#N/A</c:v>
                </c:pt>
                <c:pt idx="6897">
                  <c:v>#N/A</c:v>
                </c:pt>
                <c:pt idx="6898">
                  <c:v>#N/A</c:v>
                </c:pt>
                <c:pt idx="6899">
                  <c:v>#N/A</c:v>
                </c:pt>
                <c:pt idx="6900">
                  <c:v>#N/A</c:v>
                </c:pt>
                <c:pt idx="6901">
                  <c:v>#N/A</c:v>
                </c:pt>
                <c:pt idx="6902">
                  <c:v>#N/A</c:v>
                </c:pt>
                <c:pt idx="6903">
                  <c:v>#N/A</c:v>
                </c:pt>
                <c:pt idx="6904">
                  <c:v>#N/A</c:v>
                </c:pt>
                <c:pt idx="6905">
                  <c:v>#N/A</c:v>
                </c:pt>
                <c:pt idx="6906">
                  <c:v>#N/A</c:v>
                </c:pt>
                <c:pt idx="6907">
                  <c:v>#N/A</c:v>
                </c:pt>
                <c:pt idx="6908">
                  <c:v>#N/A</c:v>
                </c:pt>
                <c:pt idx="6909">
                  <c:v>#N/A</c:v>
                </c:pt>
                <c:pt idx="6910">
                  <c:v>#N/A</c:v>
                </c:pt>
                <c:pt idx="6911">
                  <c:v>#N/A</c:v>
                </c:pt>
                <c:pt idx="6912">
                  <c:v>#N/A</c:v>
                </c:pt>
                <c:pt idx="6913">
                  <c:v>#N/A</c:v>
                </c:pt>
                <c:pt idx="6914">
                  <c:v>#N/A</c:v>
                </c:pt>
                <c:pt idx="6915">
                  <c:v>#N/A</c:v>
                </c:pt>
                <c:pt idx="6916">
                  <c:v>#N/A</c:v>
                </c:pt>
                <c:pt idx="6917">
                  <c:v>#N/A</c:v>
                </c:pt>
                <c:pt idx="6918">
                  <c:v>#N/A</c:v>
                </c:pt>
                <c:pt idx="6919">
                  <c:v>#N/A</c:v>
                </c:pt>
                <c:pt idx="6920">
                  <c:v>#N/A</c:v>
                </c:pt>
                <c:pt idx="6921">
                  <c:v>#N/A</c:v>
                </c:pt>
                <c:pt idx="6922">
                  <c:v>#N/A</c:v>
                </c:pt>
                <c:pt idx="6923">
                  <c:v>#N/A</c:v>
                </c:pt>
                <c:pt idx="6924">
                  <c:v>#N/A</c:v>
                </c:pt>
                <c:pt idx="6925">
                  <c:v>#N/A</c:v>
                </c:pt>
                <c:pt idx="6926">
                  <c:v>#N/A</c:v>
                </c:pt>
                <c:pt idx="6927">
                  <c:v>#N/A</c:v>
                </c:pt>
                <c:pt idx="6928">
                  <c:v>#N/A</c:v>
                </c:pt>
                <c:pt idx="6929">
                  <c:v>#N/A</c:v>
                </c:pt>
                <c:pt idx="6930">
                  <c:v>#N/A</c:v>
                </c:pt>
                <c:pt idx="6931">
                  <c:v>#N/A</c:v>
                </c:pt>
                <c:pt idx="6932">
                  <c:v>#N/A</c:v>
                </c:pt>
                <c:pt idx="6933">
                  <c:v>#N/A</c:v>
                </c:pt>
                <c:pt idx="6934">
                  <c:v>#N/A</c:v>
                </c:pt>
                <c:pt idx="6935">
                  <c:v>#N/A</c:v>
                </c:pt>
                <c:pt idx="6936">
                  <c:v>#N/A</c:v>
                </c:pt>
                <c:pt idx="6937">
                  <c:v>#N/A</c:v>
                </c:pt>
                <c:pt idx="6938">
                  <c:v>#N/A</c:v>
                </c:pt>
                <c:pt idx="6939">
                  <c:v>#N/A</c:v>
                </c:pt>
                <c:pt idx="6940">
                  <c:v>#N/A</c:v>
                </c:pt>
                <c:pt idx="6941">
                  <c:v>#N/A</c:v>
                </c:pt>
                <c:pt idx="6942">
                  <c:v>#N/A</c:v>
                </c:pt>
                <c:pt idx="6943">
                  <c:v>#N/A</c:v>
                </c:pt>
                <c:pt idx="6944">
                  <c:v>#N/A</c:v>
                </c:pt>
                <c:pt idx="6945">
                  <c:v>#N/A</c:v>
                </c:pt>
                <c:pt idx="6946">
                  <c:v>#N/A</c:v>
                </c:pt>
                <c:pt idx="6947">
                  <c:v>#N/A</c:v>
                </c:pt>
                <c:pt idx="6948">
                  <c:v>#N/A</c:v>
                </c:pt>
                <c:pt idx="6949">
                  <c:v>#N/A</c:v>
                </c:pt>
                <c:pt idx="6950">
                  <c:v>#N/A</c:v>
                </c:pt>
                <c:pt idx="6951">
                  <c:v>#N/A</c:v>
                </c:pt>
                <c:pt idx="6952">
                  <c:v>#N/A</c:v>
                </c:pt>
                <c:pt idx="6953">
                  <c:v>#N/A</c:v>
                </c:pt>
                <c:pt idx="6954">
                  <c:v>#N/A</c:v>
                </c:pt>
                <c:pt idx="6955">
                  <c:v>#N/A</c:v>
                </c:pt>
                <c:pt idx="6956">
                  <c:v>#N/A</c:v>
                </c:pt>
                <c:pt idx="6957">
                  <c:v>#N/A</c:v>
                </c:pt>
                <c:pt idx="6958">
                  <c:v>#N/A</c:v>
                </c:pt>
                <c:pt idx="6959">
                  <c:v>#N/A</c:v>
                </c:pt>
                <c:pt idx="6960">
                  <c:v>#N/A</c:v>
                </c:pt>
                <c:pt idx="6961">
                  <c:v>#N/A</c:v>
                </c:pt>
                <c:pt idx="6962">
                  <c:v>#N/A</c:v>
                </c:pt>
                <c:pt idx="6963">
                  <c:v>#N/A</c:v>
                </c:pt>
                <c:pt idx="6964">
                  <c:v>#N/A</c:v>
                </c:pt>
                <c:pt idx="6965">
                  <c:v>#N/A</c:v>
                </c:pt>
                <c:pt idx="6966">
                  <c:v>#N/A</c:v>
                </c:pt>
                <c:pt idx="6967">
                  <c:v>#N/A</c:v>
                </c:pt>
                <c:pt idx="6968">
                  <c:v>#N/A</c:v>
                </c:pt>
                <c:pt idx="6969">
                  <c:v>#N/A</c:v>
                </c:pt>
                <c:pt idx="6970">
                  <c:v>#N/A</c:v>
                </c:pt>
                <c:pt idx="6971">
                  <c:v>#N/A</c:v>
                </c:pt>
                <c:pt idx="6972">
                  <c:v>#N/A</c:v>
                </c:pt>
                <c:pt idx="6973">
                  <c:v>#N/A</c:v>
                </c:pt>
                <c:pt idx="6974">
                  <c:v>#N/A</c:v>
                </c:pt>
                <c:pt idx="6975">
                  <c:v>#N/A</c:v>
                </c:pt>
                <c:pt idx="6976">
                  <c:v>#N/A</c:v>
                </c:pt>
                <c:pt idx="6977">
                  <c:v>#N/A</c:v>
                </c:pt>
                <c:pt idx="6978">
                  <c:v>#N/A</c:v>
                </c:pt>
                <c:pt idx="6979">
                  <c:v>#N/A</c:v>
                </c:pt>
                <c:pt idx="6980">
                  <c:v>#N/A</c:v>
                </c:pt>
                <c:pt idx="6981">
                  <c:v>#N/A</c:v>
                </c:pt>
                <c:pt idx="6982">
                  <c:v>#N/A</c:v>
                </c:pt>
                <c:pt idx="6983">
                  <c:v>#N/A</c:v>
                </c:pt>
                <c:pt idx="6984">
                  <c:v>#N/A</c:v>
                </c:pt>
                <c:pt idx="6985">
                  <c:v>#N/A</c:v>
                </c:pt>
                <c:pt idx="6986">
                  <c:v>#N/A</c:v>
                </c:pt>
                <c:pt idx="6987">
                  <c:v>#N/A</c:v>
                </c:pt>
                <c:pt idx="6988">
                  <c:v>#N/A</c:v>
                </c:pt>
                <c:pt idx="6989">
                  <c:v>#N/A</c:v>
                </c:pt>
                <c:pt idx="6990">
                  <c:v>#N/A</c:v>
                </c:pt>
                <c:pt idx="6991">
                  <c:v>#N/A</c:v>
                </c:pt>
                <c:pt idx="6992">
                  <c:v>#N/A</c:v>
                </c:pt>
                <c:pt idx="6993">
                  <c:v>#N/A</c:v>
                </c:pt>
                <c:pt idx="6994">
                  <c:v>#N/A</c:v>
                </c:pt>
                <c:pt idx="6995">
                  <c:v>#N/A</c:v>
                </c:pt>
                <c:pt idx="6996">
                  <c:v>#N/A</c:v>
                </c:pt>
                <c:pt idx="6997">
                  <c:v>#N/A</c:v>
                </c:pt>
                <c:pt idx="6998">
                  <c:v>#N/A</c:v>
                </c:pt>
                <c:pt idx="6999">
                  <c:v>#N/A</c:v>
                </c:pt>
                <c:pt idx="7000">
                  <c:v>#N/A</c:v>
                </c:pt>
                <c:pt idx="7001">
                  <c:v>#N/A</c:v>
                </c:pt>
                <c:pt idx="7002">
                  <c:v>#N/A</c:v>
                </c:pt>
                <c:pt idx="7003">
                  <c:v>#N/A</c:v>
                </c:pt>
                <c:pt idx="7004">
                  <c:v>#N/A</c:v>
                </c:pt>
                <c:pt idx="7005">
                  <c:v>#N/A</c:v>
                </c:pt>
                <c:pt idx="7006">
                  <c:v>#N/A</c:v>
                </c:pt>
                <c:pt idx="7007">
                  <c:v>#N/A</c:v>
                </c:pt>
                <c:pt idx="7008">
                  <c:v>#N/A</c:v>
                </c:pt>
                <c:pt idx="7009">
                  <c:v>#N/A</c:v>
                </c:pt>
                <c:pt idx="7010">
                  <c:v>#N/A</c:v>
                </c:pt>
                <c:pt idx="7011">
                  <c:v>#N/A</c:v>
                </c:pt>
                <c:pt idx="7012">
                  <c:v>#N/A</c:v>
                </c:pt>
                <c:pt idx="7013">
                  <c:v>#N/A</c:v>
                </c:pt>
                <c:pt idx="7014">
                  <c:v>#N/A</c:v>
                </c:pt>
                <c:pt idx="7015">
                  <c:v>#N/A</c:v>
                </c:pt>
                <c:pt idx="7016">
                  <c:v>#N/A</c:v>
                </c:pt>
                <c:pt idx="7017">
                  <c:v>#N/A</c:v>
                </c:pt>
                <c:pt idx="7018">
                  <c:v>#N/A</c:v>
                </c:pt>
                <c:pt idx="7019">
                  <c:v>#N/A</c:v>
                </c:pt>
                <c:pt idx="7020">
                  <c:v>#N/A</c:v>
                </c:pt>
                <c:pt idx="7021">
                  <c:v>#N/A</c:v>
                </c:pt>
                <c:pt idx="7022">
                  <c:v>#N/A</c:v>
                </c:pt>
                <c:pt idx="7023">
                  <c:v>#N/A</c:v>
                </c:pt>
                <c:pt idx="7024">
                  <c:v>#N/A</c:v>
                </c:pt>
                <c:pt idx="7025">
                  <c:v>#N/A</c:v>
                </c:pt>
                <c:pt idx="7026">
                  <c:v>#N/A</c:v>
                </c:pt>
                <c:pt idx="7027">
                  <c:v>#N/A</c:v>
                </c:pt>
                <c:pt idx="7028">
                  <c:v>#N/A</c:v>
                </c:pt>
                <c:pt idx="7029">
                  <c:v>#N/A</c:v>
                </c:pt>
                <c:pt idx="7030">
                  <c:v>#N/A</c:v>
                </c:pt>
                <c:pt idx="7031">
                  <c:v>#N/A</c:v>
                </c:pt>
                <c:pt idx="7032">
                  <c:v>#N/A</c:v>
                </c:pt>
                <c:pt idx="7033">
                  <c:v>#N/A</c:v>
                </c:pt>
                <c:pt idx="7034">
                  <c:v>#N/A</c:v>
                </c:pt>
                <c:pt idx="7035">
                  <c:v>#N/A</c:v>
                </c:pt>
                <c:pt idx="7036">
                  <c:v>#N/A</c:v>
                </c:pt>
                <c:pt idx="7037">
                  <c:v>#N/A</c:v>
                </c:pt>
                <c:pt idx="7038">
                  <c:v>#N/A</c:v>
                </c:pt>
                <c:pt idx="7039">
                  <c:v>#N/A</c:v>
                </c:pt>
                <c:pt idx="7040">
                  <c:v>#N/A</c:v>
                </c:pt>
                <c:pt idx="7041">
                  <c:v>#N/A</c:v>
                </c:pt>
                <c:pt idx="7042">
                  <c:v>#N/A</c:v>
                </c:pt>
                <c:pt idx="7043">
                  <c:v>#N/A</c:v>
                </c:pt>
                <c:pt idx="7044">
                  <c:v>#N/A</c:v>
                </c:pt>
                <c:pt idx="7045">
                  <c:v>#N/A</c:v>
                </c:pt>
                <c:pt idx="7046">
                  <c:v>#N/A</c:v>
                </c:pt>
                <c:pt idx="7047">
                  <c:v>#N/A</c:v>
                </c:pt>
                <c:pt idx="7048">
                  <c:v>#N/A</c:v>
                </c:pt>
                <c:pt idx="7049">
                  <c:v>#N/A</c:v>
                </c:pt>
                <c:pt idx="7050">
                  <c:v>#N/A</c:v>
                </c:pt>
                <c:pt idx="7051">
                  <c:v>#N/A</c:v>
                </c:pt>
                <c:pt idx="7052">
                  <c:v>#N/A</c:v>
                </c:pt>
                <c:pt idx="7053">
                  <c:v>#N/A</c:v>
                </c:pt>
                <c:pt idx="7054">
                  <c:v>#N/A</c:v>
                </c:pt>
                <c:pt idx="7055">
                  <c:v>#N/A</c:v>
                </c:pt>
                <c:pt idx="7056">
                  <c:v>#N/A</c:v>
                </c:pt>
                <c:pt idx="7057">
                  <c:v>#N/A</c:v>
                </c:pt>
                <c:pt idx="7058">
                  <c:v>#N/A</c:v>
                </c:pt>
                <c:pt idx="7059">
                  <c:v>#N/A</c:v>
                </c:pt>
                <c:pt idx="7060">
                  <c:v>#N/A</c:v>
                </c:pt>
                <c:pt idx="7061">
                  <c:v>#N/A</c:v>
                </c:pt>
                <c:pt idx="7062">
                  <c:v>#N/A</c:v>
                </c:pt>
                <c:pt idx="7063">
                  <c:v>#N/A</c:v>
                </c:pt>
                <c:pt idx="7064">
                  <c:v>#N/A</c:v>
                </c:pt>
                <c:pt idx="7065">
                  <c:v>#N/A</c:v>
                </c:pt>
                <c:pt idx="7066">
                  <c:v>#N/A</c:v>
                </c:pt>
                <c:pt idx="7067">
                  <c:v>#N/A</c:v>
                </c:pt>
                <c:pt idx="7068">
                  <c:v>#N/A</c:v>
                </c:pt>
                <c:pt idx="7069">
                  <c:v>#N/A</c:v>
                </c:pt>
                <c:pt idx="7070">
                  <c:v>#N/A</c:v>
                </c:pt>
                <c:pt idx="7071">
                  <c:v>#N/A</c:v>
                </c:pt>
                <c:pt idx="7072">
                  <c:v>#N/A</c:v>
                </c:pt>
                <c:pt idx="7073">
                  <c:v>#N/A</c:v>
                </c:pt>
                <c:pt idx="7074">
                  <c:v>#N/A</c:v>
                </c:pt>
                <c:pt idx="7075">
                  <c:v>#N/A</c:v>
                </c:pt>
                <c:pt idx="7076">
                  <c:v>#N/A</c:v>
                </c:pt>
                <c:pt idx="7077">
                  <c:v>#N/A</c:v>
                </c:pt>
                <c:pt idx="7078">
                  <c:v>#N/A</c:v>
                </c:pt>
                <c:pt idx="7079">
                  <c:v>#N/A</c:v>
                </c:pt>
                <c:pt idx="7080">
                  <c:v>#N/A</c:v>
                </c:pt>
                <c:pt idx="7081">
                  <c:v>#N/A</c:v>
                </c:pt>
                <c:pt idx="7082">
                  <c:v>#N/A</c:v>
                </c:pt>
                <c:pt idx="7083">
                  <c:v>#N/A</c:v>
                </c:pt>
                <c:pt idx="7084">
                  <c:v>#N/A</c:v>
                </c:pt>
                <c:pt idx="7085">
                  <c:v>#N/A</c:v>
                </c:pt>
                <c:pt idx="7086">
                  <c:v>#N/A</c:v>
                </c:pt>
                <c:pt idx="7087">
                  <c:v>#N/A</c:v>
                </c:pt>
                <c:pt idx="7088">
                  <c:v>#N/A</c:v>
                </c:pt>
                <c:pt idx="7089">
                  <c:v>#N/A</c:v>
                </c:pt>
                <c:pt idx="7090">
                  <c:v>#N/A</c:v>
                </c:pt>
                <c:pt idx="7091">
                  <c:v>#N/A</c:v>
                </c:pt>
                <c:pt idx="7092">
                  <c:v>#N/A</c:v>
                </c:pt>
                <c:pt idx="7093">
                  <c:v>#N/A</c:v>
                </c:pt>
                <c:pt idx="7094">
                  <c:v>#N/A</c:v>
                </c:pt>
                <c:pt idx="7095">
                  <c:v>#N/A</c:v>
                </c:pt>
                <c:pt idx="7096">
                  <c:v>#N/A</c:v>
                </c:pt>
                <c:pt idx="7097">
                  <c:v>#N/A</c:v>
                </c:pt>
                <c:pt idx="7098">
                  <c:v>#N/A</c:v>
                </c:pt>
                <c:pt idx="7099">
                  <c:v>#N/A</c:v>
                </c:pt>
                <c:pt idx="7100">
                  <c:v>#N/A</c:v>
                </c:pt>
                <c:pt idx="7101">
                  <c:v>#N/A</c:v>
                </c:pt>
                <c:pt idx="7102">
                  <c:v>#N/A</c:v>
                </c:pt>
                <c:pt idx="7103">
                  <c:v>#N/A</c:v>
                </c:pt>
                <c:pt idx="7104">
                  <c:v>#N/A</c:v>
                </c:pt>
                <c:pt idx="7105">
                  <c:v>#N/A</c:v>
                </c:pt>
                <c:pt idx="7106">
                  <c:v>#N/A</c:v>
                </c:pt>
                <c:pt idx="7107">
                  <c:v>#N/A</c:v>
                </c:pt>
                <c:pt idx="7108">
                  <c:v>#N/A</c:v>
                </c:pt>
                <c:pt idx="7109">
                  <c:v>#N/A</c:v>
                </c:pt>
                <c:pt idx="7110">
                  <c:v>#N/A</c:v>
                </c:pt>
                <c:pt idx="7111">
                  <c:v>#N/A</c:v>
                </c:pt>
                <c:pt idx="7112">
                  <c:v>#N/A</c:v>
                </c:pt>
                <c:pt idx="7113">
                  <c:v>#N/A</c:v>
                </c:pt>
                <c:pt idx="7114">
                  <c:v>#N/A</c:v>
                </c:pt>
                <c:pt idx="7115">
                  <c:v>#N/A</c:v>
                </c:pt>
                <c:pt idx="7116">
                  <c:v>#N/A</c:v>
                </c:pt>
                <c:pt idx="7117">
                  <c:v>#N/A</c:v>
                </c:pt>
                <c:pt idx="7118">
                  <c:v>#N/A</c:v>
                </c:pt>
                <c:pt idx="7119">
                  <c:v>#N/A</c:v>
                </c:pt>
                <c:pt idx="7120">
                  <c:v>#N/A</c:v>
                </c:pt>
                <c:pt idx="7121">
                  <c:v>#N/A</c:v>
                </c:pt>
                <c:pt idx="7122">
                  <c:v>#N/A</c:v>
                </c:pt>
                <c:pt idx="7123">
                  <c:v>#N/A</c:v>
                </c:pt>
                <c:pt idx="7124">
                  <c:v>#N/A</c:v>
                </c:pt>
                <c:pt idx="7125">
                  <c:v>#N/A</c:v>
                </c:pt>
                <c:pt idx="7126">
                  <c:v>#N/A</c:v>
                </c:pt>
                <c:pt idx="7127">
                  <c:v>#N/A</c:v>
                </c:pt>
                <c:pt idx="7128">
                  <c:v>#N/A</c:v>
                </c:pt>
                <c:pt idx="7129">
                  <c:v>#N/A</c:v>
                </c:pt>
                <c:pt idx="7130">
                  <c:v>#N/A</c:v>
                </c:pt>
                <c:pt idx="7131">
                  <c:v>#N/A</c:v>
                </c:pt>
                <c:pt idx="7132">
                  <c:v>#N/A</c:v>
                </c:pt>
                <c:pt idx="7133">
                  <c:v>#N/A</c:v>
                </c:pt>
                <c:pt idx="7134">
                  <c:v>#N/A</c:v>
                </c:pt>
                <c:pt idx="7135">
                  <c:v>#N/A</c:v>
                </c:pt>
                <c:pt idx="7136">
                  <c:v>#N/A</c:v>
                </c:pt>
                <c:pt idx="7137">
                  <c:v>#N/A</c:v>
                </c:pt>
                <c:pt idx="7138">
                  <c:v>#N/A</c:v>
                </c:pt>
                <c:pt idx="7139">
                  <c:v>#N/A</c:v>
                </c:pt>
                <c:pt idx="7140">
                  <c:v>#N/A</c:v>
                </c:pt>
                <c:pt idx="7141">
                  <c:v>#N/A</c:v>
                </c:pt>
                <c:pt idx="7142">
                  <c:v>#N/A</c:v>
                </c:pt>
                <c:pt idx="7143">
                  <c:v>#N/A</c:v>
                </c:pt>
                <c:pt idx="7144">
                  <c:v>#N/A</c:v>
                </c:pt>
                <c:pt idx="7145">
                  <c:v>#N/A</c:v>
                </c:pt>
                <c:pt idx="7146">
                  <c:v>#N/A</c:v>
                </c:pt>
                <c:pt idx="7147">
                  <c:v>#N/A</c:v>
                </c:pt>
                <c:pt idx="7148">
                  <c:v>#N/A</c:v>
                </c:pt>
                <c:pt idx="7149">
                  <c:v>#N/A</c:v>
                </c:pt>
                <c:pt idx="7150">
                  <c:v>#N/A</c:v>
                </c:pt>
                <c:pt idx="7151">
                  <c:v>#N/A</c:v>
                </c:pt>
                <c:pt idx="7152">
                  <c:v>#N/A</c:v>
                </c:pt>
                <c:pt idx="7153">
                  <c:v>#N/A</c:v>
                </c:pt>
                <c:pt idx="7154">
                  <c:v>#N/A</c:v>
                </c:pt>
                <c:pt idx="7155">
                  <c:v>#N/A</c:v>
                </c:pt>
                <c:pt idx="7156">
                  <c:v>#N/A</c:v>
                </c:pt>
                <c:pt idx="7157">
                  <c:v>#N/A</c:v>
                </c:pt>
                <c:pt idx="7158">
                  <c:v>#N/A</c:v>
                </c:pt>
                <c:pt idx="7159">
                  <c:v>#N/A</c:v>
                </c:pt>
                <c:pt idx="7160">
                  <c:v>#N/A</c:v>
                </c:pt>
                <c:pt idx="7161">
                  <c:v>#N/A</c:v>
                </c:pt>
                <c:pt idx="7162">
                  <c:v>#N/A</c:v>
                </c:pt>
                <c:pt idx="7163">
                  <c:v>#N/A</c:v>
                </c:pt>
                <c:pt idx="7164">
                  <c:v>#N/A</c:v>
                </c:pt>
                <c:pt idx="7165">
                  <c:v>#N/A</c:v>
                </c:pt>
                <c:pt idx="7166">
                  <c:v>#N/A</c:v>
                </c:pt>
                <c:pt idx="7167">
                  <c:v>#N/A</c:v>
                </c:pt>
                <c:pt idx="7168">
                  <c:v>#N/A</c:v>
                </c:pt>
                <c:pt idx="7169">
                  <c:v>#N/A</c:v>
                </c:pt>
                <c:pt idx="7170">
                  <c:v>#N/A</c:v>
                </c:pt>
                <c:pt idx="7171">
                  <c:v>#N/A</c:v>
                </c:pt>
                <c:pt idx="7172">
                  <c:v>#N/A</c:v>
                </c:pt>
                <c:pt idx="7173">
                  <c:v>#N/A</c:v>
                </c:pt>
                <c:pt idx="7174">
                  <c:v>#N/A</c:v>
                </c:pt>
                <c:pt idx="7175">
                  <c:v>#N/A</c:v>
                </c:pt>
                <c:pt idx="7176">
                  <c:v>#N/A</c:v>
                </c:pt>
                <c:pt idx="7177">
                  <c:v>#N/A</c:v>
                </c:pt>
                <c:pt idx="7178">
                  <c:v>#N/A</c:v>
                </c:pt>
                <c:pt idx="7179">
                  <c:v>#N/A</c:v>
                </c:pt>
                <c:pt idx="7180">
                  <c:v>#N/A</c:v>
                </c:pt>
                <c:pt idx="7181">
                  <c:v>#N/A</c:v>
                </c:pt>
                <c:pt idx="7182">
                  <c:v>#N/A</c:v>
                </c:pt>
                <c:pt idx="7183">
                  <c:v>#N/A</c:v>
                </c:pt>
                <c:pt idx="7184">
                  <c:v>#N/A</c:v>
                </c:pt>
                <c:pt idx="7185">
                  <c:v>#N/A</c:v>
                </c:pt>
                <c:pt idx="7186">
                  <c:v>#N/A</c:v>
                </c:pt>
                <c:pt idx="7187">
                  <c:v>#N/A</c:v>
                </c:pt>
                <c:pt idx="7188">
                  <c:v>#N/A</c:v>
                </c:pt>
                <c:pt idx="7189">
                  <c:v>#N/A</c:v>
                </c:pt>
                <c:pt idx="7190">
                  <c:v>#N/A</c:v>
                </c:pt>
                <c:pt idx="7191">
                  <c:v>#N/A</c:v>
                </c:pt>
                <c:pt idx="7192">
                  <c:v>#N/A</c:v>
                </c:pt>
                <c:pt idx="7193">
                  <c:v>#N/A</c:v>
                </c:pt>
                <c:pt idx="7194">
                  <c:v>#N/A</c:v>
                </c:pt>
                <c:pt idx="7195">
                  <c:v>#N/A</c:v>
                </c:pt>
                <c:pt idx="7196">
                  <c:v>#N/A</c:v>
                </c:pt>
                <c:pt idx="7197">
                  <c:v>#N/A</c:v>
                </c:pt>
                <c:pt idx="7198">
                  <c:v>#N/A</c:v>
                </c:pt>
                <c:pt idx="7199">
                  <c:v>#N/A</c:v>
                </c:pt>
                <c:pt idx="7200">
                  <c:v>#N/A</c:v>
                </c:pt>
                <c:pt idx="7201">
                  <c:v>#N/A</c:v>
                </c:pt>
                <c:pt idx="7202">
                  <c:v>#N/A</c:v>
                </c:pt>
                <c:pt idx="7203">
                  <c:v>#N/A</c:v>
                </c:pt>
                <c:pt idx="7204">
                  <c:v>#N/A</c:v>
                </c:pt>
                <c:pt idx="7205">
                  <c:v>#N/A</c:v>
                </c:pt>
                <c:pt idx="7206">
                  <c:v>#N/A</c:v>
                </c:pt>
                <c:pt idx="7207">
                  <c:v>#N/A</c:v>
                </c:pt>
                <c:pt idx="7208">
                  <c:v>#N/A</c:v>
                </c:pt>
                <c:pt idx="7209">
                  <c:v>#N/A</c:v>
                </c:pt>
                <c:pt idx="7210">
                  <c:v>#N/A</c:v>
                </c:pt>
                <c:pt idx="7211">
                  <c:v>#N/A</c:v>
                </c:pt>
                <c:pt idx="7212">
                  <c:v>#N/A</c:v>
                </c:pt>
                <c:pt idx="7213">
                  <c:v>#N/A</c:v>
                </c:pt>
                <c:pt idx="7214">
                  <c:v>#N/A</c:v>
                </c:pt>
                <c:pt idx="7215">
                  <c:v>#N/A</c:v>
                </c:pt>
                <c:pt idx="7216">
                  <c:v>#N/A</c:v>
                </c:pt>
                <c:pt idx="7217">
                  <c:v>#N/A</c:v>
                </c:pt>
                <c:pt idx="7218">
                  <c:v>#N/A</c:v>
                </c:pt>
                <c:pt idx="7219">
                  <c:v>#N/A</c:v>
                </c:pt>
                <c:pt idx="7220">
                  <c:v>#N/A</c:v>
                </c:pt>
                <c:pt idx="7221">
                  <c:v>#N/A</c:v>
                </c:pt>
                <c:pt idx="7222">
                  <c:v>#N/A</c:v>
                </c:pt>
                <c:pt idx="7223">
                  <c:v>#N/A</c:v>
                </c:pt>
                <c:pt idx="7224">
                  <c:v>#N/A</c:v>
                </c:pt>
                <c:pt idx="7225">
                  <c:v>#N/A</c:v>
                </c:pt>
                <c:pt idx="7226">
                  <c:v>#N/A</c:v>
                </c:pt>
                <c:pt idx="7227">
                  <c:v>#N/A</c:v>
                </c:pt>
                <c:pt idx="7228">
                  <c:v>#N/A</c:v>
                </c:pt>
                <c:pt idx="7229">
                  <c:v>#N/A</c:v>
                </c:pt>
                <c:pt idx="7230">
                  <c:v>#N/A</c:v>
                </c:pt>
                <c:pt idx="7231">
                  <c:v>#N/A</c:v>
                </c:pt>
                <c:pt idx="7232">
                  <c:v>#N/A</c:v>
                </c:pt>
                <c:pt idx="7233">
                  <c:v>#N/A</c:v>
                </c:pt>
                <c:pt idx="7234">
                  <c:v>#N/A</c:v>
                </c:pt>
                <c:pt idx="7235">
                  <c:v>#N/A</c:v>
                </c:pt>
                <c:pt idx="7236">
                  <c:v>#N/A</c:v>
                </c:pt>
                <c:pt idx="7237">
                  <c:v>#N/A</c:v>
                </c:pt>
                <c:pt idx="7238">
                  <c:v>#N/A</c:v>
                </c:pt>
                <c:pt idx="7239">
                  <c:v>#N/A</c:v>
                </c:pt>
                <c:pt idx="7240">
                  <c:v>#N/A</c:v>
                </c:pt>
                <c:pt idx="7241">
                  <c:v>#N/A</c:v>
                </c:pt>
                <c:pt idx="7242">
                  <c:v>#N/A</c:v>
                </c:pt>
                <c:pt idx="7243">
                  <c:v>#N/A</c:v>
                </c:pt>
                <c:pt idx="7244">
                  <c:v>#N/A</c:v>
                </c:pt>
                <c:pt idx="7245">
                  <c:v>#N/A</c:v>
                </c:pt>
                <c:pt idx="7246">
                  <c:v>#N/A</c:v>
                </c:pt>
                <c:pt idx="7247">
                  <c:v>#N/A</c:v>
                </c:pt>
                <c:pt idx="7248">
                  <c:v>#N/A</c:v>
                </c:pt>
                <c:pt idx="7249">
                  <c:v>#N/A</c:v>
                </c:pt>
                <c:pt idx="7250">
                  <c:v>#N/A</c:v>
                </c:pt>
                <c:pt idx="7251">
                  <c:v>#N/A</c:v>
                </c:pt>
                <c:pt idx="7252">
                  <c:v>#N/A</c:v>
                </c:pt>
                <c:pt idx="7253">
                  <c:v>#N/A</c:v>
                </c:pt>
                <c:pt idx="7254">
                  <c:v>#N/A</c:v>
                </c:pt>
                <c:pt idx="7255">
                  <c:v>#N/A</c:v>
                </c:pt>
                <c:pt idx="7256">
                  <c:v>#N/A</c:v>
                </c:pt>
                <c:pt idx="7257">
                  <c:v>#N/A</c:v>
                </c:pt>
                <c:pt idx="7258">
                  <c:v>#N/A</c:v>
                </c:pt>
                <c:pt idx="7259">
                  <c:v>#N/A</c:v>
                </c:pt>
                <c:pt idx="7260">
                  <c:v>#N/A</c:v>
                </c:pt>
                <c:pt idx="7261">
                  <c:v>#N/A</c:v>
                </c:pt>
                <c:pt idx="7262">
                  <c:v>#N/A</c:v>
                </c:pt>
                <c:pt idx="7263">
                  <c:v>#N/A</c:v>
                </c:pt>
                <c:pt idx="7264">
                  <c:v>#N/A</c:v>
                </c:pt>
                <c:pt idx="7265">
                  <c:v>#N/A</c:v>
                </c:pt>
                <c:pt idx="7266">
                  <c:v>#N/A</c:v>
                </c:pt>
                <c:pt idx="7267">
                  <c:v>#N/A</c:v>
                </c:pt>
                <c:pt idx="7268">
                  <c:v>#N/A</c:v>
                </c:pt>
                <c:pt idx="7269">
                  <c:v>#N/A</c:v>
                </c:pt>
                <c:pt idx="7270">
                  <c:v>#N/A</c:v>
                </c:pt>
                <c:pt idx="7271">
                  <c:v>#N/A</c:v>
                </c:pt>
                <c:pt idx="7272">
                  <c:v>#N/A</c:v>
                </c:pt>
                <c:pt idx="7273">
                  <c:v>#N/A</c:v>
                </c:pt>
                <c:pt idx="7274">
                  <c:v>#N/A</c:v>
                </c:pt>
                <c:pt idx="7275">
                  <c:v>#N/A</c:v>
                </c:pt>
                <c:pt idx="7276">
                  <c:v>#N/A</c:v>
                </c:pt>
                <c:pt idx="7277">
                  <c:v>#N/A</c:v>
                </c:pt>
                <c:pt idx="7278">
                  <c:v>#N/A</c:v>
                </c:pt>
                <c:pt idx="7279">
                  <c:v>#N/A</c:v>
                </c:pt>
                <c:pt idx="7280">
                  <c:v>#N/A</c:v>
                </c:pt>
                <c:pt idx="7281">
                  <c:v>#N/A</c:v>
                </c:pt>
                <c:pt idx="7282">
                  <c:v>#N/A</c:v>
                </c:pt>
                <c:pt idx="7283">
                  <c:v>#N/A</c:v>
                </c:pt>
                <c:pt idx="7284">
                  <c:v>#N/A</c:v>
                </c:pt>
                <c:pt idx="7285">
                  <c:v>#N/A</c:v>
                </c:pt>
                <c:pt idx="7286">
                  <c:v>#N/A</c:v>
                </c:pt>
                <c:pt idx="7287">
                  <c:v>#N/A</c:v>
                </c:pt>
                <c:pt idx="7288">
                  <c:v>#N/A</c:v>
                </c:pt>
                <c:pt idx="7289">
                  <c:v>#N/A</c:v>
                </c:pt>
                <c:pt idx="7290">
                  <c:v>#N/A</c:v>
                </c:pt>
                <c:pt idx="7291">
                  <c:v>#N/A</c:v>
                </c:pt>
                <c:pt idx="7292">
                  <c:v>#N/A</c:v>
                </c:pt>
                <c:pt idx="7293">
                  <c:v>#N/A</c:v>
                </c:pt>
                <c:pt idx="7294">
                  <c:v>#N/A</c:v>
                </c:pt>
                <c:pt idx="7295">
                  <c:v>#N/A</c:v>
                </c:pt>
                <c:pt idx="7296">
                  <c:v>#N/A</c:v>
                </c:pt>
                <c:pt idx="7297">
                  <c:v>#N/A</c:v>
                </c:pt>
                <c:pt idx="7298">
                  <c:v>#N/A</c:v>
                </c:pt>
                <c:pt idx="7299">
                  <c:v>#N/A</c:v>
                </c:pt>
                <c:pt idx="7300">
                  <c:v>#N/A</c:v>
                </c:pt>
                <c:pt idx="7301">
                  <c:v>#N/A</c:v>
                </c:pt>
                <c:pt idx="7302">
                  <c:v>#N/A</c:v>
                </c:pt>
                <c:pt idx="7303">
                  <c:v>#N/A</c:v>
                </c:pt>
                <c:pt idx="7304">
                  <c:v>#N/A</c:v>
                </c:pt>
                <c:pt idx="7305">
                  <c:v>#N/A</c:v>
                </c:pt>
                <c:pt idx="7306">
                  <c:v>#N/A</c:v>
                </c:pt>
                <c:pt idx="7307">
                  <c:v>#N/A</c:v>
                </c:pt>
                <c:pt idx="7308">
                  <c:v>#N/A</c:v>
                </c:pt>
                <c:pt idx="7309">
                  <c:v>#N/A</c:v>
                </c:pt>
                <c:pt idx="7310">
                  <c:v>#N/A</c:v>
                </c:pt>
                <c:pt idx="7311">
                  <c:v>#N/A</c:v>
                </c:pt>
                <c:pt idx="7312">
                  <c:v>#N/A</c:v>
                </c:pt>
                <c:pt idx="7313">
                  <c:v>#N/A</c:v>
                </c:pt>
                <c:pt idx="7314">
                  <c:v>#N/A</c:v>
                </c:pt>
                <c:pt idx="7315">
                  <c:v>#N/A</c:v>
                </c:pt>
                <c:pt idx="7316">
                  <c:v>#N/A</c:v>
                </c:pt>
                <c:pt idx="7317">
                  <c:v>#N/A</c:v>
                </c:pt>
                <c:pt idx="7318">
                  <c:v>#N/A</c:v>
                </c:pt>
                <c:pt idx="7319">
                  <c:v>#N/A</c:v>
                </c:pt>
                <c:pt idx="7320">
                  <c:v>#N/A</c:v>
                </c:pt>
                <c:pt idx="7321">
                  <c:v>#N/A</c:v>
                </c:pt>
                <c:pt idx="7322">
                  <c:v>#N/A</c:v>
                </c:pt>
                <c:pt idx="7323">
                  <c:v>#N/A</c:v>
                </c:pt>
                <c:pt idx="7324">
                  <c:v>#N/A</c:v>
                </c:pt>
                <c:pt idx="7325">
                  <c:v>#N/A</c:v>
                </c:pt>
                <c:pt idx="7326">
                  <c:v>#N/A</c:v>
                </c:pt>
                <c:pt idx="7327">
                  <c:v>#N/A</c:v>
                </c:pt>
                <c:pt idx="7328">
                  <c:v>#N/A</c:v>
                </c:pt>
                <c:pt idx="7329">
                  <c:v>#N/A</c:v>
                </c:pt>
                <c:pt idx="7330">
                  <c:v>#N/A</c:v>
                </c:pt>
                <c:pt idx="7331">
                  <c:v>#N/A</c:v>
                </c:pt>
                <c:pt idx="7332">
                  <c:v>#N/A</c:v>
                </c:pt>
                <c:pt idx="7333">
                  <c:v>#N/A</c:v>
                </c:pt>
                <c:pt idx="7334">
                  <c:v>#N/A</c:v>
                </c:pt>
                <c:pt idx="7335">
                  <c:v>#N/A</c:v>
                </c:pt>
                <c:pt idx="7336">
                  <c:v>#N/A</c:v>
                </c:pt>
                <c:pt idx="7337">
                  <c:v>#N/A</c:v>
                </c:pt>
                <c:pt idx="7338">
                  <c:v>#N/A</c:v>
                </c:pt>
                <c:pt idx="7339">
                  <c:v>#N/A</c:v>
                </c:pt>
                <c:pt idx="7340">
                  <c:v>#N/A</c:v>
                </c:pt>
                <c:pt idx="7341">
                  <c:v>#N/A</c:v>
                </c:pt>
                <c:pt idx="7342">
                  <c:v>#N/A</c:v>
                </c:pt>
                <c:pt idx="7343">
                  <c:v>#N/A</c:v>
                </c:pt>
                <c:pt idx="7344">
                  <c:v>#N/A</c:v>
                </c:pt>
                <c:pt idx="7345">
                  <c:v>#N/A</c:v>
                </c:pt>
                <c:pt idx="7346">
                  <c:v>#N/A</c:v>
                </c:pt>
                <c:pt idx="7347">
                  <c:v>#N/A</c:v>
                </c:pt>
                <c:pt idx="7348">
                  <c:v>#N/A</c:v>
                </c:pt>
                <c:pt idx="7349">
                  <c:v>#N/A</c:v>
                </c:pt>
                <c:pt idx="7350">
                  <c:v>#N/A</c:v>
                </c:pt>
                <c:pt idx="7351">
                  <c:v>#N/A</c:v>
                </c:pt>
                <c:pt idx="7352">
                  <c:v>#N/A</c:v>
                </c:pt>
                <c:pt idx="7353">
                  <c:v>#N/A</c:v>
                </c:pt>
                <c:pt idx="7354">
                  <c:v>#N/A</c:v>
                </c:pt>
                <c:pt idx="7355">
                  <c:v>#N/A</c:v>
                </c:pt>
                <c:pt idx="7356">
                  <c:v>#N/A</c:v>
                </c:pt>
                <c:pt idx="7357">
                  <c:v>#N/A</c:v>
                </c:pt>
                <c:pt idx="7358">
                  <c:v>#N/A</c:v>
                </c:pt>
                <c:pt idx="7359">
                  <c:v>#N/A</c:v>
                </c:pt>
                <c:pt idx="7360">
                  <c:v>#N/A</c:v>
                </c:pt>
                <c:pt idx="7361">
                  <c:v>#N/A</c:v>
                </c:pt>
                <c:pt idx="7362">
                  <c:v>#N/A</c:v>
                </c:pt>
                <c:pt idx="7363">
                  <c:v>#N/A</c:v>
                </c:pt>
                <c:pt idx="7364">
                  <c:v>#N/A</c:v>
                </c:pt>
                <c:pt idx="7365">
                  <c:v>#N/A</c:v>
                </c:pt>
                <c:pt idx="7366">
                  <c:v>#N/A</c:v>
                </c:pt>
                <c:pt idx="7367">
                  <c:v>#N/A</c:v>
                </c:pt>
                <c:pt idx="7368">
                  <c:v>#N/A</c:v>
                </c:pt>
                <c:pt idx="7369">
                  <c:v>#N/A</c:v>
                </c:pt>
                <c:pt idx="7370">
                  <c:v>#N/A</c:v>
                </c:pt>
                <c:pt idx="7371">
                  <c:v>#N/A</c:v>
                </c:pt>
                <c:pt idx="7372">
                  <c:v>#N/A</c:v>
                </c:pt>
                <c:pt idx="7373">
                  <c:v>#N/A</c:v>
                </c:pt>
                <c:pt idx="7374">
                  <c:v>#N/A</c:v>
                </c:pt>
                <c:pt idx="7375">
                  <c:v>#N/A</c:v>
                </c:pt>
                <c:pt idx="7376">
                  <c:v>#N/A</c:v>
                </c:pt>
                <c:pt idx="7377">
                  <c:v>#N/A</c:v>
                </c:pt>
                <c:pt idx="7378">
                  <c:v>#N/A</c:v>
                </c:pt>
                <c:pt idx="7379">
                  <c:v>#N/A</c:v>
                </c:pt>
                <c:pt idx="7380">
                  <c:v>#N/A</c:v>
                </c:pt>
                <c:pt idx="7381">
                  <c:v>#N/A</c:v>
                </c:pt>
                <c:pt idx="7382">
                  <c:v>#N/A</c:v>
                </c:pt>
                <c:pt idx="7383">
                  <c:v>#N/A</c:v>
                </c:pt>
                <c:pt idx="7384">
                  <c:v>#N/A</c:v>
                </c:pt>
                <c:pt idx="7385">
                  <c:v>#N/A</c:v>
                </c:pt>
                <c:pt idx="7386">
                  <c:v>#N/A</c:v>
                </c:pt>
                <c:pt idx="7387">
                  <c:v>#N/A</c:v>
                </c:pt>
                <c:pt idx="7388">
                  <c:v>#N/A</c:v>
                </c:pt>
                <c:pt idx="7389">
                  <c:v>#N/A</c:v>
                </c:pt>
                <c:pt idx="7390">
                  <c:v>#N/A</c:v>
                </c:pt>
                <c:pt idx="7391">
                  <c:v>#N/A</c:v>
                </c:pt>
                <c:pt idx="7392">
                  <c:v>#N/A</c:v>
                </c:pt>
                <c:pt idx="7393">
                  <c:v>#N/A</c:v>
                </c:pt>
                <c:pt idx="7394">
                  <c:v>#N/A</c:v>
                </c:pt>
                <c:pt idx="7395">
                  <c:v>#N/A</c:v>
                </c:pt>
                <c:pt idx="7396">
                  <c:v>#N/A</c:v>
                </c:pt>
                <c:pt idx="7397">
                  <c:v>#N/A</c:v>
                </c:pt>
                <c:pt idx="7398">
                  <c:v>#N/A</c:v>
                </c:pt>
                <c:pt idx="7399">
                  <c:v>#N/A</c:v>
                </c:pt>
                <c:pt idx="7400">
                  <c:v>#N/A</c:v>
                </c:pt>
                <c:pt idx="7401">
                  <c:v>#N/A</c:v>
                </c:pt>
                <c:pt idx="7402">
                  <c:v>#N/A</c:v>
                </c:pt>
                <c:pt idx="7403">
                  <c:v>#N/A</c:v>
                </c:pt>
                <c:pt idx="7404">
                  <c:v>#N/A</c:v>
                </c:pt>
                <c:pt idx="7405">
                  <c:v>#N/A</c:v>
                </c:pt>
                <c:pt idx="7406">
                  <c:v>#N/A</c:v>
                </c:pt>
                <c:pt idx="7407">
                  <c:v>#N/A</c:v>
                </c:pt>
                <c:pt idx="7408">
                  <c:v>#N/A</c:v>
                </c:pt>
                <c:pt idx="7409">
                  <c:v>#N/A</c:v>
                </c:pt>
                <c:pt idx="7410">
                  <c:v>#N/A</c:v>
                </c:pt>
                <c:pt idx="7411">
                  <c:v>#N/A</c:v>
                </c:pt>
                <c:pt idx="7412">
                  <c:v>#N/A</c:v>
                </c:pt>
                <c:pt idx="7413">
                  <c:v>#N/A</c:v>
                </c:pt>
                <c:pt idx="7414">
                  <c:v>#N/A</c:v>
                </c:pt>
                <c:pt idx="7415">
                  <c:v>#N/A</c:v>
                </c:pt>
                <c:pt idx="7416">
                  <c:v>#N/A</c:v>
                </c:pt>
                <c:pt idx="7417">
                  <c:v>#N/A</c:v>
                </c:pt>
                <c:pt idx="7418">
                  <c:v>#N/A</c:v>
                </c:pt>
                <c:pt idx="7419">
                  <c:v>#N/A</c:v>
                </c:pt>
                <c:pt idx="7420">
                  <c:v>#N/A</c:v>
                </c:pt>
                <c:pt idx="7421">
                  <c:v>#N/A</c:v>
                </c:pt>
                <c:pt idx="7422">
                  <c:v>#N/A</c:v>
                </c:pt>
                <c:pt idx="7423">
                  <c:v>#N/A</c:v>
                </c:pt>
                <c:pt idx="7424">
                  <c:v>#N/A</c:v>
                </c:pt>
                <c:pt idx="7425">
                  <c:v>#N/A</c:v>
                </c:pt>
                <c:pt idx="7426">
                  <c:v>#N/A</c:v>
                </c:pt>
                <c:pt idx="7427">
                  <c:v>#N/A</c:v>
                </c:pt>
                <c:pt idx="7428">
                  <c:v>#N/A</c:v>
                </c:pt>
                <c:pt idx="7429">
                  <c:v>#N/A</c:v>
                </c:pt>
                <c:pt idx="7430">
                  <c:v>#N/A</c:v>
                </c:pt>
                <c:pt idx="7431">
                  <c:v>#N/A</c:v>
                </c:pt>
                <c:pt idx="7432">
                  <c:v>#N/A</c:v>
                </c:pt>
                <c:pt idx="7433">
                  <c:v>#N/A</c:v>
                </c:pt>
                <c:pt idx="7434">
                  <c:v>#N/A</c:v>
                </c:pt>
                <c:pt idx="7435">
                  <c:v>#N/A</c:v>
                </c:pt>
                <c:pt idx="7436">
                  <c:v>#N/A</c:v>
                </c:pt>
                <c:pt idx="7437">
                  <c:v>#N/A</c:v>
                </c:pt>
                <c:pt idx="7438">
                  <c:v>#N/A</c:v>
                </c:pt>
                <c:pt idx="7439">
                  <c:v>#N/A</c:v>
                </c:pt>
                <c:pt idx="7440">
                  <c:v>#N/A</c:v>
                </c:pt>
                <c:pt idx="7441">
                  <c:v>#N/A</c:v>
                </c:pt>
                <c:pt idx="7442">
                  <c:v>#N/A</c:v>
                </c:pt>
                <c:pt idx="7443">
                  <c:v>#N/A</c:v>
                </c:pt>
                <c:pt idx="7444">
                  <c:v>#N/A</c:v>
                </c:pt>
                <c:pt idx="7445">
                  <c:v>#N/A</c:v>
                </c:pt>
                <c:pt idx="7446">
                  <c:v>#N/A</c:v>
                </c:pt>
                <c:pt idx="7447">
                  <c:v>#N/A</c:v>
                </c:pt>
                <c:pt idx="7448">
                  <c:v>#N/A</c:v>
                </c:pt>
                <c:pt idx="7449">
                  <c:v>#N/A</c:v>
                </c:pt>
                <c:pt idx="7450">
                  <c:v>#N/A</c:v>
                </c:pt>
                <c:pt idx="7451">
                  <c:v>#N/A</c:v>
                </c:pt>
                <c:pt idx="7452">
                  <c:v>#N/A</c:v>
                </c:pt>
                <c:pt idx="7453">
                  <c:v>#N/A</c:v>
                </c:pt>
                <c:pt idx="7454">
                  <c:v>#N/A</c:v>
                </c:pt>
                <c:pt idx="7455">
                  <c:v>#N/A</c:v>
                </c:pt>
                <c:pt idx="7456">
                  <c:v>#N/A</c:v>
                </c:pt>
                <c:pt idx="7457">
                  <c:v>#N/A</c:v>
                </c:pt>
                <c:pt idx="7458">
                  <c:v>#N/A</c:v>
                </c:pt>
                <c:pt idx="7459">
                  <c:v>#N/A</c:v>
                </c:pt>
                <c:pt idx="7460">
                  <c:v>#N/A</c:v>
                </c:pt>
                <c:pt idx="7461">
                  <c:v>#N/A</c:v>
                </c:pt>
                <c:pt idx="7462">
                  <c:v>#N/A</c:v>
                </c:pt>
                <c:pt idx="7463">
                  <c:v>#N/A</c:v>
                </c:pt>
                <c:pt idx="7464">
                  <c:v>#N/A</c:v>
                </c:pt>
                <c:pt idx="7465">
                  <c:v>#N/A</c:v>
                </c:pt>
                <c:pt idx="7466">
                  <c:v>#N/A</c:v>
                </c:pt>
                <c:pt idx="7467">
                  <c:v>#N/A</c:v>
                </c:pt>
                <c:pt idx="7468">
                  <c:v>#N/A</c:v>
                </c:pt>
                <c:pt idx="7469">
                  <c:v>#N/A</c:v>
                </c:pt>
                <c:pt idx="7470">
                  <c:v>#N/A</c:v>
                </c:pt>
                <c:pt idx="7471">
                  <c:v>#N/A</c:v>
                </c:pt>
                <c:pt idx="7472">
                  <c:v>#N/A</c:v>
                </c:pt>
                <c:pt idx="7473">
                  <c:v>#N/A</c:v>
                </c:pt>
                <c:pt idx="7474">
                  <c:v>#N/A</c:v>
                </c:pt>
                <c:pt idx="7475">
                  <c:v>#N/A</c:v>
                </c:pt>
                <c:pt idx="7476">
                  <c:v>#N/A</c:v>
                </c:pt>
                <c:pt idx="7477">
                  <c:v>#N/A</c:v>
                </c:pt>
                <c:pt idx="7478">
                  <c:v>#N/A</c:v>
                </c:pt>
                <c:pt idx="7479">
                  <c:v>#N/A</c:v>
                </c:pt>
                <c:pt idx="7480">
                  <c:v>#N/A</c:v>
                </c:pt>
                <c:pt idx="7481">
                  <c:v>#N/A</c:v>
                </c:pt>
                <c:pt idx="7482">
                  <c:v>#N/A</c:v>
                </c:pt>
                <c:pt idx="7483">
                  <c:v>#N/A</c:v>
                </c:pt>
                <c:pt idx="7484">
                  <c:v>#N/A</c:v>
                </c:pt>
                <c:pt idx="7485">
                  <c:v>#N/A</c:v>
                </c:pt>
                <c:pt idx="7486">
                  <c:v>#N/A</c:v>
                </c:pt>
                <c:pt idx="7487">
                  <c:v>#N/A</c:v>
                </c:pt>
                <c:pt idx="7488">
                  <c:v>#N/A</c:v>
                </c:pt>
                <c:pt idx="7489">
                  <c:v>#N/A</c:v>
                </c:pt>
                <c:pt idx="7490">
                  <c:v>#N/A</c:v>
                </c:pt>
                <c:pt idx="7491">
                  <c:v>#N/A</c:v>
                </c:pt>
                <c:pt idx="7492">
                  <c:v>#N/A</c:v>
                </c:pt>
                <c:pt idx="7493">
                  <c:v>#N/A</c:v>
                </c:pt>
                <c:pt idx="7494">
                  <c:v>#N/A</c:v>
                </c:pt>
                <c:pt idx="7495">
                  <c:v>#N/A</c:v>
                </c:pt>
                <c:pt idx="7496">
                  <c:v>#N/A</c:v>
                </c:pt>
                <c:pt idx="7497">
                  <c:v>#N/A</c:v>
                </c:pt>
                <c:pt idx="7498">
                  <c:v>#N/A</c:v>
                </c:pt>
                <c:pt idx="7499">
                  <c:v>#N/A</c:v>
                </c:pt>
                <c:pt idx="7500">
                  <c:v>#N/A</c:v>
                </c:pt>
                <c:pt idx="7501">
                  <c:v>#N/A</c:v>
                </c:pt>
                <c:pt idx="7502">
                  <c:v>#N/A</c:v>
                </c:pt>
                <c:pt idx="7503">
                  <c:v>#N/A</c:v>
                </c:pt>
                <c:pt idx="7504">
                  <c:v>#N/A</c:v>
                </c:pt>
                <c:pt idx="7505">
                  <c:v>#N/A</c:v>
                </c:pt>
                <c:pt idx="7506">
                  <c:v>#N/A</c:v>
                </c:pt>
                <c:pt idx="7507">
                  <c:v>#N/A</c:v>
                </c:pt>
                <c:pt idx="7508">
                  <c:v>#N/A</c:v>
                </c:pt>
                <c:pt idx="7509">
                  <c:v>#N/A</c:v>
                </c:pt>
                <c:pt idx="7510">
                  <c:v>#N/A</c:v>
                </c:pt>
                <c:pt idx="7511">
                  <c:v>#N/A</c:v>
                </c:pt>
                <c:pt idx="7512">
                  <c:v>#N/A</c:v>
                </c:pt>
                <c:pt idx="7513">
                  <c:v>#N/A</c:v>
                </c:pt>
                <c:pt idx="7514">
                  <c:v>#N/A</c:v>
                </c:pt>
                <c:pt idx="7515">
                  <c:v>#N/A</c:v>
                </c:pt>
                <c:pt idx="7516">
                  <c:v>#N/A</c:v>
                </c:pt>
                <c:pt idx="7517">
                  <c:v>#N/A</c:v>
                </c:pt>
                <c:pt idx="7518">
                  <c:v>#N/A</c:v>
                </c:pt>
                <c:pt idx="7519">
                  <c:v>#N/A</c:v>
                </c:pt>
                <c:pt idx="7520">
                  <c:v>#N/A</c:v>
                </c:pt>
                <c:pt idx="7521">
                  <c:v>#N/A</c:v>
                </c:pt>
                <c:pt idx="7522">
                  <c:v>#N/A</c:v>
                </c:pt>
                <c:pt idx="7523">
                  <c:v>#N/A</c:v>
                </c:pt>
                <c:pt idx="7524">
                  <c:v>#N/A</c:v>
                </c:pt>
                <c:pt idx="7525">
                  <c:v>#N/A</c:v>
                </c:pt>
                <c:pt idx="7526">
                  <c:v>#N/A</c:v>
                </c:pt>
                <c:pt idx="7527">
                  <c:v>#N/A</c:v>
                </c:pt>
                <c:pt idx="7528">
                  <c:v>#N/A</c:v>
                </c:pt>
                <c:pt idx="7529">
                  <c:v>#N/A</c:v>
                </c:pt>
                <c:pt idx="7530">
                  <c:v>#N/A</c:v>
                </c:pt>
                <c:pt idx="7531">
                  <c:v>#N/A</c:v>
                </c:pt>
                <c:pt idx="7532">
                  <c:v>#N/A</c:v>
                </c:pt>
                <c:pt idx="7533">
                  <c:v>#N/A</c:v>
                </c:pt>
                <c:pt idx="7534">
                  <c:v>#N/A</c:v>
                </c:pt>
                <c:pt idx="7535">
                  <c:v>#N/A</c:v>
                </c:pt>
                <c:pt idx="7536">
                  <c:v>#N/A</c:v>
                </c:pt>
                <c:pt idx="7537">
                  <c:v>#N/A</c:v>
                </c:pt>
                <c:pt idx="7538">
                  <c:v>#N/A</c:v>
                </c:pt>
                <c:pt idx="7539">
                  <c:v>#N/A</c:v>
                </c:pt>
                <c:pt idx="7540">
                  <c:v>#N/A</c:v>
                </c:pt>
                <c:pt idx="7541">
                  <c:v>#N/A</c:v>
                </c:pt>
                <c:pt idx="7542">
                  <c:v>#N/A</c:v>
                </c:pt>
                <c:pt idx="7543">
                  <c:v>#N/A</c:v>
                </c:pt>
                <c:pt idx="7544">
                  <c:v>#N/A</c:v>
                </c:pt>
                <c:pt idx="7545">
                  <c:v>#N/A</c:v>
                </c:pt>
                <c:pt idx="7546">
                  <c:v>#N/A</c:v>
                </c:pt>
                <c:pt idx="7547">
                  <c:v>#N/A</c:v>
                </c:pt>
                <c:pt idx="7548">
                  <c:v>#N/A</c:v>
                </c:pt>
                <c:pt idx="7549">
                  <c:v>#N/A</c:v>
                </c:pt>
                <c:pt idx="7550">
                  <c:v>#N/A</c:v>
                </c:pt>
                <c:pt idx="7551">
                  <c:v>#N/A</c:v>
                </c:pt>
                <c:pt idx="7552">
                  <c:v>#N/A</c:v>
                </c:pt>
                <c:pt idx="7553">
                  <c:v>#N/A</c:v>
                </c:pt>
                <c:pt idx="7554">
                  <c:v>#N/A</c:v>
                </c:pt>
                <c:pt idx="7555">
                  <c:v>#N/A</c:v>
                </c:pt>
                <c:pt idx="7556">
                  <c:v>#N/A</c:v>
                </c:pt>
                <c:pt idx="7557">
                  <c:v>#N/A</c:v>
                </c:pt>
                <c:pt idx="7558">
                  <c:v>#N/A</c:v>
                </c:pt>
                <c:pt idx="7559">
                  <c:v>#N/A</c:v>
                </c:pt>
                <c:pt idx="7560">
                  <c:v>#N/A</c:v>
                </c:pt>
                <c:pt idx="7561">
                  <c:v>#N/A</c:v>
                </c:pt>
                <c:pt idx="7562">
                  <c:v>#N/A</c:v>
                </c:pt>
                <c:pt idx="7563">
                  <c:v>#N/A</c:v>
                </c:pt>
                <c:pt idx="7564">
                  <c:v>#N/A</c:v>
                </c:pt>
                <c:pt idx="7565">
                  <c:v>#N/A</c:v>
                </c:pt>
                <c:pt idx="7566">
                  <c:v>#N/A</c:v>
                </c:pt>
                <c:pt idx="7567">
                  <c:v>#N/A</c:v>
                </c:pt>
                <c:pt idx="7568">
                  <c:v>#N/A</c:v>
                </c:pt>
                <c:pt idx="7569">
                  <c:v>#N/A</c:v>
                </c:pt>
                <c:pt idx="7570">
                  <c:v>#N/A</c:v>
                </c:pt>
                <c:pt idx="7571">
                  <c:v>#N/A</c:v>
                </c:pt>
                <c:pt idx="7572">
                  <c:v>#N/A</c:v>
                </c:pt>
                <c:pt idx="7573">
                  <c:v>#N/A</c:v>
                </c:pt>
                <c:pt idx="7574">
                  <c:v>#N/A</c:v>
                </c:pt>
                <c:pt idx="7575">
                  <c:v>#N/A</c:v>
                </c:pt>
                <c:pt idx="7576">
                  <c:v>#N/A</c:v>
                </c:pt>
                <c:pt idx="7577">
                  <c:v>#N/A</c:v>
                </c:pt>
                <c:pt idx="7578">
                  <c:v>#N/A</c:v>
                </c:pt>
                <c:pt idx="7579">
                  <c:v>#N/A</c:v>
                </c:pt>
                <c:pt idx="7580">
                  <c:v>#N/A</c:v>
                </c:pt>
                <c:pt idx="7581">
                  <c:v>#N/A</c:v>
                </c:pt>
                <c:pt idx="7582">
                  <c:v>#N/A</c:v>
                </c:pt>
                <c:pt idx="7583">
                  <c:v>#N/A</c:v>
                </c:pt>
                <c:pt idx="7584">
                  <c:v>#N/A</c:v>
                </c:pt>
                <c:pt idx="7585">
                  <c:v>#N/A</c:v>
                </c:pt>
                <c:pt idx="7586">
                  <c:v>#N/A</c:v>
                </c:pt>
                <c:pt idx="7587">
                  <c:v>#N/A</c:v>
                </c:pt>
                <c:pt idx="7588">
                  <c:v>#N/A</c:v>
                </c:pt>
                <c:pt idx="7589">
                  <c:v>#N/A</c:v>
                </c:pt>
                <c:pt idx="7590">
                  <c:v>#N/A</c:v>
                </c:pt>
                <c:pt idx="7591">
                  <c:v>#N/A</c:v>
                </c:pt>
                <c:pt idx="7592">
                  <c:v>#N/A</c:v>
                </c:pt>
                <c:pt idx="7593">
                  <c:v>#N/A</c:v>
                </c:pt>
                <c:pt idx="7594">
                  <c:v>#N/A</c:v>
                </c:pt>
                <c:pt idx="7595">
                  <c:v>#N/A</c:v>
                </c:pt>
                <c:pt idx="7596">
                  <c:v>#N/A</c:v>
                </c:pt>
                <c:pt idx="7597">
                  <c:v>#N/A</c:v>
                </c:pt>
                <c:pt idx="7598">
                  <c:v>#N/A</c:v>
                </c:pt>
                <c:pt idx="7599">
                  <c:v>#N/A</c:v>
                </c:pt>
                <c:pt idx="7600">
                  <c:v>#N/A</c:v>
                </c:pt>
                <c:pt idx="7601">
                  <c:v>#N/A</c:v>
                </c:pt>
                <c:pt idx="7602">
                  <c:v>#N/A</c:v>
                </c:pt>
                <c:pt idx="7603">
                  <c:v>#N/A</c:v>
                </c:pt>
                <c:pt idx="7604">
                  <c:v>#N/A</c:v>
                </c:pt>
                <c:pt idx="7605">
                  <c:v>#N/A</c:v>
                </c:pt>
                <c:pt idx="7606">
                  <c:v>#N/A</c:v>
                </c:pt>
                <c:pt idx="7607">
                  <c:v>#N/A</c:v>
                </c:pt>
                <c:pt idx="7608">
                  <c:v>#N/A</c:v>
                </c:pt>
                <c:pt idx="7609">
                  <c:v>#N/A</c:v>
                </c:pt>
                <c:pt idx="7610">
                  <c:v>#N/A</c:v>
                </c:pt>
                <c:pt idx="7611">
                  <c:v>#N/A</c:v>
                </c:pt>
                <c:pt idx="7612">
                  <c:v>#N/A</c:v>
                </c:pt>
                <c:pt idx="7613">
                  <c:v>#N/A</c:v>
                </c:pt>
                <c:pt idx="7614">
                  <c:v>#N/A</c:v>
                </c:pt>
                <c:pt idx="7615">
                  <c:v>#N/A</c:v>
                </c:pt>
                <c:pt idx="7616">
                  <c:v>#N/A</c:v>
                </c:pt>
                <c:pt idx="7617">
                  <c:v>#N/A</c:v>
                </c:pt>
                <c:pt idx="7618">
                  <c:v>#N/A</c:v>
                </c:pt>
                <c:pt idx="7619">
                  <c:v>#N/A</c:v>
                </c:pt>
                <c:pt idx="7620">
                  <c:v>#N/A</c:v>
                </c:pt>
                <c:pt idx="7621">
                  <c:v>#N/A</c:v>
                </c:pt>
                <c:pt idx="7622">
                  <c:v>#N/A</c:v>
                </c:pt>
                <c:pt idx="7623">
                  <c:v>#N/A</c:v>
                </c:pt>
                <c:pt idx="7624">
                  <c:v>#N/A</c:v>
                </c:pt>
                <c:pt idx="7625">
                  <c:v>#N/A</c:v>
                </c:pt>
                <c:pt idx="7626">
                  <c:v>#N/A</c:v>
                </c:pt>
                <c:pt idx="7627">
                  <c:v>#N/A</c:v>
                </c:pt>
                <c:pt idx="7628">
                  <c:v>#N/A</c:v>
                </c:pt>
                <c:pt idx="7629">
                  <c:v>#N/A</c:v>
                </c:pt>
                <c:pt idx="7630">
                  <c:v>#N/A</c:v>
                </c:pt>
                <c:pt idx="7631">
                  <c:v>#N/A</c:v>
                </c:pt>
                <c:pt idx="7632">
                  <c:v>#N/A</c:v>
                </c:pt>
                <c:pt idx="7633">
                  <c:v>#N/A</c:v>
                </c:pt>
                <c:pt idx="7634">
                  <c:v>#N/A</c:v>
                </c:pt>
                <c:pt idx="7635">
                  <c:v>#N/A</c:v>
                </c:pt>
                <c:pt idx="7636">
                  <c:v>#N/A</c:v>
                </c:pt>
                <c:pt idx="7637">
                  <c:v>#N/A</c:v>
                </c:pt>
                <c:pt idx="7638">
                  <c:v>#N/A</c:v>
                </c:pt>
                <c:pt idx="7639">
                  <c:v>#N/A</c:v>
                </c:pt>
                <c:pt idx="7640">
                  <c:v>#N/A</c:v>
                </c:pt>
                <c:pt idx="7641">
                  <c:v>#N/A</c:v>
                </c:pt>
                <c:pt idx="7642">
                  <c:v>#N/A</c:v>
                </c:pt>
                <c:pt idx="7643">
                  <c:v>#N/A</c:v>
                </c:pt>
                <c:pt idx="7644">
                  <c:v>#N/A</c:v>
                </c:pt>
                <c:pt idx="7645">
                  <c:v>#N/A</c:v>
                </c:pt>
                <c:pt idx="7646">
                  <c:v>#N/A</c:v>
                </c:pt>
                <c:pt idx="7647">
                  <c:v>#N/A</c:v>
                </c:pt>
                <c:pt idx="7648">
                  <c:v>#N/A</c:v>
                </c:pt>
                <c:pt idx="7649">
                  <c:v>#N/A</c:v>
                </c:pt>
                <c:pt idx="7650">
                  <c:v>#N/A</c:v>
                </c:pt>
                <c:pt idx="7651">
                  <c:v>#N/A</c:v>
                </c:pt>
                <c:pt idx="7652">
                  <c:v>#N/A</c:v>
                </c:pt>
                <c:pt idx="7653">
                  <c:v>#N/A</c:v>
                </c:pt>
                <c:pt idx="7654">
                  <c:v>#N/A</c:v>
                </c:pt>
                <c:pt idx="7655">
                  <c:v>#N/A</c:v>
                </c:pt>
                <c:pt idx="7656">
                  <c:v>#N/A</c:v>
                </c:pt>
                <c:pt idx="7657">
                  <c:v>#N/A</c:v>
                </c:pt>
                <c:pt idx="7658">
                  <c:v>#N/A</c:v>
                </c:pt>
                <c:pt idx="7659">
                  <c:v>#N/A</c:v>
                </c:pt>
                <c:pt idx="7660">
                  <c:v>#N/A</c:v>
                </c:pt>
                <c:pt idx="7661">
                  <c:v>#N/A</c:v>
                </c:pt>
                <c:pt idx="7662">
                  <c:v>#N/A</c:v>
                </c:pt>
                <c:pt idx="7663">
                  <c:v>#N/A</c:v>
                </c:pt>
                <c:pt idx="7664">
                  <c:v>#N/A</c:v>
                </c:pt>
                <c:pt idx="7665">
                  <c:v>#N/A</c:v>
                </c:pt>
                <c:pt idx="7666">
                  <c:v>#N/A</c:v>
                </c:pt>
                <c:pt idx="7667">
                  <c:v>#N/A</c:v>
                </c:pt>
                <c:pt idx="7668">
                  <c:v>#N/A</c:v>
                </c:pt>
                <c:pt idx="7669">
                  <c:v>#N/A</c:v>
                </c:pt>
                <c:pt idx="7670">
                  <c:v>#N/A</c:v>
                </c:pt>
                <c:pt idx="7671">
                  <c:v>#N/A</c:v>
                </c:pt>
                <c:pt idx="7672">
                  <c:v>#N/A</c:v>
                </c:pt>
                <c:pt idx="7673">
                  <c:v>#N/A</c:v>
                </c:pt>
                <c:pt idx="7674">
                  <c:v>#N/A</c:v>
                </c:pt>
                <c:pt idx="7675">
                  <c:v>#N/A</c:v>
                </c:pt>
                <c:pt idx="7676">
                  <c:v>#N/A</c:v>
                </c:pt>
                <c:pt idx="7677">
                  <c:v>#N/A</c:v>
                </c:pt>
                <c:pt idx="7678">
                  <c:v>#N/A</c:v>
                </c:pt>
                <c:pt idx="7679">
                  <c:v>#N/A</c:v>
                </c:pt>
                <c:pt idx="7680">
                  <c:v>#N/A</c:v>
                </c:pt>
                <c:pt idx="7681">
                  <c:v>#N/A</c:v>
                </c:pt>
                <c:pt idx="7682">
                  <c:v>#N/A</c:v>
                </c:pt>
                <c:pt idx="7683">
                  <c:v>#N/A</c:v>
                </c:pt>
                <c:pt idx="7684">
                  <c:v>#N/A</c:v>
                </c:pt>
                <c:pt idx="7685">
                  <c:v>#N/A</c:v>
                </c:pt>
                <c:pt idx="7686">
                  <c:v>#N/A</c:v>
                </c:pt>
                <c:pt idx="7687">
                  <c:v>#N/A</c:v>
                </c:pt>
                <c:pt idx="7688">
                  <c:v>#N/A</c:v>
                </c:pt>
                <c:pt idx="7689">
                  <c:v>#N/A</c:v>
                </c:pt>
                <c:pt idx="7690">
                  <c:v>#N/A</c:v>
                </c:pt>
                <c:pt idx="7691">
                  <c:v>#N/A</c:v>
                </c:pt>
                <c:pt idx="7692">
                  <c:v>#N/A</c:v>
                </c:pt>
                <c:pt idx="7693">
                  <c:v>#N/A</c:v>
                </c:pt>
                <c:pt idx="7694">
                  <c:v>#N/A</c:v>
                </c:pt>
                <c:pt idx="7695">
                  <c:v>#N/A</c:v>
                </c:pt>
                <c:pt idx="7696">
                  <c:v>#N/A</c:v>
                </c:pt>
                <c:pt idx="7697">
                  <c:v>#N/A</c:v>
                </c:pt>
                <c:pt idx="7698">
                  <c:v>#N/A</c:v>
                </c:pt>
                <c:pt idx="7699">
                  <c:v>#N/A</c:v>
                </c:pt>
                <c:pt idx="7700">
                  <c:v>#N/A</c:v>
                </c:pt>
                <c:pt idx="7701">
                  <c:v>#N/A</c:v>
                </c:pt>
                <c:pt idx="7702">
                  <c:v>#N/A</c:v>
                </c:pt>
                <c:pt idx="7703">
                  <c:v>#N/A</c:v>
                </c:pt>
                <c:pt idx="7704">
                  <c:v>#N/A</c:v>
                </c:pt>
                <c:pt idx="7705">
                  <c:v>#N/A</c:v>
                </c:pt>
                <c:pt idx="7706">
                  <c:v>#N/A</c:v>
                </c:pt>
                <c:pt idx="7707">
                  <c:v>#N/A</c:v>
                </c:pt>
                <c:pt idx="7708">
                  <c:v>#N/A</c:v>
                </c:pt>
                <c:pt idx="7709">
                  <c:v>#N/A</c:v>
                </c:pt>
                <c:pt idx="7710">
                  <c:v>#N/A</c:v>
                </c:pt>
                <c:pt idx="7711">
                  <c:v>#N/A</c:v>
                </c:pt>
                <c:pt idx="7712">
                  <c:v>#N/A</c:v>
                </c:pt>
                <c:pt idx="7713">
                  <c:v>#N/A</c:v>
                </c:pt>
                <c:pt idx="7714">
                  <c:v>#N/A</c:v>
                </c:pt>
                <c:pt idx="7715">
                  <c:v>#N/A</c:v>
                </c:pt>
                <c:pt idx="7716">
                  <c:v>#N/A</c:v>
                </c:pt>
                <c:pt idx="7717">
                  <c:v>#N/A</c:v>
                </c:pt>
                <c:pt idx="7718">
                  <c:v>#N/A</c:v>
                </c:pt>
                <c:pt idx="7719">
                  <c:v>#N/A</c:v>
                </c:pt>
                <c:pt idx="7720">
                  <c:v>#N/A</c:v>
                </c:pt>
                <c:pt idx="7721">
                  <c:v>#N/A</c:v>
                </c:pt>
                <c:pt idx="7722">
                  <c:v>#N/A</c:v>
                </c:pt>
                <c:pt idx="7723">
                  <c:v>#N/A</c:v>
                </c:pt>
                <c:pt idx="7724">
                  <c:v>#N/A</c:v>
                </c:pt>
                <c:pt idx="7725">
                  <c:v>#N/A</c:v>
                </c:pt>
                <c:pt idx="7726">
                  <c:v>#N/A</c:v>
                </c:pt>
                <c:pt idx="7727">
                  <c:v>#N/A</c:v>
                </c:pt>
                <c:pt idx="7728">
                  <c:v>#N/A</c:v>
                </c:pt>
                <c:pt idx="7729">
                  <c:v>#N/A</c:v>
                </c:pt>
                <c:pt idx="7730">
                  <c:v>#N/A</c:v>
                </c:pt>
                <c:pt idx="7731">
                  <c:v>#N/A</c:v>
                </c:pt>
                <c:pt idx="7732">
                  <c:v>#N/A</c:v>
                </c:pt>
                <c:pt idx="7733">
                  <c:v>#N/A</c:v>
                </c:pt>
                <c:pt idx="7734">
                  <c:v>#N/A</c:v>
                </c:pt>
                <c:pt idx="7735">
                  <c:v>#N/A</c:v>
                </c:pt>
                <c:pt idx="7736">
                  <c:v>#N/A</c:v>
                </c:pt>
                <c:pt idx="7737">
                  <c:v>#N/A</c:v>
                </c:pt>
                <c:pt idx="7738">
                  <c:v>#N/A</c:v>
                </c:pt>
                <c:pt idx="7739">
                  <c:v>#N/A</c:v>
                </c:pt>
                <c:pt idx="7740">
                  <c:v>#N/A</c:v>
                </c:pt>
                <c:pt idx="7741">
                  <c:v>#N/A</c:v>
                </c:pt>
                <c:pt idx="7742">
                  <c:v>#N/A</c:v>
                </c:pt>
                <c:pt idx="7743">
                  <c:v>#N/A</c:v>
                </c:pt>
                <c:pt idx="7744">
                  <c:v>#N/A</c:v>
                </c:pt>
                <c:pt idx="7745">
                  <c:v>#N/A</c:v>
                </c:pt>
                <c:pt idx="7746">
                  <c:v>#N/A</c:v>
                </c:pt>
                <c:pt idx="7747">
                  <c:v>#N/A</c:v>
                </c:pt>
                <c:pt idx="7748">
                  <c:v>#N/A</c:v>
                </c:pt>
                <c:pt idx="7749">
                  <c:v>#N/A</c:v>
                </c:pt>
                <c:pt idx="7750">
                  <c:v>#N/A</c:v>
                </c:pt>
                <c:pt idx="7751">
                  <c:v>#N/A</c:v>
                </c:pt>
                <c:pt idx="7752">
                  <c:v>#N/A</c:v>
                </c:pt>
                <c:pt idx="7753">
                  <c:v>#N/A</c:v>
                </c:pt>
                <c:pt idx="7754">
                  <c:v>#N/A</c:v>
                </c:pt>
                <c:pt idx="7755">
                  <c:v>#N/A</c:v>
                </c:pt>
                <c:pt idx="7756">
                  <c:v>#N/A</c:v>
                </c:pt>
                <c:pt idx="7757">
                  <c:v>#N/A</c:v>
                </c:pt>
                <c:pt idx="7758">
                  <c:v>#N/A</c:v>
                </c:pt>
                <c:pt idx="7759">
                  <c:v>#N/A</c:v>
                </c:pt>
                <c:pt idx="7760">
                  <c:v>#N/A</c:v>
                </c:pt>
                <c:pt idx="7761">
                  <c:v>#N/A</c:v>
                </c:pt>
                <c:pt idx="7762">
                  <c:v>#N/A</c:v>
                </c:pt>
                <c:pt idx="7763">
                  <c:v>#N/A</c:v>
                </c:pt>
                <c:pt idx="7764">
                  <c:v>#N/A</c:v>
                </c:pt>
                <c:pt idx="7765">
                  <c:v>#N/A</c:v>
                </c:pt>
                <c:pt idx="7766">
                  <c:v>#N/A</c:v>
                </c:pt>
                <c:pt idx="7767">
                  <c:v>#N/A</c:v>
                </c:pt>
                <c:pt idx="7768">
                  <c:v>#N/A</c:v>
                </c:pt>
                <c:pt idx="7769">
                  <c:v>#N/A</c:v>
                </c:pt>
                <c:pt idx="7770">
                  <c:v>#N/A</c:v>
                </c:pt>
                <c:pt idx="7771">
                  <c:v>#N/A</c:v>
                </c:pt>
                <c:pt idx="7772">
                  <c:v>#N/A</c:v>
                </c:pt>
                <c:pt idx="7773">
                  <c:v>#N/A</c:v>
                </c:pt>
                <c:pt idx="7774">
                  <c:v>#N/A</c:v>
                </c:pt>
                <c:pt idx="7775">
                  <c:v>#N/A</c:v>
                </c:pt>
                <c:pt idx="7776">
                  <c:v>#N/A</c:v>
                </c:pt>
                <c:pt idx="7777">
                  <c:v>#N/A</c:v>
                </c:pt>
                <c:pt idx="7778">
                  <c:v>#N/A</c:v>
                </c:pt>
                <c:pt idx="7779">
                  <c:v>#N/A</c:v>
                </c:pt>
                <c:pt idx="7780">
                  <c:v>#N/A</c:v>
                </c:pt>
                <c:pt idx="7781">
                  <c:v>#N/A</c:v>
                </c:pt>
                <c:pt idx="7782">
                  <c:v>#N/A</c:v>
                </c:pt>
                <c:pt idx="7783">
                  <c:v>#N/A</c:v>
                </c:pt>
                <c:pt idx="7784">
                  <c:v>#N/A</c:v>
                </c:pt>
                <c:pt idx="7785">
                  <c:v>#N/A</c:v>
                </c:pt>
                <c:pt idx="7786">
                  <c:v>#N/A</c:v>
                </c:pt>
                <c:pt idx="7787">
                  <c:v>#N/A</c:v>
                </c:pt>
                <c:pt idx="7788">
                  <c:v>#N/A</c:v>
                </c:pt>
                <c:pt idx="7789">
                  <c:v>#N/A</c:v>
                </c:pt>
                <c:pt idx="7790">
                  <c:v>#N/A</c:v>
                </c:pt>
                <c:pt idx="7791">
                  <c:v>#N/A</c:v>
                </c:pt>
                <c:pt idx="7792">
                  <c:v>#N/A</c:v>
                </c:pt>
                <c:pt idx="7793">
                  <c:v>#N/A</c:v>
                </c:pt>
                <c:pt idx="7794">
                  <c:v>#N/A</c:v>
                </c:pt>
                <c:pt idx="7795">
                  <c:v>#N/A</c:v>
                </c:pt>
                <c:pt idx="7796">
                  <c:v>#N/A</c:v>
                </c:pt>
                <c:pt idx="7797">
                  <c:v>#N/A</c:v>
                </c:pt>
                <c:pt idx="7798">
                  <c:v>#N/A</c:v>
                </c:pt>
                <c:pt idx="7799">
                  <c:v>#N/A</c:v>
                </c:pt>
                <c:pt idx="7800">
                  <c:v>#N/A</c:v>
                </c:pt>
                <c:pt idx="7801">
                  <c:v>#N/A</c:v>
                </c:pt>
                <c:pt idx="7802">
                  <c:v>#N/A</c:v>
                </c:pt>
                <c:pt idx="7803">
                  <c:v>#N/A</c:v>
                </c:pt>
                <c:pt idx="7804">
                  <c:v>#N/A</c:v>
                </c:pt>
                <c:pt idx="7805">
                  <c:v>#N/A</c:v>
                </c:pt>
                <c:pt idx="7806">
                  <c:v>#N/A</c:v>
                </c:pt>
                <c:pt idx="7807">
                  <c:v>#N/A</c:v>
                </c:pt>
                <c:pt idx="7808">
                  <c:v>#N/A</c:v>
                </c:pt>
                <c:pt idx="7809">
                  <c:v>#N/A</c:v>
                </c:pt>
                <c:pt idx="7810">
                  <c:v>#N/A</c:v>
                </c:pt>
                <c:pt idx="7811">
                  <c:v>#N/A</c:v>
                </c:pt>
                <c:pt idx="7812">
                  <c:v>#N/A</c:v>
                </c:pt>
                <c:pt idx="7813">
                  <c:v>#N/A</c:v>
                </c:pt>
                <c:pt idx="7814">
                  <c:v>#N/A</c:v>
                </c:pt>
                <c:pt idx="7815">
                  <c:v>#N/A</c:v>
                </c:pt>
                <c:pt idx="7816">
                  <c:v>#N/A</c:v>
                </c:pt>
                <c:pt idx="7817">
                  <c:v>#N/A</c:v>
                </c:pt>
                <c:pt idx="7818">
                  <c:v>#N/A</c:v>
                </c:pt>
                <c:pt idx="7819">
                  <c:v>#N/A</c:v>
                </c:pt>
                <c:pt idx="7820">
                  <c:v>#N/A</c:v>
                </c:pt>
                <c:pt idx="7821">
                  <c:v>#N/A</c:v>
                </c:pt>
                <c:pt idx="7822">
                  <c:v>#N/A</c:v>
                </c:pt>
                <c:pt idx="7823">
                  <c:v>#N/A</c:v>
                </c:pt>
                <c:pt idx="7824">
                  <c:v>#N/A</c:v>
                </c:pt>
                <c:pt idx="7825">
                  <c:v>#N/A</c:v>
                </c:pt>
                <c:pt idx="7826">
                  <c:v>#N/A</c:v>
                </c:pt>
                <c:pt idx="7827">
                  <c:v>#N/A</c:v>
                </c:pt>
                <c:pt idx="7828">
                  <c:v>#N/A</c:v>
                </c:pt>
                <c:pt idx="7829">
                  <c:v>#N/A</c:v>
                </c:pt>
                <c:pt idx="7830">
                  <c:v>#N/A</c:v>
                </c:pt>
                <c:pt idx="7831">
                  <c:v>#N/A</c:v>
                </c:pt>
                <c:pt idx="7832">
                  <c:v>#N/A</c:v>
                </c:pt>
                <c:pt idx="7833">
                  <c:v>#N/A</c:v>
                </c:pt>
                <c:pt idx="7834">
                  <c:v>#N/A</c:v>
                </c:pt>
                <c:pt idx="7835">
                  <c:v>#N/A</c:v>
                </c:pt>
                <c:pt idx="7836">
                  <c:v>#N/A</c:v>
                </c:pt>
                <c:pt idx="7837">
                  <c:v>#N/A</c:v>
                </c:pt>
                <c:pt idx="7838">
                  <c:v>#N/A</c:v>
                </c:pt>
                <c:pt idx="7839">
                  <c:v>#N/A</c:v>
                </c:pt>
                <c:pt idx="7840">
                  <c:v>#N/A</c:v>
                </c:pt>
                <c:pt idx="7841">
                  <c:v>#N/A</c:v>
                </c:pt>
                <c:pt idx="7842">
                  <c:v>#N/A</c:v>
                </c:pt>
                <c:pt idx="7843">
                  <c:v>#N/A</c:v>
                </c:pt>
                <c:pt idx="7844">
                  <c:v>#N/A</c:v>
                </c:pt>
                <c:pt idx="7845">
                  <c:v>#N/A</c:v>
                </c:pt>
                <c:pt idx="7846">
                  <c:v>#N/A</c:v>
                </c:pt>
                <c:pt idx="7847">
                  <c:v>#N/A</c:v>
                </c:pt>
                <c:pt idx="7848">
                  <c:v>#N/A</c:v>
                </c:pt>
                <c:pt idx="7849">
                  <c:v>#N/A</c:v>
                </c:pt>
                <c:pt idx="7850">
                  <c:v>#N/A</c:v>
                </c:pt>
                <c:pt idx="7851">
                  <c:v>#N/A</c:v>
                </c:pt>
                <c:pt idx="7852">
                  <c:v>#N/A</c:v>
                </c:pt>
                <c:pt idx="7853">
                  <c:v>#N/A</c:v>
                </c:pt>
                <c:pt idx="7854">
                  <c:v>#N/A</c:v>
                </c:pt>
                <c:pt idx="7855">
                  <c:v>#N/A</c:v>
                </c:pt>
                <c:pt idx="7856">
                  <c:v>#N/A</c:v>
                </c:pt>
                <c:pt idx="7857">
                  <c:v>#N/A</c:v>
                </c:pt>
                <c:pt idx="7858">
                  <c:v>#N/A</c:v>
                </c:pt>
                <c:pt idx="7859">
                  <c:v>#N/A</c:v>
                </c:pt>
                <c:pt idx="7860">
                  <c:v>#N/A</c:v>
                </c:pt>
                <c:pt idx="7861">
                  <c:v>#N/A</c:v>
                </c:pt>
                <c:pt idx="7862">
                  <c:v>#N/A</c:v>
                </c:pt>
                <c:pt idx="7863">
                  <c:v>#N/A</c:v>
                </c:pt>
                <c:pt idx="7864">
                  <c:v>#N/A</c:v>
                </c:pt>
                <c:pt idx="7865">
                  <c:v>#N/A</c:v>
                </c:pt>
                <c:pt idx="7866">
                  <c:v>#N/A</c:v>
                </c:pt>
                <c:pt idx="7867">
                  <c:v>#N/A</c:v>
                </c:pt>
                <c:pt idx="7868">
                  <c:v>#N/A</c:v>
                </c:pt>
                <c:pt idx="7869">
                  <c:v>#N/A</c:v>
                </c:pt>
                <c:pt idx="7870">
                  <c:v>#N/A</c:v>
                </c:pt>
                <c:pt idx="7871">
                  <c:v>#N/A</c:v>
                </c:pt>
                <c:pt idx="7872">
                  <c:v>#N/A</c:v>
                </c:pt>
                <c:pt idx="7873">
                  <c:v>#N/A</c:v>
                </c:pt>
                <c:pt idx="7874">
                  <c:v>#N/A</c:v>
                </c:pt>
                <c:pt idx="7875">
                  <c:v>#N/A</c:v>
                </c:pt>
                <c:pt idx="7876">
                  <c:v>#N/A</c:v>
                </c:pt>
                <c:pt idx="7877">
                  <c:v>#N/A</c:v>
                </c:pt>
                <c:pt idx="7878">
                  <c:v>#N/A</c:v>
                </c:pt>
                <c:pt idx="7879">
                  <c:v>#N/A</c:v>
                </c:pt>
                <c:pt idx="7880">
                  <c:v>#N/A</c:v>
                </c:pt>
                <c:pt idx="7881">
                  <c:v>#N/A</c:v>
                </c:pt>
                <c:pt idx="7882">
                  <c:v>#N/A</c:v>
                </c:pt>
                <c:pt idx="7883">
                  <c:v>#N/A</c:v>
                </c:pt>
                <c:pt idx="7884">
                  <c:v>#N/A</c:v>
                </c:pt>
                <c:pt idx="7885">
                  <c:v>#N/A</c:v>
                </c:pt>
                <c:pt idx="7886">
                  <c:v>#N/A</c:v>
                </c:pt>
                <c:pt idx="7887">
                  <c:v>#N/A</c:v>
                </c:pt>
                <c:pt idx="7888">
                  <c:v>#N/A</c:v>
                </c:pt>
                <c:pt idx="7889">
                  <c:v>#N/A</c:v>
                </c:pt>
                <c:pt idx="7890">
                  <c:v>#N/A</c:v>
                </c:pt>
                <c:pt idx="7891">
                  <c:v>#N/A</c:v>
                </c:pt>
                <c:pt idx="7892">
                  <c:v>#N/A</c:v>
                </c:pt>
                <c:pt idx="7893">
                  <c:v>#N/A</c:v>
                </c:pt>
                <c:pt idx="7894">
                  <c:v>#N/A</c:v>
                </c:pt>
                <c:pt idx="7895">
                  <c:v>#N/A</c:v>
                </c:pt>
                <c:pt idx="7896">
                  <c:v>#N/A</c:v>
                </c:pt>
                <c:pt idx="7897">
                  <c:v>#N/A</c:v>
                </c:pt>
                <c:pt idx="7898">
                  <c:v>#N/A</c:v>
                </c:pt>
                <c:pt idx="7899">
                  <c:v>#N/A</c:v>
                </c:pt>
                <c:pt idx="7900">
                  <c:v>#N/A</c:v>
                </c:pt>
                <c:pt idx="7901">
                  <c:v>#N/A</c:v>
                </c:pt>
                <c:pt idx="7902">
                  <c:v>#N/A</c:v>
                </c:pt>
                <c:pt idx="7903">
                  <c:v>#N/A</c:v>
                </c:pt>
                <c:pt idx="7904">
                  <c:v>#N/A</c:v>
                </c:pt>
                <c:pt idx="7905">
                  <c:v>#N/A</c:v>
                </c:pt>
                <c:pt idx="7906">
                  <c:v>#N/A</c:v>
                </c:pt>
                <c:pt idx="7907">
                  <c:v>#N/A</c:v>
                </c:pt>
                <c:pt idx="7908">
                  <c:v>#N/A</c:v>
                </c:pt>
                <c:pt idx="7909">
                  <c:v>#N/A</c:v>
                </c:pt>
                <c:pt idx="7910">
                  <c:v>#N/A</c:v>
                </c:pt>
                <c:pt idx="7911">
                  <c:v>#N/A</c:v>
                </c:pt>
                <c:pt idx="7912">
                  <c:v>#N/A</c:v>
                </c:pt>
                <c:pt idx="7913">
                  <c:v>#N/A</c:v>
                </c:pt>
                <c:pt idx="7914">
                  <c:v>#N/A</c:v>
                </c:pt>
                <c:pt idx="7915">
                  <c:v>#N/A</c:v>
                </c:pt>
                <c:pt idx="7916">
                  <c:v>#N/A</c:v>
                </c:pt>
                <c:pt idx="7917">
                  <c:v>#N/A</c:v>
                </c:pt>
                <c:pt idx="7918">
                  <c:v>#N/A</c:v>
                </c:pt>
                <c:pt idx="7919">
                  <c:v>#N/A</c:v>
                </c:pt>
                <c:pt idx="7920">
                  <c:v>#N/A</c:v>
                </c:pt>
                <c:pt idx="7921">
                  <c:v>#N/A</c:v>
                </c:pt>
                <c:pt idx="7922">
                  <c:v>#N/A</c:v>
                </c:pt>
                <c:pt idx="7923">
                  <c:v>#N/A</c:v>
                </c:pt>
                <c:pt idx="7924">
                  <c:v>#N/A</c:v>
                </c:pt>
                <c:pt idx="7925">
                  <c:v>#N/A</c:v>
                </c:pt>
                <c:pt idx="7926">
                  <c:v>#N/A</c:v>
                </c:pt>
                <c:pt idx="7927">
                  <c:v>#N/A</c:v>
                </c:pt>
                <c:pt idx="7928">
                  <c:v>#N/A</c:v>
                </c:pt>
                <c:pt idx="7929">
                  <c:v>#N/A</c:v>
                </c:pt>
                <c:pt idx="7930">
                  <c:v>#N/A</c:v>
                </c:pt>
                <c:pt idx="7931">
                  <c:v>#N/A</c:v>
                </c:pt>
                <c:pt idx="7932">
                  <c:v>#N/A</c:v>
                </c:pt>
                <c:pt idx="7933">
                  <c:v>#N/A</c:v>
                </c:pt>
                <c:pt idx="7934">
                  <c:v>#N/A</c:v>
                </c:pt>
                <c:pt idx="7935">
                  <c:v>#N/A</c:v>
                </c:pt>
                <c:pt idx="7936">
                  <c:v>#N/A</c:v>
                </c:pt>
                <c:pt idx="7937">
                  <c:v>#N/A</c:v>
                </c:pt>
                <c:pt idx="7938">
                  <c:v>#N/A</c:v>
                </c:pt>
                <c:pt idx="7939">
                  <c:v>#N/A</c:v>
                </c:pt>
                <c:pt idx="7940">
                  <c:v>#N/A</c:v>
                </c:pt>
                <c:pt idx="7941">
                  <c:v>#N/A</c:v>
                </c:pt>
                <c:pt idx="7942">
                  <c:v>#N/A</c:v>
                </c:pt>
                <c:pt idx="7943">
                  <c:v>#N/A</c:v>
                </c:pt>
                <c:pt idx="7944">
                  <c:v>#N/A</c:v>
                </c:pt>
                <c:pt idx="7945">
                  <c:v>#N/A</c:v>
                </c:pt>
                <c:pt idx="7946">
                  <c:v>#N/A</c:v>
                </c:pt>
                <c:pt idx="7947">
                  <c:v>#N/A</c:v>
                </c:pt>
                <c:pt idx="7948">
                  <c:v>#N/A</c:v>
                </c:pt>
                <c:pt idx="7949">
                  <c:v>#N/A</c:v>
                </c:pt>
                <c:pt idx="7950">
                  <c:v>#N/A</c:v>
                </c:pt>
                <c:pt idx="7951">
                  <c:v>#N/A</c:v>
                </c:pt>
                <c:pt idx="7952">
                  <c:v>#N/A</c:v>
                </c:pt>
                <c:pt idx="7953">
                  <c:v>#N/A</c:v>
                </c:pt>
                <c:pt idx="7954">
                  <c:v>#N/A</c:v>
                </c:pt>
                <c:pt idx="7955">
                  <c:v>#N/A</c:v>
                </c:pt>
                <c:pt idx="7956">
                  <c:v>#N/A</c:v>
                </c:pt>
                <c:pt idx="7957">
                  <c:v>#N/A</c:v>
                </c:pt>
                <c:pt idx="7958">
                  <c:v>#N/A</c:v>
                </c:pt>
                <c:pt idx="7959">
                  <c:v>#N/A</c:v>
                </c:pt>
                <c:pt idx="7960">
                  <c:v>#N/A</c:v>
                </c:pt>
                <c:pt idx="7961">
                  <c:v>#N/A</c:v>
                </c:pt>
                <c:pt idx="7962">
                  <c:v>#N/A</c:v>
                </c:pt>
                <c:pt idx="7963">
                  <c:v>#N/A</c:v>
                </c:pt>
                <c:pt idx="7964">
                  <c:v>#N/A</c:v>
                </c:pt>
                <c:pt idx="7965">
                  <c:v>#N/A</c:v>
                </c:pt>
                <c:pt idx="7966">
                  <c:v>#N/A</c:v>
                </c:pt>
                <c:pt idx="7967">
                  <c:v>#N/A</c:v>
                </c:pt>
                <c:pt idx="7968">
                  <c:v>#N/A</c:v>
                </c:pt>
                <c:pt idx="7969">
                  <c:v>#N/A</c:v>
                </c:pt>
                <c:pt idx="7970">
                  <c:v>#N/A</c:v>
                </c:pt>
                <c:pt idx="7971">
                  <c:v>#N/A</c:v>
                </c:pt>
                <c:pt idx="7972">
                  <c:v>#N/A</c:v>
                </c:pt>
                <c:pt idx="7973">
                  <c:v>#N/A</c:v>
                </c:pt>
                <c:pt idx="7974">
                  <c:v>#N/A</c:v>
                </c:pt>
                <c:pt idx="7975">
                  <c:v>#N/A</c:v>
                </c:pt>
                <c:pt idx="7976">
                  <c:v>#N/A</c:v>
                </c:pt>
                <c:pt idx="7977">
                  <c:v>#N/A</c:v>
                </c:pt>
                <c:pt idx="7978">
                  <c:v>#N/A</c:v>
                </c:pt>
                <c:pt idx="7979">
                  <c:v>#N/A</c:v>
                </c:pt>
                <c:pt idx="7980">
                  <c:v>#N/A</c:v>
                </c:pt>
                <c:pt idx="7981">
                  <c:v>#N/A</c:v>
                </c:pt>
                <c:pt idx="7982">
                  <c:v>#N/A</c:v>
                </c:pt>
                <c:pt idx="7983">
                  <c:v>#N/A</c:v>
                </c:pt>
                <c:pt idx="7984">
                  <c:v>#N/A</c:v>
                </c:pt>
                <c:pt idx="7985">
                  <c:v>#N/A</c:v>
                </c:pt>
                <c:pt idx="7986">
                  <c:v>#N/A</c:v>
                </c:pt>
                <c:pt idx="7987">
                  <c:v>#N/A</c:v>
                </c:pt>
                <c:pt idx="7988">
                  <c:v>#N/A</c:v>
                </c:pt>
                <c:pt idx="7989">
                  <c:v>#N/A</c:v>
                </c:pt>
                <c:pt idx="7990">
                  <c:v>#N/A</c:v>
                </c:pt>
                <c:pt idx="7991">
                  <c:v>#N/A</c:v>
                </c:pt>
                <c:pt idx="7992">
                  <c:v>#N/A</c:v>
                </c:pt>
                <c:pt idx="7993">
                  <c:v>#N/A</c:v>
                </c:pt>
                <c:pt idx="7994">
                  <c:v>#N/A</c:v>
                </c:pt>
                <c:pt idx="7995">
                  <c:v>#N/A</c:v>
                </c:pt>
                <c:pt idx="7996">
                  <c:v>#N/A</c:v>
                </c:pt>
                <c:pt idx="7997">
                  <c:v>#N/A</c:v>
                </c:pt>
                <c:pt idx="7998">
                  <c:v>#N/A</c:v>
                </c:pt>
                <c:pt idx="7999">
                  <c:v>#N/A</c:v>
                </c:pt>
                <c:pt idx="8000">
                  <c:v>#N/A</c:v>
                </c:pt>
                <c:pt idx="8001">
                  <c:v>#N/A</c:v>
                </c:pt>
                <c:pt idx="8002">
                  <c:v>#N/A</c:v>
                </c:pt>
                <c:pt idx="8003">
                  <c:v>#N/A</c:v>
                </c:pt>
                <c:pt idx="8004">
                  <c:v>#N/A</c:v>
                </c:pt>
                <c:pt idx="8005">
                  <c:v>#N/A</c:v>
                </c:pt>
                <c:pt idx="8006">
                  <c:v>#N/A</c:v>
                </c:pt>
                <c:pt idx="8007">
                  <c:v>#N/A</c:v>
                </c:pt>
                <c:pt idx="8008">
                  <c:v>#N/A</c:v>
                </c:pt>
                <c:pt idx="8009">
                  <c:v>#N/A</c:v>
                </c:pt>
                <c:pt idx="8010">
                  <c:v>#N/A</c:v>
                </c:pt>
                <c:pt idx="8011">
                  <c:v>#N/A</c:v>
                </c:pt>
                <c:pt idx="8012">
                  <c:v>#N/A</c:v>
                </c:pt>
                <c:pt idx="8013">
                  <c:v>#N/A</c:v>
                </c:pt>
                <c:pt idx="8014">
                  <c:v>#N/A</c:v>
                </c:pt>
                <c:pt idx="8015">
                  <c:v>#N/A</c:v>
                </c:pt>
                <c:pt idx="8016">
                  <c:v>#N/A</c:v>
                </c:pt>
                <c:pt idx="8017">
                  <c:v>#N/A</c:v>
                </c:pt>
                <c:pt idx="8018">
                  <c:v>#N/A</c:v>
                </c:pt>
                <c:pt idx="8019">
                  <c:v>#N/A</c:v>
                </c:pt>
                <c:pt idx="8020">
                  <c:v>#N/A</c:v>
                </c:pt>
                <c:pt idx="8021">
                  <c:v>#N/A</c:v>
                </c:pt>
                <c:pt idx="8022">
                  <c:v>#N/A</c:v>
                </c:pt>
                <c:pt idx="8023">
                  <c:v>#N/A</c:v>
                </c:pt>
                <c:pt idx="8024">
                  <c:v>#N/A</c:v>
                </c:pt>
                <c:pt idx="8025">
                  <c:v>#N/A</c:v>
                </c:pt>
                <c:pt idx="8026">
                  <c:v>#N/A</c:v>
                </c:pt>
                <c:pt idx="8027">
                  <c:v>#N/A</c:v>
                </c:pt>
                <c:pt idx="8028">
                  <c:v>#N/A</c:v>
                </c:pt>
                <c:pt idx="8029">
                  <c:v>#N/A</c:v>
                </c:pt>
                <c:pt idx="8030">
                  <c:v>#N/A</c:v>
                </c:pt>
                <c:pt idx="8031">
                  <c:v>#N/A</c:v>
                </c:pt>
                <c:pt idx="8032">
                  <c:v>#N/A</c:v>
                </c:pt>
                <c:pt idx="8033">
                  <c:v>#N/A</c:v>
                </c:pt>
                <c:pt idx="8034">
                  <c:v>#N/A</c:v>
                </c:pt>
                <c:pt idx="8035">
                  <c:v>#N/A</c:v>
                </c:pt>
                <c:pt idx="8036">
                  <c:v>#N/A</c:v>
                </c:pt>
                <c:pt idx="8037">
                  <c:v>#N/A</c:v>
                </c:pt>
                <c:pt idx="8038">
                  <c:v>#N/A</c:v>
                </c:pt>
                <c:pt idx="8039">
                  <c:v>#N/A</c:v>
                </c:pt>
                <c:pt idx="8040">
                  <c:v>#N/A</c:v>
                </c:pt>
                <c:pt idx="8041">
                  <c:v>#N/A</c:v>
                </c:pt>
                <c:pt idx="8042">
                  <c:v>#N/A</c:v>
                </c:pt>
                <c:pt idx="8043">
                  <c:v>#N/A</c:v>
                </c:pt>
                <c:pt idx="8044">
                  <c:v>#N/A</c:v>
                </c:pt>
                <c:pt idx="8045">
                  <c:v>#N/A</c:v>
                </c:pt>
                <c:pt idx="8046">
                  <c:v>#N/A</c:v>
                </c:pt>
                <c:pt idx="8047">
                  <c:v>#N/A</c:v>
                </c:pt>
                <c:pt idx="8048">
                  <c:v>#N/A</c:v>
                </c:pt>
                <c:pt idx="8049">
                  <c:v>#N/A</c:v>
                </c:pt>
                <c:pt idx="8050">
                  <c:v>#N/A</c:v>
                </c:pt>
                <c:pt idx="8051">
                  <c:v>#N/A</c:v>
                </c:pt>
                <c:pt idx="8052">
                  <c:v>#N/A</c:v>
                </c:pt>
                <c:pt idx="8053">
                  <c:v>#N/A</c:v>
                </c:pt>
                <c:pt idx="8054">
                  <c:v>#N/A</c:v>
                </c:pt>
                <c:pt idx="8055">
                  <c:v>#N/A</c:v>
                </c:pt>
                <c:pt idx="8056">
                  <c:v>#N/A</c:v>
                </c:pt>
                <c:pt idx="8057">
                  <c:v>#N/A</c:v>
                </c:pt>
                <c:pt idx="8058">
                  <c:v>#N/A</c:v>
                </c:pt>
                <c:pt idx="8059">
                  <c:v>#N/A</c:v>
                </c:pt>
                <c:pt idx="8060">
                  <c:v>#N/A</c:v>
                </c:pt>
                <c:pt idx="8061">
                  <c:v>#N/A</c:v>
                </c:pt>
                <c:pt idx="8062">
                  <c:v>#N/A</c:v>
                </c:pt>
                <c:pt idx="8063">
                  <c:v>#N/A</c:v>
                </c:pt>
                <c:pt idx="8064">
                  <c:v>#N/A</c:v>
                </c:pt>
                <c:pt idx="8065">
                  <c:v>#N/A</c:v>
                </c:pt>
                <c:pt idx="8066">
                  <c:v>#N/A</c:v>
                </c:pt>
                <c:pt idx="8067">
                  <c:v>#N/A</c:v>
                </c:pt>
                <c:pt idx="8068">
                  <c:v>#N/A</c:v>
                </c:pt>
                <c:pt idx="8069">
                  <c:v>#N/A</c:v>
                </c:pt>
                <c:pt idx="8070">
                  <c:v>#N/A</c:v>
                </c:pt>
                <c:pt idx="8071">
                  <c:v>#N/A</c:v>
                </c:pt>
                <c:pt idx="8072">
                  <c:v>#N/A</c:v>
                </c:pt>
                <c:pt idx="8073">
                  <c:v>#N/A</c:v>
                </c:pt>
                <c:pt idx="8074">
                  <c:v>#N/A</c:v>
                </c:pt>
                <c:pt idx="8075">
                  <c:v>#N/A</c:v>
                </c:pt>
                <c:pt idx="8076">
                  <c:v>#N/A</c:v>
                </c:pt>
                <c:pt idx="8077">
                  <c:v>#N/A</c:v>
                </c:pt>
                <c:pt idx="8078">
                  <c:v>#N/A</c:v>
                </c:pt>
                <c:pt idx="8079">
                  <c:v>#N/A</c:v>
                </c:pt>
                <c:pt idx="8080">
                  <c:v>#N/A</c:v>
                </c:pt>
                <c:pt idx="8081">
                  <c:v>#N/A</c:v>
                </c:pt>
                <c:pt idx="8082">
                  <c:v>#N/A</c:v>
                </c:pt>
                <c:pt idx="8083">
                  <c:v>#N/A</c:v>
                </c:pt>
                <c:pt idx="8084">
                  <c:v>#N/A</c:v>
                </c:pt>
                <c:pt idx="8085">
                  <c:v>#N/A</c:v>
                </c:pt>
                <c:pt idx="8086">
                  <c:v>#N/A</c:v>
                </c:pt>
                <c:pt idx="8087">
                  <c:v>#N/A</c:v>
                </c:pt>
                <c:pt idx="8088">
                  <c:v>#N/A</c:v>
                </c:pt>
                <c:pt idx="8089">
                  <c:v>#N/A</c:v>
                </c:pt>
                <c:pt idx="8090">
                  <c:v>#N/A</c:v>
                </c:pt>
                <c:pt idx="8091">
                  <c:v>#N/A</c:v>
                </c:pt>
                <c:pt idx="8092">
                  <c:v>#N/A</c:v>
                </c:pt>
                <c:pt idx="8093">
                  <c:v>#N/A</c:v>
                </c:pt>
                <c:pt idx="8094">
                  <c:v>#N/A</c:v>
                </c:pt>
                <c:pt idx="8095">
                  <c:v>#N/A</c:v>
                </c:pt>
                <c:pt idx="8096">
                  <c:v>#N/A</c:v>
                </c:pt>
                <c:pt idx="8097">
                  <c:v>#N/A</c:v>
                </c:pt>
                <c:pt idx="8098">
                  <c:v>#N/A</c:v>
                </c:pt>
                <c:pt idx="8099">
                  <c:v>#N/A</c:v>
                </c:pt>
                <c:pt idx="8100">
                  <c:v>#N/A</c:v>
                </c:pt>
                <c:pt idx="8101">
                  <c:v>#N/A</c:v>
                </c:pt>
                <c:pt idx="8102">
                  <c:v>#N/A</c:v>
                </c:pt>
                <c:pt idx="8103">
                  <c:v>#N/A</c:v>
                </c:pt>
                <c:pt idx="8104">
                  <c:v>#N/A</c:v>
                </c:pt>
                <c:pt idx="8105">
                  <c:v>#N/A</c:v>
                </c:pt>
                <c:pt idx="8106">
                  <c:v>#N/A</c:v>
                </c:pt>
                <c:pt idx="8107">
                  <c:v>#N/A</c:v>
                </c:pt>
                <c:pt idx="8108">
                  <c:v>#N/A</c:v>
                </c:pt>
                <c:pt idx="8109">
                  <c:v>#N/A</c:v>
                </c:pt>
                <c:pt idx="8110">
                  <c:v>#N/A</c:v>
                </c:pt>
                <c:pt idx="8111">
                  <c:v>#N/A</c:v>
                </c:pt>
                <c:pt idx="8112">
                  <c:v>#N/A</c:v>
                </c:pt>
                <c:pt idx="8113">
                  <c:v>#N/A</c:v>
                </c:pt>
                <c:pt idx="8114">
                  <c:v>#N/A</c:v>
                </c:pt>
                <c:pt idx="8115">
                  <c:v>#N/A</c:v>
                </c:pt>
                <c:pt idx="8116">
                  <c:v>#N/A</c:v>
                </c:pt>
                <c:pt idx="8117">
                  <c:v>#N/A</c:v>
                </c:pt>
                <c:pt idx="8118">
                  <c:v>#N/A</c:v>
                </c:pt>
                <c:pt idx="8119">
                  <c:v>#N/A</c:v>
                </c:pt>
                <c:pt idx="8120">
                  <c:v>#N/A</c:v>
                </c:pt>
                <c:pt idx="8121">
                  <c:v>#N/A</c:v>
                </c:pt>
                <c:pt idx="8122">
                  <c:v>#N/A</c:v>
                </c:pt>
                <c:pt idx="8123">
                  <c:v>#N/A</c:v>
                </c:pt>
                <c:pt idx="8124">
                  <c:v>#N/A</c:v>
                </c:pt>
                <c:pt idx="8125">
                  <c:v>#N/A</c:v>
                </c:pt>
                <c:pt idx="8126">
                  <c:v>#N/A</c:v>
                </c:pt>
                <c:pt idx="8127">
                  <c:v>#N/A</c:v>
                </c:pt>
                <c:pt idx="8128">
                  <c:v>#N/A</c:v>
                </c:pt>
                <c:pt idx="8129">
                  <c:v>#N/A</c:v>
                </c:pt>
                <c:pt idx="8130">
                  <c:v>#N/A</c:v>
                </c:pt>
                <c:pt idx="8131">
                  <c:v>#N/A</c:v>
                </c:pt>
                <c:pt idx="8132">
                  <c:v>#N/A</c:v>
                </c:pt>
                <c:pt idx="8133">
                  <c:v>#N/A</c:v>
                </c:pt>
                <c:pt idx="8134">
                  <c:v>#N/A</c:v>
                </c:pt>
                <c:pt idx="8135">
                  <c:v>#N/A</c:v>
                </c:pt>
                <c:pt idx="8136">
                  <c:v>#N/A</c:v>
                </c:pt>
                <c:pt idx="8137">
                  <c:v>#N/A</c:v>
                </c:pt>
                <c:pt idx="8138">
                  <c:v>#N/A</c:v>
                </c:pt>
                <c:pt idx="8139">
                  <c:v>#N/A</c:v>
                </c:pt>
                <c:pt idx="8140">
                  <c:v>#N/A</c:v>
                </c:pt>
                <c:pt idx="8141">
                  <c:v>#N/A</c:v>
                </c:pt>
                <c:pt idx="8142">
                  <c:v>#N/A</c:v>
                </c:pt>
                <c:pt idx="8143">
                  <c:v>#N/A</c:v>
                </c:pt>
                <c:pt idx="8144">
                  <c:v>#N/A</c:v>
                </c:pt>
                <c:pt idx="8145">
                  <c:v>#N/A</c:v>
                </c:pt>
                <c:pt idx="8146">
                  <c:v>#N/A</c:v>
                </c:pt>
                <c:pt idx="8147">
                  <c:v>#N/A</c:v>
                </c:pt>
                <c:pt idx="8148">
                  <c:v>#N/A</c:v>
                </c:pt>
                <c:pt idx="8149">
                  <c:v>#N/A</c:v>
                </c:pt>
                <c:pt idx="8150">
                  <c:v>#N/A</c:v>
                </c:pt>
                <c:pt idx="8151">
                  <c:v>#N/A</c:v>
                </c:pt>
                <c:pt idx="8152">
                  <c:v>#N/A</c:v>
                </c:pt>
                <c:pt idx="8153">
                  <c:v>#N/A</c:v>
                </c:pt>
                <c:pt idx="8154">
                  <c:v>#N/A</c:v>
                </c:pt>
                <c:pt idx="8155">
                  <c:v>#N/A</c:v>
                </c:pt>
                <c:pt idx="8156">
                  <c:v>#N/A</c:v>
                </c:pt>
                <c:pt idx="8157">
                  <c:v>#N/A</c:v>
                </c:pt>
                <c:pt idx="8158">
                  <c:v>#N/A</c:v>
                </c:pt>
                <c:pt idx="8159">
                  <c:v>#N/A</c:v>
                </c:pt>
                <c:pt idx="8160">
                  <c:v>#N/A</c:v>
                </c:pt>
                <c:pt idx="8161">
                  <c:v>#N/A</c:v>
                </c:pt>
                <c:pt idx="8162">
                  <c:v>#N/A</c:v>
                </c:pt>
                <c:pt idx="8163">
                  <c:v>#N/A</c:v>
                </c:pt>
                <c:pt idx="8164">
                  <c:v>#N/A</c:v>
                </c:pt>
                <c:pt idx="8165">
                  <c:v>#N/A</c:v>
                </c:pt>
                <c:pt idx="8166">
                  <c:v>#N/A</c:v>
                </c:pt>
                <c:pt idx="8167">
                  <c:v>#N/A</c:v>
                </c:pt>
                <c:pt idx="8168">
                  <c:v>#N/A</c:v>
                </c:pt>
                <c:pt idx="8169">
                  <c:v>#N/A</c:v>
                </c:pt>
                <c:pt idx="8170">
                  <c:v>#N/A</c:v>
                </c:pt>
                <c:pt idx="8171">
                  <c:v>#N/A</c:v>
                </c:pt>
                <c:pt idx="8172">
                  <c:v>#N/A</c:v>
                </c:pt>
                <c:pt idx="8173">
                  <c:v>#N/A</c:v>
                </c:pt>
                <c:pt idx="8174">
                  <c:v>#N/A</c:v>
                </c:pt>
                <c:pt idx="8175">
                  <c:v>#N/A</c:v>
                </c:pt>
                <c:pt idx="8176">
                  <c:v>#N/A</c:v>
                </c:pt>
                <c:pt idx="8177">
                  <c:v>#N/A</c:v>
                </c:pt>
                <c:pt idx="8178">
                  <c:v>#N/A</c:v>
                </c:pt>
                <c:pt idx="8179">
                  <c:v>#N/A</c:v>
                </c:pt>
                <c:pt idx="8180">
                  <c:v>#N/A</c:v>
                </c:pt>
                <c:pt idx="8181">
                  <c:v>#N/A</c:v>
                </c:pt>
                <c:pt idx="8182">
                  <c:v>#N/A</c:v>
                </c:pt>
                <c:pt idx="8183">
                  <c:v>#N/A</c:v>
                </c:pt>
                <c:pt idx="8184">
                  <c:v>#N/A</c:v>
                </c:pt>
                <c:pt idx="8185">
                  <c:v>#N/A</c:v>
                </c:pt>
                <c:pt idx="8186">
                  <c:v>#N/A</c:v>
                </c:pt>
                <c:pt idx="8187">
                  <c:v>#N/A</c:v>
                </c:pt>
                <c:pt idx="8188">
                  <c:v>#N/A</c:v>
                </c:pt>
                <c:pt idx="8189">
                  <c:v>#N/A</c:v>
                </c:pt>
                <c:pt idx="8190">
                  <c:v>#N/A</c:v>
                </c:pt>
                <c:pt idx="8191">
                  <c:v>#N/A</c:v>
                </c:pt>
                <c:pt idx="8192">
                  <c:v>#N/A</c:v>
                </c:pt>
                <c:pt idx="8193">
                  <c:v>#N/A</c:v>
                </c:pt>
                <c:pt idx="8194">
                  <c:v>#N/A</c:v>
                </c:pt>
                <c:pt idx="8195">
                  <c:v>#N/A</c:v>
                </c:pt>
                <c:pt idx="8196">
                  <c:v>#N/A</c:v>
                </c:pt>
                <c:pt idx="8197">
                  <c:v>#N/A</c:v>
                </c:pt>
                <c:pt idx="8198">
                  <c:v>#N/A</c:v>
                </c:pt>
                <c:pt idx="8199">
                  <c:v>#N/A</c:v>
                </c:pt>
                <c:pt idx="8200">
                  <c:v>#N/A</c:v>
                </c:pt>
                <c:pt idx="8201">
                  <c:v>#N/A</c:v>
                </c:pt>
                <c:pt idx="8202">
                  <c:v>#N/A</c:v>
                </c:pt>
                <c:pt idx="8203">
                  <c:v>#N/A</c:v>
                </c:pt>
                <c:pt idx="8204">
                  <c:v>#N/A</c:v>
                </c:pt>
                <c:pt idx="8205">
                  <c:v>#N/A</c:v>
                </c:pt>
                <c:pt idx="8206">
                  <c:v>#N/A</c:v>
                </c:pt>
                <c:pt idx="8207">
                  <c:v>#N/A</c:v>
                </c:pt>
                <c:pt idx="8208">
                  <c:v>#N/A</c:v>
                </c:pt>
                <c:pt idx="8209">
                  <c:v>#N/A</c:v>
                </c:pt>
                <c:pt idx="8210">
                  <c:v>#N/A</c:v>
                </c:pt>
                <c:pt idx="8211">
                  <c:v>#N/A</c:v>
                </c:pt>
                <c:pt idx="8212">
                  <c:v>#N/A</c:v>
                </c:pt>
                <c:pt idx="8213">
                  <c:v>#N/A</c:v>
                </c:pt>
                <c:pt idx="8214">
                  <c:v>#N/A</c:v>
                </c:pt>
                <c:pt idx="8215">
                  <c:v>#N/A</c:v>
                </c:pt>
                <c:pt idx="8216">
                  <c:v>#N/A</c:v>
                </c:pt>
                <c:pt idx="8217">
                  <c:v>#N/A</c:v>
                </c:pt>
                <c:pt idx="8218">
                  <c:v>#N/A</c:v>
                </c:pt>
                <c:pt idx="8219">
                  <c:v>#N/A</c:v>
                </c:pt>
                <c:pt idx="8220">
                  <c:v>#N/A</c:v>
                </c:pt>
                <c:pt idx="8221">
                  <c:v>#N/A</c:v>
                </c:pt>
                <c:pt idx="8222">
                  <c:v>#N/A</c:v>
                </c:pt>
                <c:pt idx="8223">
                  <c:v>#N/A</c:v>
                </c:pt>
                <c:pt idx="8224">
                  <c:v>#N/A</c:v>
                </c:pt>
                <c:pt idx="8225">
                  <c:v>#N/A</c:v>
                </c:pt>
                <c:pt idx="8226">
                  <c:v>#N/A</c:v>
                </c:pt>
                <c:pt idx="8227">
                  <c:v>#N/A</c:v>
                </c:pt>
                <c:pt idx="8228">
                  <c:v>#N/A</c:v>
                </c:pt>
                <c:pt idx="8229">
                  <c:v>#N/A</c:v>
                </c:pt>
                <c:pt idx="8230">
                  <c:v>#N/A</c:v>
                </c:pt>
                <c:pt idx="8231">
                  <c:v>#N/A</c:v>
                </c:pt>
                <c:pt idx="8232">
                  <c:v>#N/A</c:v>
                </c:pt>
                <c:pt idx="8233">
                  <c:v>#N/A</c:v>
                </c:pt>
                <c:pt idx="8234">
                  <c:v>#N/A</c:v>
                </c:pt>
                <c:pt idx="8235">
                  <c:v>#N/A</c:v>
                </c:pt>
                <c:pt idx="8236">
                  <c:v>#N/A</c:v>
                </c:pt>
                <c:pt idx="8237">
                  <c:v>#N/A</c:v>
                </c:pt>
                <c:pt idx="8238">
                  <c:v>#N/A</c:v>
                </c:pt>
                <c:pt idx="8239">
                  <c:v>#N/A</c:v>
                </c:pt>
                <c:pt idx="8240">
                  <c:v>#N/A</c:v>
                </c:pt>
                <c:pt idx="8241">
                  <c:v>#N/A</c:v>
                </c:pt>
                <c:pt idx="8242">
                  <c:v>#N/A</c:v>
                </c:pt>
                <c:pt idx="8243">
                  <c:v>#N/A</c:v>
                </c:pt>
                <c:pt idx="8244">
                  <c:v>#N/A</c:v>
                </c:pt>
                <c:pt idx="8245">
                  <c:v>#N/A</c:v>
                </c:pt>
                <c:pt idx="8246">
                  <c:v>#N/A</c:v>
                </c:pt>
                <c:pt idx="8247">
                  <c:v>#N/A</c:v>
                </c:pt>
                <c:pt idx="8248">
                  <c:v>#N/A</c:v>
                </c:pt>
                <c:pt idx="8249">
                  <c:v>#N/A</c:v>
                </c:pt>
                <c:pt idx="8250">
                  <c:v>#N/A</c:v>
                </c:pt>
                <c:pt idx="8251">
                  <c:v>#N/A</c:v>
                </c:pt>
                <c:pt idx="8252">
                  <c:v>#N/A</c:v>
                </c:pt>
                <c:pt idx="8253">
                  <c:v>#N/A</c:v>
                </c:pt>
                <c:pt idx="8254">
                  <c:v>#N/A</c:v>
                </c:pt>
                <c:pt idx="8255">
                  <c:v>#N/A</c:v>
                </c:pt>
                <c:pt idx="8256">
                  <c:v>#N/A</c:v>
                </c:pt>
                <c:pt idx="8257">
                  <c:v>#N/A</c:v>
                </c:pt>
                <c:pt idx="8258">
                  <c:v>#N/A</c:v>
                </c:pt>
                <c:pt idx="8259">
                  <c:v>#N/A</c:v>
                </c:pt>
                <c:pt idx="8260">
                  <c:v>#N/A</c:v>
                </c:pt>
                <c:pt idx="8261">
                  <c:v>#N/A</c:v>
                </c:pt>
                <c:pt idx="8262">
                  <c:v>#N/A</c:v>
                </c:pt>
                <c:pt idx="8263">
                  <c:v>#N/A</c:v>
                </c:pt>
                <c:pt idx="8264">
                  <c:v>#N/A</c:v>
                </c:pt>
                <c:pt idx="8265">
                  <c:v>#N/A</c:v>
                </c:pt>
                <c:pt idx="8266">
                  <c:v>#N/A</c:v>
                </c:pt>
                <c:pt idx="8267">
                  <c:v>#N/A</c:v>
                </c:pt>
                <c:pt idx="8268">
                  <c:v>#N/A</c:v>
                </c:pt>
                <c:pt idx="8269">
                  <c:v>#N/A</c:v>
                </c:pt>
                <c:pt idx="8270">
                  <c:v>#N/A</c:v>
                </c:pt>
                <c:pt idx="8271">
                  <c:v>#N/A</c:v>
                </c:pt>
                <c:pt idx="8272">
                  <c:v>#N/A</c:v>
                </c:pt>
                <c:pt idx="8273">
                  <c:v>#N/A</c:v>
                </c:pt>
                <c:pt idx="8274">
                  <c:v>#N/A</c:v>
                </c:pt>
                <c:pt idx="8275">
                  <c:v>#N/A</c:v>
                </c:pt>
                <c:pt idx="8276">
                  <c:v>#N/A</c:v>
                </c:pt>
                <c:pt idx="8277">
                  <c:v>#N/A</c:v>
                </c:pt>
                <c:pt idx="8278">
                  <c:v>#N/A</c:v>
                </c:pt>
                <c:pt idx="8279">
                  <c:v>#N/A</c:v>
                </c:pt>
                <c:pt idx="8280">
                  <c:v>#N/A</c:v>
                </c:pt>
                <c:pt idx="8281">
                  <c:v>#N/A</c:v>
                </c:pt>
                <c:pt idx="8282">
                  <c:v>#N/A</c:v>
                </c:pt>
                <c:pt idx="8283">
                  <c:v>#N/A</c:v>
                </c:pt>
                <c:pt idx="8284">
                  <c:v>#N/A</c:v>
                </c:pt>
                <c:pt idx="8285">
                  <c:v>#N/A</c:v>
                </c:pt>
                <c:pt idx="8286">
                  <c:v>#N/A</c:v>
                </c:pt>
                <c:pt idx="8287">
                  <c:v>#N/A</c:v>
                </c:pt>
                <c:pt idx="8288">
                  <c:v>#N/A</c:v>
                </c:pt>
                <c:pt idx="8289">
                  <c:v>#N/A</c:v>
                </c:pt>
                <c:pt idx="8290">
                  <c:v>#N/A</c:v>
                </c:pt>
                <c:pt idx="8291">
                  <c:v>#N/A</c:v>
                </c:pt>
                <c:pt idx="8292">
                  <c:v>#N/A</c:v>
                </c:pt>
                <c:pt idx="8293">
                  <c:v>#N/A</c:v>
                </c:pt>
                <c:pt idx="8294">
                  <c:v>#N/A</c:v>
                </c:pt>
                <c:pt idx="8295">
                  <c:v>#N/A</c:v>
                </c:pt>
                <c:pt idx="8296">
                  <c:v>#N/A</c:v>
                </c:pt>
                <c:pt idx="8297">
                  <c:v>#N/A</c:v>
                </c:pt>
                <c:pt idx="8298">
                  <c:v>#N/A</c:v>
                </c:pt>
                <c:pt idx="8299">
                  <c:v>#N/A</c:v>
                </c:pt>
                <c:pt idx="8300">
                  <c:v>#N/A</c:v>
                </c:pt>
                <c:pt idx="8301">
                  <c:v>#N/A</c:v>
                </c:pt>
                <c:pt idx="8302">
                  <c:v>#N/A</c:v>
                </c:pt>
                <c:pt idx="8303">
                  <c:v>#N/A</c:v>
                </c:pt>
                <c:pt idx="8304">
                  <c:v>#N/A</c:v>
                </c:pt>
                <c:pt idx="8305">
                  <c:v>#N/A</c:v>
                </c:pt>
                <c:pt idx="8306">
                  <c:v>#N/A</c:v>
                </c:pt>
                <c:pt idx="8307">
                  <c:v>#N/A</c:v>
                </c:pt>
                <c:pt idx="8308">
                  <c:v>#N/A</c:v>
                </c:pt>
                <c:pt idx="8309">
                  <c:v>#N/A</c:v>
                </c:pt>
                <c:pt idx="8310">
                  <c:v>#N/A</c:v>
                </c:pt>
                <c:pt idx="8311">
                  <c:v>#N/A</c:v>
                </c:pt>
                <c:pt idx="8312">
                  <c:v>#N/A</c:v>
                </c:pt>
                <c:pt idx="8313">
                  <c:v>#N/A</c:v>
                </c:pt>
                <c:pt idx="8314">
                  <c:v>#N/A</c:v>
                </c:pt>
                <c:pt idx="8315">
                  <c:v>#N/A</c:v>
                </c:pt>
                <c:pt idx="8316">
                  <c:v>#N/A</c:v>
                </c:pt>
                <c:pt idx="8317">
                  <c:v>#N/A</c:v>
                </c:pt>
                <c:pt idx="8318">
                  <c:v>#N/A</c:v>
                </c:pt>
                <c:pt idx="8319">
                  <c:v>#N/A</c:v>
                </c:pt>
                <c:pt idx="8320">
                  <c:v>#N/A</c:v>
                </c:pt>
                <c:pt idx="8321">
                  <c:v>#N/A</c:v>
                </c:pt>
                <c:pt idx="8322">
                  <c:v>#N/A</c:v>
                </c:pt>
                <c:pt idx="8323">
                  <c:v>#N/A</c:v>
                </c:pt>
                <c:pt idx="8324">
                  <c:v>#N/A</c:v>
                </c:pt>
                <c:pt idx="8325">
                  <c:v>#N/A</c:v>
                </c:pt>
                <c:pt idx="8326">
                  <c:v>#N/A</c:v>
                </c:pt>
                <c:pt idx="8327">
                  <c:v>#N/A</c:v>
                </c:pt>
                <c:pt idx="8328">
                  <c:v>#N/A</c:v>
                </c:pt>
                <c:pt idx="8329">
                  <c:v>#N/A</c:v>
                </c:pt>
                <c:pt idx="8330">
                  <c:v>#N/A</c:v>
                </c:pt>
                <c:pt idx="8331">
                  <c:v>#N/A</c:v>
                </c:pt>
                <c:pt idx="8332">
                  <c:v>#N/A</c:v>
                </c:pt>
                <c:pt idx="8333">
                  <c:v>#N/A</c:v>
                </c:pt>
                <c:pt idx="8334">
                  <c:v>#N/A</c:v>
                </c:pt>
                <c:pt idx="8335">
                  <c:v>#N/A</c:v>
                </c:pt>
                <c:pt idx="8336">
                  <c:v>#N/A</c:v>
                </c:pt>
                <c:pt idx="8337">
                  <c:v>#N/A</c:v>
                </c:pt>
                <c:pt idx="8338">
                  <c:v>#N/A</c:v>
                </c:pt>
                <c:pt idx="8339">
                  <c:v>#N/A</c:v>
                </c:pt>
                <c:pt idx="8340">
                  <c:v>#N/A</c:v>
                </c:pt>
                <c:pt idx="8341">
                  <c:v>#N/A</c:v>
                </c:pt>
                <c:pt idx="8342">
                  <c:v>#N/A</c:v>
                </c:pt>
                <c:pt idx="8343">
                  <c:v>#N/A</c:v>
                </c:pt>
                <c:pt idx="8344">
                  <c:v>#N/A</c:v>
                </c:pt>
                <c:pt idx="8345">
                  <c:v>#N/A</c:v>
                </c:pt>
                <c:pt idx="8346">
                  <c:v>#N/A</c:v>
                </c:pt>
                <c:pt idx="8347">
                  <c:v>#N/A</c:v>
                </c:pt>
                <c:pt idx="8348">
                  <c:v>#N/A</c:v>
                </c:pt>
                <c:pt idx="8349">
                  <c:v>#N/A</c:v>
                </c:pt>
                <c:pt idx="8350">
                  <c:v>#N/A</c:v>
                </c:pt>
                <c:pt idx="8351">
                  <c:v>#N/A</c:v>
                </c:pt>
                <c:pt idx="8352">
                  <c:v>#N/A</c:v>
                </c:pt>
                <c:pt idx="8353">
                  <c:v>#N/A</c:v>
                </c:pt>
                <c:pt idx="8354">
                  <c:v>#N/A</c:v>
                </c:pt>
                <c:pt idx="8355">
                  <c:v>#N/A</c:v>
                </c:pt>
                <c:pt idx="8356">
                  <c:v>#N/A</c:v>
                </c:pt>
                <c:pt idx="8357">
                  <c:v>#N/A</c:v>
                </c:pt>
                <c:pt idx="8358">
                  <c:v>#N/A</c:v>
                </c:pt>
                <c:pt idx="8359">
                  <c:v>#N/A</c:v>
                </c:pt>
                <c:pt idx="8360">
                  <c:v>#N/A</c:v>
                </c:pt>
                <c:pt idx="8361">
                  <c:v>#N/A</c:v>
                </c:pt>
                <c:pt idx="8362">
                  <c:v>#N/A</c:v>
                </c:pt>
                <c:pt idx="8363">
                  <c:v>#N/A</c:v>
                </c:pt>
                <c:pt idx="8364">
                  <c:v>#N/A</c:v>
                </c:pt>
                <c:pt idx="8365">
                  <c:v>#N/A</c:v>
                </c:pt>
                <c:pt idx="8366">
                  <c:v>#N/A</c:v>
                </c:pt>
                <c:pt idx="8367">
                  <c:v>#N/A</c:v>
                </c:pt>
                <c:pt idx="8368">
                  <c:v>#N/A</c:v>
                </c:pt>
                <c:pt idx="8369">
                  <c:v>#N/A</c:v>
                </c:pt>
                <c:pt idx="8370">
                  <c:v>#N/A</c:v>
                </c:pt>
                <c:pt idx="8371">
                  <c:v>#N/A</c:v>
                </c:pt>
                <c:pt idx="8372">
                  <c:v>#N/A</c:v>
                </c:pt>
                <c:pt idx="8373">
                  <c:v>#N/A</c:v>
                </c:pt>
                <c:pt idx="8374">
                  <c:v>#N/A</c:v>
                </c:pt>
                <c:pt idx="8375">
                  <c:v>#N/A</c:v>
                </c:pt>
                <c:pt idx="8376">
                  <c:v>#N/A</c:v>
                </c:pt>
                <c:pt idx="8377">
                  <c:v>#N/A</c:v>
                </c:pt>
                <c:pt idx="8378">
                  <c:v>#N/A</c:v>
                </c:pt>
                <c:pt idx="8379">
                  <c:v>#N/A</c:v>
                </c:pt>
                <c:pt idx="8380">
                  <c:v>#N/A</c:v>
                </c:pt>
                <c:pt idx="8381">
                  <c:v>#N/A</c:v>
                </c:pt>
                <c:pt idx="8382">
                  <c:v>#N/A</c:v>
                </c:pt>
                <c:pt idx="8383">
                  <c:v>#N/A</c:v>
                </c:pt>
                <c:pt idx="8384">
                  <c:v>#N/A</c:v>
                </c:pt>
                <c:pt idx="8385">
                  <c:v>#N/A</c:v>
                </c:pt>
                <c:pt idx="8386">
                  <c:v>#N/A</c:v>
                </c:pt>
                <c:pt idx="8387">
                  <c:v>#N/A</c:v>
                </c:pt>
                <c:pt idx="8388">
                  <c:v>#N/A</c:v>
                </c:pt>
                <c:pt idx="8389">
                  <c:v>#N/A</c:v>
                </c:pt>
                <c:pt idx="8390">
                  <c:v>#N/A</c:v>
                </c:pt>
                <c:pt idx="8391">
                  <c:v>#N/A</c:v>
                </c:pt>
                <c:pt idx="8392">
                  <c:v>#N/A</c:v>
                </c:pt>
                <c:pt idx="8393">
                  <c:v>#N/A</c:v>
                </c:pt>
                <c:pt idx="8394">
                  <c:v>#N/A</c:v>
                </c:pt>
                <c:pt idx="8395">
                  <c:v>#N/A</c:v>
                </c:pt>
                <c:pt idx="8396">
                  <c:v>#N/A</c:v>
                </c:pt>
                <c:pt idx="8397">
                  <c:v>#N/A</c:v>
                </c:pt>
                <c:pt idx="8398">
                  <c:v>#N/A</c:v>
                </c:pt>
                <c:pt idx="8399">
                  <c:v>#N/A</c:v>
                </c:pt>
                <c:pt idx="8400">
                  <c:v>#N/A</c:v>
                </c:pt>
                <c:pt idx="8401">
                  <c:v>#N/A</c:v>
                </c:pt>
                <c:pt idx="8402">
                  <c:v>#N/A</c:v>
                </c:pt>
                <c:pt idx="8403">
                  <c:v>#N/A</c:v>
                </c:pt>
                <c:pt idx="8404">
                  <c:v>#N/A</c:v>
                </c:pt>
                <c:pt idx="8405">
                  <c:v>#N/A</c:v>
                </c:pt>
                <c:pt idx="8406">
                  <c:v>#N/A</c:v>
                </c:pt>
                <c:pt idx="8407">
                  <c:v>#N/A</c:v>
                </c:pt>
                <c:pt idx="8408">
                  <c:v>#N/A</c:v>
                </c:pt>
                <c:pt idx="8409">
                  <c:v>#N/A</c:v>
                </c:pt>
                <c:pt idx="8410">
                  <c:v>#N/A</c:v>
                </c:pt>
                <c:pt idx="8411">
                  <c:v>#N/A</c:v>
                </c:pt>
                <c:pt idx="8412">
                  <c:v>#N/A</c:v>
                </c:pt>
                <c:pt idx="8413">
                  <c:v>#N/A</c:v>
                </c:pt>
                <c:pt idx="8414">
                  <c:v>#N/A</c:v>
                </c:pt>
                <c:pt idx="8415">
                  <c:v>#N/A</c:v>
                </c:pt>
                <c:pt idx="8416">
                  <c:v>#N/A</c:v>
                </c:pt>
                <c:pt idx="8417">
                  <c:v>#N/A</c:v>
                </c:pt>
                <c:pt idx="8418">
                  <c:v>#N/A</c:v>
                </c:pt>
                <c:pt idx="8419">
                  <c:v>#N/A</c:v>
                </c:pt>
                <c:pt idx="8420">
                  <c:v>#N/A</c:v>
                </c:pt>
                <c:pt idx="8421">
                  <c:v>#N/A</c:v>
                </c:pt>
                <c:pt idx="8422">
                  <c:v>#N/A</c:v>
                </c:pt>
                <c:pt idx="8423">
                  <c:v>#N/A</c:v>
                </c:pt>
                <c:pt idx="8424">
                  <c:v>#N/A</c:v>
                </c:pt>
                <c:pt idx="8425">
                  <c:v>#N/A</c:v>
                </c:pt>
                <c:pt idx="8426">
                  <c:v>#N/A</c:v>
                </c:pt>
                <c:pt idx="8427">
                  <c:v>#N/A</c:v>
                </c:pt>
                <c:pt idx="8428">
                  <c:v>#N/A</c:v>
                </c:pt>
                <c:pt idx="8429">
                  <c:v>#N/A</c:v>
                </c:pt>
                <c:pt idx="8430">
                  <c:v>#N/A</c:v>
                </c:pt>
                <c:pt idx="8431">
                  <c:v>#N/A</c:v>
                </c:pt>
                <c:pt idx="8432">
                  <c:v>#N/A</c:v>
                </c:pt>
                <c:pt idx="8433">
                  <c:v>#N/A</c:v>
                </c:pt>
                <c:pt idx="8434">
                  <c:v>#N/A</c:v>
                </c:pt>
                <c:pt idx="8435">
                  <c:v>#N/A</c:v>
                </c:pt>
                <c:pt idx="8436">
                  <c:v>#N/A</c:v>
                </c:pt>
                <c:pt idx="8437">
                  <c:v>#N/A</c:v>
                </c:pt>
                <c:pt idx="8438">
                  <c:v>#N/A</c:v>
                </c:pt>
                <c:pt idx="8439">
                  <c:v>#N/A</c:v>
                </c:pt>
                <c:pt idx="8440">
                  <c:v>#N/A</c:v>
                </c:pt>
                <c:pt idx="8441">
                  <c:v>#N/A</c:v>
                </c:pt>
                <c:pt idx="8442">
                  <c:v>#N/A</c:v>
                </c:pt>
                <c:pt idx="8443">
                  <c:v>#N/A</c:v>
                </c:pt>
                <c:pt idx="8444">
                  <c:v>#N/A</c:v>
                </c:pt>
                <c:pt idx="8445">
                  <c:v>#N/A</c:v>
                </c:pt>
                <c:pt idx="8446">
                  <c:v>#N/A</c:v>
                </c:pt>
                <c:pt idx="8447">
                  <c:v>#N/A</c:v>
                </c:pt>
                <c:pt idx="8448">
                  <c:v>#N/A</c:v>
                </c:pt>
                <c:pt idx="8449">
                  <c:v>#N/A</c:v>
                </c:pt>
                <c:pt idx="8450">
                  <c:v>#N/A</c:v>
                </c:pt>
                <c:pt idx="8451">
                  <c:v>#N/A</c:v>
                </c:pt>
                <c:pt idx="8452">
                  <c:v>#N/A</c:v>
                </c:pt>
                <c:pt idx="8453">
                  <c:v>#N/A</c:v>
                </c:pt>
                <c:pt idx="8454">
                  <c:v>#N/A</c:v>
                </c:pt>
                <c:pt idx="8455">
                  <c:v>#N/A</c:v>
                </c:pt>
                <c:pt idx="8456">
                  <c:v>#N/A</c:v>
                </c:pt>
                <c:pt idx="8457">
                  <c:v>#N/A</c:v>
                </c:pt>
                <c:pt idx="8458">
                  <c:v>#N/A</c:v>
                </c:pt>
                <c:pt idx="8459">
                  <c:v>#N/A</c:v>
                </c:pt>
                <c:pt idx="8460">
                  <c:v>#N/A</c:v>
                </c:pt>
                <c:pt idx="8461">
                  <c:v>#N/A</c:v>
                </c:pt>
                <c:pt idx="8462">
                  <c:v>#N/A</c:v>
                </c:pt>
                <c:pt idx="8463">
                  <c:v>#N/A</c:v>
                </c:pt>
                <c:pt idx="8464">
                  <c:v>#N/A</c:v>
                </c:pt>
                <c:pt idx="8465">
                  <c:v>#N/A</c:v>
                </c:pt>
                <c:pt idx="8466">
                  <c:v>#N/A</c:v>
                </c:pt>
                <c:pt idx="8467">
                  <c:v>#N/A</c:v>
                </c:pt>
                <c:pt idx="8468">
                  <c:v>#N/A</c:v>
                </c:pt>
                <c:pt idx="8469">
                  <c:v>#N/A</c:v>
                </c:pt>
                <c:pt idx="8470">
                  <c:v>#N/A</c:v>
                </c:pt>
                <c:pt idx="8471">
                  <c:v>#N/A</c:v>
                </c:pt>
                <c:pt idx="8472">
                  <c:v>#N/A</c:v>
                </c:pt>
                <c:pt idx="8473">
                  <c:v>#N/A</c:v>
                </c:pt>
                <c:pt idx="8474">
                  <c:v>#N/A</c:v>
                </c:pt>
                <c:pt idx="8475">
                  <c:v>#N/A</c:v>
                </c:pt>
                <c:pt idx="8476">
                  <c:v>#N/A</c:v>
                </c:pt>
                <c:pt idx="8477">
                  <c:v>#N/A</c:v>
                </c:pt>
                <c:pt idx="8478">
                  <c:v>#N/A</c:v>
                </c:pt>
                <c:pt idx="8479">
                  <c:v>#N/A</c:v>
                </c:pt>
                <c:pt idx="8480">
                  <c:v>#N/A</c:v>
                </c:pt>
                <c:pt idx="8481">
                  <c:v>#N/A</c:v>
                </c:pt>
                <c:pt idx="8482">
                  <c:v>#N/A</c:v>
                </c:pt>
                <c:pt idx="8483">
                  <c:v>#N/A</c:v>
                </c:pt>
                <c:pt idx="8484">
                  <c:v>#N/A</c:v>
                </c:pt>
                <c:pt idx="8485">
                  <c:v>#N/A</c:v>
                </c:pt>
                <c:pt idx="8486">
                  <c:v>#N/A</c:v>
                </c:pt>
                <c:pt idx="8487">
                  <c:v>#N/A</c:v>
                </c:pt>
                <c:pt idx="8488">
                  <c:v>#N/A</c:v>
                </c:pt>
                <c:pt idx="8489">
                  <c:v>#N/A</c:v>
                </c:pt>
                <c:pt idx="8490">
                  <c:v>#N/A</c:v>
                </c:pt>
                <c:pt idx="8491">
                  <c:v>#N/A</c:v>
                </c:pt>
                <c:pt idx="8492">
                  <c:v>#N/A</c:v>
                </c:pt>
                <c:pt idx="8493">
                  <c:v>#N/A</c:v>
                </c:pt>
                <c:pt idx="8494">
                  <c:v>#N/A</c:v>
                </c:pt>
                <c:pt idx="8495">
                  <c:v>#N/A</c:v>
                </c:pt>
                <c:pt idx="8496">
                  <c:v>#N/A</c:v>
                </c:pt>
                <c:pt idx="8497">
                  <c:v>#N/A</c:v>
                </c:pt>
                <c:pt idx="8498">
                  <c:v>#N/A</c:v>
                </c:pt>
                <c:pt idx="8499">
                  <c:v>#N/A</c:v>
                </c:pt>
                <c:pt idx="8500">
                  <c:v>#N/A</c:v>
                </c:pt>
                <c:pt idx="8501">
                  <c:v>#N/A</c:v>
                </c:pt>
                <c:pt idx="8502">
                  <c:v>#N/A</c:v>
                </c:pt>
                <c:pt idx="8503">
                  <c:v>#N/A</c:v>
                </c:pt>
                <c:pt idx="8504">
                  <c:v>#N/A</c:v>
                </c:pt>
                <c:pt idx="8505">
                  <c:v>#N/A</c:v>
                </c:pt>
                <c:pt idx="8506">
                  <c:v>#N/A</c:v>
                </c:pt>
                <c:pt idx="8507">
                  <c:v>#N/A</c:v>
                </c:pt>
                <c:pt idx="8508">
                  <c:v>#N/A</c:v>
                </c:pt>
                <c:pt idx="8509">
                  <c:v>#N/A</c:v>
                </c:pt>
                <c:pt idx="8510">
                  <c:v>#N/A</c:v>
                </c:pt>
                <c:pt idx="8511">
                  <c:v>#N/A</c:v>
                </c:pt>
                <c:pt idx="8512">
                  <c:v>#N/A</c:v>
                </c:pt>
                <c:pt idx="8513">
                  <c:v>#N/A</c:v>
                </c:pt>
                <c:pt idx="8514">
                  <c:v>#N/A</c:v>
                </c:pt>
                <c:pt idx="8515">
                  <c:v>#N/A</c:v>
                </c:pt>
                <c:pt idx="8516">
                  <c:v>#N/A</c:v>
                </c:pt>
                <c:pt idx="8517">
                  <c:v>#N/A</c:v>
                </c:pt>
                <c:pt idx="8518">
                  <c:v>#N/A</c:v>
                </c:pt>
                <c:pt idx="8519">
                  <c:v>#N/A</c:v>
                </c:pt>
                <c:pt idx="8520">
                  <c:v>#N/A</c:v>
                </c:pt>
                <c:pt idx="8521">
                  <c:v>#N/A</c:v>
                </c:pt>
                <c:pt idx="8522">
                  <c:v>#N/A</c:v>
                </c:pt>
                <c:pt idx="8523">
                  <c:v>#N/A</c:v>
                </c:pt>
                <c:pt idx="8524">
                  <c:v>#N/A</c:v>
                </c:pt>
                <c:pt idx="8525">
                  <c:v>#N/A</c:v>
                </c:pt>
                <c:pt idx="8526">
                  <c:v>#N/A</c:v>
                </c:pt>
                <c:pt idx="8527">
                  <c:v>#N/A</c:v>
                </c:pt>
                <c:pt idx="8528">
                  <c:v>#N/A</c:v>
                </c:pt>
                <c:pt idx="8529">
                  <c:v>#N/A</c:v>
                </c:pt>
                <c:pt idx="8530">
                  <c:v>#N/A</c:v>
                </c:pt>
                <c:pt idx="8531">
                  <c:v>#N/A</c:v>
                </c:pt>
                <c:pt idx="8532">
                  <c:v>#N/A</c:v>
                </c:pt>
                <c:pt idx="8533">
                  <c:v>#N/A</c:v>
                </c:pt>
                <c:pt idx="8534">
                  <c:v>#N/A</c:v>
                </c:pt>
                <c:pt idx="8535">
                  <c:v>#N/A</c:v>
                </c:pt>
                <c:pt idx="8536">
                  <c:v>#N/A</c:v>
                </c:pt>
                <c:pt idx="8537">
                  <c:v>#N/A</c:v>
                </c:pt>
                <c:pt idx="8538">
                  <c:v>#N/A</c:v>
                </c:pt>
                <c:pt idx="8539">
                  <c:v>#N/A</c:v>
                </c:pt>
                <c:pt idx="8540">
                  <c:v>#N/A</c:v>
                </c:pt>
                <c:pt idx="8541">
                  <c:v>#N/A</c:v>
                </c:pt>
                <c:pt idx="8542">
                  <c:v>#N/A</c:v>
                </c:pt>
                <c:pt idx="8543">
                  <c:v>#N/A</c:v>
                </c:pt>
                <c:pt idx="8544">
                  <c:v>#N/A</c:v>
                </c:pt>
                <c:pt idx="8545">
                  <c:v>#N/A</c:v>
                </c:pt>
                <c:pt idx="8546">
                  <c:v>#N/A</c:v>
                </c:pt>
                <c:pt idx="8547">
                  <c:v>#N/A</c:v>
                </c:pt>
                <c:pt idx="8548">
                  <c:v>#N/A</c:v>
                </c:pt>
                <c:pt idx="8549">
                  <c:v>#N/A</c:v>
                </c:pt>
                <c:pt idx="8550">
                  <c:v>#N/A</c:v>
                </c:pt>
                <c:pt idx="8551">
                  <c:v>#N/A</c:v>
                </c:pt>
                <c:pt idx="8552">
                  <c:v>#N/A</c:v>
                </c:pt>
                <c:pt idx="8553">
                  <c:v>#N/A</c:v>
                </c:pt>
                <c:pt idx="8554">
                  <c:v>#N/A</c:v>
                </c:pt>
                <c:pt idx="8555">
                  <c:v>#N/A</c:v>
                </c:pt>
                <c:pt idx="8556">
                  <c:v>#N/A</c:v>
                </c:pt>
                <c:pt idx="8557">
                  <c:v>#N/A</c:v>
                </c:pt>
                <c:pt idx="8558">
                  <c:v>#N/A</c:v>
                </c:pt>
                <c:pt idx="8559">
                  <c:v>#N/A</c:v>
                </c:pt>
                <c:pt idx="8560">
                  <c:v>#N/A</c:v>
                </c:pt>
                <c:pt idx="8561">
                  <c:v>#N/A</c:v>
                </c:pt>
                <c:pt idx="8562">
                  <c:v>#N/A</c:v>
                </c:pt>
                <c:pt idx="8563">
                  <c:v>#N/A</c:v>
                </c:pt>
                <c:pt idx="8564">
                  <c:v>#N/A</c:v>
                </c:pt>
                <c:pt idx="8565">
                  <c:v>#N/A</c:v>
                </c:pt>
                <c:pt idx="8566">
                  <c:v>#N/A</c:v>
                </c:pt>
                <c:pt idx="8567">
                  <c:v>#N/A</c:v>
                </c:pt>
                <c:pt idx="8568">
                  <c:v>#N/A</c:v>
                </c:pt>
                <c:pt idx="8569">
                  <c:v>#N/A</c:v>
                </c:pt>
                <c:pt idx="8570">
                  <c:v>#N/A</c:v>
                </c:pt>
                <c:pt idx="8571">
                  <c:v>#N/A</c:v>
                </c:pt>
                <c:pt idx="8572">
                  <c:v>#N/A</c:v>
                </c:pt>
                <c:pt idx="8573">
                  <c:v>#N/A</c:v>
                </c:pt>
                <c:pt idx="8574">
                  <c:v>#N/A</c:v>
                </c:pt>
                <c:pt idx="8575">
                  <c:v>#N/A</c:v>
                </c:pt>
                <c:pt idx="8576">
                  <c:v>#N/A</c:v>
                </c:pt>
                <c:pt idx="8577">
                  <c:v>#N/A</c:v>
                </c:pt>
                <c:pt idx="8578">
                  <c:v>#N/A</c:v>
                </c:pt>
                <c:pt idx="8579">
                  <c:v>#N/A</c:v>
                </c:pt>
                <c:pt idx="8580">
                  <c:v>#N/A</c:v>
                </c:pt>
                <c:pt idx="8581">
                  <c:v>#N/A</c:v>
                </c:pt>
                <c:pt idx="8582">
                  <c:v>#N/A</c:v>
                </c:pt>
                <c:pt idx="8583">
                  <c:v>#N/A</c:v>
                </c:pt>
                <c:pt idx="8584">
                  <c:v>#N/A</c:v>
                </c:pt>
                <c:pt idx="8585">
                  <c:v>#N/A</c:v>
                </c:pt>
                <c:pt idx="8586">
                  <c:v>#N/A</c:v>
                </c:pt>
                <c:pt idx="8587">
                  <c:v>#N/A</c:v>
                </c:pt>
                <c:pt idx="8588">
                  <c:v>#N/A</c:v>
                </c:pt>
                <c:pt idx="8589">
                  <c:v>#N/A</c:v>
                </c:pt>
                <c:pt idx="8590">
                  <c:v>#N/A</c:v>
                </c:pt>
                <c:pt idx="8591">
                  <c:v>#N/A</c:v>
                </c:pt>
                <c:pt idx="8592">
                  <c:v>#N/A</c:v>
                </c:pt>
                <c:pt idx="8593">
                  <c:v>#N/A</c:v>
                </c:pt>
                <c:pt idx="8594">
                  <c:v>#N/A</c:v>
                </c:pt>
                <c:pt idx="8595">
                  <c:v>#N/A</c:v>
                </c:pt>
                <c:pt idx="8596">
                  <c:v>#N/A</c:v>
                </c:pt>
                <c:pt idx="8597">
                  <c:v>#N/A</c:v>
                </c:pt>
                <c:pt idx="8598">
                  <c:v>#N/A</c:v>
                </c:pt>
                <c:pt idx="8599">
                  <c:v>#N/A</c:v>
                </c:pt>
                <c:pt idx="8600">
                  <c:v>#N/A</c:v>
                </c:pt>
                <c:pt idx="8601">
                  <c:v>#N/A</c:v>
                </c:pt>
                <c:pt idx="8602">
                  <c:v>#N/A</c:v>
                </c:pt>
                <c:pt idx="8603">
                  <c:v>#N/A</c:v>
                </c:pt>
                <c:pt idx="8604">
                  <c:v>#N/A</c:v>
                </c:pt>
                <c:pt idx="8605">
                  <c:v>#N/A</c:v>
                </c:pt>
                <c:pt idx="8606">
                  <c:v>#N/A</c:v>
                </c:pt>
                <c:pt idx="8607">
                  <c:v>#N/A</c:v>
                </c:pt>
                <c:pt idx="8608">
                  <c:v>#N/A</c:v>
                </c:pt>
                <c:pt idx="8609">
                  <c:v>#N/A</c:v>
                </c:pt>
                <c:pt idx="8610">
                  <c:v>#N/A</c:v>
                </c:pt>
                <c:pt idx="8611">
                  <c:v>#N/A</c:v>
                </c:pt>
                <c:pt idx="8612">
                  <c:v>#N/A</c:v>
                </c:pt>
                <c:pt idx="8613">
                  <c:v>#N/A</c:v>
                </c:pt>
                <c:pt idx="8614">
                  <c:v>#N/A</c:v>
                </c:pt>
                <c:pt idx="8615">
                  <c:v>#N/A</c:v>
                </c:pt>
                <c:pt idx="8616">
                  <c:v>#N/A</c:v>
                </c:pt>
                <c:pt idx="8617">
                  <c:v>#N/A</c:v>
                </c:pt>
                <c:pt idx="8618">
                  <c:v>#N/A</c:v>
                </c:pt>
                <c:pt idx="8619">
                  <c:v>#N/A</c:v>
                </c:pt>
                <c:pt idx="8620">
                  <c:v>#N/A</c:v>
                </c:pt>
                <c:pt idx="8621">
                  <c:v>#N/A</c:v>
                </c:pt>
                <c:pt idx="8622">
                  <c:v>#N/A</c:v>
                </c:pt>
                <c:pt idx="8623">
                  <c:v>#N/A</c:v>
                </c:pt>
                <c:pt idx="8624">
                  <c:v>#N/A</c:v>
                </c:pt>
                <c:pt idx="8625">
                  <c:v>#N/A</c:v>
                </c:pt>
                <c:pt idx="8626">
                  <c:v>#N/A</c:v>
                </c:pt>
                <c:pt idx="8627">
                  <c:v>#N/A</c:v>
                </c:pt>
                <c:pt idx="8628">
                  <c:v>#N/A</c:v>
                </c:pt>
                <c:pt idx="8629">
                  <c:v>#N/A</c:v>
                </c:pt>
                <c:pt idx="8630">
                  <c:v>#N/A</c:v>
                </c:pt>
                <c:pt idx="8631">
                  <c:v>#N/A</c:v>
                </c:pt>
                <c:pt idx="8632">
                  <c:v>#N/A</c:v>
                </c:pt>
                <c:pt idx="8633">
                  <c:v>#N/A</c:v>
                </c:pt>
                <c:pt idx="8634">
                  <c:v>#N/A</c:v>
                </c:pt>
                <c:pt idx="8635">
                  <c:v>#N/A</c:v>
                </c:pt>
                <c:pt idx="8636">
                  <c:v>#N/A</c:v>
                </c:pt>
                <c:pt idx="8637">
                  <c:v>#N/A</c:v>
                </c:pt>
                <c:pt idx="8638">
                  <c:v>#N/A</c:v>
                </c:pt>
                <c:pt idx="8639">
                  <c:v>#N/A</c:v>
                </c:pt>
                <c:pt idx="8640">
                  <c:v>#N/A</c:v>
                </c:pt>
                <c:pt idx="8641">
                  <c:v>#N/A</c:v>
                </c:pt>
                <c:pt idx="8642">
                  <c:v>#N/A</c:v>
                </c:pt>
                <c:pt idx="8643">
                  <c:v>#N/A</c:v>
                </c:pt>
                <c:pt idx="8644">
                  <c:v>#N/A</c:v>
                </c:pt>
                <c:pt idx="8645">
                  <c:v>#N/A</c:v>
                </c:pt>
                <c:pt idx="8646">
                  <c:v>#N/A</c:v>
                </c:pt>
                <c:pt idx="8647">
                  <c:v>#N/A</c:v>
                </c:pt>
                <c:pt idx="8648">
                  <c:v>#N/A</c:v>
                </c:pt>
                <c:pt idx="8649">
                  <c:v>#N/A</c:v>
                </c:pt>
                <c:pt idx="8650">
                  <c:v>#N/A</c:v>
                </c:pt>
                <c:pt idx="8651">
                  <c:v>#N/A</c:v>
                </c:pt>
                <c:pt idx="8652">
                  <c:v>#N/A</c:v>
                </c:pt>
                <c:pt idx="8653">
                  <c:v>#N/A</c:v>
                </c:pt>
                <c:pt idx="8654">
                  <c:v>#N/A</c:v>
                </c:pt>
                <c:pt idx="8655">
                  <c:v>#N/A</c:v>
                </c:pt>
                <c:pt idx="8656">
                  <c:v>#N/A</c:v>
                </c:pt>
                <c:pt idx="8657">
                  <c:v>#N/A</c:v>
                </c:pt>
                <c:pt idx="8658">
                  <c:v>#N/A</c:v>
                </c:pt>
                <c:pt idx="8659">
                  <c:v>#N/A</c:v>
                </c:pt>
                <c:pt idx="8660">
                  <c:v>#N/A</c:v>
                </c:pt>
                <c:pt idx="8661">
                  <c:v>#N/A</c:v>
                </c:pt>
                <c:pt idx="8662">
                  <c:v>#N/A</c:v>
                </c:pt>
                <c:pt idx="8663">
                  <c:v>#N/A</c:v>
                </c:pt>
                <c:pt idx="8664">
                  <c:v>#N/A</c:v>
                </c:pt>
                <c:pt idx="8665">
                  <c:v>#N/A</c:v>
                </c:pt>
                <c:pt idx="8666">
                  <c:v>#N/A</c:v>
                </c:pt>
                <c:pt idx="8667">
                  <c:v>#N/A</c:v>
                </c:pt>
                <c:pt idx="8668">
                  <c:v>#N/A</c:v>
                </c:pt>
                <c:pt idx="8669">
                  <c:v>#N/A</c:v>
                </c:pt>
                <c:pt idx="8670">
                  <c:v>#N/A</c:v>
                </c:pt>
                <c:pt idx="8671">
                  <c:v>#N/A</c:v>
                </c:pt>
                <c:pt idx="8672">
                  <c:v>#N/A</c:v>
                </c:pt>
                <c:pt idx="8673">
                  <c:v>#N/A</c:v>
                </c:pt>
                <c:pt idx="8674">
                  <c:v>#N/A</c:v>
                </c:pt>
                <c:pt idx="8675">
                  <c:v>#N/A</c:v>
                </c:pt>
                <c:pt idx="8676">
                  <c:v>#N/A</c:v>
                </c:pt>
                <c:pt idx="8677">
                  <c:v>#N/A</c:v>
                </c:pt>
                <c:pt idx="8678">
                  <c:v>#N/A</c:v>
                </c:pt>
                <c:pt idx="8679">
                  <c:v>#N/A</c:v>
                </c:pt>
                <c:pt idx="8680">
                  <c:v>#N/A</c:v>
                </c:pt>
                <c:pt idx="8681">
                  <c:v>#N/A</c:v>
                </c:pt>
                <c:pt idx="8682">
                  <c:v>#N/A</c:v>
                </c:pt>
                <c:pt idx="8683">
                  <c:v>#N/A</c:v>
                </c:pt>
                <c:pt idx="8684">
                  <c:v>#N/A</c:v>
                </c:pt>
                <c:pt idx="8685">
                  <c:v>#N/A</c:v>
                </c:pt>
                <c:pt idx="8686">
                  <c:v>#N/A</c:v>
                </c:pt>
                <c:pt idx="8687">
                  <c:v>#N/A</c:v>
                </c:pt>
                <c:pt idx="8688">
                  <c:v>#N/A</c:v>
                </c:pt>
                <c:pt idx="8689">
                  <c:v>#N/A</c:v>
                </c:pt>
                <c:pt idx="8690">
                  <c:v>#N/A</c:v>
                </c:pt>
                <c:pt idx="8691">
                  <c:v>#N/A</c:v>
                </c:pt>
                <c:pt idx="8692">
                  <c:v>#N/A</c:v>
                </c:pt>
                <c:pt idx="8693">
                  <c:v>#N/A</c:v>
                </c:pt>
                <c:pt idx="8694">
                  <c:v>#N/A</c:v>
                </c:pt>
                <c:pt idx="8695">
                  <c:v>#N/A</c:v>
                </c:pt>
                <c:pt idx="8696">
                  <c:v>#N/A</c:v>
                </c:pt>
                <c:pt idx="8697">
                  <c:v>#N/A</c:v>
                </c:pt>
                <c:pt idx="8698">
                  <c:v>#N/A</c:v>
                </c:pt>
                <c:pt idx="8699">
                  <c:v>#N/A</c:v>
                </c:pt>
                <c:pt idx="8700">
                  <c:v>#N/A</c:v>
                </c:pt>
                <c:pt idx="8701">
                  <c:v>#N/A</c:v>
                </c:pt>
                <c:pt idx="8702">
                  <c:v>#N/A</c:v>
                </c:pt>
                <c:pt idx="8703">
                  <c:v>#N/A</c:v>
                </c:pt>
                <c:pt idx="8704">
                  <c:v>#N/A</c:v>
                </c:pt>
                <c:pt idx="8705">
                  <c:v>#N/A</c:v>
                </c:pt>
                <c:pt idx="8706">
                  <c:v>#N/A</c:v>
                </c:pt>
                <c:pt idx="8707">
                  <c:v>#N/A</c:v>
                </c:pt>
                <c:pt idx="8708">
                  <c:v>#N/A</c:v>
                </c:pt>
                <c:pt idx="8709">
                  <c:v>#N/A</c:v>
                </c:pt>
                <c:pt idx="8710">
                  <c:v>#N/A</c:v>
                </c:pt>
                <c:pt idx="8711">
                  <c:v>#N/A</c:v>
                </c:pt>
                <c:pt idx="8712">
                  <c:v>#N/A</c:v>
                </c:pt>
                <c:pt idx="8713">
                  <c:v>#N/A</c:v>
                </c:pt>
                <c:pt idx="8714">
                  <c:v>#N/A</c:v>
                </c:pt>
                <c:pt idx="8715">
                  <c:v>#N/A</c:v>
                </c:pt>
                <c:pt idx="8716">
                  <c:v>#N/A</c:v>
                </c:pt>
                <c:pt idx="8717">
                  <c:v>#N/A</c:v>
                </c:pt>
                <c:pt idx="8718">
                  <c:v>#N/A</c:v>
                </c:pt>
                <c:pt idx="8719">
                  <c:v>#N/A</c:v>
                </c:pt>
                <c:pt idx="8720">
                  <c:v>#N/A</c:v>
                </c:pt>
                <c:pt idx="8721">
                  <c:v>#N/A</c:v>
                </c:pt>
                <c:pt idx="8722">
                  <c:v>#N/A</c:v>
                </c:pt>
                <c:pt idx="8723">
                  <c:v>#N/A</c:v>
                </c:pt>
                <c:pt idx="8724">
                  <c:v>#N/A</c:v>
                </c:pt>
                <c:pt idx="8725">
                  <c:v>#N/A</c:v>
                </c:pt>
                <c:pt idx="8726">
                  <c:v>#N/A</c:v>
                </c:pt>
                <c:pt idx="8727">
                  <c:v>#N/A</c:v>
                </c:pt>
                <c:pt idx="8728">
                  <c:v>#N/A</c:v>
                </c:pt>
                <c:pt idx="8729">
                  <c:v>#N/A</c:v>
                </c:pt>
                <c:pt idx="8730">
                  <c:v>#N/A</c:v>
                </c:pt>
                <c:pt idx="8731">
                  <c:v>#N/A</c:v>
                </c:pt>
                <c:pt idx="8732">
                  <c:v>#N/A</c:v>
                </c:pt>
                <c:pt idx="8733">
                  <c:v>#N/A</c:v>
                </c:pt>
                <c:pt idx="8734">
                  <c:v>#N/A</c:v>
                </c:pt>
                <c:pt idx="8735">
                  <c:v>#N/A</c:v>
                </c:pt>
                <c:pt idx="8736">
                  <c:v>#N/A</c:v>
                </c:pt>
                <c:pt idx="8737">
                  <c:v>#N/A</c:v>
                </c:pt>
                <c:pt idx="8738">
                  <c:v>#N/A</c:v>
                </c:pt>
                <c:pt idx="8739">
                  <c:v>#N/A</c:v>
                </c:pt>
                <c:pt idx="8740">
                  <c:v>#N/A</c:v>
                </c:pt>
                <c:pt idx="8741">
                  <c:v>#N/A</c:v>
                </c:pt>
                <c:pt idx="8742">
                  <c:v>#N/A</c:v>
                </c:pt>
                <c:pt idx="8743">
                  <c:v>#N/A</c:v>
                </c:pt>
                <c:pt idx="8744">
                  <c:v>#N/A</c:v>
                </c:pt>
                <c:pt idx="8745">
                  <c:v>#N/A</c:v>
                </c:pt>
                <c:pt idx="8746">
                  <c:v>#N/A</c:v>
                </c:pt>
                <c:pt idx="8747">
                  <c:v>#N/A</c:v>
                </c:pt>
                <c:pt idx="8748">
                  <c:v>#N/A</c:v>
                </c:pt>
                <c:pt idx="8749">
                  <c:v>#N/A</c:v>
                </c:pt>
                <c:pt idx="8750">
                  <c:v>#N/A</c:v>
                </c:pt>
                <c:pt idx="8751">
                  <c:v>#N/A</c:v>
                </c:pt>
                <c:pt idx="8752">
                  <c:v>#N/A</c:v>
                </c:pt>
                <c:pt idx="8753">
                  <c:v>#N/A</c:v>
                </c:pt>
                <c:pt idx="8754">
                  <c:v>#N/A</c:v>
                </c:pt>
                <c:pt idx="8755">
                  <c:v>#N/A</c:v>
                </c:pt>
                <c:pt idx="8756">
                  <c:v>#N/A</c:v>
                </c:pt>
                <c:pt idx="8757">
                  <c:v>#N/A</c:v>
                </c:pt>
                <c:pt idx="8758">
                  <c:v>#N/A</c:v>
                </c:pt>
                <c:pt idx="8759">
                  <c:v>#N/A</c:v>
                </c:pt>
                <c:pt idx="8760">
                  <c:v>#N/A</c:v>
                </c:pt>
                <c:pt idx="8761">
                  <c:v>#N/A</c:v>
                </c:pt>
                <c:pt idx="8762">
                  <c:v>#N/A</c:v>
                </c:pt>
                <c:pt idx="8763">
                  <c:v>#N/A</c:v>
                </c:pt>
                <c:pt idx="8764">
                  <c:v>#N/A</c:v>
                </c:pt>
                <c:pt idx="8765">
                  <c:v>#N/A</c:v>
                </c:pt>
                <c:pt idx="8766">
                  <c:v>#N/A</c:v>
                </c:pt>
                <c:pt idx="8767">
                  <c:v>#N/A</c:v>
                </c:pt>
                <c:pt idx="8768">
                  <c:v>#N/A</c:v>
                </c:pt>
                <c:pt idx="8769">
                  <c:v>#N/A</c:v>
                </c:pt>
                <c:pt idx="8770">
                  <c:v>#N/A</c:v>
                </c:pt>
                <c:pt idx="8771">
                  <c:v>#N/A</c:v>
                </c:pt>
                <c:pt idx="8772">
                  <c:v>#N/A</c:v>
                </c:pt>
                <c:pt idx="8773">
                  <c:v>#N/A</c:v>
                </c:pt>
                <c:pt idx="8774">
                  <c:v>#N/A</c:v>
                </c:pt>
                <c:pt idx="8775">
                  <c:v>#N/A</c:v>
                </c:pt>
                <c:pt idx="8776">
                  <c:v>#N/A</c:v>
                </c:pt>
                <c:pt idx="8777">
                  <c:v>#N/A</c:v>
                </c:pt>
                <c:pt idx="8778">
                  <c:v>#N/A</c:v>
                </c:pt>
                <c:pt idx="8779">
                  <c:v>#N/A</c:v>
                </c:pt>
                <c:pt idx="8780">
                  <c:v>#N/A</c:v>
                </c:pt>
                <c:pt idx="8781">
                  <c:v>#N/A</c:v>
                </c:pt>
                <c:pt idx="8782">
                  <c:v>#N/A</c:v>
                </c:pt>
                <c:pt idx="8783">
                  <c:v>#N/A</c:v>
                </c:pt>
                <c:pt idx="8784">
                  <c:v>#N/A</c:v>
                </c:pt>
                <c:pt idx="8785">
                  <c:v>#N/A</c:v>
                </c:pt>
                <c:pt idx="8786">
                  <c:v>#N/A</c:v>
                </c:pt>
                <c:pt idx="8787">
                  <c:v>#N/A</c:v>
                </c:pt>
                <c:pt idx="8788">
                  <c:v>#N/A</c:v>
                </c:pt>
                <c:pt idx="8789">
                  <c:v>#N/A</c:v>
                </c:pt>
                <c:pt idx="8790">
                  <c:v>#N/A</c:v>
                </c:pt>
                <c:pt idx="8791">
                  <c:v>#N/A</c:v>
                </c:pt>
                <c:pt idx="8792">
                  <c:v>#N/A</c:v>
                </c:pt>
                <c:pt idx="8793">
                  <c:v>#N/A</c:v>
                </c:pt>
                <c:pt idx="8794">
                  <c:v>#N/A</c:v>
                </c:pt>
                <c:pt idx="8795">
                  <c:v>#N/A</c:v>
                </c:pt>
                <c:pt idx="8796">
                  <c:v>#N/A</c:v>
                </c:pt>
                <c:pt idx="8797">
                  <c:v>#N/A</c:v>
                </c:pt>
                <c:pt idx="8798">
                  <c:v>#N/A</c:v>
                </c:pt>
                <c:pt idx="8799">
                  <c:v>#N/A</c:v>
                </c:pt>
                <c:pt idx="8800">
                  <c:v>#N/A</c:v>
                </c:pt>
                <c:pt idx="8801">
                  <c:v>#N/A</c:v>
                </c:pt>
                <c:pt idx="8802">
                  <c:v>#N/A</c:v>
                </c:pt>
                <c:pt idx="8803">
                  <c:v>#N/A</c:v>
                </c:pt>
                <c:pt idx="8804">
                  <c:v>#N/A</c:v>
                </c:pt>
                <c:pt idx="8805">
                  <c:v>#N/A</c:v>
                </c:pt>
                <c:pt idx="8806">
                  <c:v>#N/A</c:v>
                </c:pt>
                <c:pt idx="8807">
                  <c:v>#N/A</c:v>
                </c:pt>
                <c:pt idx="8808">
                  <c:v>#N/A</c:v>
                </c:pt>
                <c:pt idx="8809">
                  <c:v>#N/A</c:v>
                </c:pt>
                <c:pt idx="8810">
                  <c:v>#N/A</c:v>
                </c:pt>
                <c:pt idx="8811">
                  <c:v>#N/A</c:v>
                </c:pt>
                <c:pt idx="8812">
                  <c:v>#N/A</c:v>
                </c:pt>
                <c:pt idx="8813">
                  <c:v>#N/A</c:v>
                </c:pt>
                <c:pt idx="8814">
                  <c:v>#N/A</c:v>
                </c:pt>
                <c:pt idx="8815">
                  <c:v>#N/A</c:v>
                </c:pt>
                <c:pt idx="8816">
                  <c:v>#N/A</c:v>
                </c:pt>
                <c:pt idx="8817">
                  <c:v>#N/A</c:v>
                </c:pt>
                <c:pt idx="8818">
                  <c:v>#N/A</c:v>
                </c:pt>
                <c:pt idx="8819">
                  <c:v>#N/A</c:v>
                </c:pt>
                <c:pt idx="8820">
                  <c:v>#N/A</c:v>
                </c:pt>
                <c:pt idx="8821">
                  <c:v>#N/A</c:v>
                </c:pt>
                <c:pt idx="8822">
                  <c:v>#N/A</c:v>
                </c:pt>
                <c:pt idx="8823">
                  <c:v>#N/A</c:v>
                </c:pt>
                <c:pt idx="8824">
                  <c:v>#N/A</c:v>
                </c:pt>
                <c:pt idx="8825">
                  <c:v>#N/A</c:v>
                </c:pt>
                <c:pt idx="8826">
                  <c:v>#N/A</c:v>
                </c:pt>
                <c:pt idx="8827">
                  <c:v>#N/A</c:v>
                </c:pt>
                <c:pt idx="8828">
                  <c:v>#N/A</c:v>
                </c:pt>
                <c:pt idx="8829">
                  <c:v>#N/A</c:v>
                </c:pt>
                <c:pt idx="8830">
                  <c:v>#N/A</c:v>
                </c:pt>
                <c:pt idx="8831">
                  <c:v>#N/A</c:v>
                </c:pt>
                <c:pt idx="8832">
                  <c:v>#N/A</c:v>
                </c:pt>
                <c:pt idx="8833">
                  <c:v>#N/A</c:v>
                </c:pt>
                <c:pt idx="8834">
                  <c:v>#N/A</c:v>
                </c:pt>
                <c:pt idx="8835">
                  <c:v>#N/A</c:v>
                </c:pt>
                <c:pt idx="8836">
                  <c:v>#N/A</c:v>
                </c:pt>
                <c:pt idx="8837">
                  <c:v>#N/A</c:v>
                </c:pt>
                <c:pt idx="8838">
                  <c:v>#N/A</c:v>
                </c:pt>
                <c:pt idx="8839">
                  <c:v>#N/A</c:v>
                </c:pt>
                <c:pt idx="8840">
                  <c:v>#N/A</c:v>
                </c:pt>
                <c:pt idx="8841">
                  <c:v>#N/A</c:v>
                </c:pt>
                <c:pt idx="8842">
                  <c:v>#N/A</c:v>
                </c:pt>
                <c:pt idx="8843">
                  <c:v>#N/A</c:v>
                </c:pt>
                <c:pt idx="8844">
                  <c:v>#N/A</c:v>
                </c:pt>
                <c:pt idx="8845">
                  <c:v>#N/A</c:v>
                </c:pt>
                <c:pt idx="8846">
                  <c:v>#N/A</c:v>
                </c:pt>
                <c:pt idx="8847">
                  <c:v>#N/A</c:v>
                </c:pt>
                <c:pt idx="8848">
                  <c:v>#N/A</c:v>
                </c:pt>
                <c:pt idx="8849">
                  <c:v>#N/A</c:v>
                </c:pt>
                <c:pt idx="8850">
                  <c:v>#N/A</c:v>
                </c:pt>
                <c:pt idx="8851">
                  <c:v>#N/A</c:v>
                </c:pt>
                <c:pt idx="8852">
                  <c:v>#N/A</c:v>
                </c:pt>
                <c:pt idx="8853">
                  <c:v>#N/A</c:v>
                </c:pt>
                <c:pt idx="8854">
                  <c:v>#N/A</c:v>
                </c:pt>
                <c:pt idx="8855">
                  <c:v>#N/A</c:v>
                </c:pt>
                <c:pt idx="8856">
                  <c:v>#N/A</c:v>
                </c:pt>
                <c:pt idx="8857">
                  <c:v>#N/A</c:v>
                </c:pt>
                <c:pt idx="8858">
                  <c:v>#N/A</c:v>
                </c:pt>
                <c:pt idx="8859">
                  <c:v>#N/A</c:v>
                </c:pt>
                <c:pt idx="8860">
                  <c:v>#N/A</c:v>
                </c:pt>
                <c:pt idx="8861">
                  <c:v>#N/A</c:v>
                </c:pt>
                <c:pt idx="8862">
                  <c:v>#N/A</c:v>
                </c:pt>
                <c:pt idx="8863">
                  <c:v>#N/A</c:v>
                </c:pt>
                <c:pt idx="8864">
                  <c:v>#N/A</c:v>
                </c:pt>
                <c:pt idx="8865">
                  <c:v>#N/A</c:v>
                </c:pt>
                <c:pt idx="8866">
                  <c:v>#N/A</c:v>
                </c:pt>
                <c:pt idx="8867">
                  <c:v>#N/A</c:v>
                </c:pt>
                <c:pt idx="8868">
                  <c:v>#N/A</c:v>
                </c:pt>
                <c:pt idx="8869">
                  <c:v>#N/A</c:v>
                </c:pt>
                <c:pt idx="8870">
                  <c:v>#N/A</c:v>
                </c:pt>
                <c:pt idx="8871">
                  <c:v>#N/A</c:v>
                </c:pt>
                <c:pt idx="8872">
                  <c:v>#N/A</c:v>
                </c:pt>
                <c:pt idx="8873">
                  <c:v>#N/A</c:v>
                </c:pt>
                <c:pt idx="8874">
                  <c:v>#N/A</c:v>
                </c:pt>
                <c:pt idx="8875">
                  <c:v>#N/A</c:v>
                </c:pt>
                <c:pt idx="8876">
                  <c:v>#N/A</c:v>
                </c:pt>
                <c:pt idx="8877">
                  <c:v>#N/A</c:v>
                </c:pt>
                <c:pt idx="8878">
                  <c:v>#N/A</c:v>
                </c:pt>
                <c:pt idx="8879">
                  <c:v>#N/A</c:v>
                </c:pt>
                <c:pt idx="8880">
                  <c:v>#N/A</c:v>
                </c:pt>
                <c:pt idx="8881">
                  <c:v>#N/A</c:v>
                </c:pt>
                <c:pt idx="8882">
                  <c:v>#N/A</c:v>
                </c:pt>
                <c:pt idx="8883">
                  <c:v>#N/A</c:v>
                </c:pt>
                <c:pt idx="8884">
                  <c:v>#N/A</c:v>
                </c:pt>
                <c:pt idx="8885">
                  <c:v>#N/A</c:v>
                </c:pt>
                <c:pt idx="8886">
                  <c:v>#N/A</c:v>
                </c:pt>
                <c:pt idx="8887">
                  <c:v>#N/A</c:v>
                </c:pt>
                <c:pt idx="8888">
                  <c:v>#N/A</c:v>
                </c:pt>
                <c:pt idx="8889">
                  <c:v>#N/A</c:v>
                </c:pt>
                <c:pt idx="8890">
                  <c:v>#N/A</c:v>
                </c:pt>
                <c:pt idx="8891">
                  <c:v>#N/A</c:v>
                </c:pt>
                <c:pt idx="8892">
                  <c:v>#N/A</c:v>
                </c:pt>
                <c:pt idx="8893">
                  <c:v>#N/A</c:v>
                </c:pt>
                <c:pt idx="8894">
                  <c:v>#N/A</c:v>
                </c:pt>
                <c:pt idx="8895">
                  <c:v>#N/A</c:v>
                </c:pt>
                <c:pt idx="8896">
                  <c:v>#N/A</c:v>
                </c:pt>
                <c:pt idx="8897">
                  <c:v>#N/A</c:v>
                </c:pt>
                <c:pt idx="8898">
                  <c:v>#N/A</c:v>
                </c:pt>
                <c:pt idx="8899">
                  <c:v>#N/A</c:v>
                </c:pt>
                <c:pt idx="8900">
                  <c:v>#N/A</c:v>
                </c:pt>
                <c:pt idx="8901">
                  <c:v>#N/A</c:v>
                </c:pt>
                <c:pt idx="8902">
                  <c:v>#N/A</c:v>
                </c:pt>
                <c:pt idx="8903">
                  <c:v>#N/A</c:v>
                </c:pt>
                <c:pt idx="8904">
                  <c:v>#N/A</c:v>
                </c:pt>
                <c:pt idx="8905">
                  <c:v>#N/A</c:v>
                </c:pt>
                <c:pt idx="8906">
                  <c:v>#N/A</c:v>
                </c:pt>
                <c:pt idx="8907">
                  <c:v>#N/A</c:v>
                </c:pt>
                <c:pt idx="8908">
                  <c:v>#N/A</c:v>
                </c:pt>
                <c:pt idx="8909">
                  <c:v>#N/A</c:v>
                </c:pt>
                <c:pt idx="8910">
                  <c:v>#N/A</c:v>
                </c:pt>
                <c:pt idx="8911">
                  <c:v>#N/A</c:v>
                </c:pt>
                <c:pt idx="8912">
                  <c:v>#N/A</c:v>
                </c:pt>
                <c:pt idx="8913">
                  <c:v>#N/A</c:v>
                </c:pt>
                <c:pt idx="8914">
                  <c:v>#N/A</c:v>
                </c:pt>
                <c:pt idx="8915">
                  <c:v>#N/A</c:v>
                </c:pt>
                <c:pt idx="8916">
                  <c:v>#N/A</c:v>
                </c:pt>
                <c:pt idx="8917">
                  <c:v>#N/A</c:v>
                </c:pt>
                <c:pt idx="8918">
                  <c:v>#N/A</c:v>
                </c:pt>
                <c:pt idx="8919">
                  <c:v>#N/A</c:v>
                </c:pt>
                <c:pt idx="8920">
                  <c:v>#N/A</c:v>
                </c:pt>
                <c:pt idx="8921">
                  <c:v>#N/A</c:v>
                </c:pt>
                <c:pt idx="8922">
                  <c:v>#N/A</c:v>
                </c:pt>
                <c:pt idx="8923">
                  <c:v>#N/A</c:v>
                </c:pt>
                <c:pt idx="8924">
                  <c:v>#N/A</c:v>
                </c:pt>
                <c:pt idx="8925">
                  <c:v>#N/A</c:v>
                </c:pt>
                <c:pt idx="8926">
                  <c:v>#N/A</c:v>
                </c:pt>
                <c:pt idx="8927">
                  <c:v>#N/A</c:v>
                </c:pt>
                <c:pt idx="8928">
                  <c:v>#N/A</c:v>
                </c:pt>
                <c:pt idx="8929">
                  <c:v>#N/A</c:v>
                </c:pt>
                <c:pt idx="8930">
                  <c:v>#N/A</c:v>
                </c:pt>
                <c:pt idx="8931">
                  <c:v>#N/A</c:v>
                </c:pt>
                <c:pt idx="8932">
                  <c:v>#N/A</c:v>
                </c:pt>
                <c:pt idx="8933">
                  <c:v>#N/A</c:v>
                </c:pt>
                <c:pt idx="8934">
                  <c:v>#N/A</c:v>
                </c:pt>
                <c:pt idx="8935">
                  <c:v>#N/A</c:v>
                </c:pt>
                <c:pt idx="8936">
                  <c:v>#N/A</c:v>
                </c:pt>
                <c:pt idx="8937">
                  <c:v>#N/A</c:v>
                </c:pt>
                <c:pt idx="8938">
                  <c:v>#N/A</c:v>
                </c:pt>
                <c:pt idx="8939">
                  <c:v>#N/A</c:v>
                </c:pt>
                <c:pt idx="8940">
                  <c:v>#N/A</c:v>
                </c:pt>
                <c:pt idx="8941">
                  <c:v>#N/A</c:v>
                </c:pt>
                <c:pt idx="8942">
                  <c:v>#N/A</c:v>
                </c:pt>
                <c:pt idx="8943">
                  <c:v>#N/A</c:v>
                </c:pt>
                <c:pt idx="8944">
                  <c:v>#N/A</c:v>
                </c:pt>
                <c:pt idx="8945">
                  <c:v>#N/A</c:v>
                </c:pt>
                <c:pt idx="8946">
                  <c:v>#N/A</c:v>
                </c:pt>
                <c:pt idx="8947">
                  <c:v>#N/A</c:v>
                </c:pt>
                <c:pt idx="8948">
                  <c:v>#N/A</c:v>
                </c:pt>
                <c:pt idx="8949">
                  <c:v>#N/A</c:v>
                </c:pt>
                <c:pt idx="8950">
                  <c:v>#N/A</c:v>
                </c:pt>
                <c:pt idx="8951">
                  <c:v>#N/A</c:v>
                </c:pt>
                <c:pt idx="8952">
                  <c:v>#N/A</c:v>
                </c:pt>
                <c:pt idx="8953">
                  <c:v>#N/A</c:v>
                </c:pt>
                <c:pt idx="8954">
                  <c:v>#N/A</c:v>
                </c:pt>
                <c:pt idx="8955">
                  <c:v>#N/A</c:v>
                </c:pt>
                <c:pt idx="8956">
                  <c:v>#N/A</c:v>
                </c:pt>
                <c:pt idx="8957">
                  <c:v>#N/A</c:v>
                </c:pt>
                <c:pt idx="8958">
                  <c:v>#N/A</c:v>
                </c:pt>
                <c:pt idx="8959">
                  <c:v>#N/A</c:v>
                </c:pt>
                <c:pt idx="8960">
                  <c:v>#N/A</c:v>
                </c:pt>
                <c:pt idx="8961">
                  <c:v>#N/A</c:v>
                </c:pt>
                <c:pt idx="8962">
                  <c:v>#N/A</c:v>
                </c:pt>
                <c:pt idx="8963">
                  <c:v>#N/A</c:v>
                </c:pt>
                <c:pt idx="8964">
                  <c:v>#N/A</c:v>
                </c:pt>
                <c:pt idx="8965">
                  <c:v>#N/A</c:v>
                </c:pt>
                <c:pt idx="8966">
                  <c:v>#N/A</c:v>
                </c:pt>
                <c:pt idx="8967">
                  <c:v>#N/A</c:v>
                </c:pt>
                <c:pt idx="8968">
                  <c:v>#N/A</c:v>
                </c:pt>
                <c:pt idx="8969">
                  <c:v>#N/A</c:v>
                </c:pt>
                <c:pt idx="8970">
                  <c:v>#N/A</c:v>
                </c:pt>
                <c:pt idx="8971">
                  <c:v>#N/A</c:v>
                </c:pt>
                <c:pt idx="8972">
                  <c:v>#N/A</c:v>
                </c:pt>
                <c:pt idx="8973">
                  <c:v>#N/A</c:v>
                </c:pt>
                <c:pt idx="8974">
                  <c:v>#N/A</c:v>
                </c:pt>
                <c:pt idx="8975">
                  <c:v>#N/A</c:v>
                </c:pt>
                <c:pt idx="8976">
                  <c:v>#N/A</c:v>
                </c:pt>
                <c:pt idx="8977">
                  <c:v>#N/A</c:v>
                </c:pt>
                <c:pt idx="8978">
                  <c:v>#N/A</c:v>
                </c:pt>
                <c:pt idx="8979">
                  <c:v>#N/A</c:v>
                </c:pt>
                <c:pt idx="8980">
                  <c:v>#N/A</c:v>
                </c:pt>
                <c:pt idx="8981">
                  <c:v>#N/A</c:v>
                </c:pt>
                <c:pt idx="8982">
                  <c:v>#N/A</c:v>
                </c:pt>
                <c:pt idx="8983">
                  <c:v>#N/A</c:v>
                </c:pt>
                <c:pt idx="8984">
                  <c:v>#N/A</c:v>
                </c:pt>
                <c:pt idx="8985">
                  <c:v>#N/A</c:v>
                </c:pt>
                <c:pt idx="8986">
                  <c:v>#N/A</c:v>
                </c:pt>
                <c:pt idx="8987">
                  <c:v>#N/A</c:v>
                </c:pt>
                <c:pt idx="8988">
                  <c:v>#N/A</c:v>
                </c:pt>
                <c:pt idx="8989">
                  <c:v>#N/A</c:v>
                </c:pt>
                <c:pt idx="8990">
                  <c:v>#N/A</c:v>
                </c:pt>
                <c:pt idx="8991">
                  <c:v>#N/A</c:v>
                </c:pt>
                <c:pt idx="8992">
                  <c:v>#N/A</c:v>
                </c:pt>
                <c:pt idx="8993">
                  <c:v>#N/A</c:v>
                </c:pt>
                <c:pt idx="8994">
                  <c:v>#N/A</c:v>
                </c:pt>
                <c:pt idx="8995">
                  <c:v>#N/A</c:v>
                </c:pt>
                <c:pt idx="8996">
                  <c:v>#N/A</c:v>
                </c:pt>
                <c:pt idx="8997">
                  <c:v>#N/A</c:v>
                </c:pt>
                <c:pt idx="8998">
                  <c:v>#N/A</c:v>
                </c:pt>
                <c:pt idx="8999">
                  <c:v>#N/A</c:v>
                </c:pt>
                <c:pt idx="9000">
                  <c:v>#N/A</c:v>
                </c:pt>
                <c:pt idx="9001">
                  <c:v>#N/A</c:v>
                </c:pt>
                <c:pt idx="9002">
                  <c:v>#N/A</c:v>
                </c:pt>
                <c:pt idx="9003">
                  <c:v>#N/A</c:v>
                </c:pt>
                <c:pt idx="9004">
                  <c:v>#N/A</c:v>
                </c:pt>
                <c:pt idx="9005">
                  <c:v>#N/A</c:v>
                </c:pt>
                <c:pt idx="9006">
                  <c:v>#N/A</c:v>
                </c:pt>
                <c:pt idx="9007">
                  <c:v>#N/A</c:v>
                </c:pt>
                <c:pt idx="9008">
                  <c:v>#N/A</c:v>
                </c:pt>
                <c:pt idx="9009">
                  <c:v>#N/A</c:v>
                </c:pt>
                <c:pt idx="9010">
                  <c:v>#N/A</c:v>
                </c:pt>
                <c:pt idx="9011">
                  <c:v>#N/A</c:v>
                </c:pt>
                <c:pt idx="9012">
                  <c:v>#N/A</c:v>
                </c:pt>
                <c:pt idx="9013">
                  <c:v>#N/A</c:v>
                </c:pt>
                <c:pt idx="9014">
                  <c:v>#N/A</c:v>
                </c:pt>
                <c:pt idx="9015">
                  <c:v>#N/A</c:v>
                </c:pt>
                <c:pt idx="9016">
                  <c:v>#N/A</c:v>
                </c:pt>
                <c:pt idx="9017">
                  <c:v>#N/A</c:v>
                </c:pt>
                <c:pt idx="9018">
                  <c:v>#N/A</c:v>
                </c:pt>
                <c:pt idx="9019">
                  <c:v>#N/A</c:v>
                </c:pt>
                <c:pt idx="9020">
                  <c:v>#N/A</c:v>
                </c:pt>
                <c:pt idx="9021">
                  <c:v>#N/A</c:v>
                </c:pt>
                <c:pt idx="9022">
                  <c:v>#N/A</c:v>
                </c:pt>
                <c:pt idx="9023">
                  <c:v>#N/A</c:v>
                </c:pt>
                <c:pt idx="9024">
                  <c:v>#N/A</c:v>
                </c:pt>
                <c:pt idx="9025">
                  <c:v>#N/A</c:v>
                </c:pt>
                <c:pt idx="9026">
                  <c:v>#N/A</c:v>
                </c:pt>
                <c:pt idx="9027">
                  <c:v>#N/A</c:v>
                </c:pt>
                <c:pt idx="9028">
                  <c:v>#N/A</c:v>
                </c:pt>
                <c:pt idx="9029">
                  <c:v>#N/A</c:v>
                </c:pt>
                <c:pt idx="9030">
                  <c:v>#N/A</c:v>
                </c:pt>
                <c:pt idx="9031">
                  <c:v>#N/A</c:v>
                </c:pt>
                <c:pt idx="9032">
                  <c:v>#N/A</c:v>
                </c:pt>
                <c:pt idx="9033">
                  <c:v>#N/A</c:v>
                </c:pt>
                <c:pt idx="9034">
                  <c:v>#N/A</c:v>
                </c:pt>
                <c:pt idx="9035">
                  <c:v>#N/A</c:v>
                </c:pt>
                <c:pt idx="9036">
                  <c:v>#N/A</c:v>
                </c:pt>
                <c:pt idx="9037">
                  <c:v>#N/A</c:v>
                </c:pt>
                <c:pt idx="9038">
                  <c:v>#N/A</c:v>
                </c:pt>
                <c:pt idx="9039">
                  <c:v>#N/A</c:v>
                </c:pt>
                <c:pt idx="9040">
                  <c:v>#N/A</c:v>
                </c:pt>
                <c:pt idx="9041">
                  <c:v>#N/A</c:v>
                </c:pt>
                <c:pt idx="9042">
                  <c:v>#N/A</c:v>
                </c:pt>
                <c:pt idx="9043">
                  <c:v>#N/A</c:v>
                </c:pt>
                <c:pt idx="9044">
                  <c:v>#N/A</c:v>
                </c:pt>
                <c:pt idx="9045">
                  <c:v>#N/A</c:v>
                </c:pt>
                <c:pt idx="9046">
                  <c:v>#N/A</c:v>
                </c:pt>
                <c:pt idx="9047">
                  <c:v>#N/A</c:v>
                </c:pt>
                <c:pt idx="9048">
                  <c:v>#N/A</c:v>
                </c:pt>
                <c:pt idx="9049">
                  <c:v>#N/A</c:v>
                </c:pt>
                <c:pt idx="9050">
                  <c:v>#N/A</c:v>
                </c:pt>
                <c:pt idx="9051">
                  <c:v>#N/A</c:v>
                </c:pt>
                <c:pt idx="9052">
                  <c:v>#N/A</c:v>
                </c:pt>
                <c:pt idx="9053">
                  <c:v>#N/A</c:v>
                </c:pt>
                <c:pt idx="9054">
                  <c:v>#N/A</c:v>
                </c:pt>
                <c:pt idx="9055">
                  <c:v>#N/A</c:v>
                </c:pt>
                <c:pt idx="9056">
                  <c:v>#N/A</c:v>
                </c:pt>
                <c:pt idx="9057">
                  <c:v>#N/A</c:v>
                </c:pt>
                <c:pt idx="9058">
                  <c:v>#N/A</c:v>
                </c:pt>
                <c:pt idx="9059">
                  <c:v>#N/A</c:v>
                </c:pt>
                <c:pt idx="9060">
                  <c:v>#N/A</c:v>
                </c:pt>
                <c:pt idx="9061">
                  <c:v>#N/A</c:v>
                </c:pt>
                <c:pt idx="9062">
                  <c:v>#N/A</c:v>
                </c:pt>
                <c:pt idx="9063">
                  <c:v>#N/A</c:v>
                </c:pt>
                <c:pt idx="9064">
                  <c:v>#N/A</c:v>
                </c:pt>
                <c:pt idx="9065">
                  <c:v>#N/A</c:v>
                </c:pt>
                <c:pt idx="9066">
                  <c:v>#N/A</c:v>
                </c:pt>
                <c:pt idx="9067">
                  <c:v>#N/A</c:v>
                </c:pt>
                <c:pt idx="9068">
                  <c:v>#N/A</c:v>
                </c:pt>
                <c:pt idx="9069">
                  <c:v>#N/A</c:v>
                </c:pt>
                <c:pt idx="9070">
                  <c:v>#N/A</c:v>
                </c:pt>
                <c:pt idx="9071">
                  <c:v>#N/A</c:v>
                </c:pt>
                <c:pt idx="9072">
                  <c:v>#N/A</c:v>
                </c:pt>
                <c:pt idx="9073">
                  <c:v>#N/A</c:v>
                </c:pt>
                <c:pt idx="9074">
                  <c:v>#N/A</c:v>
                </c:pt>
                <c:pt idx="9075">
                  <c:v>#N/A</c:v>
                </c:pt>
                <c:pt idx="9076">
                  <c:v>#N/A</c:v>
                </c:pt>
                <c:pt idx="9077">
                  <c:v>#N/A</c:v>
                </c:pt>
                <c:pt idx="9078">
                  <c:v>#N/A</c:v>
                </c:pt>
                <c:pt idx="9079">
                  <c:v>#N/A</c:v>
                </c:pt>
                <c:pt idx="9080">
                  <c:v>#N/A</c:v>
                </c:pt>
                <c:pt idx="9081">
                  <c:v>#N/A</c:v>
                </c:pt>
                <c:pt idx="9082">
                  <c:v>#N/A</c:v>
                </c:pt>
                <c:pt idx="9083">
                  <c:v>#N/A</c:v>
                </c:pt>
                <c:pt idx="9084">
                  <c:v>#N/A</c:v>
                </c:pt>
                <c:pt idx="9085">
                  <c:v>#N/A</c:v>
                </c:pt>
                <c:pt idx="9086">
                  <c:v>#N/A</c:v>
                </c:pt>
                <c:pt idx="9087">
                  <c:v>#N/A</c:v>
                </c:pt>
                <c:pt idx="9088">
                  <c:v>#N/A</c:v>
                </c:pt>
                <c:pt idx="9089">
                  <c:v>#N/A</c:v>
                </c:pt>
                <c:pt idx="9090">
                  <c:v>#N/A</c:v>
                </c:pt>
                <c:pt idx="9091">
                  <c:v>#N/A</c:v>
                </c:pt>
                <c:pt idx="9092">
                  <c:v>#N/A</c:v>
                </c:pt>
                <c:pt idx="9093">
                  <c:v>#N/A</c:v>
                </c:pt>
                <c:pt idx="9094">
                  <c:v>#N/A</c:v>
                </c:pt>
                <c:pt idx="9095">
                  <c:v>#N/A</c:v>
                </c:pt>
                <c:pt idx="9096">
                  <c:v>#N/A</c:v>
                </c:pt>
                <c:pt idx="9097">
                  <c:v>#N/A</c:v>
                </c:pt>
                <c:pt idx="9098">
                  <c:v>#N/A</c:v>
                </c:pt>
                <c:pt idx="9099">
                  <c:v>#N/A</c:v>
                </c:pt>
                <c:pt idx="9100">
                  <c:v>#N/A</c:v>
                </c:pt>
                <c:pt idx="9101">
                  <c:v>#N/A</c:v>
                </c:pt>
                <c:pt idx="9102">
                  <c:v>#N/A</c:v>
                </c:pt>
                <c:pt idx="9103">
                  <c:v>#N/A</c:v>
                </c:pt>
                <c:pt idx="9104">
                  <c:v>#N/A</c:v>
                </c:pt>
                <c:pt idx="9105">
                  <c:v>#N/A</c:v>
                </c:pt>
                <c:pt idx="9106">
                  <c:v>#N/A</c:v>
                </c:pt>
                <c:pt idx="9107">
                  <c:v>#N/A</c:v>
                </c:pt>
                <c:pt idx="9108">
                  <c:v>#N/A</c:v>
                </c:pt>
                <c:pt idx="9109">
                  <c:v>#N/A</c:v>
                </c:pt>
                <c:pt idx="9110">
                  <c:v>#N/A</c:v>
                </c:pt>
                <c:pt idx="9111">
                  <c:v>#N/A</c:v>
                </c:pt>
                <c:pt idx="9112">
                  <c:v>#N/A</c:v>
                </c:pt>
                <c:pt idx="9113">
                  <c:v>#N/A</c:v>
                </c:pt>
                <c:pt idx="9114">
                  <c:v>#N/A</c:v>
                </c:pt>
                <c:pt idx="9115">
                  <c:v>#N/A</c:v>
                </c:pt>
                <c:pt idx="9116">
                  <c:v>#N/A</c:v>
                </c:pt>
                <c:pt idx="9117">
                  <c:v>#N/A</c:v>
                </c:pt>
                <c:pt idx="9118">
                  <c:v>#N/A</c:v>
                </c:pt>
                <c:pt idx="9119">
                  <c:v>#N/A</c:v>
                </c:pt>
                <c:pt idx="9120">
                  <c:v>#N/A</c:v>
                </c:pt>
                <c:pt idx="9121">
                  <c:v>#N/A</c:v>
                </c:pt>
                <c:pt idx="9122">
                  <c:v>#N/A</c:v>
                </c:pt>
                <c:pt idx="9123">
                  <c:v>#N/A</c:v>
                </c:pt>
                <c:pt idx="9124">
                  <c:v>#N/A</c:v>
                </c:pt>
                <c:pt idx="9125">
                  <c:v>#N/A</c:v>
                </c:pt>
                <c:pt idx="9126">
                  <c:v>#N/A</c:v>
                </c:pt>
                <c:pt idx="9127">
                  <c:v>#N/A</c:v>
                </c:pt>
                <c:pt idx="9128">
                  <c:v>#N/A</c:v>
                </c:pt>
                <c:pt idx="9129">
                  <c:v>#N/A</c:v>
                </c:pt>
                <c:pt idx="9130">
                  <c:v>#N/A</c:v>
                </c:pt>
                <c:pt idx="9131">
                  <c:v>#N/A</c:v>
                </c:pt>
                <c:pt idx="9132">
                  <c:v>#N/A</c:v>
                </c:pt>
                <c:pt idx="9133">
                  <c:v>#N/A</c:v>
                </c:pt>
                <c:pt idx="9134">
                  <c:v>#N/A</c:v>
                </c:pt>
                <c:pt idx="9135">
                  <c:v>#N/A</c:v>
                </c:pt>
                <c:pt idx="9136">
                  <c:v>#N/A</c:v>
                </c:pt>
                <c:pt idx="9137">
                  <c:v>#N/A</c:v>
                </c:pt>
                <c:pt idx="9138">
                  <c:v>#N/A</c:v>
                </c:pt>
                <c:pt idx="9139">
                  <c:v>#N/A</c:v>
                </c:pt>
                <c:pt idx="9140">
                  <c:v>#N/A</c:v>
                </c:pt>
                <c:pt idx="9141">
                  <c:v>#N/A</c:v>
                </c:pt>
                <c:pt idx="9142">
                  <c:v>#N/A</c:v>
                </c:pt>
                <c:pt idx="9143">
                  <c:v>#N/A</c:v>
                </c:pt>
                <c:pt idx="9144">
                  <c:v>#N/A</c:v>
                </c:pt>
                <c:pt idx="9145">
                  <c:v>#N/A</c:v>
                </c:pt>
                <c:pt idx="9146">
                  <c:v>#N/A</c:v>
                </c:pt>
                <c:pt idx="9147">
                  <c:v>#N/A</c:v>
                </c:pt>
                <c:pt idx="9148">
                  <c:v>#N/A</c:v>
                </c:pt>
                <c:pt idx="9149">
                  <c:v>#N/A</c:v>
                </c:pt>
                <c:pt idx="9150">
                  <c:v>#N/A</c:v>
                </c:pt>
                <c:pt idx="9151">
                  <c:v>#N/A</c:v>
                </c:pt>
                <c:pt idx="9152">
                  <c:v>#N/A</c:v>
                </c:pt>
                <c:pt idx="9153">
                  <c:v>#N/A</c:v>
                </c:pt>
                <c:pt idx="9154">
                  <c:v>#N/A</c:v>
                </c:pt>
                <c:pt idx="9155">
                  <c:v>#N/A</c:v>
                </c:pt>
                <c:pt idx="9156">
                  <c:v>#N/A</c:v>
                </c:pt>
                <c:pt idx="9157">
                  <c:v>#N/A</c:v>
                </c:pt>
                <c:pt idx="9158">
                  <c:v>#N/A</c:v>
                </c:pt>
                <c:pt idx="9159">
                  <c:v>#N/A</c:v>
                </c:pt>
                <c:pt idx="9160">
                  <c:v>#N/A</c:v>
                </c:pt>
                <c:pt idx="9161">
                  <c:v>#N/A</c:v>
                </c:pt>
                <c:pt idx="9162">
                  <c:v>#N/A</c:v>
                </c:pt>
                <c:pt idx="9163">
                  <c:v>#N/A</c:v>
                </c:pt>
                <c:pt idx="9164">
                  <c:v>#N/A</c:v>
                </c:pt>
                <c:pt idx="9165">
                  <c:v>#N/A</c:v>
                </c:pt>
                <c:pt idx="9166">
                  <c:v>#N/A</c:v>
                </c:pt>
                <c:pt idx="9167">
                  <c:v>#N/A</c:v>
                </c:pt>
                <c:pt idx="9168">
                  <c:v>#N/A</c:v>
                </c:pt>
                <c:pt idx="9169">
                  <c:v>#N/A</c:v>
                </c:pt>
                <c:pt idx="9170">
                  <c:v>#N/A</c:v>
                </c:pt>
                <c:pt idx="9171">
                  <c:v>#N/A</c:v>
                </c:pt>
                <c:pt idx="9172">
                  <c:v>#N/A</c:v>
                </c:pt>
                <c:pt idx="9173">
                  <c:v>#N/A</c:v>
                </c:pt>
                <c:pt idx="9174">
                  <c:v>#N/A</c:v>
                </c:pt>
                <c:pt idx="9175">
                  <c:v>#N/A</c:v>
                </c:pt>
                <c:pt idx="9176">
                  <c:v>#N/A</c:v>
                </c:pt>
                <c:pt idx="9177">
                  <c:v>#N/A</c:v>
                </c:pt>
                <c:pt idx="9178">
                  <c:v>#N/A</c:v>
                </c:pt>
                <c:pt idx="9179">
                  <c:v>#N/A</c:v>
                </c:pt>
                <c:pt idx="9180">
                  <c:v>#N/A</c:v>
                </c:pt>
                <c:pt idx="9181">
                  <c:v>#N/A</c:v>
                </c:pt>
                <c:pt idx="9182">
                  <c:v>#N/A</c:v>
                </c:pt>
                <c:pt idx="9183">
                  <c:v>#N/A</c:v>
                </c:pt>
                <c:pt idx="9184">
                  <c:v>#N/A</c:v>
                </c:pt>
                <c:pt idx="9185">
                  <c:v>#N/A</c:v>
                </c:pt>
                <c:pt idx="9186">
                  <c:v>#N/A</c:v>
                </c:pt>
                <c:pt idx="9187">
                  <c:v>#N/A</c:v>
                </c:pt>
                <c:pt idx="9188">
                  <c:v>#N/A</c:v>
                </c:pt>
                <c:pt idx="9189">
                  <c:v>#N/A</c:v>
                </c:pt>
                <c:pt idx="9190">
                  <c:v>#N/A</c:v>
                </c:pt>
                <c:pt idx="9191">
                  <c:v>#N/A</c:v>
                </c:pt>
                <c:pt idx="9192">
                  <c:v>#N/A</c:v>
                </c:pt>
                <c:pt idx="9193">
                  <c:v>#N/A</c:v>
                </c:pt>
                <c:pt idx="9194">
                  <c:v>#N/A</c:v>
                </c:pt>
                <c:pt idx="9195">
                  <c:v>#N/A</c:v>
                </c:pt>
                <c:pt idx="9196">
                  <c:v>#N/A</c:v>
                </c:pt>
                <c:pt idx="9197">
                  <c:v>#N/A</c:v>
                </c:pt>
                <c:pt idx="9198">
                  <c:v>#N/A</c:v>
                </c:pt>
                <c:pt idx="9199">
                  <c:v>#N/A</c:v>
                </c:pt>
                <c:pt idx="9200">
                  <c:v>#N/A</c:v>
                </c:pt>
                <c:pt idx="9201">
                  <c:v>#N/A</c:v>
                </c:pt>
                <c:pt idx="9202">
                  <c:v>#N/A</c:v>
                </c:pt>
                <c:pt idx="9203">
                  <c:v>#N/A</c:v>
                </c:pt>
                <c:pt idx="9204">
                  <c:v>#N/A</c:v>
                </c:pt>
                <c:pt idx="9205">
                  <c:v>#N/A</c:v>
                </c:pt>
                <c:pt idx="9206">
                  <c:v>#N/A</c:v>
                </c:pt>
                <c:pt idx="9207">
                  <c:v>#N/A</c:v>
                </c:pt>
                <c:pt idx="9208">
                  <c:v>#N/A</c:v>
                </c:pt>
                <c:pt idx="9209">
                  <c:v>#N/A</c:v>
                </c:pt>
                <c:pt idx="9210">
                  <c:v>#N/A</c:v>
                </c:pt>
                <c:pt idx="9211">
                  <c:v>#N/A</c:v>
                </c:pt>
                <c:pt idx="9212">
                  <c:v>#N/A</c:v>
                </c:pt>
                <c:pt idx="9213">
                  <c:v>#N/A</c:v>
                </c:pt>
                <c:pt idx="9214">
                  <c:v>#N/A</c:v>
                </c:pt>
                <c:pt idx="9215">
                  <c:v>#N/A</c:v>
                </c:pt>
                <c:pt idx="9216">
                  <c:v>#N/A</c:v>
                </c:pt>
                <c:pt idx="9217">
                  <c:v>#N/A</c:v>
                </c:pt>
                <c:pt idx="9218">
                  <c:v>#N/A</c:v>
                </c:pt>
                <c:pt idx="9219">
                  <c:v>#N/A</c:v>
                </c:pt>
                <c:pt idx="9220">
                  <c:v>#N/A</c:v>
                </c:pt>
                <c:pt idx="9221">
                  <c:v>#N/A</c:v>
                </c:pt>
                <c:pt idx="9222">
                  <c:v>#N/A</c:v>
                </c:pt>
                <c:pt idx="9223">
                  <c:v>#N/A</c:v>
                </c:pt>
                <c:pt idx="9224">
                  <c:v>#N/A</c:v>
                </c:pt>
                <c:pt idx="9225">
                  <c:v>#N/A</c:v>
                </c:pt>
                <c:pt idx="9226">
                  <c:v>#N/A</c:v>
                </c:pt>
                <c:pt idx="9227">
                  <c:v>#N/A</c:v>
                </c:pt>
                <c:pt idx="9228">
                  <c:v>#N/A</c:v>
                </c:pt>
                <c:pt idx="9229">
                  <c:v>#N/A</c:v>
                </c:pt>
                <c:pt idx="9230">
                  <c:v>#N/A</c:v>
                </c:pt>
                <c:pt idx="9231">
                  <c:v>#N/A</c:v>
                </c:pt>
                <c:pt idx="9232">
                  <c:v>#N/A</c:v>
                </c:pt>
                <c:pt idx="9233">
                  <c:v>#N/A</c:v>
                </c:pt>
                <c:pt idx="9234">
                  <c:v>#N/A</c:v>
                </c:pt>
                <c:pt idx="9235">
                  <c:v>#N/A</c:v>
                </c:pt>
                <c:pt idx="9236">
                  <c:v>#N/A</c:v>
                </c:pt>
                <c:pt idx="9237">
                  <c:v>#N/A</c:v>
                </c:pt>
                <c:pt idx="9238">
                  <c:v>#N/A</c:v>
                </c:pt>
                <c:pt idx="9239">
                  <c:v>#N/A</c:v>
                </c:pt>
                <c:pt idx="9240">
                  <c:v>#N/A</c:v>
                </c:pt>
                <c:pt idx="9241">
                  <c:v>#N/A</c:v>
                </c:pt>
                <c:pt idx="9242">
                  <c:v>#N/A</c:v>
                </c:pt>
                <c:pt idx="9243">
                  <c:v>#N/A</c:v>
                </c:pt>
                <c:pt idx="9244">
                  <c:v>#N/A</c:v>
                </c:pt>
                <c:pt idx="9245">
                  <c:v>#N/A</c:v>
                </c:pt>
                <c:pt idx="9246">
                  <c:v>#N/A</c:v>
                </c:pt>
                <c:pt idx="9247">
                  <c:v>#N/A</c:v>
                </c:pt>
                <c:pt idx="9248">
                  <c:v>#N/A</c:v>
                </c:pt>
                <c:pt idx="9249">
                  <c:v>#N/A</c:v>
                </c:pt>
                <c:pt idx="9250">
                  <c:v>#N/A</c:v>
                </c:pt>
                <c:pt idx="9251">
                  <c:v>#N/A</c:v>
                </c:pt>
                <c:pt idx="9252">
                  <c:v>#N/A</c:v>
                </c:pt>
                <c:pt idx="9253">
                  <c:v>#N/A</c:v>
                </c:pt>
                <c:pt idx="9254">
                  <c:v>#N/A</c:v>
                </c:pt>
                <c:pt idx="9255">
                  <c:v>#N/A</c:v>
                </c:pt>
                <c:pt idx="9256">
                  <c:v>#N/A</c:v>
                </c:pt>
                <c:pt idx="9257">
                  <c:v>#N/A</c:v>
                </c:pt>
                <c:pt idx="9258">
                  <c:v>#N/A</c:v>
                </c:pt>
                <c:pt idx="9259">
                  <c:v>#N/A</c:v>
                </c:pt>
                <c:pt idx="9260">
                  <c:v>#N/A</c:v>
                </c:pt>
                <c:pt idx="9261">
                  <c:v>#N/A</c:v>
                </c:pt>
                <c:pt idx="9262">
                  <c:v>#N/A</c:v>
                </c:pt>
                <c:pt idx="9263">
                  <c:v>#N/A</c:v>
                </c:pt>
                <c:pt idx="9264">
                  <c:v>#N/A</c:v>
                </c:pt>
                <c:pt idx="9265">
                  <c:v>#N/A</c:v>
                </c:pt>
                <c:pt idx="9266">
                  <c:v>#N/A</c:v>
                </c:pt>
                <c:pt idx="9267">
                  <c:v>#N/A</c:v>
                </c:pt>
                <c:pt idx="9268">
                  <c:v>#N/A</c:v>
                </c:pt>
                <c:pt idx="9269">
                  <c:v>#N/A</c:v>
                </c:pt>
                <c:pt idx="9270">
                  <c:v>#N/A</c:v>
                </c:pt>
                <c:pt idx="9271">
                  <c:v>#N/A</c:v>
                </c:pt>
                <c:pt idx="9272">
                  <c:v>#N/A</c:v>
                </c:pt>
                <c:pt idx="9273">
                  <c:v>#N/A</c:v>
                </c:pt>
                <c:pt idx="9274">
                  <c:v>#N/A</c:v>
                </c:pt>
                <c:pt idx="9275">
                  <c:v>#N/A</c:v>
                </c:pt>
                <c:pt idx="9276">
                  <c:v>#N/A</c:v>
                </c:pt>
                <c:pt idx="9277">
                  <c:v>#N/A</c:v>
                </c:pt>
                <c:pt idx="9278">
                  <c:v>#N/A</c:v>
                </c:pt>
                <c:pt idx="9279">
                  <c:v>#N/A</c:v>
                </c:pt>
                <c:pt idx="9280">
                  <c:v>#N/A</c:v>
                </c:pt>
                <c:pt idx="9281">
                  <c:v>#N/A</c:v>
                </c:pt>
                <c:pt idx="9282">
                  <c:v>#N/A</c:v>
                </c:pt>
                <c:pt idx="9283">
                  <c:v>#N/A</c:v>
                </c:pt>
                <c:pt idx="9284">
                  <c:v>#N/A</c:v>
                </c:pt>
                <c:pt idx="9285">
                  <c:v>#N/A</c:v>
                </c:pt>
                <c:pt idx="9286">
                  <c:v>#N/A</c:v>
                </c:pt>
                <c:pt idx="9287">
                  <c:v>#N/A</c:v>
                </c:pt>
                <c:pt idx="9288">
                  <c:v>#N/A</c:v>
                </c:pt>
                <c:pt idx="9289">
                  <c:v>#N/A</c:v>
                </c:pt>
                <c:pt idx="9290">
                  <c:v>#N/A</c:v>
                </c:pt>
                <c:pt idx="9291">
                  <c:v>#N/A</c:v>
                </c:pt>
                <c:pt idx="9292">
                  <c:v>#N/A</c:v>
                </c:pt>
                <c:pt idx="9293">
                  <c:v>#N/A</c:v>
                </c:pt>
                <c:pt idx="9294">
                  <c:v>#N/A</c:v>
                </c:pt>
                <c:pt idx="9295">
                  <c:v>#N/A</c:v>
                </c:pt>
                <c:pt idx="9296">
                  <c:v>#N/A</c:v>
                </c:pt>
                <c:pt idx="9297">
                  <c:v>#N/A</c:v>
                </c:pt>
                <c:pt idx="9298">
                  <c:v>#N/A</c:v>
                </c:pt>
                <c:pt idx="9299">
                  <c:v>#N/A</c:v>
                </c:pt>
                <c:pt idx="9300">
                  <c:v>#N/A</c:v>
                </c:pt>
                <c:pt idx="9301">
                  <c:v>#N/A</c:v>
                </c:pt>
                <c:pt idx="9302">
                  <c:v>#N/A</c:v>
                </c:pt>
                <c:pt idx="9303">
                  <c:v>#N/A</c:v>
                </c:pt>
                <c:pt idx="9304">
                  <c:v>#N/A</c:v>
                </c:pt>
                <c:pt idx="9305">
                  <c:v>#N/A</c:v>
                </c:pt>
                <c:pt idx="9306">
                  <c:v>#N/A</c:v>
                </c:pt>
                <c:pt idx="9307">
                  <c:v>#N/A</c:v>
                </c:pt>
                <c:pt idx="9308">
                  <c:v>#N/A</c:v>
                </c:pt>
                <c:pt idx="9309">
                  <c:v>#N/A</c:v>
                </c:pt>
                <c:pt idx="9310">
                  <c:v>#N/A</c:v>
                </c:pt>
                <c:pt idx="9311">
                  <c:v>#N/A</c:v>
                </c:pt>
                <c:pt idx="9312">
                  <c:v>#N/A</c:v>
                </c:pt>
                <c:pt idx="9313">
                  <c:v>#N/A</c:v>
                </c:pt>
                <c:pt idx="9314">
                  <c:v>#N/A</c:v>
                </c:pt>
                <c:pt idx="9315">
                  <c:v>#N/A</c:v>
                </c:pt>
                <c:pt idx="9316">
                  <c:v>#N/A</c:v>
                </c:pt>
                <c:pt idx="9317">
                  <c:v>#N/A</c:v>
                </c:pt>
                <c:pt idx="9318">
                  <c:v>#N/A</c:v>
                </c:pt>
                <c:pt idx="9319">
                  <c:v>#N/A</c:v>
                </c:pt>
                <c:pt idx="9320">
                  <c:v>#N/A</c:v>
                </c:pt>
                <c:pt idx="9321">
                  <c:v>#N/A</c:v>
                </c:pt>
                <c:pt idx="9322">
                  <c:v>#N/A</c:v>
                </c:pt>
                <c:pt idx="9323">
                  <c:v>#N/A</c:v>
                </c:pt>
                <c:pt idx="9324">
                  <c:v>#N/A</c:v>
                </c:pt>
                <c:pt idx="9325">
                  <c:v>#N/A</c:v>
                </c:pt>
                <c:pt idx="9326">
                  <c:v>#N/A</c:v>
                </c:pt>
                <c:pt idx="9327">
                  <c:v>#N/A</c:v>
                </c:pt>
                <c:pt idx="9328">
                  <c:v>#N/A</c:v>
                </c:pt>
                <c:pt idx="9329">
                  <c:v>#N/A</c:v>
                </c:pt>
                <c:pt idx="9330">
                  <c:v>#N/A</c:v>
                </c:pt>
                <c:pt idx="9331">
                  <c:v>#N/A</c:v>
                </c:pt>
                <c:pt idx="9332">
                  <c:v>#N/A</c:v>
                </c:pt>
                <c:pt idx="9333">
                  <c:v>#N/A</c:v>
                </c:pt>
                <c:pt idx="9334">
                  <c:v>#N/A</c:v>
                </c:pt>
                <c:pt idx="9335">
                  <c:v>#N/A</c:v>
                </c:pt>
                <c:pt idx="9336">
                  <c:v>#N/A</c:v>
                </c:pt>
                <c:pt idx="9337">
                  <c:v>#N/A</c:v>
                </c:pt>
                <c:pt idx="9338">
                  <c:v>#N/A</c:v>
                </c:pt>
                <c:pt idx="9339">
                  <c:v>#N/A</c:v>
                </c:pt>
                <c:pt idx="9340">
                  <c:v>#N/A</c:v>
                </c:pt>
                <c:pt idx="9341">
                  <c:v>#N/A</c:v>
                </c:pt>
                <c:pt idx="9342">
                  <c:v>#N/A</c:v>
                </c:pt>
                <c:pt idx="9343">
                  <c:v>#N/A</c:v>
                </c:pt>
                <c:pt idx="9344">
                  <c:v>#N/A</c:v>
                </c:pt>
                <c:pt idx="9345">
                  <c:v>#N/A</c:v>
                </c:pt>
                <c:pt idx="9346">
                  <c:v>#N/A</c:v>
                </c:pt>
                <c:pt idx="9347">
                  <c:v>#N/A</c:v>
                </c:pt>
                <c:pt idx="9348">
                  <c:v>#N/A</c:v>
                </c:pt>
                <c:pt idx="9349">
                  <c:v>#N/A</c:v>
                </c:pt>
                <c:pt idx="9350">
                  <c:v>#N/A</c:v>
                </c:pt>
                <c:pt idx="9351">
                  <c:v>#N/A</c:v>
                </c:pt>
                <c:pt idx="9352">
                  <c:v>#N/A</c:v>
                </c:pt>
                <c:pt idx="9353">
                  <c:v>#N/A</c:v>
                </c:pt>
                <c:pt idx="9354">
                  <c:v>#N/A</c:v>
                </c:pt>
                <c:pt idx="9355">
                  <c:v>#N/A</c:v>
                </c:pt>
                <c:pt idx="9356">
                  <c:v>#N/A</c:v>
                </c:pt>
                <c:pt idx="9357">
                  <c:v>#N/A</c:v>
                </c:pt>
                <c:pt idx="9358">
                  <c:v>#N/A</c:v>
                </c:pt>
                <c:pt idx="9359">
                  <c:v>#N/A</c:v>
                </c:pt>
                <c:pt idx="9360">
                  <c:v>#N/A</c:v>
                </c:pt>
                <c:pt idx="9361">
                  <c:v>#N/A</c:v>
                </c:pt>
                <c:pt idx="9362">
                  <c:v>#N/A</c:v>
                </c:pt>
                <c:pt idx="9363">
                  <c:v>#N/A</c:v>
                </c:pt>
                <c:pt idx="9364">
                  <c:v>#N/A</c:v>
                </c:pt>
                <c:pt idx="9365">
                  <c:v>#N/A</c:v>
                </c:pt>
                <c:pt idx="9366">
                  <c:v>#N/A</c:v>
                </c:pt>
                <c:pt idx="9367">
                  <c:v>#N/A</c:v>
                </c:pt>
                <c:pt idx="9368">
                  <c:v>#N/A</c:v>
                </c:pt>
                <c:pt idx="9369">
                  <c:v>#N/A</c:v>
                </c:pt>
                <c:pt idx="9370">
                  <c:v>#N/A</c:v>
                </c:pt>
                <c:pt idx="9371">
                  <c:v>#N/A</c:v>
                </c:pt>
                <c:pt idx="9372">
                  <c:v>#N/A</c:v>
                </c:pt>
                <c:pt idx="9373">
                  <c:v>#N/A</c:v>
                </c:pt>
                <c:pt idx="9374">
                  <c:v>#N/A</c:v>
                </c:pt>
                <c:pt idx="9375">
                  <c:v>#N/A</c:v>
                </c:pt>
                <c:pt idx="9376">
                  <c:v>#N/A</c:v>
                </c:pt>
                <c:pt idx="9377">
                  <c:v>#N/A</c:v>
                </c:pt>
                <c:pt idx="9378">
                  <c:v>#N/A</c:v>
                </c:pt>
                <c:pt idx="9379">
                  <c:v>#N/A</c:v>
                </c:pt>
                <c:pt idx="9380">
                  <c:v>#N/A</c:v>
                </c:pt>
                <c:pt idx="9381">
                  <c:v>#N/A</c:v>
                </c:pt>
                <c:pt idx="9382">
                  <c:v>#N/A</c:v>
                </c:pt>
                <c:pt idx="9383">
                  <c:v>#N/A</c:v>
                </c:pt>
                <c:pt idx="9384">
                  <c:v>#N/A</c:v>
                </c:pt>
                <c:pt idx="9385">
                  <c:v>#N/A</c:v>
                </c:pt>
                <c:pt idx="9386">
                  <c:v>#N/A</c:v>
                </c:pt>
                <c:pt idx="9387">
                  <c:v>#N/A</c:v>
                </c:pt>
                <c:pt idx="9388">
                  <c:v>#N/A</c:v>
                </c:pt>
                <c:pt idx="9389">
                  <c:v>#N/A</c:v>
                </c:pt>
                <c:pt idx="9390">
                  <c:v>#N/A</c:v>
                </c:pt>
                <c:pt idx="9391">
                  <c:v>#N/A</c:v>
                </c:pt>
                <c:pt idx="9392">
                  <c:v>#N/A</c:v>
                </c:pt>
                <c:pt idx="9393">
                  <c:v>#N/A</c:v>
                </c:pt>
                <c:pt idx="9394">
                  <c:v>#N/A</c:v>
                </c:pt>
                <c:pt idx="9395">
                  <c:v>#N/A</c:v>
                </c:pt>
                <c:pt idx="9396">
                  <c:v>#N/A</c:v>
                </c:pt>
                <c:pt idx="9397">
                  <c:v>#N/A</c:v>
                </c:pt>
                <c:pt idx="9398">
                  <c:v>#N/A</c:v>
                </c:pt>
                <c:pt idx="9399">
                  <c:v>#N/A</c:v>
                </c:pt>
                <c:pt idx="9400">
                  <c:v>#N/A</c:v>
                </c:pt>
                <c:pt idx="9401">
                  <c:v>#N/A</c:v>
                </c:pt>
                <c:pt idx="9402">
                  <c:v>#N/A</c:v>
                </c:pt>
                <c:pt idx="9403">
                  <c:v>#N/A</c:v>
                </c:pt>
                <c:pt idx="9404">
                  <c:v>#N/A</c:v>
                </c:pt>
                <c:pt idx="9405">
                  <c:v>#N/A</c:v>
                </c:pt>
                <c:pt idx="9406">
                  <c:v>#N/A</c:v>
                </c:pt>
                <c:pt idx="9407">
                  <c:v>#N/A</c:v>
                </c:pt>
                <c:pt idx="9408">
                  <c:v>#N/A</c:v>
                </c:pt>
                <c:pt idx="9409">
                  <c:v>#N/A</c:v>
                </c:pt>
                <c:pt idx="9410">
                  <c:v>#N/A</c:v>
                </c:pt>
                <c:pt idx="9411">
                  <c:v>#N/A</c:v>
                </c:pt>
                <c:pt idx="9412">
                  <c:v>#N/A</c:v>
                </c:pt>
                <c:pt idx="9413">
                  <c:v>#N/A</c:v>
                </c:pt>
                <c:pt idx="9414">
                  <c:v>#N/A</c:v>
                </c:pt>
                <c:pt idx="9415">
                  <c:v>#N/A</c:v>
                </c:pt>
                <c:pt idx="9416">
                  <c:v>#N/A</c:v>
                </c:pt>
                <c:pt idx="9417">
                  <c:v>#N/A</c:v>
                </c:pt>
                <c:pt idx="9418">
                  <c:v>#N/A</c:v>
                </c:pt>
                <c:pt idx="9419">
                  <c:v>#N/A</c:v>
                </c:pt>
                <c:pt idx="9420">
                  <c:v>#N/A</c:v>
                </c:pt>
                <c:pt idx="9421">
                  <c:v>#N/A</c:v>
                </c:pt>
                <c:pt idx="9422">
                  <c:v>#N/A</c:v>
                </c:pt>
                <c:pt idx="9423">
                  <c:v>#N/A</c:v>
                </c:pt>
                <c:pt idx="9424">
                  <c:v>#N/A</c:v>
                </c:pt>
                <c:pt idx="9425">
                  <c:v>#N/A</c:v>
                </c:pt>
                <c:pt idx="9426">
                  <c:v>#N/A</c:v>
                </c:pt>
                <c:pt idx="9427">
                  <c:v>#N/A</c:v>
                </c:pt>
                <c:pt idx="9428">
                  <c:v>#N/A</c:v>
                </c:pt>
                <c:pt idx="9429">
                  <c:v>#N/A</c:v>
                </c:pt>
                <c:pt idx="9430">
                  <c:v>#N/A</c:v>
                </c:pt>
                <c:pt idx="9431">
                  <c:v>#N/A</c:v>
                </c:pt>
                <c:pt idx="9432">
                  <c:v>#N/A</c:v>
                </c:pt>
                <c:pt idx="9433">
                  <c:v>#N/A</c:v>
                </c:pt>
                <c:pt idx="9434">
                  <c:v>#N/A</c:v>
                </c:pt>
                <c:pt idx="9435">
                  <c:v>#N/A</c:v>
                </c:pt>
                <c:pt idx="9436">
                  <c:v>#N/A</c:v>
                </c:pt>
                <c:pt idx="9437">
                  <c:v>#N/A</c:v>
                </c:pt>
                <c:pt idx="9438">
                  <c:v>#N/A</c:v>
                </c:pt>
                <c:pt idx="9439">
                  <c:v>#N/A</c:v>
                </c:pt>
                <c:pt idx="9440">
                  <c:v>#N/A</c:v>
                </c:pt>
                <c:pt idx="9441">
                  <c:v>#N/A</c:v>
                </c:pt>
                <c:pt idx="9442">
                  <c:v>#N/A</c:v>
                </c:pt>
                <c:pt idx="9443">
                  <c:v>#N/A</c:v>
                </c:pt>
                <c:pt idx="9444">
                  <c:v>#N/A</c:v>
                </c:pt>
                <c:pt idx="9445">
                  <c:v>#N/A</c:v>
                </c:pt>
                <c:pt idx="9446">
                  <c:v>#N/A</c:v>
                </c:pt>
                <c:pt idx="9447">
                  <c:v>#N/A</c:v>
                </c:pt>
                <c:pt idx="9448">
                  <c:v>#N/A</c:v>
                </c:pt>
                <c:pt idx="9449">
                  <c:v>#N/A</c:v>
                </c:pt>
                <c:pt idx="9450">
                  <c:v>#N/A</c:v>
                </c:pt>
                <c:pt idx="9451">
                  <c:v>#N/A</c:v>
                </c:pt>
                <c:pt idx="9452">
                  <c:v>#N/A</c:v>
                </c:pt>
                <c:pt idx="9453">
                  <c:v>#N/A</c:v>
                </c:pt>
                <c:pt idx="9454">
                  <c:v>#N/A</c:v>
                </c:pt>
                <c:pt idx="9455">
                  <c:v>#N/A</c:v>
                </c:pt>
                <c:pt idx="9456">
                  <c:v>#N/A</c:v>
                </c:pt>
                <c:pt idx="9457">
                  <c:v>#N/A</c:v>
                </c:pt>
                <c:pt idx="9458">
                  <c:v>#N/A</c:v>
                </c:pt>
                <c:pt idx="9459">
                  <c:v>#N/A</c:v>
                </c:pt>
                <c:pt idx="9460">
                  <c:v>#N/A</c:v>
                </c:pt>
                <c:pt idx="9461">
                  <c:v>#N/A</c:v>
                </c:pt>
                <c:pt idx="9462">
                  <c:v>#N/A</c:v>
                </c:pt>
                <c:pt idx="9463">
                  <c:v>#N/A</c:v>
                </c:pt>
                <c:pt idx="9464">
                  <c:v>#N/A</c:v>
                </c:pt>
                <c:pt idx="9465">
                  <c:v>#N/A</c:v>
                </c:pt>
                <c:pt idx="9466">
                  <c:v>#N/A</c:v>
                </c:pt>
                <c:pt idx="9467">
                  <c:v>#N/A</c:v>
                </c:pt>
                <c:pt idx="9468">
                  <c:v>#N/A</c:v>
                </c:pt>
                <c:pt idx="9469">
                  <c:v>#N/A</c:v>
                </c:pt>
                <c:pt idx="9470">
                  <c:v>#N/A</c:v>
                </c:pt>
                <c:pt idx="9471">
                  <c:v>#N/A</c:v>
                </c:pt>
                <c:pt idx="9472">
                  <c:v>#N/A</c:v>
                </c:pt>
                <c:pt idx="9473">
                  <c:v>#N/A</c:v>
                </c:pt>
                <c:pt idx="9474">
                  <c:v>#N/A</c:v>
                </c:pt>
                <c:pt idx="9475">
                  <c:v>#N/A</c:v>
                </c:pt>
                <c:pt idx="9476">
                  <c:v>#N/A</c:v>
                </c:pt>
                <c:pt idx="9477">
                  <c:v>#N/A</c:v>
                </c:pt>
                <c:pt idx="9478">
                  <c:v>#N/A</c:v>
                </c:pt>
                <c:pt idx="9479">
                  <c:v>#N/A</c:v>
                </c:pt>
                <c:pt idx="9480">
                  <c:v>#N/A</c:v>
                </c:pt>
                <c:pt idx="9481">
                  <c:v>#N/A</c:v>
                </c:pt>
                <c:pt idx="9482">
                  <c:v>#N/A</c:v>
                </c:pt>
                <c:pt idx="9483">
                  <c:v>#N/A</c:v>
                </c:pt>
                <c:pt idx="9484">
                  <c:v>#N/A</c:v>
                </c:pt>
                <c:pt idx="9485">
                  <c:v>#N/A</c:v>
                </c:pt>
                <c:pt idx="9486">
                  <c:v>#N/A</c:v>
                </c:pt>
                <c:pt idx="9487">
                  <c:v>#N/A</c:v>
                </c:pt>
                <c:pt idx="9488">
                  <c:v>#N/A</c:v>
                </c:pt>
                <c:pt idx="9489">
                  <c:v>#N/A</c:v>
                </c:pt>
                <c:pt idx="9490">
                  <c:v>#N/A</c:v>
                </c:pt>
                <c:pt idx="9491">
                  <c:v>#N/A</c:v>
                </c:pt>
                <c:pt idx="9492">
                  <c:v>#N/A</c:v>
                </c:pt>
                <c:pt idx="9493">
                  <c:v>#N/A</c:v>
                </c:pt>
                <c:pt idx="9494">
                  <c:v>#N/A</c:v>
                </c:pt>
                <c:pt idx="9495">
                  <c:v>#N/A</c:v>
                </c:pt>
                <c:pt idx="9496">
                  <c:v>#N/A</c:v>
                </c:pt>
                <c:pt idx="9497">
                  <c:v>#N/A</c:v>
                </c:pt>
                <c:pt idx="9498">
                  <c:v>#N/A</c:v>
                </c:pt>
                <c:pt idx="9499">
                  <c:v>#N/A</c:v>
                </c:pt>
                <c:pt idx="9500">
                  <c:v>#N/A</c:v>
                </c:pt>
                <c:pt idx="9501">
                  <c:v>#N/A</c:v>
                </c:pt>
                <c:pt idx="9502">
                  <c:v>#N/A</c:v>
                </c:pt>
                <c:pt idx="9503">
                  <c:v>#N/A</c:v>
                </c:pt>
                <c:pt idx="9504">
                  <c:v>#N/A</c:v>
                </c:pt>
                <c:pt idx="9505">
                  <c:v>#N/A</c:v>
                </c:pt>
                <c:pt idx="9506">
                  <c:v>#N/A</c:v>
                </c:pt>
                <c:pt idx="9507">
                  <c:v>#N/A</c:v>
                </c:pt>
                <c:pt idx="9508">
                  <c:v>#N/A</c:v>
                </c:pt>
                <c:pt idx="9509">
                  <c:v>#N/A</c:v>
                </c:pt>
                <c:pt idx="9510">
                  <c:v>#N/A</c:v>
                </c:pt>
                <c:pt idx="9511">
                  <c:v>#N/A</c:v>
                </c:pt>
                <c:pt idx="9512">
                  <c:v>#N/A</c:v>
                </c:pt>
                <c:pt idx="9513">
                  <c:v>#N/A</c:v>
                </c:pt>
                <c:pt idx="9514">
                  <c:v>#N/A</c:v>
                </c:pt>
                <c:pt idx="9515">
                  <c:v>#N/A</c:v>
                </c:pt>
                <c:pt idx="9516">
                  <c:v>#N/A</c:v>
                </c:pt>
                <c:pt idx="9517">
                  <c:v>#N/A</c:v>
                </c:pt>
                <c:pt idx="9518">
                  <c:v>#N/A</c:v>
                </c:pt>
                <c:pt idx="9519">
                  <c:v>#N/A</c:v>
                </c:pt>
                <c:pt idx="9520">
                  <c:v>#N/A</c:v>
                </c:pt>
                <c:pt idx="9521">
                  <c:v>#N/A</c:v>
                </c:pt>
                <c:pt idx="9522">
                  <c:v>#N/A</c:v>
                </c:pt>
                <c:pt idx="9523">
                  <c:v>#N/A</c:v>
                </c:pt>
                <c:pt idx="9524">
                  <c:v>#N/A</c:v>
                </c:pt>
                <c:pt idx="9525">
                  <c:v>#N/A</c:v>
                </c:pt>
                <c:pt idx="9526">
                  <c:v>#N/A</c:v>
                </c:pt>
                <c:pt idx="9527">
                  <c:v>#N/A</c:v>
                </c:pt>
                <c:pt idx="9528">
                  <c:v>#N/A</c:v>
                </c:pt>
                <c:pt idx="9529">
                  <c:v>#N/A</c:v>
                </c:pt>
                <c:pt idx="9530">
                  <c:v>#N/A</c:v>
                </c:pt>
                <c:pt idx="9531">
                  <c:v>#N/A</c:v>
                </c:pt>
                <c:pt idx="9532">
                  <c:v>#N/A</c:v>
                </c:pt>
                <c:pt idx="9533">
                  <c:v>#N/A</c:v>
                </c:pt>
                <c:pt idx="9534">
                  <c:v>#N/A</c:v>
                </c:pt>
                <c:pt idx="9535">
                  <c:v>#N/A</c:v>
                </c:pt>
                <c:pt idx="9536">
                  <c:v>#N/A</c:v>
                </c:pt>
                <c:pt idx="9537">
                  <c:v>#N/A</c:v>
                </c:pt>
                <c:pt idx="9538">
                  <c:v>#N/A</c:v>
                </c:pt>
                <c:pt idx="9539">
                  <c:v>#N/A</c:v>
                </c:pt>
                <c:pt idx="9540">
                  <c:v>#N/A</c:v>
                </c:pt>
                <c:pt idx="9541">
                  <c:v>#N/A</c:v>
                </c:pt>
                <c:pt idx="9542">
                  <c:v>#N/A</c:v>
                </c:pt>
                <c:pt idx="9543">
                  <c:v>#N/A</c:v>
                </c:pt>
                <c:pt idx="9544">
                  <c:v>#N/A</c:v>
                </c:pt>
                <c:pt idx="9545">
                  <c:v>#N/A</c:v>
                </c:pt>
                <c:pt idx="9546">
                  <c:v>#N/A</c:v>
                </c:pt>
                <c:pt idx="9547">
                  <c:v>#N/A</c:v>
                </c:pt>
                <c:pt idx="9548">
                  <c:v>#N/A</c:v>
                </c:pt>
                <c:pt idx="9549">
                  <c:v>#N/A</c:v>
                </c:pt>
                <c:pt idx="9550">
                  <c:v>#N/A</c:v>
                </c:pt>
                <c:pt idx="9551">
                  <c:v>#N/A</c:v>
                </c:pt>
                <c:pt idx="9552">
                  <c:v>#N/A</c:v>
                </c:pt>
                <c:pt idx="9553">
                  <c:v>#N/A</c:v>
                </c:pt>
                <c:pt idx="9554">
                  <c:v>#N/A</c:v>
                </c:pt>
                <c:pt idx="9555">
                  <c:v>#N/A</c:v>
                </c:pt>
                <c:pt idx="9556">
                  <c:v>#N/A</c:v>
                </c:pt>
                <c:pt idx="9557">
                  <c:v>#N/A</c:v>
                </c:pt>
                <c:pt idx="9558">
                  <c:v>#N/A</c:v>
                </c:pt>
                <c:pt idx="9559">
                  <c:v>#N/A</c:v>
                </c:pt>
                <c:pt idx="9560">
                  <c:v>#N/A</c:v>
                </c:pt>
                <c:pt idx="9561">
                  <c:v>#N/A</c:v>
                </c:pt>
                <c:pt idx="9562">
                  <c:v>#N/A</c:v>
                </c:pt>
                <c:pt idx="9563">
                  <c:v>#N/A</c:v>
                </c:pt>
                <c:pt idx="9564">
                  <c:v>#N/A</c:v>
                </c:pt>
                <c:pt idx="9565">
                  <c:v>#N/A</c:v>
                </c:pt>
                <c:pt idx="9566">
                  <c:v>#N/A</c:v>
                </c:pt>
                <c:pt idx="9567">
                  <c:v>#N/A</c:v>
                </c:pt>
                <c:pt idx="9568">
                  <c:v>#N/A</c:v>
                </c:pt>
                <c:pt idx="9569">
                  <c:v>#N/A</c:v>
                </c:pt>
                <c:pt idx="9570">
                  <c:v>#N/A</c:v>
                </c:pt>
                <c:pt idx="9571">
                  <c:v>#N/A</c:v>
                </c:pt>
                <c:pt idx="9572">
                  <c:v>#N/A</c:v>
                </c:pt>
                <c:pt idx="9573">
                  <c:v>#N/A</c:v>
                </c:pt>
                <c:pt idx="9574">
                  <c:v>#N/A</c:v>
                </c:pt>
                <c:pt idx="9575">
                  <c:v>#N/A</c:v>
                </c:pt>
                <c:pt idx="9576">
                  <c:v>#N/A</c:v>
                </c:pt>
                <c:pt idx="9577">
                  <c:v>#N/A</c:v>
                </c:pt>
                <c:pt idx="9578">
                  <c:v>#N/A</c:v>
                </c:pt>
                <c:pt idx="9579">
                  <c:v>#N/A</c:v>
                </c:pt>
                <c:pt idx="9580">
                  <c:v>#N/A</c:v>
                </c:pt>
                <c:pt idx="9581">
                  <c:v>#N/A</c:v>
                </c:pt>
                <c:pt idx="9582">
                  <c:v>#N/A</c:v>
                </c:pt>
                <c:pt idx="9583">
                  <c:v>#N/A</c:v>
                </c:pt>
                <c:pt idx="9584">
                  <c:v>#N/A</c:v>
                </c:pt>
                <c:pt idx="9585">
                  <c:v>#N/A</c:v>
                </c:pt>
                <c:pt idx="9586">
                  <c:v>#N/A</c:v>
                </c:pt>
                <c:pt idx="9587">
                  <c:v>#N/A</c:v>
                </c:pt>
                <c:pt idx="9588">
                  <c:v>#N/A</c:v>
                </c:pt>
                <c:pt idx="9589">
                  <c:v>#N/A</c:v>
                </c:pt>
                <c:pt idx="9590">
                  <c:v>#N/A</c:v>
                </c:pt>
                <c:pt idx="9591">
                  <c:v>#N/A</c:v>
                </c:pt>
                <c:pt idx="9592">
                  <c:v>#N/A</c:v>
                </c:pt>
                <c:pt idx="9593">
                  <c:v>#N/A</c:v>
                </c:pt>
                <c:pt idx="9594">
                  <c:v>#N/A</c:v>
                </c:pt>
                <c:pt idx="9595">
                  <c:v>#N/A</c:v>
                </c:pt>
                <c:pt idx="9596">
                  <c:v>#N/A</c:v>
                </c:pt>
                <c:pt idx="9597">
                  <c:v>#N/A</c:v>
                </c:pt>
                <c:pt idx="9598">
                  <c:v>#N/A</c:v>
                </c:pt>
                <c:pt idx="9599">
                  <c:v>#N/A</c:v>
                </c:pt>
                <c:pt idx="9600">
                  <c:v>#N/A</c:v>
                </c:pt>
                <c:pt idx="9601">
                  <c:v>#N/A</c:v>
                </c:pt>
                <c:pt idx="9602">
                  <c:v>#N/A</c:v>
                </c:pt>
                <c:pt idx="9603">
                  <c:v>#N/A</c:v>
                </c:pt>
                <c:pt idx="9604">
                  <c:v>#N/A</c:v>
                </c:pt>
                <c:pt idx="9605">
                  <c:v>#N/A</c:v>
                </c:pt>
                <c:pt idx="9606">
                  <c:v>#N/A</c:v>
                </c:pt>
                <c:pt idx="9607">
                  <c:v>#N/A</c:v>
                </c:pt>
                <c:pt idx="9608">
                  <c:v>#N/A</c:v>
                </c:pt>
                <c:pt idx="9609">
                  <c:v>#N/A</c:v>
                </c:pt>
                <c:pt idx="9610">
                  <c:v>#N/A</c:v>
                </c:pt>
                <c:pt idx="9611">
                  <c:v>#N/A</c:v>
                </c:pt>
                <c:pt idx="9612">
                  <c:v>#N/A</c:v>
                </c:pt>
                <c:pt idx="9613">
                  <c:v>#N/A</c:v>
                </c:pt>
                <c:pt idx="9614">
                  <c:v>#N/A</c:v>
                </c:pt>
                <c:pt idx="9615">
                  <c:v>#N/A</c:v>
                </c:pt>
                <c:pt idx="9616">
                  <c:v>#N/A</c:v>
                </c:pt>
                <c:pt idx="9617">
                  <c:v>#N/A</c:v>
                </c:pt>
                <c:pt idx="9618">
                  <c:v>#N/A</c:v>
                </c:pt>
                <c:pt idx="9619">
                  <c:v>#N/A</c:v>
                </c:pt>
                <c:pt idx="9620">
                  <c:v>#N/A</c:v>
                </c:pt>
                <c:pt idx="9621">
                  <c:v>#N/A</c:v>
                </c:pt>
                <c:pt idx="9622">
                  <c:v>#N/A</c:v>
                </c:pt>
                <c:pt idx="9623">
                  <c:v>#N/A</c:v>
                </c:pt>
                <c:pt idx="9624">
                  <c:v>#N/A</c:v>
                </c:pt>
                <c:pt idx="9625">
                  <c:v>#N/A</c:v>
                </c:pt>
                <c:pt idx="9626">
                  <c:v>#N/A</c:v>
                </c:pt>
                <c:pt idx="9627">
                  <c:v>#N/A</c:v>
                </c:pt>
                <c:pt idx="9628">
                  <c:v>#N/A</c:v>
                </c:pt>
                <c:pt idx="9629">
                  <c:v>#N/A</c:v>
                </c:pt>
                <c:pt idx="9630">
                  <c:v>#N/A</c:v>
                </c:pt>
                <c:pt idx="9631">
                  <c:v>#N/A</c:v>
                </c:pt>
                <c:pt idx="9632">
                  <c:v>#N/A</c:v>
                </c:pt>
                <c:pt idx="9633">
                  <c:v>#N/A</c:v>
                </c:pt>
                <c:pt idx="9634">
                  <c:v>#N/A</c:v>
                </c:pt>
                <c:pt idx="9635">
                  <c:v>#N/A</c:v>
                </c:pt>
                <c:pt idx="9636">
                  <c:v>#N/A</c:v>
                </c:pt>
                <c:pt idx="9637">
                  <c:v>#N/A</c:v>
                </c:pt>
                <c:pt idx="9638">
                  <c:v>#N/A</c:v>
                </c:pt>
                <c:pt idx="9639">
                  <c:v>#N/A</c:v>
                </c:pt>
                <c:pt idx="9640">
                  <c:v>#N/A</c:v>
                </c:pt>
                <c:pt idx="9641">
                  <c:v>#N/A</c:v>
                </c:pt>
                <c:pt idx="9642">
                  <c:v>#N/A</c:v>
                </c:pt>
                <c:pt idx="9643">
                  <c:v>#N/A</c:v>
                </c:pt>
                <c:pt idx="9644">
                  <c:v>#N/A</c:v>
                </c:pt>
                <c:pt idx="9645">
                  <c:v>#N/A</c:v>
                </c:pt>
                <c:pt idx="9646">
                  <c:v>#N/A</c:v>
                </c:pt>
                <c:pt idx="9647">
                  <c:v>#N/A</c:v>
                </c:pt>
                <c:pt idx="9648">
                  <c:v>#N/A</c:v>
                </c:pt>
                <c:pt idx="9649">
                  <c:v>#N/A</c:v>
                </c:pt>
                <c:pt idx="9650">
                  <c:v>#N/A</c:v>
                </c:pt>
                <c:pt idx="9651">
                  <c:v>#N/A</c:v>
                </c:pt>
                <c:pt idx="9652">
                  <c:v>#N/A</c:v>
                </c:pt>
                <c:pt idx="9653">
                  <c:v>#N/A</c:v>
                </c:pt>
                <c:pt idx="9654">
                  <c:v>#N/A</c:v>
                </c:pt>
                <c:pt idx="9655">
                  <c:v>#N/A</c:v>
                </c:pt>
                <c:pt idx="9656">
                  <c:v>#N/A</c:v>
                </c:pt>
                <c:pt idx="9657">
                  <c:v>#N/A</c:v>
                </c:pt>
                <c:pt idx="9658">
                  <c:v>#N/A</c:v>
                </c:pt>
                <c:pt idx="9659">
                  <c:v>#N/A</c:v>
                </c:pt>
                <c:pt idx="9660">
                  <c:v>#N/A</c:v>
                </c:pt>
                <c:pt idx="9661">
                  <c:v>#N/A</c:v>
                </c:pt>
                <c:pt idx="9662">
                  <c:v>#N/A</c:v>
                </c:pt>
                <c:pt idx="9663">
                  <c:v>#N/A</c:v>
                </c:pt>
                <c:pt idx="9664">
                  <c:v>#N/A</c:v>
                </c:pt>
                <c:pt idx="9665">
                  <c:v>#N/A</c:v>
                </c:pt>
                <c:pt idx="9666">
                  <c:v>#N/A</c:v>
                </c:pt>
                <c:pt idx="9667">
                  <c:v>#N/A</c:v>
                </c:pt>
                <c:pt idx="9668">
                  <c:v>#N/A</c:v>
                </c:pt>
                <c:pt idx="9669">
                  <c:v>#N/A</c:v>
                </c:pt>
                <c:pt idx="9670">
                  <c:v>#N/A</c:v>
                </c:pt>
                <c:pt idx="9671">
                  <c:v>#N/A</c:v>
                </c:pt>
                <c:pt idx="9672">
                  <c:v>#N/A</c:v>
                </c:pt>
                <c:pt idx="9673">
                  <c:v>#N/A</c:v>
                </c:pt>
                <c:pt idx="9674">
                  <c:v>#N/A</c:v>
                </c:pt>
                <c:pt idx="9675">
                  <c:v>#N/A</c:v>
                </c:pt>
                <c:pt idx="9676">
                  <c:v>#N/A</c:v>
                </c:pt>
                <c:pt idx="9677">
                  <c:v>#N/A</c:v>
                </c:pt>
                <c:pt idx="9678">
                  <c:v>#N/A</c:v>
                </c:pt>
                <c:pt idx="9679">
                  <c:v>#N/A</c:v>
                </c:pt>
                <c:pt idx="9680">
                  <c:v>#N/A</c:v>
                </c:pt>
                <c:pt idx="9681">
                  <c:v>#N/A</c:v>
                </c:pt>
                <c:pt idx="9682">
                  <c:v>#N/A</c:v>
                </c:pt>
                <c:pt idx="9683">
                  <c:v>#N/A</c:v>
                </c:pt>
                <c:pt idx="9684">
                  <c:v>#N/A</c:v>
                </c:pt>
                <c:pt idx="9685">
                  <c:v>#N/A</c:v>
                </c:pt>
                <c:pt idx="9686">
                  <c:v>#N/A</c:v>
                </c:pt>
                <c:pt idx="9687">
                  <c:v>#N/A</c:v>
                </c:pt>
                <c:pt idx="9688">
                  <c:v>#N/A</c:v>
                </c:pt>
                <c:pt idx="9689">
                  <c:v>#N/A</c:v>
                </c:pt>
                <c:pt idx="9690">
                  <c:v>#N/A</c:v>
                </c:pt>
                <c:pt idx="9691">
                  <c:v>#N/A</c:v>
                </c:pt>
                <c:pt idx="9692">
                  <c:v>#N/A</c:v>
                </c:pt>
                <c:pt idx="9693">
                  <c:v>#N/A</c:v>
                </c:pt>
                <c:pt idx="9694">
                  <c:v>#N/A</c:v>
                </c:pt>
                <c:pt idx="9695">
                  <c:v>#N/A</c:v>
                </c:pt>
                <c:pt idx="9696">
                  <c:v>#N/A</c:v>
                </c:pt>
                <c:pt idx="9697">
                  <c:v>#N/A</c:v>
                </c:pt>
                <c:pt idx="9698">
                  <c:v>#N/A</c:v>
                </c:pt>
                <c:pt idx="9699">
                  <c:v>#N/A</c:v>
                </c:pt>
                <c:pt idx="9700">
                  <c:v>#N/A</c:v>
                </c:pt>
                <c:pt idx="9701">
                  <c:v>#N/A</c:v>
                </c:pt>
                <c:pt idx="9702">
                  <c:v>#N/A</c:v>
                </c:pt>
                <c:pt idx="9703">
                  <c:v>#N/A</c:v>
                </c:pt>
                <c:pt idx="9704">
                  <c:v>#N/A</c:v>
                </c:pt>
                <c:pt idx="9705">
                  <c:v>#N/A</c:v>
                </c:pt>
                <c:pt idx="9706">
                  <c:v>#N/A</c:v>
                </c:pt>
                <c:pt idx="9707">
                  <c:v>#N/A</c:v>
                </c:pt>
                <c:pt idx="9708">
                  <c:v>#N/A</c:v>
                </c:pt>
                <c:pt idx="9709">
                  <c:v>#N/A</c:v>
                </c:pt>
                <c:pt idx="9710">
                  <c:v>#N/A</c:v>
                </c:pt>
                <c:pt idx="9711">
                  <c:v>#N/A</c:v>
                </c:pt>
                <c:pt idx="9712">
                  <c:v>#N/A</c:v>
                </c:pt>
                <c:pt idx="9713">
                  <c:v>#N/A</c:v>
                </c:pt>
                <c:pt idx="9714">
                  <c:v>#N/A</c:v>
                </c:pt>
                <c:pt idx="9715">
                  <c:v>#N/A</c:v>
                </c:pt>
                <c:pt idx="9716">
                  <c:v>#N/A</c:v>
                </c:pt>
                <c:pt idx="9717">
                  <c:v>#N/A</c:v>
                </c:pt>
                <c:pt idx="9718">
                  <c:v>#N/A</c:v>
                </c:pt>
                <c:pt idx="9719">
                  <c:v>#N/A</c:v>
                </c:pt>
                <c:pt idx="9720">
                  <c:v>#N/A</c:v>
                </c:pt>
                <c:pt idx="9721">
                  <c:v>#N/A</c:v>
                </c:pt>
                <c:pt idx="9722">
                  <c:v>#N/A</c:v>
                </c:pt>
                <c:pt idx="9723">
                  <c:v>#N/A</c:v>
                </c:pt>
                <c:pt idx="9724">
                  <c:v>#N/A</c:v>
                </c:pt>
                <c:pt idx="9725">
                  <c:v>#N/A</c:v>
                </c:pt>
                <c:pt idx="9726">
                  <c:v>#N/A</c:v>
                </c:pt>
                <c:pt idx="9727">
                  <c:v>#N/A</c:v>
                </c:pt>
                <c:pt idx="9728">
                  <c:v>#N/A</c:v>
                </c:pt>
                <c:pt idx="9729">
                  <c:v>#N/A</c:v>
                </c:pt>
                <c:pt idx="9730">
                  <c:v>#N/A</c:v>
                </c:pt>
                <c:pt idx="9731">
                  <c:v>#N/A</c:v>
                </c:pt>
                <c:pt idx="9732">
                  <c:v>#N/A</c:v>
                </c:pt>
                <c:pt idx="9733">
                  <c:v>#N/A</c:v>
                </c:pt>
                <c:pt idx="9734">
                  <c:v>#N/A</c:v>
                </c:pt>
                <c:pt idx="9735">
                  <c:v>#N/A</c:v>
                </c:pt>
                <c:pt idx="9736">
                  <c:v>#N/A</c:v>
                </c:pt>
                <c:pt idx="9737">
                  <c:v>#N/A</c:v>
                </c:pt>
                <c:pt idx="9738">
                  <c:v>#N/A</c:v>
                </c:pt>
                <c:pt idx="9739">
                  <c:v>#N/A</c:v>
                </c:pt>
                <c:pt idx="9740">
                  <c:v>#N/A</c:v>
                </c:pt>
                <c:pt idx="9741">
                  <c:v>#N/A</c:v>
                </c:pt>
                <c:pt idx="9742">
                  <c:v>#N/A</c:v>
                </c:pt>
                <c:pt idx="9743">
                  <c:v>#N/A</c:v>
                </c:pt>
                <c:pt idx="9744">
                  <c:v>#N/A</c:v>
                </c:pt>
                <c:pt idx="9745">
                  <c:v>#N/A</c:v>
                </c:pt>
                <c:pt idx="9746">
                  <c:v>#N/A</c:v>
                </c:pt>
                <c:pt idx="9747">
                  <c:v>#N/A</c:v>
                </c:pt>
                <c:pt idx="9748">
                  <c:v>#N/A</c:v>
                </c:pt>
                <c:pt idx="9749">
                  <c:v>#N/A</c:v>
                </c:pt>
                <c:pt idx="9750">
                  <c:v>#N/A</c:v>
                </c:pt>
                <c:pt idx="9751">
                  <c:v>#N/A</c:v>
                </c:pt>
                <c:pt idx="9752">
                  <c:v>#N/A</c:v>
                </c:pt>
                <c:pt idx="9753">
                  <c:v>#N/A</c:v>
                </c:pt>
                <c:pt idx="9754">
                  <c:v>#N/A</c:v>
                </c:pt>
                <c:pt idx="9755">
                  <c:v>#N/A</c:v>
                </c:pt>
                <c:pt idx="9756">
                  <c:v>#N/A</c:v>
                </c:pt>
                <c:pt idx="9757">
                  <c:v>#N/A</c:v>
                </c:pt>
                <c:pt idx="9758">
                  <c:v>#N/A</c:v>
                </c:pt>
                <c:pt idx="9759">
                  <c:v>#N/A</c:v>
                </c:pt>
                <c:pt idx="9760">
                  <c:v>#N/A</c:v>
                </c:pt>
                <c:pt idx="9761">
                  <c:v>#N/A</c:v>
                </c:pt>
                <c:pt idx="9762">
                  <c:v>#N/A</c:v>
                </c:pt>
                <c:pt idx="9763">
                  <c:v>#N/A</c:v>
                </c:pt>
                <c:pt idx="9764">
                  <c:v>#N/A</c:v>
                </c:pt>
                <c:pt idx="9765">
                  <c:v>#N/A</c:v>
                </c:pt>
                <c:pt idx="9766">
                  <c:v>#N/A</c:v>
                </c:pt>
                <c:pt idx="9767">
                  <c:v>#N/A</c:v>
                </c:pt>
                <c:pt idx="9768">
                  <c:v>#N/A</c:v>
                </c:pt>
                <c:pt idx="9769">
                  <c:v>#N/A</c:v>
                </c:pt>
                <c:pt idx="9770">
                  <c:v>#N/A</c:v>
                </c:pt>
                <c:pt idx="9771">
                  <c:v>#N/A</c:v>
                </c:pt>
                <c:pt idx="9772">
                  <c:v>#N/A</c:v>
                </c:pt>
                <c:pt idx="9773">
                  <c:v>#N/A</c:v>
                </c:pt>
                <c:pt idx="9774">
                  <c:v>#N/A</c:v>
                </c:pt>
                <c:pt idx="9775">
                  <c:v>#N/A</c:v>
                </c:pt>
                <c:pt idx="9776">
                  <c:v>#N/A</c:v>
                </c:pt>
                <c:pt idx="9777">
                  <c:v>#N/A</c:v>
                </c:pt>
                <c:pt idx="9778">
                  <c:v>#N/A</c:v>
                </c:pt>
                <c:pt idx="9779">
                  <c:v>#N/A</c:v>
                </c:pt>
                <c:pt idx="9780">
                  <c:v>#N/A</c:v>
                </c:pt>
                <c:pt idx="9781">
                  <c:v>#N/A</c:v>
                </c:pt>
                <c:pt idx="9782">
                  <c:v>#N/A</c:v>
                </c:pt>
                <c:pt idx="9783">
                  <c:v>#N/A</c:v>
                </c:pt>
                <c:pt idx="9784">
                  <c:v>#N/A</c:v>
                </c:pt>
                <c:pt idx="9785">
                  <c:v>#N/A</c:v>
                </c:pt>
                <c:pt idx="9786">
                  <c:v>#N/A</c:v>
                </c:pt>
                <c:pt idx="9787">
                  <c:v>#N/A</c:v>
                </c:pt>
                <c:pt idx="9788">
                  <c:v>#N/A</c:v>
                </c:pt>
                <c:pt idx="9789">
                  <c:v>#N/A</c:v>
                </c:pt>
                <c:pt idx="9790">
                  <c:v>#N/A</c:v>
                </c:pt>
                <c:pt idx="9791">
                  <c:v>#N/A</c:v>
                </c:pt>
                <c:pt idx="9792">
                  <c:v>#N/A</c:v>
                </c:pt>
                <c:pt idx="9793">
                  <c:v>#N/A</c:v>
                </c:pt>
                <c:pt idx="9794">
                  <c:v>#N/A</c:v>
                </c:pt>
                <c:pt idx="9795">
                  <c:v>#N/A</c:v>
                </c:pt>
                <c:pt idx="9796">
                  <c:v>#N/A</c:v>
                </c:pt>
                <c:pt idx="9797">
                  <c:v>#N/A</c:v>
                </c:pt>
                <c:pt idx="9798">
                  <c:v>#N/A</c:v>
                </c:pt>
                <c:pt idx="9799">
                  <c:v>#N/A</c:v>
                </c:pt>
                <c:pt idx="9800">
                  <c:v>#N/A</c:v>
                </c:pt>
                <c:pt idx="9801">
                  <c:v>#N/A</c:v>
                </c:pt>
                <c:pt idx="9802">
                  <c:v>#N/A</c:v>
                </c:pt>
                <c:pt idx="9803">
                  <c:v>#N/A</c:v>
                </c:pt>
                <c:pt idx="9804">
                  <c:v>#N/A</c:v>
                </c:pt>
                <c:pt idx="9805">
                  <c:v>#N/A</c:v>
                </c:pt>
                <c:pt idx="9806">
                  <c:v>#N/A</c:v>
                </c:pt>
                <c:pt idx="9807">
                  <c:v>#N/A</c:v>
                </c:pt>
                <c:pt idx="9808">
                  <c:v>#N/A</c:v>
                </c:pt>
                <c:pt idx="9809">
                  <c:v>#N/A</c:v>
                </c:pt>
                <c:pt idx="9810">
                  <c:v>#N/A</c:v>
                </c:pt>
                <c:pt idx="9811">
                  <c:v>#N/A</c:v>
                </c:pt>
                <c:pt idx="9812">
                  <c:v>#N/A</c:v>
                </c:pt>
                <c:pt idx="9813">
                  <c:v>#N/A</c:v>
                </c:pt>
                <c:pt idx="9814">
                  <c:v>#N/A</c:v>
                </c:pt>
                <c:pt idx="9815">
                  <c:v>#N/A</c:v>
                </c:pt>
                <c:pt idx="9816">
                  <c:v>#N/A</c:v>
                </c:pt>
                <c:pt idx="9817">
                  <c:v>#N/A</c:v>
                </c:pt>
                <c:pt idx="9818">
                  <c:v>#N/A</c:v>
                </c:pt>
                <c:pt idx="9819">
                  <c:v>#N/A</c:v>
                </c:pt>
                <c:pt idx="9820">
                  <c:v>#N/A</c:v>
                </c:pt>
                <c:pt idx="9821">
                  <c:v>#N/A</c:v>
                </c:pt>
                <c:pt idx="9822">
                  <c:v>#N/A</c:v>
                </c:pt>
                <c:pt idx="9823">
                  <c:v>#N/A</c:v>
                </c:pt>
                <c:pt idx="9824">
                  <c:v>#N/A</c:v>
                </c:pt>
                <c:pt idx="9825">
                  <c:v>#N/A</c:v>
                </c:pt>
                <c:pt idx="9826">
                  <c:v>#N/A</c:v>
                </c:pt>
                <c:pt idx="9827">
                  <c:v>#N/A</c:v>
                </c:pt>
                <c:pt idx="9828">
                  <c:v>#N/A</c:v>
                </c:pt>
                <c:pt idx="9829">
                  <c:v>#N/A</c:v>
                </c:pt>
                <c:pt idx="9830">
                  <c:v>#N/A</c:v>
                </c:pt>
                <c:pt idx="9831">
                  <c:v>#N/A</c:v>
                </c:pt>
                <c:pt idx="9832">
                  <c:v>#N/A</c:v>
                </c:pt>
                <c:pt idx="9833">
                  <c:v>#N/A</c:v>
                </c:pt>
                <c:pt idx="9834">
                  <c:v>#N/A</c:v>
                </c:pt>
                <c:pt idx="9835">
                  <c:v>#N/A</c:v>
                </c:pt>
                <c:pt idx="9836">
                  <c:v>#N/A</c:v>
                </c:pt>
                <c:pt idx="9837">
                  <c:v>#N/A</c:v>
                </c:pt>
                <c:pt idx="9838">
                  <c:v>#N/A</c:v>
                </c:pt>
                <c:pt idx="9839">
                  <c:v>#N/A</c:v>
                </c:pt>
                <c:pt idx="9840">
                  <c:v>#N/A</c:v>
                </c:pt>
                <c:pt idx="9841">
                  <c:v>#N/A</c:v>
                </c:pt>
                <c:pt idx="9842">
                  <c:v>#N/A</c:v>
                </c:pt>
                <c:pt idx="9843">
                  <c:v>#N/A</c:v>
                </c:pt>
                <c:pt idx="9844">
                  <c:v>#N/A</c:v>
                </c:pt>
                <c:pt idx="9845">
                  <c:v>#N/A</c:v>
                </c:pt>
                <c:pt idx="9846">
                  <c:v>#N/A</c:v>
                </c:pt>
                <c:pt idx="9847">
                  <c:v>#N/A</c:v>
                </c:pt>
                <c:pt idx="9848">
                  <c:v>#N/A</c:v>
                </c:pt>
                <c:pt idx="9849">
                  <c:v>#N/A</c:v>
                </c:pt>
                <c:pt idx="9850">
                  <c:v>#N/A</c:v>
                </c:pt>
                <c:pt idx="9851">
                  <c:v>#N/A</c:v>
                </c:pt>
                <c:pt idx="9852">
                  <c:v>#N/A</c:v>
                </c:pt>
                <c:pt idx="9853">
                  <c:v>#N/A</c:v>
                </c:pt>
                <c:pt idx="9854">
                  <c:v>#N/A</c:v>
                </c:pt>
                <c:pt idx="9855">
                  <c:v>#N/A</c:v>
                </c:pt>
                <c:pt idx="9856">
                  <c:v>#N/A</c:v>
                </c:pt>
                <c:pt idx="9857">
                  <c:v>#N/A</c:v>
                </c:pt>
                <c:pt idx="9858">
                  <c:v>#N/A</c:v>
                </c:pt>
                <c:pt idx="9859">
                  <c:v>#N/A</c:v>
                </c:pt>
                <c:pt idx="9860">
                  <c:v>#N/A</c:v>
                </c:pt>
                <c:pt idx="9861">
                  <c:v>#N/A</c:v>
                </c:pt>
                <c:pt idx="9862">
                  <c:v>#N/A</c:v>
                </c:pt>
                <c:pt idx="9863">
                  <c:v>#N/A</c:v>
                </c:pt>
                <c:pt idx="9864">
                  <c:v>#N/A</c:v>
                </c:pt>
                <c:pt idx="9865">
                  <c:v>#N/A</c:v>
                </c:pt>
                <c:pt idx="9866">
                  <c:v>#N/A</c:v>
                </c:pt>
                <c:pt idx="9867">
                  <c:v>#N/A</c:v>
                </c:pt>
                <c:pt idx="9868">
                  <c:v>#N/A</c:v>
                </c:pt>
                <c:pt idx="9869">
                  <c:v>#N/A</c:v>
                </c:pt>
                <c:pt idx="9870">
                  <c:v>#N/A</c:v>
                </c:pt>
                <c:pt idx="9871">
                  <c:v>#N/A</c:v>
                </c:pt>
                <c:pt idx="9872">
                  <c:v>#N/A</c:v>
                </c:pt>
                <c:pt idx="9873">
                  <c:v>#N/A</c:v>
                </c:pt>
                <c:pt idx="9874">
                  <c:v>#N/A</c:v>
                </c:pt>
                <c:pt idx="9875">
                  <c:v>#N/A</c:v>
                </c:pt>
                <c:pt idx="9876">
                  <c:v>#N/A</c:v>
                </c:pt>
                <c:pt idx="9877">
                  <c:v>#N/A</c:v>
                </c:pt>
                <c:pt idx="9878">
                  <c:v>#N/A</c:v>
                </c:pt>
                <c:pt idx="9879">
                  <c:v>#N/A</c:v>
                </c:pt>
                <c:pt idx="9880">
                  <c:v>#N/A</c:v>
                </c:pt>
                <c:pt idx="9881">
                  <c:v>#N/A</c:v>
                </c:pt>
                <c:pt idx="9882">
                  <c:v>#N/A</c:v>
                </c:pt>
                <c:pt idx="9883">
                  <c:v>#N/A</c:v>
                </c:pt>
                <c:pt idx="9884">
                  <c:v>#N/A</c:v>
                </c:pt>
                <c:pt idx="9885">
                  <c:v>#N/A</c:v>
                </c:pt>
                <c:pt idx="9886">
                  <c:v>#N/A</c:v>
                </c:pt>
                <c:pt idx="9887">
                  <c:v>#N/A</c:v>
                </c:pt>
                <c:pt idx="9888">
                  <c:v>#N/A</c:v>
                </c:pt>
                <c:pt idx="9889">
                  <c:v>#N/A</c:v>
                </c:pt>
                <c:pt idx="9890">
                  <c:v>#N/A</c:v>
                </c:pt>
                <c:pt idx="9891">
                  <c:v>#N/A</c:v>
                </c:pt>
                <c:pt idx="9892">
                  <c:v>#N/A</c:v>
                </c:pt>
                <c:pt idx="9893">
                  <c:v>#N/A</c:v>
                </c:pt>
                <c:pt idx="9894">
                  <c:v>#N/A</c:v>
                </c:pt>
                <c:pt idx="9895">
                  <c:v>#N/A</c:v>
                </c:pt>
                <c:pt idx="9896">
                  <c:v>#N/A</c:v>
                </c:pt>
                <c:pt idx="9897">
                  <c:v>#N/A</c:v>
                </c:pt>
                <c:pt idx="9898">
                  <c:v>#N/A</c:v>
                </c:pt>
                <c:pt idx="9899">
                  <c:v>#N/A</c:v>
                </c:pt>
                <c:pt idx="9900">
                  <c:v>#N/A</c:v>
                </c:pt>
                <c:pt idx="9901">
                  <c:v>#N/A</c:v>
                </c:pt>
                <c:pt idx="9902">
                  <c:v>#N/A</c:v>
                </c:pt>
                <c:pt idx="9903">
                  <c:v>#N/A</c:v>
                </c:pt>
                <c:pt idx="9904">
                  <c:v>#N/A</c:v>
                </c:pt>
                <c:pt idx="9905">
                  <c:v>#N/A</c:v>
                </c:pt>
                <c:pt idx="9906">
                  <c:v>#N/A</c:v>
                </c:pt>
                <c:pt idx="9907">
                  <c:v>#N/A</c:v>
                </c:pt>
                <c:pt idx="9908">
                  <c:v>#N/A</c:v>
                </c:pt>
                <c:pt idx="9909">
                  <c:v>#N/A</c:v>
                </c:pt>
                <c:pt idx="9910">
                  <c:v>#N/A</c:v>
                </c:pt>
                <c:pt idx="9911">
                  <c:v>#N/A</c:v>
                </c:pt>
                <c:pt idx="9912">
                  <c:v>#N/A</c:v>
                </c:pt>
                <c:pt idx="9913">
                  <c:v>#N/A</c:v>
                </c:pt>
                <c:pt idx="9914">
                  <c:v>#N/A</c:v>
                </c:pt>
                <c:pt idx="9915">
                  <c:v>#N/A</c:v>
                </c:pt>
                <c:pt idx="9916">
                  <c:v>#N/A</c:v>
                </c:pt>
                <c:pt idx="9917">
                  <c:v>#N/A</c:v>
                </c:pt>
                <c:pt idx="9918">
                  <c:v>#N/A</c:v>
                </c:pt>
                <c:pt idx="9919">
                  <c:v>#N/A</c:v>
                </c:pt>
                <c:pt idx="9920">
                  <c:v>#N/A</c:v>
                </c:pt>
                <c:pt idx="9921">
                  <c:v>#N/A</c:v>
                </c:pt>
                <c:pt idx="9922">
                  <c:v>#N/A</c:v>
                </c:pt>
                <c:pt idx="9923">
                  <c:v>#N/A</c:v>
                </c:pt>
                <c:pt idx="9924">
                  <c:v>#N/A</c:v>
                </c:pt>
                <c:pt idx="9925">
                  <c:v>#N/A</c:v>
                </c:pt>
                <c:pt idx="9926">
                  <c:v>#N/A</c:v>
                </c:pt>
                <c:pt idx="9927">
                  <c:v>#N/A</c:v>
                </c:pt>
                <c:pt idx="9928">
                  <c:v>#N/A</c:v>
                </c:pt>
                <c:pt idx="9929">
                  <c:v>#N/A</c:v>
                </c:pt>
                <c:pt idx="9930">
                  <c:v>#N/A</c:v>
                </c:pt>
                <c:pt idx="9931">
                  <c:v>#N/A</c:v>
                </c:pt>
                <c:pt idx="9932">
                  <c:v>#N/A</c:v>
                </c:pt>
                <c:pt idx="9933">
                  <c:v>#N/A</c:v>
                </c:pt>
                <c:pt idx="9934">
                  <c:v>#N/A</c:v>
                </c:pt>
                <c:pt idx="9935">
                  <c:v>#N/A</c:v>
                </c:pt>
                <c:pt idx="9936">
                  <c:v>#N/A</c:v>
                </c:pt>
                <c:pt idx="9937">
                  <c:v>#N/A</c:v>
                </c:pt>
                <c:pt idx="9938">
                  <c:v>#N/A</c:v>
                </c:pt>
                <c:pt idx="9939">
                  <c:v>#N/A</c:v>
                </c:pt>
                <c:pt idx="9940">
                  <c:v>#N/A</c:v>
                </c:pt>
                <c:pt idx="9941">
                  <c:v>#N/A</c:v>
                </c:pt>
                <c:pt idx="9942">
                  <c:v>#N/A</c:v>
                </c:pt>
                <c:pt idx="9943">
                  <c:v>#N/A</c:v>
                </c:pt>
                <c:pt idx="9944">
                  <c:v>#N/A</c:v>
                </c:pt>
                <c:pt idx="9945">
                  <c:v>#N/A</c:v>
                </c:pt>
                <c:pt idx="9946">
                  <c:v>#N/A</c:v>
                </c:pt>
                <c:pt idx="9947">
                  <c:v>#N/A</c:v>
                </c:pt>
                <c:pt idx="9948">
                  <c:v>#N/A</c:v>
                </c:pt>
                <c:pt idx="9949">
                  <c:v>#N/A</c:v>
                </c:pt>
                <c:pt idx="9950">
                  <c:v>#N/A</c:v>
                </c:pt>
                <c:pt idx="9951">
                  <c:v>#N/A</c:v>
                </c:pt>
                <c:pt idx="9952">
                  <c:v>#N/A</c:v>
                </c:pt>
                <c:pt idx="9953">
                  <c:v>#N/A</c:v>
                </c:pt>
                <c:pt idx="9954">
                  <c:v>#N/A</c:v>
                </c:pt>
                <c:pt idx="9955">
                  <c:v>#N/A</c:v>
                </c:pt>
                <c:pt idx="9956">
                  <c:v>#N/A</c:v>
                </c:pt>
                <c:pt idx="9957">
                  <c:v>#N/A</c:v>
                </c:pt>
                <c:pt idx="9958">
                  <c:v>#N/A</c:v>
                </c:pt>
                <c:pt idx="9959">
                  <c:v>#N/A</c:v>
                </c:pt>
                <c:pt idx="9960">
                  <c:v>#N/A</c:v>
                </c:pt>
                <c:pt idx="9961">
                  <c:v>#N/A</c:v>
                </c:pt>
                <c:pt idx="9962">
                  <c:v>#N/A</c:v>
                </c:pt>
                <c:pt idx="9963">
                  <c:v>#N/A</c:v>
                </c:pt>
                <c:pt idx="9964">
                  <c:v>#N/A</c:v>
                </c:pt>
                <c:pt idx="9965">
                  <c:v>#N/A</c:v>
                </c:pt>
                <c:pt idx="9966">
                  <c:v>#N/A</c:v>
                </c:pt>
                <c:pt idx="9967">
                  <c:v>#N/A</c:v>
                </c:pt>
                <c:pt idx="9968">
                  <c:v>#N/A</c:v>
                </c:pt>
                <c:pt idx="9969">
                  <c:v>#N/A</c:v>
                </c:pt>
                <c:pt idx="9970">
                  <c:v>#N/A</c:v>
                </c:pt>
                <c:pt idx="9971">
                  <c:v>#N/A</c:v>
                </c:pt>
                <c:pt idx="9972">
                  <c:v>#N/A</c:v>
                </c:pt>
                <c:pt idx="9973">
                  <c:v>#N/A</c:v>
                </c:pt>
                <c:pt idx="9974">
                  <c:v>#N/A</c:v>
                </c:pt>
                <c:pt idx="9975">
                  <c:v>#N/A</c:v>
                </c:pt>
                <c:pt idx="9976">
                  <c:v>#N/A</c:v>
                </c:pt>
                <c:pt idx="9977">
                  <c:v>#N/A</c:v>
                </c:pt>
                <c:pt idx="9978">
                  <c:v>#N/A</c:v>
                </c:pt>
                <c:pt idx="9979">
                  <c:v>#N/A</c:v>
                </c:pt>
                <c:pt idx="9980">
                  <c:v>#N/A</c:v>
                </c:pt>
                <c:pt idx="9981">
                  <c:v>#N/A</c:v>
                </c:pt>
                <c:pt idx="9982">
                  <c:v>#N/A</c:v>
                </c:pt>
                <c:pt idx="9983">
                  <c:v>#N/A</c:v>
                </c:pt>
                <c:pt idx="9984">
                  <c:v>#N/A</c:v>
                </c:pt>
                <c:pt idx="9985">
                  <c:v>#N/A</c:v>
                </c:pt>
                <c:pt idx="9986">
                  <c:v>#N/A</c:v>
                </c:pt>
                <c:pt idx="9987">
                  <c:v>#N/A</c:v>
                </c:pt>
                <c:pt idx="9988">
                  <c:v>#N/A</c:v>
                </c:pt>
                <c:pt idx="9989">
                  <c:v>#N/A</c:v>
                </c:pt>
                <c:pt idx="9990">
                  <c:v>#N/A</c:v>
                </c:pt>
                <c:pt idx="9991">
                  <c:v>#N/A</c:v>
                </c:pt>
                <c:pt idx="9992">
                  <c:v>#N/A</c:v>
                </c:pt>
                <c:pt idx="9993">
                  <c:v>#N/A</c:v>
                </c:pt>
                <c:pt idx="9994">
                  <c:v>#N/A</c:v>
                </c:pt>
                <c:pt idx="9995">
                  <c:v>#N/A</c:v>
                </c:pt>
                <c:pt idx="9996">
                  <c:v>#N/A</c:v>
                </c:pt>
                <c:pt idx="9997">
                  <c:v>#N/A</c:v>
                </c:pt>
                <c:pt idx="9998">
                  <c:v>#N/A</c:v>
                </c:pt>
                <c:pt idx="9999">
                  <c:v>#N/A</c:v>
                </c:pt>
                <c:pt idx="10000">
                  <c:v>#N/A</c:v>
                </c:pt>
                <c:pt idx="10001">
                  <c:v>#N/A</c:v>
                </c:pt>
                <c:pt idx="10002">
                  <c:v>#N/A</c:v>
                </c:pt>
                <c:pt idx="10003">
                  <c:v>#N/A</c:v>
                </c:pt>
                <c:pt idx="10004">
                  <c:v>#N/A</c:v>
                </c:pt>
                <c:pt idx="10005">
                  <c:v>#N/A</c:v>
                </c:pt>
                <c:pt idx="10006">
                  <c:v>#N/A</c:v>
                </c:pt>
                <c:pt idx="10007">
                  <c:v>#N/A</c:v>
                </c:pt>
                <c:pt idx="10008">
                  <c:v>#N/A</c:v>
                </c:pt>
                <c:pt idx="10009">
                  <c:v>#N/A</c:v>
                </c:pt>
                <c:pt idx="10010">
                  <c:v>#N/A</c:v>
                </c:pt>
                <c:pt idx="10011">
                  <c:v>#N/A</c:v>
                </c:pt>
                <c:pt idx="10012">
                  <c:v>#N/A</c:v>
                </c:pt>
                <c:pt idx="10013">
                  <c:v>#N/A</c:v>
                </c:pt>
                <c:pt idx="10014">
                  <c:v>#N/A</c:v>
                </c:pt>
                <c:pt idx="10015">
                  <c:v>#N/A</c:v>
                </c:pt>
                <c:pt idx="10016">
                  <c:v>#N/A</c:v>
                </c:pt>
                <c:pt idx="10017">
                  <c:v>#N/A</c:v>
                </c:pt>
                <c:pt idx="10018">
                  <c:v>#N/A</c:v>
                </c:pt>
                <c:pt idx="10019">
                  <c:v>#N/A</c:v>
                </c:pt>
                <c:pt idx="10020">
                  <c:v>#N/A</c:v>
                </c:pt>
                <c:pt idx="10021">
                  <c:v>#N/A</c:v>
                </c:pt>
                <c:pt idx="10022">
                  <c:v>#N/A</c:v>
                </c:pt>
                <c:pt idx="10023">
                  <c:v>#N/A</c:v>
                </c:pt>
                <c:pt idx="10024">
                  <c:v>#N/A</c:v>
                </c:pt>
                <c:pt idx="10025">
                  <c:v>#N/A</c:v>
                </c:pt>
                <c:pt idx="10026">
                  <c:v>#N/A</c:v>
                </c:pt>
                <c:pt idx="10027">
                  <c:v>#N/A</c:v>
                </c:pt>
                <c:pt idx="10028">
                  <c:v>#N/A</c:v>
                </c:pt>
                <c:pt idx="10029">
                  <c:v>#N/A</c:v>
                </c:pt>
                <c:pt idx="10030">
                  <c:v>#N/A</c:v>
                </c:pt>
                <c:pt idx="10031">
                  <c:v>#N/A</c:v>
                </c:pt>
                <c:pt idx="10032">
                  <c:v>#N/A</c:v>
                </c:pt>
                <c:pt idx="10033">
                  <c:v>#N/A</c:v>
                </c:pt>
                <c:pt idx="10034">
                  <c:v>#N/A</c:v>
                </c:pt>
                <c:pt idx="10035">
                  <c:v>#N/A</c:v>
                </c:pt>
                <c:pt idx="10036">
                  <c:v>#N/A</c:v>
                </c:pt>
                <c:pt idx="10037">
                  <c:v>#N/A</c:v>
                </c:pt>
                <c:pt idx="10038">
                  <c:v>#N/A</c:v>
                </c:pt>
                <c:pt idx="10039">
                  <c:v>#N/A</c:v>
                </c:pt>
                <c:pt idx="10040">
                  <c:v>#N/A</c:v>
                </c:pt>
                <c:pt idx="10041">
                  <c:v>#N/A</c:v>
                </c:pt>
                <c:pt idx="10042">
                  <c:v>#N/A</c:v>
                </c:pt>
                <c:pt idx="10043">
                  <c:v>#N/A</c:v>
                </c:pt>
                <c:pt idx="10044">
                  <c:v>#N/A</c:v>
                </c:pt>
                <c:pt idx="10045">
                  <c:v>#N/A</c:v>
                </c:pt>
                <c:pt idx="10046">
                  <c:v>#N/A</c:v>
                </c:pt>
                <c:pt idx="10047">
                  <c:v>#N/A</c:v>
                </c:pt>
                <c:pt idx="10048">
                  <c:v>#N/A</c:v>
                </c:pt>
                <c:pt idx="10049">
                  <c:v>#N/A</c:v>
                </c:pt>
                <c:pt idx="10050">
                  <c:v>#N/A</c:v>
                </c:pt>
                <c:pt idx="10051">
                  <c:v>#N/A</c:v>
                </c:pt>
                <c:pt idx="10052">
                  <c:v>#N/A</c:v>
                </c:pt>
                <c:pt idx="10053">
                  <c:v>#N/A</c:v>
                </c:pt>
                <c:pt idx="10054">
                  <c:v>#N/A</c:v>
                </c:pt>
                <c:pt idx="10055">
                  <c:v>#N/A</c:v>
                </c:pt>
                <c:pt idx="10056">
                  <c:v>#N/A</c:v>
                </c:pt>
                <c:pt idx="10057">
                  <c:v>#N/A</c:v>
                </c:pt>
                <c:pt idx="10058">
                  <c:v>#N/A</c:v>
                </c:pt>
                <c:pt idx="10059">
                  <c:v>#N/A</c:v>
                </c:pt>
                <c:pt idx="10060">
                  <c:v>#N/A</c:v>
                </c:pt>
                <c:pt idx="10061">
                  <c:v>#N/A</c:v>
                </c:pt>
                <c:pt idx="10062">
                  <c:v>#N/A</c:v>
                </c:pt>
                <c:pt idx="10063">
                  <c:v>#N/A</c:v>
                </c:pt>
                <c:pt idx="10064">
                  <c:v>#N/A</c:v>
                </c:pt>
                <c:pt idx="10065">
                  <c:v>#N/A</c:v>
                </c:pt>
                <c:pt idx="10066">
                  <c:v>#N/A</c:v>
                </c:pt>
                <c:pt idx="10067">
                  <c:v>#N/A</c:v>
                </c:pt>
                <c:pt idx="10068">
                  <c:v>#N/A</c:v>
                </c:pt>
                <c:pt idx="10069">
                  <c:v>#N/A</c:v>
                </c:pt>
                <c:pt idx="10070">
                  <c:v>#N/A</c:v>
                </c:pt>
                <c:pt idx="10071">
                  <c:v>#N/A</c:v>
                </c:pt>
                <c:pt idx="10072">
                  <c:v>#N/A</c:v>
                </c:pt>
                <c:pt idx="10073">
                  <c:v>#N/A</c:v>
                </c:pt>
                <c:pt idx="10074">
                  <c:v>#N/A</c:v>
                </c:pt>
                <c:pt idx="10075">
                  <c:v>#N/A</c:v>
                </c:pt>
                <c:pt idx="10076">
                  <c:v>#N/A</c:v>
                </c:pt>
                <c:pt idx="10077">
                  <c:v>#N/A</c:v>
                </c:pt>
                <c:pt idx="10078">
                  <c:v>#N/A</c:v>
                </c:pt>
                <c:pt idx="10079">
                  <c:v>#N/A</c:v>
                </c:pt>
                <c:pt idx="10080">
                  <c:v>#N/A</c:v>
                </c:pt>
                <c:pt idx="10081">
                  <c:v>#N/A</c:v>
                </c:pt>
                <c:pt idx="10082">
                  <c:v>#N/A</c:v>
                </c:pt>
                <c:pt idx="10083">
                  <c:v>#N/A</c:v>
                </c:pt>
                <c:pt idx="10084">
                  <c:v>#N/A</c:v>
                </c:pt>
                <c:pt idx="10085">
                  <c:v>#N/A</c:v>
                </c:pt>
                <c:pt idx="10086">
                  <c:v>#N/A</c:v>
                </c:pt>
                <c:pt idx="10087">
                  <c:v>#N/A</c:v>
                </c:pt>
                <c:pt idx="10088">
                  <c:v>#N/A</c:v>
                </c:pt>
                <c:pt idx="10089">
                  <c:v>#N/A</c:v>
                </c:pt>
                <c:pt idx="10090">
                  <c:v>#N/A</c:v>
                </c:pt>
                <c:pt idx="10091">
                  <c:v>#N/A</c:v>
                </c:pt>
                <c:pt idx="10092">
                  <c:v>#N/A</c:v>
                </c:pt>
                <c:pt idx="10093">
                  <c:v>#N/A</c:v>
                </c:pt>
                <c:pt idx="10094">
                  <c:v>#N/A</c:v>
                </c:pt>
                <c:pt idx="10095">
                  <c:v>#N/A</c:v>
                </c:pt>
                <c:pt idx="10096">
                  <c:v>#N/A</c:v>
                </c:pt>
                <c:pt idx="10097">
                  <c:v>#N/A</c:v>
                </c:pt>
                <c:pt idx="10098">
                  <c:v>#N/A</c:v>
                </c:pt>
                <c:pt idx="10099">
                  <c:v>#N/A</c:v>
                </c:pt>
                <c:pt idx="10100">
                  <c:v>#N/A</c:v>
                </c:pt>
                <c:pt idx="10101">
                  <c:v>#N/A</c:v>
                </c:pt>
                <c:pt idx="10102">
                  <c:v>#N/A</c:v>
                </c:pt>
                <c:pt idx="10103">
                  <c:v>#N/A</c:v>
                </c:pt>
                <c:pt idx="10104">
                  <c:v>#N/A</c:v>
                </c:pt>
                <c:pt idx="10105">
                  <c:v>#N/A</c:v>
                </c:pt>
                <c:pt idx="10106">
                  <c:v>#N/A</c:v>
                </c:pt>
                <c:pt idx="10107">
                  <c:v>#N/A</c:v>
                </c:pt>
                <c:pt idx="10108">
                  <c:v>#N/A</c:v>
                </c:pt>
                <c:pt idx="10109">
                  <c:v>#N/A</c:v>
                </c:pt>
                <c:pt idx="10110">
                  <c:v>#N/A</c:v>
                </c:pt>
                <c:pt idx="10111">
                  <c:v>#N/A</c:v>
                </c:pt>
                <c:pt idx="10112">
                  <c:v>#N/A</c:v>
                </c:pt>
                <c:pt idx="10113">
                  <c:v>#N/A</c:v>
                </c:pt>
                <c:pt idx="10114">
                  <c:v>#N/A</c:v>
                </c:pt>
                <c:pt idx="10115">
                  <c:v>#N/A</c:v>
                </c:pt>
                <c:pt idx="10116">
                  <c:v>#N/A</c:v>
                </c:pt>
                <c:pt idx="10117">
                  <c:v>#N/A</c:v>
                </c:pt>
                <c:pt idx="10118">
                  <c:v>#N/A</c:v>
                </c:pt>
                <c:pt idx="10119">
                  <c:v>#N/A</c:v>
                </c:pt>
                <c:pt idx="10120">
                  <c:v>#N/A</c:v>
                </c:pt>
                <c:pt idx="10121">
                  <c:v>#N/A</c:v>
                </c:pt>
                <c:pt idx="10122">
                  <c:v>#N/A</c:v>
                </c:pt>
                <c:pt idx="10123">
                  <c:v>#N/A</c:v>
                </c:pt>
                <c:pt idx="10124">
                  <c:v>#N/A</c:v>
                </c:pt>
                <c:pt idx="10125">
                  <c:v>#N/A</c:v>
                </c:pt>
                <c:pt idx="10126">
                  <c:v>#N/A</c:v>
                </c:pt>
                <c:pt idx="10127">
                  <c:v>#N/A</c:v>
                </c:pt>
                <c:pt idx="10128">
                  <c:v>#N/A</c:v>
                </c:pt>
                <c:pt idx="10129">
                  <c:v>#N/A</c:v>
                </c:pt>
                <c:pt idx="10130">
                  <c:v>#N/A</c:v>
                </c:pt>
                <c:pt idx="10131">
                  <c:v>#N/A</c:v>
                </c:pt>
                <c:pt idx="10132">
                  <c:v>#N/A</c:v>
                </c:pt>
                <c:pt idx="10133">
                  <c:v>#N/A</c:v>
                </c:pt>
                <c:pt idx="10134">
                  <c:v>#N/A</c:v>
                </c:pt>
                <c:pt idx="10135">
                  <c:v>#N/A</c:v>
                </c:pt>
                <c:pt idx="10136">
                  <c:v>#N/A</c:v>
                </c:pt>
                <c:pt idx="10137">
                  <c:v>#N/A</c:v>
                </c:pt>
                <c:pt idx="10138">
                  <c:v>#N/A</c:v>
                </c:pt>
                <c:pt idx="10139">
                  <c:v>#N/A</c:v>
                </c:pt>
                <c:pt idx="10140">
                  <c:v>#N/A</c:v>
                </c:pt>
                <c:pt idx="10141">
                  <c:v>#N/A</c:v>
                </c:pt>
                <c:pt idx="10142">
                  <c:v>#N/A</c:v>
                </c:pt>
                <c:pt idx="10143">
                  <c:v>#N/A</c:v>
                </c:pt>
                <c:pt idx="10144">
                  <c:v>#N/A</c:v>
                </c:pt>
                <c:pt idx="10145">
                  <c:v>#N/A</c:v>
                </c:pt>
                <c:pt idx="10146">
                  <c:v>#N/A</c:v>
                </c:pt>
                <c:pt idx="10147">
                  <c:v>#N/A</c:v>
                </c:pt>
                <c:pt idx="10148">
                  <c:v>#N/A</c:v>
                </c:pt>
                <c:pt idx="10149">
                  <c:v>#N/A</c:v>
                </c:pt>
                <c:pt idx="10150">
                  <c:v>#N/A</c:v>
                </c:pt>
                <c:pt idx="10151">
                  <c:v>#N/A</c:v>
                </c:pt>
                <c:pt idx="10152">
                  <c:v>#N/A</c:v>
                </c:pt>
                <c:pt idx="10153">
                  <c:v>#N/A</c:v>
                </c:pt>
                <c:pt idx="10154">
                  <c:v>#N/A</c:v>
                </c:pt>
                <c:pt idx="10155">
                  <c:v>#N/A</c:v>
                </c:pt>
                <c:pt idx="10156">
                  <c:v>#N/A</c:v>
                </c:pt>
                <c:pt idx="10157">
                  <c:v>#N/A</c:v>
                </c:pt>
                <c:pt idx="10158">
                  <c:v>#N/A</c:v>
                </c:pt>
                <c:pt idx="10159">
                  <c:v>#N/A</c:v>
                </c:pt>
                <c:pt idx="10160">
                  <c:v>#N/A</c:v>
                </c:pt>
                <c:pt idx="10161">
                  <c:v>#N/A</c:v>
                </c:pt>
                <c:pt idx="10162">
                  <c:v>#N/A</c:v>
                </c:pt>
                <c:pt idx="10163">
                  <c:v>#N/A</c:v>
                </c:pt>
                <c:pt idx="10164">
                  <c:v>#N/A</c:v>
                </c:pt>
                <c:pt idx="10165">
                  <c:v>#N/A</c:v>
                </c:pt>
                <c:pt idx="10166">
                  <c:v>#N/A</c:v>
                </c:pt>
                <c:pt idx="10167">
                  <c:v>#N/A</c:v>
                </c:pt>
                <c:pt idx="10168">
                  <c:v>#N/A</c:v>
                </c:pt>
                <c:pt idx="10169">
                  <c:v>#N/A</c:v>
                </c:pt>
                <c:pt idx="10170">
                  <c:v>#N/A</c:v>
                </c:pt>
                <c:pt idx="10171">
                  <c:v>#N/A</c:v>
                </c:pt>
                <c:pt idx="10172">
                  <c:v>#N/A</c:v>
                </c:pt>
                <c:pt idx="10173">
                  <c:v>#N/A</c:v>
                </c:pt>
                <c:pt idx="10174">
                  <c:v>#N/A</c:v>
                </c:pt>
                <c:pt idx="10175">
                  <c:v>#N/A</c:v>
                </c:pt>
                <c:pt idx="10176">
                  <c:v>#N/A</c:v>
                </c:pt>
                <c:pt idx="10177">
                  <c:v>#N/A</c:v>
                </c:pt>
                <c:pt idx="10178">
                  <c:v>#N/A</c:v>
                </c:pt>
                <c:pt idx="10179">
                  <c:v>#N/A</c:v>
                </c:pt>
                <c:pt idx="10180">
                  <c:v>#N/A</c:v>
                </c:pt>
                <c:pt idx="10181">
                  <c:v>#N/A</c:v>
                </c:pt>
                <c:pt idx="10182">
                  <c:v>#N/A</c:v>
                </c:pt>
                <c:pt idx="10183">
                  <c:v>#N/A</c:v>
                </c:pt>
                <c:pt idx="10184">
                  <c:v>#N/A</c:v>
                </c:pt>
                <c:pt idx="10185">
                  <c:v>#N/A</c:v>
                </c:pt>
                <c:pt idx="10186">
                  <c:v>#N/A</c:v>
                </c:pt>
                <c:pt idx="10187">
                  <c:v>#N/A</c:v>
                </c:pt>
                <c:pt idx="10188">
                  <c:v>#N/A</c:v>
                </c:pt>
                <c:pt idx="10189">
                  <c:v>#N/A</c:v>
                </c:pt>
                <c:pt idx="10190">
                  <c:v>#N/A</c:v>
                </c:pt>
                <c:pt idx="10191">
                  <c:v>#N/A</c:v>
                </c:pt>
                <c:pt idx="10192">
                  <c:v>#N/A</c:v>
                </c:pt>
                <c:pt idx="10193">
                  <c:v>#N/A</c:v>
                </c:pt>
                <c:pt idx="10194">
                  <c:v>#N/A</c:v>
                </c:pt>
                <c:pt idx="10195">
                  <c:v>#N/A</c:v>
                </c:pt>
                <c:pt idx="10196">
                  <c:v>#N/A</c:v>
                </c:pt>
                <c:pt idx="10197">
                  <c:v>#N/A</c:v>
                </c:pt>
                <c:pt idx="10198">
                  <c:v>#N/A</c:v>
                </c:pt>
                <c:pt idx="10199">
                  <c:v>#N/A</c:v>
                </c:pt>
                <c:pt idx="10200">
                  <c:v>#N/A</c:v>
                </c:pt>
                <c:pt idx="10201">
                  <c:v>#N/A</c:v>
                </c:pt>
                <c:pt idx="10202">
                  <c:v>#N/A</c:v>
                </c:pt>
                <c:pt idx="10203">
                  <c:v>#N/A</c:v>
                </c:pt>
                <c:pt idx="10204">
                  <c:v>#N/A</c:v>
                </c:pt>
                <c:pt idx="10205">
                  <c:v>#N/A</c:v>
                </c:pt>
                <c:pt idx="10206">
                  <c:v>#N/A</c:v>
                </c:pt>
                <c:pt idx="10207">
                  <c:v>#N/A</c:v>
                </c:pt>
                <c:pt idx="10208">
                  <c:v>#N/A</c:v>
                </c:pt>
                <c:pt idx="10209">
                  <c:v>#N/A</c:v>
                </c:pt>
                <c:pt idx="10210">
                  <c:v>#N/A</c:v>
                </c:pt>
                <c:pt idx="10211">
                  <c:v>#N/A</c:v>
                </c:pt>
                <c:pt idx="10212">
                  <c:v>#N/A</c:v>
                </c:pt>
                <c:pt idx="10213">
                  <c:v>#N/A</c:v>
                </c:pt>
                <c:pt idx="10214">
                  <c:v>#N/A</c:v>
                </c:pt>
                <c:pt idx="10215">
                  <c:v>#N/A</c:v>
                </c:pt>
                <c:pt idx="10216">
                  <c:v>#N/A</c:v>
                </c:pt>
                <c:pt idx="10217">
                  <c:v>#N/A</c:v>
                </c:pt>
                <c:pt idx="10218">
                  <c:v>#N/A</c:v>
                </c:pt>
                <c:pt idx="10219">
                  <c:v>#N/A</c:v>
                </c:pt>
                <c:pt idx="10220">
                  <c:v>#N/A</c:v>
                </c:pt>
                <c:pt idx="10221">
                  <c:v>#N/A</c:v>
                </c:pt>
                <c:pt idx="10222">
                  <c:v>#N/A</c:v>
                </c:pt>
                <c:pt idx="10223">
                  <c:v>#N/A</c:v>
                </c:pt>
                <c:pt idx="10224">
                  <c:v>#N/A</c:v>
                </c:pt>
                <c:pt idx="10225">
                  <c:v>#N/A</c:v>
                </c:pt>
                <c:pt idx="10226">
                  <c:v>#N/A</c:v>
                </c:pt>
                <c:pt idx="10227">
                  <c:v>#N/A</c:v>
                </c:pt>
                <c:pt idx="10228">
                  <c:v>#N/A</c:v>
                </c:pt>
                <c:pt idx="10229">
                  <c:v>#N/A</c:v>
                </c:pt>
                <c:pt idx="10230">
                  <c:v>#N/A</c:v>
                </c:pt>
                <c:pt idx="10231">
                  <c:v>#N/A</c:v>
                </c:pt>
                <c:pt idx="10232">
                  <c:v>#N/A</c:v>
                </c:pt>
                <c:pt idx="10233">
                  <c:v>#N/A</c:v>
                </c:pt>
                <c:pt idx="10234">
                  <c:v>#N/A</c:v>
                </c:pt>
                <c:pt idx="10235">
                  <c:v>#N/A</c:v>
                </c:pt>
                <c:pt idx="10236">
                  <c:v>#N/A</c:v>
                </c:pt>
                <c:pt idx="10237">
                  <c:v>#N/A</c:v>
                </c:pt>
                <c:pt idx="10238">
                  <c:v>#N/A</c:v>
                </c:pt>
                <c:pt idx="10239">
                  <c:v>#N/A</c:v>
                </c:pt>
                <c:pt idx="10240">
                  <c:v>#N/A</c:v>
                </c:pt>
                <c:pt idx="10241">
                  <c:v>#N/A</c:v>
                </c:pt>
                <c:pt idx="10242">
                  <c:v>#N/A</c:v>
                </c:pt>
                <c:pt idx="10243">
                  <c:v>#N/A</c:v>
                </c:pt>
                <c:pt idx="10244">
                  <c:v>#N/A</c:v>
                </c:pt>
                <c:pt idx="10245">
                  <c:v>#N/A</c:v>
                </c:pt>
                <c:pt idx="10246">
                  <c:v>#N/A</c:v>
                </c:pt>
                <c:pt idx="10247">
                  <c:v>#N/A</c:v>
                </c:pt>
                <c:pt idx="10248">
                  <c:v>#N/A</c:v>
                </c:pt>
                <c:pt idx="10249">
                  <c:v>#N/A</c:v>
                </c:pt>
                <c:pt idx="10250">
                  <c:v>#N/A</c:v>
                </c:pt>
                <c:pt idx="10251">
                  <c:v>#N/A</c:v>
                </c:pt>
                <c:pt idx="10252">
                  <c:v>#N/A</c:v>
                </c:pt>
                <c:pt idx="10253">
                  <c:v>#N/A</c:v>
                </c:pt>
                <c:pt idx="10254">
                  <c:v>#N/A</c:v>
                </c:pt>
                <c:pt idx="10255">
                  <c:v>#N/A</c:v>
                </c:pt>
                <c:pt idx="10256">
                  <c:v>#N/A</c:v>
                </c:pt>
                <c:pt idx="10257">
                  <c:v>#N/A</c:v>
                </c:pt>
                <c:pt idx="10258">
                  <c:v>#N/A</c:v>
                </c:pt>
                <c:pt idx="10259">
                  <c:v>#N/A</c:v>
                </c:pt>
                <c:pt idx="10260">
                  <c:v>#N/A</c:v>
                </c:pt>
                <c:pt idx="10261">
                  <c:v>#N/A</c:v>
                </c:pt>
                <c:pt idx="10262">
                  <c:v>#N/A</c:v>
                </c:pt>
                <c:pt idx="10263">
                  <c:v>#N/A</c:v>
                </c:pt>
                <c:pt idx="10264">
                  <c:v>#N/A</c:v>
                </c:pt>
                <c:pt idx="10265">
                  <c:v>#N/A</c:v>
                </c:pt>
                <c:pt idx="10266">
                  <c:v>#N/A</c:v>
                </c:pt>
                <c:pt idx="10267">
                  <c:v>#N/A</c:v>
                </c:pt>
                <c:pt idx="10268">
                  <c:v>#N/A</c:v>
                </c:pt>
                <c:pt idx="10269">
                  <c:v>#N/A</c:v>
                </c:pt>
                <c:pt idx="10270">
                  <c:v>#N/A</c:v>
                </c:pt>
                <c:pt idx="10271">
                  <c:v>#N/A</c:v>
                </c:pt>
                <c:pt idx="10272">
                  <c:v>#N/A</c:v>
                </c:pt>
                <c:pt idx="10273">
                  <c:v>#N/A</c:v>
                </c:pt>
                <c:pt idx="10274">
                  <c:v>#N/A</c:v>
                </c:pt>
                <c:pt idx="10275">
                  <c:v>#N/A</c:v>
                </c:pt>
                <c:pt idx="10276">
                  <c:v>#N/A</c:v>
                </c:pt>
                <c:pt idx="10277">
                  <c:v>#N/A</c:v>
                </c:pt>
                <c:pt idx="10278">
                  <c:v>#N/A</c:v>
                </c:pt>
                <c:pt idx="10279">
                  <c:v>#N/A</c:v>
                </c:pt>
                <c:pt idx="10280">
                  <c:v>#N/A</c:v>
                </c:pt>
                <c:pt idx="10281">
                  <c:v>#N/A</c:v>
                </c:pt>
                <c:pt idx="10282">
                  <c:v>#N/A</c:v>
                </c:pt>
                <c:pt idx="10283">
                  <c:v>#N/A</c:v>
                </c:pt>
                <c:pt idx="10284">
                  <c:v>#N/A</c:v>
                </c:pt>
                <c:pt idx="10285">
                  <c:v>#N/A</c:v>
                </c:pt>
                <c:pt idx="10286">
                  <c:v>#N/A</c:v>
                </c:pt>
                <c:pt idx="10287">
                  <c:v>#N/A</c:v>
                </c:pt>
                <c:pt idx="10288">
                  <c:v>#N/A</c:v>
                </c:pt>
                <c:pt idx="10289">
                  <c:v>#N/A</c:v>
                </c:pt>
                <c:pt idx="10290">
                  <c:v>#N/A</c:v>
                </c:pt>
                <c:pt idx="10291">
                  <c:v>#N/A</c:v>
                </c:pt>
                <c:pt idx="10292">
                  <c:v>#N/A</c:v>
                </c:pt>
                <c:pt idx="10293">
                  <c:v>#N/A</c:v>
                </c:pt>
                <c:pt idx="10294">
                  <c:v>#N/A</c:v>
                </c:pt>
                <c:pt idx="10295">
                  <c:v>#N/A</c:v>
                </c:pt>
                <c:pt idx="10296">
                  <c:v>#N/A</c:v>
                </c:pt>
                <c:pt idx="10297">
                  <c:v>#N/A</c:v>
                </c:pt>
                <c:pt idx="10298">
                  <c:v>#N/A</c:v>
                </c:pt>
                <c:pt idx="10299">
                  <c:v>#N/A</c:v>
                </c:pt>
                <c:pt idx="10300">
                  <c:v>#N/A</c:v>
                </c:pt>
                <c:pt idx="10301">
                  <c:v>#N/A</c:v>
                </c:pt>
                <c:pt idx="10302">
                  <c:v>#N/A</c:v>
                </c:pt>
                <c:pt idx="10303">
                  <c:v>#N/A</c:v>
                </c:pt>
                <c:pt idx="10304">
                  <c:v>#N/A</c:v>
                </c:pt>
                <c:pt idx="10305">
                  <c:v>#N/A</c:v>
                </c:pt>
                <c:pt idx="10306">
                  <c:v>#N/A</c:v>
                </c:pt>
                <c:pt idx="10307">
                  <c:v>#N/A</c:v>
                </c:pt>
                <c:pt idx="10308">
                  <c:v>#N/A</c:v>
                </c:pt>
                <c:pt idx="10309">
                  <c:v>#N/A</c:v>
                </c:pt>
                <c:pt idx="10310">
                  <c:v>#N/A</c:v>
                </c:pt>
                <c:pt idx="10311">
                  <c:v>#N/A</c:v>
                </c:pt>
                <c:pt idx="10312">
                  <c:v>#N/A</c:v>
                </c:pt>
                <c:pt idx="10313">
                  <c:v>#N/A</c:v>
                </c:pt>
                <c:pt idx="10314">
                  <c:v>#N/A</c:v>
                </c:pt>
                <c:pt idx="10315">
                  <c:v>#N/A</c:v>
                </c:pt>
                <c:pt idx="10316">
                  <c:v>#N/A</c:v>
                </c:pt>
                <c:pt idx="10317">
                  <c:v>#N/A</c:v>
                </c:pt>
                <c:pt idx="10318">
                  <c:v>#N/A</c:v>
                </c:pt>
                <c:pt idx="10319">
                  <c:v>#N/A</c:v>
                </c:pt>
                <c:pt idx="10320">
                  <c:v>#N/A</c:v>
                </c:pt>
                <c:pt idx="10321">
                  <c:v>#N/A</c:v>
                </c:pt>
                <c:pt idx="10322">
                  <c:v>#N/A</c:v>
                </c:pt>
                <c:pt idx="10323">
                  <c:v>#N/A</c:v>
                </c:pt>
                <c:pt idx="10324">
                  <c:v>#N/A</c:v>
                </c:pt>
                <c:pt idx="10325">
                  <c:v>#N/A</c:v>
                </c:pt>
                <c:pt idx="10326">
                  <c:v>#N/A</c:v>
                </c:pt>
                <c:pt idx="10327">
                  <c:v>#N/A</c:v>
                </c:pt>
                <c:pt idx="10328">
                  <c:v>#N/A</c:v>
                </c:pt>
                <c:pt idx="10329">
                  <c:v>#N/A</c:v>
                </c:pt>
                <c:pt idx="10330">
                  <c:v>#N/A</c:v>
                </c:pt>
                <c:pt idx="10331">
                  <c:v>#N/A</c:v>
                </c:pt>
                <c:pt idx="10332">
                  <c:v>#N/A</c:v>
                </c:pt>
                <c:pt idx="10333">
                  <c:v>#N/A</c:v>
                </c:pt>
                <c:pt idx="10334">
                  <c:v>#N/A</c:v>
                </c:pt>
                <c:pt idx="10335">
                  <c:v>#N/A</c:v>
                </c:pt>
                <c:pt idx="10336">
                  <c:v>#N/A</c:v>
                </c:pt>
                <c:pt idx="10337">
                  <c:v>#N/A</c:v>
                </c:pt>
                <c:pt idx="10338">
                  <c:v>#N/A</c:v>
                </c:pt>
                <c:pt idx="10339">
                  <c:v>#N/A</c:v>
                </c:pt>
                <c:pt idx="10340">
                  <c:v>#N/A</c:v>
                </c:pt>
                <c:pt idx="10341">
                  <c:v>#N/A</c:v>
                </c:pt>
                <c:pt idx="10342">
                  <c:v>#N/A</c:v>
                </c:pt>
                <c:pt idx="10343">
                  <c:v>#N/A</c:v>
                </c:pt>
                <c:pt idx="10344">
                  <c:v>#N/A</c:v>
                </c:pt>
                <c:pt idx="10345">
                  <c:v>#N/A</c:v>
                </c:pt>
                <c:pt idx="10346">
                  <c:v>#N/A</c:v>
                </c:pt>
                <c:pt idx="10347">
                  <c:v>#N/A</c:v>
                </c:pt>
                <c:pt idx="10348">
                  <c:v>#N/A</c:v>
                </c:pt>
                <c:pt idx="10349">
                  <c:v>#N/A</c:v>
                </c:pt>
                <c:pt idx="10350">
                  <c:v>#N/A</c:v>
                </c:pt>
                <c:pt idx="10351">
                  <c:v>#N/A</c:v>
                </c:pt>
                <c:pt idx="10352">
                  <c:v>#N/A</c:v>
                </c:pt>
                <c:pt idx="10353">
                  <c:v>#N/A</c:v>
                </c:pt>
                <c:pt idx="10354">
                  <c:v>#N/A</c:v>
                </c:pt>
                <c:pt idx="10355">
                  <c:v>#N/A</c:v>
                </c:pt>
                <c:pt idx="10356">
                  <c:v>#N/A</c:v>
                </c:pt>
                <c:pt idx="10357">
                  <c:v>#N/A</c:v>
                </c:pt>
                <c:pt idx="10358">
                  <c:v>#N/A</c:v>
                </c:pt>
                <c:pt idx="10359">
                  <c:v>#N/A</c:v>
                </c:pt>
                <c:pt idx="10360">
                  <c:v>#N/A</c:v>
                </c:pt>
                <c:pt idx="10361">
                  <c:v>#N/A</c:v>
                </c:pt>
                <c:pt idx="10362">
                  <c:v>#N/A</c:v>
                </c:pt>
                <c:pt idx="10363">
                  <c:v>#N/A</c:v>
                </c:pt>
                <c:pt idx="10364">
                  <c:v>#N/A</c:v>
                </c:pt>
                <c:pt idx="10365">
                  <c:v>#N/A</c:v>
                </c:pt>
                <c:pt idx="10366">
                  <c:v>#N/A</c:v>
                </c:pt>
                <c:pt idx="10367">
                  <c:v>#N/A</c:v>
                </c:pt>
                <c:pt idx="10368">
                  <c:v>#N/A</c:v>
                </c:pt>
                <c:pt idx="10369">
                  <c:v>#N/A</c:v>
                </c:pt>
                <c:pt idx="10370">
                  <c:v>#N/A</c:v>
                </c:pt>
                <c:pt idx="10371">
                  <c:v>#N/A</c:v>
                </c:pt>
                <c:pt idx="10372">
                  <c:v>#N/A</c:v>
                </c:pt>
                <c:pt idx="10373">
                  <c:v>#N/A</c:v>
                </c:pt>
                <c:pt idx="10374">
                  <c:v>#N/A</c:v>
                </c:pt>
                <c:pt idx="10375">
                  <c:v>#N/A</c:v>
                </c:pt>
                <c:pt idx="10376">
                  <c:v>#N/A</c:v>
                </c:pt>
                <c:pt idx="10377">
                  <c:v>#N/A</c:v>
                </c:pt>
                <c:pt idx="10378">
                  <c:v>#N/A</c:v>
                </c:pt>
                <c:pt idx="10379">
                  <c:v>#N/A</c:v>
                </c:pt>
                <c:pt idx="10380">
                  <c:v>#N/A</c:v>
                </c:pt>
                <c:pt idx="10381">
                  <c:v>#N/A</c:v>
                </c:pt>
                <c:pt idx="10382">
                  <c:v>#N/A</c:v>
                </c:pt>
                <c:pt idx="10383">
                  <c:v>#N/A</c:v>
                </c:pt>
                <c:pt idx="10384">
                  <c:v>#N/A</c:v>
                </c:pt>
                <c:pt idx="10385">
                  <c:v>#N/A</c:v>
                </c:pt>
                <c:pt idx="10386">
                  <c:v>#N/A</c:v>
                </c:pt>
                <c:pt idx="10387">
                  <c:v>#N/A</c:v>
                </c:pt>
                <c:pt idx="10388">
                  <c:v>#N/A</c:v>
                </c:pt>
                <c:pt idx="10389">
                  <c:v>#N/A</c:v>
                </c:pt>
                <c:pt idx="10390">
                  <c:v>#N/A</c:v>
                </c:pt>
                <c:pt idx="10391">
                  <c:v>#N/A</c:v>
                </c:pt>
                <c:pt idx="10392">
                  <c:v>#N/A</c:v>
                </c:pt>
                <c:pt idx="10393">
                  <c:v>#N/A</c:v>
                </c:pt>
                <c:pt idx="10394">
                  <c:v>#N/A</c:v>
                </c:pt>
                <c:pt idx="10395">
                  <c:v>#N/A</c:v>
                </c:pt>
                <c:pt idx="10396">
                  <c:v>#N/A</c:v>
                </c:pt>
                <c:pt idx="10397">
                  <c:v>#N/A</c:v>
                </c:pt>
                <c:pt idx="10398">
                  <c:v>#N/A</c:v>
                </c:pt>
                <c:pt idx="10399">
                  <c:v>#N/A</c:v>
                </c:pt>
                <c:pt idx="10400">
                  <c:v>#N/A</c:v>
                </c:pt>
                <c:pt idx="10401">
                  <c:v>#N/A</c:v>
                </c:pt>
                <c:pt idx="10402">
                  <c:v>#N/A</c:v>
                </c:pt>
                <c:pt idx="10403">
                  <c:v>#N/A</c:v>
                </c:pt>
                <c:pt idx="10404">
                  <c:v>#N/A</c:v>
                </c:pt>
                <c:pt idx="10405">
                  <c:v>#N/A</c:v>
                </c:pt>
                <c:pt idx="10406">
                  <c:v>#N/A</c:v>
                </c:pt>
                <c:pt idx="10407">
                  <c:v>#N/A</c:v>
                </c:pt>
                <c:pt idx="10408">
                  <c:v>#N/A</c:v>
                </c:pt>
                <c:pt idx="10409">
                  <c:v>#N/A</c:v>
                </c:pt>
                <c:pt idx="10410">
                  <c:v>#N/A</c:v>
                </c:pt>
                <c:pt idx="10411">
                  <c:v>#N/A</c:v>
                </c:pt>
                <c:pt idx="10412">
                  <c:v>#N/A</c:v>
                </c:pt>
                <c:pt idx="10413">
                  <c:v>#N/A</c:v>
                </c:pt>
                <c:pt idx="10414">
                  <c:v>#N/A</c:v>
                </c:pt>
                <c:pt idx="10415">
                  <c:v>#N/A</c:v>
                </c:pt>
                <c:pt idx="10416">
                  <c:v>#N/A</c:v>
                </c:pt>
                <c:pt idx="10417">
                  <c:v>#N/A</c:v>
                </c:pt>
                <c:pt idx="10418">
                  <c:v>#N/A</c:v>
                </c:pt>
                <c:pt idx="10419">
                  <c:v>#N/A</c:v>
                </c:pt>
                <c:pt idx="10420">
                  <c:v>#N/A</c:v>
                </c:pt>
                <c:pt idx="10421">
                  <c:v>#N/A</c:v>
                </c:pt>
                <c:pt idx="10422">
                  <c:v>#N/A</c:v>
                </c:pt>
                <c:pt idx="10423">
                  <c:v>#N/A</c:v>
                </c:pt>
                <c:pt idx="10424">
                  <c:v>#N/A</c:v>
                </c:pt>
                <c:pt idx="10425">
                  <c:v>#N/A</c:v>
                </c:pt>
                <c:pt idx="10426">
                  <c:v>#N/A</c:v>
                </c:pt>
                <c:pt idx="10427">
                  <c:v>#N/A</c:v>
                </c:pt>
                <c:pt idx="10428">
                  <c:v>#N/A</c:v>
                </c:pt>
                <c:pt idx="10429">
                  <c:v>#N/A</c:v>
                </c:pt>
                <c:pt idx="10430">
                  <c:v>#N/A</c:v>
                </c:pt>
                <c:pt idx="10431">
                  <c:v>#N/A</c:v>
                </c:pt>
                <c:pt idx="10432">
                  <c:v>#N/A</c:v>
                </c:pt>
                <c:pt idx="10433">
                  <c:v>#N/A</c:v>
                </c:pt>
                <c:pt idx="10434">
                  <c:v>#N/A</c:v>
                </c:pt>
                <c:pt idx="10435">
                  <c:v>#N/A</c:v>
                </c:pt>
                <c:pt idx="10436">
                  <c:v>#N/A</c:v>
                </c:pt>
                <c:pt idx="10437">
                  <c:v>#N/A</c:v>
                </c:pt>
                <c:pt idx="10438">
                  <c:v>#N/A</c:v>
                </c:pt>
                <c:pt idx="10439">
                  <c:v>#N/A</c:v>
                </c:pt>
                <c:pt idx="10440">
                  <c:v>#N/A</c:v>
                </c:pt>
                <c:pt idx="10441">
                  <c:v>#N/A</c:v>
                </c:pt>
                <c:pt idx="10442">
                  <c:v>#N/A</c:v>
                </c:pt>
                <c:pt idx="10443">
                  <c:v>#N/A</c:v>
                </c:pt>
                <c:pt idx="10444">
                  <c:v>#N/A</c:v>
                </c:pt>
                <c:pt idx="10445">
                  <c:v>#N/A</c:v>
                </c:pt>
                <c:pt idx="10446">
                  <c:v>#N/A</c:v>
                </c:pt>
                <c:pt idx="10447">
                  <c:v>#N/A</c:v>
                </c:pt>
                <c:pt idx="10448">
                  <c:v>#N/A</c:v>
                </c:pt>
                <c:pt idx="10449">
                  <c:v>#N/A</c:v>
                </c:pt>
                <c:pt idx="10450">
                  <c:v>#N/A</c:v>
                </c:pt>
                <c:pt idx="10451">
                  <c:v>#N/A</c:v>
                </c:pt>
                <c:pt idx="10452">
                  <c:v>#N/A</c:v>
                </c:pt>
                <c:pt idx="10453">
                  <c:v>#N/A</c:v>
                </c:pt>
                <c:pt idx="10454">
                  <c:v>#N/A</c:v>
                </c:pt>
                <c:pt idx="10455">
                  <c:v>#N/A</c:v>
                </c:pt>
                <c:pt idx="10456">
                  <c:v>#N/A</c:v>
                </c:pt>
                <c:pt idx="10457">
                  <c:v>#N/A</c:v>
                </c:pt>
                <c:pt idx="10458">
                  <c:v>#N/A</c:v>
                </c:pt>
                <c:pt idx="10459">
                  <c:v>#N/A</c:v>
                </c:pt>
                <c:pt idx="10460">
                  <c:v>#N/A</c:v>
                </c:pt>
                <c:pt idx="10461">
                  <c:v>#N/A</c:v>
                </c:pt>
                <c:pt idx="10462">
                  <c:v>#N/A</c:v>
                </c:pt>
                <c:pt idx="10463">
                  <c:v>#N/A</c:v>
                </c:pt>
                <c:pt idx="10464">
                  <c:v>#N/A</c:v>
                </c:pt>
                <c:pt idx="10465">
                  <c:v>#N/A</c:v>
                </c:pt>
                <c:pt idx="10466">
                  <c:v>#N/A</c:v>
                </c:pt>
                <c:pt idx="10467">
                  <c:v>#N/A</c:v>
                </c:pt>
                <c:pt idx="10468">
                  <c:v>#N/A</c:v>
                </c:pt>
                <c:pt idx="10469">
                  <c:v>#N/A</c:v>
                </c:pt>
                <c:pt idx="10470">
                  <c:v>#N/A</c:v>
                </c:pt>
                <c:pt idx="10471">
                  <c:v>#N/A</c:v>
                </c:pt>
                <c:pt idx="10472">
                  <c:v>#N/A</c:v>
                </c:pt>
                <c:pt idx="10473">
                  <c:v>#N/A</c:v>
                </c:pt>
                <c:pt idx="10474">
                  <c:v>#N/A</c:v>
                </c:pt>
                <c:pt idx="10475">
                  <c:v>#N/A</c:v>
                </c:pt>
                <c:pt idx="10476">
                  <c:v>#N/A</c:v>
                </c:pt>
                <c:pt idx="10477">
                  <c:v>#N/A</c:v>
                </c:pt>
                <c:pt idx="10478">
                  <c:v>#N/A</c:v>
                </c:pt>
                <c:pt idx="10479">
                  <c:v>#N/A</c:v>
                </c:pt>
                <c:pt idx="10480">
                  <c:v>#N/A</c:v>
                </c:pt>
                <c:pt idx="10481">
                  <c:v>#N/A</c:v>
                </c:pt>
                <c:pt idx="10482">
                  <c:v>#N/A</c:v>
                </c:pt>
                <c:pt idx="10483">
                  <c:v>#N/A</c:v>
                </c:pt>
                <c:pt idx="10484">
                  <c:v>#N/A</c:v>
                </c:pt>
                <c:pt idx="10485">
                  <c:v>#N/A</c:v>
                </c:pt>
                <c:pt idx="10486">
                  <c:v>#N/A</c:v>
                </c:pt>
                <c:pt idx="10487">
                  <c:v>#N/A</c:v>
                </c:pt>
                <c:pt idx="10488">
                  <c:v>#N/A</c:v>
                </c:pt>
                <c:pt idx="10489">
                  <c:v>#N/A</c:v>
                </c:pt>
                <c:pt idx="10490">
                  <c:v>#N/A</c:v>
                </c:pt>
                <c:pt idx="10491">
                  <c:v>#N/A</c:v>
                </c:pt>
                <c:pt idx="10492">
                  <c:v>#N/A</c:v>
                </c:pt>
                <c:pt idx="10493">
                  <c:v>#N/A</c:v>
                </c:pt>
                <c:pt idx="10494">
                  <c:v>#N/A</c:v>
                </c:pt>
                <c:pt idx="10495">
                  <c:v>#N/A</c:v>
                </c:pt>
                <c:pt idx="10496">
                  <c:v>#N/A</c:v>
                </c:pt>
                <c:pt idx="10497">
                  <c:v>#N/A</c:v>
                </c:pt>
                <c:pt idx="10498">
                  <c:v>#N/A</c:v>
                </c:pt>
                <c:pt idx="10499">
                  <c:v>#N/A</c:v>
                </c:pt>
                <c:pt idx="10500">
                  <c:v>#N/A</c:v>
                </c:pt>
                <c:pt idx="10501">
                  <c:v>#N/A</c:v>
                </c:pt>
                <c:pt idx="10502">
                  <c:v>#N/A</c:v>
                </c:pt>
                <c:pt idx="10503">
                  <c:v>#N/A</c:v>
                </c:pt>
                <c:pt idx="10504">
                  <c:v>#N/A</c:v>
                </c:pt>
                <c:pt idx="10505">
                  <c:v>#N/A</c:v>
                </c:pt>
                <c:pt idx="10506">
                  <c:v>#N/A</c:v>
                </c:pt>
                <c:pt idx="10507">
                  <c:v>#N/A</c:v>
                </c:pt>
                <c:pt idx="10508">
                  <c:v>#N/A</c:v>
                </c:pt>
                <c:pt idx="10509">
                  <c:v>#N/A</c:v>
                </c:pt>
                <c:pt idx="10510">
                  <c:v>#N/A</c:v>
                </c:pt>
                <c:pt idx="10511">
                  <c:v>#N/A</c:v>
                </c:pt>
                <c:pt idx="10512">
                  <c:v>#N/A</c:v>
                </c:pt>
                <c:pt idx="10513">
                  <c:v>#N/A</c:v>
                </c:pt>
                <c:pt idx="10514">
                  <c:v>#N/A</c:v>
                </c:pt>
                <c:pt idx="10515">
                  <c:v>#N/A</c:v>
                </c:pt>
                <c:pt idx="10516">
                  <c:v>#N/A</c:v>
                </c:pt>
                <c:pt idx="10517">
                  <c:v>#N/A</c:v>
                </c:pt>
                <c:pt idx="10518">
                  <c:v>#N/A</c:v>
                </c:pt>
                <c:pt idx="10519">
                  <c:v>#N/A</c:v>
                </c:pt>
                <c:pt idx="10520">
                  <c:v>#N/A</c:v>
                </c:pt>
                <c:pt idx="10521">
                  <c:v>#N/A</c:v>
                </c:pt>
                <c:pt idx="10522">
                  <c:v>#N/A</c:v>
                </c:pt>
                <c:pt idx="10523">
                  <c:v>#N/A</c:v>
                </c:pt>
                <c:pt idx="10524">
                  <c:v>#N/A</c:v>
                </c:pt>
                <c:pt idx="10525">
                  <c:v>#N/A</c:v>
                </c:pt>
                <c:pt idx="10526">
                  <c:v>#N/A</c:v>
                </c:pt>
                <c:pt idx="10527">
                  <c:v>#N/A</c:v>
                </c:pt>
                <c:pt idx="10528">
                  <c:v>#N/A</c:v>
                </c:pt>
                <c:pt idx="10529">
                  <c:v>#N/A</c:v>
                </c:pt>
                <c:pt idx="10530">
                  <c:v>#N/A</c:v>
                </c:pt>
                <c:pt idx="10531">
                  <c:v>#N/A</c:v>
                </c:pt>
                <c:pt idx="10532">
                  <c:v>#N/A</c:v>
                </c:pt>
                <c:pt idx="10533">
                  <c:v>#N/A</c:v>
                </c:pt>
                <c:pt idx="10534">
                  <c:v>#N/A</c:v>
                </c:pt>
                <c:pt idx="10535">
                  <c:v>#N/A</c:v>
                </c:pt>
                <c:pt idx="10536">
                  <c:v>#N/A</c:v>
                </c:pt>
                <c:pt idx="10537">
                  <c:v>#N/A</c:v>
                </c:pt>
                <c:pt idx="10538">
                  <c:v>#N/A</c:v>
                </c:pt>
                <c:pt idx="10539">
                  <c:v>#N/A</c:v>
                </c:pt>
                <c:pt idx="10540">
                  <c:v>#N/A</c:v>
                </c:pt>
                <c:pt idx="10541">
                  <c:v>#N/A</c:v>
                </c:pt>
                <c:pt idx="10542">
                  <c:v>#N/A</c:v>
                </c:pt>
                <c:pt idx="10543">
                  <c:v>#N/A</c:v>
                </c:pt>
                <c:pt idx="10544">
                  <c:v>#N/A</c:v>
                </c:pt>
                <c:pt idx="10545">
                  <c:v>#N/A</c:v>
                </c:pt>
                <c:pt idx="10546">
                  <c:v>#N/A</c:v>
                </c:pt>
                <c:pt idx="10547">
                  <c:v>#N/A</c:v>
                </c:pt>
                <c:pt idx="10548">
                  <c:v>#N/A</c:v>
                </c:pt>
                <c:pt idx="10549">
                  <c:v>#N/A</c:v>
                </c:pt>
                <c:pt idx="10550">
                  <c:v>#N/A</c:v>
                </c:pt>
                <c:pt idx="10551">
                  <c:v>#N/A</c:v>
                </c:pt>
                <c:pt idx="10552">
                  <c:v>#N/A</c:v>
                </c:pt>
                <c:pt idx="10553">
                  <c:v>#N/A</c:v>
                </c:pt>
                <c:pt idx="10554">
                  <c:v>#N/A</c:v>
                </c:pt>
                <c:pt idx="10555">
                  <c:v>#N/A</c:v>
                </c:pt>
                <c:pt idx="10556">
                  <c:v>#N/A</c:v>
                </c:pt>
                <c:pt idx="10557">
                  <c:v>#N/A</c:v>
                </c:pt>
                <c:pt idx="10558">
                  <c:v>#N/A</c:v>
                </c:pt>
                <c:pt idx="10559">
                  <c:v>#N/A</c:v>
                </c:pt>
                <c:pt idx="10560">
                  <c:v>#N/A</c:v>
                </c:pt>
                <c:pt idx="10561">
                  <c:v>#N/A</c:v>
                </c:pt>
                <c:pt idx="10562">
                  <c:v>#N/A</c:v>
                </c:pt>
                <c:pt idx="10563">
                  <c:v>#N/A</c:v>
                </c:pt>
                <c:pt idx="10564">
                  <c:v>#N/A</c:v>
                </c:pt>
                <c:pt idx="10565">
                  <c:v>#N/A</c:v>
                </c:pt>
                <c:pt idx="10566">
                  <c:v>#N/A</c:v>
                </c:pt>
                <c:pt idx="10567">
                  <c:v>#N/A</c:v>
                </c:pt>
                <c:pt idx="10568">
                  <c:v>#N/A</c:v>
                </c:pt>
                <c:pt idx="10569">
                  <c:v>#N/A</c:v>
                </c:pt>
                <c:pt idx="10570">
                  <c:v>#N/A</c:v>
                </c:pt>
                <c:pt idx="10571">
                  <c:v>#N/A</c:v>
                </c:pt>
                <c:pt idx="10572">
                  <c:v>#N/A</c:v>
                </c:pt>
                <c:pt idx="10573">
                  <c:v>#N/A</c:v>
                </c:pt>
                <c:pt idx="10574">
                  <c:v>#N/A</c:v>
                </c:pt>
                <c:pt idx="10575">
                  <c:v>#N/A</c:v>
                </c:pt>
                <c:pt idx="10576">
                  <c:v>#N/A</c:v>
                </c:pt>
                <c:pt idx="10577">
                  <c:v>#N/A</c:v>
                </c:pt>
                <c:pt idx="10578">
                  <c:v>#N/A</c:v>
                </c:pt>
                <c:pt idx="10579">
                  <c:v>#N/A</c:v>
                </c:pt>
                <c:pt idx="10580">
                  <c:v>#N/A</c:v>
                </c:pt>
                <c:pt idx="10581">
                  <c:v>#N/A</c:v>
                </c:pt>
                <c:pt idx="10582">
                  <c:v>#N/A</c:v>
                </c:pt>
                <c:pt idx="10583">
                  <c:v>#N/A</c:v>
                </c:pt>
                <c:pt idx="10584">
                  <c:v>#N/A</c:v>
                </c:pt>
                <c:pt idx="10585">
                  <c:v>#N/A</c:v>
                </c:pt>
                <c:pt idx="10586">
                  <c:v>#N/A</c:v>
                </c:pt>
                <c:pt idx="10587">
                  <c:v>#N/A</c:v>
                </c:pt>
                <c:pt idx="10588">
                  <c:v>#N/A</c:v>
                </c:pt>
                <c:pt idx="10589">
                  <c:v>#N/A</c:v>
                </c:pt>
                <c:pt idx="10590">
                  <c:v>#N/A</c:v>
                </c:pt>
                <c:pt idx="10591">
                  <c:v>#N/A</c:v>
                </c:pt>
                <c:pt idx="10592">
                  <c:v>#N/A</c:v>
                </c:pt>
                <c:pt idx="10593">
                  <c:v>#N/A</c:v>
                </c:pt>
                <c:pt idx="10594">
                  <c:v>#N/A</c:v>
                </c:pt>
                <c:pt idx="10595">
                  <c:v>#N/A</c:v>
                </c:pt>
                <c:pt idx="10596">
                  <c:v>#N/A</c:v>
                </c:pt>
                <c:pt idx="10597">
                  <c:v>#N/A</c:v>
                </c:pt>
                <c:pt idx="10598">
                  <c:v>#N/A</c:v>
                </c:pt>
                <c:pt idx="10599">
                  <c:v>#N/A</c:v>
                </c:pt>
                <c:pt idx="10600">
                  <c:v>#N/A</c:v>
                </c:pt>
                <c:pt idx="10601">
                  <c:v>#N/A</c:v>
                </c:pt>
                <c:pt idx="10602">
                  <c:v>#N/A</c:v>
                </c:pt>
                <c:pt idx="10603">
                  <c:v>#N/A</c:v>
                </c:pt>
                <c:pt idx="10604">
                  <c:v>#N/A</c:v>
                </c:pt>
                <c:pt idx="10605">
                  <c:v>#N/A</c:v>
                </c:pt>
                <c:pt idx="10606">
                  <c:v>#N/A</c:v>
                </c:pt>
                <c:pt idx="10607">
                  <c:v>#N/A</c:v>
                </c:pt>
                <c:pt idx="10608">
                  <c:v>#N/A</c:v>
                </c:pt>
                <c:pt idx="10609">
                  <c:v>#N/A</c:v>
                </c:pt>
                <c:pt idx="10610">
                  <c:v>#N/A</c:v>
                </c:pt>
                <c:pt idx="10611">
                  <c:v>#N/A</c:v>
                </c:pt>
                <c:pt idx="10612">
                  <c:v>#N/A</c:v>
                </c:pt>
                <c:pt idx="10613">
                  <c:v>#N/A</c:v>
                </c:pt>
                <c:pt idx="10614">
                  <c:v>#N/A</c:v>
                </c:pt>
                <c:pt idx="10615">
                  <c:v>#N/A</c:v>
                </c:pt>
                <c:pt idx="10616">
                  <c:v>#N/A</c:v>
                </c:pt>
                <c:pt idx="10617">
                  <c:v>#N/A</c:v>
                </c:pt>
                <c:pt idx="10618">
                  <c:v>#N/A</c:v>
                </c:pt>
                <c:pt idx="10619">
                  <c:v>#N/A</c:v>
                </c:pt>
                <c:pt idx="10620">
                  <c:v>#N/A</c:v>
                </c:pt>
                <c:pt idx="10621">
                  <c:v>#N/A</c:v>
                </c:pt>
                <c:pt idx="10622">
                  <c:v>#N/A</c:v>
                </c:pt>
                <c:pt idx="10623">
                  <c:v>#N/A</c:v>
                </c:pt>
                <c:pt idx="10624">
                  <c:v>#N/A</c:v>
                </c:pt>
                <c:pt idx="10625">
                  <c:v>#N/A</c:v>
                </c:pt>
                <c:pt idx="10626">
                  <c:v>#N/A</c:v>
                </c:pt>
                <c:pt idx="10627">
                  <c:v>#N/A</c:v>
                </c:pt>
                <c:pt idx="10628">
                  <c:v>#N/A</c:v>
                </c:pt>
                <c:pt idx="10629">
                  <c:v>#N/A</c:v>
                </c:pt>
                <c:pt idx="10630">
                  <c:v>#N/A</c:v>
                </c:pt>
                <c:pt idx="10631">
                  <c:v>#N/A</c:v>
                </c:pt>
                <c:pt idx="10632">
                  <c:v>#N/A</c:v>
                </c:pt>
                <c:pt idx="10633">
                  <c:v>#N/A</c:v>
                </c:pt>
                <c:pt idx="10634">
                  <c:v>#N/A</c:v>
                </c:pt>
                <c:pt idx="10635">
                  <c:v>#N/A</c:v>
                </c:pt>
                <c:pt idx="10636">
                  <c:v>#N/A</c:v>
                </c:pt>
                <c:pt idx="10637">
                  <c:v>#N/A</c:v>
                </c:pt>
                <c:pt idx="10638">
                  <c:v>#N/A</c:v>
                </c:pt>
                <c:pt idx="10639">
                  <c:v>#N/A</c:v>
                </c:pt>
                <c:pt idx="10640">
                  <c:v>#N/A</c:v>
                </c:pt>
                <c:pt idx="10641">
                  <c:v>#N/A</c:v>
                </c:pt>
                <c:pt idx="10642">
                  <c:v>#N/A</c:v>
                </c:pt>
                <c:pt idx="10643">
                  <c:v>#N/A</c:v>
                </c:pt>
                <c:pt idx="10644">
                  <c:v>#N/A</c:v>
                </c:pt>
                <c:pt idx="10645">
                  <c:v>#N/A</c:v>
                </c:pt>
                <c:pt idx="10646">
                  <c:v>#N/A</c:v>
                </c:pt>
                <c:pt idx="10647">
                  <c:v>#N/A</c:v>
                </c:pt>
                <c:pt idx="10648">
                  <c:v>#N/A</c:v>
                </c:pt>
                <c:pt idx="10649">
                  <c:v>#N/A</c:v>
                </c:pt>
                <c:pt idx="10650">
                  <c:v>#N/A</c:v>
                </c:pt>
                <c:pt idx="10651">
                  <c:v>#N/A</c:v>
                </c:pt>
                <c:pt idx="10652">
                  <c:v>#N/A</c:v>
                </c:pt>
                <c:pt idx="10653">
                  <c:v>#N/A</c:v>
                </c:pt>
                <c:pt idx="10654">
                  <c:v>#N/A</c:v>
                </c:pt>
                <c:pt idx="10655">
                  <c:v>#N/A</c:v>
                </c:pt>
                <c:pt idx="10656">
                  <c:v>#N/A</c:v>
                </c:pt>
                <c:pt idx="10657">
                  <c:v>#N/A</c:v>
                </c:pt>
                <c:pt idx="10658">
                  <c:v>#N/A</c:v>
                </c:pt>
                <c:pt idx="10659">
                  <c:v>#N/A</c:v>
                </c:pt>
                <c:pt idx="10660">
                  <c:v>#N/A</c:v>
                </c:pt>
                <c:pt idx="10661">
                  <c:v>#N/A</c:v>
                </c:pt>
                <c:pt idx="10662">
                  <c:v>#N/A</c:v>
                </c:pt>
                <c:pt idx="10663">
                  <c:v>#N/A</c:v>
                </c:pt>
                <c:pt idx="10664">
                  <c:v>#N/A</c:v>
                </c:pt>
                <c:pt idx="10665">
                  <c:v>#N/A</c:v>
                </c:pt>
                <c:pt idx="10666">
                  <c:v>#N/A</c:v>
                </c:pt>
                <c:pt idx="10667">
                  <c:v>#N/A</c:v>
                </c:pt>
                <c:pt idx="10668">
                  <c:v>#N/A</c:v>
                </c:pt>
                <c:pt idx="10669">
                  <c:v>#N/A</c:v>
                </c:pt>
                <c:pt idx="10670">
                  <c:v>#N/A</c:v>
                </c:pt>
                <c:pt idx="10671">
                  <c:v>#N/A</c:v>
                </c:pt>
                <c:pt idx="10672">
                  <c:v>#N/A</c:v>
                </c:pt>
                <c:pt idx="10673">
                  <c:v>#N/A</c:v>
                </c:pt>
                <c:pt idx="10674">
                  <c:v>#N/A</c:v>
                </c:pt>
                <c:pt idx="10675">
                  <c:v>#N/A</c:v>
                </c:pt>
                <c:pt idx="10676">
                  <c:v>#N/A</c:v>
                </c:pt>
                <c:pt idx="10677">
                  <c:v>#N/A</c:v>
                </c:pt>
                <c:pt idx="10678">
                  <c:v>#N/A</c:v>
                </c:pt>
                <c:pt idx="10679">
                  <c:v>#N/A</c:v>
                </c:pt>
                <c:pt idx="10680">
                  <c:v>#N/A</c:v>
                </c:pt>
                <c:pt idx="10681">
                  <c:v>#N/A</c:v>
                </c:pt>
                <c:pt idx="10682">
                  <c:v>#N/A</c:v>
                </c:pt>
                <c:pt idx="10683">
                  <c:v>#N/A</c:v>
                </c:pt>
                <c:pt idx="10684">
                  <c:v>#N/A</c:v>
                </c:pt>
                <c:pt idx="10685">
                  <c:v>#N/A</c:v>
                </c:pt>
                <c:pt idx="10686">
                  <c:v>#N/A</c:v>
                </c:pt>
                <c:pt idx="10687">
                  <c:v>#N/A</c:v>
                </c:pt>
                <c:pt idx="10688">
                  <c:v>#N/A</c:v>
                </c:pt>
                <c:pt idx="10689">
                  <c:v>#N/A</c:v>
                </c:pt>
                <c:pt idx="10690">
                  <c:v>#N/A</c:v>
                </c:pt>
                <c:pt idx="10691">
                  <c:v>#N/A</c:v>
                </c:pt>
                <c:pt idx="10692">
                  <c:v>#N/A</c:v>
                </c:pt>
                <c:pt idx="10693">
                  <c:v>#N/A</c:v>
                </c:pt>
                <c:pt idx="10694">
                  <c:v>#N/A</c:v>
                </c:pt>
                <c:pt idx="10695">
                  <c:v>#N/A</c:v>
                </c:pt>
                <c:pt idx="10696">
                  <c:v>#N/A</c:v>
                </c:pt>
                <c:pt idx="10697">
                  <c:v>#N/A</c:v>
                </c:pt>
                <c:pt idx="10698">
                  <c:v>#N/A</c:v>
                </c:pt>
                <c:pt idx="10699">
                  <c:v>#N/A</c:v>
                </c:pt>
                <c:pt idx="10700">
                  <c:v>#N/A</c:v>
                </c:pt>
                <c:pt idx="10701">
                  <c:v>#N/A</c:v>
                </c:pt>
                <c:pt idx="10702">
                  <c:v>#N/A</c:v>
                </c:pt>
                <c:pt idx="10703">
                  <c:v>#N/A</c:v>
                </c:pt>
                <c:pt idx="10704">
                  <c:v>#N/A</c:v>
                </c:pt>
                <c:pt idx="10705">
                  <c:v>#N/A</c:v>
                </c:pt>
                <c:pt idx="10706">
                  <c:v>#N/A</c:v>
                </c:pt>
                <c:pt idx="10707">
                  <c:v>#N/A</c:v>
                </c:pt>
                <c:pt idx="10708">
                  <c:v>#N/A</c:v>
                </c:pt>
                <c:pt idx="10709">
                  <c:v>#N/A</c:v>
                </c:pt>
                <c:pt idx="10710">
                  <c:v>#N/A</c:v>
                </c:pt>
                <c:pt idx="10711">
                  <c:v>#N/A</c:v>
                </c:pt>
                <c:pt idx="10712">
                  <c:v>#N/A</c:v>
                </c:pt>
                <c:pt idx="10713">
                  <c:v>#N/A</c:v>
                </c:pt>
                <c:pt idx="10714">
                  <c:v>#N/A</c:v>
                </c:pt>
                <c:pt idx="10715">
                  <c:v>#N/A</c:v>
                </c:pt>
                <c:pt idx="10716">
                  <c:v>#N/A</c:v>
                </c:pt>
                <c:pt idx="10717">
                  <c:v>#N/A</c:v>
                </c:pt>
                <c:pt idx="10718">
                  <c:v>#N/A</c:v>
                </c:pt>
                <c:pt idx="10719">
                  <c:v>#N/A</c:v>
                </c:pt>
                <c:pt idx="10720">
                  <c:v>#N/A</c:v>
                </c:pt>
                <c:pt idx="10721">
                  <c:v>#N/A</c:v>
                </c:pt>
                <c:pt idx="10722">
                  <c:v>#N/A</c:v>
                </c:pt>
                <c:pt idx="10723">
                  <c:v>#N/A</c:v>
                </c:pt>
                <c:pt idx="10724">
                  <c:v>#N/A</c:v>
                </c:pt>
                <c:pt idx="10725">
                  <c:v>#N/A</c:v>
                </c:pt>
                <c:pt idx="10726">
                  <c:v>#N/A</c:v>
                </c:pt>
                <c:pt idx="10727">
                  <c:v>#N/A</c:v>
                </c:pt>
                <c:pt idx="10728">
                  <c:v>#N/A</c:v>
                </c:pt>
                <c:pt idx="10729">
                  <c:v>#N/A</c:v>
                </c:pt>
                <c:pt idx="10730">
                  <c:v>#N/A</c:v>
                </c:pt>
                <c:pt idx="10731">
                  <c:v>#N/A</c:v>
                </c:pt>
                <c:pt idx="10732">
                  <c:v>#N/A</c:v>
                </c:pt>
                <c:pt idx="10733">
                  <c:v>#N/A</c:v>
                </c:pt>
                <c:pt idx="10734">
                  <c:v>#N/A</c:v>
                </c:pt>
                <c:pt idx="10735">
                  <c:v>#N/A</c:v>
                </c:pt>
                <c:pt idx="10736">
                  <c:v>#N/A</c:v>
                </c:pt>
                <c:pt idx="10737">
                  <c:v>#N/A</c:v>
                </c:pt>
                <c:pt idx="10738">
                  <c:v>#N/A</c:v>
                </c:pt>
                <c:pt idx="10739">
                  <c:v>#N/A</c:v>
                </c:pt>
                <c:pt idx="10740">
                  <c:v>#N/A</c:v>
                </c:pt>
                <c:pt idx="10741">
                  <c:v>#N/A</c:v>
                </c:pt>
                <c:pt idx="10742">
                  <c:v>#N/A</c:v>
                </c:pt>
                <c:pt idx="10743">
                  <c:v>#N/A</c:v>
                </c:pt>
                <c:pt idx="10744">
                  <c:v>#N/A</c:v>
                </c:pt>
                <c:pt idx="10745">
                  <c:v>#N/A</c:v>
                </c:pt>
                <c:pt idx="10746">
                  <c:v>#N/A</c:v>
                </c:pt>
                <c:pt idx="10747">
                  <c:v>#N/A</c:v>
                </c:pt>
                <c:pt idx="10748">
                  <c:v>#N/A</c:v>
                </c:pt>
                <c:pt idx="10749">
                  <c:v>#N/A</c:v>
                </c:pt>
                <c:pt idx="10750">
                  <c:v>#N/A</c:v>
                </c:pt>
                <c:pt idx="10751">
                  <c:v>#N/A</c:v>
                </c:pt>
                <c:pt idx="10752">
                  <c:v>#N/A</c:v>
                </c:pt>
                <c:pt idx="10753">
                  <c:v>#N/A</c:v>
                </c:pt>
                <c:pt idx="10754">
                  <c:v>#N/A</c:v>
                </c:pt>
                <c:pt idx="10755">
                  <c:v>#N/A</c:v>
                </c:pt>
                <c:pt idx="10756">
                  <c:v>#N/A</c:v>
                </c:pt>
                <c:pt idx="10757">
                  <c:v>#N/A</c:v>
                </c:pt>
                <c:pt idx="10758">
                  <c:v>#N/A</c:v>
                </c:pt>
                <c:pt idx="10759">
                  <c:v>#N/A</c:v>
                </c:pt>
                <c:pt idx="10760">
                  <c:v>#N/A</c:v>
                </c:pt>
                <c:pt idx="10761">
                  <c:v>#N/A</c:v>
                </c:pt>
                <c:pt idx="10762">
                  <c:v>#N/A</c:v>
                </c:pt>
                <c:pt idx="10763">
                  <c:v>#N/A</c:v>
                </c:pt>
                <c:pt idx="10764">
                  <c:v>#N/A</c:v>
                </c:pt>
                <c:pt idx="10765">
                  <c:v>#N/A</c:v>
                </c:pt>
                <c:pt idx="10766">
                  <c:v>#N/A</c:v>
                </c:pt>
                <c:pt idx="10767">
                  <c:v>#N/A</c:v>
                </c:pt>
                <c:pt idx="10768">
                  <c:v>#N/A</c:v>
                </c:pt>
                <c:pt idx="10769">
                  <c:v>#N/A</c:v>
                </c:pt>
                <c:pt idx="10770">
                  <c:v>#N/A</c:v>
                </c:pt>
                <c:pt idx="10771">
                  <c:v>#N/A</c:v>
                </c:pt>
                <c:pt idx="10772">
                  <c:v>#N/A</c:v>
                </c:pt>
                <c:pt idx="10773">
                  <c:v>#N/A</c:v>
                </c:pt>
                <c:pt idx="10774">
                  <c:v>#N/A</c:v>
                </c:pt>
                <c:pt idx="10775">
                  <c:v>#N/A</c:v>
                </c:pt>
                <c:pt idx="10776">
                  <c:v>#N/A</c:v>
                </c:pt>
                <c:pt idx="10777">
                  <c:v>#N/A</c:v>
                </c:pt>
                <c:pt idx="10778">
                  <c:v>#N/A</c:v>
                </c:pt>
                <c:pt idx="10779">
                  <c:v>#N/A</c:v>
                </c:pt>
                <c:pt idx="10780">
                  <c:v>#N/A</c:v>
                </c:pt>
                <c:pt idx="10781">
                  <c:v>#N/A</c:v>
                </c:pt>
                <c:pt idx="10782">
                  <c:v>#N/A</c:v>
                </c:pt>
                <c:pt idx="10783">
                  <c:v>#N/A</c:v>
                </c:pt>
                <c:pt idx="10784">
                  <c:v>#N/A</c:v>
                </c:pt>
                <c:pt idx="10785">
                  <c:v>#N/A</c:v>
                </c:pt>
                <c:pt idx="10786">
                  <c:v>#N/A</c:v>
                </c:pt>
                <c:pt idx="10787">
                  <c:v>#N/A</c:v>
                </c:pt>
                <c:pt idx="10788">
                  <c:v>#N/A</c:v>
                </c:pt>
                <c:pt idx="10789">
                  <c:v>#N/A</c:v>
                </c:pt>
                <c:pt idx="10790">
                  <c:v>#N/A</c:v>
                </c:pt>
                <c:pt idx="10791">
                  <c:v>#N/A</c:v>
                </c:pt>
                <c:pt idx="10792">
                  <c:v>#N/A</c:v>
                </c:pt>
                <c:pt idx="10793">
                  <c:v>#N/A</c:v>
                </c:pt>
                <c:pt idx="10794">
                  <c:v>#N/A</c:v>
                </c:pt>
                <c:pt idx="10795">
                  <c:v>#N/A</c:v>
                </c:pt>
                <c:pt idx="10796">
                  <c:v>#N/A</c:v>
                </c:pt>
                <c:pt idx="10797">
                  <c:v>#N/A</c:v>
                </c:pt>
                <c:pt idx="10798">
                  <c:v>#N/A</c:v>
                </c:pt>
                <c:pt idx="10799">
                  <c:v>#N/A</c:v>
                </c:pt>
                <c:pt idx="10800">
                  <c:v>#N/A</c:v>
                </c:pt>
                <c:pt idx="10801">
                  <c:v>#N/A</c:v>
                </c:pt>
                <c:pt idx="10802">
                  <c:v>#N/A</c:v>
                </c:pt>
                <c:pt idx="10803">
                  <c:v>#N/A</c:v>
                </c:pt>
                <c:pt idx="10804">
                  <c:v>#N/A</c:v>
                </c:pt>
                <c:pt idx="10805">
                  <c:v>#N/A</c:v>
                </c:pt>
                <c:pt idx="10806">
                  <c:v>#N/A</c:v>
                </c:pt>
                <c:pt idx="10807">
                  <c:v>#N/A</c:v>
                </c:pt>
                <c:pt idx="10808">
                  <c:v>#N/A</c:v>
                </c:pt>
                <c:pt idx="10809">
                  <c:v>#N/A</c:v>
                </c:pt>
                <c:pt idx="10810">
                  <c:v>#N/A</c:v>
                </c:pt>
                <c:pt idx="10811">
                  <c:v>#N/A</c:v>
                </c:pt>
                <c:pt idx="10812">
                  <c:v>#N/A</c:v>
                </c:pt>
                <c:pt idx="10813">
                  <c:v>#N/A</c:v>
                </c:pt>
                <c:pt idx="10814">
                  <c:v>#N/A</c:v>
                </c:pt>
                <c:pt idx="10815">
                  <c:v>#N/A</c:v>
                </c:pt>
                <c:pt idx="10816">
                  <c:v>#N/A</c:v>
                </c:pt>
                <c:pt idx="10817">
                  <c:v>#N/A</c:v>
                </c:pt>
                <c:pt idx="10818">
                  <c:v>#N/A</c:v>
                </c:pt>
                <c:pt idx="10819">
                  <c:v>#N/A</c:v>
                </c:pt>
                <c:pt idx="10820">
                  <c:v>#N/A</c:v>
                </c:pt>
                <c:pt idx="10821">
                  <c:v>#N/A</c:v>
                </c:pt>
                <c:pt idx="10822">
                  <c:v>#N/A</c:v>
                </c:pt>
                <c:pt idx="10823">
                  <c:v>#N/A</c:v>
                </c:pt>
                <c:pt idx="10824">
                  <c:v>#N/A</c:v>
                </c:pt>
                <c:pt idx="10825">
                  <c:v>#N/A</c:v>
                </c:pt>
                <c:pt idx="10826">
                  <c:v>#N/A</c:v>
                </c:pt>
                <c:pt idx="10827">
                  <c:v>#N/A</c:v>
                </c:pt>
                <c:pt idx="10828">
                  <c:v>#N/A</c:v>
                </c:pt>
                <c:pt idx="10829">
                  <c:v>#N/A</c:v>
                </c:pt>
                <c:pt idx="10830">
                  <c:v>#N/A</c:v>
                </c:pt>
                <c:pt idx="10831">
                  <c:v>#N/A</c:v>
                </c:pt>
                <c:pt idx="10832">
                  <c:v>#N/A</c:v>
                </c:pt>
                <c:pt idx="10833">
                  <c:v>#N/A</c:v>
                </c:pt>
                <c:pt idx="10834">
                  <c:v>#N/A</c:v>
                </c:pt>
                <c:pt idx="10835">
                  <c:v>#N/A</c:v>
                </c:pt>
                <c:pt idx="10836">
                  <c:v>#N/A</c:v>
                </c:pt>
                <c:pt idx="10837">
                  <c:v>#N/A</c:v>
                </c:pt>
                <c:pt idx="10838">
                  <c:v>#N/A</c:v>
                </c:pt>
                <c:pt idx="10839">
                  <c:v>#N/A</c:v>
                </c:pt>
                <c:pt idx="10840">
                  <c:v>#N/A</c:v>
                </c:pt>
                <c:pt idx="10841">
                  <c:v>#N/A</c:v>
                </c:pt>
                <c:pt idx="10842">
                  <c:v>#N/A</c:v>
                </c:pt>
                <c:pt idx="10843">
                  <c:v>#N/A</c:v>
                </c:pt>
                <c:pt idx="10844">
                  <c:v>#N/A</c:v>
                </c:pt>
                <c:pt idx="10845">
                  <c:v>#N/A</c:v>
                </c:pt>
                <c:pt idx="10846">
                  <c:v>#N/A</c:v>
                </c:pt>
                <c:pt idx="10847">
                  <c:v>#N/A</c:v>
                </c:pt>
                <c:pt idx="10848">
                  <c:v>#N/A</c:v>
                </c:pt>
                <c:pt idx="10849">
                  <c:v>#N/A</c:v>
                </c:pt>
                <c:pt idx="10850">
                  <c:v>#N/A</c:v>
                </c:pt>
                <c:pt idx="10851">
                  <c:v>#N/A</c:v>
                </c:pt>
                <c:pt idx="10852">
                  <c:v>#N/A</c:v>
                </c:pt>
                <c:pt idx="10853">
                  <c:v>#N/A</c:v>
                </c:pt>
                <c:pt idx="10854">
                  <c:v>#N/A</c:v>
                </c:pt>
                <c:pt idx="10855">
                  <c:v>#N/A</c:v>
                </c:pt>
                <c:pt idx="10856">
                  <c:v>#N/A</c:v>
                </c:pt>
                <c:pt idx="10857">
                  <c:v>#N/A</c:v>
                </c:pt>
                <c:pt idx="10858">
                  <c:v>#N/A</c:v>
                </c:pt>
                <c:pt idx="10859">
                  <c:v>#N/A</c:v>
                </c:pt>
                <c:pt idx="10860">
                  <c:v>#N/A</c:v>
                </c:pt>
                <c:pt idx="10861">
                  <c:v>#N/A</c:v>
                </c:pt>
                <c:pt idx="10862">
                  <c:v>#N/A</c:v>
                </c:pt>
                <c:pt idx="10863">
                  <c:v>#N/A</c:v>
                </c:pt>
                <c:pt idx="10864">
                  <c:v>#N/A</c:v>
                </c:pt>
                <c:pt idx="10865">
                  <c:v>#N/A</c:v>
                </c:pt>
                <c:pt idx="10866">
                  <c:v>#N/A</c:v>
                </c:pt>
                <c:pt idx="10867">
                  <c:v>#N/A</c:v>
                </c:pt>
                <c:pt idx="10868">
                  <c:v>#N/A</c:v>
                </c:pt>
                <c:pt idx="10869">
                  <c:v>#N/A</c:v>
                </c:pt>
                <c:pt idx="10870">
                  <c:v>#N/A</c:v>
                </c:pt>
                <c:pt idx="10871">
                  <c:v>#N/A</c:v>
                </c:pt>
                <c:pt idx="10872">
                  <c:v>#N/A</c:v>
                </c:pt>
                <c:pt idx="10873">
                  <c:v>#N/A</c:v>
                </c:pt>
                <c:pt idx="10874">
                  <c:v>#N/A</c:v>
                </c:pt>
                <c:pt idx="10875">
                  <c:v>#N/A</c:v>
                </c:pt>
                <c:pt idx="10876">
                  <c:v>#N/A</c:v>
                </c:pt>
                <c:pt idx="10877">
                  <c:v>#N/A</c:v>
                </c:pt>
                <c:pt idx="10878">
                  <c:v>#N/A</c:v>
                </c:pt>
                <c:pt idx="10879">
                  <c:v>#N/A</c:v>
                </c:pt>
                <c:pt idx="10880">
                  <c:v>#N/A</c:v>
                </c:pt>
                <c:pt idx="10881">
                  <c:v>#N/A</c:v>
                </c:pt>
                <c:pt idx="10882">
                  <c:v>#N/A</c:v>
                </c:pt>
                <c:pt idx="10883">
                  <c:v>#N/A</c:v>
                </c:pt>
                <c:pt idx="10884">
                  <c:v>#N/A</c:v>
                </c:pt>
                <c:pt idx="10885">
                  <c:v>#N/A</c:v>
                </c:pt>
                <c:pt idx="10886">
                  <c:v>#N/A</c:v>
                </c:pt>
                <c:pt idx="10887">
                  <c:v>#N/A</c:v>
                </c:pt>
                <c:pt idx="10888">
                  <c:v>#N/A</c:v>
                </c:pt>
                <c:pt idx="10889">
                  <c:v>#N/A</c:v>
                </c:pt>
                <c:pt idx="10890">
                  <c:v>#N/A</c:v>
                </c:pt>
                <c:pt idx="10891">
                  <c:v>#N/A</c:v>
                </c:pt>
                <c:pt idx="10892">
                  <c:v>#N/A</c:v>
                </c:pt>
                <c:pt idx="10893">
                  <c:v>#N/A</c:v>
                </c:pt>
                <c:pt idx="10894">
                  <c:v>#N/A</c:v>
                </c:pt>
                <c:pt idx="10895">
                  <c:v>#N/A</c:v>
                </c:pt>
                <c:pt idx="10896">
                  <c:v>#N/A</c:v>
                </c:pt>
                <c:pt idx="10897">
                  <c:v>#N/A</c:v>
                </c:pt>
                <c:pt idx="10898">
                  <c:v>#N/A</c:v>
                </c:pt>
                <c:pt idx="10899">
                  <c:v>#N/A</c:v>
                </c:pt>
                <c:pt idx="10900">
                  <c:v>#N/A</c:v>
                </c:pt>
                <c:pt idx="10901">
                  <c:v>#N/A</c:v>
                </c:pt>
                <c:pt idx="10902">
                  <c:v>#N/A</c:v>
                </c:pt>
                <c:pt idx="10903">
                  <c:v>#N/A</c:v>
                </c:pt>
                <c:pt idx="10904">
                  <c:v>#N/A</c:v>
                </c:pt>
                <c:pt idx="10905">
                  <c:v>#N/A</c:v>
                </c:pt>
                <c:pt idx="10906">
                  <c:v>#N/A</c:v>
                </c:pt>
                <c:pt idx="10907">
                  <c:v>#N/A</c:v>
                </c:pt>
                <c:pt idx="10908">
                  <c:v>#N/A</c:v>
                </c:pt>
                <c:pt idx="10909">
                  <c:v>#N/A</c:v>
                </c:pt>
                <c:pt idx="10910">
                  <c:v>#N/A</c:v>
                </c:pt>
                <c:pt idx="10911">
                  <c:v>#N/A</c:v>
                </c:pt>
                <c:pt idx="10912">
                  <c:v>#N/A</c:v>
                </c:pt>
                <c:pt idx="10913">
                  <c:v>#N/A</c:v>
                </c:pt>
                <c:pt idx="10914">
                  <c:v>#N/A</c:v>
                </c:pt>
                <c:pt idx="10915">
                  <c:v>#N/A</c:v>
                </c:pt>
                <c:pt idx="10916">
                  <c:v>#N/A</c:v>
                </c:pt>
                <c:pt idx="10917">
                  <c:v>#N/A</c:v>
                </c:pt>
                <c:pt idx="10918">
                  <c:v>#N/A</c:v>
                </c:pt>
                <c:pt idx="10919">
                  <c:v>#N/A</c:v>
                </c:pt>
                <c:pt idx="10920">
                  <c:v>#N/A</c:v>
                </c:pt>
                <c:pt idx="10921">
                  <c:v>#N/A</c:v>
                </c:pt>
                <c:pt idx="10922">
                  <c:v>#N/A</c:v>
                </c:pt>
                <c:pt idx="10923">
                  <c:v>#N/A</c:v>
                </c:pt>
                <c:pt idx="10924">
                  <c:v>#N/A</c:v>
                </c:pt>
                <c:pt idx="10925">
                  <c:v>#N/A</c:v>
                </c:pt>
                <c:pt idx="10926">
                  <c:v>#N/A</c:v>
                </c:pt>
                <c:pt idx="10927">
                  <c:v>#N/A</c:v>
                </c:pt>
                <c:pt idx="10928">
                  <c:v>#N/A</c:v>
                </c:pt>
                <c:pt idx="10929">
                  <c:v>#N/A</c:v>
                </c:pt>
                <c:pt idx="10930">
                  <c:v>#N/A</c:v>
                </c:pt>
                <c:pt idx="10931">
                  <c:v>#N/A</c:v>
                </c:pt>
                <c:pt idx="10932">
                  <c:v>#N/A</c:v>
                </c:pt>
                <c:pt idx="10933">
                  <c:v>#N/A</c:v>
                </c:pt>
                <c:pt idx="10934">
                  <c:v>#N/A</c:v>
                </c:pt>
                <c:pt idx="10935">
                  <c:v>#N/A</c:v>
                </c:pt>
                <c:pt idx="10936">
                  <c:v>#N/A</c:v>
                </c:pt>
                <c:pt idx="10937">
                  <c:v>#N/A</c:v>
                </c:pt>
                <c:pt idx="10938">
                  <c:v>#N/A</c:v>
                </c:pt>
                <c:pt idx="10939">
                  <c:v>#N/A</c:v>
                </c:pt>
                <c:pt idx="10940">
                  <c:v>#N/A</c:v>
                </c:pt>
                <c:pt idx="10941">
                  <c:v>#N/A</c:v>
                </c:pt>
                <c:pt idx="10942">
                  <c:v>#N/A</c:v>
                </c:pt>
                <c:pt idx="10943">
                  <c:v>#N/A</c:v>
                </c:pt>
                <c:pt idx="10944">
                  <c:v>#N/A</c:v>
                </c:pt>
                <c:pt idx="10945">
                  <c:v>#N/A</c:v>
                </c:pt>
                <c:pt idx="10946">
                  <c:v>#N/A</c:v>
                </c:pt>
                <c:pt idx="10947">
                  <c:v>#N/A</c:v>
                </c:pt>
                <c:pt idx="10948">
                  <c:v>#N/A</c:v>
                </c:pt>
                <c:pt idx="10949">
                  <c:v>#N/A</c:v>
                </c:pt>
                <c:pt idx="10950">
                  <c:v>#N/A</c:v>
                </c:pt>
                <c:pt idx="10951">
                  <c:v>#N/A</c:v>
                </c:pt>
                <c:pt idx="10952">
                  <c:v>#N/A</c:v>
                </c:pt>
                <c:pt idx="10953">
                  <c:v>#N/A</c:v>
                </c:pt>
                <c:pt idx="10954">
                  <c:v>#N/A</c:v>
                </c:pt>
                <c:pt idx="10955">
                  <c:v>#N/A</c:v>
                </c:pt>
                <c:pt idx="10956">
                  <c:v>#N/A</c:v>
                </c:pt>
                <c:pt idx="10957">
                  <c:v>#N/A</c:v>
                </c:pt>
                <c:pt idx="10958">
                  <c:v>#N/A</c:v>
                </c:pt>
                <c:pt idx="10959">
                  <c:v>#N/A</c:v>
                </c:pt>
                <c:pt idx="10960">
                  <c:v>#N/A</c:v>
                </c:pt>
                <c:pt idx="10961">
                  <c:v>#N/A</c:v>
                </c:pt>
                <c:pt idx="10962">
                  <c:v>#N/A</c:v>
                </c:pt>
                <c:pt idx="10963">
                  <c:v>#N/A</c:v>
                </c:pt>
                <c:pt idx="10964">
                  <c:v>#N/A</c:v>
                </c:pt>
                <c:pt idx="10965">
                  <c:v>#N/A</c:v>
                </c:pt>
                <c:pt idx="10966">
                  <c:v>#N/A</c:v>
                </c:pt>
                <c:pt idx="10967">
                  <c:v>#N/A</c:v>
                </c:pt>
                <c:pt idx="10968">
                  <c:v>#N/A</c:v>
                </c:pt>
                <c:pt idx="10969">
                  <c:v>#N/A</c:v>
                </c:pt>
                <c:pt idx="10970">
                  <c:v>#N/A</c:v>
                </c:pt>
                <c:pt idx="10971">
                  <c:v>#N/A</c:v>
                </c:pt>
                <c:pt idx="10972">
                  <c:v>#N/A</c:v>
                </c:pt>
                <c:pt idx="10973">
                  <c:v>#N/A</c:v>
                </c:pt>
                <c:pt idx="10974">
                  <c:v>#N/A</c:v>
                </c:pt>
                <c:pt idx="10975">
                  <c:v>#N/A</c:v>
                </c:pt>
                <c:pt idx="10976">
                  <c:v>#N/A</c:v>
                </c:pt>
                <c:pt idx="10977">
                  <c:v>#N/A</c:v>
                </c:pt>
                <c:pt idx="10978">
                  <c:v>#N/A</c:v>
                </c:pt>
                <c:pt idx="10979">
                  <c:v>#N/A</c:v>
                </c:pt>
                <c:pt idx="10980">
                  <c:v>#N/A</c:v>
                </c:pt>
                <c:pt idx="10981">
                  <c:v>#N/A</c:v>
                </c:pt>
                <c:pt idx="10982">
                  <c:v>#N/A</c:v>
                </c:pt>
                <c:pt idx="10983">
                  <c:v>#N/A</c:v>
                </c:pt>
                <c:pt idx="10984">
                  <c:v>#N/A</c:v>
                </c:pt>
                <c:pt idx="10985">
                  <c:v>#N/A</c:v>
                </c:pt>
                <c:pt idx="10986">
                  <c:v>#N/A</c:v>
                </c:pt>
                <c:pt idx="10987">
                  <c:v>#N/A</c:v>
                </c:pt>
                <c:pt idx="10988">
                  <c:v>#N/A</c:v>
                </c:pt>
                <c:pt idx="10989">
                  <c:v>#N/A</c:v>
                </c:pt>
                <c:pt idx="10990">
                  <c:v>#N/A</c:v>
                </c:pt>
                <c:pt idx="10991">
                  <c:v>#N/A</c:v>
                </c:pt>
                <c:pt idx="10992">
                  <c:v>#N/A</c:v>
                </c:pt>
                <c:pt idx="10993">
                  <c:v>#N/A</c:v>
                </c:pt>
                <c:pt idx="10994">
                  <c:v>#N/A</c:v>
                </c:pt>
                <c:pt idx="10995">
                  <c:v>#N/A</c:v>
                </c:pt>
                <c:pt idx="10996">
                  <c:v>#N/A</c:v>
                </c:pt>
                <c:pt idx="10997">
                  <c:v>#N/A</c:v>
                </c:pt>
                <c:pt idx="10998">
                  <c:v>#N/A</c:v>
                </c:pt>
                <c:pt idx="10999">
                  <c:v>#N/A</c:v>
                </c:pt>
                <c:pt idx="11000">
                  <c:v>#N/A</c:v>
                </c:pt>
                <c:pt idx="11001">
                  <c:v>#N/A</c:v>
                </c:pt>
                <c:pt idx="11002">
                  <c:v>#N/A</c:v>
                </c:pt>
                <c:pt idx="11003">
                  <c:v>#N/A</c:v>
                </c:pt>
                <c:pt idx="11004">
                  <c:v>#N/A</c:v>
                </c:pt>
                <c:pt idx="11005">
                  <c:v>#N/A</c:v>
                </c:pt>
                <c:pt idx="11006">
                  <c:v>#N/A</c:v>
                </c:pt>
                <c:pt idx="11007">
                  <c:v>#N/A</c:v>
                </c:pt>
                <c:pt idx="11008">
                  <c:v>#N/A</c:v>
                </c:pt>
                <c:pt idx="11009">
                  <c:v>#N/A</c:v>
                </c:pt>
                <c:pt idx="11010">
                  <c:v>#N/A</c:v>
                </c:pt>
                <c:pt idx="11011">
                  <c:v>#N/A</c:v>
                </c:pt>
                <c:pt idx="11012">
                  <c:v>#N/A</c:v>
                </c:pt>
                <c:pt idx="11013">
                  <c:v>#N/A</c:v>
                </c:pt>
                <c:pt idx="11014">
                  <c:v>#N/A</c:v>
                </c:pt>
                <c:pt idx="11015">
                  <c:v>#N/A</c:v>
                </c:pt>
                <c:pt idx="11016">
                  <c:v>#N/A</c:v>
                </c:pt>
                <c:pt idx="11017">
                  <c:v>#N/A</c:v>
                </c:pt>
                <c:pt idx="11018">
                  <c:v>#N/A</c:v>
                </c:pt>
                <c:pt idx="11019">
                  <c:v>#N/A</c:v>
                </c:pt>
                <c:pt idx="11020">
                  <c:v>#N/A</c:v>
                </c:pt>
                <c:pt idx="11021">
                  <c:v>#N/A</c:v>
                </c:pt>
                <c:pt idx="11022">
                  <c:v>#N/A</c:v>
                </c:pt>
                <c:pt idx="11023">
                  <c:v>#N/A</c:v>
                </c:pt>
                <c:pt idx="11024">
                  <c:v>#N/A</c:v>
                </c:pt>
                <c:pt idx="11025">
                  <c:v>#N/A</c:v>
                </c:pt>
                <c:pt idx="11026">
                  <c:v>#N/A</c:v>
                </c:pt>
                <c:pt idx="11027">
                  <c:v>#N/A</c:v>
                </c:pt>
                <c:pt idx="11028">
                  <c:v>#N/A</c:v>
                </c:pt>
                <c:pt idx="11029">
                  <c:v>#N/A</c:v>
                </c:pt>
                <c:pt idx="11030">
                  <c:v>#N/A</c:v>
                </c:pt>
                <c:pt idx="11031">
                  <c:v>#N/A</c:v>
                </c:pt>
                <c:pt idx="11032">
                  <c:v>#N/A</c:v>
                </c:pt>
                <c:pt idx="11033">
                  <c:v>#N/A</c:v>
                </c:pt>
                <c:pt idx="11034">
                  <c:v>#N/A</c:v>
                </c:pt>
                <c:pt idx="11035">
                  <c:v>#N/A</c:v>
                </c:pt>
                <c:pt idx="11036">
                  <c:v>#N/A</c:v>
                </c:pt>
                <c:pt idx="11037">
                  <c:v>#N/A</c:v>
                </c:pt>
                <c:pt idx="11038">
                  <c:v>#N/A</c:v>
                </c:pt>
                <c:pt idx="11039">
                  <c:v>#N/A</c:v>
                </c:pt>
                <c:pt idx="11040">
                  <c:v>#N/A</c:v>
                </c:pt>
                <c:pt idx="11041">
                  <c:v>#N/A</c:v>
                </c:pt>
                <c:pt idx="11042">
                  <c:v>#N/A</c:v>
                </c:pt>
                <c:pt idx="11043">
                  <c:v>#N/A</c:v>
                </c:pt>
                <c:pt idx="11044">
                  <c:v>#N/A</c:v>
                </c:pt>
                <c:pt idx="11045">
                  <c:v>#N/A</c:v>
                </c:pt>
                <c:pt idx="11046">
                  <c:v>#N/A</c:v>
                </c:pt>
                <c:pt idx="11047">
                  <c:v>#N/A</c:v>
                </c:pt>
                <c:pt idx="11048">
                  <c:v>#N/A</c:v>
                </c:pt>
                <c:pt idx="11049">
                  <c:v>#N/A</c:v>
                </c:pt>
                <c:pt idx="11050">
                  <c:v>#N/A</c:v>
                </c:pt>
                <c:pt idx="11051">
                  <c:v>#N/A</c:v>
                </c:pt>
                <c:pt idx="11052">
                  <c:v>#N/A</c:v>
                </c:pt>
                <c:pt idx="11053">
                  <c:v>#N/A</c:v>
                </c:pt>
                <c:pt idx="11054">
                  <c:v>#N/A</c:v>
                </c:pt>
                <c:pt idx="11055">
                  <c:v>#N/A</c:v>
                </c:pt>
                <c:pt idx="11056">
                  <c:v>#N/A</c:v>
                </c:pt>
                <c:pt idx="11057">
                  <c:v>#N/A</c:v>
                </c:pt>
                <c:pt idx="11058">
                  <c:v>#N/A</c:v>
                </c:pt>
                <c:pt idx="11059">
                  <c:v>#N/A</c:v>
                </c:pt>
                <c:pt idx="11060">
                  <c:v>#N/A</c:v>
                </c:pt>
                <c:pt idx="11061">
                  <c:v>#N/A</c:v>
                </c:pt>
                <c:pt idx="11062">
                  <c:v>#N/A</c:v>
                </c:pt>
                <c:pt idx="11063">
                  <c:v>#N/A</c:v>
                </c:pt>
                <c:pt idx="11064">
                  <c:v>#N/A</c:v>
                </c:pt>
                <c:pt idx="11065">
                  <c:v>#N/A</c:v>
                </c:pt>
                <c:pt idx="11066">
                  <c:v>#N/A</c:v>
                </c:pt>
                <c:pt idx="11067">
                  <c:v>#N/A</c:v>
                </c:pt>
                <c:pt idx="11068">
                  <c:v>#N/A</c:v>
                </c:pt>
                <c:pt idx="11069">
                  <c:v>#N/A</c:v>
                </c:pt>
                <c:pt idx="11070">
                  <c:v>#N/A</c:v>
                </c:pt>
                <c:pt idx="11071">
                  <c:v>#N/A</c:v>
                </c:pt>
                <c:pt idx="11072">
                  <c:v>#N/A</c:v>
                </c:pt>
                <c:pt idx="11073">
                  <c:v>#N/A</c:v>
                </c:pt>
                <c:pt idx="11074">
                  <c:v>#N/A</c:v>
                </c:pt>
                <c:pt idx="11075">
                  <c:v>#N/A</c:v>
                </c:pt>
                <c:pt idx="11076">
                  <c:v>#N/A</c:v>
                </c:pt>
                <c:pt idx="11077">
                  <c:v>#N/A</c:v>
                </c:pt>
                <c:pt idx="11078">
                  <c:v>#N/A</c:v>
                </c:pt>
                <c:pt idx="11079">
                  <c:v>#N/A</c:v>
                </c:pt>
                <c:pt idx="11080">
                  <c:v>#N/A</c:v>
                </c:pt>
                <c:pt idx="11081">
                  <c:v>#N/A</c:v>
                </c:pt>
                <c:pt idx="11082">
                  <c:v>#N/A</c:v>
                </c:pt>
                <c:pt idx="11083">
                  <c:v>#N/A</c:v>
                </c:pt>
                <c:pt idx="11084">
                  <c:v>#N/A</c:v>
                </c:pt>
                <c:pt idx="11085">
                  <c:v>#N/A</c:v>
                </c:pt>
                <c:pt idx="11086">
                  <c:v>#N/A</c:v>
                </c:pt>
                <c:pt idx="11087">
                  <c:v>#N/A</c:v>
                </c:pt>
                <c:pt idx="11088">
                  <c:v>#N/A</c:v>
                </c:pt>
                <c:pt idx="11089">
                  <c:v>#N/A</c:v>
                </c:pt>
                <c:pt idx="11090">
                  <c:v>#N/A</c:v>
                </c:pt>
                <c:pt idx="11091">
                  <c:v>#N/A</c:v>
                </c:pt>
                <c:pt idx="11092">
                  <c:v>#N/A</c:v>
                </c:pt>
                <c:pt idx="11093">
                  <c:v>#N/A</c:v>
                </c:pt>
                <c:pt idx="11094">
                  <c:v>#N/A</c:v>
                </c:pt>
                <c:pt idx="11095">
                  <c:v>#N/A</c:v>
                </c:pt>
                <c:pt idx="11096">
                  <c:v>#N/A</c:v>
                </c:pt>
                <c:pt idx="11097">
                  <c:v>#N/A</c:v>
                </c:pt>
                <c:pt idx="11098">
                  <c:v>#N/A</c:v>
                </c:pt>
                <c:pt idx="11099">
                  <c:v>#N/A</c:v>
                </c:pt>
                <c:pt idx="11100">
                  <c:v>#N/A</c:v>
                </c:pt>
                <c:pt idx="11101">
                  <c:v>#N/A</c:v>
                </c:pt>
                <c:pt idx="11102">
                  <c:v>#N/A</c:v>
                </c:pt>
                <c:pt idx="11103">
                  <c:v>#N/A</c:v>
                </c:pt>
                <c:pt idx="11104">
                  <c:v>#N/A</c:v>
                </c:pt>
                <c:pt idx="11105">
                  <c:v>#N/A</c:v>
                </c:pt>
                <c:pt idx="11106">
                  <c:v>#N/A</c:v>
                </c:pt>
                <c:pt idx="11107">
                  <c:v>#N/A</c:v>
                </c:pt>
                <c:pt idx="11108">
                  <c:v>#N/A</c:v>
                </c:pt>
                <c:pt idx="11109">
                  <c:v>#N/A</c:v>
                </c:pt>
                <c:pt idx="11110">
                  <c:v>#N/A</c:v>
                </c:pt>
                <c:pt idx="11111">
                  <c:v>#N/A</c:v>
                </c:pt>
                <c:pt idx="11112">
                  <c:v>#N/A</c:v>
                </c:pt>
                <c:pt idx="11113">
                  <c:v>#N/A</c:v>
                </c:pt>
                <c:pt idx="11114">
                  <c:v>#N/A</c:v>
                </c:pt>
                <c:pt idx="11115">
                  <c:v>#N/A</c:v>
                </c:pt>
                <c:pt idx="11116">
                  <c:v>#N/A</c:v>
                </c:pt>
                <c:pt idx="11117">
                  <c:v>#N/A</c:v>
                </c:pt>
                <c:pt idx="11118">
                  <c:v>#N/A</c:v>
                </c:pt>
                <c:pt idx="11119">
                  <c:v>#N/A</c:v>
                </c:pt>
                <c:pt idx="11120">
                  <c:v>#N/A</c:v>
                </c:pt>
                <c:pt idx="11121">
                  <c:v>#N/A</c:v>
                </c:pt>
                <c:pt idx="11122">
                  <c:v>#N/A</c:v>
                </c:pt>
                <c:pt idx="11123">
                  <c:v>#N/A</c:v>
                </c:pt>
                <c:pt idx="11124">
                  <c:v>#N/A</c:v>
                </c:pt>
                <c:pt idx="11125">
                  <c:v>#N/A</c:v>
                </c:pt>
                <c:pt idx="11126">
                  <c:v>#N/A</c:v>
                </c:pt>
                <c:pt idx="11127">
                  <c:v>#N/A</c:v>
                </c:pt>
                <c:pt idx="11128">
                  <c:v>#N/A</c:v>
                </c:pt>
                <c:pt idx="11129">
                  <c:v>#N/A</c:v>
                </c:pt>
                <c:pt idx="11130">
                  <c:v>#N/A</c:v>
                </c:pt>
                <c:pt idx="11131">
                  <c:v>#N/A</c:v>
                </c:pt>
                <c:pt idx="11132">
                  <c:v>#N/A</c:v>
                </c:pt>
                <c:pt idx="11133">
                  <c:v>#N/A</c:v>
                </c:pt>
                <c:pt idx="11134">
                  <c:v>#N/A</c:v>
                </c:pt>
                <c:pt idx="11135">
                  <c:v>#N/A</c:v>
                </c:pt>
                <c:pt idx="11136">
                  <c:v>#N/A</c:v>
                </c:pt>
                <c:pt idx="11137">
                  <c:v>#N/A</c:v>
                </c:pt>
                <c:pt idx="11138">
                  <c:v>#N/A</c:v>
                </c:pt>
                <c:pt idx="11139">
                  <c:v>#N/A</c:v>
                </c:pt>
                <c:pt idx="11140">
                  <c:v>#N/A</c:v>
                </c:pt>
                <c:pt idx="11141">
                  <c:v>#N/A</c:v>
                </c:pt>
                <c:pt idx="11142">
                  <c:v>#N/A</c:v>
                </c:pt>
                <c:pt idx="11143">
                  <c:v>#N/A</c:v>
                </c:pt>
                <c:pt idx="11144">
                  <c:v>#N/A</c:v>
                </c:pt>
                <c:pt idx="11145">
                  <c:v>#N/A</c:v>
                </c:pt>
                <c:pt idx="11146">
                  <c:v>#N/A</c:v>
                </c:pt>
                <c:pt idx="11147">
                  <c:v>#N/A</c:v>
                </c:pt>
                <c:pt idx="11148">
                  <c:v>#N/A</c:v>
                </c:pt>
                <c:pt idx="11149">
                  <c:v>#N/A</c:v>
                </c:pt>
                <c:pt idx="11150">
                  <c:v>#N/A</c:v>
                </c:pt>
                <c:pt idx="11151">
                  <c:v>#N/A</c:v>
                </c:pt>
                <c:pt idx="11152">
                  <c:v>#N/A</c:v>
                </c:pt>
                <c:pt idx="11153">
                  <c:v>#N/A</c:v>
                </c:pt>
                <c:pt idx="11154">
                  <c:v>#N/A</c:v>
                </c:pt>
                <c:pt idx="11155">
                  <c:v>#N/A</c:v>
                </c:pt>
                <c:pt idx="11156">
                  <c:v>#N/A</c:v>
                </c:pt>
                <c:pt idx="11157">
                  <c:v>#N/A</c:v>
                </c:pt>
                <c:pt idx="11158">
                  <c:v>#N/A</c:v>
                </c:pt>
                <c:pt idx="11159">
                  <c:v>#N/A</c:v>
                </c:pt>
                <c:pt idx="11160">
                  <c:v>#N/A</c:v>
                </c:pt>
                <c:pt idx="11161">
                  <c:v>#N/A</c:v>
                </c:pt>
                <c:pt idx="11162">
                  <c:v>#N/A</c:v>
                </c:pt>
                <c:pt idx="11163">
                  <c:v>#N/A</c:v>
                </c:pt>
                <c:pt idx="11164">
                  <c:v>#N/A</c:v>
                </c:pt>
                <c:pt idx="11165">
                  <c:v>#N/A</c:v>
                </c:pt>
                <c:pt idx="11166">
                  <c:v>#N/A</c:v>
                </c:pt>
                <c:pt idx="11167">
                  <c:v>#N/A</c:v>
                </c:pt>
                <c:pt idx="11168">
                  <c:v>#N/A</c:v>
                </c:pt>
                <c:pt idx="11169">
                  <c:v>#N/A</c:v>
                </c:pt>
                <c:pt idx="11170">
                  <c:v>#N/A</c:v>
                </c:pt>
                <c:pt idx="11171">
                  <c:v>#N/A</c:v>
                </c:pt>
                <c:pt idx="11172">
                  <c:v>#N/A</c:v>
                </c:pt>
                <c:pt idx="11173">
                  <c:v>#N/A</c:v>
                </c:pt>
                <c:pt idx="11174">
                  <c:v>#N/A</c:v>
                </c:pt>
                <c:pt idx="11175">
                  <c:v>#N/A</c:v>
                </c:pt>
                <c:pt idx="11176">
                  <c:v>#N/A</c:v>
                </c:pt>
                <c:pt idx="11177">
                  <c:v>#N/A</c:v>
                </c:pt>
                <c:pt idx="11178">
                  <c:v>#N/A</c:v>
                </c:pt>
                <c:pt idx="11179">
                  <c:v>#N/A</c:v>
                </c:pt>
                <c:pt idx="11180">
                  <c:v>#N/A</c:v>
                </c:pt>
                <c:pt idx="11181">
                  <c:v>#N/A</c:v>
                </c:pt>
                <c:pt idx="11182">
                  <c:v>#N/A</c:v>
                </c:pt>
                <c:pt idx="11183">
                  <c:v>#N/A</c:v>
                </c:pt>
                <c:pt idx="11184">
                  <c:v>#N/A</c:v>
                </c:pt>
                <c:pt idx="11185">
                  <c:v>#N/A</c:v>
                </c:pt>
                <c:pt idx="11186">
                  <c:v>#N/A</c:v>
                </c:pt>
                <c:pt idx="11187">
                  <c:v>#N/A</c:v>
                </c:pt>
                <c:pt idx="11188">
                  <c:v>#N/A</c:v>
                </c:pt>
                <c:pt idx="11189">
                  <c:v>#N/A</c:v>
                </c:pt>
                <c:pt idx="11190">
                  <c:v>#N/A</c:v>
                </c:pt>
                <c:pt idx="11191">
                  <c:v>#N/A</c:v>
                </c:pt>
                <c:pt idx="11192">
                  <c:v>#N/A</c:v>
                </c:pt>
                <c:pt idx="11193">
                  <c:v>#N/A</c:v>
                </c:pt>
                <c:pt idx="11194">
                  <c:v>#N/A</c:v>
                </c:pt>
                <c:pt idx="11195">
                  <c:v>#N/A</c:v>
                </c:pt>
                <c:pt idx="11196">
                  <c:v>#N/A</c:v>
                </c:pt>
                <c:pt idx="11197">
                  <c:v>#N/A</c:v>
                </c:pt>
                <c:pt idx="11198">
                  <c:v>#N/A</c:v>
                </c:pt>
                <c:pt idx="11199">
                  <c:v>#N/A</c:v>
                </c:pt>
                <c:pt idx="11200">
                  <c:v>#N/A</c:v>
                </c:pt>
                <c:pt idx="11201">
                  <c:v>#N/A</c:v>
                </c:pt>
                <c:pt idx="11202">
                  <c:v>#N/A</c:v>
                </c:pt>
                <c:pt idx="11203">
                  <c:v>#N/A</c:v>
                </c:pt>
                <c:pt idx="11204">
                  <c:v>#N/A</c:v>
                </c:pt>
                <c:pt idx="11205">
                  <c:v>#N/A</c:v>
                </c:pt>
                <c:pt idx="11206">
                  <c:v>#N/A</c:v>
                </c:pt>
                <c:pt idx="11207">
                  <c:v>#N/A</c:v>
                </c:pt>
                <c:pt idx="11208">
                  <c:v>#N/A</c:v>
                </c:pt>
                <c:pt idx="11209">
                  <c:v>#N/A</c:v>
                </c:pt>
                <c:pt idx="11210">
                  <c:v>#N/A</c:v>
                </c:pt>
                <c:pt idx="11211">
                  <c:v>#N/A</c:v>
                </c:pt>
                <c:pt idx="11212">
                  <c:v>#N/A</c:v>
                </c:pt>
                <c:pt idx="11213">
                  <c:v>#N/A</c:v>
                </c:pt>
                <c:pt idx="11214">
                  <c:v>#N/A</c:v>
                </c:pt>
                <c:pt idx="11215">
                  <c:v>#N/A</c:v>
                </c:pt>
                <c:pt idx="11216">
                  <c:v>#N/A</c:v>
                </c:pt>
                <c:pt idx="11217">
                  <c:v>#N/A</c:v>
                </c:pt>
                <c:pt idx="11218">
                  <c:v>#N/A</c:v>
                </c:pt>
                <c:pt idx="11219">
                  <c:v>#N/A</c:v>
                </c:pt>
                <c:pt idx="11220">
                  <c:v>#N/A</c:v>
                </c:pt>
                <c:pt idx="11221">
                  <c:v>#N/A</c:v>
                </c:pt>
                <c:pt idx="11222">
                  <c:v>#N/A</c:v>
                </c:pt>
                <c:pt idx="11223">
                  <c:v>#N/A</c:v>
                </c:pt>
                <c:pt idx="11224">
                  <c:v>#N/A</c:v>
                </c:pt>
                <c:pt idx="11225">
                  <c:v>#N/A</c:v>
                </c:pt>
                <c:pt idx="11226">
                  <c:v>#N/A</c:v>
                </c:pt>
                <c:pt idx="11227">
                  <c:v>#N/A</c:v>
                </c:pt>
                <c:pt idx="11228">
                  <c:v>#N/A</c:v>
                </c:pt>
                <c:pt idx="11229">
                  <c:v>#N/A</c:v>
                </c:pt>
                <c:pt idx="11230">
                  <c:v>#N/A</c:v>
                </c:pt>
                <c:pt idx="11231">
                  <c:v>#N/A</c:v>
                </c:pt>
                <c:pt idx="11232">
                  <c:v>#N/A</c:v>
                </c:pt>
                <c:pt idx="11233">
                  <c:v>#N/A</c:v>
                </c:pt>
                <c:pt idx="11234">
                  <c:v>#N/A</c:v>
                </c:pt>
                <c:pt idx="11235">
                  <c:v>#N/A</c:v>
                </c:pt>
                <c:pt idx="11236">
                  <c:v>#N/A</c:v>
                </c:pt>
                <c:pt idx="11237">
                  <c:v>#N/A</c:v>
                </c:pt>
                <c:pt idx="11238">
                  <c:v>#N/A</c:v>
                </c:pt>
                <c:pt idx="11239">
                  <c:v>#N/A</c:v>
                </c:pt>
                <c:pt idx="11240">
                  <c:v>#N/A</c:v>
                </c:pt>
                <c:pt idx="11241">
                  <c:v>#N/A</c:v>
                </c:pt>
                <c:pt idx="11242">
                  <c:v>#N/A</c:v>
                </c:pt>
                <c:pt idx="11243">
                  <c:v>#N/A</c:v>
                </c:pt>
                <c:pt idx="11244">
                  <c:v>#N/A</c:v>
                </c:pt>
                <c:pt idx="11245">
                  <c:v>#N/A</c:v>
                </c:pt>
                <c:pt idx="11246">
                  <c:v>#N/A</c:v>
                </c:pt>
                <c:pt idx="11247">
                  <c:v>#N/A</c:v>
                </c:pt>
                <c:pt idx="11248">
                  <c:v>#N/A</c:v>
                </c:pt>
                <c:pt idx="11249">
                  <c:v>#N/A</c:v>
                </c:pt>
                <c:pt idx="11250">
                  <c:v>#N/A</c:v>
                </c:pt>
                <c:pt idx="11251">
                  <c:v>#N/A</c:v>
                </c:pt>
                <c:pt idx="11252">
                  <c:v>#N/A</c:v>
                </c:pt>
                <c:pt idx="11253">
                  <c:v>#N/A</c:v>
                </c:pt>
                <c:pt idx="11254">
                  <c:v>#N/A</c:v>
                </c:pt>
                <c:pt idx="11255">
                  <c:v>#N/A</c:v>
                </c:pt>
                <c:pt idx="11256">
                  <c:v>#N/A</c:v>
                </c:pt>
                <c:pt idx="11257">
                  <c:v>#N/A</c:v>
                </c:pt>
                <c:pt idx="11258">
                  <c:v>#N/A</c:v>
                </c:pt>
                <c:pt idx="11259">
                  <c:v>#N/A</c:v>
                </c:pt>
                <c:pt idx="11260">
                  <c:v>#N/A</c:v>
                </c:pt>
                <c:pt idx="11261">
                  <c:v>#N/A</c:v>
                </c:pt>
                <c:pt idx="11262">
                  <c:v>#N/A</c:v>
                </c:pt>
                <c:pt idx="11263">
                  <c:v>#N/A</c:v>
                </c:pt>
                <c:pt idx="11264">
                  <c:v>#N/A</c:v>
                </c:pt>
                <c:pt idx="11265">
                  <c:v>#N/A</c:v>
                </c:pt>
                <c:pt idx="11266">
                  <c:v>#N/A</c:v>
                </c:pt>
                <c:pt idx="11267">
                  <c:v>#N/A</c:v>
                </c:pt>
                <c:pt idx="11268">
                  <c:v>#N/A</c:v>
                </c:pt>
                <c:pt idx="11269">
                  <c:v>#N/A</c:v>
                </c:pt>
                <c:pt idx="11270">
                  <c:v>#N/A</c:v>
                </c:pt>
                <c:pt idx="11271">
                  <c:v>#N/A</c:v>
                </c:pt>
                <c:pt idx="11272">
                  <c:v>#N/A</c:v>
                </c:pt>
                <c:pt idx="11273">
                  <c:v>#N/A</c:v>
                </c:pt>
                <c:pt idx="11274">
                  <c:v>#N/A</c:v>
                </c:pt>
                <c:pt idx="11275">
                  <c:v>#N/A</c:v>
                </c:pt>
                <c:pt idx="11276">
                  <c:v>#N/A</c:v>
                </c:pt>
                <c:pt idx="11277">
                  <c:v>#N/A</c:v>
                </c:pt>
                <c:pt idx="11278">
                  <c:v>#N/A</c:v>
                </c:pt>
                <c:pt idx="11279">
                  <c:v>#N/A</c:v>
                </c:pt>
                <c:pt idx="11280">
                  <c:v>#N/A</c:v>
                </c:pt>
                <c:pt idx="11281">
                  <c:v>#N/A</c:v>
                </c:pt>
                <c:pt idx="11282">
                  <c:v>#N/A</c:v>
                </c:pt>
                <c:pt idx="11283">
                  <c:v>#N/A</c:v>
                </c:pt>
                <c:pt idx="11284">
                  <c:v>#N/A</c:v>
                </c:pt>
                <c:pt idx="11285">
                  <c:v>#N/A</c:v>
                </c:pt>
                <c:pt idx="11286">
                  <c:v>#N/A</c:v>
                </c:pt>
                <c:pt idx="11287">
                  <c:v>#N/A</c:v>
                </c:pt>
                <c:pt idx="11288">
                  <c:v>#N/A</c:v>
                </c:pt>
                <c:pt idx="11289">
                  <c:v>#N/A</c:v>
                </c:pt>
                <c:pt idx="11290">
                  <c:v>#N/A</c:v>
                </c:pt>
                <c:pt idx="11291">
                  <c:v>#N/A</c:v>
                </c:pt>
                <c:pt idx="11292">
                  <c:v>#N/A</c:v>
                </c:pt>
                <c:pt idx="11293">
                  <c:v>#N/A</c:v>
                </c:pt>
                <c:pt idx="11294">
                  <c:v>#N/A</c:v>
                </c:pt>
                <c:pt idx="11295">
                  <c:v>#N/A</c:v>
                </c:pt>
                <c:pt idx="11296">
                  <c:v>#N/A</c:v>
                </c:pt>
                <c:pt idx="11297">
                  <c:v>#N/A</c:v>
                </c:pt>
                <c:pt idx="11298">
                  <c:v>#N/A</c:v>
                </c:pt>
                <c:pt idx="11299">
                  <c:v>#N/A</c:v>
                </c:pt>
                <c:pt idx="11300">
                  <c:v>#N/A</c:v>
                </c:pt>
                <c:pt idx="11301">
                  <c:v>#N/A</c:v>
                </c:pt>
                <c:pt idx="11302">
                  <c:v>#N/A</c:v>
                </c:pt>
                <c:pt idx="11303">
                  <c:v>#N/A</c:v>
                </c:pt>
                <c:pt idx="11304">
                  <c:v>#N/A</c:v>
                </c:pt>
                <c:pt idx="11305">
                  <c:v>#N/A</c:v>
                </c:pt>
                <c:pt idx="11306">
                  <c:v>#N/A</c:v>
                </c:pt>
                <c:pt idx="11307">
                  <c:v>#N/A</c:v>
                </c:pt>
                <c:pt idx="11308">
                  <c:v>#N/A</c:v>
                </c:pt>
                <c:pt idx="11309">
                  <c:v>#N/A</c:v>
                </c:pt>
                <c:pt idx="11310">
                  <c:v>#N/A</c:v>
                </c:pt>
                <c:pt idx="11311">
                  <c:v>#N/A</c:v>
                </c:pt>
                <c:pt idx="11312">
                  <c:v>#N/A</c:v>
                </c:pt>
                <c:pt idx="11313">
                  <c:v>#N/A</c:v>
                </c:pt>
                <c:pt idx="11314">
                  <c:v>#N/A</c:v>
                </c:pt>
                <c:pt idx="11315">
                  <c:v>#N/A</c:v>
                </c:pt>
                <c:pt idx="11316">
                  <c:v>#N/A</c:v>
                </c:pt>
                <c:pt idx="11317">
                  <c:v>#N/A</c:v>
                </c:pt>
                <c:pt idx="11318">
                  <c:v>#N/A</c:v>
                </c:pt>
                <c:pt idx="11319">
                  <c:v>#N/A</c:v>
                </c:pt>
                <c:pt idx="11320">
                  <c:v>#N/A</c:v>
                </c:pt>
                <c:pt idx="11321">
                  <c:v>#N/A</c:v>
                </c:pt>
                <c:pt idx="11322">
                  <c:v>#N/A</c:v>
                </c:pt>
                <c:pt idx="11323">
                  <c:v>#N/A</c:v>
                </c:pt>
                <c:pt idx="11324">
                  <c:v>#N/A</c:v>
                </c:pt>
                <c:pt idx="11325">
                  <c:v>#N/A</c:v>
                </c:pt>
                <c:pt idx="11326">
                  <c:v>#N/A</c:v>
                </c:pt>
                <c:pt idx="11327">
                  <c:v>#N/A</c:v>
                </c:pt>
                <c:pt idx="11328">
                  <c:v>#N/A</c:v>
                </c:pt>
                <c:pt idx="11329">
                  <c:v>#N/A</c:v>
                </c:pt>
                <c:pt idx="11330">
                  <c:v>#N/A</c:v>
                </c:pt>
                <c:pt idx="11331">
                  <c:v>#N/A</c:v>
                </c:pt>
                <c:pt idx="11332">
                  <c:v>#N/A</c:v>
                </c:pt>
                <c:pt idx="11333">
                  <c:v>#N/A</c:v>
                </c:pt>
                <c:pt idx="11334">
                  <c:v>#N/A</c:v>
                </c:pt>
                <c:pt idx="11335">
                  <c:v>#N/A</c:v>
                </c:pt>
                <c:pt idx="11336">
                  <c:v>#N/A</c:v>
                </c:pt>
                <c:pt idx="11337">
                  <c:v>#N/A</c:v>
                </c:pt>
                <c:pt idx="11338">
                  <c:v>#N/A</c:v>
                </c:pt>
                <c:pt idx="11339">
                  <c:v>#N/A</c:v>
                </c:pt>
                <c:pt idx="11340">
                  <c:v>#N/A</c:v>
                </c:pt>
                <c:pt idx="11341">
                  <c:v>#N/A</c:v>
                </c:pt>
                <c:pt idx="11342">
                  <c:v>#N/A</c:v>
                </c:pt>
                <c:pt idx="11343">
                  <c:v>#N/A</c:v>
                </c:pt>
                <c:pt idx="11344">
                  <c:v>#N/A</c:v>
                </c:pt>
                <c:pt idx="11345">
                  <c:v>#N/A</c:v>
                </c:pt>
                <c:pt idx="11346">
                  <c:v>#N/A</c:v>
                </c:pt>
                <c:pt idx="11347">
                  <c:v>#N/A</c:v>
                </c:pt>
                <c:pt idx="11348">
                  <c:v>#N/A</c:v>
                </c:pt>
                <c:pt idx="11349">
                  <c:v>#N/A</c:v>
                </c:pt>
                <c:pt idx="11350">
                  <c:v>#N/A</c:v>
                </c:pt>
                <c:pt idx="11351">
                  <c:v>#N/A</c:v>
                </c:pt>
                <c:pt idx="11352">
                  <c:v>#N/A</c:v>
                </c:pt>
                <c:pt idx="11353">
                  <c:v>#N/A</c:v>
                </c:pt>
                <c:pt idx="11354">
                  <c:v>#N/A</c:v>
                </c:pt>
                <c:pt idx="11355">
                  <c:v>#N/A</c:v>
                </c:pt>
                <c:pt idx="11356">
                  <c:v>#N/A</c:v>
                </c:pt>
                <c:pt idx="11357">
                  <c:v>#N/A</c:v>
                </c:pt>
                <c:pt idx="11358">
                  <c:v>#N/A</c:v>
                </c:pt>
                <c:pt idx="11359">
                  <c:v>#N/A</c:v>
                </c:pt>
                <c:pt idx="11360">
                  <c:v>#N/A</c:v>
                </c:pt>
                <c:pt idx="11361">
                  <c:v>#N/A</c:v>
                </c:pt>
                <c:pt idx="11362">
                  <c:v>#N/A</c:v>
                </c:pt>
                <c:pt idx="11363">
                  <c:v>#N/A</c:v>
                </c:pt>
                <c:pt idx="11364">
                  <c:v>#N/A</c:v>
                </c:pt>
                <c:pt idx="11365">
                  <c:v>#N/A</c:v>
                </c:pt>
                <c:pt idx="11366">
                  <c:v>#N/A</c:v>
                </c:pt>
                <c:pt idx="11367">
                  <c:v>#N/A</c:v>
                </c:pt>
                <c:pt idx="11368">
                  <c:v>#N/A</c:v>
                </c:pt>
                <c:pt idx="11369">
                  <c:v>#N/A</c:v>
                </c:pt>
                <c:pt idx="11370">
                  <c:v>#N/A</c:v>
                </c:pt>
                <c:pt idx="11371">
                  <c:v>#N/A</c:v>
                </c:pt>
                <c:pt idx="11372">
                  <c:v>#N/A</c:v>
                </c:pt>
                <c:pt idx="11373">
                  <c:v>#N/A</c:v>
                </c:pt>
                <c:pt idx="11374">
                  <c:v>#N/A</c:v>
                </c:pt>
                <c:pt idx="11375">
                  <c:v>#N/A</c:v>
                </c:pt>
                <c:pt idx="11376">
                  <c:v>#N/A</c:v>
                </c:pt>
                <c:pt idx="11377">
                  <c:v>#N/A</c:v>
                </c:pt>
                <c:pt idx="11378">
                  <c:v>#N/A</c:v>
                </c:pt>
                <c:pt idx="11379">
                  <c:v>#N/A</c:v>
                </c:pt>
                <c:pt idx="11380">
                  <c:v>#N/A</c:v>
                </c:pt>
                <c:pt idx="11381">
                  <c:v>#N/A</c:v>
                </c:pt>
                <c:pt idx="11382">
                  <c:v>#N/A</c:v>
                </c:pt>
                <c:pt idx="11383">
                  <c:v>#N/A</c:v>
                </c:pt>
                <c:pt idx="11384">
                  <c:v>#N/A</c:v>
                </c:pt>
                <c:pt idx="11385">
                  <c:v>#N/A</c:v>
                </c:pt>
                <c:pt idx="11386">
                  <c:v>#N/A</c:v>
                </c:pt>
                <c:pt idx="11387">
                  <c:v>#N/A</c:v>
                </c:pt>
                <c:pt idx="11388">
                  <c:v>#N/A</c:v>
                </c:pt>
                <c:pt idx="11389">
                  <c:v>#N/A</c:v>
                </c:pt>
                <c:pt idx="11390">
                  <c:v>#N/A</c:v>
                </c:pt>
                <c:pt idx="11391">
                  <c:v>#N/A</c:v>
                </c:pt>
                <c:pt idx="11392">
                  <c:v>#N/A</c:v>
                </c:pt>
                <c:pt idx="11393">
                  <c:v>#N/A</c:v>
                </c:pt>
                <c:pt idx="11394">
                  <c:v>#N/A</c:v>
                </c:pt>
                <c:pt idx="11395">
                  <c:v>#N/A</c:v>
                </c:pt>
                <c:pt idx="11396">
                  <c:v>#N/A</c:v>
                </c:pt>
                <c:pt idx="11397">
                  <c:v>#N/A</c:v>
                </c:pt>
                <c:pt idx="11398">
                  <c:v>#N/A</c:v>
                </c:pt>
                <c:pt idx="11399">
                  <c:v>#N/A</c:v>
                </c:pt>
                <c:pt idx="11400">
                  <c:v>#N/A</c:v>
                </c:pt>
                <c:pt idx="11401">
                  <c:v>#N/A</c:v>
                </c:pt>
                <c:pt idx="11402">
                  <c:v>#N/A</c:v>
                </c:pt>
                <c:pt idx="11403">
                  <c:v>#N/A</c:v>
                </c:pt>
                <c:pt idx="11404">
                  <c:v>#N/A</c:v>
                </c:pt>
                <c:pt idx="11405">
                  <c:v>#N/A</c:v>
                </c:pt>
                <c:pt idx="11406">
                  <c:v>#N/A</c:v>
                </c:pt>
                <c:pt idx="11407">
                  <c:v>#N/A</c:v>
                </c:pt>
                <c:pt idx="11408">
                  <c:v>#N/A</c:v>
                </c:pt>
                <c:pt idx="11409">
                  <c:v>#N/A</c:v>
                </c:pt>
                <c:pt idx="11410">
                  <c:v>#N/A</c:v>
                </c:pt>
                <c:pt idx="11411">
                  <c:v>#N/A</c:v>
                </c:pt>
                <c:pt idx="11412">
                  <c:v>#N/A</c:v>
                </c:pt>
                <c:pt idx="11413">
                  <c:v>#N/A</c:v>
                </c:pt>
                <c:pt idx="11414">
                  <c:v>#N/A</c:v>
                </c:pt>
                <c:pt idx="11415">
                  <c:v>#N/A</c:v>
                </c:pt>
                <c:pt idx="11416">
                  <c:v>#N/A</c:v>
                </c:pt>
                <c:pt idx="11417">
                  <c:v>#N/A</c:v>
                </c:pt>
                <c:pt idx="11418">
                  <c:v>#N/A</c:v>
                </c:pt>
                <c:pt idx="11419">
                  <c:v>#N/A</c:v>
                </c:pt>
                <c:pt idx="11420">
                  <c:v>#N/A</c:v>
                </c:pt>
                <c:pt idx="11421">
                  <c:v>#N/A</c:v>
                </c:pt>
                <c:pt idx="11422">
                  <c:v>#N/A</c:v>
                </c:pt>
                <c:pt idx="11423">
                  <c:v>#N/A</c:v>
                </c:pt>
                <c:pt idx="11424">
                  <c:v>#N/A</c:v>
                </c:pt>
                <c:pt idx="11425">
                  <c:v>#N/A</c:v>
                </c:pt>
                <c:pt idx="11426">
                  <c:v>#N/A</c:v>
                </c:pt>
                <c:pt idx="11427">
                  <c:v>#N/A</c:v>
                </c:pt>
                <c:pt idx="11428">
                  <c:v>#N/A</c:v>
                </c:pt>
                <c:pt idx="11429">
                  <c:v>#N/A</c:v>
                </c:pt>
                <c:pt idx="11430">
                  <c:v>#N/A</c:v>
                </c:pt>
                <c:pt idx="11431">
                  <c:v>#N/A</c:v>
                </c:pt>
                <c:pt idx="11432">
                  <c:v>#N/A</c:v>
                </c:pt>
                <c:pt idx="11433">
                  <c:v>#N/A</c:v>
                </c:pt>
                <c:pt idx="11434">
                  <c:v>#N/A</c:v>
                </c:pt>
                <c:pt idx="11435">
                  <c:v>#N/A</c:v>
                </c:pt>
                <c:pt idx="11436">
                  <c:v>#N/A</c:v>
                </c:pt>
                <c:pt idx="11437">
                  <c:v>#N/A</c:v>
                </c:pt>
                <c:pt idx="11438">
                  <c:v>#N/A</c:v>
                </c:pt>
                <c:pt idx="11439">
                  <c:v>#N/A</c:v>
                </c:pt>
                <c:pt idx="11440">
                  <c:v>#N/A</c:v>
                </c:pt>
                <c:pt idx="11441">
                  <c:v>#N/A</c:v>
                </c:pt>
                <c:pt idx="11442">
                  <c:v>#N/A</c:v>
                </c:pt>
                <c:pt idx="11443">
                  <c:v>#N/A</c:v>
                </c:pt>
                <c:pt idx="11444">
                  <c:v>#N/A</c:v>
                </c:pt>
                <c:pt idx="11445">
                  <c:v>#N/A</c:v>
                </c:pt>
                <c:pt idx="11446">
                  <c:v>#N/A</c:v>
                </c:pt>
                <c:pt idx="11447">
                  <c:v>#N/A</c:v>
                </c:pt>
                <c:pt idx="11448">
                  <c:v>#N/A</c:v>
                </c:pt>
                <c:pt idx="11449">
                  <c:v>#N/A</c:v>
                </c:pt>
                <c:pt idx="11450">
                  <c:v>#N/A</c:v>
                </c:pt>
                <c:pt idx="11451">
                  <c:v>#N/A</c:v>
                </c:pt>
                <c:pt idx="11452">
                  <c:v>#N/A</c:v>
                </c:pt>
                <c:pt idx="11453">
                  <c:v>#N/A</c:v>
                </c:pt>
                <c:pt idx="11454">
                  <c:v>#N/A</c:v>
                </c:pt>
                <c:pt idx="11455">
                  <c:v>#N/A</c:v>
                </c:pt>
                <c:pt idx="11456">
                  <c:v>#N/A</c:v>
                </c:pt>
                <c:pt idx="11457">
                  <c:v>#N/A</c:v>
                </c:pt>
                <c:pt idx="11458">
                  <c:v>#N/A</c:v>
                </c:pt>
                <c:pt idx="11459">
                  <c:v>#N/A</c:v>
                </c:pt>
                <c:pt idx="11460">
                  <c:v>#N/A</c:v>
                </c:pt>
                <c:pt idx="11461">
                  <c:v>#N/A</c:v>
                </c:pt>
                <c:pt idx="11462">
                  <c:v>#N/A</c:v>
                </c:pt>
                <c:pt idx="11463">
                  <c:v>#N/A</c:v>
                </c:pt>
                <c:pt idx="11464">
                  <c:v>#N/A</c:v>
                </c:pt>
                <c:pt idx="11465">
                  <c:v>#N/A</c:v>
                </c:pt>
                <c:pt idx="11466">
                  <c:v>#N/A</c:v>
                </c:pt>
                <c:pt idx="11467">
                  <c:v>#N/A</c:v>
                </c:pt>
                <c:pt idx="11468">
                  <c:v>#N/A</c:v>
                </c:pt>
                <c:pt idx="11469">
                  <c:v>#N/A</c:v>
                </c:pt>
                <c:pt idx="11470">
                  <c:v>#N/A</c:v>
                </c:pt>
                <c:pt idx="11471">
                  <c:v>#N/A</c:v>
                </c:pt>
                <c:pt idx="11472">
                  <c:v>#N/A</c:v>
                </c:pt>
                <c:pt idx="11473">
                  <c:v>#N/A</c:v>
                </c:pt>
                <c:pt idx="11474">
                  <c:v>#N/A</c:v>
                </c:pt>
                <c:pt idx="11475">
                  <c:v>#N/A</c:v>
                </c:pt>
                <c:pt idx="11476">
                  <c:v>#N/A</c:v>
                </c:pt>
                <c:pt idx="11477">
                  <c:v>#N/A</c:v>
                </c:pt>
                <c:pt idx="11478">
                  <c:v>#N/A</c:v>
                </c:pt>
                <c:pt idx="11479">
                  <c:v>#N/A</c:v>
                </c:pt>
                <c:pt idx="11480">
                  <c:v>#N/A</c:v>
                </c:pt>
                <c:pt idx="11481">
                  <c:v>#N/A</c:v>
                </c:pt>
                <c:pt idx="11482">
                  <c:v>#N/A</c:v>
                </c:pt>
                <c:pt idx="11483">
                  <c:v>#N/A</c:v>
                </c:pt>
                <c:pt idx="11484">
                  <c:v>#N/A</c:v>
                </c:pt>
                <c:pt idx="11485">
                  <c:v>#N/A</c:v>
                </c:pt>
                <c:pt idx="11486">
                  <c:v>#N/A</c:v>
                </c:pt>
                <c:pt idx="11487">
                  <c:v>#N/A</c:v>
                </c:pt>
                <c:pt idx="11488">
                  <c:v>#N/A</c:v>
                </c:pt>
                <c:pt idx="11489">
                  <c:v>#N/A</c:v>
                </c:pt>
                <c:pt idx="11490">
                  <c:v>#N/A</c:v>
                </c:pt>
                <c:pt idx="11491">
                  <c:v>#N/A</c:v>
                </c:pt>
                <c:pt idx="11492">
                  <c:v>#N/A</c:v>
                </c:pt>
                <c:pt idx="11493">
                  <c:v>#N/A</c:v>
                </c:pt>
                <c:pt idx="11494">
                  <c:v>#N/A</c:v>
                </c:pt>
                <c:pt idx="11495">
                  <c:v>#N/A</c:v>
                </c:pt>
                <c:pt idx="11496">
                  <c:v>#N/A</c:v>
                </c:pt>
                <c:pt idx="11497">
                  <c:v>#N/A</c:v>
                </c:pt>
                <c:pt idx="11498">
                  <c:v>#N/A</c:v>
                </c:pt>
                <c:pt idx="11499">
                  <c:v>#N/A</c:v>
                </c:pt>
                <c:pt idx="11500">
                  <c:v>#N/A</c:v>
                </c:pt>
                <c:pt idx="11501">
                  <c:v>#N/A</c:v>
                </c:pt>
                <c:pt idx="11502">
                  <c:v>#N/A</c:v>
                </c:pt>
                <c:pt idx="11503">
                  <c:v>#N/A</c:v>
                </c:pt>
                <c:pt idx="11504">
                  <c:v>#N/A</c:v>
                </c:pt>
                <c:pt idx="11505">
                  <c:v>#N/A</c:v>
                </c:pt>
                <c:pt idx="11506">
                  <c:v>#N/A</c:v>
                </c:pt>
                <c:pt idx="11507">
                  <c:v>#N/A</c:v>
                </c:pt>
                <c:pt idx="11508">
                  <c:v>#N/A</c:v>
                </c:pt>
                <c:pt idx="11509">
                  <c:v>#N/A</c:v>
                </c:pt>
                <c:pt idx="11510">
                  <c:v>#N/A</c:v>
                </c:pt>
                <c:pt idx="11511">
                  <c:v>#N/A</c:v>
                </c:pt>
                <c:pt idx="11512">
                  <c:v>#N/A</c:v>
                </c:pt>
                <c:pt idx="11513">
                  <c:v>#N/A</c:v>
                </c:pt>
                <c:pt idx="11514">
                  <c:v>#N/A</c:v>
                </c:pt>
                <c:pt idx="11515">
                  <c:v>#N/A</c:v>
                </c:pt>
                <c:pt idx="11516">
                  <c:v>#N/A</c:v>
                </c:pt>
                <c:pt idx="11517">
                  <c:v>#N/A</c:v>
                </c:pt>
                <c:pt idx="11518">
                  <c:v>#N/A</c:v>
                </c:pt>
                <c:pt idx="11519">
                  <c:v>#N/A</c:v>
                </c:pt>
                <c:pt idx="11520">
                  <c:v>#N/A</c:v>
                </c:pt>
                <c:pt idx="11521">
                  <c:v>#N/A</c:v>
                </c:pt>
                <c:pt idx="11522">
                  <c:v>#N/A</c:v>
                </c:pt>
                <c:pt idx="11523">
                  <c:v>#N/A</c:v>
                </c:pt>
                <c:pt idx="11524">
                  <c:v>#N/A</c:v>
                </c:pt>
                <c:pt idx="11525">
                  <c:v>#N/A</c:v>
                </c:pt>
                <c:pt idx="11526">
                  <c:v>#N/A</c:v>
                </c:pt>
                <c:pt idx="11527">
                  <c:v>#N/A</c:v>
                </c:pt>
                <c:pt idx="11528">
                  <c:v>#N/A</c:v>
                </c:pt>
                <c:pt idx="11529">
                  <c:v>#N/A</c:v>
                </c:pt>
                <c:pt idx="11530">
                  <c:v>#N/A</c:v>
                </c:pt>
                <c:pt idx="11531">
                  <c:v>#N/A</c:v>
                </c:pt>
                <c:pt idx="11532">
                  <c:v>#N/A</c:v>
                </c:pt>
                <c:pt idx="11533">
                  <c:v>#N/A</c:v>
                </c:pt>
                <c:pt idx="11534">
                  <c:v>#N/A</c:v>
                </c:pt>
                <c:pt idx="11535">
                  <c:v>#N/A</c:v>
                </c:pt>
                <c:pt idx="11536">
                  <c:v>#N/A</c:v>
                </c:pt>
                <c:pt idx="11537">
                  <c:v>#N/A</c:v>
                </c:pt>
                <c:pt idx="11538">
                  <c:v>#N/A</c:v>
                </c:pt>
                <c:pt idx="11539">
                  <c:v>#N/A</c:v>
                </c:pt>
                <c:pt idx="11540">
                  <c:v>#N/A</c:v>
                </c:pt>
                <c:pt idx="11541">
                  <c:v>#N/A</c:v>
                </c:pt>
                <c:pt idx="11542">
                  <c:v>#N/A</c:v>
                </c:pt>
                <c:pt idx="11543">
                  <c:v>#N/A</c:v>
                </c:pt>
                <c:pt idx="11544">
                  <c:v>#N/A</c:v>
                </c:pt>
                <c:pt idx="11545">
                  <c:v>#N/A</c:v>
                </c:pt>
                <c:pt idx="11546">
                  <c:v>#N/A</c:v>
                </c:pt>
                <c:pt idx="11547">
                  <c:v>#N/A</c:v>
                </c:pt>
                <c:pt idx="11548">
                  <c:v>#N/A</c:v>
                </c:pt>
                <c:pt idx="11549">
                  <c:v>#N/A</c:v>
                </c:pt>
                <c:pt idx="11550">
                  <c:v>#N/A</c:v>
                </c:pt>
                <c:pt idx="11551">
                  <c:v>#N/A</c:v>
                </c:pt>
                <c:pt idx="11552">
                  <c:v>#N/A</c:v>
                </c:pt>
                <c:pt idx="11553">
                  <c:v>#N/A</c:v>
                </c:pt>
                <c:pt idx="11554">
                  <c:v>#N/A</c:v>
                </c:pt>
                <c:pt idx="11555">
                  <c:v>#N/A</c:v>
                </c:pt>
                <c:pt idx="11556">
                  <c:v>#N/A</c:v>
                </c:pt>
                <c:pt idx="11557">
                  <c:v>#N/A</c:v>
                </c:pt>
                <c:pt idx="11558">
                  <c:v>#N/A</c:v>
                </c:pt>
                <c:pt idx="11559">
                  <c:v>#N/A</c:v>
                </c:pt>
                <c:pt idx="11560">
                  <c:v>#N/A</c:v>
                </c:pt>
                <c:pt idx="11561">
                  <c:v>#N/A</c:v>
                </c:pt>
                <c:pt idx="11562">
                  <c:v>#N/A</c:v>
                </c:pt>
                <c:pt idx="11563">
                  <c:v>#N/A</c:v>
                </c:pt>
                <c:pt idx="11564">
                  <c:v>#N/A</c:v>
                </c:pt>
                <c:pt idx="11565">
                  <c:v>#N/A</c:v>
                </c:pt>
                <c:pt idx="11566">
                  <c:v>#N/A</c:v>
                </c:pt>
                <c:pt idx="11567">
                  <c:v>#N/A</c:v>
                </c:pt>
                <c:pt idx="11568">
                  <c:v>#N/A</c:v>
                </c:pt>
                <c:pt idx="11569">
                  <c:v>#N/A</c:v>
                </c:pt>
                <c:pt idx="11570">
                  <c:v>#N/A</c:v>
                </c:pt>
                <c:pt idx="11571">
                  <c:v>#N/A</c:v>
                </c:pt>
                <c:pt idx="11572">
                  <c:v>#N/A</c:v>
                </c:pt>
                <c:pt idx="11573">
                  <c:v>#N/A</c:v>
                </c:pt>
                <c:pt idx="11574">
                  <c:v>#N/A</c:v>
                </c:pt>
                <c:pt idx="11575">
                  <c:v>#N/A</c:v>
                </c:pt>
                <c:pt idx="11576">
                  <c:v>#N/A</c:v>
                </c:pt>
                <c:pt idx="11577">
                  <c:v>#N/A</c:v>
                </c:pt>
                <c:pt idx="11578">
                  <c:v>#N/A</c:v>
                </c:pt>
                <c:pt idx="11579">
                  <c:v>#N/A</c:v>
                </c:pt>
                <c:pt idx="11580">
                  <c:v>#N/A</c:v>
                </c:pt>
                <c:pt idx="11581">
                  <c:v>#N/A</c:v>
                </c:pt>
                <c:pt idx="11582">
                  <c:v>#N/A</c:v>
                </c:pt>
                <c:pt idx="11583">
                  <c:v>#N/A</c:v>
                </c:pt>
                <c:pt idx="11584">
                  <c:v>#N/A</c:v>
                </c:pt>
                <c:pt idx="11585">
                  <c:v>#N/A</c:v>
                </c:pt>
                <c:pt idx="11586">
                  <c:v>#N/A</c:v>
                </c:pt>
                <c:pt idx="11587">
                  <c:v>#N/A</c:v>
                </c:pt>
                <c:pt idx="11588">
                  <c:v>#N/A</c:v>
                </c:pt>
                <c:pt idx="11589">
                  <c:v>#N/A</c:v>
                </c:pt>
                <c:pt idx="11590">
                  <c:v>#N/A</c:v>
                </c:pt>
                <c:pt idx="11591">
                  <c:v>#N/A</c:v>
                </c:pt>
                <c:pt idx="11592">
                  <c:v>#N/A</c:v>
                </c:pt>
                <c:pt idx="11593">
                  <c:v>#N/A</c:v>
                </c:pt>
                <c:pt idx="11594">
                  <c:v>#N/A</c:v>
                </c:pt>
                <c:pt idx="11595">
                  <c:v>#N/A</c:v>
                </c:pt>
                <c:pt idx="11596">
                  <c:v>#N/A</c:v>
                </c:pt>
                <c:pt idx="11597">
                  <c:v>#N/A</c:v>
                </c:pt>
                <c:pt idx="11598">
                  <c:v>#N/A</c:v>
                </c:pt>
                <c:pt idx="11599">
                  <c:v>#N/A</c:v>
                </c:pt>
                <c:pt idx="11600">
                  <c:v>#N/A</c:v>
                </c:pt>
                <c:pt idx="11601">
                  <c:v>#N/A</c:v>
                </c:pt>
                <c:pt idx="11602">
                  <c:v>#N/A</c:v>
                </c:pt>
                <c:pt idx="11603">
                  <c:v>#N/A</c:v>
                </c:pt>
                <c:pt idx="11604">
                  <c:v>#N/A</c:v>
                </c:pt>
                <c:pt idx="11605">
                  <c:v>#N/A</c:v>
                </c:pt>
                <c:pt idx="11606">
                  <c:v>#N/A</c:v>
                </c:pt>
                <c:pt idx="11607">
                  <c:v>#N/A</c:v>
                </c:pt>
                <c:pt idx="11608">
                  <c:v>#N/A</c:v>
                </c:pt>
                <c:pt idx="11609">
                  <c:v>#N/A</c:v>
                </c:pt>
                <c:pt idx="11610">
                  <c:v>#N/A</c:v>
                </c:pt>
                <c:pt idx="11611">
                  <c:v>#N/A</c:v>
                </c:pt>
                <c:pt idx="11612">
                  <c:v>#N/A</c:v>
                </c:pt>
                <c:pt idx="11613">
                  <c:v>#N/A</c:v>
                </c:pt>
                <c:pt idx="11614">
                  <c:v>#N/A</c:v>
                </c:pt>
                <c:pt idx="11615">
                  <c:v>#N/A</c:v>
                </c:pt>
                <c:pt idx="11616">
                  <c:v>#N/A</c:v>
                </c:pt>
                <c:pt idx="11617">
                  <c:v>#N/A</c:v>
                </c:pt>
                <c:pt idx="11618">
                  <c:v>#N/A</c:v>
                </c:pt>
                <c:pt idx="11619">
                  <c:v>#N/A</c:v>
                </c:pt>
                <c:pt idx="11620">
                  <c:v>#N/A</c:v>
                </c:pt>
                <c:pt idx="11621">
                  <c:v>#N/A</c:v>
                </c:pt>
                <c:pt idx="11622">
                  <c:v>#N/A</c:v>
                </c:pt>
                <c:pt idx="11623">
                  <c:v>#N/A</c:v>
                </c:pt>
                <c:pt idx="11624">
                  <c:v>#N/A</c:v>
                </c:pt>
                <c:pt idx="11625">
                  <c:v>#N/A</c:v>
                </c:pt>
                <c:pt idx="11626">
                  <c:v>#N/A</c:v>
                </c:pt>
                <c:pt idx="11627">
                  <c:v>#N/A</c:v>
                </c:pt>
                <c:pt idx="11628">
                  <c:v>#N/A</c:v>
                </c:pt>
                <c:pt idx="11629">
                  <c:v>#N/A</c:v>
                </c:pt>
                <c:pt idx="11630">
                  <c:v>#N/A</c:v>
                </c:pt>
                <c:pt idx="11631">
                  <c:v>#N/A</c:v>
                </c:pt>
                <c:pt idx="11632">
                  <c:v>#N/A</c:v>
                </c:pt>
                <c:pt idx="11633">
                  <c:v>#N/A</c:v>
                </c:pt>
                <c:pt idx="11634">
                  <c:v>#N/A</c:v>
                </c:pt>
                <c:pt idx="11635">
                  <c:v>#N/A</c:v>
                </c:pt>
                <c:pt idx="11636">
                  <c:v>#N/A</c:v>
                </c:pt>
                <c:pt idx="11637">
                  <c:v>#N/A</c:v>
                </c:pt>
                <c:pt idx="11638">
                  <c:v>#N/A</c:v>
                </c:pt>
                <c:pt idx="11639">
                  <c:v>#N/A</c:v>
                </c:pt>
                <c:pt idx="11640">
                  <c:v>#N/A</c:v>
                </c:pt>
                <c:pt idx="11641">
                  <c:v>#N/A</c:v>
                </c:pt>
                <c:pt idx="11642">
                  <c:v>#N/A</c:v>
                </c:pt>
                <c:pt idx="11643">
                  <c:v>#N/A</c:v>
                </c:pt>
                <c:pt idx="11644">
                  <c:v>#N/A</c:v>
                </c:pt>
                <c:pt idx="11645">
                  <c:v>#N/A</c:v>
                </c:pt>
                <c:pt idx="11646">
                  <c:v>#N/A</c:v>
                </c:pt>
                <c:pt idx="11647">
                  <c:v>#N/A</c:v>
                </c:pt>
                <c:pt idx="11648">
                  <c:v>#N/A</c:v>
                </c:pt>
                <c:pt idx="11649">
                  <c:v>#N/A</c:v>
                </c:pt>
                <c:pt idx="11650">
                  <c:v>#N/A</c:v>
                </c:pt>
                <c:pt idx="11651">
                  <c:v>#N/A</c:v>
                </c:pt>
                <c:pt idx="11652">
                  <c:v>#N/A</c:v>
                </c:pt>
                <c:pt idx="11653">
                  <c:v>#N/A</c:v>
                </c:pt>
                <c:pt idx="11654">
                  <c:v>#N/A</c:v>
                </c:pt>
                <c:pt idx="11655">
                  <c:v>#N/A</c:v>
                </c:pt>
                <c:pt idx="11656">
                  <c:v>#N/A</c:v>
                </c:pt>
                <c:pt idx="11657">
                  <c:v>#N/A</c:v>
                </c:pt>
                <c:pt idx="11658">
                  <c:v>#N/A</c:v>
                </c:pt>
                <c:pt idx="11659">
                  <c:v>#N/A</c:v>
                </c:pt>
                <c:pt idx="11660">
                  <c:v>#N/A</c:v>
                </c:pt>
                <c:pt idx="11661">
                  <c:v>#N/A</c:v>
                </c:pt>
                <c:pt idx="11662">
                  <c:v>#N/A</c:v>
                </c:pt>
                <c:pt idx="11663">
                  <c:v>#N/A</c:v>
                </c:pt>
                <c:pt idx="11664">
                  <c:v>#N/A</c:v>
                </c:pt>
                <c:pt idx="11665">
                  <c:v>#N/A</c:v>
                </c:pt>
                <c:pt idx="11666">
                  <c:v>#N/A</c:v>
                </c:pt>
                <c:pt idx="11667">
                  <c:v>#N/A</c:v>
                </c:pt>
                <c:pt idx="11668">
                  <c:v>#N/A</c:v>
                </c:pt>
                <c:pt idx="11669">
                  <c:v>#N/A</c:v>
                </c:pt>
                <c:pt idx="11670">
                  <c:v>#N/A</c:v>
                </c:pt>
                <c:pt idx="11671">
                  <c:v>#N/A</c:v>
                </c:pt>
                <c:pt idx="11672">
                  <c:v>#N/A</c:v>
                </c:pt>
                <c:pt idx="11673">
                  <c:v>#N/A</c:v>
                </c:pt>
                <c:pt idx="11674">
                  <c:v>#N/A</c:v>
                </c:pt>
                <c:pt idx="11675">
                  <c:v>#N/A</c:v>
                </c:pt>
                <c:pt idx="11676">
                  <c:v>#N/A</c:v>
                </c:pt>
                <c:pt idx="11677">
                  <c:v>#N/A</c:v>
                </c:pt>
                <c:pt idx="11678">
                  <c:v>#N/A</c:v>
                </c:pt>
                <c:pt idx="11679">
                  <c:v>#N/A</c:v>
                </c:pt>
                <c:pt idx="11680">
                  <c:v>#N/A</c:v>
                </c:pt>
                <c:pt idx="11681">
                  <c:v>#N/A</c:v>
                </c:pt>
                <c:pt idx="11682">
                  <c:v>#N/A</c:v>
                </c:pt>
                <c:pt idx="11683">
                  <c:v>#N/A</c:v>
                </c:pt>
                <c:pt idx="11684">
                  <c:v>#N/A</c:v>
                </c:pt>
                <c:pt idx="11685">
                  <c:v>#N/A</c:v>
                </c:pt>
                <c:pt idx="11686">
                  <c:v>#N/A</c:v>
                </c:pt>
                <c:pt idx="11687">
                  <c:v>#N/A</c:v>
                </c:pt>
                <c:pt idx="11688">
                  <c:v>#N/A</c:v>
                </c:pt>
                <c:pt idx="11689">
                  <c:v>#N/A</c:v>
                </c:pt>
                <c:pt idx="11690">
                  <c:v>#N/A</c:v>
                </c:pt>
                <c:pt idx="11691">
                  <c:v>#N/A</c:v>
                </c:pt>
                <c:pt idx="11692">
                  <c:v>#N/A</c:v>
                </c:pt>
                <c:pt idx="11693">
                  <c:v>#N/A</c:v>
                </c:pt>
                <c:pt idx="11694">
                  <c:v>#N/A</c:v>
                </c:pt>
                <c:pt idx="11695">
                  <c:v>#N/A</c:v>
                </c:pt>
                <c:pt idx="11696">
                  <c:v>#N/A</c:v>
                </c:pt>
                <c:pt idx="11697">
                  <c:v>#N/A</c:v>
                </c:pt>
                <c:pt idx="11698">
                  <c:v>#N/A</c:v>
                </c:pt>
                <c:pt idx="11699">
                  <c:v>#N/A</c:v>
                </c:pt>
                <c:pt idx="11700">
                  <c:v>#N/A</c:v>
                </c:pt>
                <c:pt idx="11701">
                  <c:v>#N/A</c:v>
                </c:pt>
                <c:pt idx="11702">
                  <c:v>#N/A</c:v>
                </c:pt>
                <c:pt idx="11703">
                  <c:v>#N/A</c:v>
                </c:pt>
                <c:pt idx="11704">
                  <c:v>#N/A</c:v>
                </c:pt>
                <c:pt idx="11705">
                  <c:v>#N/A</c:v>
                </c:pt>
                <c:pt idx="11706">
                  <c:v>#N/A</c:v>
                </c:pt>
                <c:pt idx="11707">
                  <c:v>#N/A</c:v>
                </c:pt>
                <c:pt idx="11708">
                  <c:v>#N/A</c:v>
                </c:pt>
                <c:pt idx="11709">
                  <c:v>#N/A</c:v>
                </c:pt>
                <c:pt idx="11710">
                  <c:v>#N/A</c:v>
                </c:pt>
                <c:pt idx="11711">
                  <c:v>#N/A</c:v>
                </c:pt>
                <c:pt idx="11712">
                  <c:v>#N/A</c:v>
                </c:pt>
                <c:pt idx="11713">
                  <c:v>#N/A</c:v>
                </c:pt>
                <c:pt idx="11714">
                  <c:v>#N/A</c:v>
                </c:pt>
                <c:pt idx="11715">
                  <c:v>#N/A</c:v>
                </c:pt>
                <c:pt idx="11716">
                  <c:v>#N/A</c:v>
                </c:pt>
                <c:pt idx="11717">
                  <c:v>#N/A</c:v>
                </c:pt>
                <c:pt idx="11718">
                  <c:v>#N/A</c:v>
                </c:pt>
                <c:pt idx="11719">
                  <c:v>#N/A</c:v>
                </c:pt>
                <c:pt idx="11720">
                  <c:v>#N/A</c:v>
                </c:pt>
                <c:pt idx="11721">
                  <c:v>#N/A</c:v>
                </c:pt>
                <c:pt idx="11722">
                  <c:v>#N/A</c:v>
                </c:pt>
                <c:pt idx="11723">
                  <c:v>#N/A</c:v>
                </c:pt>
                <c:pt idx="11724">
                  <c:v>#N/A</c:v>
                </c:pt>
                <c:pt idx="11725">
                  <c:v>#N/A</c:v>
                </c:pt>
                <c:pt idx="11726">
                  <c:v>#N/A</c:v>
                </c:pt>
                <c:pt idx="11727">
                  <c:v>#N/A</c:v>
                </c:pt>
                <c:pt idx="11728">
                  <c:v>#N/A</c:v>
                </c:pt>
                <c:pt idx="11729">
                  <c:v>#N/A</c:v>
                </c:pt>
                <c:pt idx="11730">
                  <c:v>#N/A</c:v>
                </c:pt>
                <c:pt idx="11731">
                  <c:v>#N/A</c:v>
                </c:pt>
                <c:pt idx="11732">
                  <c:v>#N/A</c:v>
                </c:pt>
                <c:pt idx="11733">
                  <c:v>#N/A</c:v>
                </c:pt>
                <c:pt idx="11734">
                  <c:v>#N/A</c:v>
                </c:pt>
                <c:pt idx="11735">
                  <c:v>#N/A</c:v>
                </c:pt>
                <c:pt idx="11736">
                  <c:v>#N/A</c:v>
                </c:pt>
                <c:pt idx="11737">
                  <c:v>#N/A</c:v>
                </c:pt>
                <c:pt idx="11738">
                  <c:v>#N/A</c:v>
                </c:pt>
                <c:pt idx="11739">
                  <c:v>#N/A</c:v>
                </c:pt>
                <c:pt idx="11740">
                  <c:v>#N/A</c:v>
                </c:pt>
                <c:pt idx="11741">
                  <c:v>#N/A</c:v>
                </c:pt>
                <c:pt idx="11742">
                  <c:v>#N/A</c:v>
                </c:pt>
                <c:pt idx="11743">
                  <c:v>#N/A</c:v>
                </c:pt>
                <c:pt idx="11744">
                  <c:v>#N/A</c:v>
                </c:pt>
                <c:pt idx="11745">
                  <c:v>#N/A</c:v>
                </c:pt>
                <c:pt idx="11746">
                  <c:v>#N/A</c:v>
                </c:pt>
                <c:pt idx="11747">
                  <c:v>#N/A</c:v>
                </c:pt>
                <c:pt idx="11748">
                  <c:v>#N/A</c:v>
                </c:pt>
                <c:pt idx="11749">
                  <c:v>#N/A</c:v>
                </c:pt>
                <c:pt idx="11750">
                  <c:v>#N/A</c:v>
                </c:pt>
                <c:pt idx="11751">
                  <c:v>#N/A</c:v>
                </c:pt>
                <c:pt idx="11752">
                  <c:v>#N/A</c:v>
                </c:pt>
                <c:pt idx="11753">
                  <c:v>#N/A</c:v>
                </c:pt>
                <c:pt idx="11754">
                  <c:v>#N/A</c:v>
                </c:pt>
                <c:pt idx="11755">
                  <c:v>#N/A</c:v>
                </c:pt>
                <c:pt idx="11756">
                  <c:v>#N/A</c:v>
                </c:pt>
                <c:pt idx="11757">
                  <c:v>#N/A</c:v>
                </c:pt>
                <c:pt idx="11758">
                  <c:v>#N/A</c:v>
                </c:pt>
                <c:pt idx="11759">
                  <c:v>#N/A</c:v>
                </c:pt>
                <c:pt idx="11760">
                  <c:v>#N/A</c:v>
                </c:pt>
                <c:pt idx="11761">
                  <c:v>#N/A</c:v>
                </c:pt>
                <c:pt idx="11762">
                  <c:v>#N/A</c:v>
                </c:pt>
                <c:pt idx="11763">
                  <c:v>#N/A</c:v>
                </c:pt>
                <c:pt idx="11764">
                  <c:v>#N/A</c:v>
                </c:pt>
                <c:pt idx="11765">
                  <c:v>#N/A</c:v>
                </c:pt>
                <c:pt idx="11766">
                  <c:v>#N/A</c:v>
                </c:pt>
                <c:pt idx="11767">
                  <c:v>#N/A</c:v>
                </c:pt>
                <c:pt idx="11768">
                  <c:v>#N/A</c:v>
                </c:pt>
                <c:pt idx="11769">
                  <c:v>#N/A</c:v>
                </c:pt>
                <c:pt idx="11770">
                  <c:v>#N/A</c:v>
                </c:pt>
                <c:pt idx="11771">
                  <c:v>#N/A</c:v>
                </c:pt>
                <c:pt idx="11772">
                  <c:v>#N/A</c:v>
                </c:pt>
                <c:pt idx="11773">
                  <c:v>#N/A</c:v>
                </c:pt>
                <c:pt idx="11774">
                  <c:v>#N/A</c:v>
                </c:pt>
                <c:pt idx="11775">
                  <c:v>#N/A</c:v>
                </c:pt>
                <c:pt idx="11776">
                  <c:v>#N/A</c:v>
                </c:pt>
                <c:pt idx="11777">
                  <c:v>#N/A</c:v>
                </c:pt>
                <c:pt idx="11778">
                  <c:v>#N/A</c:v>
                </c:pt>
                <c:pt idx="11779">
                  <c:v>#N/A</c:v>
                </c:pt>
                <c:pt idx="11780">
                  <c:v>#N/A</c:v>
                </c:pt>
                <c:pt idx="11781">
                  <c:v>#N/A</c:v>
                </c:pt>
                <c:pt idx="11782">
                  <c:v>#N/A</c:v>
                </c:pt>
                <c:pt idx="11783">
                  <c:v>#N/A</c:v>
                </c:pt>
                <c:pt idx="11784">
                  <c:v>#N/A</c:v>
                </c:pt>
                <c:pt idx="11785">
                  <c:v>#N/A</c:v>
                </c:pt>
                <c:pt idx="11786">
                  <c:v>#N/A</c:v>
                </c:pt>
                <c:pt idx="11787">
                  <c:v>#N/A</c:v>
                </c:pt>
                <c:pt idx="11788">
                  <c:v>#N/A</c:v>
                </c:pt>
                <c:pt idx="11789">
                  <c:v>#N/A</c:v>
                </c:pt>
                <c:pt idx="11790">
                  <c:v>#N/A</c:v>
                </c:pt>
                <c:pt idx="11791">
                  <c:v>#N/A</c:v>
                </c:pt>
                <c:pt idx="11792">
                  <c:v>#N/A</c:v>
                </c:pt>
                <c:pt idx="11793">
                  <c:v>#N/A</c:v>
                </c:pt>
                <c:pt idx="11794">
                  <c:v>#N/A</c:v>
                </c:pt>
                <c:pt idx="11795">
                  <c:v>#N/A</c:v>
                </c:pt>
                <c:pt idx="11796">
                  <c:v>#N/A</c:v>
                </c:pt>
                <c:pt idx="11797">
                  <c:v>#N/A</c:v>
                </c:pt>
                <c:pt idx="11798">
                  <c:v>#N/A</c:v>
                </c:pt>
                <c:pt idx="11799">
                  <c:v>#N/A</c:v>
                </c:pt>
                <c:pt idx="11800">
                  <c:v>#N/A</c:v>
                </c:pt>
                <c:pt idx="11801">
                  <c:v>#N/A</c:v>
                </c:pt>
                <c:pt idx="11802">
                  <c:v>#N/A</c:v>
                </c:pt>
                <c:pt idx="11803">
                  <c:v>#N/A</c:v>
                </c:pt>
                <c:pt idx="11804">
                  <c:v>#N/A</c:v>
                </c:pt>
                <c:pt idx="11805">
                  <c:v>#N/A</c:v>
                </c:pt>
                <c:pt idx="11806">
                  <c:v>#N/A</c:v>
                </c:pt>
                <c:pt idx="11807">
                  <c:v>#N/A</c:v>
                </c:pt>
                <c:pt idx="11808">
                  <c:v>#N/A</c:v>
                </c:pt>
                <c:pt idx="11809">
                  <c:v>#N/A</c:v>
                </c:pt>
                <c:pt idx="11810">
                  <c:v>#N/A</c:v>
                </c:pt>
                <c:pt idx="11811">
                  <c:v>#N/A</c:v>
                </c:pt>
                <c:pt idx="11812">
                  <c:v>#N/A</c:v>
                </c:pt>
                <c:pt idx="11813">
                  <c:v>#N/A</c:v>
                </c:pt>
                <c:pt idx="11814">
                  <c:v>#N/A</c:v>
                </c:pt>
                <c:pt idx="11815">
                  <c:v>#N/A</c:v>
                </c:pt>
                <c:pt idx="11816">
                  <c:v>#N/A</c:v>
                </c:pt>
                <c:pt idx="11817">
                  <c:v>#N/A</c:v>
                </c:pt>
                <c:pt idx="11818">
                  <c:v>#N/A</c:v>
                </c:pt>
                <c:pt idx="11819">
                  <c:v>#N/A</c:v>
                </c:pt>
                <c:pt idx="11820">
                  <c:v>#N/A</c:v>
                </c:pt>
                <c:pt idx="11821">
                  <c:v>#N/A</c:v>
                </c:pt>
                <c:pt idx="11822">
                  <c:v>#N/A</c:v>
                </c:pt>
                <c:pt idx="11823">
                  <c:v>#N/A</c:v>
                </c:pt>
                <c:pt idx="11824">
                  <c:v>#N/A</c:v>
                </c:pt>
                <c:pt idx="11825">
                  <c:v>#N/A</c:v>
                </c:pt>
                <c:pt idx="11826">
                  <c:v>#N/A</c:v>
                </c:pt>
                <c:pt idx="11827">
                  <c:v>#N/A</c:v>
                </c:pt>
                <c:pt idx="11828">
                  <c:v>#N/A</c:v>
                </c:pt>
                <c:pt idx="11829">
                  <c:v>#N/A</c:v>
                </c:pt>
                <c:pt idx="11830">
                  <c:v>#N/A</c:v>
                </c:pt>
                <c:pt idx="11831">
                  <c:v>#N/A</c:v>
                </c:pt>
                <c:pt idx="11832">
                  <c:v>#N/A</c:v>
                </c:pt>
                <c:pt idx="11833">
                  <c:v>#N/A</c:v>
                </c:pt>
                <c:pt idx="11834">
                  <c:v>#N/A</c:v>
                </c:pt>
                <c:pt idx="11835">
                  <c:v>#N/A</c:v>
                </c:pt>
                <c:pt idx="11836">
                  <c:v>#N/A</c:v>
                </c:pt>
                <c:pt idx="11837">
                  <c:v>#N/A</c:v>
                </c:pt>
                <c:pt idx="11838">
                  <c:v>#N/A</c:v>
                </c:pt>
                <c:pt idx="11839">
                  <c:v>#N/A</c:v>
                </c:pt>
                <c:pt idx="11840">
                  <c:v>#N/A</c:v>
                </c:pt>
                <c:pt idx="11841">
                  <c:v>#N/A</c:v>
                </c:pt>
                <c:pt idx="11842">
                  <c:v>#N/A</c:v>
                </c:pt>
                <c:pt idx="11843">
                  <c:v>#N/A</c:v>
                </c:pt>
                <c:pt idx="11844">
                  <c:v>#N/A</c:v>
                </c:pt>
                <c:pt idx="11845">
                  <c:v>#N/A</c:v>
                </c:pt>
                <c:pt idx="11846">
                  <c:v>#N/A</c:v>
                </c:pt>
                <c:pt idx="11847">
                  <c:v>#N/A</c:v>
                </c:pt>
                <c:pt idx="11848">
                  <c:v>#N/A</c:v>
                </c:pt>
                <c:pt idx="11849">
                  <c:v>#N/A</c:v>
                </c:pt>
                <c:pt idx="11850">
                  <c:v>#N/A</c:v>
                </c:pt>
                <c:pt idx="11851">
                  <c:v>#N/A</c:v>
                </c:pt>
                <c:pt idx="11852">
                  <c:v>#N/A</c:v>
                </c:pt>
                <c:pt idx="11853">
                  <c:v>#N/A</c:v>
                </c:pt>
                <c:pt idx="11854">
                  <c:v>#N/A</c:v>
                </c:pt>
                <c:pt idx="11855">
                  <c:v>#N/A</c:v>
                </c:pt>
                <c:pt idx="11856">
                  <c:v>#N/A</c:v>
                </c:pt>
                <c:pt idx="11857">
                  <c:v>#N/A</c:v>
                </c:pt>
                <c:pt idx="11858">
                  <c:v>#N/A</c:v>
                </c:pt>
                <c:pt idx="11859">
                  <c:v>#N/A</c:v>
                </c:pt>
                <c:pt idx="11860">
                  <c:v>#N/A</c:v>
                </c:pt>
                <c:pt idx="11861">
                  <c:v>#N/A</c:v>
                </c:pt>
                <c:pt idx="11862">
                  <c:v>#N/A</c:v>
                </c:pt>
                <c:pt idx="11863">
                  <c:v>#N/A</c:v>
                </c:pt>
                <c:pt idx="11864">
                  <c:v>#N/A</c:v>
                </c:pt>
                <c:pt idx="11865">
                  <c:v>#N/A</c:v>
                </c:pt>
                <c:pt idx="11866">
                  <c:v>#N/A</c:v>
                </c:pt>
                <c:pt idx="11867">
                  <c:v>#N/A</c:v>
                </c:pt>
                <c:pt idx="11868">
                  <c:v>#N/A</c:v>
                </c:pt>
                <c:pt idx="11869">
                  <c:v>#N/A</c:v>
                </c:pt>
                <c:pt idx="11870">
                  <c:v>#N/A</c:v>
                </c:pt>
                <c:pt idx="11871">
                  <c:v>#N/A</c:v>
                </c:pt>
                <c:pt idx="11872">
                  <c:v>#N/A</c:v>
                </c:pt>
                <c:pt idx="11873">
                  <c:v>#N/A</c:v>
                </c:pt>
                <c:pt idx="11874">
                  <c:v>#N/A</c:v>
                </c:pt>
                <c:pt idx="11875">
                  <c:v>#N/A</c:v>
                </c:pt>
                <c:pt idx="11876">
                  <c:v>#N/A</c:v>
                </c:pt>
                <c:pt idx="11877">
                  <c:v>#N/A</c:v>
                </c:pt>
                <c:pt idx="11878">
                  <c:v>#N/A</c:v>
                </c:pt>
                <c:pt idx="11879">
                  <c:v>#N/A</c:v>
                </c:pt>
                <c:pt idx="11880">
                  <c:v>#N/A</c:v>
                </c:pt>
                <c:pt idx="11881">
                  <c:v>#N/A</c:v>
                </c:pt>
                <c:pt idx="11882">
                  <c:v>#N/A</c:v>
                </c:pt>
                <c:pt idx="11883">
                  <c:v>#N/A</c:v>
                </c:pt>
                <c:pt idx="11884">
                  <c:v>#N/A</c:v>
                </c:pt>
                <c:pt idx="11885">
                  <c:v>#N/A</c:v>
                </c:pt>
                <c:pt idx="11886">
                  <c:v>#N/A</c:v>
                </c:pt>
                <c:pt idx="11887">
                  <c:v>#N/A</c:v>
                </c:pt>
                <c:pt idx="11888">
                  <c:v>#N/A</c:v>
                </c:pt>
                <c:pt idx="11889">
                  <c:v>#N/A</c:v>
                </c:pt>
                <c:pt idx="11890">
                  <c:v>#N/A</c:v>
                </c:pt>
                <c:pt idx="11891">
                  <c:v>#N/A</c:v>
                </c:pt>
                <c:pt idx="11892">
                  <c:v>#N/A</c:v>
                </c:pt>
                <c:pt idx="11893">
                  <c:v>#N/A</c:v>
                </c:pt>
                <c:pt idx="11894">
                  <c:v>#N/A</c:v>
                </c:pt>
                <c:pt idx="11895">
                  <c:v>#N/A</c:v>
                </c:pt>
                <c:pt idx="11896">
                  <c:v>#N/A</c:v>
                </c:pt>
                <c:pt idx="11897">
                  <c:v>#N/A</c:v>
                </c:pt>
                <c:pt idx="11898">
                  <c:v>#N/A</c:v>
                </c:pt>
                <c:pt idx="11899">
                  <c:v>#N/A</c:v>
                </c:pt>
                <c:pt idx="11900">
                  <c:v>#N/A</c:v>
                </c:pt>
                <c:pt idx="11901">
                  <c:v>#N/A</c:v>
                </c:pt>
                <c:pt idx="11902">
                  <c:v>#N/A</c:v>
                </c:pt>
                <c:pt idx="11903">
                  <c:v>#N/A</c:v>
                </c:pt>
                <c:pt idx="11904">
                  <c:v>#N/A</c:v>
                </c:pt>
                <c:pt idx="11905">
                  <c:v>#N/A</c:v>
                </c:pt>
                <c:pt idx="11906">
                  <c:v>#N/A</c:v>
                </c:pt>
                <c:pt idx="11907">
                  <c:v>#N/A</c:v>
                </c:pt>
                <c:pt idx="11908">
                  <c:v>#N/A</c:v>
                </c:pt>
                <c:pt idx="11909">
                  <c:v>#N/A</c:v>
                </c:pt>
                <c:pt idx="11910">
                  <c:v>#N/A</c:v>
                </c:pt>
                <c:pt idx="11911">
                  <c:v>#N/A</c:v>
                </c:pt>
                <c:pt idx="11912">
                  <c:v>#N/A</c:v>
                </c:pt>
                <c:pt idx="11913">
                  <c:v>#N/A</c:v>
                </c:pt>
                <c:pt idx="11914">
                  <c:v>#N/A</c:v>
                </c:pt>
                <c:pt idx="11915">
                  <c:v>#N/A</c:v>
                </c:pt>
                <c:pt idx="11916">
                  <c:v>#N/A</c:v>
                </c:pt>
                <c:pt idx="11917">
                  <c:v>#N/A</c:v>
                </c:pt>
                <c:pt idx="11918">
                  <c:v>#N/A</c:v>
                </c:pt>
                <c:pt idx="11919">
                  <c:v>#N/A</c:v>
                </c:pt>
                <c:pt idx="11920">
                  <c:v>#N/A</c:v>
                </c:pt>
                <c:pt idx="11921">
                  <c:v>#N/A</c:v>
                </c:pt>
                <c:pt idx="11922">
                  <c:v>#N/A</c:v>
                </c:pt>
                <c:pt idx="11923">
                  <c:v>#N/A</c:v>
                </c:pt>
                <c:pt idx="11924">
                  <c:v>#N/A</c:v>
                </c:pt>
                <c:pt idx="11925">
                  <c:v>#N/A</c:v>
                </c:pt>
                <c:pt idx="11926">
                  <c:v>#N/A</c:v>
                </c:pt>
                <c:pt idx="11927">
                  <c:v>#N/A</c:v>
                </c:pt>
                <c:pt idx="11928">
                  <c:v>#N/A</c:v>
                </c:pt>
                <c:pt idx="11929">
                  <c:v>#N/A</c:v>
                </c:pt>
                <c:pt idx="11930">
                  <c:v>#N/A</c:v>
                </c:pt>
                <c:pt idx="11931">
                  <c:v>#N/A</c:v>
                </c:pt>
                <c:pt idx="11932">
                  <c:v>#N/A</c:v>
                </c:pt>
                <c:pt idx="11933">
                  <c:v>#N/A</c:v>
                </c:pt>
                <c:pt idx="11934">
                  <c:v>#N/A</c:v>
                </c:pt>
                <c:pt idx="11935">
                  <c:v>#N/A</c:v>
                </c:pt>
                <c:pt idx="11936">
                  <c:v>#N/A</c:v>
                </c:pt>
                <c:pt idx="11937">
                  <c:v>#N/A</c:v>
                </c:pt>
                <c:pt idx="11938">
                  <c:v>#N/A</c:v>
                </c:pt>
                <c:pt idx="11939">
                  <c:v>#N/A</c:v>
                </c:pt>
                <c:pt idx="11940">
                  <c:v>#N/A</c:v>
                </c:pt>
                <c:pt idx="11941">
                  <c:v>#N/A</c:v>
                </c:pt>
                <c:pt idx="11942">
                  <c:v>#N/A</c:v>
                </c:pt>
                <c:pt idx="11943">
                  <c:v>#N/A</c:v>
                </c:pt>
                <c:pt idx="11944">
                  <c:v>#N/A</c:v>
                </c:pt>
                <c:pt idx="11945">
                  <c:v>#N/A</c:v>
                </c:pt>
                <c:pt idx="11946">
                  <c:v>#N/A</c:v>
                </c:pt>
                <c:pt idx="11947">
                  <c:v>#N/A</c:v>
                </c:pt>
                <c:pt idx="11948">
                  <c:v>#N/A</c:v>
                </c:pt>
                <c:pt idx="11949">
                  <c:v>#N/A</c:v>
                </c:pt>
                <c:pt idx="11950">
                  <c:v>#N/A</c:v>
                </c:pt>
                <c:pt idx="11951">
                  <c:v>#N/A</c:v>
                </c:pt>
                <c:pt idx="11952">
                  <c:v>#N/A</c:v>
                </c:pt>
                <c:pt idx="11953">
                  <c:v>#N/A</c:v>
                </c:pt>
                <c:pt idx="11954">
                  <c:v>#N/A</c:v>
                </c:pt>
                <c:pt idx="11955">
                  <c:v>#N/A</c:v>
                </c:pt>
                <c:pt idx="11956">
                  <c:v>#N/A</c:v>
                </c:pt>
                <c:pt idx="11957">
                  <c:v>#N/A</c:v>
                </c:pt>
                <c:pt idx="11958">
                  <c:v>#N/A</c:v>
                </c:pt>
                <c:pt idx="11959">
                  <c:v>#N/A</c:v>
                </c:pt>
                <c:pt idx="11960">
                  <c:v>#N/A</c:v>
                </c:pt>
                <c:pt idx="11961">
                  <c:v>#N/A</c:v>
                </c:pt>
                <c:pt idx="11962">
                  <c:v>#N/A</c:v>
                </c:pt>
                <c:pt idx="11963">
                  <c:v>#N/A</c:v>
                </c:pt>
                <c:pt idx="11964">
                  <c:v>#N/A</c:v>
                </c:pt>
                <c:pt idx="11965">
                  <c:v>#N/A</c:v>
                </c:pt>
                <c:pt idx="11966">
                  <c:v>#N/A</c:v>
                </c:pt>
                <c:pt idx="11967">
                  <c:v>#N/A</c:v>
                </c:pt>
                <c:pt idx="11968">
                  <c:v>#N/A</c:v>
                </c:pt>
                <c:pt idx="11969">
                  <c:v>#N/A</c:v>
                </c:pt>
                <c:pt idx="11970">
                  <c:v>#N/A</c:v>
                </c:pt>
                <c:pt idx="11971">
                  <c:v>#N/A</c:v>
                </c:pt>
                <c:pt idx="11972">
                  <c:v>#N/A</c:v>
                </c:pt>
                <c:pt idx="11973">
                  <c:v>#N/A</c:v>
                </c:pt>
                <c:pt idx="11974">
                  <c:v>#N/A</c:v>
                </c:pt>
                <c:pt idx="11975">
                  <c:v>#N/A</c:v>
                </c:pt>
                <c:pt idx="11976">
                  <c:v>#N/A</c:v>
                </c:pt>
                <c:pt idx="11977">
                  <c:v>#N/A</c:v>
                </c:pt>
                <c:pt idx="11978">
                  <c:v>#N/A</c:v>
                </c:pt>
                <c:pt idx="11979">
                  <c:v>#N/A</c:v>
                </c:pt>
                <c:pt idx="11980">
                  <c:v>#N/A</c:v>
                </c:pt>
                <c:pt idx="11981">
                  <c:v>#N/A</c:v>
                </c:pt>
                <c:pt idx="11982">
                  <c:v>#N/A</c:v>
                </c:pt>
                <c:pt idx="11983">
                  <c:v>#N/A</c:v>
                </c:pt>
                <c:pt idx="11984">
                  <c:v>#N/A</c:v>
                </c:pt>
                <c:pt idx="11985">
                  <c:v>#N/A</c:v>
                </c:pt>
                <c:pt idx="11986">
                  <c:v>#N/A</c:v>
                </c:pt>
                <c:pt idx="11987">
                  <c:v>#N/A</c:v>
                </c:pt>
                <c:pt idx="11988">
                  <c:v>#N/A</c:v>
                </c:pt>
                <c:pt idx="11989">
                  <c:v>#N/A</c:v>
                </c:pt>
                <c:pt idx="11990">
                  <c:v>#N/A</c:v>
                </c:pt>
                <c:pt idx="11991">
                  <c:v>#N/A</c:v>
                </c:pt>
                <c:pt idx="11992">
                  <c:v>#N/A</c:v>
                </c:pt>
                <c:pt idx="11993">
                  <c:v>#N/A</c:v>
                </c:pt>
                <c:pt idx="11994">
                  <c:v>#N/A</c:v>
                </c:pt>
                <c:pt idx="11995">
                  <c:v>#N/A</c:v>
                </c:pt>
                <c:pt idx="11996">
                  <c:v>#N/A</c:v>
                </c:pt>
                <c:pt idx="11997">
                  <c:v>#N/A</c:v>
                </c:pt>
                <c:pt idx="11998">
                  <c:v>#N/A</c:v>
                </c:pt>
                <c:pt idx="11999">
                  <c:v>#N/A</c:v>
                </c:pt>
                <c:pt idx="12000">
                  <c:v>#N/A</c:v>
                </c:pt>
                <c:pt idx="12001">
                  <c:v>#N/A</c:v>
                </c:pt>
                <c:pt idx="12002">
                  <c:v>#N/A</c:v>
                </c:pt>
                <c:pt idx="12003">
                  <c:v>#N/A</c:v>
                </c:pt>
                <c:pt idx="12004">
                  <c:v>#N/A</c:v>
                </c:pt>
                <c:pt idx="12005">
                  <c:v>#N/A</c:v>
                </c:pt>
                <c:pt idx="12006">
                  <c:v>#N/A</c:v>
                </c:pt>
                <c:pt idx="12007">
                  <c:v>#N/A</c:v>
                </c:pt>
                <c:pt idx="12008">
                  <c:v>#N/A</c:v>
                </c:pt>
                <c:pt idx="12009">
                  <c:v>#N/A</c:v>
                </c:pt>
                <c:pt idx="12010">
                  <c:v>#N/A</c:v>
                </c:pt>
                <c:pt idx="12011">
                  <c:v>#N/A</c:v>
                </c:pt>
                <c:pt idx="12012">
                  <c:v>#N/A</c:v>
                </c:pt>
                <c:pt idx="12013">
                  <c:v>#N/A</c:v>
                </c:pt>
                <c:pt idx="12014">
                  <c:v>#N/A</c:v>
                </c:pt>
                <c:pt idx="12015">
                  <c:v>#N/A</c:v>
                </c:pt>
                <c:pt idx="12016">
                  <c:v>#N/A</c:v>
                </c:pt>
                <c:pt idx="12017">
                  <c:v>#N/A</c:v>
                </c:pt>
                <c:pt idx="12018">
                  <c:v>#N/A</c:v>
                </c:pt>
                <c:pt idx="12019">
                  <c:v>#N/A</c:v>
                </c:pt>
                <c:pt idx="12020">
                  <c:v>#N/A</c:v>
                </c:pt>
                <c:pt idx="12021">
                  <c:v>#N/A</c:v>
                </c:pt>
                <c:pt idx="12022">
                  <c:v>#N/A</c:v>
                </c:pt>
                <c:pt idx="12023">
                  <c:v>#N/A</c:v>
                </c:pt>
                <c:pt idx="12024">
                  <c:v>#N/A</c:v>
                </c:pt>
                <c:pt idx="12025">
                  <c:v>#N/A</c:v>
                </c:pt>
                <c:pt idx="12026">
                  <c:v>#N/A</c:v>
                </c:pt>
                <c:pt idx="12027">
                  <c:v>#N/A</c:v>
                </c:pt>
                <c:pt idx="12028">
                  <c:v>#N/A</c:v>
                </c:pt>
                <c:pt idx="12029">
                  <c:v>#N/A</c:v>
                </c:pt>
                <c:pt idx="12030">
                  <c:v>#N/A</c:v>
                </c:pt>
                <c:pt idx="12031">
                  <c:v>#N/A</c:v>
                </c:pt>
                <c:pt idx="12032">
                  <c:v>#N/A</c:v>
                </c:pt>
                <c:pt idx="12033">
                  <c:v>#N/A</c:v>
                </c:pt>
                <c:pt idx="12034">
                  <c:v>#N/A</c:v>
                </c:pt>
                <c:pt idx="12035">
                  <c:v>#N/A</c:v>
                </c:pt>
                <c:pt idx="12036">
                  <c:v>#N/A</c:v>
                </c:pt>
                <c:pt idx="12037">
                  <c:v>#N/A</c:v>
                </c:pt>
                <c:pt idx="12038">
                  <c:v>#N/A</c:v>
                </c:pt>
                <c:pt idx="12039">
                  <c:v>#N/A</c:v>
                </c:pt>
                <c:pt idx="12040">
                  <c:v>#N/A</c:v>
                </c:pt>
                <c:pt idx="12041">
                  <c:v>#N/A</c:v>
                </c:pt>
                <c:pt idx="12042">
                  <c:v>#N/A</c:v>
                </c:pt>
                <c:pt idx="12043">
                  <c:v>#N/A</c:v>
                </c:pt>
                <c:pt idx="12044">
                  <c:v>#N/A</c:v>
                </c:pt>
                <c:pt idx="12045">
                  <c:v>#N/A</c:v>
                </c:pt>
                <c:pt idx="12046">
                  <c:v>#N/A</c:v>
                </c:pt>
                <c:pt idx="12047">
                  <c:v>#N/A</c:v>
                </c:pt>
                <c:pt idx="12048">
                  <c:v>#N/A</c:v>
                </c:pt>
                <c:pt idx="12049">
                  <c:v>#N/A</c:v>
                </c:pt>
                <c:pt idx="12050">
                  <c:v>#N/A</c:v>
                </c:pt>
                <c:pt idx="12051">
                  <c:v>#N/A</c:v>
                </c:pt>
                <c:pt idx="12052">
                  <c:v>#N/A</c:v>
                </c:pt>
                <c:pt idx="12053">
                  <c:v>#N/A</c:v>
                </c:pt>
                <c:pt idx="12054">
                  <c:v>#N/A</c:v>
                </c:pt>
                <c:pt idx="12055">
                  <c:v>#N/A</c:v>
                </c:pt>
                <c:pt idx="12056">
                  <c:v>#N/A</c:v>
                </c:pt>
                <c:pt idx="12057">
                  <c:v>#N/A</c:v>
                </c:pt>
                <c:pt idx="12058">
                  <c:v>#N/A</c:v>
                </c:pt>
                <c:pt idx="12059">
                  <c:v>#N/A</c:v>
                </c:pt>
                <c:pt idx="12060">
                  <c:v>#N/A</c:v>
                </c:pt>
                <c:pt idx="12061">
                  <c:v>#N/A</c:v>
                </c:pt>
                <c:pt idx="12062">
                  <c:v>#N/A</c:v>
                </c:pt>
                <c:pt idx="12063">
                  <c:v>#N/A</c:v>
                </c:pt>
                <c:pt idx="12064">
                  <c:v>#N/A</c:v>
                </c:pt>
                <c:pt idx="12065">
                  <c:v>#N/A</c:v>
                </c:pt>
                <c:pt idx="12066">
                  <c:v>#N/A</c:v>
                </c:pt>
                <c:pt idx="12067">
                  <c:v>#N/A</c:v>
                </c:pt>
                <c:pt idx="12068">
                  <c:v>#N/A</c:v>
                </c:pt>
                <c:pt idx="12069">
                  <c:v>#N/A</c:v>
                </c:pt>
                <c:pt idx="12070">
                  <c:v>#N/A</c:v>
                </c:pt>
                <c:pt idx="12071">
                  <c:v>#N/A</c:v>
                </c:pt>
                <c:pt idx="12072">
                  <c:v>#N/A</c:v>
                </c:pt>
                <c:pt idx="12073">
                  <c:v>#N/A</c:v>
                </c:pt>
                <c:pt idx="12074">
                  <c:v>#N/A</c:v>
                </c:pt>
                <c:pt idx="12075">
                  <c:v>#N/A</c:v>
                </c:pt>
                <c:pt idx="12076">
                  <c:v>#N/A</c:v>
                </c:pt>
                <c:pt idx="12077">
                  <c:v>#N/A</c:v>
                </c:pt>
                <c:pt idx="12078">
                  <c:v>#N/A</c:v>
                </c:pt>
                <c:pt idx="12079">
                  <c:v>#N/A</c:v>
                </c:pt>
                <c:pt idx="12080">
                  <c:v>#N/A</c:v>
                </c:pt>
                <c:pt idx="12081">
                  <c:v>#N/A</c:v>
                </c:pt>
                <c:pt idx="12082">
                  <c:v>#N/A</c:v>
                </c:pt>
                <c:pt idx="12083">
                  <c:v>#N/A</c:v>
                </c:pt>
                <c:pt idx="12084">
                  <c:v>#N/A</c:v>
                </c:pt>
                <c:pt idx="12085">
                  <c:v>#N/A</c:v>
                </c:pt>
                <c:pt idx="12086">
                  <c:v>#N/A</c:v>
                </c:pt>
                <c:pt idx="12087">
                  <c:v>#N/A</c:v>
                </c:pt>
                <c:pt idx="12088">
                  <c:v>#N/A</c:v>
                </c:pt>
                <c:pt idx="12089">
                  <c:v>#N/A</c:v>
                </c:pt>
                <c:pt idx="12090">
                  <c:v>#N/A</c:v>
                </c:pt>
                <c:pt idx="12091">
                  <c:v>#N/A</c:v>
                </c:pt>
                <c:pt idx="12092">
                  <c:v>#N/A</c:v>
                </c:pt>
                <c:pt idx="12093">
                  <c:v>#N/A</c:v>
                </c:pt>
                <c:pt idx="12094">
                  <c:v>#N/A</c:v>
                </c:pt>
                <c:pt idx="12095">
                  <c:v>#N/A</c:v>
                </c:pt>
                <c:pt idx="12096">
                  <c:v>#N/A</c:v>
                </c:pt>
                <c:pt idx="12097">
                  <c:v>#N/A</c:v>
                </c:pt>
                <c:pt idx="12098">
                  <c:v>#N/A</c:v>
                </c:pt>
                <c:pt idx="12099">
                  <c:v>#N/A</c:v>
                </c:pt>
                <c:pt idx="12100">
                  <c:v>#N/A</c:v>
                </c:pt>
                <c:pt idx="12101">
                  <c:v>#N/A</c:v>
                </c:pt>
                <c:pt idx="12102">
                  <c:v>#N/A</c:v>
                </c:pt>
                <c:pt idx="12103">
                  <c:v>#N/A</c:v>
                </c:pt>
                <c:pt idx="12104">
                  <c:v>#N/A</c:v>
                </c:pt>
                <c:pt idx="12105">
                  <c:v>#N/A</c:v>
                </c:pt>
                <c:pt idx="12106">
                  <c:v>#N/A</c:v>
                </c:pt>
                <c:pt idx="12107">
                  <c:v>#N/A</c:v>
                </c:pt>
                <c:pt idx="12108">
                  <c:v>#N/A</c:v>
                </c:pt>
                <c:pt idx="12109">
                  <c:v>#N/A</c:v>
                </c:pt>
                <c:pt idx="12110">
                  <c:v>#N/A</c:v>
                </c:pt>
                <c:pt idx="12111">
                  <c:v>#N/A</c:v>
                </c:pt>
                <c:pt idx="12112">
                  <c:v>#N/A</c:v>
                </c:pt>
                <c:pt idx="12113">
                  <c:v>#N/A</c:v>
                </c:pt>
                <c:pt idx="12114">
                  <c:v>#N/A</c:v>
                </c:pt>
                <c:pt idx="12115">
                  <c:v>#N/A</c:v>
                </c:pt>
                <c:pt idx="12116">
                  <c:v>#N/A</c:v>
                </c:pt>
                <c:pt idx="12117">
                  <c:v>#N/A</c:v>
                </c:pt>
                <c:pt idx="12118">
                  <c:v>#N/A</c:v>
                </c:pt>
                <c:pt idx="12119">
                  <c:v>#N/A</c:v>
                </c:pt>
                <c:pt idx="12120">
                  <c:v>#N/A</c:v>
                </c:pt>
                <c:pt idx="12121">
                  <c:v>#N/A</c:v>
                </c:pt>
                <c:pt idx="12122">
                  <c:v>#N/A</c:v>
                </c:pt>
                <c:pt idx="12123">
                  <c:v>#N/A</c:v>
                </c:pt>
                <c:pt idx="12124">
                  <c:v>#N/A</c:v>
                </c:pt>
                <c:pt idx="12125">
                  <c:v>#N/A</c:v>
                </c:pt>
                <c:pt idx="12126">
                  <c:v>#N/A</c:v>
                </c:pt>
                <c:pt idx="12127">
                  <c:v>#N/A</c:v>
                </c:pt>
                <c:pt idx="12128">
                  <c:v>#N/A</c:v>
                </c:pt>
                <c:pt idx="12129">
                  <c:v>#N/A</c:v>
                </c:pt>
                <c:pt idx="12130">
                  <c:v>#N/A</c:v>
                </c:pt>
                <c:pt idx="12131">
                  <c:v>#N/A</c:v>
                </c:pt>
                <c:pt idx="12132">
                  <c:v>#N/A</c:v>
                </c:pt>
                <c:pt idx="12133">
                  <c:v>#N/A</c:v>
                </c:pt>
                <c:pt idx="12134">
                  <c:v>#N/A</c:v>
                </c:pt>
                <c:pt idx="12135">
                  <c:v>#N/A</c:v>
                </c:pt>
                <c:pt idx="12136">
                  <c:v>#N/A</c:v>
                </c:pt>
                <c:pt idx="12137">
                  <c:v>#N/A</c:v>
                </c:pt>
                <c:pt idx="12138">
                  <c:v>#N/A</c:v>
                </c:pt>
                <c:pt idx="12139">
                  <c:v>#N/A</c:v>
                </c:pt>
                <c:pt idx="12140">
                  <c:v>#N/A</c:v>
                </c:pt>
                <c:pt idx="12141">
                  <c:v>#N/A</c:v>
                </c:pt>
                <c:pt idx="12142">
                  <c:v>#N/A</c:v>
                </c:pt>
                <c:pt idx="12143">
                  <c:v>#N/A</c:v>
                </c:pt>
                <c:pt idx="12144">
                  <c:v>#N/A</c:v>
                </c:pt>
                <c:pt idx="12145">
                  <c:v>#N/A</c:v>
                </c:pt>
                <c:pt idx="12146">
                  <c:v>#N/A</c:v>
                </c:pt>
                <c:pt idx="12147">
                  <c:v>#N/A</c:v>
                </c:pt>
                <c:pt idx="12148">
                  <c:v>#N/A</c:v>
                </c:pt>
                <c:pt idx="12149">
                  <c:v>#N/A</c:v>
                </c:pt>
                <c:pt idx="12150">
                  <c:v>#N/A</c:v>
                </c:pt>
                <c:pt idx="12151">
                  <c:v>#N/A</c:v>
                </c:pt>
                <c:pt idx="12152">
                  <c:v>#N/A</c:v>
                </c:pt>
                <c:pt idx="12153">
                  <c:v>#N/A</c:v>
                </c:pt>
                <c:pt idx="12154">
                  <c:v>#N/A</c:v>
                </c:pt>
                <c:pt idx="12155">
                  <c:v>#N/A</c:v>
                </c:pt>
                <c:pt idx="12156">
                  <c:v>#N/A</c:v>
                </c:pt>
                <c:pt idx="12157">
                  <c:v>#N/A</c:v>
                </c:pt>
                <c:pt idx="12158">
                  <c:v>#N/A</c:v>
                </c:pt>
                <c:pt idx="12159">
                  <c:v>#N/A</c:v>
                </c:pt>
                <c:pt idx="12160">
                  <c:v>#N/A</c:v>
                </c:pt>
                <c:pt idx="12161">
                  <c:v>#N/A</c:v>
                </c:pt>
                <c:pt idx="12162">
                  <c:v>#N/A</c:v>
                </c:pt>
                <c:pt idx="12163">
                  <c:v>#N/A</c:v>
                </c:pt>
                <c:pt idx="12164">
                  <c:v>#N/A</c:v>
                </c:pt>
                <c:pt idx="12165">
                  <c:v>#N/A</c:v>
                </c:pt>
                <c:pt idx="12166">
                  <c:v>#N/A</c:v>
                </c:pt>
                <c:pt idx="12167">
                  <c:v>#N/A</c:v>
                </c:pt>
                <c:pt idx="12168">
                  <c:v>#N/A</c:v>
                </c:pt>
                <c:pt idx="12169">
                  <c:v>#N/A</c:v>
                </c:pt>
                <c:pt idx="12170">
                  <c:v>#N/A</c:v>
                </c:pt>
                <c:pt idx="12171">
                  <c:v>#N/A</c:v>
                </c:pt>
                <c:pt idx="12172">
                  <c:v>#N/A</c:v>
                </c:pt>
                <c:pt idx="12173">
                  <c:v>#N/A</c:v>
                </c:pt>
                <c:pt idx="12174">
                  <c:v>#N/A</c:v>
                </c:pt>
                <c:pt idx="12175">
                  <c:v>#N/A</c:v>
                </c:pt>
                <c:pt idx="12176">
                  <c:v>#N/A</c:v>
                </c:pt>
                <c:pt idx="12177">
                  <c:v>#N/A</c:v>
                </c:pt>
                <c:pt idx="12178">
                  <c:v>#N/A</c:v>
                </c:pt>
                <c:pt idx="12179">
                  <c:v>#N/A</c:v>
                </c:pt>
                <c:pt idx="12180">
                  <c:v>#N/A</c:v>
                </c:pt>
                <c:pt idx="12181">
                  <c:v>#N/A</c:v>
                </c:pt>
                <c:pt idx="12182">
                  <c:v>#N/A</c:v>
                </c:pt>
                <c:pt idx="12183">
                  <c:v>#N/A</c:v>
                </c:pt>
                <c:pt idx="12184">
                  <c:v>#N/A</c:v>
                </c:pt>
                <c:pt idx="12185">
                  <c:v>#N/A</c:v>
                </c:pt>
                <c:pt idx="12186">
                  <c:v>#N/A</c:v>
                </c:pt>
                <c:pt idx="12187">
                  <c:v>#N/A</c:v>
                </c:pt>
                <c:pt idx="12188">
                  <c:v>#N/A</c:v>
                </c:pt>
                <c:pt idx="12189">
                  <c:v>#N/A</c:v>
                </c:pt>
                <c:pt idx="12190">
                  <c:v>#N/A</c:v>
                </c:pt>
                <c:pt idx="12191">
                  <c:v>#N/A</c:v>
                </c:pt>
                <c:pt idx="12192">
                  <c:v>#N/A</c:v>
                </c:pt>
                <c:pt idx="12193">
                  <c:v>#N/A</c:v>
                </c:pt>
                <c:pt idx="12194">
                  <c:v>#N/A</c:v>
                </c:pt>
                <c:pt idx="12195">
                  <c:v>#N/A</c:v>
                </c:pt>
                <c:pt idx="12196">
                  <c:v>#N/A</c:v>
                </c:pt>
                <c:pt idx="12197">
                  <c:v>#N/A</c:v>
                </c:pt>
                <c:pt idx="12198">
                  <c:v>#N/A</c:v>
                </c:pt>
                <c:pt idx="12199">
                  <c:v>#N/A</c:v>
                </c:pt>
                <c:pt idx="12200">
                  <c:v>#N/A</c:v>
                </c:pt>
                <c:pt idx="12201">
                  <c:v>#N/A</c:v>
                </c:pt>
                <c:pt idx="12202">
                  <c:v>#N/A</c:v>
                </c:pt>
                <c:pt idx="12203">
                  <c:v>#N/A</c:v>
                </c:pt>
                <c:pt idx="12204">
                  <c:v>#N/A</c:v>
                </c:pt>
                <c:pt idx="12205">
                  <c:v>#N/A</c:v>
                </c:pt>
                <c:pt idx="12206">
                  <c:v>#N/A</c:v>
                </c:pt>
                <c:pt idx="12207">
                  <c:v>#N/A</c:v>
                </c:pt>
                <c:pt idx="12208">
                  <c:v>#N/A</c:v>
                </c:pt>
                <c:pt idx="12209">
                  <c:v>#N/A</c:v>
                </c:pt>
                <c:pt idx="12210">
                  <c:v>#N/A</c:v>
                </c:pt>
                <c:pt idx="12211">
                  <c:v>#N/A</c:v>
                </c:pt>
                <c:pt idx="12212">
                  <c:v>#N/A</c:v>
                </c:pt>
                <c:pt idx="12213">
                  <c:v>#N/A</c:v>
                </c:pt>
                <c:pt idx="12214">
                  <c:v>#N/A</c:v>
                </c:pt>
                <c:pt idx="12215">
                  <c:v>#N/A</c:v>
                </c:pt>
                <c:pt idx="12216">
                  <c:v>#N/A</c:v>
                </c:pt>
                <c:pt idx="12217">
                  <c:v>#N/A</c:v>
                </c:pt>
                <c:pt idx="12218">
                  <c:v>#N/A</c:v>
                </c:pt>
                <c:pt idx="12219">
                  <c:v>#N/A</c:v>
                </c:pt>
                <c:pt idx="12220">
                  <c:v>#N/A</c:v>
                </c:pt>
                <c:pt idx="12221">
                  <c:v>#N/A</c:v>
                </c:pt>
                <c:pt idx="12222">
                  <c:v>#N/A</c:v>
                </c:pt>
                <c:pt idx="12223">
                  <c:v>#N/A</c:v>
                </c:pt>
                <c:pt idx="12224">
                  <c:v>#N/A</c:v>
                </c:pt>
                <c:pt idx="12225">
                  <c:v>#N/A</c:v>
                </c:pt>
                <c:pt idx="12226">
                  <c:v>#N/A</c:v>
                </c:pt>
                <c:pt idx="12227">
                  <c:v>#N/A</c:v>
                </c:pt>
                <c:pt idx="12228">
                  <c:v>#N/A</c:v>
                </c:pt>
                <c:pt idx="12229">
                  <c:v>#N/A</c:v>
                </c:pt>
                <c:pt idx="12230">
                  <c:v>#N/A</c:v>
                </c:pt>
                <c:pt idx="12231">
                  <c:v>#N/A</c:v>
                </c:pt>
                <c:pt idx="12232">
                  <c:v>#N/A</c:v>
                </c:pt>
                <c:pt idx="12233">
                  <c:v>#N/A</c:v>
                </c:pt>
                <c:pt idx="12234">
                  <c:v>#N/A</c:v>
                </c:pt>
                <c:pt idx="12235">
                  <c:v>#N/A</c:v>
                </c:pt>
                <c:pt idx="12236">
                  <c:v>#N/A</c:v>
                </c:pt>
                <c:pt idx="12237">
                  <c:v>#N/A</c:v>
                </c:pt>
                <c:pt idx="12238">
                  <c:v>#N/A</c:v>
                </c:pt>
                <c:pt idx="12239">
                  <c:v>#N/A</c:v>
                </c:pt>
                <c:pt idx="12240">
                  <c:v>#N/A</c:v>
                </c:pt>
                <c:pt idx="12241">
                  <c:v>#N/A</c:v>
                </c:pt>
                <c:pt idx="12242">
                  <c:v>#N/A</c:v>
                </c:pt>
                <c:pt idx="12243">
                  <c:v>#N/A</c:v>
                </c:pt>
                <c:pt idx="12244">
                  <c:v>#N/A</c:v>
                </c:pt>
                <c:pt idx="12245">
                  <c:v>#N/A</c:v>
                </c:pt>
                <c:pt idx="12246">
                  <c:v>#N/A</c:v>
                </c:pt>
                <c:pt idx="12247">
                  <c:v>#N/A</c:v>
                </c:pt>
                <c:pt idx="12248">
                  <c:v>#N/A</c:v>
                </c:pt>
                <c:pt idx="12249">
                  <c:v>#N/A</c:v>
                </c:pt>
                <c:pt idx="12250">
                  <c:v>#N/A</c:v>
                </c:pt>
                <c:pt idx="12251">
                  <c:v>#N/A</c:v>
                </c:pt>
                <c:pt idx="12252">
                  <c:v>#N/A</c:v>
                </c:pt>
                <c:pt idx="12253">
                  <c:v>#N/A</c:v>
                </c:pt>
                <c:pt idx="12254">
                  <c:v>#N/A</c:v>
                </c:pt>
                <c:pt idx="12255">
                  <c:v>#N/A</c:v>
                </c:pt>
                <c:pt idx="12256">
                  <c:v>#N/A</c:v>
                </c:pt>
                <c:pt idx="12257">
                  <c:v>#N/A</c:v>
                </c:pt>
                <c:pt idx="12258">
                  <c:v>#N/A</c:v>
                </c:pt>
                <c:pt idx="12259">
                  <c:v>#N/A</c:v>
                </c:pt>
                <c:pt idx="12260">
                  <c:v>#N/A</c:v>
                </c:pt>
                <c:pt idx="12261">
                  <c:v>#N/A</c:v>
                </c:pt>
                <c:pt idx="12262">
                  <c:v>#N/A</c:v>
                </c:pt>
                <c:pt idx="12263">
                  <c:v>#N/A</c:v>
                </c:pt>
                <c:pt idx="12264">
                  <c:v>#N/A</c:v>
                </c:pt>
                <c:pt idx="12265">
                  <c:v>#N/A</c:v>
                </c:pt>
                <c:pt idx="12266">
                  <c:v>#N/A</c:v>
                </c:pt>
                <c:pt idx="12267">
                  <c:v>#N/A</c:v>
                </c:pt>
                <c:pt idx="12268">
                  <c:v>#N/A</c:v>
                </c:pt>
                <c:pt idx="12269">
                  <c:v>#N/A</c:v>
                </c:pt>
                <c:pt idx="12270">
                  <c:v>#N/A</c:v>
                </c:pt>
                <c:pt idx="12271">
                  <c:v>#N/A</c:v>
                </c:pt>
                <c:pt idx="12272">
                  <c:v>#N/A</c:v>
                </c:pt>
                <c:pt idx="12273">
                  <c:v>#N/A</c:v>
                </c:pt>
                <c:pt idx="12274">
                  <c:v>#N/A</c:v>
                </c:pt>
                <c:pt idx="12275">
                  <c:v>#N/A</c:v>
                </c:pt>
                <c:pt idx="12276">
                  <c:v>#N/A</c:v>
                </c:pt>
                <c:pt idx="12277">
                  <c:v>#N/A</c:v>
                </c:pt>
                <c:pt idx="12278">
                  <c:v>#N/A</c:v>
                </c:pt>
                <c:pt idx="12279">
                  <c:v>#N/A</c:v>
                </c:pt>
                <c:pt idx="12280">
                  <c:v>#N/A</c:v>
                </c:pt>
                <c:pt idx="12281">
                  <c:v>#N/A</c:v>
                </c:pt>
                <c:pt idx="12282">
                  <c:v>#N/A</c:v>
                </c:pt>
                <c:pt idx="12283">
                  <c:v>#N/A</c:v>
                </c:pt>
                <c:pt idx="12284">
                  <c:v>#N/A</c:v>
                </c:pt>
                <c:pt idx="12285">
                  <c:v>#N/A</c:v>
                </c:pt>
                <c:pt idx="12286">
                  <c:v>#N/A</c:v>
                </c:pt>
                <c:pt idx="12287">
                  <c:v>#N/A</c:v>
                </c:pt>
                <c:pt idx="12288">
                  <c:v>#N/A</c:v>
                </c:pt>
                <c:pt idx="12289">
                  <c:v>#N/A</c:v>
                </c:pt>
                <c:pt idx="12290">
                  <c:v>#N/A</c:v>
                </c:pt>
                <c:pt idx="12291">
                  <c:v>#N/A</c:v>
                </c:pt>
                <c:pt idx="12292">
                  <c:v>#N/A</c:v>
                </c:pt>
                <c:pt idx="12293">
                  <c:v>#N/A</c:v>
                </c:pt>
                <c:pt idx="12294">
                  <c:v>#N/A</c:v>
                </c:pt>
                <c:pt idx="12295">
                  <c:v>#N/A</c:v>
                </c:pt>
                <c:pt idx="12296">
                  <c:v>#N/A</c:v>
                </c:pt>
                <c:pt idx="12297">
                  <c:v>#N/A</c:v>
                </c:pt>
                <c:pt idx="12298">
                  <c:v>#N/A</c:v>
                </c:pt>
                <c:pt idx="12299">
                  <c:v>#N/A</c:v>
                </c:pt>
                <c:pt idx="12300">
                  <c:v>#N/A</c:v>
                </c:pt>
                <c:pt idx="12301">
                  <c:v>#N/A</c:v>
                </c:pt>
                <c:pt idx="12302">
                  <c:v>#N/A</c:v>
                </c:pt>
                <c:pt idx="12303">
                  <c:v>#N/A</c:v>
                </c:pt>
                <c:pt idx="12304">
                  <c:v>#N/A</c:v>
                </c:pt>
                <c:pt idx="12305">
                  <c:v>#N/A</c:v>
                </c:pt>
                <c:pt idx="12306">
                  <c:v>#N/A</c:v>
                </c:pt>
                <c:pt idx="12307">
                  <c:v>#N/A</c:v>
                </c:pt>
                <c:pt idx="12308">
                  <c:v>#N/A</c:v>
                </c:pt>
                <c:pt idx="12309">
                  <c:v>#N/A</c:v>
                </c:pt>
                <c:pt idx="12310">
                  <c:v>#N/A</c:v>
                </c:pt>
                <c:pt idx="12311">
                  <c:v>#N/A</c:v>
                </c:pt>
                <c:pt idx="12312">
                  <c:v>#N/A</c:v>
                </c:pt>
                <c:pt idx="12313">
                  <c:v>#N/A</c:v>
                </c:pt>
                <c:pt idx="12314">
                  <c:v>#N/A</c:v>
                </c:pt>
                <c:pt idx="12315">
                  <c:v>#N/A</c:v>
                </c:pt>
                <c:pt idx="12316">
                  <c:v>#N/A</c:v>
                </c:pt>
                <c:pt idx="12317">
                  <c:v>#N/A</c:v>
                </c:pt>
                <c:pt idx="12318">
                  <c:v>#N/A</c:v>
                </c:pt>
                <c:pt idx="12319">
                  <c:v>#N/A</c:v>
                </c:pt>
                <c:pt idx="12320">
                  <c:v>#N/A</c:v>
                </c:pt>
                <c:pt idx="12321">
                  <c:v>#N/A</c:v>
                </c:pt>
                <c:pt idx="12322">
                  <c:v>#N/A</c:v>
                </c:pt>
                <c:pt idx="12323">
                  <c:v>#N/A</c:v>
                </c:pt>
                <c:pt idx="12324">
                  <c:v>#N/A</c:v>
                </c:pt>
                <c:pt idx="12325">
                  <c:v>#N/A</c:v>
                </c:pt>
                <c:pt idx="12326">
                  <c:v>#N/A</c:v>
                </c:pt>
                <c:pt idx="12327">
                  <c:v>#N/A</c:v>
                </c:pt>
                <c:pt idx="12328">
                  <c:v>#N/A</c:v>
                </c:pt>
                <c:pt idx="12329">
                  <c:v>#N/A</c:v>
                </c:pt>
                <c:pt idx="12330">
                  <c:v>#N/A</c:v>
                </c:pt>
                <c:pt idx="12331">
                  <c:v>#N/A</c:v>
                </c:pt>
                <c:pt idx="12332">
                  <c:v>#N/A</c:v>
                </c:pt>
                <c:pt idx="12333">
                  <c:v>#N/A</c:v>
                </c:pt>
                <c:pt idx="12334">
                  <c:v>#N/A</c:v>
                </c:pt>
                <c:pt idx="12335">
                  <c:v>#N/A</c:v>
                </c:pt>
                <c:pt idx="12336">
                  <c:v>#N/A</c:v>
                </c:pt>
                <c:pt idx="12337">
                  <c:v>#N/A</c:v>
                </c:pt>
                <c:pt idx="12338">
                  <c:v>#N/A</c:v>
                </c:pt>
                <c:pt idx="12339">
                  <c:v>#N/A</c:v>
                </c:pt>
                <c:pt idx="12340">
                  <c:v>#N/A</c:v>
                </c:pt>
                <c:pt idx="12341">
                  <c:v>#N/A</c:v>
                </c:pt>
                <c:pt idx="12342">
                  <c:v>#N/A</c:v>
                </c:pt>
                <c:pt idx="12343">
                  <c:v>#N/A</c:v>
                </c:pt>
                <c:pt idx="12344">
                  <c:v>#N/A</c:v>
                </c:pt>
                <c:pt idx="12345">
                  <c:v>#N/A</c:v>
                </c:pt>
                <c:pt idx="12346">
                  <c:v>#N/A</c:v>
                </c:pt>
                <c:pt idx="12347">
                  <c:v>#N/A</c:v>
                </c:pt>
                <c:pt idx="12348">
                  <c:v>#N/A</c:v>
                </c:pt>
                <c:pt idx="12349">
                  <c:v>#N/A</c:v>
                </c:pt>
                <c:pt idx="12350">
                  <c:v>#N/A</c:v>
                </c:pt>
                <c:pt idx="12351">
                  <c:v>#N/A</c:v>
                </c:pt>
                <c:pt idx="12352">
                  <c:v>#N/A</c:v>
                </c:pt>
                <c:pt idx="12353">
                  <c:v>#N/A</c:v>
                </c:pt>
                <c:pt idx="12354">
                  <c:v>#N/A</c:v>
                </c:pt>
                <c:pt idx="12355">
                  <c:v>#N/A</c:v>
                </c:pt>
                <c:pt idx="12356">
                  <c:v>#N/A</c:v>
                </c:pt>
                <c:pt idx="12357">
                  <c:v>#N/A</c:v>
                </c:pt>
                <c:pt idx="12358">
                  <c:v>#N/A</c:v>
                </c:pt>
                <c:pt idx="12359">
                  <c:v>#N/A</c:v>
                </c:pt>
                <c:pt idx="12360">
                  <c:v>#N/A</c:v>
                </c:pt>
                <c:pt idx="12361">
                  <c:v>#N/A</c:v>
                </c:pt>
                <c:pt idx="12362">
                  <c:v>#N/A</c:v>
                </c:pt>
                <c:pt idx="12363">
                  <c:v>#N/A</c:v>
                </c:pt>
                <c:pt idx="12364">
                  <c:v>#N/A</c:v>
                </c:pt>
                <c:pt idx="12365">
                  <c:v>#N/A</c:v>
                </c:pt>
                <c:pt idx="12366">
                  <c:v>#N/A</c:v>
                </c:pt>
                <c:pt idx="12367">
                  <c:v>#N/A</c:v>
                </c:pt>
                <c:pt idx="12368">
                  <c:v>#N/A</c:v>
                </c:pt>
                <c:pt idx="12369">
                  <c:v>#N/A</c:v>
                </c:pt>
                <c:pt idx="12370">
                  <c:v>#N/A</c:v>
                </c:pt>
                <c:pt idx="12371">
                  <c:v>#N/A</c:v>
                </c:pt>
                <c:pt idx="12372">
                  <c:v>#N/A</c:v>
                </c:pt>
                <c:pt idx="12373">
                  <c:v>#N/A</c:v>
                </c:pt>
                <c:pt idx="12374">
                  <c:v>#N/A</c:v>
                </c:pt>
                <c:pt idx="12375">
                  <c:v>#N/A</c:v>
                </c:pt>
                <c:pt idx="12376">
                  <c:v>#N/A</c:v>
                </c:pt>
                <c:pt idx="12377">
                  <c:v>#N/A</c:v>
                </c:pt>
                <c:pt idx="12378">
                  <c:v>#N/A</c:v>
                </c:pt>
                <c:pt idx="12379">
                  <c:v>#N/A</c:v>
                </c:pt>
                <c:pt idx="12380">
                  <c:v>#N/A</c:v>
                </c:pt>
                <c:pt idx="12381">
                  <c:v>#N/A</c:v>
                </c:pt>
                <c:pt idx="12382">
                  <c:v>#N/A</c:v>
                </c:pt>
                <c:pt idx="12383">
                  <c:v>#N/A</c:v>
                </c:pt>
                <c:pt idx="12384">
                  <c:v>#N/A</c:v>
                </c:pt>
                <c:pt idx="12385">
                  <c:v>#N/A</c:v>
                </c:pt>
                <c:pt idx="12386">
                  <c:v>#N/A</c:v>
                </c:pt>
                <c:pt idx="12387">
                  <c:v>#N/A</c:v>
                </c:pt>
                <c:pt idx="12388">
                  <c:v>#N/A</c:v>
                </c:pt>
                <c:pt idx="12389">
                  <c:v>#N/A</c:v>
                </c:pt>
                <c:pt idx="12390">
                  <c:v>#N/A</c:v>
                </c:pt>
                <c:pt idx="12391">
                  <c:v>#N/A</c:v>
                </c:pt>
                <c:pt idx="12392">
                  <c:v>#N/A</c:v>
                </c:pt>
                <c:pt idx="12393">
                  <c:v>#N/A</c:v>
                </c:pt>
                <c:pt idx="12394">
                  <c:v>#N/A</c:v>
                </c:pt>
                <c:pt idx="12395">
                  <c:v>#N/A</c:v>
                </c:pt>
                <c:pt idx="12396">
                  <c:v>#N/A</c:v>
                </c:pt>
                <c:pt idx="12397">
                  <c:v>#N/A</c:v>
                </c:pt>
                <c:pt idx="12398">
                  <c:v>#N/A</c:v>
                </c:pt>
                <c:pt idx="12399">
                  <c:v>#N/A</c:v>
                </c:pt>
                <c:pt idx="12400">
                  <c:v>#N/A</c:v>
                </c:pt>
                <c:pt idx="12401">
                  <c:v>#N/A</c:v>
                </c:pt>
                <c:pt idx="12402">
                  <c:v>#N/A</c:v>
                </c:pt>
                <c:pt idx="12403">
                  <c:v>#N/A</c:v>
                </c:pt>
                <c:pt idx="12404">
                  <c:v>#N/A</c:v>
                </c:pt>
                <c:pt idx="12405">
                  <c:v>#N/A</c:v>
                </c:pt>
                <c:pt idx="12406">
                  <c:v>#N/A</c:v>
                </c:pt>
                <c:pt idx="12407">
                  <c:v>#N/A</c:v>
                </c:pt>
                <c:pt idx="12408">
                  <c:v>#N/A</c:v>
                </c:pt>
                <c:pt idx="12409">
                  <c:v>#N/A</c:v>
                </c:pt>
                <c:pt idx="12410">
                  <c:v>#N/A</c:v>
                </c:pt>
                <c:pt idx="12411">
                  <c:v>#N/A</c:v>
                </c:pt>
                <c:pt idx="12412">
                  <c:v>#N/A</c:v>
                </c:pt>
                <c:pt idx="12413">
                  <c:v>#N/A</c:v>
                </c:pt>
                <c:pt idx="12414">
                  <c:v>#N/A</c:v>
                </c:pt>
                <c:pt idx="12415">
                  <c:v>#N/A</c:v>
                </c:pt>
                <c:pt idx="12416">
                  <c:v>#N/A</c:v>
                </c:pt>
                <c:pt idx="12417">
                  <c:v>#N/A</c:v>
                </c:pt>
                <c:pt idx="12418">
                  <c:v>#N/A</c:v>
                </c:pt>
                <c:pt idx="12419">
                  <c:v>#N/A</c:v>
                </c:pt>
                <c:pt idx="12420">
                  <c:v>#N/A</c:v>
                </c:pt>
                <c:pt idx="12421">
                  <c:v>#N/A</c:v>
                </c:pt>
                <c:pt idx="12422">
                  <c:v>#N/A</c:v>
                </c:pt>
                <c:pt idx="12423">
                  <c:v>#N/A</c:v>
                </c:pt>
                <c:pt idx="12424">
                  <c:v>#N/A</c:v>
                </c:pt>
                <c:pt idx="12425">
                  <c:v>#N/A</c:v>
                </c:pt>
                <c:pt idx="12426">
                  <c:v>#N/A</c:v>
                </c:pt>
                <c:pt idx="12427">
                  <c:v>#N/A</c:v>
                </c:pt>
                <c:pt idx="12428">
                  <c:v>#N/A</c:v>
                </c:pt>
                <c:pt idx="12429">
                  <c:v>#N/A</c:v>
                </c:pt>
                <c:pt idx="12430">
                  <c:v>#N/A</c:v>
                </c:pt>
                <c:pt idx="12431">
                  <c:v>#N/A</c:v>
                </c:pt>
                <c:pt idx="12432">
                  <c:v>#N/A</c:v>
                </c:pt>
                <c:pt idx="12433">
                  <c:v>#N/A</c:v>
                </c:pt>
                <c:pt idx="12434">
                  <c:v>#N/A</c:v>
                </c:pt>
                <c:pt idx="12435">
                  <c:v>#N/A</c:v>
                </c:pt>
                <c:pt idx="12436">
                  <c:v>#N/A</c:v>
                </c:pt>
                <c:pt idx="12437">
                  <c:v>#N/A</c:v>
                </c:pt>
                <c:pt idx="12438">
                  <c:v>#N/A</c:v>
                </c:pt>
                <c:pt idx="12439">
                  <c:v>#N/A</c:v>
                </c:pt>
                <c:pt idx="12440">
                  <c:v>#N/A</c:v>
                </c:pt>
                <c:pt idx="12441">
                  <c:v>#N/A</c:v>
                </c:pt>
                <c:pt idx="12442">
                  <c:v>#N/A</c:v>
                </c:pt>
                <c:pt idx="12443">
                  <c:v>#N/A</c:v>
                </c:pt>
                <c:pt idx="12444">
                  <c:v>#N/A</c:v>
                </c:pt>
                <c:pt idx="12445">
                  <c:v>#N/A</c:v>
                </c:pt>
                <c:pt idx="12446">
                  <c:v>#N/A</c:v>
                </c:pt>
                <c:pt idx="12447">
                  <c:v>#N/A</c:v>
                </c:pt>
                <c:pt idx="12448">
                  <c:v>#N/A</c:v>
                </c:pt>
                <c:pt idx="12449">
                  <c:v>#N/A</c:v>
                </c:pt>
                <c:pt idx="12450">
                  <c:v>#N/A</c:v>
                </c:pt>
                <c:pt idx="12451">
                  <c:v>#N/A</c:v>
                </c:pt>
                <c:pt idx="12452">
                  <c:v>#N/A</c:v>
                </c:pt>
                <c:pt idx="12453">
                  <c:v>#N/A</c:v>
                </c:pt>
                <c:pt idx="12454">
                  <c:v>#N/A</c:v>
                </c:pt>
                <c:pt idx="12455">
                  <c:v>#N/A</c:v>
                </c:pt>
                <c:pt idx="12456">
                  <c:v>#N/A</c:v>
                </c:pt>
                <c:pt idx="12457">
                  <c:v>#N/A</c:v>
                </c:pt>
                <c:pt idx="12458">
                  <c:v>#N/A</c:v>
                </c:pt>
                <c:pt idx="12459">
                  <c:v>#N/A</c:v>
                </c:pt>
                <c:pt idx="12460">
                  <c:v>#N/A</c:v>
                </c:pt>
                <c:pt idx="12461">
                  <c:v>#N/A</c:v>
                </c:pt>
                <c:pt idx="12462">
                  <c:v>#N/A</c:v>
                </c:pt>
                <c:pt idx="12463">
                  <c:v>#N/A</c:v>
                </c:pt>
                <c:pt idx="12464">
                  <c:v>#N/A</c:v>
                </c:pt>
                <c:pt idx="12465">
                  <c:v>#N/A</c:v>
                </c:pt>
                <c:pt idx="12466">
                  <c:v>#N/A</c:v>
                </c:pt>
                <c:pt idx="12467">
                  <c:v>#N/A</c:v>
                </c:pt>
                <c:pt idx="12468">
                  <c:v>#N/A</c:v>
                </c:pt>
                <c:pt idx="12469">
                  <c:v>#N/A</c:v>
                </c:pt>
                <c:pt idx="12470">
                  <c:v>#N/A</c:v>
                </c:pt>
                <c:pt idx="12471">
                  <c:v>#N/A</c:v>
                </c:pt>
                <c:pt idx="12472">
                  <c:v>#N/A</c:v>
                </c:pt>
                <c:pt idx="12473">
                  <c:v>#N/A</c:v>
                </c:pt>
                <c:pt idx="12474">
                  <c:v>#N/A</c:v>
                </c:pt>
                <c:pt idx="12475">
                  <c:v>#N/A</c:v>
                </c:pt>
                <c:pt idx="12476">
                  <c:v>#N/A</c:v>
                </c:pt>
                <c:pt idx="12477">
                  <c:v>#N/A</c:v>
                </c:pt>
                <c:pt idx="12478">
                  <c:v>#N/A</c:v>
                </c:pt>
                <c:pt idx="12479">
                  <c:v>#N/A</c:v>
                </c:pt>
                <c:pt idx="12480">
                  <c:v>#N/A</c:v>
                </c:pt>
                <c:pt idx="12481">
                  <c:v>#N/A</c:v>
                </c:pt>
                <c:pt idx="12482">
                  <c:v>#N/A</c:v>
                </c:pt>
                <c:pt idx="12483">
                  <c:v>#N/A</c:v>
                </c:pt>
                <c:pt idx="12484">
                  <c:v>#N/A</c:v>
                </c:pt>
                <c:pt idx="12485">
                  <c:v>#N/A</c:v>
                </c:pt>
                <c:pt idx="12486">
                  <c:v>#N/A</c:v>
                </c:pt>
                <c:pt idx="12487">
                  <c:v>#N/A</c:v>
                </c:pt>
                <c:pt idx="12488">
                  <c:v>#N/A</c:v>
                </c:pt>
                <c:pt idx="12489">
                  <c:v>#N/A</c:v>
                </c:pt>
                <c:pt idx="12490">
                  <c:v>#N/A</c:v>
                </c:pt>
                <c:pt idx="12491">
                  <c:v>#N/A</c:v>
                </c:pt>
                <c:pt idx="12492">
                  <c:v>#N/A</c:v>
                </c:pt>
                <c:pt idx="12493">
                  <c:v>#N/A</c:v>
                </c:pt>
                <c:pt idx="12494">
                  <c:v>#N/A</c:v>
                </c:pt>
                <c:pt idx="12495">
                  <c:v>#N/A</c:v>
                </c:pt>
                <c:pt idx="12496">
                  <c:v>#N/A</c:v>
                </c:pt>
                <c:pt idx="12497">
                  <c:v>#N/A</c:v>
                </c:pt>
                <c:pt idx="12498">
                  <c:v>#N/A</c:v>
                </c:pt>
                <c:pt idx="12499">
                  <c:v>#N/A</c:v>
                </c:pt>
                <c:pt idx="12500">
                  <c:v>#N/A</c:v>
                </c:pt>
                <c:pt idx="12501">
                  <c:v>#N/A</c:v>
                </c:pt>
                <c:pt idx="12502">
                  <c:v>#N/A</c:v>
                </c:pt>
                <c:pt idx="12503">
                  <c:v>#N/A</c:v>
                </c:pt>
                <c:pt idx="12504">
                  <c:v>#N/A</c:v>
                </c:pt>
                <c:pt idx="12505">
                  <c:v>#N/A</c:v>
                </c:pt>
                <c:pt idx="12506">
                  <c:v>#N/A</c:v>
                </c:pt>
                <c:pt idx="12507">
                  <c:v>#N/A</c:v>
                </c:pt>
                <c:pt idx="12508">
                  <c:v>#N/A</c:v>
                </c:pt>
                <c:pt idx="12509">
                  <c:v>#N/A</c:v>
                </c:pt>
                <c:pt idx="12510">
                  <c:v>#N/A</c:v>
                </c:pt>
                <c:pt idx="12511">
                  <c:v>#N/A</c:v>
                </c:pt>
                <c:pt idx="12512">
                  <c:v>#N/A</c:v>
                </c:pt>
                <c:pt idx="12513">
                  <c:v>#N/A</c:v>
                </c:pt>
                <c:pt idx="12514">
                  <c:v>#N/A</c:v>
                </c:pt>
                <c:pt idx="12515">
                  <c:v>#N/A</c:v>
                </c:pt>
                <c:pt idx="12516">
                  <c:v>#N/A</c:v>
                </c:pt>
                <c:pt idx="12517">
                  <c:v>#N/A</c:v>
                </c:pt>
                <c:pt idx="12518">
                  <c:v>#N/A</c:v>
                </c:pt>
                <c:pt idx="12519">
                  <c:v>#N/A</c:v>
                </c:pt>
                <c:pt idx="12520">
                  <c:v>#N/A</c:v>
                </c:pt>
                <c:pt idx="12521">
                  <c:v>#N/A</c:v>
                </c:pt>
                <c:pt idx="12522">
                  <c:v>#N/A</c:v>
                </c:pt>
                <c:pt idx="12523">
                  <c:v>#N/A</c:v>
                </c:pt>
                <c:pt idx="12524">
                  <c:v>#N/A</c:v>
                </c:pt>
                <c:pt idx="12525">
                  <c:v>#N/A</c:v>
                </c:pt>
                <c:pt idx="12526">
                  <c:v>#N/A</c:v>
                </c:pt>
                <c:pt idx="12527">
                  <c:v>#N/A</c:v>
                </c:pt>
                <c:pt idx="12528">
                  <c:v>#N/A</c:v>
                </c:pt>
                <c:pt idx="12529">
                  <c:v>#N/A</c:v>
                </c:pt>
                <c:pt idx="12530">
                  <c:v>#N/A</c:v>
                </c:pt>
                <c:pt idx="12531">
                  <c:v>#N/A</c:v>
                </c:pt>
                <c:pt idx="12532">
                  <c:v>#N/A</c:v>
                </c:pt>
                <c:pt idx="12533">
                  <c:v>#N/A</c:v>
                </c:pt>
                <c:pt idx="12534">
                  <c:v>#N/A</c:v>
                </c:pt>
                <c:pt idx="12535">
                  <c:v>#N/A</c:v>
                </c:pt>
                <c:pt idx="12536">
                  <c:v>#N/A</c:v>
                </c:pt>
                <c:pt idx="12537">
                  <c:v>#N/A</c:v>
                </c:pt>
                <c:pt idx="12538">
                  <c:v>#N/A</c:v>
                </c:pt>
                <c:pt idx="12539">
                  <c:v>#N/A</c:v>
                </c:pt>
                <c:pt idx="12540">
                  <c:v>#N/A</c:v>
                </c:pt>
                <c:pt idx="12541">
                  <c:v>#N/A</c:v>
                </c:pt>
                <c:pt idx="12542">
                  <c:v>#N/A</c:v>
                </c:pt>
                <c:pt idx="12543">
                  <c:v>#N/A</c:v>
                </c:pt>
                <c:pt idx="12544">
                  <c:v>#N/A</c:v>
                </c:pt>
                <c:pt idx="12545">
                  <c:v>#N/A</c:v>
                </c:pt>
                <c:pt idx="12546">
                  <c:v>#N/A</c:v>
                </c:pt>
                <c:pt idx="12547">
                  <c:v>#N/A</c:v>
                </c:pt>
                <c:pt idx="12548">
                  <c:v>#N/A</c:v>
                </c:pt>
                <c:pt idx="12549">
                  <c:v>#N/A</c:v>
                </c:pt>
                <c:pt idx="12550">
                  <c:v>#N/A</c:v>
                </c:pt>
                <c:pt idx="12551">
                  <c:v>#N/A</c:v>
                </c:pt>
                <c:pt idx="12552">
                  <c:v>#N/A</c:v>
                </c:pt>
                <c:pt idx="12553">
                  <c:v>#N/A</c:v>
                </c:pt>
                <c:pt idx="12554">
                  <c:v>#N/A</c:v>
                </c:pt>
                <c:pt idx="12555">
                  <c:v>#N/A</c:v>
                </c:pt>
                <c:pt idx="12556">
                  <c:v>#N/A</c:v>
                </c:pt>
                <c:pt idx="12557">
                  <c:v>#N/A</c:v>
                </c:pt>
                <c:pt idx="12558">
                  <c:v>#N/A</c:v>
                </c:pt>
                <c:pt idx="12559">
                  <c:v>#N/A</c:v>
                </c:pt>
                <c:pt idx="12560">
                  <c:v>#N/A</c:v>
                </c:pt>
                <c:pt idx="12561">
                  <c:v>#N/A</c:v>
                </c:pt>
                <c:pt idx="12562">
                  <c:v>#N/A</c:v>
                </c:pt>
                <c:pt idx="12563">
                  <c:v>#N/A</c:v>
                </c:pt>
                <c:pt idx="12564">
                  <c:v>#N/A</c:v>
                </c:pt>
                <c:pt idx="12565">
                  <c:v>#N/A</c:v>
                </c:pt>
                <c:pt idx="12566">
                  <c:v>#N/A</c:v>
                </c:pt>
                <c:pt idx="12567">
                  <c:v>#N/A</c:v>
                </c:pt>
                <c:pt idx="12568">
                  <c:v>#N/A</c:v>
                </c:pt>
                <c:pt idx="12569">
                  <c:v>#N/A</c:v>
                </c:pt>
                <c:pt idx="12570">
                  <c:v>#N/A</c:v>
                </c:pt>
                <c:pt idx="12571">
                  <c:v>#N/A</c:v>
                </c:pt>
                <c:pt idx="12572">
                  <c:v>#N/A</c:v>
                </c:pt>
                <c:pt idx="12573">
                  <c:v>#N/A</c:v>
                </c:pt>
                <c:pt idx="12574">
                  <c:v>#N/A</c:v>
                </c:pt>
                <c:pt idx="12575">
                  <c:v>#N/A</c:v>
                </c:pt>
                <c:pt idx="12576">
                  <c:v>#N/A</c:v>
                </c:pt>
                <c:pt idx="12577">
                  <c:v>#N/A</c:v>
                </c:pt>
                <c:pt idx="12578">
                  <c:v>#N/A</c:v>
                </c:pt>
                <c:pt idx="12579">
                  <c:v>#N/A</c:v>
                </c:pt>
                <c:pt idx="12580">
                  <c:v>#N/A</c:v>
                </c:pt>
                <c:pt idx="12581">
                  <c:v>#N/A</c:v>
                </c:pt>
                <c:pt idx="12582">
                  <c:v>#N/A</c:v>
                </c:pt>
                <c:pt idx="12583">
                  <c:v>#N/A</c:v>
                </c:pt>
                <c:pt idx="12584">
                  <c:v>#N/A</c:v>
                </c:pt>
                <c:pt idx="12585">
                  <c:v>#N/A</c:v>
                </c:pt>
                <c:pt idx="12586">
                  <c:v>#N/A</c:v>
                </c:pt>
                <c:pt idx="12587">
                  <c:v>#N/A</c:v>
                </c:pt>
                <c:pt idx="12588">
                  <c:v>#N/A</c:v>
                </c:pt>
                <c:pt idx="12589">
                  <c:v>#N/A</c:v>
                </c:pt>
                <c:pt idx="12590">
                  <c:v>#N/A</c:v>
                </c:pt>
                <c:pt idx="12591">
                  <c:v>#N/A</c:v>
                </c:pt>
                <c:pt idx="12592">
                  <c:v>#N/A</c:v>
                </c:pt>
                <c:pt idx="12593">
                  <c:v>#N/A</c:v>
                </c:pt>
                <c:pt idx="12594">
                  <c:v>#N/A</c:v>
                </c:pt>
                <c:pt idx="12595">
                  <c:v>#N/A</c:v>
                </c:pt>
                <c:pt idx="12596">
                  <c:v>#N/A</c:v>
                </c:pt>
                <c:pt idx="12597">
                  <c:v>#N/A</c:v>
                </c:pt>
                <c:pt idx="12598">
                  <c:v>#N/A</c:v>
                </c:pt>
                <c:pt idx="12599">
                  <c:v>#N/A</c:v>
                </c:pt>
                <c:pt idx="12600">
                  <c:v>#N/A</c:v>
                </c:pt>
                <c:pt idx="12601">
                  <c:v>#N/A</c:v>
                </c:pt>
                <c:pt idx="12602">
                  <c:v>#N/A</c:v>
                </c:pt>
                <c:pt idx="12603">
                  <c:v>#N/A</c:v>
                </c:pt>
                <c:pt idx="12604">
                  <c:v>#N/A</c:v>
                </c:pt>
                <c:pt idx="12605">
                  <c:v>#N/A</c:v>
                </c:pt>
                <c:pt idx="12606">
                  <c:v>#N/A</c:v>
                </c:pt>
                <c:pt idx="12607">
                  <c:v>#N/A</c:v>
                </c:pt>
                <c:pt idx="12608">
                  <c:v>#N/A</c:v>
                </c:pt>
                <c:pt idx="12609">
                  <c:v>#N/A</c:v>
                </c:pt>
                <c:pt idx="12610">
                  <c:v>#N/A</c:v>
                </c:pt>
                <c:pt idx="12611">
                  <c:v>#N/A</c:v>
                </c:pt>
                <c:pt idx="12612">
                  <c:v>#N/A</c:v>
                </c:pt>
                <c:pt idx="12613">
                  <c:v>#N/A</c:v>
                </c:pt>
                <c:pt idx="12614">
                  <c:v>#N/A</c:v>
                </c:pt>
                <c:pt idx="12615">
                  <c:v>#N/A</c:v>
                </c:pt>
                <c:pt idx="12616">
                  <c:v>#N/A</c:v>
                </c:pt>
                <c:pt idx="12617">
                  <c:v>#N/A</c:v>
                </c:pt>
                <c:pt idx="12618">
                  <c:v>#N/A</c:v>
                </c:pt>
                <c:pt idx="12619">
                  <c:v>#N/A</c:v>
                </c:pt>
                <c:pt idx="12620">
                  <c:v>#N/A</c:v>
                </c:pt>
                <c:pt idx="12621">
                  <c:v>#N/A</c:v>
                </c:pt>
                <c:pt idx="12622">
                  <c:v>#N/A</c:v>
                </c:pt>
                <c:pt idx="12623">
                  <c:v>#N/A</c:v>
                </c:pt>
                <c:pt idx="12624">
                  <c:v>#N/A</c:v>
                </c:pt>
                <c:pt idx="12625">
                  <c:v>#N/A</c:v>
                </c:pt>
                <c:pt idx="12626">
                  <c:v>#N/A</c:v>
                </c:pt>
                <c:pt idx="12627">
                  <c:v>#N/A</c:v>
                </c:pt>
                <c:pt idx="12628">
                  <c:v>#N/A</c:v>
                </c:pt>
                <c:pt idx="12629">
                  <c:v>#N/A</c:v>
                </c:pt>
                <c:pt idx="12630">
                  <c:v>#N/A</c:v>
                </c:pt>
                <c:pt idx="12631">
                  <c:v>#N/A</c:v>
                </c:pt>
                <c:pt idx="12632">
                  <c:v>#N/A</c:v>
                </c:pt>
                <c:pt idx="12633">
                  <c:v>#N/A</c:v>
                </c:pt>
                <c:pt idx="12634">
                  <c:v>#N/A</c:v>
                </c:pt>
                <c:pt idx="12635">
                  <c:v>#N/A</c:v>
                </c:pt>
                <c:pt idx="12636">
                  <c:v>#N/A</c:v>
                </c:pt>
                <c:pt idx="12637">
                  <c:v>#N/A</c:v>
                </c:pt>
                <c:pt idx="12638">
                  <c:v>#N/A</c:v>
                </c:pt>
                <c:pt idx="12639">
                  <c:v>#N/A</c:v>
                </c:pt>
                <c:pt idx="12640">
                  <c:v>#N/A</c:v>
                </c:pt>
                <c:pt idx="12641">
                  <c:v>#N/A</c:v>
                </c:pt>
                <c:pt idx="12642">
                  <c:v>#N/A</c:v>
                </c:pt>
                <c:pt idx="12643">
                  <c:v>#N/A</c:v>
                </c:pt>
                <c:pt idx="12644">
                  <c:v>#N/A</c:v>
                </c:pt>
                <c:pt idx="12645">
                  <c:v>#N/A</c:v>
                </c:pt>
                <c:pt idx="12646">
                  <c:v>#N/A</c:v>
                </c:pt>
                <c:pt idx="12647">
                  <c:v>#N/A</c:v>
                </c:pt>
                <c:pt idx="12648">
                  <c:v>#N/A</c:v>
                </c:pt>
                <c:pt idx="12649">
                  <c:v>#N/A</c:v>
                </c:pt>
                <c:pt idx="12650">
                  <c:v>#N/A</c:v>
                </c:pt>
                <c:pt idx="12651">
                  <c:v>#N/A</c:v>
                </c:pt>
                <c:pt idx="12652">
                  <c:v>#N/A</c:v>
                </c:pt>
                <c:pt idx="12653">
                  <c:v>#N/A</c:v>
                </c:pt>
                <c:pt idx="12654">
                  <c:v>#N/A</c:v>
                </c:pt>
                <c:pt idx="12655">
                  <c:v>#N/A</c:v>
                </c:pt>
                <c:pt idx="12656">
                  <c:v>#N/A</c:v>
                </c:pt>
                <c:pt idx="12657">
                  <c:v>#N/A</c:v>
                </c:pt>
                <c:pt idx="12658">
                  <c:v>#N/A</c:v>
                </c:pt>
                <c:pt idx="12659">
                  <c:v>#N/A</c:v>
                </c:pt>
                <c:pt idx="12660">
                  <c:v>#N/A</c:v>
                </c:pt>
                <c:pt idx="12661">
                  <c:v>#N/A</c:v>
                </c:pt>
                <c:pt idx="12662">
                  <c:v>#N/A</c:v>
                </c:pt>
                <c:pt idx="12663">
                  <c:v>#N/A</c:v>
                </c:pt>
                <c:pt idx="12664">
                  <c:v>#N/A</c:v>
                </c:pt>
                <c:pt idx="12665">
                  <c:v>#N/A</c:v>
                </c:pt>
                <c:pt idx="12666">
                  <c:v>#N/A</c:v>
                </c:pt>
                <c:pt idx="12667">
                  <c:v>#N/A</c:v>
                </c:pt>
                <c:pt idx="12668">
                  <c:v>#N/A</c:v>
                </c:pt>
                <c:pt idx="12669">
                  <c:v>#N/A</c:v>
                </c:pt>
                <c:pt idx="12670">
                  <c:v>#N/A</c:v>
                </c:pt>
                <c:pt idx="12671">
                  <c:v>#N/A</c:v>
                </c:pt>
                <c:pt idx="12672">
                  <c:v>#N/A</c:v>
                </c:pt>
                <c:pt idx="12673">
                  <c:v>#N/A</c:v>
                </c:pt>
                <c:pt idx="12674">
                  <c:v>#N/A</c:v>
                </c:pt>
                <c:pt idx="12675">
                  <c:v>#N/A</c:v>
                </c:pt>
                <c:pt idx="12676">
                  <c:v>#N/A</c:v>
                </c:pt>
                <c:pt idx="12677">
                  <c:v>#N/A</c:v>
                </c:pt>
                <c:pt idx="12678">
                  <c:v>#N/A</c:v>
                </c:pt>
                <c:pt idx="12679">
                  <c:v>#N/A</c:v>
                </c:pt>
                <c:pt idx="12680">
                  <c:v>#N/A</c:v>
                </c:pt>
                <c:pt idx="12681">
                  <c:v>#N/A</c:v>
                </c:pt>
                <c:pt idx="12682">
                  <c:v>#N/A</c:v>
                </c:pt>
                <c:pt idx="12683">
                  <c:v>#N/A</c:v>
                </c:pt>
                <c:pt idx="12684">
                  <c:v>#N/A</c:v>
                </c:pt>
                <c:pt idx="12685">
                  <c:v>#N/A</c:v>
                </c:pt>
                <c:pt idx="12686">
                  <c:v>#N/A</c:v>
                </c:pt>
                <c:pt idx="12687">
                  <c:v>#N/A</c:v>
                </c:pt>
                <c:pt idx="12688">
                  <c:v>#N/A</c:v>
                </c:pt>
                <c:pt idx="12689">
                  <c:v>#N/A</c:v>
                </c:pt>
                <c:pt idx="12690">
                  <c:v>#N/A</c:v>
                </c:pt>
                <c:pt idx="12691">
                  <c:v>#N/A</c:v>
                </c:pt>
                <c:pt idx="12692">
                  <c:v>#N/A</c:v>
                </c:pt>
                <c:pt idx="12693">
                  <c:v>#N/A</c:v>
                </c:pt>
                <c:pt idx="12694">
                  <c:v>#N/A</c:v>
                </c:pt>
                <c:pt idx="12695">
                  <c:v>#N/A</c:v>
                </c:pt>
                <c:pt idx="12696">
                  <c:v>#N/A</c:v>
                </c:pt>
                <c:pt idx="12697">
                  <c:v>#N/A</c:v>
                </c:pt>
                <c:pt idx="12698">
                  <c:v>#N/A</c:v>
                </c:pt>
                <c:pt idx="12699">
                  <c:v>#N/A</c:v>
                </c:pt>
                <c:pt idx="12700">
                  <c:v>#N/A</c:v>
                </c:pt>
                <c:pt idx="12701">
                  <c:v>#N/A</c:v>
                </c:pt>
                <c:pt idx="12702">
                  <c:v>#N/A</c:v>
                </c:pt>
                <c:pt idx="12703">
                  <c:v>#N/A</c:v>
                </c:pt>
                <c:pt idx="12704">
                  <c:v>#N/A</c:v>
                </c:pt>
                <c:pt idx="12705">
                  <c:v>#N/A</c:v>
                </c:pt>
                <c:pt idx="12706">
                  <c:v>#N/A</c:v>
                </c:pt>
                <c:pt idx="12707">
                  <c:v>#N/A</c:v>
                </c:pt>
                <c:pt idx="12708">
                  <c:v>#N/A</c:v>
                </c:pt>
                <c:pt idx="12709">
                  <c:v>#N/A</c:v>
                </c:pt>
                <c:pt idx="12710">
                  <c:v>#N/A</c:v>
                </c:pt>
                <c:pt idx="12711">
                  <c:v>#N/A</c:v>
                </c:pt>
                <c:pt idx="12712">
                  <c:v>#N/A</c:v>
                </c:pt>
                <c:pt idx="12713">
                  <c:v>#N/A</c:v>
                </c:pt>
                <c:pt idx="12714">
                  <c:v>#N/A</c:v>
                </c:pt>
                <c:pt idx="12715">
                  <c:v>#N/A</c:v>
                </c:pt>
                <c:pt idx="12716">
                  <c:v>#N/A</c:v>
                </c:pt>
                <c:pt idx="12717">
                  <c:v>#N/A</c:v>
                </c:pt>
                <c:pt idx="12718">
                  <c:v>#N/A</c:v>
                </c:pt>
                <c:pt idx="12719">
                  <c:v>#N/A</c:v>
                </c:pt>
                <c:pt idx="12720">
                  <c:v>#N/A</c:v>
                </c:pt>
                <c:pt idx="12721">
                  <c:v>#N/A</c:v>
                </c:pt>
                <c:pt idx="12722">
                  <c:v>#N/A</c:v>
                </c:pt>
                <c:pt idx="12723">
                  <c:v>#N/A</c:v>
                </c:pt>
                <c:pt idx="12724">
                  <c:v>#N/A</c:v>
                </c:pt>
                <c:pt idx="12725">
                  <c:v>#N/A</c:v>
                </c:pt>
                <c:pt idx="12726">
                  <c:v>#N/A</c:v>
                </c:pt>
                <c:pt idx="12727">
                  <c:v>#N/A</c:v>
                </c:pt>
                <c:pt idx="12728">
                  <c:v>#N/A</c:v>
                </c:pt>
                <c:pt idx="12729">
                  <c:v>#N/A</c:v>
                </c:pt>
                <c:pt idx="12730">
                  <c:v>#N/A</c:v>
                </c:pt>
                <c:pt idx="12731">
                  <c:v>#N/A</c:v>
                </c:pt>
                <c:pt idx="12732">
                  <c:v>#N/A</c:v>
                </c:pt>
                <c:pt idx="12733">
                  <c:v>#N/A</c:v>
                </c:pt>
                <c:pt idx="12734">
                  <c:v>#N/A</c:v>
                </c:pt>
                <c:pt idx="12735">
                  <c:v>#N/A</c:v>
                </c:pt>
                <c:pt idx="12736">
                  <c:v>#N/A</c:v>
                </c:pt>
                <c:pt idx="12737">
                  <c:v>#N/A</c:v>
                </c:pt>
                <c:pt idx="12738">
                  <c:v>#N/A</c:v>
                </c:pt>
                <c:pt idx="12739">
                  <c:v>#N/A</c:v>
                </c:pt>
                <c:pt idx="12740">
                  <c:v>#N/A</c:v>
                </c:pt>
                <c:pt idx="12741">
                  <c:v>#N/A</c:v>
                </c:pt>
                <c:pt idx="12742">
                  <c:v>#N/A</c:v>
                </c:pt>
                <c:pt idx="12743">
                  <c:v>#N/A</c:v>
                </c:pt>
                <c:pt idx="12744">
                  <c:v>#N/A</c:v>
                </c:pt>
                <c:pt idx="12745">
                  <c:v>#N/A</c:v>
                </c:pt>
                <c:pt idx="12746">
                  <c:v>#N/A</c:v>
                </c:pt>
                <c:pt idx="12747">
                  <c:v>#N/A</c:v>
                </c:pt>
                <c:pt idx="12748">
                  <c:v>#N/A</c:v>
                </c:pt>
                <c:pt idx="12749">
                  <c:v>#N/A</c:v>
                </c:pt>
                <c:pt idx="12750">
                  <c:v>#N/A</c:v>
                </c:pt>
                <c:pt idx="12751">
                  <c:v>#N/A</c:v>
                </c:pt>
                <c:pt idx="12752">
                  <c:v>#N/A</c:v>
                </c:pt>
                <c:pt idx="12753">
                  <c:v>#N/A</c:v>
                </c:pt>
                <c:pt idx="12754">
                  <c:v>#N/A</c:v>
                </c:pt>
                <c:pt idx="12755">
                  <c:v>#N/A</c:v>
                </c:pt>
                <c:pt idx="12756">
                  <c:v>#N/A</c:v>
                </c:pt>
                <c:pt idx="12757">
                  <c:v>#N/A</c:v>
                </c:pt>
                <c:pt idx="12758">
                  <c:v>#N/A</c:v>
                </c:pt>
                <c:pt idx="12759">
                  <c:v>#N/A</c:v>
                </c:pt>
                <c:pt idx="12760">
                  <c:v>#N/A</c:v>
                </c:pt>
                <c:pt idx="12761">
                  <c:v>#N/A</c:v>
                </c:pt>
                <c:pt idx="12762">
                  <c:v>#N/A</c:v>
                </c:pt>
                <c:pt idx="12763">
                  <c:v>#N/A</c:v>
                </c:pt>
                <c:pt idx="12764">
                  <c:v>#N/A</c:v>
                </c:pt>
                <c:pt idx="12765">
                  <c:v>#N/A</c:v>
                </c:pt>
                <c:pt idx="12766">
                  <c:v>#N/A</c:v>
                </c:pt>
                <c:pt idx="12767">
                  <c:v>#N/A</c:v>
                </c:pt>
                <c:pt idx="12768">
                  <c:v>#N/A</c:v>
                </c:pt>
                <c:pt idx="12769">
                  <c:v>#N/A</c:v>
                </c:pt>
                <c:pt idx="12770">
                  <c:v>#N/A</c:v>
                </c:pt>
                <c:pt idx="12771">
                  <c:v>#N/A</c:v>
                </c:pt>
                <c:pt idx="12772">
                  <c:v>#N/A</c:v>
                </c:pt>
                <c:pt idx="12773">
                  <c:v>#N/A</c:v>
                </c:pt>
                <c:pt idx="12774">
                  <c:v>#N/A</c:v>
                </c:pt>
                <c:pt idx="12775">
                  <c:v>#N/A</c:v>
                </c:pt>
                <c:pt idx="12776">
                  <c:v>#N/A</c:v>
                </c:pt>
                <c:pt idx="12777">
                  <c:v>#N/A</c:v>
                </c:pt>
                <c:pt idx="12778">
                  <c:v>#N/A</c:v>
                </c:pt>
                <c:pt idx="12779">
                  <c:v>#N/A</c:v>
                </c:pt>
                <c:pt idx="12780">
                  <c:v>#N/A</c:v>
                </c:pt>
                <c:pt idx="12781">
                  <c:v>#N/A</c:v>
                </c:pt>
                <c:pt idx="12782">
                  <c:v>#N/A</c:v>
                </c:pt>
                <c:pt idx="12783">
                  <c:v>#N/A</c:v>
                </c:pt>
                <c:pt idx="12784">
                  <c:v>#N/A</c:v>
                </c:pt>
                <c:pt idx="12785">
                  <c:v>#N/A</c:v>
                </c:pt>
                <c:pt idx="12786">
                  <c:v>#N/A</c:v>
                </c:pt>
                <c:pt idx="12787">
                  <c:v>#N/A</c:v>
                </c:pt>
                <c:pt idx="12788">
                  <c:v>#N/A</c:v>
                </c:pt>
                <c:pt idx="12789">
                  <c:v>#N/A</c:v>
                </c:pt>
                <c:pt idx="12790">
                  <c:v>#N/A</c:v>
                </c:pt>
                <c:pt idx="12791">
                  <c:v>#N/A</c:v>
                </c:pt>
                <c:pt idx="12792">
                  <c:v>#N/A</c:v>
                </c:pt>
                <c:pt idx="12793">
                  <c:v>#N/A</c:v>
                </c:pt>
                <c:pt idx="12794">
                  <c:v>#N/A</c:v>
                </c:pt>
                <c:pt idx="12795">
                  <c:v>#N/A</c:v>
                </c:pt>
                <c:pt idx="12796">
                  <c:v>#N/A</c:v>
                </c:pt>
                <c:pt idx="12797">
                  <c:v>#N/A</c:v>
                </c:pt>
                <c:pt idx="12798">
                  <c:v>#N/A</c:v>
                </c:pt>
                <c:pt idx="12799">
                  <c:v>#N/A</c:v>
                </c:pt>
                <c:pt idx="12800">
                  <c:v>#N/A</c:v>
                </c:pt>
                <c:pt idx="12801">
                  <c:v>#N/A</c:v>
                </c:pt>
                <c:pt idx="12802">
                  <c:v>#N/A</c:v>
                </c:pt>
                <c:pt idx="12803">
                  <c:v>#N/A</c:v>
                </c:pt>
                <c:pt idx="12804">
                  <c:v>#N/A</c:v>
                </c:pt>
                <c:pt idx="12805">
                  <c:v>#N/A</c:v>
                </c:pt>
                <c:pt idx="12806">
                  <c:v>#N/A</c:v>
                </c:pt>
                <c:pt idx="12807">
                  <c:v>#N/A</c:v>
                </c:pt>
                <c:pt idx="12808">
                  <c:v>#N/A</c:v>
                </c:pt>
                <c:pt idx="12809">
                  <c:v>#N/A</c:v>
                </c:pt>
                <c:pt idx="12810">
                  <c:v>#N/A</c:v>
                </c:pt>
                <c:pt idx="12811">
                  <c:v>#N/A</c:v>
                </c:pt>
                <c:pt idx="12812">
                  <c:v>#N/A</c:v>
                </c:pt>
                <c:pt idx="12813">
                  <c:v>#N/A</c:v>
                </c:pt>
                <c:pt idx="12814">
                  <c:v>#N/A</c:v>
                </c:pt>
                <c:pt idx="12815">
                  <c:v>#N/A</c:v>
                </c:pt>
                <c:pt idx="12816">
                  <c:v>#N/A</c:v>
                </c:pt>
                <c:pt idx="12817">
                  <c:v>#N/A</c:v>
                </c:pt>
                <c:pt idx="12818">
                  <c:v>#N/A</c:v>
                </c:pt>
                <c:pt idx="12819">
                  <c:v>#N/A</c:v>
                </c:pt>
                <c:pt idx="12820">
                  <c:v>#N/A</c:v>
                </c:pt>
                <c:pt idx="12821">
                  <c:v>#N/A</c:v>
                </c:pt>
                <c:pt idx="12822">
                  <c:v>#N/A</c:v>
                </c:pt>
                <c:pt idx="12823">
                  <c:v>#N/A</c:v>
                </c:pt>
                <c:pt idx="12824">
                  <c:v>#N/A</c:v>
                </c:pt>
                <c:pt idx="12825">
                  <c:v>#N/A</c:v>
                </c:pt>
                <c:pt idx="12826">
                  <c:v>#N/A</c:v>
                </c:pt>
                <c:pt idx="12827">
                  <c:v>#N/A</c:v>
                </c:pt>
                <c:pt idx="12828">
                  <c:v>#N/A</c:v>
                </c:pt>
                <c:pt idx="12829">
                  <c:v>#N/A</c:v>
                </c:pt>
                <c:pt idx="12830">
                  <c:v>#N/A</c:v>
                </c:pt>
                <c:pt idx="12831">
                  <c:v>#N/A</c:v>
                </c:pt>
                <c:pt idx="12832">
                  <c:v>#N/A</c:v>
                </c:pt>
                <c:pt idx="12833">
                  <c:v>#N/A</c:v>
                </c:pt>
                <c:pt idx="12834">
                  <c:v>#N/A</c:v>
                </c:pt>
                <c:pt idx="12835">
                  <c:v>#N/A</c:v>
                </c:pt>
                <c:pt idx="12836">
                  <c:v>#N/A</c:v>
                </c:pt>
                <c:pt idx="12837">
                  <c:v>#N/A</c:v>
                </c:pt>
                <c:pt idx="12838">
                  <c:v>#N/A</c:v>
                </c:pt>
                <c:pt idx="12839">
                  <c:v>#N/A</c:v>
                </c:pt>
                <c:pt idx="12840">
                  <c:v>#N/A</c:v>
                </c:pt>
                <c:pt idx="12841">
                  <c:v>#N/A</c:v>
                </c:pt>
                <c:pt idx="12842">
                  <c:v>#N/A</c:v>
                </c:pt>
                <c:pt idx="12843">
                  <c:v>#N/A</c:v>
                </c:pt>
                <c:pt idx="12844">
                  <c:v>#N/A</c:v>
                </c:pt>
                <c:pt idx="12845">
                  <c:v>#N/A</c:v>
                </c:pt>
                <c:pt idx="12846">
                  <c:v>#N/A</c:v>
                </c:pt>
                <c:pt idx="12847">
                  <c:v>#N/A</c:v>
                </c:pt>
                <c:pt idx="12848">
                  <c:v>#N/A</c:v>
                </c:pt>
                <c:pt idx="12849">
                  <c:v>#N/A</c:v>
                </c:pt>
                <c:pt idx="12850">
                  <c:v>#N/A</c:v>
                </c:pt>
                <c:pt idx="12851">
                  <c:v>#N/A</c:v>
                </c:pt>
                <c:pt idx="12852">
                  <c:v>#N/A</c:v>
                </c:pt>
                <c:pt idx="12853">
                  <c:v>#N/A</c:v>
                </c:pt>
                <c:pt idx="12854">
                  <c:v>#N/A</c:v>
                </c:pt>
                <c:pt idx="12855">
                  <c:v>#N/A</c:v>
                </c:pt>
                <c:pt idx="12856">
                  <c:v>#N/A</c:v>
                </c:pt>
                <c:pt idx="12857">
                  <c:v>#N/A</c:v>
                </c:pt>
                <c:pt idx="12858">
                  <c:v>#N/A</c:v>
                </c:pt>
                <c:pt idx="12859">
                  <c:v>#N/A</c:v>
                </c:pt>
                <c:pt idx="12860">
                  <c:v>#N/A</c:v>
                </c:pt>
                <c:pt idx="12861">
                  <c:v>#N/A</c:v>
                </c:pt>
                <c:pt idx="12862">
                  <c:v>#N/A</c:v>
                </c:pt>
                <c:pt idx="12863">
                  <c:v>#N/A</c:v>
                </c:pt>
                <c:pt idx="12864">
                  <c:v>#N/A</c:v>
                </c:pt>
                <c:pt idx="12865">
                  <c:v>#N/A</c:v>
                </c:pt>
                <c:pt idx="12866">
                  <c:v>#N/A</c:v>
                </c:pt>
                <c:pt idx="12867">
                  <c:v>#N/A</c:v>
                </c:pt>
                <c:pt idx="12868">
                  <c:v>#N/A</c:v>
                </c:pt>
                <c:pt idx="12869">
                  <c:v>#N/A</c:v>
                </c:pt>
                <c:pt idx="12870">
                  <c:v>#N/A</c:v>
                </c:pt>
                <c:pt idx="12871">
                  <c:v>#N/A</c:v>
                </c:pt>
                <c:pt idx="12872">
                  <c:v>#N/A</c:v>
                </c:pt>
                <c:pt idx="12873">
                  <c:v>#N/A</c:v>
                </c:pt>
                <c:pt idx="12874">
                  <c:v>#N/A</c:v>
                </c:pt>
                <c:pt idx="12875">
                  <c:v>#N/A</c:v>
                </c:pt>
                <c:pt idx="12876">
                  <c:v>#N/A</c:v>
                </c:pt>
                <c:pt idx="12877">
                  <c:v>#N/A</c:v>
                </c:pt>
                <c:pt idx="12878">
                  <c:v>#N/A</c:v>
                </c:pt>
                <c:pt idx="12879">
                  <c:v>#N/A</c:v>
                </c:pt>
                <c:pt idx="12880">
                  <c:v>#N/A</c:v>
                </c:pt>
                <c:pt idx="12881">
                  <c:v>#N/A</c:v>
                </c:pt>
                <c:pt idx="12882">
                  <c:v>#N/A</c:v>
                </c:pt>
                <c:pt idx="12883">
                  <c:v>#N/A</c:v>
                </c:pt>
                <c:pt idx="12884">
                  <c:v>#N/A</c:v>
                </c:pt>
                <c:pt idx="12885">
                  <c:v>#N/A</c:v>
                </c:pt>
                <c:pt idx="12886">
                  <c:v>#N/A</c:v>
                </c:pt>
                <c:pt idx="12887">
                  <c:v>#N/A</c:v>
                </c:pt>
                <c:pt idx="12888">
                  <c:v>#N/A</c:v>
                </c:pt>
                <c:pt idx="12889">
                  <c:v>#N/A</c:v>
                </c:pt>
                <c:pt idx="12890">
                  <c:v>#N/A</c:v>
                </c:pt>
                <c:pt idx="12891">
                  <c:v>#N/A</c:v>
                </c:pt>
                <c:pt idx="12892">
                  <c:v>#N/A</c:v>
                </c:pt>
                <c:pt idx="12893">
                  <c:v>#N/A</c:v>
                </c:pt>
                <c:pt idx="12894">
                  <c:v>#N/A</c:v>
                </c:pt>
                <c:pt idx="12895">
                  <c:v>#N/A</c:v>
                </c:pt>
                <c:pt idx="12896">
                  <c:v>#N/A</c:v>
                </c:pt>
                <c:pt idx="12897">
                  <c:v>#N/A</c:v>
                </c:pt>
                <c:pt idx="12898">
                  <c:v>#N/A</c:v>
                </c:pt>
                <c:pt idx="12899">
                  <c:v>#N/A</c:v>
                </c:pt>
                <c:pt idx="12900">
                  <c:v>#N/A</c:v>
                </c:pt>
                <c:pt idx="12901">
                  <c:v>#N/A</c:v>
                </c:pt>
                <c:pt idx="12902">
                  <c:v>#N/A</c:v>
                </c:pt>
                <c:pt idx="12903">
                  <c:v>#N/A</c:v>
                </c:pt>
                <c:pt idx="12904">
                  <c:v>#N/A</c:v>
                </c:pt>
                <c:pt idx="12905">
                  <c:v>#N/A</c:v>
                </c:pt>
                <c:pt idx="12906">
                  <c:v>#N/A</c:v>
                </c:pt>
                <c:pt idx="12907">
                  <c:v>#N/A</c:v>
                </c:pt>
                <c:pt idx="12908">
                  <c:v>#N/A</c:v>
                </c:pt>
                <c:pt idx="12909">
                  <c:v>#N/A</c:v>
                </c:pt>
                <c:pt idx="12910">
                  <c:v>#N/A</c:v>
                </c:pt>
                <c:pt idx="12911">
                  <c:v>#N/A</c:v>
                </c:pt>
                <c:pt idx="12912">
                  <c:v>#N/A</c:v>
                </c:pt>
                <c:pt idx="12913">
                  <c:v>#N/A</c:v>
                </c:pt>
                <c:pt idx="12914">
                  <c:v>#N/A</c:v>
                </c:pt>
                <c:pt idx="12915">
                  <c:v>#N/A</c:v>
                </c:pt>
                <c:pt idx="12916">
                  <c:v>#N/A</c:v>
                </c:pt>
                <c:pt idx="12917">
                  <c:v>#N/A</c:v>
                </c:pt>
                <c:pt idx="12918">
                  <c:v>#N/A</c:v>
                </c:pt>
                <c:pt idx="12919">
                  <c:v>#N/A</c:v>
                </c:pt>
                <c:pt idx="12920">
                  <c:v>#N/A</c:v>
                </c:pt>
                <c:pt idx="12921">
                  <c:v>#N/A</c:v>
                </c:pt>
                <c:pt idx="12922">
                  <c:v>#N/A</c:v>
                </c:pt>
                <c:pt idx="12923">
                  <c:v>#N/A</c:v>
                </c:pt>
                <c:pt idx="12924">
                  <c:v>#N/A</c:v>
                </c:pt>
                <c:pt idx="12925">
                  <c:v>#N/A</c:v>
                </c:pt>
                <c:pt idx="12926">
                  <c:v>#N/A</c:v>
                </c:pt>
                <c:pt idx="12927">
                  <c:v>#N/A</c:v>
                </c:pt>
                <c:pt idx="12928">
                  <c:v>#N/A</c:v>
                </c:pt>
                <c:pt idx="12929">
                  <c:v>#N/A</c:v>
                </c:pt>
                <c:pt idx="12930">
                  <c:v>#N/A</c:v>
                </c:pt>
                <c:pt idx="12931">
                  <c:v>#N/A</c:v>
                </c:pt>
                <c:pt idx="12932">
                  <c:v>#N/A</c:v>
                </c:pt>
                <c:pt idx="12933">
                  <c:v>#N/A</c:v>
                </c:pt>
                <c:pt idx="12934">
                  <c:v>#N/A</c:v>
                </c:pt>
                <c:pt idx="12935">
                  <c:v>#N/A</c:v>
                </c:pt>
                <c:pt idx="12936">
                  <c:v>#N/A</c:v>
                </c:pt>
                <c:pt idx="12937">
                  <c:v>#N/A</c:v>
                </c:pt>
                <c:pt idx="12938">
                  <c:v>#N/A</c:v>
                </c:pt>
                <c:pt idx="12939">
                  <c:v>#N/A</c:v>
                </c:pt>
                <c:pt idx="12940">
                  <c:v>#N/A</c:v>
                </c:pt>
                <c:pt idx="12941">
                  <c:v>#N/A</c:v>
                </c:pt>
                <c:pt idx="12942">
                  <c:v>#N/A</c:v>
                </c:pt>
                <c:pt idx="12943">
                  <c:v>#N/A</c:v>
                </c:pt>
                <c:pt idx="12944">
                  <c:v>#N/A</c:v>
                </c:pt>
                <c:pt idx="12945">
                  <c:v>#N/A</c:v>
                </c:pt>
                <c:pt idx="12946">
                  <c:v>#N/A</c:v>
                </c:pt>
                <c:pt idx="12947">
                  <c:v>#N/A</c:v>
                </c:pt>
                <c:pt idx="12948">
                  <c:v>#N/A</c:v>
                </c:pt>
                <c:pt idx="12949">
                  <c:v>#N/A</c:v>
                </c:pt>
                <c:pt idx="12950">
                  <c:v>#N/A</c:v>
                </c:pt>
                <c:pt idx="12951">
                  <c:v>#N/A</c:v>
                </c:pt>
                <c:pt idx="12952">
                  <c:v>#N/A</c:v>
                </c:pt>
                <c:pt idx="12953">
                  <c:v>#N/A</c:v>
                </c:pt>
                <c:pt idx="12954">
                  <c:v>#N/A</c:v>
                </c:pt>
                <c:pt idx="12955">
                  <c:v>#N/A</c:v>
                </c:pt>
                <c:pt idx="12956">
                  <c:v>#N/A</c:v>
                </c:pt>
                <c:pt idx="12957">
                  <c:v>#N/A</c:v>
                </c:pt>
                <c:pt idx="12958">
                  <c:v>#N/A</c:v>
                </c:pt>
                <c:pt idx="12959">
                  <c:v>#N/A</c:v>
                </c:pt>
                <c:pt idx="12960">
                  <c:v>#N/A</c:v>
                </c:pt>
                <c:pt idx="12961">
                  <c:v>#N/A</c:v>
                </c:pt>
                <c:pt idx="12962">
                  <c:v>#N/A</c:v>
                </c:pt>
                <c:pt idx="12963">
                  <c:v>#N/A</c:v>
                </c:pt>
                <c:pt idx="12964">
                  <c:v>#N/A</c:v>
                </c:pt>
                <c:pt idx="12965">
                  <c:v>#N/A</c:v>
                </c:pt>
                <c:pt idx="12966">
                  <c:v>#N/A</c:v>
                </c:pt>
                <c:pt idx="12967">
                  <c:v>#N/A</c:v>
                </c:pt>
                <c:pt idx="12968">
                  <c:v>#N/A</c:v>
                </c:pt>
                <c:pt idx="12969">
                  <c:v>#N/A</c:v>
                </c:pt>
                <c:pt idx="12970">
                  <c:v>#N/A</c:v>
                </c:pt>
                <c:pt idx="12971">
                  <c:v>#N/A</c:v>
                </c:pt>
                <c:pt idx="12972">
                  <c:v>#N/A</c:v>
                </c:pt>
                <c:pt idx="12973">
                  <c:v>#N/A</c:v>
                </c:pt>
                <c:pt idx="12974">
                  <c:v>#N/A</c:v>
                </c:pt>
                <c:pt idx="12975">
                  <c:v>#N/A</c:v>
                </c:pt>
                <c:pt idx="12976">
                  <c:v>#N/A</c:v>
                </c:pt>
                <c:pt idx="12977">
                  <c:v>#N/A</c:v>
                </c:pt>
                <c:pt idx="12978">
                  <c:v>#N/A</c:v>
                </c:pt>
                <c:pt idx="12979">
                  <c:v>#N/A</c:v>
                </c:pt>
                <c:pt idx="12980">
                  <c:v>#N/A</c:v>
                </c:pt>
                <c:pt idx="12981">
                  <c:v>#N/A</c:v>
                </c:pt>
                <c:pt idx="12982">
                  <c:v>#N/A</c:v>
                </c:pt>
                <c:pt idx="12983">
                  <c:v>#N/A</c:v>
                </c:pt>
                <c:pt idx="12984">
                  <c:v>#N/A</c:v>
                </c:pt>
                <c:pt idx="12985">
                  <c:v>#N/A</c:v>
                </c:pt>
                <c:pt idx="12986">
                  <c:v>#N/A</c:v>
                </c:pt>
                <c:pt idx="12987">
                  <c:v>#N/A</c:v>
                </c:pt>
                <c:pt idx="12988">
                  <c:v>#N/A</c:v>
                </c:pt>
                <c:pt idx="12989">
                  <c:v>#N/A</c:v>
                </c:pt>
                <c:pt idx="12990">
                  <c:v>#N/A</c:v>
                </c:pt>
                <c:pt idx="12991">
                  <c:v>#N/A</c:v>
                </c:pt>
                <c:pt idx="12992">
                  <c:v>#N/A</c:v>
                </c:pt>
                <c:pt idx="12993">
                  <c:v>#N/A</c:v>
                </c:pt>
                <c:pt idx="12994">
                  <c:v>#N/A</c:v>
                </c:pt>
                <c:pt idx="12995">
                  <c:v>#N/A</c:v>
                </c:pt>
                <c:pt idx="12996">
                  <c:v>#N/A</c:v>
                </c:pt>
                <c:pt idx="12997">
                  <c:v>#N/A</c:v>
                </c:pt>
                <c:pt idx="12998">
                  <c:v>#N/A</c:v>
                </c:pt>
                <c:pt idx="12999">
                  <c:v>#N/A</c:v>
                </c:pt>
                <c:pt idx="13000">
                  <c:v>#N/A</c:v>
                </c:pt>
                <c:pt idx="13001">
                  <c:v>#N/A</c:v>
                </c:pt>
                <c:pt idx="13002">
                  <c:v>#N/A</c:v>
                </c:pt>
                <c:pt idx="13003">
                  <c:v>#N/A</c:v>
                </c:pt>
                <c:pt idx="13004">
                  <c:v>#N/A</c:v>
                </c:pt>
                <c:pt idx="13005">
                  <c:v>#N/A</c:v>
                </c:pt>
                <c:pt idx="13006">
                  <c:v>#N/A</c:v>
                </c:pt>
                <c:pt idx="13007">
                  <c:v>#N/A</c:v>
                </c:pt>
                <c:pt idx="13008">
                  <c:v>#N/A</c:v>
                </c:pt>
                <c:pt idx="13009">
                  <c:v>#N/A</c:v>
                </c:pt>
                <c:pt idx="13010">
                  <c:v>#N/A</c:v>
                </c:pt>
                <c:pt idx="13011">
                  <c:v>#N/A</c:v>
                </c:pt>
                <c:pt idx="13012">
                  <c:v>#N/A</c:v>
                </c:pt>
                <c:pt idx="13013">
                  <c:v>#N/A</c:v>
                </c:pt>
              </c:numCache>
            </c:numRef>
          </c:xVal>
          <c:yVal>
            <c:numRef>
              <c:f>予測式算出!$Y$7:$Y$13020</c:f>
              <c:numCache>
                <c:formatCode>0.0_);[Red]\(0.0\)</c:formatCode>
                <c:ptCount val="13014"/>
                <c:pt idx="0">
                  <c:v>0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#N/A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#N/A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#N/A</c:v>
                </c:pt>
                <c:pt idx="1757">
                  <c:v>#N/A</c:v>
                </c:pt>
                <c:pt idx="1758">
                  <c:v>#N/A</c:v>
                </c:pt>
                <c:pt idx="1759">
                  <c:v>#N/A</c:v>
                </c:pt>
                <c:pt idx="1760">
                  <c:v>#N/A</c:v>
                </c:pt>
                <c:pt idx="1761">
                  <c:v>#N/A</c:v>
                </c:pt>
                <c:pt idx="1762">
                  <c:v>#N/A</c:v>
                </c:pt>
                <c:pt idx="1763">
                  <c:v>#N/A</c:v>
                </c:pt>
                <c:pt idx="1764">
                  <c:v>#N/A</c:v>
                </c:pt>
                <c:pt idx="1765">
                  <c:v>#N/A</c:v>
                </c:pt>
                <c:pt idx="1766">
                  <c:v>#N/A</c:v>
                </c:pt>
                <c:pt idx="1767">
                  <c:v>#N/A</c:v>
                </c:pt>
                <c:pt idx="1768">
                  <c:v>#N/A</c:v>
                </c:pt>
                <c:pt idx="1769">
                  <c:v>#N/A</c:v>
                </c:pt>
                <c:pt idx="1770">
                  <c:v>#N/A</c:v>
                </c:pt>
                <c:pt idx="1771">
                  <c:v>#N/A</c:v>
                </c:pt>
                <c:pt idx="1772">
                  <c:v>#N/A</c:v>
                </c:pt>
                <c:pt idx="1773">
                  <c:v>#N/A</c:v>
                </c:pt>
                <c:pt idx="1774">
                  <c:v>#N/A</c:v>
                </c:pt>
                <c:pt idx="1775">
                  <c:v>#N/A</c:v>
                </c:pt>
                <c:pt idx="1776">
                  <c:v>#N/A</c:v>
                </c:pt>
                <c:pt idx="1777">
                  <c:v>#N/A</c:v>
                </c:pt>
                <c:pt idx="1778">
                  <c:v>#N/A</c:v>
                </c:pt>
                <c:pt idx="1779">
                  <c:v>#N/A</c:v>
                </c:pt>
                <c:pt idx="1780">
                  <c:v>#N/A</c:v>
                </c:pt>
                <c:pt idx="1781">
                  <c:v>#N/A</c:v>
                </c:pt>
                <c:pt idx="1782">
                  <c:v>#N/A</c:v>
                </c:pt>
                <c:pt idx="1783">
                  <c:v>#N/A</c:v>
                </c:pt>
                <c:pt idx="1784">
                  <c:v>#N/A</c:v>
                </c:pt>
                <c:pt idx="1785">
                  <c:v>#N/A</c:v>
                </c:pt>
                <c:pt idx="1786">
                  <c:v>#N/A</c:v>
                </c:pt>
                <c:pt idx="1787">
                  <c:v>#N/A</c:v>
                </c:pt>
                <c:pt idx="1788">
                  <c:v>#N/A</c:v>
                </c:pt>
                <c:pt idx="1789">
                  <c:v>#N/A</c:v>
                </c:pt>
                <c:pt idx="1790">
                  <c:v>#N/A</c:v>
                </c:pt>
                <c:pt idx="1791">
                  <c:v>#N/A</c:v>
                </c:pt>
                <c:pt idx="1792">
                  <c:v>#N/A</c:v>
                </c:pt>
                <c:pt idx="1793">
                  <c:v>#N/A</c:v>
                </c:pt>
                <c:pt idx="1794">
                  <c:v>#N/A</c:v>
                </c:pt>
                <c:pt idx="1795">
                  <c:v>#N/A</c:v>
                </c:pt>
                <c:pt idx="1796">
                  <c:v>#N/A</c:v>
                </c:pt>
                <c:pt idx="1797">
                  <c:v>#N/A</c:v>
                </c:pt>
                <c:pt idx="1798">
                  <c:v>#N/A</c:v>
                </c:pt>
                <c:pt idx="1799">
                  <c:v>#N/A</c:v>
                </c:pt>
                <c:pt idx="1800">
                  <c:v>#N/A</c:v>
                </c:pt>
                <c:pt idx="1801">
                  <c:v>#N/A</c:v>
                </c:pt>
                <c:pt idx="1802">
                  <c:v>#N/A</c:v>
                </c:pt>
                <c:pt idx="1803">
                  <c:v>#N/A</c:v>
                </c:pt>
                <c:pt idx="1804">
                  <c:v>#N/A</c:v>
                </c:pt>
                <c:pt idx="1805">
                  <c:v>#N/A</c:v>
                </c:pt>
                <c:pt idx="1806">
                  <c:v>#N/A</c:v>
                </c:pt>
                <c:pt idx="1807">
                  <c:v>#N/A</c:v>
                </c:pt>
                <c:pt idx="1808">
                  <c:v>#N/A</c:v>
                </c:pt>
                <c:pt idx="1809">
                  <c:v>#N/A</c:v>
                </c:pt>
                <c:pt idx="1810">
                  <c:v>#N/A</c:v>
                </c:pt>
                <c:pt idx="1811">
                  <c:v>#N/A</c:v>
                </c:pt>
                <c:pt idx="1812">
                  <c:v>#N/A</c:v>
                </c:pt>
                <c:pt idx="1813">
                  <c:v>#N/A</c:v>
                </c:pt>
                <c:pt idx="1814">
                  <c:v>#N/A</c:v>
                </c:pt>
                <c:pt idx="1815">
                  <c:v>#N/A</c:v>
                </c:pt>
                <c:pt idx="1816">
                  <c:v>#N/A</c:v>
                </c:pt>
                <c:pt idx="1817">
                  <c:v>#N/A</c:v>
                </c:pt>
                <c:pt idx="1818">
                  <c:v>#N/A</c:v>
                </c:pt>
                <c:pt idx="1819">
                  <c:v>#N/A</c:v>
                </c:pt>
                <c:pt idx="1820">
                  <c:v>#N/A</c:v>
                </c:pt>
                <c:pt idx="1821">
                  <c:v>#N/A</c:v>
                </c:pt>
                <c:pt idx="1822">
                  <c:v>#N/A</c:v>
                </c:pt>
                <c:pt idx="1823">
                  <c:v>#N/A</c:v>
                </c:pt>
                <c:pt idx="1824">
                  <c:v>#N/A</c:v>
                </c:pt>
                <c:pt idx="1825">
                  <c:v>#N/A</c:v>
                </c:pt>
                <c:pt idx="1826">
                  <c:v>#N/A</c:v>
                </c:pt>
                <c:pt idx="1827">
                  <c:v>#N/A</c:v>
                </c:pt>
                <c:pt idx="1828">
                  <c:v>#N/A</c:v>
                </c:pt>
                <c:pt idx="1829">
                  <c:v>#N/A</c:v>
                </c:pt>
                <c:pt idx="1830">
                  <c:v>#N/A</c:v>
                </c:pt>
                <c:pt idx="1831">
                  <c:v>#N/A</c:v>
                </c:pt>
                <c:pt idx="1832">
                  <c:v>#N/A</c:v>
                </c:pt>
                <c:pt idx="1833">
                  <c:v>#N/A</c:v>
                </c:pt>
                <c:pt idx="1834">
                  <c:v>#N/A</c:v>
                </c:pt>
                <c:pt idx="1835">
                  <c:v>#N/A</c:v>
                </c:pt>
                <c:pt idx="1836">
                  <c:v>#N/A</c:v>
                </c:pt>
                <c:pt idx="1837">
                  <c:v>#N/A</c:v>
                </c:pt>
                <c:pt idx="1838">
                  <c:v>#N/A</c:v>
                </c:pt>
                <c:pt idx="1839">
                  <c:v>#N/A</c:v>
                </c:pt>
                <c:pt idx="1840">
                  <c:v>#N/A</c:v>
                </c:pt>
                <c:pt idx="1841">
                  <c:v>#N/A</c:v>
                </c:pt>
                <c:pt idx="1842">
                  <c:v>#N/A</c:v>
                </c:pt>
                <c:pt idx="1843">
                  <c:v>#N/A</c:v>
                </c:pt>
                <c:pt idx="1844">
                  <c:v>#N/A</c:v>
                </c:pt>
                <c:pt idx="1845">
                  <c:v>#N/A</c:v>
                </c:pt>
                <c:pt idx="1846">
                  <c:v>#N/A</c:v>
                </c:pt>
                <c:pt idx="1847">
                  <c:v>#N/A</c:v>
                </c:pt>
                <c:pt idx="1848">
                  <c:v>#N/A</c:v>
                </c:pt>
                <c:pt idx="1849">
                  <c:v>#N/A</c:v>
                </c:pt>
                <c:pt idx="1850">
                  <c:v>#N/A</c:v>
                </c:pt>
                <c:pt idx="1851">
                  <c:v>#N/A</c:v>
                </c:pt>
                <c:pt idx="1852">
                  <c:v>#N/A</c:v>
                </c:pt>
                <c:pt idx="1853">
                  <c:v>#N/A</c:v>
                </c:pt>
                <c:pt idx="1854">
                  <c:v>#N/A</c:v>
                </c:pt>
                <c:pt idx="1855">
                  <c:v>#N/A</c:v>
                </c:pt>
                <c:pt idx="1856">
                  <c:v>#N/A</c:v>
                </c:pt>
                <c:pt idx="1857">
                  <c:v>#N/A</c:v>
                </c:pt>
                <c:pt idx="1858">
                  <c:v>#N/A</c:v>
                </c:pt>
                <c:pt idx="1859">
                  <c:v>#N/A</c:v>
                </c:pt>
                <c:pt idx="1860">
                  <c:v>#N/A</c:v>
                </c:pt>
                <c:pt idx="1861">
                  <c:v>#N/A</c:v>
                </c:pt>
                <c:pt idx="1862">
                  <c:v>#N/A</c:v>
                </c:pt>
                <c:pt idx="1863">
                  <c:v>#N/A</c:v>
                </c:pt>
                <c:pt idx="1864">
                  <c:v>#N/A</c:v>
                </c:pt>
                <c:pt idx="1865">
                  <c:v>#N/A</c:v>
                </c:pt>
                <c:pt idx="1866">
                  <c:v>#N/A</c:v>
                </c:pt>
                <c:pt idx="1867">
                  <c:v>#N/A</c:v>
                </c:pt>
                <c:pt idx="1868">
                  <c:v>#N/A</c:v>
                </c:pt>
                <c:pt idx="1869">
                  <c:v>#N/A</c:v>
                </c:pt>
                <c:pt idx="1870">
                  <c:v>#N/A</c:v>
                </c:pt>
                <c:pt idx="1871">
                  <c:v>#N/A</c:v>
                </c:pt>
                <c:pt idx="1872">
                  <c:v>#N/A</c:v>
                </c:pt>
                <c:pt idx="1873">
                  <c:v>#N/A</c:v>
                </c:pt>
                <c:pt idx="1874">
                  <c:v>#N/A</c:v>
                </c:pt>
                <c:pt idx="1875">
                  <c:v>#N/A</c:v>
                </c:pt>
                <c:pt idx="1876">
                  <c:v>#N/A</c:v>
                </c:pt>
                <c:pt idx="1877">
                  <c:v>#N/A</c:v>
                </c:pt>
                <c:pt idx="1878">
                  <c:v>#N/A</c:v>
                </c:pt>
                <c:pt idx="1879">
                  <c:v>#N/A</c:v>
                </c:pt>
                <c:pt idx="1880">
                  <c:v>#N/A</c:v>
                </c:pt>
                <c:pt idx="1881">
                  <c:v>#N/A</c:v>
                </c:pt>
                <c:pt idx="1882">
                  <c:v>#N/A</c:v>
                </c:pt>
                <c:pt idx="1883">
                  <c:v>#N/A</c:v>
                </c:pt>
                <c:pt idx="1884">
                  <c:v>#N/A</c:v>
                </c:pt>
                <c:pt idx="1885">
                  <c:v>#N/A</c:v>
                </c:pt>
                <c:pt idx="1886">
                  <c:v>#N/A</c:v>
                </c:pt>
                <c:pt idx="1887">
                  <c:v>#N/A</c:v>
                </c:pt>
                <c:pt idx="1888">
                  <c:v>#N/A</c:v>
                </c:pt>
                <c:pt idx="1889">
                  <c:v>#N/A</c:v>
                </c:pt>
                <c:pt idx="1890">
                  <c:v>#N/A</c:v>
                </c:pt>
                <c:pt idx="1891">
                  <c:v>#N/A</c:v>
                </c:pt>
                <c:pt idx="1892">
                  <c:v>#N/A</c:v>
                </c:pt>
                <c:pt idx="1893">
                  <c:v>#N/A</c:v>
                </c:pt>
                <c:pt idx="1894">
                  <c:v>#N/A</c:v>
                </c:pt>
                <c:pt idx="1895">
                  <c:v>#N/A</c:v>
                </c:pt>
                <c:pt idx="1896">
                  <c:v>#N/A</c:v>
                </c:pt>
                <c:pt idx="1897">
                  <c:v>#N/A</c:v>
                </c:pt>
                <c:pt idx="1898">
                  <c:v>#N/A</c:v>
                </c:pt>
                <c:pt idx="1899">
                  <c:v>#N/A</c:v>
                </c:pt>
                <c:pt idx="1900">
                  <c:v>#N/A</c:v>
                </c:pt>
                <c:pt idx="1901">
                  <c:v>#N/A</c:v>
                </c:pt>
                <c:pt idx="1902">
                  <c:v>#N/A</c:v>
                </c:pt>
                <c:pt idx="1903">
                  <c:v>#N/A</c:v>
                </c:pt>
                <c:pt idx="1904">
                  <c:v>#N/A</c:v>
                </c:pt>
                <c:pt idx="1905">
                  <c:v>#N/A</c:v>
                </c:pt>
                <c:pt idx="1906">
                  <c:v>#N/A</c:v>
                </c:pt>
                <c:pt idx="1907">
                  <c:v>#N/A</c:v>
                </c:pt>
                <c:pt idx="1908">
                  <c:v>#N/A</c:v>
                </c:pt>
                <c:pt idx="1909">
                  <c:v>#N/A</c:v>
                </c:pt>
                <c:pt idx="1910">
                  <c:v>#N/A</c:v>
                </c:pt>
                <c:pt idx="1911">
                  <c:v>#N/A</c:v>
                </c:pt>
                <c:pt idx="1912">
                  <c:v>#N/A</c:v>
                </c:pt>
                <c:pt idx="1913">
                  <c:v>#N/A</c:v>
                </c:pt>
                <c:pt idx="1914">
                  <c:v>#N/A</c:v>
                </c:pt>
                <c:pt idx="1915">
                  <c:v>#N/A</c:v>
                </c:pt>
                <c:pt idx="1916">
                  <c:v>#N/A</c:v>
                </c:pt>
                <c:pt idx="1917">
                  <c:v>#N/A</c:v>
                </c:pt>
                <c:pt idx="1918">
                  <c:v>#N/A</c:v>
                </c:pt>
                <c:pt idx="1919">
                  <c:v>#N/A</c:v>
                </c:pt>
                <c:pt idx="1920">
                  <c:v>#N/A</c:v>
                </c:pt>
                <c:pt idx="1921">
                  <c:v>#N/A</c:v>
                </c:pt>
                <c:pt idx="1922">
                  <c:v>#N/A</c:v>
                </c:pt>
                <c:pt idx="1923">
                  <c:v>#N/A</c:v>
                </c:pt>
                <c:pt idx="1924">
                  <c:v>#N/A</c:v>
                </c:pt>
                <c:pt idx="1925">
                  <c:v>#N/A</c:v>
                </c:pt>
                <c:pt idx="1926">
                  <c:v>#N/A</c:v>
                </c:pt>
                <c:pt idx="1927">
                  <c:v>#N/A</c:v>
                </c:pt>
                <c:pt idx="1928">
                  <c:v>#N/A</c:v>
                </c:pt>
                <c:pt idx="1929">
                  <c:v>#N/A</c:v>
                </c:pt>
                <c:pt idx="1930">
                  <c:v>#N/A</c:v>
                </c:pt>
                <c:pt idx="1931">
                  <c:v>#N/A</c:v>
                </c:pt>
                <c:pt idx="1932">
                  <c:v>#N/A</c:v>
                </c:pt>
                <c:pt idx="1933">
                  <c:v>#N/A</c:v>
                </c:pt>
                <c:pt idx="1934">
                  <c:v>#N/A</c:v>
                </c:pt>
                <c:pt idx="1935">
                  <c:v>#N/A</c:v>
                </c:pt>
                <c:pt idx="1936">
                  <c:v>#N/A</c:v>
                </c:pt>
                <c:pt idx="1937">
                  <c:v>#N/A</c:v>
                </c:pt>
                <c:pt idx="1938">
                  <c:v>#N/A</c:v>
                </c:pt>
                <c:pt idx="1939">
                  <c:v>#N/A</c:v>
                </c:pt>
                <c:pt idx="1940">
                  <c:v>#N/A</c:v>
                </c:pt>
                <c:pt idx="1941">
                  <c:v>#N/A</c:v>
                </c:pt>
                <c:pt idx="1942">
                  <c:v>#N/A</c:v>
                </c:pt>
                <c:pt idx="1943">
                  <c:v>#N/A</c:v>
                </c:pt>
                <c:pt idx="1944">
                  <c:v>#N/A</c:v>
                </c:pt>
                <c:pt idx="1945">
                  <c:v>#N/A</c:v>
                </c:pt>
                <c:pt idx="1946">
                  <c:v>#N/A</c:v>
                </c:pt>
                <c:pt idx="1947">
                  <c:v>#N/A</c:v>
                </c:pt>
                <c:pt idx="1948">
                  <c:v>#N/A</c:v>
                </c:pt>
                <c:pt idx="1949">
                  <c:v>#N/A</c:v>
                </c:pt>
                <c:pt idx="1950">
                  <c:v>#N/A</c:v>
                </c:pt>
                <c:pt idx="1951">
                  <c:v>#N/A</c:v>
                </c:pt>
                <c:pt idx="1952">
                  <c:v>#N/A</c:v>
                </c:pt>
                <c:pt idx="1953">
                  <c:v>#N/A</c:v>
                </c:pt>
                <c:pt idx="1954">
                  <c:v>#N/A</c:v>
                </c:pt>
                <c:pt idx="1955">
                  <c:v>#N/A</c:v>
                </c:pt>
                <c:pt idx="1956">
                  <c:v>#N/A</c:v>
                </c:pt>
                <c:pt idx="1957">
                  <c:v>#N/A</c:v>
                </c:pt>
                <c:pt idx="1958">
                  <c:v>#N/A</c:v>
                </c:pt>
                <c:pt idx="1959">
                  <c:v>#N/A</c:v>
                </c:pt>
                <c:pt idx="1960">
                  <c:v>#N/A</c:v>
                </c:pt>
                <c:pt idx="1961">
                  <c:v>#N/A</c:v>
                </c:pt>
                <c:pt idx="1962">
                  <c:v>#N/A</c:v>
                </c:pt>
                <c:pt idx="1963">
                  <c:v>#N/A</c:v>
                </c:pt>
                <c:pt idx="1964">
                  <c:v>#N/A</c:v>
                </c:pt>
                <c:pt idx="1965">
                  <c:v>#N/A</c:v>
                </c:pt>
                <c:pt idx="1966">
                  <c:v>#N/A</c:v>
                </c:pt>
                <c:pt idx="1967">
                  <c:v>#N/A</c:v>
                </c:pt>
                <c:pt idx="1968">
                  <c:v>#N/A</c:v>
                </c:pt>
                <c:pt idx="1969">
                  <c:v>#N/A</c:v>
                </c:pt>
                <c:pt idx="1970">
                  <c:v>#N/A</c:v>
                </c:pt>
                <c:pt idx="1971">
                  <c:v>#N/A</c:v>
                </c:pt>
                <c:pt idx="1972">
                  <c:v>#N/A</c:v>
                </c:pt>
                <c:pt idx="1973">
                  <c:v>#N/A</c:v>
                </c:pt>
                <c:pt idx="1974">
                  <c:v>#N/A</c:v>
                </c:pt>
                <c:pt idx="1975">
                  <c:v>#N/A</c:v>
                </c:pt>
                <c:pt idx="1976">
                  <c:v>#N/A</c:v>
                </c:pt>
                <c:pt idx="1977">
                  <c:v>#N/A</c:v>
                </c:pt>
                <c:pt idx="1978">
                  <c:v>#N/A</c:v>
                </c:pt>
                <c:pt idx="1979">
                  <c:v>#N/A</c:v>
                </c:pt>
                <c:pt idx="1980">
                  <c:v>#N/A</c:v>
                </c:pt>
                <c:pt idx="1981">
                  <c:v>#N/A</c:v>
                </c:pt>
                <c:pt idx="1982">
                  <c:v>#N/A</c:v>
                </c:pt>
                <c:pt idx="1983">
                  <c:v>#N/A</c:v>
                </c:pt>
                <c:pt idx="1984">
                  <c:v>#N/A</c:v>
                </c:pt>
                <c:pt idx="1985">
                  <c:v>#N/A</c:v>
                </c:pt>
                <c:pt idx="1986">
                  <c:v>#N/A</c:v>
                </c:pt>
                <c:pt idx="1987">
                  <c:v>#N/A</c:v>
                </c:pt>
                <c:pt idx="1988">
                  <c:v>#N/A</c:v>
                </c:pt>
                <c:pt idx="1989">
                  <c:v>#N/A</c:v>
                </c:pt>
                <c:pt idx="1990">
                  <c:v>#N/A</c:v>
                </c:pt>
                <c:pt idx="1991">
                  <c:v>#N/A</c:v>
                </c:pt>
                <c:pt idx="1992">
                  <c:v>#N/A</c:v>
                </c:pt>
                <c:pt idx="1993">
                  <c:v>#N/A</c:v>
                </c:pt>
                <c:pt idx="1994">
                  <c:v>#N/A</c:v>
                </c:pt>
                <c:pt idx="1995">
                  <c:v>#N/A</c:v>
                </c:pt>
                <c:pt idx="1996">
                  <c:v>#N/A</c:v>
                </c:pt>
                <c:pt idx="1997">
                  <c:v>#N/A</c:v>
                </c:pt>
                <c:pt idx="1998">
                  <c:v>#N/A</c:v>
                </c:pt>
                <c:pt idx="1999">
                  <c:v>#N/A</c:v>
                </c:pt>
                <c:pt idx="2000">
                  <c:v>#N/A</c:v>
                </c:pt>
                <c:pt idx="2001">
                  <c:v>#N/A</c:v>
                </c:pt>
                <c:pt idx="2002">
                  <c:v>#N/A</c:v>
                </c:pt>
                <c:pt idx="2003">
                  <c:v>#N/A</c:v>
                </c:pt>
                <c:pt idx="2004">
                  <c:v>#N/A</c:v>
                </c:pt>
                <c:pt idx="2005">
                  <c:v>#N/A</c:v>
                </c:pt>
                <c:pt idx="2006">
                  <c:v>#N/A</c:v>
                </c:pt>
                <c:pt idx="2007">
                  <c:v>#N/A</c:v>
                </c:pt>
                <c:pt idx="2008">
                  <c:v>#N/A</c:v>
                </c:pt>
                <c:pt idx="2009">
                  <c:v>#N/A</c:v>
                </c:pt>
                <c:pt idx="2010">
                  <c:v>#N/A</c:v>
                </c:pt>
                <c:pt idx="2011">
                  <c:v>#N/A</c:v>
                </c:pt>
                <c:pt idx="2012">
                  <c:v>#N/A</c:v>
                </c:pt>
                <c:pt idx="2013">
                  <c:v>#N/A</c:v>
                </c:pt>
                <c:pt idx="2014">
                  <c:v>#N/A</c:v>
                </c:pt>
                <c:pt idx="2015">
                  <c:v>#N/A</c:v>
                </c:pt>
                <c:pt idx="2016">
                  <c:v>#N/A</c:v>
                </c:pt>
                <c:pt idx="2017">
                  <c:v>#N/A</c:v>
                </c:pt>
                <c:pt idx="2018">
                  <c:v>#N/A</c:v>
                </c:pt>
                <c:pt idx="2019">
                  <c:v>#N/A</c:v>
                </c:pt>
                <c:pt idx="2020">
                  <c:v>#N/A</c:v>
                </c:pt>
                <c:pt idx="2021">
                  <c:v>#N/A</c:v>
                </c:pt>
                <c:pt idx="2022">
                  <c:v>#N/A</c:v>
                </c:pt>
                <c:pt idx="2023">
                  <c:v>#N/A</c:v>
                </c:pt>
                <c:pt idx="2024">
                  <c:v>#N/A</c:v>
                </c:pt>
                <c:pt idx="2025">
                  <c:v>#N/A</c:v>
                </c:pt>
                <c:pt idx="2026">
                  <c:v>#N/A</c:v>
                </c:pt>
                <c:pt idx="2027">
                  <c:v>#N/A</c:v>
                </c:pt>
                <c:pt idx="2028">
                  <c:v>#N/A</c:v>
                </c:pt>
                <c:pt idx="2029">
                  <c:v>#N/A</c:v>
                </c:pt>
                <c:pt idx="2030">
                  <c:v>#N/A</c:v>
                </c:pt>
                <c:pt idx="2031">
                  <c:v>#N/A</c:v>
                </c:pt>
                <c:pt idx="2032">
                  <c:v>#N/A</c:v>
                </c:pt>
                <c:pt idx="2033">
                  <c:v>#N/A</c:v>
                </c:pt>
                <c:pt idx="2034">
                  <c:v>#N/A</c:v>
                </c:pt>
                <c:pt idx="2035">
                  <c:v>#N/A</c:v>
                </c:pt>
                <c:pt idx="2036">
                  <c:v>#N/A</c:v>
                </c:pt>
                <c:pt idx="2037">
                  <c:v>#N/A</c:v>
                </c:pt>
                <c:pt idx="2038">
                  <c:v>#N/A</c:v>
                </c:pt>
                <c:pt idx="2039">
                  <c:v>#N/A</c:v>
                </c:pt>
                <c:pt idx="2040">
                  <c:v>#N/A</c:v>
                </c:pt>
                <c:pt idx="2041">
                  <c:v>#N/A</c:v>
                </c:pt>
                <c:pt idx="2042">
                  <c:v>#N/A</c:v>
                </c:pt>
                <c:pt idx="2043">
                  <c:v>#N/A</c:v>
                </c:pt>
                <c:pt idx="2044">
                  <c:v>#N/A</c:v>
                </c:pt>
                <c:pt idx="2045">
                  <c:v>#N/A</c:v>
                </c:pt>
                <c:pt idx="2046">
                  <c:v>#N/A</c:v>
                </c:pt>
                <c:pt idx="2047">
                  <c:v>#N/A</c:v>
                </c:pt>
                <c:pt idx="2048">
                  <c:v>#N/A</c:v>
                </c:pt>
                <c:pt idx="2049">
                  <c:v>#N/A</c:v>
                </c:pt>
                <c:pt idx="2050">
                  <c:v>#N/A</c:v>
                </c:pt>
                <c:pt idx="2051">
                  <c:v>#N/A</c:v>
                </c:pt>
                <c:pt idx="2052">
                  <c:v>#N/A</c:v>
                </c:pt>
                <c:pt idx="2053">
                  <c:v>#N/A</c:v>
                </c:pt>
                <c:pt idx="2054">
                  <c:v>#N/A</c:v>
                </c:pt>
                <c:pt idx="2055">
                  <c:v>#N/A</c:v>
                </c:pt>
                <c:pt idx="2056">
                  <c:v>#N/A</c:v>
                </c:pt>
                <c:pt idx="2057">
                  <c:v>#N/A</c:v>
                </c:pt>
                <c:pt idx="2058">
                  <c:v>#N/A</c:v>
                </c:pt>
                <c:pt idx="2059">
                  <c:v>#N/A</c:v>
                </c:pt>
                <c:pt idx="2060">
                  <c:v>#N/A</c:v>
                </c:pt>
                <c:pt idx="2061">
                  <c:v>#N/A</c:v>
                </c:pt>
                <c:pt idx="2062">
                  <c:v>#N/A</c:v>
                </c:pt>
                <c:pt idx="2063">
                  <c:v>#N/A</c:v>
                </c:pt>
                <c:pt idx="2064">
                  <c:v>#N/A</c:v>
                </c:pt>
                <c:pt idx="2065">
                  <c:v>#N/A</c:v>
                </c:pt>
                <c:pt idx="2066">
                  <c:v>#N/A</c:v>
                </c:pt>
                <c:pt idx="2067">
                  <c:v>#N/A</c:v>
                </c:pt>
                <c:pt idx="2068">
                  <c:v>#N/A</c:v>
                </c:pt>
                <c:pt idx="2069">
                  <c:v>#N/A</c:v>
                </c:pt>
                <c:pt idx="2070">
                  <c:v>#N/A</c:v>
                </c:pt>
                <c:pt idx="2071">
                  <c:v>#N/A</c:v>
                </c:pt>
                <c:pt idx="2072">
                  <c:v>#N/A</c:v>
                </c:pt>
                <c:pt idx="2073">
                  <c:v>#N/A</c:v>
                </c:pt>
                <c:pt idx="2074">
                  <c:v>#N/A</c:v>
                </c:pt>
                <c:pt idx="2075">
                  <c:v>#N/A</c:v>
                </c:pt>
                <c:pt idx="2076">
                  <c:v>#N/A</c:v>
                </c:pt>
                <c:pt idx="2077">
                  <c:v>#N/A</c:v>
                </c:pt>
                <c:pt idx="2078">
                  <c:v>#N/A</c:v>
                </c:pt>
                <c:pt idx="2079">
                  <c:v>#N/A</c:v>
                </c:pt>
                <c:pt idx="2080">
                  <c:v>#N/A</c:v>
                </c:pt>
                <c:pt idx="2081">
                  <c:v>#N/A</c:v>
                </c:pt>
                <c:pt idx="2082">
                  <c:v>#N/A</c:v>
                </c:pt>
                <c:pt idx="2083">
                  <c:v>#N/A</c:v>
                </c:pt>
                <c:pt idx="2084">
                  <c:v>#N/A</c:v>
                </c:pt>
                <c:pt idx="2085">
                  <c:v>#N/A</c:v>
                </c:pt>
                <c:pt idx="2086">
                  <c:v>#N/A</c:v>
                </c:pt>
                <c:pt idx="2087">
                  <c:v>#N/A</c:v>
                </c:pt>
                <c:pt idx="2088">
                  <c:v>#N/A</c:v>
                </c:pt>
                <c:pt idx="2089">
                  <c:v>#N/A</c:v>
                </c:pt>
                <c:pt idx="2090">
                  <c:v>#N/A</c:v>
                </c:pt>
                <c:pt idx="2091">
                  <c:v>#N/A</c:v>
                </c:pt>
                <c:pt idx="2092">
                  <c:v>#N/A</c:v>
                </c:pt>
                <c:pt idx="2093">
                  <c:v>#N/A</c:v>
                </c:pt>
                <c:pt idx="2094">
                  <c:v>#N/A</c:v>
                </c:pt>
                <c:pt idx="2095">
                  <c:v>#N/A</c:v>
                </c:pt>
                <c:pt idx="2096">
                  <c:v>#N/A</c:v>
                </c:pt>
                <c:pt idx="2097">
                  <c:v>#N/A</c:v>
                </c:pt>
                <c:pt idx="2098">
                  <c:v>#N/A</c:v>
                </c:pt>
                <c:pt idx="2099">
                  <c:v>#N/A</c:v>
                </c:pt>
                <c:pt idx="2100">
                  <c:v>#N/A</c:v>
                </c:pt>
                <c:pt idx="2101">
                  <c:v>#N/A</c:v>
                </c:pt>
                <c:pt idx="2102">
                  <c:v>#N/A</c:v>
                </c:pt>
                <c:pt idx="2103">
                  <c:v>#N/A</c:v>
                </c:pt>
                <c:pt idx="2104">
                  <c:v>#N/A</c:v>
                </c:pt>
                <c:pt idx="2105">
                  <c:v>#N/A</c:v>
                </c:pt>
                <c:pt idx="2106">
                  <c:v>#N/A</c:v>
                </c:pt>
                <c:pt idx="2107">
                  <c:v>#N/A</c:v>
                </c:pt>
                <c:pt idx="2108">
                  <c:v>#N/A</c:v>
                </c:pt>
                <c:pt idx="2109">
                  <c:v>#N/A</c:v>
                </c:pt>
                <c:pt idx="2110">
                  <c:v>#N/A</c:v>
                </c:pt>
                <c:pt idx="2111">
                  <c:v>#N/A</c:v>
                </c:pt>
                <c:pt idx="2112">
                  <c:v>#N/A</c:v>
                </c:pt>
                <c:pt idx="2113">
                  <c:v>#N/A</c:v>
                </c:pt>
                <c:pt idx="2114">
                  <c:v>#N/A</c:v>
                </c:pt>
                <c:pt idx="2115">
                  <c:v>#N/A</c:v>
                </c:pt>
                <c:pt idx="2116">
                  <c:v>#N/A</c:v>
                </c:pt>
                <c:pt idx="2117">
                  <c:v>#N/A</c:v>
                </c:pt>
                <c:pt idx="2118">
                  <c:v>#N/A</c:v>
                </c:pt>
                <c:pt idx="2119">
                  <c:v>#N/A</c:v>
                </c:pt>
                <c:pt idx="2120">
                  <c:v>#N/A</c:v>
                </c:pt>
                <c:pt idx="2121">
                  <c:v>#N/A</c:v>
                </c:pt>
                <c:pt idx="2122">
                  <c:v>#N/A</c:v>
                </c:pt>
                <c:pt idx="2123">
                  <c:v>#N/A</c:v>
                </c:pt>
                <c:pt idx="2124">
                  <c:v>#N/A</c:v>
                </c:pt>
                <c:pt idx="2125">
                  <c:v>#N/A</c:v>
                </c:pt>
                <c:pt idx="2126">
                  <c:v>#N/A</c:v>
                </c:pt>
                <c:pt idx="2127">
                  <c:v>#N/A</c:v>
                </c:pt>
                <c:pt idx="2128">
                  <c:v>#N/A</c:v>
                </c:pt>
                <c:pt idx="2129">
                  <c:v>#N/A</c:v>
                </c:pt>
                <c:pt idx="2130">
                  <c:v>#N/A</c:v>
                </c:pt>
                <c:pt idx="2131">
                  <c:v>#N/A</c:v>
                </c:pt>
                <c:pt idx="2132">
                  <c:v>#N/A</c:v>
                </c:pt>
                <c:pt idx="2133">
                  <c:v>#N/A</c:v>
                </c:pt>
                <c:pt idx="2134">
                  <c:v>#N/A</c:v>
                </c:pt>
                <c:pt idx="2135">
                  <c:v>#N/A</c:v>
                </c:pt>
                <c:pt idx="2136">
                  <c:v>#N/A</c:v>
                </c:pt>
                <c:pt idx="2137">
                  <c:v>#N/A</c:v>
                </c:pt>
                <c:pt idx="2138">
                  <c:v>#N/A</c:v>
                </c:pt>
                <c:pt idx="2139">
                  <c:v>#N/A</c:v>
                </c:pt>
                <c:pt idx="2140">
                  <c:v>#N/A</c:v>
                </c:pt>
                <c:pt idx="2141">
                  <c:v>#N/A</c:v>
                </c:pt>
                <c:pt idx="2142">
                  <c:v>#N/A</c:v>
                </c:pt>
                <c:pt idx="2143">
                  <c:v>#N/A</c:v>
                </c:pt>
                <c:pt idx="2144">
                  <c:v>#N/A</c:v>
                </c:pt>
                <c:pt idx="2145">
                  <c:v>#N/A</c:v>
                </c:pt>
                <c:pt idx="2146">
                  <c:v>#N/A</c:v>
                </c:pt>
                <c:pt idx="2147">
                  <c:v>#N/A</c:v>
                </c:pt>
                <c:pt idx="2148">
                  <c:v>#N/A</c:v>
                </c:pt>
                <c:pt idx="2149">
                  <c:v>#N/A</c:v>
                </c:pt>
                <c:pt idx="2150">
                  <c:v>#N/A</c:v>
                </c:pt>
                <c:pt idx="2151">
                  <c:v>#N/A</c:v>
                </c:pt>
                <c:pt idx="2152">
                  <c:v>#N/A</c:v>
                </c:pt>
                <c:pt idx="2153">
                  <c:v>#N/A</c:v>
                </c:pt>
                <c:pt idx="2154">
                  <c:v>#N/A</c:v>
                </c:pt>
                <c:pt idx="2155">
                  <c:v>#N/A</c:v>
                </c:pt>
                <c:pt idx="2156">
                  <c:v>#N/A</c:v>
                </c:pt>
                <c:pt idx="2157">
                  <c:v>#N/A</c:v>
                </c:pt>
                <c:pt idx="2158">
                  <c:v>#N/A</c:v>
                </c:pt>
                <c:pt idx="2159">
                  <c:v>#N/A</c:v>
                </c:pt>
                <c:pt idx="2160">
                  <c:v>#N/A</c:v>
                </c:pt>
                <c:pt idx="2161">
                  <c:v>#N/A</c:v>
                </c:pt>
                <c:pt idx="2162">
                  <c:v>#N/A</c:v>
                </c:pt>
                <c:pt idx="2163">
                  <c:v>#N/A</c:v>
                </c:pt>
                <c:pt idx="2164">
                  <c:v>#N/A</c:v>
                </c:pt>
                <c:pt idx="2165">
                  <c:v>#N/A</c:v>
                </c:pt>
                <c:pt idx="2166">
                  <c:v>#N/A</c:v>
                </c:pt>
                <c:pt idx="2167">
                  <c:v>#N/A</c:v>
                </c:pt>
                <c:pt idx="2168">
                  <c:v>#N/A</c:v>
                </c:pt>
                <c:pt idx="2169">
                  <c:v>#N/A</c:v>
                </c:pt>
                <c:pt idx="2170">
                  <c:v>#N/A</c:v>
                </c:pt>
                <c:pt idx="2171">
                  <c:v>#N/A</c:v>
                </c:pt>
                <c:pt idx="2172">
                  <c:v>#N/A</c:v>
                </c:pt>
                <c:pt idx="2173">
                  <c:v>#N/A</c:v>
                </c:pt>
                <c:pt idx="2174">
                  <c:v>#N/A</c:v>
                </c:pt>
                <c:pt idx="2175">
                  <c:v>#N/A</c:v>
                </c:pt>
                <c:pt idx="2176">
                  <c:v>#N/A</c:v>
                </c:pt>
                <c:pt idx="2177">
                  <c:v>#N/A</c:v>
                </c:pt>
                <c:pt idx="2178">
                  <c:v>#N/A</c:v>
                </c:pt>
                <c:pt idx="2179">
                  <c:v>#N/A</c:v>
                </c:pt>
                <c:pt idx="2180">
                  <c:v>#N/A</c:v>
                </c:pt>
                <c:pt idx="2181">
                  <c:v>#N/A</c:v>
                </c:pt>
                <c:pt idx="2182">
                  <c:v>#N/A</c:v>
                </c:pt>
                <c:pt idx="2183">
                  <c:v>#N/A</c:v>
                </c:pt>
                <c:pt idx="2184">
                  <c:v>#N/A</c:v>
                </c:pt>
                <c:pt idx="2185">
                  <c:v>#N/A</c:v>
                </c:pt>
                <c:pt idx="2186">
                  <c:v>#N/A</c:v>
                </c:pt>
                <c:pt idx="2187">
                  <c:v>#N/A</c:v>
                </c:pt>
                <c:pt idx="2188">
                  <c:v>#N/A</c:v>
                </c:pt>
                <c:pt idx="2189">
                  <c:v>#N/A</c:v>
                </c:pt>
                <c:pt idx="2190">
                  <c:v>#N/A</c:v>
                </c:pt>
                <c:pt idx="2191">
                  <c:v>#N/A</c:v>
                </c:pt>
                <c:pt idx="2192">
                  <c:v>#N/A</c:v>
                </c:pt>
                <c:pt idx="2193">
                  <c:v>#N/A</c:v>
                </c:pt>
                <c:pt idx="2194">
                  <c:v>#N/A</c:v>
                </c:pt>
                <c:pt idx="2195">
                  <c:v>#N/A</c:v>
                </c:pt>
                <c:pt idx="2196">
                  <c:v>#N/A</c:v>
                </c:pt>
                <c:pt idx="2197">
                  <c:v>#N/A</c:v>
                </c:pt>
                <c:pt idx="2198">
                  <c:v>#N/A</c:v>
                </c:pt>
                <c:pt idx="2199">
                  <c:v>#N/A</c:v>
                </c:pt>
                <c:pt idx="2200">
                  <c:v>#N/A</c:v>
                </c:pt>
                <c:pt idx="2201">
                  <c:v>#N/A</c:v>
                </c:pt>
                <c:pt idx="2202">
                  <c:v>#N/A</c:v>
                </c:pt>
                <c:pt idx="2203">
                  <c:v>#N/A</c:v>
                </c:pt>
                <c:pt idx="2204">
                  <c:v>#N/A</c:v>
                </c:pt>
                <c:pt idx="2205">
                  <c:v>#N/A</c:v>
                </c:pt>
                <c:pt idx="2206">
                  <c:v>#N/A</c:v>
                </c:pt>
                <c:pt idx="2207">
                  <c:v>#N/A</c:v>
                </c:pt>
                <c:pt idx="2208">
                  <c:v>#N/A</c:v>
                </c:pt>
                <c:pt idx="2209">
                  <c:v>#N/A</c:v>
                </c:pt>
                <c:pt idx="2210">
                  <c:v>#N/A</c:v>
                </c:pt>
                <c:pt idx="2211">
                  <c:v>#N/A</c:v>
                </c:pt>
                <c:pt idx="2212">
                  <c:v>#N/A</c:v>
                </c:pt>
                <c:pt idx="2213">
                  <c:v>#N/A</c:v>
                </c:pt>
                <c:pt idx="2214">
                  <c:v>#N/A</c:v>
                </c:pt>
                <c:pt idx="2215">
                  <c:v>#N/A</c:v>
                </c:pt>
                <c:pt idx="2216">
                  <c:v>#N/A</c:v>
                </c:pt>
                <c:pt idx="2217">
                  <c:v>#N/A</c:v>
                </c:pt>
                <c:pt idx="2218">
                  <c:v>#N/A</c:v>
                </c:pt>
                <c:pt idx="2219">
                  <c:v>#N/A</c:v>
                </c:pt>
                <c:pt idx="2220">
                  <c:v>#N/A</c:v>
                </c:pt>
                <c:pt idx="2221">
                  <c:v>#N/A</c:v>
                </c:pt>
                <c:pt idx="2222">
                  <c:v>#N/A</c:v>
                </c:pt>
                <c:pt idx="2223">
                  <c:v>#N/A</c:v>
                </c:pt>
                <c:pt idx="2224">
                  <c:v>#N/A</c:v>
                </c:pt>
                <c:pt idx="2225">
                  <c:v>#N/A</c:v>
                </c:pt>
                <c:pt idx="2226">
                  <c:v>#N/A</c:v>
                </c:pt>
                <c:pt idx="2227">
                  <c:v>#N/A</c:v>
                </c:pt>
                <c:pt idx="2228">
                  <c:v>#N/A</c:v>
                </c:pt>
                <c:pt idx="2229">
                  <c:v>#N/A</c:v>
                </c:pt>
                <c:pt idx="2230">
                  <c:v>#N/A</c:v>
                </c:pt>
                <c:pt idx="2231">
                  <c:v>#N/A</c:v>
                </c:pt>
                <c:pt idx="2232">
                  <c:v>#N/A</c:v>
                </c:pt>
                <c:pt idx="2233">
                  <c:v>#N/A</c:v>
                </c:pt>
                <c:pt idx="2234">
                  <c:v>#N/A</c:v>
                </c:pt>
                <c:pt idx="2235">
                  <c:v>#N/A</c:v>
                </c:pt>
                <c:pt idx="2236">
                  <c:v>#N/A</c:v>
                </c:pt>
                <c:pt idx="2237">
                  <c:v>#N/A</c:v>
                </c:pt>
                <c:pt idx="2238">
                  <c:v>#N/A</c:v>
                </c:pt>
                <c:pt idx="2239">
                  <c:v>#N/A</c:v>
                </c:pt>
                <c:pt idx="2240">
                  <c:v>#N/A</c:v>
                </c:pt>
                <c:pt idx="2241">
                  <c:v>#N/A</c:v>
                </c:pt>
                <c:pt idx="2242">
                  <c:v>#N/A</c:v>
                </c:pt>
                <c:pt idx="2243">
                  <c:v>#N/A</c:v>
                </c:pt>
                <c:pt idx="2244">
                  <c:v>#N/A</c:v>
                </c:pt>
                <c:pt idx="2245">
                  <c:v>#N/A</c:v>
                </c:pt>
                <c:pt idx="2246">
                  <c:v>#N/A</c:v>
                </c:pt>
                <c:pt idx="2247">
                  <c:v>#N/A</c:v>
                </c:pt>
                <c:pt idx="2248">
                  <c:v>#N/A</c:v>
                </c:pt>
                <c:pt idx="2249">
                  <c:v>#N/A</c:v>
                </c:pt>
                <c:pt idx="2250">
                  <c:v>#N/A</c:v>
                </c:pt>
                <c:pt idx="2251">
                  <c:v>#N/A</c:v>
                </c:pt>
                <c:pt idx="2252">
                  <c:v>#N/A</c:v>
                </c:pt>
                <c:pt idx="2253">
                  <c:v>#N/A</c:v>
                </c:pt>
                <c:pt idx="2254">
                  <c:v>#N/A</c:v>
                </c:pt>
                <c:pt idx="2255">
                  <c:v>#N/A</c:v>
                </c:pt>
                <c:pt idx="2256">
                  <c:v>#N/A</c:v>
                </c:pt>
                <c:pt idx="2257">
                  <c:v>#N/A</c:v>
                </c:pt>
                <c:pt idx="2258">
                  <c:v>#N/A</c:v>
                </c:pt>
                <c:pt idx="2259">
                  <c:v>#N/A</c:v>
                </c:pt>
                <c:pt idx="2260">
                  <c:v>#N/A</c:v>
                </c:pt>
                <c:pt idx="2261">
                  <c:v>#N/A</c:v>
                </c:pt>
                <c:pt idx="2262">
                  <c:v>#N/A</c:v>
                </c:pt>
                <c:pt idx="2263">
                  <c:v>#N/A</c:v>
                </c:pt>
                <c:pt idx="2264">
                  <c:v>#N/A</c:v>
                </c:pt>
                <c:pt idx="2265">
                  <c:v>#N/A</c:v>
                </c:pt>
                <c:pt idx="2266">
                  <c:v>#N/A</c:v>
                </c:pt>
                <c:pt idx="2267">
                  <c:v>#N/A</c:v>
                </c:pt>
                <c:pt idx="2268">
                  <c:v>#N/A</c:v>
                </c:pt>
                <c:pt idx="2269">
                  <c:v>#N/A</c:v>
                </c:pt>
                <c:pt idx="2270">
                  <c:v>#N/A</c:v>
                </c:pt>
                <c:pt idx="2271">
                  <c:v>#N/A</c:v>
                </c:pt>
                <c:pt idx="2272">
                  <c:v>#N/A</c:v>
                </c:pt>
                <c:pt idx="2273">
                  <c:v>#N/A</c:v>
                </c:pt>
                <c:pt idx="2274">
                  <c:v>#N/A</c:v>
                </c:pt>
                <c:pt idx="2275">
                  <c:v>#N/A</c:v>
                </c:pt>
                <c:pt idx="2276">
                  <c:v>#N/A</c:v>
                </c:pt>
                <c:pt idx="2277">
                  <c:v>#N/A</c:v>
                </c:pt>
                <c:pt idx="2278">
                  <c:v>#N/A</c:v>
                </c:pt>
                <c:pt idx="2279">
                  <c:v>#N/A</c:v>
                </c:pt>
                <c:pt idx="2280">
                  <c:v>#N/A</c:v>
                </c:pt>
                <c:pt idx="2281">
                  <c:v>#N/A</c:v>
                </c:pt>
                <c:pt idx="2282">
                  <c:v>#N/A</c:v>
                </c:pt>
                <c:pt idx="2283">
                  <c:v>#N/A</c:v>
                </c:pt>
                <c:pt idx="2284">
                  <c:v>#N/A</c:v>
                </c:pt>
                <c:pt idx="2285">
                  <c:v>#N/A</c:v>
                </c:pt>
                <c:pt idx="2286">
                  <c:v>#N/A</c:v>
                </c:pt>
                <c:pt idx="2287">
                  <c:v>#N/A</c:v>
                </c:pt>
                <c:pt idx="2288">
                  <c:v>#N/A</c:v>
                </c:pt>
                <c:pt idx="2289">
                  <c:v>#N/A</c:v>
                </c:pt>
                <c:pt idx="2290">
                  <c:v>#N/A</c:v>
                </c:pt>
                <c:pt idx="2291">
                  <c:v>#N/A</c:v>
                </c:pt>
                <c:pt idx="2292">
                  <c:v>#N/A</c:v>
                </c:pt>
                <c:pt idx="2293">
                  <c:v>#N/A</c:v>
                </c:pt>
                <c:pt idx="2294">
                  <c:v>#N/A</c:v>
                </c:pt>
                <c:pt idx="2295">
                  <c:v>#N/A</c:v>
                </c:pt>
                <c:pt idx="2296">
                  <c:v>#N/A</c:v>
                </c:pt>
                <c:pt idx="2297">
                  <c:v>#N/A</c:v>
                </c:pt>
                <c:pt idx="2298">
                  <c:v>#N/A</c:v>
                </c:pt>
                <c:pt idx="2299">
                  <c:v>#N/A</c:v>
                </c:pt>
                <c:pt idx="2300">
                  <c:v>#N/A</c:v>
                </c:pt>
                <c:pt idx="2301">
                  <c:v>#N/A</c:v>
                </c:pt>
                <c:pt idx="2302">
                  <c:v>#N/A</c:v>
                </c:pt>
                <c:pt idx="2303">
                  <c:v>#N/A</c:v>
                </c:pt>
                <c:pt idx="2304">
                  <c:v>#N/A</c:v>
                </c:pt>
                <c:pt idx="2305">
                  <c:v>#N/A</c:v>
                </c:pt>
                <c:pt idx="2306">
                  <c:v>#N/A</c:v>
                </c:pt>
                <c:pt idx="2307">
                  <c:v>#N/A</c:v>
                </c:pt>
                <c:pt idx="2308">
                  <c:v>#N/A</c:v>
                </c:pt>
                <c:pt idx="2309">
                  <c:v>#N/A</c:v>
                </c:pt>
                <c:pt idx="2310">
                  <c:v>#N/A</c:v>
                </c:pt>
                <c:pt idx="2311">
                  <c:v>#N/A</c:v>
                </c:pt>
                <c:pt idx="2312">
                  <c:v>#N/A</c:v>
                </c:pt>
                <c:pt idx="2313">
                  <c:v>#N/A</c:v>
                </c:pt>
                <c:pt idx="2314">
                  <c:v>#N/A</c:v>
                </c:pt>
                <c:pt idx="2315">
                  <c:v>#N/A</c:v>
                </c:pt>
                <c:pt idx="2316">
                  <c:v>#N/A</c:v>
                </c:pt>
                <c:pt idx="2317">
                  <c:v>#N/A</c:v>
                </c:pt>
                <c:pt idx="2318">
                  <c:v>#N/A</c:v>
                </c:pt>
                <c:pt idx="2319">
                  <c:v>#N/A</c:v>
                </c:pt>
                <c:pt idx="2320">
                  <c:v>#N/A</c:v>
                </c:pt>
                <c:pt idx="2321">
                  <c:v>#N/A</c:v>
                </c:pt>
                <c:pt idx="2322">
                  <c:v>#N/A</c:v>
                </c:pt>
                <c:pt idx="2323">
                  <c:v>#N/A</c:v>
                </c:pt>
                <c:pt idx="2324">
                  <c:v>#N/A</c:v>
                </c:pt>
                <c:pt idx="2325">
                  <c:v>#N/A</c:v>
                </c:pt>
                <c:pt idx="2326">
                  <c:v>#N/A</c:v>
                </c:pt>
                <c:pt idx="2327">
                  <c:v>#N/A</c:v>
                </c:pt>
                <c:pt idx="2328">
                  <c:v>#N/A</c:v>
                </c:pt>
                <c:pt idx="2329">
                  <c:v>#N/A</c:v>
                </c:pt>
                <c:pt idx="2330">
                  <c:v>#N/A</c:v>
                </c:pt>
                <c:pt idx="2331">
                  <c:v>#N/A</c:v>
                </c:pt>
                <c:pt idx="2332">
                  <c:v>#N/A</c:v>
                </c:pt>
                <c:pt idx="2333">
                  <c:v>#N/A</c:v>
                </c:pt>
                <c:pt idx="2334">
                  <c:v>#N/A</c:v>
                </c:pt>
                <c:pt idx="2335">
                  <c:v>#N/A</c:v>
                </c:pt>
                <c:pt idx="2336">
                  <c:v>#N/A</c:v>
                </c:pt>
                <c:pt idx="2337">
                  <c:v>#N/A</c:v>
                </c:pt>
                <c:pt idx="2338">
                  <c:v>#N/A</c:v>
                </c:pt>
                <c:pt idx="2339">
                  <c:v>#N/A</c:v>
                </c:pt>
                <c:pt idx="2340">
                  <c:v>#N/A</c:v>
                </c:pt>
                <c:pt idx="2341">
                  <c:v>#N/A</c:v>
                </c:pt>
                <c:pt idx="2342">
                  <c:v>#N/A</c:v>
                </c:pt>
                <c:pt idx="2343">
                  <c:v>#N/A</c:v>
                </c:pt>
                <c:pt idx="2344">
                  <c:v>#N/A</c:v>
                </c:pt>
                <c:pt idx="2345">
                  <c:v>#N/A</c:v>
                </c:pt>
                <c:pt idx="2346">
                  <c:v>#N/A</c:v>
                </c:pt>
                <c:pt idx="2347">
                  <c:v>#N/A</c:v>
                </c:pt>
                <c:pt idx="2348">
                  <c:v>#N/A</c:v>
                </c:pt>
                <c:pt idx="2349">
                  <c:v>#N/A</c:v>
                </c:pt>
                <c:pt idx="2350">
                  <c:v>#N/A</c:v>
                </c:pt>
                <c:pt idx="2351">
                  <c:v>#N/A</c:v>
                </c:pt>
                <c:pt idx="2352">
                  <c:v>#N/A</c:v>
                </c:pt>
                <c:pt idx="2353">
                  <c:v>#N/A</c:v>
                </c:pt>
                <c:pt idx="2354">
                  <c:v>#N/A</c:v>
                </c:pt>
                <c:pt idx="2355">
                  <c:v>#N/A</c:v>
                </c:pt>
                <c:pt idx="2356">
                  <c:v>#N/A</c:v>
                </c:pt>
                <c:pt idx="2357">
                  <c:v>#N/A</c:v>
                </c:pt>
                <c:pt idx="2358">
                  <c:v>#N/A</c:v>
                </c:pt>
                <c:pt idx="2359">
                  <c:v>#N/A</c:v>
                </c:pt>
                <c:pt idx="2360">
                  <c:v>#N/A</c:v>
                </c:pt>
                <c:pt idx="2361">
                  <c:v>#N/A</c:v>
                </c:pt>
                <c:pt idx="2362">
                  <c:v>#N/A</c:v>
                </c:pt>
                <c:pt idx="2363">
                  <c:v>#N/A</c:v>
                </c:pt>
                <c:pt idx="2364">
                  <c:v>#N/A</c:v>
                </c:pt>
                <c:pt idx="2365">
                  <c:v>#N/A</c:v>
                </c:pt>
                <c:pt idx="2366">
                  <c:v>#N/A</c:v>
                </c:pt>
                <c:pt idx="2367">
                  <c:v>#N/A</c:v>
                </c:pt>
                <c:pt idx="2368">
                  <c:v>#N/A</c:v>
                </c:pt>
                <c:pt idx="2369">
                  <c:v>#N/A</c:v>
                </c:pt>
                <c:pt idx="2370">
                  <c:v>#N/A</c:v>
                </c:pt>
                <c:pt idx="2371">
                  <c:v>#N/A</c:v>
                </c:pt>
                <c:pt idx="2372">
                  <c:v>#N/A</c:v>
                </c:pt>
                <c:pt idx="2373">
                  <c:v>#N/A</c:v>
                </c:pt>
                <c:pt idx="2374">
                  <c:v>#N/A</c:v>
                </c:pt>
                <c:pt idx="2375">
                  <c:v>#N/A</c:v>
                </c:pt>
                <c:pt idx="2376">
                  <c:v>#N/A</c:v>
                </c:pt>
                <c:pt idx="2377">
                  <c:v>#N/A</c:v>
                </c:pt>
                <c:pt idx="2378">
                  <c:v>#N/A</c:v>
                </c:pt>
                <c:pt idx="2379">
                  <c:v>#N/A</c:v>
                </c:pt>
                <c:pt idx="2380">
                  <c:v>#N/A</c:v>
                </c:pt>
                <c:pt idx="2381">
                  <c:v>#N/A</c:v>
                </c:pt>
                <c:pt idx="2382">
                  <c:v>#N/A</c:v>
                </c:pt>
                <c:pt idx="2383">
                  <c:v>#N/A</c:v>
                </c:pt>
                <c:pt idx="2384">
                  <c:v>#N/A</c:v>
                </c:pt>
                <c:pt idx="2385">
                  <c:v>#N/A</c:v>
                </c:pt>
                <c:pt idx="2386">
                  <c:v>#N/A</c:v>
                </c:pt>
                <c:pt idx="2387">
                  <c:v>#N/A</c:v>
                </c:pt>
                <c:pt idx="2388">
                  <c:v>#N/A</c:v>
                </c:pt>
                <c:pt idx="2389">
                  <c:v>#N/A</c:v>
                </c:pt>
                <c:pt idx="2390">
                  <c:v>#N/A</c:v>
                </c:pt>
                <c:pt idx="2391">
                  <c:v>#N/A</c:v>
                </c:pt>
                <c:pt idx="2392">
                  <c:v>#N/A</c:v>
                </c:pt>
                <c:pt idx="2393">
                  <c:v>#N/A</c:v>
                </c:pt>
                <c:pt idx="2394">
                  <c:v>#N/A</c:v>
                </c:pt>
                <c:pt idx="2395">
                  <c:v>#N/A</c:v>
                </c:pt>
                <c:pt idx="2396">
                  <c:v>#N/A</c:v>
                </c:pt>
                <c:pt idx="2397">
                  <c:v>#N/A</c:v>
                </c:pt>
                <c:pt idx="2398">
                  <c:v>#N/A</c:v>
                </c:pt>
                <c:pt idx="2399">
                  <c:v>#N/A</c:v>
                </c:pt>
                <c:pt idx="2400">
                  <c:v>#N/A</c:v>
                </c:pt>
                <c:pt idx="2401">
                  <c:v>#N/A</c:v>
                </c:pt>
                <c:pt idx="2402">
                  <c:v>#N/A</c:v>
                </c:pt>
                <c:pt idx="2403">
                  <c:v>#N/A</c:v>
                </c:pt>
                <c:pt idx="2404">
                  <c:v>#N/A</c:v>
                </c:pt>
                <c:pt idx="2405">
                  <c:v>#N/A</c:v>
                </c:pt>
                <c:pt idx="2406">
                  <c:v>#N/A</c:v>
                </c:pt>
                <c:pt idx="2407">
                  <c:v>#N/A</c:v>
                </c:pt>
                <c:pt idx="2408">
                  <c:v>#N/A</c:v>
                </c:pt>
                <c:pt idx="2409">
                  <c:v>#N/A</c:v>
                </c:pt>
                <c:pt idx="2410">
                  <c:v>#N/A</c:v>
                </c:pt>
                <c:pt idx="2411">
                  <c:v>#N/A</c:v>
                </c:pt>
                <c:pt idx="2412">
                  <c:v>#N/A</c:v>
                </c:pt>
                <c:pt idx="2413">
                  <c:v>#N/A</c:v>
                </c:pt>
                <c:pt idx="2414">
                  <c:v>#N/A</c:v>
                </c:pt>
                <c:pt idx="2415">
                  <c:v>#N/A</c:v>
                </c:pt>
                <c:pt idx="2416">
                  <c:v>#N/A</c:v>
                </c:pt>
                <c:pt idx="2417">
                  <c:v>#N/A</c:v>
                </c:pt>
                <c:pt idx="2418">
                  <c:v>#N/A</c:v>
                </c:pt>
                <c:pt idx="2419">
                  <c:v>#N/A</c:v>
                </c:pt>
                <c:pt idx="2420">
                  <c:v>#N/A</c:v>
                </c:pt>
                <c:pt idx="2421">
                  <c:v>#N/A</c:v>
                </c:pt>
                <c:pt idx="2422">
                  <c:v>#N/A</c:v>
                </c:pt>
                <c:pt idx="2423">
                  <c:v>#N/A</c:v>
                </c:pt>
                <c:pt idx="2424">
                  <c:v>#N/A</c:v>
                </c:pt>
                <c:pt idx="2425">
                  <c:v>#N/A</c:v>
                </c:pt>
                <c:pt idx="2426">
                  <c:v>#N/A</c:v>
                </c:pt>
                <c:pt idx="2427">
                  <c:v>#N/A</c:v>
                </c:pt>
                <c:pt idx="2428">
                  <c:v>#N/A</c:v>
                </c:pt>
                <c:pt idx="2429">
                  <c:v>#N/A</c:v>
                </c:pt>
                <c:pt idx="2430">
                  <c:v>#N/A</c:v>
                </c:pt>
                <c:pt idx="2431">
                  <c:v>#N/A</c:v>
                </c:pt>
                <c:pt idx="2432">
                  <c:v>#N/A</c:v>
                </c:pt>
                <c:pt idx="2433">
                  <c:v>#N/A</c:v>
                </c:pt>
                <c:pt idx="2434">
                  <c:v>#N/A</c:v>
                </c:pt>
                <c:pt idx="2435">
                  <c:v>#N/A</c:v>
                </c:pt>
                <c:pt idx="2436">
                  <c:v>#N/A</c:v>
                </c:pt>
                <c:pt idx="2437">
                  <c:v>#N/A</c:v>
                </c:pt>
                <c:pt idx="2438">
                  <c:v>#N/A</c:v>
                </c:pt>
                <c:pt idx="2439">
                  <c:v>#N/A</c:v>
                </c:pt>
                <c:pt idx="2440">
                  <c:v>#N/A</c:v>
                </c:pt>
                <c:pt idx="2441">
                  <c:v>#N/A</c:v>
                </c:pt>
                <c:pt idx="2442">
                  <c:v>#N/A</c:v>
                </c:pt>
                <c:pt idx="2443">
                  <c:v>#N/A</c:v>
                </c:pt>
                <c:pt idx="2444">
                  <c:v>#N/A</c:v>
                </c:pt>
                <c:pt idx="2445">
                  <c:v>#N/A</c:v>
                </c:pt>
                <c:pt idx="2446">
                  <c:v>#N/A</c:v>
                </c:pt>
                <c:pt idx="2447">
                  <c:v>#N/A</c:v>
                </c:pt>
                <c:pt idx="2448">
                  <c:v>#N/A</c:v>
                </c:pt>
                <c:pt idx="2449">
                  <c:v>#N/A</c:v>
                </c:pt>
                <c:pt idx="2450">
                  <c:v>#N/A</c:v>
                </c:pt>
                <c:pt idx="2451">
                  <c:v>#N/A</c:v>
                </c:pt>
                <c:pt idx="2452">
                  <c:v>#N/A</c:v>
                </c:pt>
                <c:pt idx="2453">
                  <c:v>#N/A</c:v>
                </c:pt>
                <c:pt idx="2454">
                  <c:v>#N/A</c:v>
                </c:pt>
                <c:pt idx="2455">
                  <c:v>#N/A</c:v>
                </c:pt>
                <c:pt idx="2456">
                  <c:v>#N/A</c:v>
                </c:pt>
                <c:pt idx="2457">
                  <c:v>#N/A</c:v>
                </c:pt>
                <c:pt idx="2458">
                  <c:v>#N/A</c:v>
                </c:pt>
                <c:pt idx="2459">
                  <c:v>#N/A</c:v>
                </c:pt>
                <c:pt idx="2460">
                  <c:v>#N/A</c:v>
                </c:pt>
                <c:pt idx="2461">
                  <c:v>#N/A</c:v>
                </c:pt>
                <c:pt idx="2462">
                  <c:v>#N/A</c:v>
                </c:pt>
                <c:pt idx="2463">
                  <c:v>#N/A</c:v>
                </c:pt>
                <c:pt idx="2464">
                  <c:v>#N/A</c:v>
                </c:pt>
                <c:pt idx="2465">
                  <c:v>#N/A</c:v>
                </c:pt>
                <c:pt idx="2466">
                  <c:v>#N/A</c:v>
                </c:pt>
                <c:pt idx="2467">
                  <c:v>#N/A</c:v>
                </c:pt>
                <c:pt idx="2468">
                  <c:v>#N/A</c:v>
                </c:pt>
                <c:pt idx="2469">
                  <c:v>#N/A</c:v>
                </c:pt>
                <c:pt idx="2470">
                  <c:v>#N/A</c:v>
                </c:pt>
                <c:pt idx="2471">
                  <c:v>#N/A</c:v>
                </c:pt>
                <c:pt idx="2472">
                  <c:v>#N/A</c:v>
                </c:pt>
                <c:pt idx="2473">
                  <c:v>#N/A</c:v>
                </c:pt>
                <c:pt idx="2474">
                  <c:v>#N/A</c:v>
                </c:pt>
                <c:pt idx="2475">
                  <c:v>#N/A</c:v>
                </c:pt>
                <c:pt idx="2476">
                  <c:v>#N/A</c:v>
                </c:pt>
                <c:pt idx="2477">
                  <c:v>#N/A</c:v>
                </c:pt>
                <c:pt idx="2478">
                  <c:v>#N/A</c:v>
                </c:pt>
                <c:pt idx="2479">
                  <c:v>#N/A</c:v>
                </c:pt>
                <c:pt idx="2480">
                  <c:v>#N/A</c:v>
                </c:pt>
                <c:pt idx="2481">
                  <c:v>#N/A</c:v>
                </c:pt>
                <c:pt idx="2482">
                  <c:v>#N/A</c:v>
                </c:pt>
                <c:pt idx="2483">
                  <c:v>#N/A</c:v>
                </c:pt>
                <c:pt idx="2484">
                  <c:v>#N/A</c:v>
                </c:pt>
                <c:pt idx="2485">
                  <c:v>#N/A</c:v>
                </c:pt>
                <c:pt idx="2486">
                  <c:v>#N/A</c:v>
                </c:pt>
                <c:pt idx="2487">
                  <c:v>#N/A</c:v>
                </c:pt>
                <c:pt idx="2488">
                  <c:v>#N/A</c:v>
                </c:pt>
                <c:pt idx="2489">
                  <c:v>#N/A</c:v>
                </c:pt>
                <c:pt idx="2490">
                  <c:v>#N/A</c:v>
                </c:pt>
                <c:pt idx="2491">
                  <c:v>#N/A</c:v>
                </c:pt>
                <c:pt idx="2492">
                  <c:v>#N/A</c:v>
                </c:pt>
                <c:pt idx="2493">
                  <c:v>#N/A</c:v>
                </c:pt>
                <c:pt idx="2494">
                  <c:v>#N/A</c:v>
                </c:pt>
                <c:pt idx="2495">
                  <c:v>#N/A</c:v>
                </c:pt>
                <c:pt idx="2496">
                  <c:v>#N/A</c:v>
                </c:pt>
                <c:pt idx="2497">
                  <c:v>#N/A</c:v>
                </c:pt>
                <c:pt idx="2498">
                  <c:v>#N/A</c:v>
                </c:pt>
                <c:pt idx="2499">
                  <c:v>#N/A</c:v>
                </c:pt>
                <c:pt idx="2500">
                  <c:v>#N/A</c:v>
                </c:pt>
                <c:pt idx="2501">
                  <c:v>#N/A</c:v>
                </c:pt>
                <c:pt idx="2502">
                  <c:v>#N/A</c:v>
                </c:pt>
                <c:pt idx="2503">
                  <c:v>#N/A</c:v>
                </c:pt>
                <c:pt idx="2504">
                  <c:v>#N/A</c:v>
                </c:pt>
                <c:pt idx="2505">
                  <c:v>#N/A</c:v>
                </c:pt>
                <c:pt idx="2506">
                  <c:v>#N/A</c:v>
                </c:pt>
                <c:pt idx="2507">
                  <c:v>#N/A</c:v>
                </c:pt>
                <c:pt idx="2508">
                  <c:v>#N/A</c:v>
                </c:pt>
                <c:pt idx="2509">
                  <c:v>#N/A</c:v>
                </c:pt>
                <c:pt idx="2510">
                  <c:v>#N/A</c:v>
                </c:pt>
                <c:pt idx="2511">
                  <c:v>#N/A</c:v>
                </c:pt>
                <c:pt idx="2512">
                  <c:v>#N/A</c:v>
                </c:pt>
                <c:pt idx="2513">
                  <c:v>#N/A</c:v>
                </c:pt>
                <c:pt idx="2514">
                  <c:v>#N/A</c:v>
                </c:pt>
                <c:pt idx="2515">
                  <c:v>#N/A</c:v>
                </c:pt>
                <c:pt idx="2516">
                  <c:v>#N/A</c:v>
                </c:pt>
                <c:pt idx="2517">
                  <c:v>#N/A</c:v>
                </c:pt>
                <c:pt idx="2518">
                  <c:v>#N/A</c:v>
                </c:pt>
                <c:pt idx="2519">
                  <c:v>#N/A</c:v>
                </c:pt>
                <c:pt idx="2520">
                  <c:v>#N/A</c:v>
                </c:pt>
                <c:pt idx="2521">
                  <c:v>#N/A</c:v>
                </c:pt>
                <c:pt idx="2522">
                  <c:v>#N/A</c:v>
                </c:pt>
                <c:pt idx="2523">
                  <c:v>#N/A</c:v>
                </c:pt>
                <c:pt idx="2524">
                  <c:v>#N/A</c:v>
                </c:pt>
                <c:pt idx="2525">
                  <c:v>#N/A</c:v>
                </c:pt>
                <c:pt idx="2526">
                  <c:v>#N/A</c:v>
                </c:pt>
                <c:pt idx="2527">
                  <c:v>#N/A</c:v>
                </c:pt>
                <c:pt idx="2528">
                  <c:v>#N/A</c:v>
                </c:pt>
                <c:pt idx="2529">
                  <c:v>#N/A</c:v>
                </c:pt>
                <c:pt idx="2530">
                  <c:v>#N/A</c:v>
                </c:pt>
                <c:pt idx="2531">
                  <c:v>#N/A</c:v>
                </c:pt>
                <c:pt idx="2532">
                  <c:v>#N/A</c:v>
                </c:pt>
                <c:pt idx="2533">
                  <c:v>#N/A</c:v>
                </c:pt>
                <c:pt idx="2534">
                  <c:v>#N/A</c:v>
                </c:pt>
                <c:pt idx="2535">
                  <c:v>#N/A</c:v>
                </c:pt>
                <c:pt idx="2536">
                  <c:v>#N/A</c:v>
                </c:pt>
                <c:pt idx="2537">
                  <c:v>#N/A</c:v>
                </c:pt>
                <c:pt idx="2538">
                  <c:v>#N/A</c:v>
                </c:pt>
                <c:pt idx="2539">
                  <c:v>#N/A</c:v>
                </c:pt>
                <c:pt idx="2540">
                  <c:v>#N/A</c:v>
                </c:pt>
                <c:pt idx="2541">
                  <c:v>#N/A</c:v>
                </c:pt>
                <c:pt idx="2542">
                  <c:v>#N/A</c:v>
                </c:pt>
                <c:pt idx="2543">
                  <c:v>#N/A</c:v>
                </c:pt>
                <c:pt idx="2544">
                  <c:v>#N/A</c:v>
                </c:pt>
                <c:pt idx="2545">
                  <c:v>#N/A</c:v>
                </c:pt>
                <c:pt idx="2546">
                  <c:v>#N/A</c:v>
                </c:pt>
                <c:pt idx="2547">
                  <c:v>#N/A</c:v>
                </c:pt>
                <c:pt idx="2548">
                  <c:v>#N/A</c:v>
                </c:pt>
                <c:pt idx="2549">
                  <c:v>#N/A</c:v>
                </c:pt>
                <c:pt idx="2550">
                  <c:v>#N/A</c:v>
                </c:pt>
                <c:pt idx="2551">
                  <c:v>#N/A</c:v>
                </c:pt>
                <c:pt idx="2552">
                  <c:v>#N/A</c:v>
                </c:pt>
                <c:pt idx="2553">
                  <c:v>#N/A</c:v>
                </c:pt>
                <c:pt idx="2554">
                  <c:v>#N/A</c:v>
                </c:pt>
                <c:pt idx="2555">
                  <c:v>#N/A</c:v>
                </c:pt>
                <c:pt idx="2556">
                  <c:v>#N/A</c:v>
                </c:pt>
                <c:pt idx="2557">
                  <c:v>#N/A</c:v>
                </c:pt>
                <c:pt idx="2558">
                  <c:v>#N/A</c:v>
                </c:pt>
                <c:pt idx="2559">
                  <c:v>#N/A</c:v>
                </c:pt>
                <c:pt idx="2560">
                  <c:v>#N/A</c:v>
                </c:pt>
                <c:pt idx="2561">
                  <c:v>#N/A</c:v>
                </c:pt>
                <c:pt idx="2562">
                  <c:v>#N/A</c:v>
                </c:pt>
                <c:pt idx="2563">
                  <c:v>#N/A</c:v>
                </c:pt>
                <c:pt idx="2564">
                  <c:v>#N/A</c:v>
                </c:pt>
                <c:pt idx="2565">
                  <c:v>#N/A</c:v>
                </c:pt>
                <c:pt idx="2566">
                  <c:v>#N/A</c:v>
                </c:pt>
                <c:pt idx="2567">
                  <c:v>#N/A</c:v>
                </c:pt>
                <c:pt idx="2568">
                  <c:v>#N/A</c:v>
                </c:pt>
                <c:pt idx="2569">
                  <c:v>#N/A</c:v>
                </c:pt>
                <c:pt idx="2570">
                  <c:v>#N/A</c:v>
                </c:pt>
                <c:pt idx="2571">
                  <c:v>#N/A</c:v>
                </c:pt>
                <c:pt idx="2572">
                  <c:v>#N/A</c:v>
                </c:pt>
                <c:pt idx="2573">
                  <c:v>#N/A</c:v>
                </c:pt>
                <c:pt idx="2574">
                  <c:v>#N/A</c:v>
                </c:pt>
                <c:pt idx="2575">
                  <c:v>#N/A</c:v>
                </c:pt>
                <c:pt idx="2576">
                  <c:v>#N/A</c:v>
                </c:pt>
                <c:pt idx="2577">
                  <c:v>#N/A</c:v>
                </c:pt>
                <c:pt idx="2578">
                  <c:v>#N/A</c:v>
                </c:pt>
                <c:pt idx="2579">
                  <c:v>#N/A</c:v>
                </c:pt>
                <c:pt idx="2580">
                  <c:v>#N/A</c:v>
                </c:pt>
                <c:pt idx="2581">
                  <c:v>#N/A</c:v>
                </c:pt>
                <c:pt idx="2582">
                  <c:v>#N/A</c:v>
                </c:pt>
                <c:pt idx="2583">
                  <c:v>#N/A</c:v>
                </c:pt>
                <c:pt idx="2584">
                  <c:v>#N/A</c:v>
                </c:pt>
                <c:pt idx="2585">
                  <c:v>#N/A</c:v>
                </c:pt>
                <c:pt idx="2586">
                  <c:v>#N/A</c:v>
                </c:pt>
                <c:pt idx="2587">
                  <c:v>#N/A</c:v>
                </c:pt>
                <c:pt idx="2588">
                  <c:v>#N/A</c:v>
                </c:pt>
                <c:pt idx="2589">
                  <c:v>#N/A</c:v>
                </c:pt>
                <c:pt idx="2590">
                  <c:v>#N/A</c:v>
                </c:pt>
                <c:pt idx="2591">
                  <c:v>#N/A</c:v>
                </c:pt>
                <c:pt idx="2592">
                  <c:v>#N/A</c:v>
                </c:pt>
                <c:pt idx="2593">
                  <c:v>#N/A</c:v>
                </c:pt>
                <c:pt idx="2594">
                  <c:v>#N/A</c:v>
                </c:pt>
                <c:pt idx="2595">
                  <c:v>#N/A</c:v>
                </c:pt>
                <c:pt idx="2596">
                  <c:v>#N/A</c:v>
                </c:pt>
                <c:pt idx="2597">
                  <c:v>#N/A</c:v>
                </c:pt>
                <c:pt idx="2598">
                  <c:v>#N/A</c:v>
                </c:pt>
                <c:pt idx="2599">
                  <c:v>#N/A</c:v>
                </c:pt>
                <c:pt idx="2600">
                  <c:v>#N/A</c:v>
                </c:pt>
                <c:pt idx="2601">
                  <c:v>#N/A</c:v>
                </c:pt>
                <c:pt idx="2602">
                  <c:v>#N/A</c:v>
                </c:pt>
                <c:pt idx="2603">
                  <c:v>#N/A</c:v>
                </c:pt>
                <c:pt idx="2604">
                  <c:v>#N/A</c:v>
                </c:pt>
                <c:pt idx="2605">
                  <c:v>#N/A</c:v>
                </c:pt>
                <c:pt idx="2606">
                  <c:v>#N/A</c:v>
                </c:pt>
                <c:pt idx="2607">
                  <c:v>#N/A</c:v>
                </c:pt>
                <c:pt idx="2608">
                  <c:v>#N/A</c:v>
                </c:pt>
                <c:pt idx="2609">
                  <c:v>#N/A</c:v>
                </c:pt>
                <c:pt idx="2610">
                  <c:v>#N/A</c:v>
                </c:pt>
                <c:pt idx="2611">
                  <c:v>#N/A</c:v>
                </c:pt>
                <c:pt idx="2612">
                  <c:v>#N/A</c:v>
                </c:pt>
                <c:pt idx="2613">
                  <c:v>#N/A</c:v>
                </c:pt>
                <c:pt idx="2614">
                  <c:v>#N/A</c:v>
                </c:pt>
                <c:pt idx="2615">
                  <c:v>#N/A</c:v>
                </c:pt>
                <c:pt idx="2616">
                  <c:v>#N/A</c:v>
                </c:pt>
                <c:pt idx="2617">
                  <c:v>#N/A</c:v>
                </c:pt>
                <c:pt idx="2618">
                  <c:v>#N/A</c:v>
                </c:pt>
                <c:pt idx="2619">
                  <c:v>#N/A</c:v>
                </c:pt>
                <c:pt idx="2620">
                  <c:v>#N/A</c:v>
                </c:pt>
                <c:pt idx="2621">
                  <c:v>#N/A</c:v>
                </c:pt>
                <c:pt idx="2622">
                  <c:v>#N/A</c:v>
                </c:pt>
                <c:pt idx="2623">
                  <c:v>#N/A</c:v>
                </c:pt>
                <c:pt idx="2624">
                  <c:v>#N/A</c:v>
                </c:pt>
                <c:pt idx="2625">
                  <c:v>#N/A</c:v>
                </c:pt>
                <c:pt idx="2626">
                  <c:v>#N/A</c:v>
                </c:pt>
                <c:pt idx="2627">
                  <c:v>#N/A</c:v>
                </c:pt>
                <c:pt idx="2628">
                  <c:v>#N/A</c:v>
                </c:pt>
                <c:pt idx="2629">
                  <c:v>#N/A</c:v>
                </c:pt>
                <c:pt idx="2630">
                  <c:v>#N/A</c:v>
                </c:pt>
                <c:pt idx="2631">
                  <c:v>#N/A</c:v>
                </c:pt>
                <c:pt idx="2632">
                  <c:v>#N/A</c:v>
                </c:pt>
                <c:pt idx="2633">
                  <c:v>#N/A</c:v>
                </c:pt>
                <c:pt idx="2634">
                  <c:v>#N/A</c:v>
                </c:pt>
                <c:pt idx="2635">
                  <c:v>#N/A</c:v>
                </c:pt>
                <c:pt idx="2636">
                  <c:v>#N/A</c:v>
                </c:pt>
                <c:pt idx="2637">
                  <c:v>#N/A</c:v>
                </c:pt>
                <c:pt idx="2638">
                  <c:v>#N/A</c:v>
                </c:pt>
                <c:pt idx="2639">
                  <c:v>#N/A</c:v>
                </c:pt>
                <c:pt idx="2640">
                  <c:v>#N/A</c:v>
                </c:pt>
                <c:pt idx="2641">
                  <c:v>#N/A</c:v>
                </c:pt>
                <c:pt idx="2642">
                  <c:v>#N/A</c:v>
                </c:pt>
                <c:pt idx="2643">
                  <c:v>#N/A</c:v>
                </c:pt>
                <c:pt idx="2644">
                  <c:v>#N/A</c:v>
                </c:pt>
                <c:pt idx="2645">
                  <c:v>#N/A</c:v>
                </c:pt>
                <c:pt idx="2646">
                  <c:v>#N/A</c:v>
                </c:pt>
                <c:pt idx="2647">
                  <c:v>#N/A</c:v>
                </c:pt>
                <c:pt idx="2648">
                  <c:v>#N/A</c:v>
                </c:pt>
                <c:pt idx="2649">
                  <c:v>#N/A</c:v>
                </c:pt>
                <c:pt idx="2650">
                  <c:v>#N/A</c:v>
                </c:pt>
                <c:pt idx="2651">
                  <c:v>#N/A</c:v>
                </c:pt>
                <c:pt idx="2652">
                  <c:v>#N/A</c:v>
                </c:pt>
                <c:pt idx="2653">
                  <c:v>#N/A</c:v>
                </c:pt>
                <c:pt idx="2654">
                  <c:v>#N/A</c:v>
                </c:pt>
                <c:pt idx="2655">
                  <c:v>#N/A</c:v>
                </c:pt>
                <c:pt idx="2656">
                  <c:v>#N/A</c:v>
                </c:pt>
                <c:pt idx="2657">
                  <c:v>#N/A</c:v>
                </c:pt>
                <c:pt idx="2658">
                  <c:v>#N/A</c:v>
                </c:pt>
                <c:pt idx="2659">
                  <c:v>#N/A</c:v>
                </c:pt>
                <c:pt idx="2660">
                  <c:v>#N/A</c:v>
                </c:pt>
                <c:pt idx="2661">
                  <c:v>#N/A</c:v>
                </c:pt>
                <c:pt idx="2662">
                  <c:v>#N/A</c:v>
                </c:pt>
                <c:pt idx="2663">
                  <c:v>#N/A</c:v>
                </c:pt>
                <c:pt idx="2664">
                  <c:v>#N/A</c:v>
                </c:pt>
                <c:pt idx="2665">
                  <c:v>#N/A</c:v>
                </c:pt>
                <c:pt idx="2666">
                  <c:v>#N/A</c:v>
                </c:pt>
                <c:pt idx="2667">
                  <c:v>#N/A</c:v>
                </c:pt>
                <c:pt idx="2668">
                  <c:v>#N/A</c:v>
                </c:pt>
                <c:pt idx="2669">
                  <c:v>#N/A</c:v>
                </c:pt>
                <c:pt idx="2670">
                  <c:v>#N/A</c:v>
                </c:pt>
                <c:pt idx="2671">
                  <c:v>#N/A</c:v>
                </c:pt>
                <c:pt idx="2672">
                  <c:v>#N/A</c:v>
                </c:pt>
                <c:pt idx="2673">
                  <c:v>#N/A</c:v>
                </c:pt>
                <c:pt idx="2674">
                  <c:v>#N/A</c:v>
                </c:pt>
                <c:pt idx="2675">
                  <c:v>#N/A</c:v>
                </c:pt>
                <c:pt idx="2676">
                  <c:v>#N/A</c:v>
                </c:pt>
                <c:pt idx="2677">
                  <c:v>#N/A</c:v>
                </c:pt>
                <c:pt idx="2678">
                  <c:v>#N/A</c:v>
                </c:pt>
                <c:pt idx="2679">
                  <c:v>#N/A</c:v>
                </c:pt>
                <c:pt idx="2680">
                  <c:v>#N/A</c:v>
                </c:pt>
                <c:pt idx="2681">
                  <c:v>#N/A</c:v>
                </c:pt>
                <c:pt idx="2682">
                  <c:v>#N/A</c:v>
                </c:pt>
                <c:pt idx="2683">
                  <c:v>#N/A</c:v>
                </c:pt>
                <c:pt idx="2684">
                  <c:v>#N/A</c:v>
                </c:pt>
                <c:pt idx="2685">
                  <c:v>#N/A</c:v>
                </c:pt>
                <c:pt idx="2686">
                  <c:v>#N/A</c:v>
                </c:pt>
                <c:pt idx="2687">
                  <c:v>#N/A</c:v>
                </c:pt>
                <c:pt idx="2688">
                  <c:v>#N/A</c:v>
                </c:pt>
                <c:pt idx="2689">
                  <c:v>#N/A</c:v>
                </c:pt>
                <c:pt idx="2690">
                  <c:v>#N/A</c:v>
                </c:pt>
                <c:pt idx="2691">
                  <c:v>#N/A</c:v>
                </c:pt>
                <c:pt idx="2692">
                  <c:v>#N/A</c:v>
                </c:pt>
                <c:pt idx="2693">
                  <c:v>#N/A</c:v>
                </c:pt>
                <c:pt idx="2694">
                  <c:v>#N/A</c:v>
                </c:pt>
                <c:pt idx="2695">
                  <c:v>#N/A</c:v>
                </c:pt>
                <c:pt idx="2696">
                  <c:v>#N/A</c:v>
                </c:pt>
                <c:pt idx="2697">
                  <c:v>#N/A</c:v>
                </c:pt>
                <c:pt idx="2698">
                  <c:v>#N/A</c:v>
                </c:pt>
                <c:pt idx="2699">
                  <c:v>#N/A</c:v>
                </c:pt>
                <c:pt idx="2700">
                  <c:v>#N/A</c:v>
                </c:pt>
                <c:pt idx="2701">
                  <c:v>#N/A</c:v>
                </c:pt>
                <c:pt idx="2702">
                  <c:v>#N/A</c:v>
                </c:pt>
                <c:pt idx="2703">
                  <c:v>#N/A</c:v>
                </c:pt>
                <c:pt idx="2704">
                  <c:v>#N/A</c:v>
                </c:pt>
                <c:pt idx="2705">
                  <c:v>#N/A</c:v>
                </c:pt>
                <c:pt idx="2706">
                  <c:v>#N/A</c:v>
                </c:pt>
                <c:pt idx="2707">
                  <c:v>#N/A</c:v>
                </c:pt>
                <c:pt idx="2708">
                  <c:v>#N/A</c:v>
                </c:pt>
                <c:pt idx="2709">
                  <c:v>#N/A</c:v>
                </c:pt>
                <c:pt idx="2710">
                  <c:v>#N/A</c:v>
                </c:pt>
                <c:pt idx="2711">
                  <c:v>#N/A</c:v>
                </c:pt>
                <c:pt idx="2712">
                  <c:v>#N/A</c:v>
                </c:pt>
                <c:pt idx="2713">
                  <c:v>#N/A</c:v>
                </c:pt>
                <c:pt idx="2714">
                  <c:v>#N/A</c:v>
                </c:pt>
                <c:pt idx="2715">
                  <c:v>#N/A</c:v>
                </c:pt>
                <c:pt idx="2716">
                  <c:v>#N/A</c:v>
                </c:pt>
                <c:pt idx="2717">
                  <c:v>#N/A</c:v>
                </c:pt>
                <c:pt idx="2718">
                  <c:v>#N/A</c:v>
                </c:pt>
                <c:pt idx="2719">
                  <c:v>#N/A</c:v>
                </c:pt>
                <c:pt idx="2720">
                  <c:v>#N/A</c:v>
                </c:pt>
                <c:pt idx="2721">
                  <c:v>#N/A</c:v>
                </c:pt>
                <c:pt idx="2722">
                  <c:v>#N/A</c:v>
                </c:pt>
                <c:pt idx="2723">
                  <c:v>#N/A</c:v>
                </c:pt>
                <c:pt idx="2724">
                  <c:v>#N/A</c:v>
                </c:pt>
                <c:pt idx="2725">
                  <c:v>#N/A</c:v>
                </c:pt>
                <c:pt idx="2726">
                  <c:v>#N/A</c:v>
                </c:pt>
                <c:pt idx="2727">
                  <c:v>#N/A</c:v>
                </c:pt>
                <c:pt idx="2728">
                  <c:v>#N/A</c:v>
                </c:pt>
                <c:pt idx="2729">
                  <c:v>#N/A</c:v>
                </c:pt>
                <c:pt idx="2730">
                  <c:v>#N/A</c:v>
                </c:pt>
                <c:pt idx="2731">
                  <c:v>#N/A</c:v>
                </c:pt>
                <c:pt idx="2732">
                  <c:v>#N/A</c:v>
                </c:pt>
                <c:pt idx="2733">
                  <c:v>#N/A</c:v>
                </c:pt>
                <c:pt idx="2734">
                  <c:v>#N/A</c:v>
                </c:pt>
                <c:pt idx="2735">
                  <c:v>#N/A</c:v>
                </c:pt>
                <c:pt idx="2736">
                  <c:v>#N/A</c:v>
                </c:pt>
                <c:pt idx="2737">
                  <c:v>#N/A</c:v>
                </c:pt>
                <c:pt idx="2738">
                  <c:v>#N/A</c:v>
                </c:pt>
                <c:pt idx="2739">
                  <c:v>#N/A</c:v>
                </c:pt>
                <c:pt idx="2740">
                  <c:v>#N/A</c:v>
                </c:pt>
                <c:pt idx="2741">
                  <c:v>#N/A</c:v>
                </c:pt>
                <c:pt idx="2742">
                  <c:v>#N/A</c:v>
                </c:pt>
                <c:pt idx="2743">
                  <c:v>#N/A</c:v>
                </c:pt>
                <c:pt idx="2744">
                  <c:v>#N/A</c:v>
                </c:pt>
                <c:pt idx="2745">
                  <c:v>#N/A</c:v>
                </c:pt>
                <c:pt idx="2746">
                  <c:v>#N/A</c:v>
                </c:pt>
                <c:pt idx="2747">
                  <c:v>#N/A</c:v>
                </c:pt>
                <c:pt idx="2748">
                  <c:v>#N/A</c:v>
                </c:pt>
                <c:pt idx="2749">
                  <c:v>#N/A</c:v>
                </c:pt>
                <c:pt idx="2750">
                  <c:v>#N/A</c:v>
                </c:pt>
                <c:pt idx="2751">
                  <c:v>#N/A</c:v>
                </c:pt>
                <c:pt idx="2752">
                  <c:v>#N/A</c:v>
                </c:pt>
                <c:pt idx="2753">
                  <c:v>#N/A</c:v>
                </c:pt>
                <c:pt idx="2754">
                  <c:v>#N/A</c:v>
                </c:pt>
                <c:pt idx="2755">
                  <c:v>#N/A</c:v>
                </c:pt>
                <c:pt idx="2756">
                  <c:v>#N/A</c:v>
                </c:pt>
                <c:pt idx="2757">
                  <c:v>#N/A</c:v>
                </c:pt>
                <c:pt idx="2758">
                  <c:v>#N/A</c:v>
                </c:pt>
                <c:pt idx="2759">
                  <c:v>#N/A</c:v>
                </c:pt>
                <c:pt idx="2760">
                  <c:v>#N/A</c:v>
                </c:pt>
                <c:pt idx="2761">
                  <c:v>#N/A</c:v>
                </c:pt>
                <c:pt idx="2762">
                  <c:v>#N/A</c:v>
                </c:pt>
                <c:pt idx="2763">
                  <c:v>#N/A</c:v>
                </c:pt>
                <c:pt idx="2764">
                  <c:v>#N/A</c:v>
                </c:pt>
                <c:pt idx="2765">
                  <c:v>#N/A</c:v>
                </c:pt>
                <c:pt idx="2766">
                  <c:v>#N/A</c:v>
                </c:pt>
                <c:pt idx="2767">
                  <c:v>#N/A</c:v>
                </c:pt>
                <c:pt idx="2768">
                  <c:v>#N/A</c:v>
                </c:pt>
                <c:pt idx="2769">
                  <c:v>#N/A</c:v>
                </c:pt>
                <c:pt idx="2770">
                  <c:v>#N/A</c:v>
                </c:pt>
                <c:pt idx="2771">
                  <c:v>#N/A</c:v>
                </c:pt>
                <c:pt idx="2772">
                  <c:v>#N/A</c:v>
                </c:pt>
                <c:pt idx="2773">
                  <c:v>#N/A</c:v>
                </c:pt>
                <c:pt idx="2774">
                  <c:v>#N/A</c:v>
                </c:pt>
                <c:pt idx="2775">
                  <c:v>#N/A</c:v>
                </c:pt>
                <c:pt idx="2776">
                  <c:v>#N/A</c:v>
                </c:pt>
                <c:pt idx="2777">
                  <c:v>#N/A</c:v>
                </c:pt>
                <c:pt idx="2778">
                  <c:v>#N/A</c:v>
                </c:pt>
                <c:pt idx="2779">
                  <c:v>#N/A</c:v>
                </c:pt>
                <c:pt idx="2780">
                  <c:v>#N/A</c:v>
                </c:pt>
                <c:pt idx="2781">
                  <c:v>#N/A</c:v>
                </c:pt>
                <c:pt idx="2782">
                  <c:v>#N/A</c:v>
                </c:pt>
                <c:pt idx="2783">
                  <c:v>#N/A</c:v>
                </c:pt>
                <c:pt idx="2784">
                  <c:v>#N/A</c:v>
                </c:pt>
                <c:pt idx="2785">
                  <c:v>#N/A</c:v>
                </c:pt>
                <c:pt idx="2786">
                  <c:v>#N/A</c:v>
                </c:pt>
                <c:pt idx="2787">
                  <c:v>#N/A</c:v>
                </c:pt>
                <c:pt idx="2788">
                  <c:v>#N/A</c:v>
                </c:pt>
                <c:pt idx="2789">
                  <c:v>#N/A</c:v>
                </c:pt>
                <c:pt idx="2790">
                  <c:v>#N/A</c:v>
                </c:pt>
                <c:pt idx="2791">
                  <c:v>#N/A</c:v>
                </c:pt>
                <c:pt idx="2792">
                  <c:v>#N/A</c:v>
                </c:pt>
                <c:pt idx="2793">
                  <c:v>#N/A</c:v>
                </c:pt>
                <c:pt idx="2794">
                  <c:v>#N/A</c:v>
                </c:pt>
                <c:pt idx="2795">
                  <c:v>#N/A</c:v>
                </c:pt>
                <c:pt idx="2796">
                  <c:v>#N/A</c:v>
                </c:pt>
                <c:pt idx="2797">
                  <c:v>#N/A</c:v>
                </c:pt>
                <c:pt idx="2798">
                  <c:v>#N/A</c:v>
                </c:pt>
                <c:pt idx="2799">
                  <c:v>#N/A</c:v>
                </c:pt>
                <c:pt idx="2800">
                  <c:v>#N/A</c:v>
                </c:pt>
                <c:pt idx="2801">
                  <c:v>#N/A</c:v>
                </c:pt>
                <c:pt idx="2802">
                  <c:v>#N/A</c:v>
                </c:pt>
                <c:pt idx="2803">
                  <c:v>#N/A</c:v>
                </c:pt>
                <c:pt idx="2804">
                  <c:v>#N/A</c:v>
                </c:pt>
                <c:pt idx="2805">
                  <c:v>#N/A</c:v>
                </c:pt>
                <c:pt idx="2806">
                  <c:v>#N/A</c:v>
                </c:pt>
                <c:pt idx="2807">
                  <c:v>#N/A</c:v>
                </c:pt>
                <c:pt idx="2808">
                  <c:v>#N/A</c:v>
                </c:pt>
                <c:pt idx="2809">
                  <c:v>#N/A</c:v>
                </c:pt>
                <c:pt idx="2810">
                  <c:v>#N/A</c:v>
                </c:pt>
                <c:pt idx="2811">
                  <c:v>#N/A</c:v>
                </c:pt>
                <c:pt idx="2812">
                  <c:v>#N/A</c:v>
                </c:pt>
                <c:pt idx="2813">
                  <c:v>#N/A</c:v>
                </c:pt>
                <c:pt idx="2814">
                  <c:v>#N/A</c:v>
                </c:pt>
                <c:pt idx="2815">
                  <c:v>#N/A</c:v>
                </c:pt>
                <c:pt idx="2816">
                  <c:v>#N/A</c:v>
                </c:pt>
                <c:pt idx="2817">
                  <c:v>#N/A</c:v>
                </c:pt>
                <c:pt idx="2818">
                  <c:v>#N/A</c:v>
                </c:pt>
                <c:pt idx="2819">
                  <c:v>#N/A</c:v>
                </c:pt>
                <c:pt idx="2820">
                  <c:v>#N/A</c:v>
                </c:pt>
                <c:pt idx="2821">
                  <c:v>#N/A</c:v>
                </c:pt>
                <c:pt idx="2822">
                  <c:v>#N/A</c:v>
                </c:pt>
                <c:pt idx="2823">
                  <c:v>#N/A</c:v>
                </c:pt>
                <c:pt idx="2824">
                  <c:v>#N/A</c:v>
                </c:pt>
                <c:pt idx="2825">
                  <c:v>#N/A</c:v>
                </c:pt>
                <c:pt idx="2826">
                  <c:v>#N/A</c:v>
                </c:pt>
                <c:pt idx="2827">
                  <c:v>#N/A</c:v>
                </c:pt>
                <c:pt idx="2828">
                  <c:v>#N/A</c:v>
                </c:pt>
                <c:pt idx="2829">
                  <c:v>#N/A</c:v>
                </c:pt>
                <c:pt idx="2830">
                  <c:v>#N/A</c:v>
                </c:pt>
                <c:pt idx="2831">
                  <c:v>#N/A</c:v>
                </c:pt>
                <c:pt idx="2832">
                  <c:v>#N/A</c:v>
                </c:pt>
                <c:pt idx="2833">
                  <c:v>#N/A</c:v>
                </c:pt>
                <c:pt idx="2834">
                  <c:v>#N/A</c:v>
                </c:pt>
                <c:pt idx="2835">
                  <c:v>#N/A</c:v>
                </c:pt>
                <c:pt idx="2836">
                  <c:v>#N/A</c:v>
                </c:pt>
                <c:pt idx="2837">
                  <c:v>#N/A</c:v>
                </c:pt>
                <c:pt idx="2838">
                  <c:v>#N/A</c:v>
                </c:pt>
                <c:pt idx="2839">
                  <c:v>#N/A</c:v>
                </c:pt>
                <c:pt idx="2840">
                  <c:v>#N/A</c:v>
                </c:pt>
                <c:pt idx="2841">
                  <c:v>#N/A</c:v>
                </c:pt>
                <c:pt idx="2842">
                  <c:v>#N/A</c:v>
                </c:pt>
                <c:pt idx="2843">
                  <c:v>#N/A</c:v>
                </c:pt>
                <c:pt idx="2844">
                  <c:v>#N/A</c:v>
                </c:pt>
                <c:pt idx="2845">
                  <c:v>#N/A</c:v>
                </c:pt>
                <c:pt idx="2846">
                  <c:v>#N/A</c:v>
                </c:pt>
                <c:pt idx="2847">
                  <c:v>#N/A</c:v>
                </c:pt>
                <c:pt idx="2848">
                  <c:v>#N/A</c:v>
                </c:pt>
                <c:pt idx="2849">
                  <c:v>#N/A</c:v>
                </c:pt>
                <c:pt idx="2850">
                  <c:v>#N/A</c:v>
                </c:pt>
                <c:pt idx="2851">
                  <c:v>#N/A</c:v>
                </c:pt>
                <c:pt idx="2852">
                  <c:v>#N/A</c:v>
                </c:pt>
                <c:pt idx="2853">
                  <c:v>#N/A</c:v>
                </c:pt>
                <c:pt idx="2854">
                  <c:v>#N/A</c:v>
                </c:pt>
                <c:pt idx="2855">
                  <c:v>#N/A</c:v>
                </c:pt>
                <c:pt idx="2856">
                  <c:v>#N/A</c:v>
                </c:pt>
                <c:pt idx="2857">
                  <c:v>#N/A</c:v>
                </c:pt>
                <c:pt idx="2858">
                  <c:v>#N/A</c:v>
                </c:pt>
                <c:pt idx="2859">
                  <c:v>#N/A</c:v>
                </c:pt>
                <c:pt idx="2860">
                  <c:v>#N/A</c:v>
                </c:pt>
                <c:pt idx="2861">
                  <c:v>#N/A</c:v>
                </c:pt>
                <c:pt idx="2862">
                  <c:v>#N/A</c:v>
                </c:pt>
                <c:pt idx="2863">
                  <c:v>#N/A</c:v>
                </c:pt>
                <c:pt idx="2864">
                  <c:v>#N/A</c:v>
                </c:pt>
                <c:pt idx="2865">
                  <c:v>#N/A</c:v>
                </c:pt>
                <c:pt idx="2866">
                  <c:v>#N/A</c:v>
                </c:pt>
                <c:pt idx="2867">
                  <c:v>#N/A</c:v>
                </c:pt>
                <c:pt idx="2868">
                  <c:v>#N/A</c:v>
                </c:pt>
                <c:pt idx="2869">
                  <c:v>#N/A</c:v>
                </c:pt>
                <c:pt idx="2870">
                  <c:v>#N/A</c:v>
                </c:pt>
                <c:pt idx="2871">
                  <c:v>#N/A</c:v>
                </c:pt>
                <c:pt idx="2872">
                  <c:v>#N/A</c:v>
                </c:pt>
                <c:pt idx="2873">
                  <c:v>#N/A</c:v>
                </c:pt>
                <c:pt idx="2874">
                  <c:v>#N/A</c:v>
                </c:pt>
                <c:pt idx="2875">
                  <c:v>#N/A</c:v>
                </c:pt>
                <c:pt idx="2876">
                  <c:v>#N/A</c:v>
                </c:pt>
                <c:pt idx="2877">
                  <c:v>#N/A</c:v>
                </c:pt>
                <c:pt idx="2878">
                  <c:v>#N/A</c:v>
                </c:pt>
                <c:pt idx="2879">
                  <c:v>#N/A</c:v>
                </c:pt>
                <c:pt idx="2880">
                  <c:v>#N/A</c:v>
                </c:pt>
                <c:pt idx="2881">
                  <c:v>#N/A</c:v>
                </c:pt>
                <c:pt idx="2882">
                  <c:v>#N/A</c:v>
                </c:pt>
                <c:pt idx="2883">
                  <c:v>#N/A</c:v>
                </c:pt>
                <c:pt idx="2884">
                  <c:v>#N/A</c:v>
                </c:pt>
                <c:pt idx="2885">
                  <c:v>#N/A</c:v>
                </c:pt>
                <c:pt idx="2886">
                  <c:v>#N/A</c:v>
                </c:pt>
                <c:pt idx="2887">
                  <c:v>#N/A</c:v>
                </c:pt>
                <c:pt idx="2888">
                  <c:v>#N/A</c:v>
                </c:pt>
                <c:pt idx="2889">
                  <c:v>#N/A</c:v>
                </c:pt>
                <c:pt idx="2890">
                  <c:v>#N/A</c:v>
                </c:pt>
                <c:pt idx="2891">
                  <c:v>#N/A</c:v>
                </c:pt>
                <c:pt idx="2892">
                  <c:v>#N/A</c:v>
                </c:pt>
                <c:pt idx="2893">
                  <c:v>#N/A</c:v>
                </c:pt>
                <c:pt idx="2894">
                  <c:v>#N/A</c:v>
                </c:pt>
                <c:pt idx="2895">
                  <c:v>#N/A</c:v>
                </c:pt>
                <c:pt idx="2896">
                  <c:v>#N/A</c:v>
                </c:pt>
                <c:pt idx="2897">
                  <c:v>#N/A</c:v>
                </c:pt>
                <c:pt idx="2898">
                  <c:v>#N/A</c:v>
                </c:pt>
                <c:pt idx="2899">
                  <c:v>#N/A</c:v>
                </c:pt>
                <c:pt idx="2900">
                  <c:v>#N/A</c:v>
                </c:pt>
                <c:pt idx="2901">
                  <c:v>#N/A</c:v>
                </c:pt>
                <c:pt idx="2902">
                  <c:v>#N/A</c:v>
                </c:pt>
                <c:pt idx="2903">
                  <c:v>#N/A</c:v>
                </c:pt>
                <c:pt idx="2904">
                  <c:v>#N/A</c:v>
                </c:pt>
                <c:pt idx="2905">
                  <c:v>#N/A</c:v>
                </c:pt>
                <c:pt idx="2906">
                  <c:v>#N/A</c:v>
                </c:pt>
                <c:pt idx="2907">
                  <c:v>#N/A</c:v>
                </c:pt>
                <c:pt idx="2908">
                  <c:v>#N/A</c:v>
                </c:pt>
                <c:pt idx="2909">
                  <c:v>#N/A</c:v>
                </c:pt>
                <c:pt idx="2910">
                  <c:v>#N/A</c:v>
                </c:pt>
                <c:pt idx="2911">
                  <c:v>#N/A</c:v>
                </c:pt>
                <c:pt idx="2912">
                  <c:v>#N/A</c:v>
                </c:pt>
                <c:pt idx="2913">
                  <c:v>#N/A</c:v>
                </c:pt>
                <c:pt idx="2914">
                  <c:v>#N/A</c:v>
                </c:pt>
                <c:pt idx="2915">
                  <c:v>#N/A</c:v>
                </c:pt>
                <c:pt idx="2916">
                  <c:v>#N/A</c:v>
                </c:pt>
                <c:pt idx="2917">
                  <c:v>#N/A</c:v>
                </c:pt>
                <c:pt idx="2918">
                  <c:v>#N/A</c:v>
                </c:pt>
                <c:pt idx="2919">
                  <c:v>#N/A</c:v>
                </c:pt>
                <c:pt idx="2920">
                  <c:v>#N/A</c:v>
                </c:pt>
                <c:pt idx="2921">
                  <c:v>#N/A</c:v>
                </c:pt>
                <c:pt idx="2922">
                  <c:v>#N/A</c:v>
                </c:pt>
                <c:pt idx="2923">
                  <c:v>#N/A</c:v>
                </c:pt>
                <c:pt idx="2924">
                  <c:v>#N/A</c:v>
                </c:pt>
                <c:pt idx="2925">
                  <c:v>#N/A</c:v>
                </c:pt>
                <c:pt idx="2926">
                  <c:v>#N/A</c:v>
                </c:pt>
                <c:pt idx="2927">
                  <c:v>#N/A</c:v>
                </c:pt>
                <c:pt idx="2928">
                  <c:v>#N/A</c:v>
                </c:pt>
                <c:pt idx="2929">
                  <c:v>#N/A</c:v>
                </c:pt>
                <c:pt idx="2930">
                  <c:v>#N/A</c:v>
                </c:pt>
                <c:pt idx="2931">
                  <c:v>#N/A</c:v>
                </c:pt>
                <c:pt idx="2932">
                  <c:v>#N/A</c:v>
                </c:pt>
                <c:pt idx="2933">
                  <c:v>#N/A</c:v>
                </c:pt>
                <c:pt idx="2934">
                  <c:v>#N/A</c:v>
                </c:pt>
                <c:pt idx="2935">
                  <c:v>#N/A</c:v>
                </c:pt>
                <c:pt idx="2936">
                  <c:v>#N/A</c:v>
                </c:pt>
                <c:pt idx="2937">
                  <c:v>#N/A</c:v>
                </c:pt>
                <c:pt idx="2938">
                  <c:v>#N/A</c:v>
                </c:pt>
                <c:pt idx="2939">
                  <c:v>#N/A</c:v>
                </c:pt>
                <c:pt idx="2940">
                  <c:v>#N/A</c:v>
                </c:pt>
                <c:pt idx="2941">
                  <c:v>#N/A</c:v>
                </c:pt>
                <c:pt idx="2942">
                  <c:v>#N/A</c:v>
                </c:pt>
                <c:pt idx="2943">
                  <c:v>#N/A</c:v>
                </c:pt>
                <c:pt idx="2944">
                  <c:v>#N/A</c:v>
                </c:pt>
                <c:pt idx="2945">
                  <c:v>#N/A</c:v>
                </c:pt>
                <c:pt idx="2946">
                  <c:v>#N/A</c:v>
                </c:pt>
                <c:pt idx="2947">
                  <c:v>#N/A</c:v>
                </c:pt>
                <c:pt idx="2948">
                  <c:v>#N/A</c:v>
                </c:pt>
                <c:pt idx="2949">
                  <c:v>#N/A</c:v>
                </c:pt>
                <c:pt idx="2950">
                  <c:v>#N/A</c:v>
                </c:pt>
                <c:pt idx="2951">
                  <c:v>#N/A</c:v>
                </c:pt>
                <c:pt idx="2952">
                  <c:v>#N/A</c:v>
                </c:pt>
                <c:pt idx="2953">
                  <c:v>#N/A</c:v>
                </c:pt>
                <c:pt idx="2954">
                  <c:v>#N/A</c:v>
                </c:pt>
                <c:pt idx="2955">
                  <c:v>#N/A</c:v>
                </c:pt>
                <c:pt idx="2956">
                  <c:v>#N/A</c:v>
                </c:pt>
                <c:pt idx="2957">
                  <c:v>#N/A</c:v>
                </c:pt>
                <c:pt idx="2958">
                  <c:v>#N/A</c:v>
                </c:pt>
                <c:pt idx="2959">
                  <c:v>#N/A</c:v>
                </c:pt>
                <c:pt idx="2960">
                  <c:v>#N/A</c:v>
                </c:pt>
                <c:pt idx="2961">
                  <c:v>#N/A</c:v>
                </c:pt>
                <c:pt idx="2962">
                  <c:v>#N/A</c:v>
                </c:pt>
                <c:pt idx="2963">
                  <c:v>#N/A</c:v>
                </c:pt>
                <c:pt idx="2964">
                  <c:v>#N/A</c:v>
                </c:pt>
                <c:pt idx="2965">
                  <c:v>#N/A</c:v>
                </c:pt>
                <c:pt idx="2966">
                  <c:v>#N/A</c:v>
                </c:pt>
                <c:pt idx="2967">
                  <c:v>#N/A</c:v>
                </c:pt>
                <c:pt idx="2968">
                  <c:v>#N/A</c:v>
                </c:pt>
                <c:pt idx="2969">
                  <c:v>#N/A</c:v>
                </c:pt>
                <c:pt idx="2970">
                  <c:v>#N/A</c:v>
                </c:pt>
                <c:pt idx="2971">
                  <c:v>#N/A</c:v>
                </c:pt>
                <c:pt idx="2972">
                  <c:v>#N/A</c:v>
                </c:pt>
                <c:pt idx="2973">
                  <c:v>#N/A</c:v>
                </c:pt>
                <c:pt idx="2974">
                  <c:v>#N/A</c:v>
                </c:pt>
                <c:pt idx="2975">
                  <c:v>#N/A</c:v>
                </c:pt>
                <c:pt idx="2976">
                  <c:v>#N/A</c:v>
                </c:pt>
                <c:pt idx="2977">
                  <c:v>#N/A</c:v>
                </c:pt>
                <c:pt idx="2978">
                  <c:v>#N/A</c:v>
                </c:pt>
                <c:pt idx="2979">
                  <c:v>#N/A</c:v>
                </c:pt>
                <c:pt idx="2980">
                  <c:v>#N/A</c:v>
                </c:pt>
                <c:pt idx="2981">
                  <c:v>#N/A</c:v>
                </c:pt>
                <c:pt idx="2982">
                  <c:v>#N/A</c:v>
                </c:pt>
                <c:pt idx="2983">
                  <c:v>#N/A</c:v>
                </c:pt>
                <c:pt idx="2984">
                  <c:v>#N/A</c:v>
                </c:pt>
                <c:pt idx="2985">
                  <c:v>#N/A</c:v>
                </c:pt>
                <c:pt idx="2986">
                  <c:v>#N/A</c:v>
                </c:pt>
                <c:pt idx="2987">
                  <c:v>#N/A</c:v>
                </c:pt>
                <c:pt idx="2988">
                  <c:v>#N/A</c:v>
                </c:pt>
                <c:pt idx="2989">
                  <c:v>#N/A</c:v>
                </c:pt>
                <c:pt idx="2990">
                  <c:v>#N/A</c:v>
                </c:pt>
                <c:pt idx="2991">
                  <c:v>#N/A</c:v>
                </c:pt>
                <c:pt idx="2992">
                  <c:v>#N/A</c:v>
                </c:pt>
                <c:pt idx="2993">
                  <c:v>#N/A</c:v>
                </c:pt>
                <c:pt idx="2994">
                  <c:v>#N/A</c:v>
                </c:pt>
                <c:pt idx="2995">
                  <c:v>#N/A</c:v>
                </c:pt>
                <c:pt idx="2996">
                  <c:v>#N/A</c:v>
                </c:pt>
                <c:pt idx="2997">
                  <c:v>#N/A</c:v>
                </c:pt>
                <c:pt idx="2998">
                  <c:v>#N/A</c:v>
                </c:pt>
                <c:pt idx="2999">
                  <c:v>#N/A</c:v>
                </c:pt>
                <c:pt idx="3000">
                  <c:v>#N/A</c:v>
                </c:pt>
                <c:pt idx="3001">
                  <c:v>#N/A</c:v>
                </c:pt>
                <c:pt idx="3002">
                  <c:v>#N/A</c:v>
                </c:pt>
                <c:pt idx="3003">
                  <c:v>#N/A</c:v>
                </c:pt>
                <c:pt idx="3004">
                  <c:v>#N/A</c:v>
                </c:pt>
                <c:pt idx="3005">
                  <c:v>#N/A</c:v>
                </c:pt>
                <c:pt idx="3006">
                  <c:v>#N/A</c:v>
                </c:pt>
                <c:pt idx="3007">
                  <c:v>#N/A</c:v>
                </c:pt>
                <c:pt idx="3008">
                  <c:v>#N/A</c:v>
                </c:pt>
                <c:pt idx="3009">
                  <c:v>#N/A</c:v>
                </c:pt>
                <c:pt idx="3010">
                  <c:v>#N/A</c:v>
                </c:pt>
                <c:pt idx="3011">
                  <c:v>#N/A</c:v>
                </c:pt>
                <c:pt idx="3012">
                  <c:v>#N/A</c:v>
                </c:pt>
                <c:pt idx="3013">
                  <c:v>#N/A</c:v>
                </c:pt>
                <c:pt idx="3014">
                  <c:v>#N/A</c:v>
                </c:pt>
                <c:pt idx="3015">
                  <c:v>#N/A</c:v>
                </c:pt>
                <c:pt idx="3016">
                  <c:v>#N/A</c:v>
                </c:pt>
                <c:pt idx="3017">
                  <c:v>#N/A</c:v>
                </c:pt>
                <c:pt idx="3018">
                  <c:v>#N/A</c:v>
                </c:pt>
                <c:pt idx="3019">
                  <c:v>#N/A</c:v>
                </c:pt>
                <c:pt idx="3020">
                  <c:v>#N/A</c:v>
                </c:pt>
                <c:pt idx="3021">
                  <c:v>#N/A</c:v>
                </c:pt>
                <c:pt idx="3022">
                  <c:v>#N/A</c:v>
                </c:pt>
                <c:pt idx="3023">
                  <c:v>#N/A</c:v>
                </c:pt>
                <c:pt idx="3024">
                  <c:v>#N/A</c:v>
                </c:pt>
                <c:pt idx="3025">
                  <c:v>#N/A</c:v>
                </c:pt>
                <c:pt idx="3026">
                  <c:v>#N/A</c:v>
                </c:pt>
                <c:pt idx="3027">
                  <c:v>#N/A</c:v>
                </c:pt>
                <c:pt idx="3028">
                  <c:v>#N/A</c:v>
                </c:pt>
                <c:pt idx="3029">
                  <c:v>#N/A</c:v>
                </c:pt>
                <c:pt idx="3030">
                  <c:v>#N/A</c:v>
                </c:pt>
                <c:pt idx="3031">
                  <c:v>#N/A</c:v>
                </c:pt>
                <c:pt idx="3032">
                  <c:v>#N/A</c:v>
                </c:pt>
                <c:pt idx="3033">
                  <c:v>#N/A</c:v>
                </c:pt>
                <c:pt idx="3034">
                  <c:v>#N/A</c:v>
                </c:pt>
                <c:pt idx="3035">
                  <c:v>#N/A</c:v>
                </c:pt>
                <c:pt idx="3036">
                  <c:v>#N/A</c:v>
                </c:pt>
                <c:pt idx="3037">
                  <c:v>#N/A</c:v>
                </c:pt>
                <c:pt idx="3038">
                  <c:v>#N/A</c:v>
                </c:pt>
                <c:pt idx="3039">
                  <c:v>#N/A</c:v>
                </c:pt>
                <c:pt idx="3040">
                  <c:v>#N/A</c:v>
                </c:pt>
                <c:pt idx="3041">
                  <c:v>#N/A</c:v>
                </c:pt>
                <c:pt idx="3042">
                  <c:v>#N/A</c:v>
                </c:pt>
                <c:pt idx="3043">
                  <c:v>#N/A</c:v>
                </c:pt>
                <c:pt idx="3044">
                  <c:v>#N/A</c:v>
                </c:pt>
                <c:pt idx="3045">
                  <c:v>#N/A</c:v>
                </c:pt>
                <c:pt idx="3046">
                  <c:v>#N/A</c:v>
                </c:pt>
                <c:pt idx="3047">
                  <c:v>#N/A</c:v>
                </c:pt>
                <c:pt idx="3048">
                  <c:v>#N/A</c:v>
                </c:pt>
                <c:pt idx="3049">
                  <c:v>#N/A</c:v>
                </c:pt>
                <c:pt idx="3050">
                  <c:v>#N/A</c:v>
                </c:pt>
                <c:pt idx="3051">
                  <c:v>#N/A</c:v>
                </c:pt>
                <c:pt idx="3052">
                  <c:v>#N/A</c:v>
                </c:pt>
                <c:pt idx="3053">
                  <c:v>#N/A</c:v>
                </c:pt>
                <c:pt idx="3054">
                  <c:v>#N/A</c:v>
                </c:pt>
                <c:pt idx="3055">
                  <c:v>#N/A</c:v>
                </c:pt>
                <c:pt idx="3056">
                  <c:v>#N/A</c:v>
                </c:pt>
                <c:pt idx="3057">
                  <c:v>#N/A</c:v>
                </c:pt>
                <c:pt idx="3058">
                  <c:v>#N/A</c:v>
                </c:pt>
                <c:pt idx="3059">
                  <c:v>#N/A</c:v>
                </c:pt>
                <c:pt idx="3060">
                  <c:v>#N/A</c:v>
                </c:pt>
                <c:pt idx="3061">
                  <c:v>#N/A</c:v>
                </c:pt>
                <c:pt idx="3062">
                  <c:v>#N/A</c:v>
                </c:pt>
                <c:pt idx="3063">
                  <c:v>#N/A</c:v>
                </c:pt>
                <c:pt idx="3064">
                  <c:v>#N/A</c:v>
                </c:pt>
                <c:pt idx="3065">
                  <c:v>#N/A</c:v>
                </c:pt>
                <c:pt idx="3066">
                  <c:v>#N/A</c:v>
                </c:pt>
                <c:pt idx="3067">
                  <c:v>#N/A</c:v>
                </c:pt>
                <c:pt idx="3068">
                  <c:v>#N/A</c:v>
                </c:pt>
                <c:pt idx="3069">
                  <c:v>#N/A</c:v>
                </c:pt>
                <c:pt idx="3070">
                  <c:v>#N/A</c:v>
                </c:pt>
                <c:pt idx="3071">
                  <c:v>#N/A</c:v>
                </c:pt>
                <c:pt idx="3072">
                  <c:v>#N/A</c:v>
                </c:pt>
                <c:pt idx="3073">
                  <c:v>#N/A</c:v>
                </c:pt>
                <c:pt idx="3074">
                  <c:v>#N/A</c:v>
                </c:pt>
                <c:pt idx="3075">
                  <c:v>#N/A</c:v>
                </c:pt>
                <c:pt idx="3076">
                  <c:v>#N/A</c:v>
                </c:pt>
                <c:pt idx="3077">
                  <c:v>#N/A</c:v>
                </c:pt>
                <c:pt idx="3078">
                  <c:v>#N/A</c:v>
                </c:pt>
                <c:pt idx="3079">
                  <c:v>#N/A</c:v>
                </c:pt>
                <c:pt idx="3080">
                  <c:v>#N/A</c:v>
                </c:pt>
                <c:pt idx="3081">
                  <c:v>#N/A</c:v>
                </c:pt>
                <c:pt idx="3082">
                  <c:v>#N/A</c:v>
                </c:pt>
                <c:pt idx="3083">
                  <c:v>#N/A</c:v>
                </c:pt>
                <c:pt idx="3084">
                  <c:v>#N/A</c:v>
                </c:pt>
                <c:pt idx="3085">
                  <c:v>#N/A</c:v>
                </c:pt>
                <c:pt idx="3086">
                  <c:v>#N/A</c:v>
                </c:pt>
                <c:pt idx="3087">
                  <c:v>#N/A</c:v>
                </c:pt>
                <c:pt idx="3088">
                  <c:v>#N/A</c:v>
                </c:pt>
                <c:pt idx="3089">
                  <c:v>#N/A</c:v>
                </c:pt>
                <c:pt idx="3090">
                  <c:v>#N/A</c:v>
                </c:pt>
                <c:pt idx="3091">
                  <c:v>#N/A</c:v>
                </c:pt>
                <c:pt idx="3092">
                  <c:v>#N/A</c:v>
                </c:pt>
                <c:pt idx="3093">
                  <c:v>#N/A</c:v>
                </c:pt>
                <c:pt idx="3094">
                  <c:v>#N/A</c:v>
                </c:pt>
                <c:pt idx="3095">
                  <c:v>#N/A</c:v>
                </c:pt>
                <c:pt idx="3096">
                  <c:v>#N/A</c:v>
                </c:pt>
                <c:pt idx="3097">
                  <c:v>#N/A</c:v>
                </c:pt>
                <c:pt idx="3098">
                  <c:v>#N/A</c:v>
                </c:pt>
                <c:pt idx="3099">
                  <c:v>#N/A</c:v>
                </c:pt>
                <c:pt idx="3100">
                  <c:v>#N/A</c:v>
                </c:pt>
                <c:pt idx="3101">
                  <c:v>#N/A</c:v>
                </c:pt>
                <c:pt idx="3102">
                  <c:v>#N/A</c:v>
                </c:pt>
                <c:pt idx="3103">
                  <c:v>#N/A</c:v>
                </c:pt>
                <c:pt idx="3104">
                  <c:v>#N/A</c:v>
                </c:pt>
                <c:pt idx="3105">
                  <c:v>#N/A</c:v>
                </c:pt>
                <c:pt idx="3106">
                  <c:v>#N/A</c:v>
                </c:pt>
                <c:pt idx="3107">
                  <c:v>#N/A</c:v>
                </c:pt>
                <c:pt idx="3108">
                  <c:v>#N/A</c:v>
                </c:pt>
                <c:pt idx="3109">
                  <c:v>#N/A</c:v>
                </c:pt>
                <c:pt idx="3110">
                  <c:v>#N/A</c:v>
                </c:pt>
                <c:pt idx="3111">
                  <c:v>#N/A</c:v>
                </c:pt>
                <c:pt idx="3112">
                  <c:v>#N/A</c:v>
                </c:pt>
                <c:pt idx="3113">
                  <c:v>#N/A</c:v>
                </c:pt>
                <c:pt idx="3114">
                  <c:v>#N/A</c:v>
                </c:pt>
                <c:pt idx="3115">
                  <c:v>#N/A</c:v>
                </c:pt>
                <c:pt idx="3116">
                  <c:v>#N/A</c:v>
                </c:pt>
                <c:pt idx="3117">
                  <c:v>#N/A</c:v>
                </c:pt>
                <c:pt idx="3118">
                  <c:v>#N/A</c:v>
                </c:pt>
                <c:pt idx="3119">
                  <c:v>#N/A</c:v>
                </c:pt>
                <c:pt idx="3120">
                  <c:v>#N/A</c:v>
                </c:pt>
                <c:pt idx="3121">
                  <c:v>#N/A</c:v>
                </c:pt>
                <c:pt idx="3122">
                  <c:v>#N/A</c:v>
                </c:pt>
                <c:pt idx="3123">
                  <c:v>#N/A</c:v>
                </c:pt>
                <c:pt idx="3124">
                  <c:v>#N/A</c:v>
                </c:pt>
                <c:pt idx="3125">
                  <c:v>#N/A</c:v>
                </c:pt>
                <c:pt idx="3126">
                  <c:v>#N/A</c:v>
                </c:pt>
                <c:pt idx="3127">
                  <c:v>#N/A</c:v>
                </c:pt>
                <c:pt idx="3128">
                  <c:v>#N/A</c:v>
                </c:pt>
                <c:pt idx="3129">
                  <c:v>#N/A</c:v>
                </c:pt>
                <c:pt idx="3130">
                  <c:v>#N/A</c:v>
                </c:pt>
                <c:pt idx="3131">
                  <c:v>#N/A</c:v>
                </c:pt>
                <c:pt idx="3132">
                  <c:v>#N/A</c:v>
                </c:pt>
                <c:pt idx="3133">
                  <c:v>#N/A</c:v>
                </c:pt>
                <c:pt idx="3134">
                  <c:v>#N/A</c:v>
                </c:pt>
                <c:pt idx="3135">
                  <c:v>#N/A</c:v>
                </c:pt>
                <c:pt idx="3136">
                  <c:v>#N/A</c:v>
                </c:pt>
                <c:pt idx="3137">
                  <c:v>#N/A</c:v>
                </c:pt>
                <c:pt idx="3138">
                  <c:v>#N/A</c:v>
                </c:pt>
                <c:pt idx="3139">
                  <c:v>#N/A</c:v>
                </c:pt>
                <c:pt idx="3140">
                  <c:v>#N/A</c:v>
                </c:pt>
                <c:pt idx="3141">
                  <c:v>#N/A</c:v>
                </c:pt>
                <c:pt idx="3142">
                  <c:v>#N/A</c:v>
                </c:pt>
                <c:pt idx="3143">
                  <c:v>#N/A</c:v>
                </c:pt>
                <c:pt idx="3144">
                  <c:v>#N/A</c:v>
                </c:pt>
                <c:pt idx="3145">
                  <c:v>#N/A</c:v>
                </c:pt>
                <c:pt idx="3146">
                  <c:v>#N/A</c:v>
                </c:pt>
                <c:pt idx="3147">
                  <c:v>#N/A</c:v>
                </c:pt>
                <c:pt idx="3148">
                  <c:v>#N/A</c:v>
                </c:pt>
                <c:pt idx="3149">
                  <c:v>#N/A</c:v>
                </c:pt>
                <c:pt idx="3150">
                  <c:v>#N/A</c:v>
                </c:pt>
                <c:pt idx="3151">
                  <c:v>#N/A</c:v>
                </c:pt>
                <c:pt idx="3152">
                  <c:v>#N/A</c:v>
                </c:pt>
                <c:pt idx="3153">
                  <c:v>#N/A</c:v>
                </c:pt>
                <c:pt idx="3154">
                  <c:v>#N/A</c:v>
                </c:pt>
                <c:pt idx="3155">
                  <c:v>#N/A</c:v>
                </c:pt>
                <c:pt idx="3156">
                  <c:v>#N/A</c:v>
                </c:pt>
                <c:pt idx="3157">
                  <c:v>#N/A</c:v>
                </c:pt>
                <c:pt idx="3158">
                  <c:v>#N/A</c:v>
                </c:pt>
                <c:pt idx="3159">
                  <c:v>#N/A</c:v>
                </c:pt>
                <c:pt idx="3160">
                  <c:v>#N/A</c:v>
                </c:pt>
                <c:pt idx="3161">
                  <c:v>#N/A</c:v>
                </c:pt>
                <c:pt idx="3162">
                  <c:v>#N/A</c:v>
                </c:pt>
                <c:pt idx="3163">
                  <c:v>#N/A</c:v>
                </c:pt>
                <c:pt idx="3164">
                  <c:v>#N/A</c:v>
                </c:pt>
                <c:pt idx="3165">
                  <c:v>#N/A</c:v>
                </c:pt>
                <c:pt idx="3166">
                  <c:v>#N/A</c:v>
                </c:pt>
                <c:pt idx="3167">
                  <c:v>#N/A</c:v>
                </c:pt>
                <c:pt idx="3168">
                  <c:v>#N/A</c:v>
                </c:pt>
                <c:pt idx="3169">
                  <c:v>#N/A</c:v>
                </c:pt>
                <c:pt idx="3170">
                  <c:v>#N/A</c:v>
                </c:pt>
                <c:pt idx="3171">
                  <c:v>#N/A</c:v>
                </c:pt>
                <c:pt idx="3172">
                  <c:v>#N/A</c:v>
                </c:pt>
                <c:pt idx="3173">
                  <c:v>#N/A</c:v>
                </c:pt>
                <c:pt idx="3174">
                  <c:v>#N/A</c:v>
                </c:pt>
                <c:pt idx="3175">
                  <c:v>#N/A</c:v>
                </c:pt>
                <c:pt idx="3176">
                  <c:v>#N/A</c:v>
                </c:pt>
                <c:pt idx="3177">
                  <c:v>#N/A</c:v>
                </c:pt>
                <c:pt idx="3178">
                  <c:v>#N/A</c:v>
                </c:pt>
                <c:pt idx="3179">
                  <c:v>#N/A</c:v>
                </c:pt>
                <c:pt idx="3180">
                  <c:v>#N/A</c:v>
                </c:pt>
                <c:pt idx="3181">
                  <c:v>#N/A</c:v>
                </c:pt>
                <c:pt idx="3182">
                  <c:v>#N/A</c:v>
                </c:pt>
                <c:pt idx="3183">
                  <c:v>#N/A</c:v>
                </c:pt>
                <c:pt idx="3184">
                  <c:v>#N/A</c:v>
                </c:pt>
                <c:pt idx="3185">
                  <c:v>#N/A</c:v>
                </c:pt>
                <c:pt idx="3186">
                  <c:v>#N/A</c:v>
                </c:pt>
                <c:pt idx="3187">
                  <c:v>#N/A</c:v>
                </c:pt>
                <c:pt idx="3188">
                  <c:v>#N/A</c:v>
                </c:pt>
                <c:pt idx="3189">
                  <c:v>#N/A</c:v>
                </c:pt>
                <c:pt idx="3190">
                  <c:v>#N/A</c:v>
                </c:pt>
                <c:pt idx="3191">
                  <c:v>#N/A</c:v>
                </c:pt>
                <c:pt idx="3192">
                  <c:v>#N/A</c:v>
                </c:pt>
                <c:pt idx="3193">
                  <c:v>#N/A</c:v>
                </c:pt>
                <c:pt idx="3194">
                  <c:v>#N/A</c:v>
                </c:pt>
                <c:pt idx="3195">
                  <c:v>#N/A</c:v>
                </c:pt>
                <c:pt idx="3196">
                  <c:v>#N/A</c:v>
                </c:pt>
                <c:pt idx="3197">
                  <c:v>#N/A</c:v>
                </c:pt>
                <c:pt idx="3198">
                  <c:v>#N/A</c:v>
                </c:pt>
                <c:pt idx="3199">
                  <c:v>#N/A</c:v>
                </c:pt>
                <c:pt idx="3200">
                  <c:v>#N/A</c:v>
                </c:pt>
                <c:pt idx="3201">
                  <c:v>#N/A</c:v>
                </c:pt>
                <c:pt idx="3202">
                  <c:v>#N/A</c:v>
                </c:pt>
                <c:pt idx="3203">
                  <c:v>#N/A</c:v>
                </c:pt>
                <c:pt idx="3204">
                  <c:v>#N/A</c:v>
                </c:pt>
                <c:pt idx="3205">
                  <c:v>#N/A</c:v>
                </c:pt>
                <c:pt idx="3206">
                  <c:v>#N/A</c:v>
                </c:pt>
                <c:pt idx="3207">
                  <c:v>#N/A</c:v>
                </c:pt>
                <c:pt idx="3208">
                  <c:v>#N/A</c:v>
                </c:pt>
                <c:pt idx="3209">
                  <c:v>#N/A</c:v>
                </c:pt>
                <c:pt idx="3210">
                  <c:v>#N/A</c:v>
                </c:pt>
                <c:pt idx="3211">
                  <c:v>#N/A</c:v>
                </c:pt>
                <c:pt idx="3212">
                  <c:v>#N/A</c:v>
                </c:pt>
                <c:pt idx="3213">
                  <c:v>#N/A</c:v>
                </c:pt>
                <c:pt idx="3214">
                  <c:v>#N/A</c:v>
                </c:pt>
                <c:pt idx="3215">
                  <c:v>#N/A</c:v>
                </c:pt>
                <c:pt idx="3216">
                  <c:v>#N/A</c:v>
                </c:pt>
                <c:pt idx="3217">
                  <c:v>#N/A</c:v>
                </c:pt>
                <c:pt idx="3218">
                  <c:v>#N/A</c:v>
                </c:pt>
                <c:pt idx="3219">
                  <c:v>#N/A</c:v>
                </c:pt>
                <c:pt idx="3220">
                  <c:v>#N/A</c:v>
                </c:pt>
                <c:pt idx="3221">
                  <c:v>#N/A</c:v>
                </c:pt>
                <c:pt idx="3222">
                  <c:v>#N/A</c:v>
                </c:pt>
                <c:pt idx="3223">
                  <c:v>#N/A</c:v>
                </c:pt>
                <c:pt idx="3224">
                  <c:v>#N/A</c:v>
                </c:pt>
                <c:pt idx="3225">
                  <c:v>#N/A</c:v>
                </c:pt>
                <c:pt idx="3226">
                  <c:v>#N/A</c:v>
                </c:pt>
                <c:pt idx="3227">
                  <c:v>#N/A</c:v>
                </c:pt>
                <c:pt idx="3228">
                  <c:v>#N/A</c:v>
                </c:pt>
                <c:pt idx="3229">
                  <c:v>#N/A</c:v>
                </c:pt>
                <c:pt idx="3230">
                  <c:v>#N/A</c:v>
                </c:pt>
                <c:pt idx="3231">
                  <c:v>#N/A</c:v>
                </c:pt>
                <c:pt idx="3232">
                  <c:v>#N/A</c:v>
                </c:pt>
                <c:pt idx="3233">
                  <c:v>#N/A</c:v>
                </c:pt>
                <c:pt idx="3234">
                  <c:v>#N/A</c:v>
                </c:pt>
                <c:pt idx="3235">
                  <c:v>#N/A</c:v>
                </c:pt>
                <c:pt idx="3236">
                  <c:v>#N/A</c:v>
                </c:pt>
                <c:pt idx="3237">
                  <c:v>#N/A</c:v>
                </c:pt>
                <c:pt idx="3238">
                  <c:v>#N/A</c:v>
                </c:pt>
                <c:pt idx="3239">
                  <c:v>#N/A</c:v>
                </c:pt>
                <c:pt idx="3240">
                  <c:v>#N/A</c:v>
                </c:pt>
                <c:pt idx="3241">
                  <c:v>#N/A</c:v>
                </c:pt>
                <c:pt idx="3242">
                  <c:v>#N/A</c:v>
                </c:pt>
                <c:pt idx="3243">
                  <c:v>#N/A</c:v>
                </c:pt>
                <c:pt idx="3244">
                  <c:v>#N/A</c:v>
                </c:pt>
                <c:pt idx="3245">
                  <c:v>#N/A</c:v>
                </c:pt>
                <c:pt idx="3246">
                  <c:v>#N/A</c:v>
                </c:pt>
                <c:pt idx="3247">
                  <c:v>#N/A</c:v>
                </c:pt>
                <c:pt idx="3248">
                  <c:v>#N/A</c:v>
                </c:pt>
                <c:pt idx="3249">
                  <c:v>#N/A</c:v>
                </c:pt>
                <c:pt idx="3250">
                  <c:v>#N/A</c:v>
                </c:pt>
                <c:pt idx="3251">
                  <c:v>#N/A</c:v>
                </c:pt>
                <c:pt idx="3252">
                  <c:v>#N/A</c:v>
                </c:pt>
                <c:pt idx="3253">
                  <c:v>#N/A</c:v>
                </c:pt>
                <c:pt idx="3254">
                  <c:v>#N/A</c:v>
                </c:pt>
                <c:pt idx="3255">
                  <c:v>#N/A</c:v>
                </c:pt>
                <c:pt idx="3256">
                  <c:v>#N/A</c:v>
                </c:pt>
                <c:pt idx="3257">
                  <c:v>#N/A</c:v>
                </c:pt>
                <c:pt idx="3258">
                  <c:v>#N/A</c:v>
                </c:pt>
                <c:pt idx="3259">
                  <c:v>#N/A</c:v>
                </c:pt>
                <c:pt idx="3260">
                  <c:v>#N/A</c:v>
                </c:pt>
                <c:pt idx="3261">
                  <c:v>#N/A</c:v>
                </c:pt>
                <c:pt idx="3262">
                  <c:v>#N/A</c:v>
                </c:pt>
                <c:pt idx="3263">
                  <c:v>#N/A</c:v>
                </c:pt>
                <c:pt idx="3264">
                  <c:v>#N/A</c:v>
                </c:pt>
                <c:pt idx="3265">
                  <c:v>#N/A</c:v>
                </c:pt>
                <c:pt idx="3266">
                  <c:v>#N/A</c:v>
                </c:pt>
                <c:pt idx="3267">
                  <c:v>#N/A</c:v>
                </c:pt>
                <c:pt idx="3268">
                  <c:v>#N/A</c:v>
                </c:pt>
                <c:pt idx="3269">
                  <c:v>#N/A</c:v>
                </c:pt>
                <c:pt idx="3270">
                  <c:v>#N/A</c:v>
                </c:pt>
                <c:pt idx="3271">
                  <c:v>#N/A</c:v>
                </c:pt>
                <c:pt idx="3272">
                  <c:v>#N/A</c:v>
                </c:pt>
                <c:pt idx="3273">
                  <c:v>#N/A</c:v>
                </c:pt>
                <c:pt idx="3274">
                  <c:v>#N/A</c:v>
                </c:pt>
                <c:pt idx="3275">
                  <c:v>#N/A</c:v>
                </c:pt>
                <c:pt idx="3276">
                  <c:v>#N/A</c:v>
                </c:pt>
                <c:pt idx="3277">
                  <c:v>#N/A</c:v>
                </c:pt>
                <c:pt idx="3278">
                  <c:v>#N/A</c:v>
                </c:pt>
                <c:pt idx="3279">
                  <c:v>#N/A</c:v>
                </c:pt>
                <c:pt idx="3280">
                  <c:v>#N/A</c:v>
                </c:pt>
                <c:pt idx="3281">
                  <c:v>#N/A</c:v>
                </c:pt>
                <c:pt idx="3282">
                  <c:v>#N/A</c:v>
                </c:pt>
                <c:pt idx="3283">
                  <c:v>#N/A</c:v>
                </c:pt>
                <c:pt idx="3284">
                  <c:v>#N/A</c:v>
                </c:pt>
                <c:pt idx="3285">
                  <c:v>#N/A</c:v>
                </c:pt>
                <c:pt idx="3286">
                  <c:v>#N/A</c:v>
                </c:pt>
                <c:pt idx="3287">
                  <c:v>#N/A</c:v>
                </c:pt>
                <c:pt idx="3288">
                  <c:v>#N/A</c:v>
                </c:pt>
                <c:pt idx="3289">
                  <c:v>#N/A</c:v>
                </c:pt>
                <c:pt idx="3290">
                  <c:v>#N/A</c:v>
                </c:pt>
                <c:pt idx="3291">
                  <c:v>#N/A</c:v>
                </c:pt>
                <c:pt idx="3292">
                  <c:v>#N/A</c:v>
                </c:pt>
                <c:pt idx="3293">
                  <c:v>#N/A</c:v>
                </c:pt>
                <c:pt idx="3294">
                  <c:v>#N/A</c:v>
                </c:pt>
                <c:pt idx="3295">
                  <c:v>#N/A</c:v>
                </c:pt>
                <c:pt idx="3296">
                  <c:v>#N/A</c:v>
                </c:pt>
                <c:pt idx="3297">
                  <c:v>#N/A</c:v>
                </c:pt>
                <c:pt idx="3298">
                  <c:v>#N/A</c:v>
                </c:pt>
                <c:pt idx="3299">
                  <c:v>#N/A</c:v>
                </c:pt>
                <c:pt idx="3300">
                  <c:v>#N/A</c:v>
                </c:pt>
                <c:pt idx="3301">
                  <c:v>#N/A</c:v>
                </c:pt>
                <c:pt idx="3302">
                  <c:v>#N/A</c:v>
                </c:pt>
                <c:pt idx="3303">
                  <c:v>#N/A</c:v>
                </c:pt>
                <c:pt idx="3304">
                  <c:v>#N/A</c:v>
                </c:pt>
                <c:pt idx="3305">
                  <c:v>#N/A</c:v>
                </c:pt>
                <c:pt idx="3306">
                  <c:v>#N/A</c:v>
                </c:pt>
                <c:pt idx="3307">
                  <c:v>#N/A</c:v>
                </c:pt>
                <c:pt idx="3308">
                  <c:v>#N/A</c:v>
                </c:pt>
                <c:pt idx="3309">
                  <c:v>#N/A</c:v>
                </c:pt>
                <c:pt idx="3310">
                  <c:v>#N/A</c:v>
                </c:pt>
                <c:pt idx="3311">
                  <c:v>#N/A</c:v>
                </c:pt>
                <c:pt idx="3312">
                  <c:v>#N/A</c:v>
                </c:pt>
                <c:pt idx="3313">
                  <c:v>#N/A</c:v>
                </c:pt>
                <c:pt idx="3314">
                  <c:v>#N/A</c:v>
                </c:pt>
                <c:pt idx="3315">
                  <c:v>#N/A</c:v>
                </c:pt>
                <c:pt idx="3316">
                  <c:v>#N/A</c:v>
                </c:pt>
                <c:pt idx="3317">
                  <c:v>#N/A</c:v>
                </c:pt>
                <c:pt idx="3318">
                  <c:v>#N/A</c:v>
                </c:pt>
                <c:pt idx="3319">
                  <c:v>#N/A</c:v>
                </c:pt>
                <c:pt idx="3320">
                  <c:v>#N/A</c:v>
                </c:pt>
                <c:pt idx="3321">
                  <c:v>#N/A</c:v>
                </c:pt>
                <c:pt idx="3322">
                  <c:v>#N/A</c:v>
                </c:pt>
                <c:pt idx="3323">
                  <c:v>#N/A</c:v>
                </c:pt>
                <c:pt idx="3324">
                  <c:v>#N/A</c:v>
                </c:pt>
                <c:pt idx="3325">
                  <c:v>#N/A</c:v>
                </c:pt>
                <c:pt idx="3326">
                  <c:v>#N/A</c:v>
                </c:pt>
                <c:pt idx="3327">
                  <c:v>#N/A</c:v>
                </c:pt>
                <c:pt idx="3328">
                  <c:v>#N/A</c:v>
                </c:pt>
                <c:pt idx="3329">
                  <c:v>#N/A</c:v>
                </c:pt>
                <c:pt idx="3330">
                  <c:v>#N/A</c:v>
                </c:pt>
                <c:pt idx="3331">
                  <c:v>#N/A</c:v>
                </c:pt>
                <c:pt idx="3332">
                  <c:v>#N/A</c:v>
                </c:pt>
                <c:pt idx="3333">
                  <c:v>#N/A</c:v>
                </c:pt>
                <c:pt idx="3334">
                  <c:v>#N/A</c:v>
                </c:pt>
                <c:pt idx="3335">
                  <c:v>#N/A</c:v>
                </c:pt>
                <c:pt idx="3336">
                  <c:v>#N/A</c:v>
                </c:pt>
                <c:pt idx="3337">
                  <c:v>#N/A</c:v>
                </c:pt>
                <c:pt idx="3338">
                  <c:v>#N/A</c:v>
                </c:pt>
                <c:pt idx="3339">
                  <c:v>#N/A</c:v>
                </c:pt>
                <c:pt idx="3340">
                  <c:v>#N/A</c:v>
                </c:pt>
                <c:pt idx="3341">
                  <c:v>#N/A</c:v>
                </c:pt>
                <c:pt idx="3342">
                  <c:v>#N/A</c:v>
                </c:pt>
                <c:pt idx="3343">
                  <c:v>#N/A</c:v>
                </c:pt>
                <c:pt idx="3344">
                  <c:v>#N/A</c:v>
                </c:pt>
                <c:pt idx="3345">
                  <c:v>#N/A</c:v>
                </c:pt>
                <c:pt idx="3346">
                  <c:v>#N/A</c:v>
                </c:pt>
                <c:pt idx="3347">
                  <c:v>#N/A</c:v>
                </c:pt>
                <c:pt idx="3348">
                  <c:v>#N/A</c:v>
                </c:pt>
                <c:pt idx="3349">
                  <c:v>#N/A</c:v>
                </c:pt>
                <c:pt idx="3350">
                  <c:v>#N/A</c:v>
                </c:pt>
                <c:pt idx="3351">
                  <c:v>#N/A</c:v>
                </c:pt>
                <c:pt idx="3352">
                  <c:v>#N/A</c:v>
                </c:pt>
                <c:pt idx="3353">
                  <c:v>#N/A</c:v>
                </c:pt>
                <c:pt idx="3354">
                  <c:v>#N/A</c:v>
                </c:pt>
                <c:pt idx="3355">
                  <c:v>#N/A</c:v>
                </c:pt>
                <c:pt idx="3356">
                  <c:v>#N/A</c:v>
                </c:pt>
                <c:pt idx="3357">
                  <c:v>#N/A</c:v>
                </c:pt>
                <c:pt idx="3358">
                  <c:v>#N/A</c:v>
                </c:pt>
                <c:pt idx="3359">
                  <c:v>#N/A</c:v>
                </c:pt>
                <c:pt idx="3360">
                  <c:v>#N/A</c:v>
                </c:pt>
                <c:pt idx="3361">
                  <c:v>#N/A</c:v>
                </c:pt>
                <c:pt idx="3362">
                  <c:v>#N/A</c:v>
                </c:pt>
                <c:pt idx="3363">
                  <c:v>#N/A</c:v>
                </c:pt>
                <c:pt idx="3364">
                  <c:v>#N/A</c:v>
                </c:pt>
                <c:pt idx="3365">
                  <c:v>#N/A</c:v>
                </c:pt>
                <c:pt idx="3366">
                  <c:v>#N/A</c:v>
                </c:pt>
                <c:pt idx="3367">
                  <c:v>#N/A</c:v>
                </c:pt>
                <c:pt idx="3368">
                  <c:v>#N/A</c:v>
                </c:pt>
                <c:pt idx="3369">
                  <c:v>#N/A</c:v>
                </c:pt>
                <c:pt idx="3370">
                  <c:v>#N/A</c:v>
                </c:pt>
                <c:pt idx="3371">
                  <c:v>#N/A</c:v>
                </c:pt>
                <c:pt idx="3372">
                  <c:v>#N/A</c:v>
                </c:pt>
                <c:pt idx="3373">
                  <c:v>#N/A</c:v>
                </c:pt>
                <c:pt idx="3374">
                  <c:v>#N/A</c:v>
                </c:pt>
                <c:pt idx="3375">
                  <c:v>#N/A</c:v>
                </c:pt>
                <c:pt idx="3376">
                  <c:v>#N/A</c:v>
                </c:pt>
                <c:pt idx="3377">
                  <c:v>#N/A</c:v>
                </c:pt>
                <c:pt idx="3378">
                  <c:v>#N/A</c:v>
                </c:pt>
                <c:pt idx="3379">
                  <c:v>#N/A</c:v>
                </c:pt>
                <c:pt idx="3380">
                  <c:v>#N/A</c:v>
                </c:pt>
                <c:pt idx="3381">
                  <c:v>#N/A</c:v>
                </c:pt>
                <c:pt idx="3382">
                  <c:v>#N/A</c:v>
                </c:pt>
                <c:pt idx="3383">
                  <c:v>#N/A</c:v>
                </c:pt>
                <c:pt idx="3384">
                  <c:v>#N/A</c:v>
                </c:pt>
                <c:pt idx="3385">
                  <c:v>#N/A</c:v>
                </c:pt>
                <c:pt idx="3386">
                  <c:v>#N/A</c:v>
                </c:pt>
                <c:pt idx="3387">
                  <c:v>#N/A</c:v>
                </c:pt>
                <c:pt idx="3388">
                  <c:v>#N/A</c:v>
                </c:pt>
                <c:pt idx="3389">
                  <c:v>#N/A</c:v>
                </c:pt>
                <c:pt idx="3390">
                  <c:v>#N/A</c:v>
                </c:pt>
                <c:pt idx="3391">
                  <c:v>#N/A</c:v>
                </c:pt>
                <c:pt idx="3392">
                  <c:v>#N/A</c:v>
                </c:pt>
                <c:pt idx="3393">
                  <c:v>#N/A</c:v>
                </c:pt>
                <c:pt idx="3394">
                  <c:v>#N/A</c:v>
                </c:pt>
                <c:pt idx="3395">
                  <c:v>#N/A</c:v>
                </c:pt>
                <c:pt idx="3396">
                  <c:v>#N/A</c:v>
                </c:pt>
                <c:pt idx="3397">
                  <c:v>#N/A</c:v>
                </c:pt>
                <c:pt idx="3398">
                  <c:v>#N/A</c:v>
                </c:pt>
                <c:pt idx="3399">
                  <c:v>#N/A</c:v>
                </c:pt>
                <c:pt idx="3400">
                  <c:v>#N/A</c:v>
                </c:pt>
                <c:pt idx="3401">
                  <c:v>#N/A</c:v>
                </c:pt>
                <c:pt idx="3402">
                  <c:v>#N/A</c:v>
                </c:pt>
                <c:pt idx="3403">
                  <c:v>#N/A</c:v>
                </c:pt>
                <c:pt idx="3404">
                  <c:v>#N/A</c:v>
                </c:pt>
                <c:pt idx="3405">
                  <c:v>#N/A</c:v>
                </c:pt>
                <c:pt idx="3406">
                  <c:v>#N/A</c:v>
                </c:pt>
                <c:pt idx="3407">
                  <c:v>#N/A</c:v>
                </c:pt>
                <c:pt idx="3408">
                  <c:v>#N/A</c:v>
                </c:pt>
                <c:pt idx="3409">
                  <c:v>#N/A</c:v>
                </c:pt>
                <c:pt idx="3410">
                  <c:v>#N/A</c:v>
                </c:pt>
                <c:pt idx="3411">
                  <c:v>#N/A</c:v>
                </c:pt>
                <c:pt idx="3412">
                  <c:v>#N/A</c:v>
                </c:pt>
                <c:pt idx="3413">
                  <c:v>#N/A</c:v>
                </c:pt>
                <c:pt idx="3414">
                  <c:v>#N/A</c:v>
                </c:pt>
                <c:pt idx="3415">
                  <c:v>#N/A</c:v>
                </c:pt>
                <c:pt idx="3416">
                  <c:v>#N/A</c:v>
                </c:pt>
                <c:pt idx="3417">
                  <c:v>#N/A</c:v>
                </c:pt>
                <c:pt idx="3418">
                  <c:v>#N/A</c:v>
                </c:pt>
                <c:pt idx="3419">
                  <c:v>#N/A</c:v>
                </c:pt>
                <c:pt idx="3420">
                  <c:v>#N/A</c:v>
                </c:pt>
                <c:pt idx="3421">
                  <c:v>#N/A</c:v>
                </c:pt>
                <c:pt idx="3422">
                  <c:v>#N/A</c:v>
                </c:pt>
                <c:pt idx="3423">
                  <c:v>#N/A</c:v>
                </c:pt>
                <c:pt idx="3424">
                  <c:v>#N/A</c:v>
                </c:pt>
                <c:pt idx="3425">
                  <c:v>#N/A</c:v>
                </c:pt>
                <c:pt idx="3426">
                  <c:v>#N/A</c:v>
                </c:pt>
                <c:pt idx="3427">
                  <c:v>#N/A</c:v>
                </c:pt>
                <c:pt idx="3428">
                  <c:v>#N/A</c:v>
                </c:pt>
                <c:pt idx="3429">
                  <c:v>#N/A</c:v>
                </c:pt>
                <c:pt idx="3430">
                  <c:v>#N/A</c:v>
                </c:pt>
                <c:pt idx="3431">
                  <c:v>#N/A</c:v>
                </c:pt>
                <c:pt idx="3432">
                  <c:v>#N/A</c:v>
                </c:pt>
                <c:pt idx="3433">
                  <c:v>#N/A</c:v>
                </c:pt>
                <c:pt idx="3434">
                  <c:v>#N/A</c:v>
                </c:pt>
                <c:pt idx="3435">
                  <c:v>#N/A</c:v>
                </c:pt>
                <c:pt idx="3436">
                  <c:v>#N/A</c:v>
                </c:pt>
                <c:pt idx="3437">
                  <c:v>#N/A</c:v>
                </c:pt>
                <c:pt idx="3438">
                  <c:v>#N/A</c:v>
                </c:pt>
                <c:pt idx="3439">
                  <c:v>#N/A</c:v>
                </c:pt>
                <c:pt idx="3440">
                  <c:v>#N/A</c:v>
                </c:pt>
                <c:pt idx="3441">
                  <c:v>#N/A</c:v>
                </c:pt>
                <c:pt idx="3442">
                  <c:v>#N/A</c:v>
                </c:pt>
                <c:pt idx="3443">
                  <c:v>#N/A</c:v>
                </c:pt>
                <c:pt idx="3444">
                  <c:v>#N/A</c:v>
                </c:pt>
                <c:pt idx="3445">
                  <c:v>#N/A</c:v>
                </c:pt>
                <c:pt idx="3446">
                  <c:v>#N/A</c:v>
                </c:pt>
                <c:pt idx="3447">
                  <c:v>#N/A</c:v>
                </c:pt>
                <c:pt idx="3448">
                  <c:v>#N/A</c:v>
                </c:pt>
                <c:pt idx="3449">
                  <c:v>#N/A</c:v>
                </c:pt>
                <c:pt idx="3450">
                  <c:v>#N/A</c:v>
                </c:pt>
                <c:pt idx="3451">
                  <c:v>#N/A</c:v>
                </c:pt>
                <c:pt idx="3452">
                  <c:v>#N/A</c:v>
                </c:pt>
                <c:pt idx="3453">
                  <c:v>#N/A</c:v>
                </c:pt>
                <c:pt idx="3454">
                  <c:v>#N/A</c:v>
                </c:pt>
                <c:pt idx="3455">
                  <c:v>#N/A</c:v>
                </c:pt>
                <c:pt idx="3456">
                  <c:v>#N/A</c:v>
                </c:pt>
                <c:pt idx="3457">
                  <c:v>#N/A</c:v>
                </c:pt>
                <c:pt idx="3458">
                  <c:v>#N/A</c:v>
                </c:pt>
                <c:pt idx="3459">
                  <c:v>#N/A</c:v>
                </c:pt>
                <c:pt idx="3460">
                  <c:v>#N/A</c:v>
                </c:pt>
                <c:pt idx="3461">
                  <c:v>#N/A</c:v>
                </c:pt>
                <c:pt idx="3462">
                  <c:v>#N/A</c:v>
                </c:pt>
                <c:pt idx="3463">
                  <c:v>#N/A</c:v>
                </c:pt>
                <c:pt idx="3464">
                  <c:v>#N/A</c:v>
                </c:pt>
                <c:pt idx="3465">
                  <c:v>#N/A</c:v>
                </c:pt>
                <c:pt idx="3466">
                  <c:v>#N/A</c:v>
                </c:pt>
                <c:pt idx="3467">
                  <c:v>#N/A</c:v>
                </c:pt>
                <c:pt idx="3468">
                  <c:v>#N/A</c:v>
                </c:pt>
                <c:pt idx="3469">
                  <c:v>#N/A</c:v>
                </c:pt>
                <c:pt idx="3470">
                  <c:v>#N/A</c:v>
                </c:pt>
                <c:pt idx="3471">
                  <c:v>#N/A</c:v>
                </c:pt>
                <c:pt idx="3472">
                  <c:v>#N/A</c:v>
                </c:pt>
                <c:pt idx="3473">
                  <c:v>#N/A</c:v>
                </c:pt>
                <c:pt idx="3474">
                  <c:v>#N/A</c:v>
                </c:pt>
                <c:pt idx="3475">
                  <c:v>#N/A</c:v>
                </c:pt>
                <c:pt idx="3476">
                  <c:v>#N/A</c:v>
                </c:pt>
                <c:pt idx="3477">
                  <c:v>#N/A</c:v>
                </c:pt>
                <c:pt idx="3478">
                  <c:v>#N/A</c:v>
                </c:pt>
                <c:pt idx="3479">
                  <c:v>#N/A</c:v>
                </c:pt>
                <c:pt idx="3480">
                  <c:v>#N/A</c:v>
                </c:pt>
                <c:pt idx="3481">
                  <c:v>#N/A</c:v>
                </c:pt>
                <c:pt idx="3482">
                  <c:v>#N/A</c:v>
                </c:pt>
                <c:pt idx="3483">
                  <c:v>#N/A</c:v>
                </c:pt>
                <c:pt idx="3484">
                  <c:v>#N/A</c:v>
                </c:pt>
                <c:pt idx="3485">
                  <c:v>#N/A</c:v>
                </c:pt>
                <c:pt idx="3486">
                  <c:v>#N/A</c:v>
                </c:pt>
                <c:pt idx="3487">
                  <c:v>#N/A</c:v>
                </c:pt>
                <c:pt idx="3488">
                  <c:v>#N/A</c:v>
                </c:pt>
                <c:pt idx="3489">
                  <c:v>#N/A</c:v>
                </c:pt>
                <c:pt idx="3490">
                  <c:v>#N/A</c:v>
                </c:pt>
                <c:pt idx="3491">
                  <c:v>#N/A</c:v>
                </c:pt>
                <c:pt idx="3492">
                  <c:v>#N/A</c:v>
                </c:pt>
                <c:pt idx="3493">
                  <c:v>#N/A</c:v>
                </c:pt>
                <c:pt idx="3494">
                  <c:v>#N/A</c:v>
                </c:pt>
                <c:pt idx="3495">
                  <c:v>#N/A</c:v>
                </c:pt>
                <c:pt idx="3496">
                  <c:v>#N/A</c:v>
                </c:pt>
                <c:pt idx="3497">
                  <c:v>#N/A</c:v>
                </c:pt>
                <c:pt idx="3498">
                  <c:v>#N/A</c:v>
                </c:pt>
                <c:pt idx="3499">
                  <c:v>#N/A</c:v>
                </c:pt>
                <c:pt idx="3500">
                  <c:v>#N/A</c:v>
                </c:pt>
                <c:pt idx="3501">
                  <c:v>#N/A</c:v>
                </c:pt>
                <c:pt idx="3502">
                  <c:v>#N/A</c:v>
                </c:pt>
                <c:pt idx="3503">
                  <c:v>#N/A</c:v>
                </c:pt>
                <c:pt idx="3504">
                  <c:v>#N/A</c:v>
                </c:pt>
                <c:pt idx="3505">
                  <c:v>#N/A</c:v>
                </c:pt>
                <c:pt idx="3506">
                  <c:v>#N/A</c:v>
                </c:pt>
                <c:pt idx="3507">
                  <c:v>#N/A</c:v>
                </c:pt>
                <c:pt idx="3508">
                  <c:v>#N/A</c:v>
                </c:pt>
                <c:pt idx="3509">
                  <c:v>#N/A</c:v>
                </c:pt>
                <c:pt idx="3510">
                  <c:v>#N/A</c:v>
                </c:pt>
                <c:pt idx="3511">
                  <c:v>#N/A</c:v>
                </c:pt>
                <c:pt idx="3512">
                  <c:v>#N/A</c:v>
                </c:pt>
                <c:pt idx="3513">
                  <c:v>#N/A</c:v>
                </c:pt>
                <c:pt idx="3514">
                  <c:v>#N/A</c:v>
                </c:pt>
                <c:pt idx="3515">
                  <c:v>#N/A</c:v>
                </c:pt>
                <c:pt idx="3516">
                  <c:v>#N/A</c:v>
                </c:pt>
                <c:pt idx="3517">
                  <c:v>#N/A</c:v>
                </c:pt>
                <c:pt idx="3518">
                  <c:v>#N/A</c:v>
                </c:pt>
                <c:pt idx="3519">
                  <c:v>#N/A</c:v>
                </c:pt>
                <c:pt idx="3520">
                  <c:v>#N/A</c:v>
                </c:pt>
                <c:pt idx="3521">
                  <c:v>#N/A</c:v>
                </c:pt>
                <c:pt idx="3522">
                  <c:v>#N/A</c:v>
                </c:pt>
                <c:pt idx="3523">
                  <c:v>#N/A</c:v>
                </c:pt>
                <c:pt idx="3524">
                  <c:v>#N/A</c:v>
                </c:pt>
                <c:pt idx="3525">
                  <c:v>#N/A</c:v>
                </c:pt>
                <c:pt idx="3526">
                  <c:v>#N/A</c:v>
                </c:pt>
                <c:pt idx="3527">
                  <c:v>#N/A</c:v>
                </c:pt>
                <c:pt idx="3528">
                  <c:v>#N/A</c:v>
                </c:pt>
                <c:pt idx="3529">
                  <c:v>#N/A</c:v>
                </c:pt>
                <c:pt idx="3530">
                  <c:v>#N/A</c:v>
                </c:pt>
                <c:pt idx="3531">
                  <c:v>#N/A</c:v>
                </c:pt>
                <c:pt idx="3532">
                  <c:v>#N/A</c:v>
                </c:pt>
                <c:pt idx="3533">
                  <c:v>#N/A</c:v>
                </c:pt>
                <c:pt idx="3534">
                  <c:v>#N/A</c:v>
                </c:pt>
                <c:pt idx="3535">
                  <c:v>#N/A</c:v>
                </c:pt>
                <c:pt idx="3536">
                  <c:v>#N/A</c:v>
                </c:pt>
                <c:pt idx="3537">
                  <c:v>#N/A</c:v>
                </c:pt>
                <c:pt idx="3538">
                  <c:v>#N/A</c:v>
                </c:pt>
                <c:pt idx="3539">
                  <c:v>#N/A</c:v>
                </c:pt>
                <c:pt idx="3540">
                  <c:v>#N/A</c:v>
                </c:pt>
                <c:pt idx="3541">
                  <c:v>#N/A</c:v>
                </c:pt>
                <c:pt idx="3542">
                  <c:v>#N/A</c:v>
                </c:pt>
                <c:pt idx="3543">
                  <c:v>#N/A</c:v>
                </c:pt>
                <c:pt idx="3544">
                  <c:v>#N/A</c:v>
                </c:pt>
                <c:pt idx="3545">
                  <c:v>#N/A</c:v>
                </c:pt>
                <c:pt idx="3546">
                  <c:v>#N/A</c:v>
                </c:pt>
                <c:pt idx="3547">
                  <c:v>#N/A</c:v>
                </c:pt>
                <c:pt idx="3548">
                  <c:v>#N/A</c:v>
                </c:pt>
                <c:pt idx="3549">
                  <c:v>#N/A</c:v>
                </c:pt>
                <c:pt idx="3550">
                  <c:v>#N/A</c:v>
                </c:pt>
                <c:pt idx="3551">
                  <c:v>#N/A</c:v>
                </c:pt>
                <c:pt idx="3552">
                  <c:v>#N/A</c:v>
                </c:pt>
                <c:pt idx="3553">
                  <c:v>#N/A</c:v>
                </c:pt>
                <c:pt idx="3554">
                  <c:v>#N/A</c:v>
                </c:pt>
                <c:pt idx="3555">
                  <c:v>#N/A</c:v>
                </c:pt>
                <c:pt idx="3556">
                  <c:v>#N/A</c:v>
                </c:pt>
                <c:pt idx="3557">
                  <c:v>#N/A</c:v>
                </c:pt>
                <c:pt idx="3558">
                  <c:v>#N/A</c:v>
                </c:pt>
                <c:pt idx="3559">
                  <c:v>#N/A</c:v>
                </c:pt>
                <c:pt idx="3560">
                  <c:v>#N/A</c:v>
                </c:pt>
                <c:pt idx="3561">
                  <c:v>#N/A</c:v>
                </c:pt>
                <c:pt idx="3562">
                  <c:v>#N/A</c:v>
                </c:pt>
                <c:pt idx="3563">
                  <c:v>#N/A</c:v>
                </c:pt>
                <c:pt idx="3564">
                  <c:v>#N/A</c:v>
                </c:pt>
                <c:pt idx="3565">
                  <c:v>#N/A</c:v>
                </c:pt>
                <c:pt idx="3566">
                  <c:v>#N/A</c:v>
                </c:pt>
                <c:pt idx="3567">
                  <c:v>#N/A</c:v>
                </c:pt>
                <c:pt idx="3568">
                  <c:v>#N/A</c:v>
                </c:pt>
                <c:pt idx="3569">
                  <c:v>#N/A</c:v>
                </c:pt>
                <c:pt idx="3570">
                  <c:v>#N/A</c:v>
                </c:pt>
                <c:pt idx="3571">
                  <c:v>#N/A</c:v>
                </c:pt>
                <c:pt idx="3572">
                  <c:v>#N/A</c:v>
                </c:pt>
                <c:pt idx="3573">
                  <c:v>#N/A</c:v>
                </c:pt>
                <c:pt idx="3574">
                  <c:v>#N/A</c:v>
                </c:pt>
                <c:pt idx="3575">
                  <c:v>#N/A</c:v>
                </c:pt>
                <c:pt idx="3576">
                  <c:v>#N/A</c:v>
                </c:pt>
                <c:pt idx="3577">
                  <c:v>#N/A</c:v>
                </c:pt>
                <c:pt idx="3578">
                  <c:v>#N/A</c:v>
                </c:pt>
                <c:pt idx="3579">
                  <c:v>#N/A</c:v>
                </c:pt>
                <c:pt idx="3580">
                  <c:v>#N/A</c:v>
                </c:pt>
                <c:pt idx="3581">
                  <c:v>#N/A</c:v>
                </c:pt>
                <c:pt idx="3582">
                  <c:v>#N/A</c:v>
                </c:pt>
                <c:pt idx="3583">
                  <c:v>#N/A</c:v>
                </c:pt>
                <c:pt idx="3584">
                  <c:v>#N/A</c:v>
                </c:pt>
                <c:pt idx="3585">
                  <c:v>#N/A</c:v>
                </c:pt>
                <c:pt idx="3586">
                  <c:v>#N/A</c:v>
                </c:pt>
                <c:pt idx="3587">
                  <c:v>#N/A</c:v>
                </c:pt>
                <c:pt idx="3588">
                  <c:v>#N/A</c:v>
                </c:pt>
                <c:pt idx="3589">
                  <c:v>#N/A</c:v>
                </c:pt>
                <c:pt idx="3590">
                  <c:v>#N/A</c:v>
                </c:pt>
                <c:pt idx="3591">
                  <c:v>#N/A</c:v>
                </c:pt>
                <c:pt idx="3592">
                  <c:v>#N/A</c:v>
                </c:pt>
                <c:pt idx="3593">
                  <c:v>#N/A</c:v>
                </c:pt>
                <c:pt idx="3594">
                  <c:v>#N/A</c:v>
                </c:pt>
                <c:pt idx="3595">
                  <c:v>#N/A</c:v>
                </c:pt>
                <c:pt idx="3596">
                  <c:v>#N/A</c:v>
                </c:pt>
                <c:pt idx="3597">
                  <c:v>#N/A</c:v>
                </c:pt>
                <c:pt idx="3598">
                  <c:v>#N/A</c:v>
                </c:pt>
                <c:pt idx="3599">
                  <c:v>#N/A</c:v>
                </c:pt>
                <c:pt idx="3600">
                  <c:v>#N/A</c:v>
                </c:pt>
                <c:pt idx="3601">
                  <c:v>#N/A</c:v>
                </c:pt>
                <c:pt idx="3602">
                  <c:v>#N/A</c:v>
                </c:pt>
                <c:pt idx="3603">
                  <c:v>#N/A</c:v>
                </c:pt>
                <c:pt idx="3604">
                  <c:v>#N/A</c:v>
                </c:pt>
                <c:pt idx="3605">
                  <c:v>#N/A</c:v>
                </c:pt>
                <c:pt idx="3606">
                  <c:v>#N/A</c:v>
                </c:pt>
                <c:pt idx="3607">
                  <c:v>#N/A</c:v>
                </c:pt>
                <c:pt idx="3608">
                  <c:v>#N/A</c:v>
                </c:pt>
                <c:pt idx="3609">
                  <c:v>#N/A</c:v>
                </c:pt>
                <c:pt idx="3610">
                  <c:v>#N/A</c:v>
                </c:pt>
                <c:pt idx="3611">
                  <c:v>#N/A</c:v>
                </c:pt>
                <c:pt idx="3612">
                  <c:v>#N/A</c:v>
                </c:pt>
                <c:pt idx="3613">
                  <c:v>#N/A</c:v>
                </c:pt>
                <c:pt idx="3614">
                  <c:v>#N/A</c:v>
                </c:pt>
                <c:pt idx="3615">
                  <c:v>#N/A</c:v>
                </c:pt>
                <c:pt idx="3616">
                  <c:v>#N/A</c:v>
                </c:pt>
                <c:pt idx="3617">
                  <c:v>#N/A</c:v>
                </c:pt>
                <c:pt idx="3618">
                  <c:v>#N/A</c:v>
                </c:pt>
                <c:pt idx="3619">
                  <c:v>#N/A</c:v>
                </c:pt>
                <c:pt idx="3620">
                  <c:v>#N/A</c:v>
                </c:pt>
                <c:pt idx="3621">
                  <c:v>#N/A</c:v>
                </c:pt>
                <c:pt idx="3622">
                  <c:v>#N/A</c:v>
                </c:pt>
                <c:pt idx="3623">
                  <c:v>#N/A</c:v>
                </c:pt>
                <c:pt idx="3624">
                  <c:v>#N/A</c:v>
                </c:pt>
                <c:pt idx="3625">
                  <c:v>#N/A</c:v>
                </c:pt>
                <c:pt idx="3626">
                  <c:v>#N/A</c:v>
                </c:pt>
                <c:pt idx="3627">
                  <c:v>#N/A</c:v>
                </c:pt>
                <c:pt idx="3628">
                  <c:v>#N/A</c:v>
                </c:pt>
                <c:pt idx="3629">
                  <c:v>#N/A</c:v>
                </c:pt>
                <c:pt idx="3630">
                  <c:v>#N/A</c:v>
                </c:pt>
                <c:pt idx="3631">
                  <c:v>#N/A</c:v>
                </c:pt>
                <c:pt idx="3632">
                  <c:v>#N/A</c:v>
                </c:pt>
                <c:pt idx="3633">
                  <c:v>#N/A</c:v>
                </c:pt>
                <c:pt idx="3634">
                  <c:v>#N/A</c:v>
                </c:pt>
                <c:pt idx="3635">
                  <c:v>#N/A</c:v>
                </c:pt>
                <c:pt idx="3636">
                  <c:v>#N/A</c:v>
                </c:pt>
                <c:pt idx="3637">
                  <c:v>#N/A</c:v>
                </c:pt>
                <c:pt idx="3638">
                  <c:v>#N/A</c:v>
                </c:pt>
                <c:pt idx="3639">
                  <c:v>#N/A</c:v>
                </c:pt>
                <c:pt idx="3640">
                  <c:v>#N/A</c:v>
                </c:pt>
                <c:pt idx="3641">
                  <c:v>#N/A</c:v>
                </c:pt>
                <c:pt idx="3642">
                  <c:v>#N/A</c:v>
                </c:pt>
                <c:pt idx="3643">
                  <c:v>#N/A</c:v>
                </c:pt>
                <c:pt idx="3644">
                  <c:v>#N/A</c:v>
                </c:pt>
                <c:pt idx="3645">
                  <c:v>#N/A</c:v>
                </c:pt>
                <c:pt idx="3646">
                  <c:v>#N/A</c:v>
                </c:pt>
                <c:pt idx="3647">
                  <c:v>#N/A</c:v>
                </c:pt>
                <c:pt idx="3648">
                  <c:v>#N/A</c:v>
                </c:pt>
                <c:pt idx="3649">
                  <c:v>#N/A</c:v>
                </c:pt>
                <c:pt idx="3650">
                  <c:v>#N/A</c:v>
                </c:pt>
                <c:pt idx="3651">
                  <c:v>#N/A</c:v>
                </c:pt>
                <c:pt idx="3652">
                  <c:v>#N/A</c:v>
                </c:pt>
                <c:pt idx="3653">
                  <c:v>#N/A</c:v>
                </c:pt>
                <c:pt idx="3654">
                  <c:v>#N/A</c:v>
                </c:pt>
                <c:pt idx="3655">
                  <c:v>#N/A</c:v>
                </c:pt>
                <c:pt idx="3656">
                  <c:v>#N/A</c:v>
                </c:pt>
                <c:pt idx="3657">
                  <c:v>#N/A</c:v>
                </c:pt>
                <c:pt idx="3658">
                  <c:v>#N/A</c:v>
                </c:pt>
                <c:pt idx="3659">
                  <c:v>#N/A</c:v>
                </c:pt>
                <c:pt idx="3660">
                  <c:v>#N/A</c:v>
                </c:pt>
                <c:pt idx="3661">
                  <c:v>#N/A</c:v>
                </c:pt>
                <c:pt idx="3662">
                  <c:v>#N/A</c:v>
                </c:pt>
                <c:pt idx="3663">
                  <c:v>#N/A</c:v>
                </c:pt>
                <c:pt idx="3664">
                  <c:v>#N/A</c:v>
                </c:pt>
                <c:pt idx="3665">
                  <c:v>#N/A</c:v>
                </c:pt>
                <c:pt idx="3666">
                  <c:v>#N/A</c:v>
                </c:pt>
                <c:pt idx="3667">
                  <c:v>#N/A</c:v>
                </c:pt>
                <c:pt idx="3668">
                  <c:v>#N/A</c:v>
                </c:pt>
                <c:pt idx="3669">
                  <c:v>#N/A</c:v>
                </c:pt>
                <c:pt idx="3670">
                  <c:v>#N/A</c:v>
                </c:pt>
                <c:pt idx="3671">
                  <c:v>#N/A</c:v>
                </c:pt>
                <c:pt idx="3672">
                  <c:v>#N/A</c:v>
                </c:pt>
                <c:pt idx="3673">
                  <c:v>#N/A</c:v>
                </c:pt>
                <c:pt idx="3674">
                  <c:v>#N/A</c:v>
                </c:pt>
                <c:pt idx="3675">
                  <c:v>#N/A</c:v>
                </c:pt>
                <c:pt idx="3676">
                  <c:v>#N/A</c:v>
                </c:pt>
                <c:pt idx="3677">
                  <c:v>#N/A</c:v>
                </c:pt>
                <c:pt idx="3678">
                  <c:v>#N/A</c:v>
                </c:pt>
                <c:pt idx="3679">
                  <c:v>#N/A</c:v>
                </c:pt>
                <c:pt idx="3680">
                  <c:v>#N/A</c:v>
                </c:pt>
                <c:pt idx="3681">
                  <c:v>#N/A</c:v>
                </c:pt>
                <c:pt idx="3682">
                  <c:v>#N/A</c:v>
                </c:pt>
                <c:pt idx="3683">
                  <c:v>#N/A</c:v>
                </c:pt>
                <c:pt idx="3684">
                  <c:v>#N/A</c:v>
                </c:pt>
                <c:pt idx="3685">
                  <c:v>#N/A</c:v>
                </c:pt>
                <c:pt idx="3686">
                  <c:v>#N/A</c:v>
                </c:pt>
                <c:pt idx="3687">
                  <c:v>#N/A</c:v>
                </c:pt>
                <c:pt idx="3688">
                  <c:v>#N/A</c:v>
                </c:pt>
                <c:pt idx="3689">
                  <c:v>#N/A</c:v>
                </c:pt>
                <c:pt idx="3690">
                  <c:v>#N/A</c:v>
                </c:pt>
                <c:pt idx="3691">
                  <c:v>#N/A</c:v>
                </c:pt>
                <c:pt idx="3692">
                  <c:v>#N/A</c:v>
                </c:pt>
                <c:pt idx="3693">
                  <c:v>#N/A</c:v>
                </c:pt>
                <c:pt idx="3694">
                  <c:v>#N/A</c:v>
                </c:pt>
                <c:pt idx="3695">
                  <c:v>#N/A</c:v>
                </c:pt>
                <c:pt idx="3696">
                  <c:v>#N/A</c:v>
                </c:pt>
                <c:pt idx="3697">
                  <c:v>#N/A</c:v>
                </c:pt>
                <c:pt idx="3698">
                  <c:v>#N/A</c:v>
                </c:pt>
                <c:pt idx="3699">
                  <c:v>#N/A</c:v>
                </c:pt>
                <c:pt idx="3700">
                  <c:v>#N/A</c:v>
                </c:pt>
                <c:pt idx="3701">
                  <c:v>#N/A</c:v>
                </c:pt>
                <c:pt idx="3702">
                  <c:v>#N/A</c:v>
                </c:pt>
                <c:pt idx="3703">
                  <c:v>#N/A</c:v>
                </c:pt>
                <c:pt idx="3704">
                  <c:v>#N/A</c:v>
                </c:pt>
                <c:pt idx="3705">
                  <c:v>#N/A</c:v>
                </c:pt>
                <c:pt idx="3706">
                  <c:v>#N/A</c:v>
                </c:pt>
                <c:pt idx="3707">
                  <c:v>#N/A</c:v>
                </c:pt>
                <c:pt idx="3708">
                  <c:v>#N/A</c:v>
                </c:pt>
                <c:pt idx="3709">
                  <c:v>#N/A</c:v>
                </c:pt>
                <c:pt idx="3710">
                  <c:v>#N/A</c:v>
                </c:pt>
                <c:pt idx="3711">
                  <c:v>#N/A</c:v>
                </c:pt>
                <c:pt idx="3712">
                  <c:v>#N/A</c:v>
                </c:pt>
                <c:pt idx="3713">
                  <c:v>#N/A</c:v>
                </c:pt>
                <c:pt idx="3714">
                  <c:v>#N/A</c:v>
                </c:pt>
                <c:pt idx="3715">
                  <c:v>#N/A</c:v>
                </c:pt>
                <c:pt idx="3716">
                  <c:v>#N/A</c:v>
                </c:pt>
                <c:pt idx="3717">
                  <c:v>#N/A</c:v>
                </c:pt>
                <c:pt idx="3718">
                  <c:v>#N/A</c:v>
                </c:pt>
                <c:pt idx="3719">
                  <c:v>#N/A</c:v>
                </c:pt>
                <c:pt idx="3720">
                  <c:v>#N/A</c:v>
                </c:pt>
                <c:pt idx="3721">
                  <c:v>#N/A</c:v>
                </c:pt>
                <c:pt idx="3722">
                  <c:v>#N/A</c:v>
                </c:pt>
                <c:pt idx="3723">
                  <c:v>#N/A</c:v>
                </c:pt>
                <c:pt idx="3724">
                  <c:v>#N/A</c:v>
                </c:pt>
                <c:pt idx="3725">
                  <c:v>#N/A</c:v>
                </c:pt>
                <c:pt idx="3726">
                  <c:v>#N/A</c:v>
                </c:pt>
                <c:pt idx="3727">
                  <c:v>#N/A</c:v>
                </c:pt>
                <c:pt idx="3728">
                  <c:v>#N/A</c:v>
                </c:pt>
                <c:pt idx="3729">
                  <c:v>#N/A</c:v>
                </c:pt>
                <c:pt idx="3730">
                  <c:v>#N/A</c:v>
                </c:pt>
                <c:pt idx="3731">
                  <c:v>#N/A</c:v>
                </c:pt>
                <c:pt idx="3732">
                  <c:v>#N/A</c:v>
                </c:pt>
                <c:pt idx="3733">
                  <c:v>#N/A</c:v>
                </c:pt>
                <c:pt idx="3734">
                  <c:v>#N/A</c:v>
                </c:pt>
                <c:pt idx="3735">
                  <c:v>#N/A</c:v>
                </c:pt>
                <c:pt idx="3736">
                  <c:v>#N/A</c:v>
                </c:pt>
                <c:pt idx="3737">
                  <c:v>#N/A</c:v>
                </c:pt>
                <c:pt idx="3738">
                  <c:v>#N/A</c:v>
                </c:pt>
                <c:pt idx="3739">
                  <c:v>#N/A</c:v>
                </c:pt>
                <c:pt idx="3740">
                  <c:v>#N/A</c:v>
                </c:pt>
                <c:pt idx="3741">
                  <c:v>#N/A</c:v>
                </c:pt>
                <c:pt idx="3742">
                  <c:v>#N/A</c:v>
                </c:pt>
                <c:pt idx="3743">
                  <c:v>#N/A</c:v>
                </c:pt>
                <c:pt idx="3744">
                  <c:v>#N/A</c:v>
                </c:pt>
                <c:pt idx="3745">
                  <c:v>#N/A</c:v>
                </c:pt>
                <c:pt idx="3746">
                  <c:v>#N/A</c:v>
                </c:pt>
                <c:pt idx="3747">
                  <c:v>#N/A</c:v>
                </c:pt>
                <c:pt idx="3748">
                  <c:v>#N/A</c:v>
                </c:pt>
                <c:pt idx="3749">
                  <c:v>#N/A</c:v>
                </c:pt>
                <c:pt idx="3750">
                  <c:v>#N/A</c:v>
                </c:pt>
                <c:pt idx="3751">
                  <c:v>#N/A</c:v>
                </c:pt>
                <c:pt idx="3752">
                  <c:v>#N/A</c:v>
                </c:pt>
                <c:pt idx="3753">
                  <c:v>#N/A</c:v>
                </c:pt>
                <c:pt idx="3754">
                  <c:v>#N/A</c:v>
                </c:pt>
                <c:pt idx="3755">
                  <c:v>#N/A</c:v>
                </c:pt>
                <c:pt idx="3756">
                  <c:v>#N/A</c:v>
                </c:pt>
                <c:pt idx="3757">
                  <c:v>#N/A</c:v>
                </c:pt>
                <c:pt idx="3758">
                  <c:v>#N/A</c:v>
                </c:pt>
                <c:pt idx="3759">
                  <c:v>#N/A</c:v>
                </c:pt>
                <c:pt idx="3760">
                  <c:v>#N/A</c:v>
                </c:pt>
                <c:pt idx="3761">
                  <c:v>#N/A</c:v>
                </c:pt>
                <c:pt idx="3762">
                  <c:v>#N/A</c:v>
                </c:pt>
                <c:pt idx="3763">
                  <c:v>#N/A</c:v>
                </c:pt>
                <c:pt idx="3764">
                  <c:v>#N/A</c:v>
                </c:pt>
                <c:pt idx="3765">
                  <c:v>#N/A</c:v>
                </c:pt>
                <c:pt idx="3766">
                  <c:v>#N/A</c:v>
                </c:pt>
                <c:pt idx="3767">
                  <c:v>#N/A</c:v>
                </c:pt>
                <c:pt idx="3768">
                  <c:v>#N/A</c:v>
                </c:pt>
                <c:pt idx="3769">
                  <c:v>#N/A</c:v>
                </c:pt>
                <c:pt idx="3770">
                  <c:v>#N/A</c:v>
                </c:pt>
                <c:pt idx="3771">
                  <c:v>#N/A</c:v>
                </c:pt>
                <c:pt idx="3772">
                  <c:v>#N/A</c:v>
                </c:pt>
                <c:pt idx="3773">
                  <c:v>#N/A</c:v>
                </c:pt>
                <c:pt idx="3774">
                  <c:v>#N/A</c:v>
                </c:pt>
                <c:pt idx="3775">
                  <c:v>#N/A</c:v>
                </c:pt>
                <c:pt idx="3776">
                  <c:v>#N/A</c:v>
                </c:pt>
                <c:pt idx="3777">
                  <c:v>#N/A</c:v>
                </c:pt>
                <c:pt idx="3778">
                  <c:v>#N/A</c:v>
                </c:pt>
                <c:pt idx="3779">
                  <c:v>#N/A</c:v>
                </c:pt>
                <c:pt idx="3780">
                  <c:v>#N/A</c:v>
                </c:pt>
                <c:pt idx="3781">
                  <c:v>#N/A</c:v>
                </c:pt>
                <c:pt idx="3782">
                  <c:v>#N/A</c:v>
                </c:pt>
                <c:pt idx="3783">
                  <c:v>#N/A</c:v>
                </c:pt>
                <c:pt idx="3784">
                  <c:v>#N/A</c:v>
                </c:pt>
                <c:pt idx="3785">
                  <c:v>#N/A</c:v>
                </c:pt>
                <c:pt idx="3786">
                  <c:v>#N/A</c:v>
                </c:pt>
                <c:pt idx="3787">
                  <c:v>#N/A</c:v>
                </c:pt>
                <c:pt idx="3788">
                  <c:v>#N/A</c:v>
                </c:pt>
                <c:pt idx="3789">
                  <c:v>#N/A</c:v>
                </c:pt>
                <c:pt idx="3790">
                  <c:v>#N/A</c:v>
                </c:pt>
                <c:pt idx="3791">
                  <c:v>#N/A</c:v>
                </c:pt>
                <c:pt idx="3792">
                  <c:v>#N/A</c:v>
                </c:pt>
                <c:pt idx="3793">
                  <c:v>#N/A</c:v>
                </c:pt>
                <c:pt idx="3794">
                  <c:v>#N/A</c:v>
                </c:pt>
                <c:pt idx="3795">
                  <c:v>#N/A</c:v>
                </c:pt>
                <c:pt idx="3796">
                  <c:v>#N/A</c:v>
                </c:pt>
                <c:pt idx="3797">
                  <c:v>#N/A</c:v>
                </c:pt>
                <c:pt idx="3798">
                  <c:v>#N/A</c:v>
                </c:pt>
                <c:pt idx="3799">
                  <c:v>#N/A</c:v>
                </c:pt>
                <c:pt idx="3800">
                  <c:v>#N/A</c:v>
                </c:pt>
                <c:pt idx="3801">
                  <c:v>#N/A</c:v>
                </c:pt>
                <c:pt idx="3802">
                  <c:v>#N/A</c:v>
                </c:pt>
                <c:pt idx="3803">
                  <c:v>#N/A</c:v>
                </c:pt>
                <c:pt idx="3804">
                  <c:v>#N/A</c:v>
                </c:pt>
                <c:pt idx="3805">
                  <c:v>#N/A</c:v>
                </c:pt>
                <c:pt idx="3806">
                  <c:v>#N/A</c:v>
                </c:pt>
                <c:pt idx="3807">
                  <c:v>#N/A</c:v>
                </c:pt>
                <c:pt idx="3808">
                  <c:v>#N/A</c:v>
                </c:pt>
                <c:pt idx="3809">
                  <c:v>#N/A</c:v>
                </c:pt>
                <c:pt idx="3810">
                  <c:v>#N/A</c:v>
                </c:pt>
                <c:pt idx="3811">
                  <c:v>#N/A</c:v>
                </c:pt>
                <c:pt idx="3812">
                  <c:v>#N/A</c:v>
                </c:pt>
                <c:pt idx="3813">
                  <c:v>#N/A</c:v>
                </c:pt>
                <c:pt idx="3814">
                  <c:v>#N/A</c:v>
                </c:pt>
                <c:pt idx="3815">
                  <c:v>#N/A</c:v>
                </c:pt>
                <c:pt idx="3816">
                  <c:v>#N/A</c:v>
                </c:pt>
                <c:pt idx="3817">
                  <c:v>#N/A</c:v>
                </c:pt>
                <c:pt idx="3818">
                  <c:v>#N/A</c:v>
                </c:pt>
                <c:pt idx="3819">
                  <c:v>#N/A</c:v>
                </c:pt>
                <c:pt idx="3820">
                  <c:v>#N/A</c:v>
                </c:pt>
                <c:pt idx="3821">
                  <c:v>#N/A</c:v>
                </c:pt>
                <c:pt idx="3822">
                  <c:v>#N/A</c:v>
                </c:pt>
                <c:pt idx="3823">
                  <c:v>#N/A</c:v>
                </c:pt>
                <c:pt idx="3824">
                  <c:v>#N/A</c:v>
                </c:pt>
                <c:pt idx="3825">
                  <c:v>#N/A</c:v>
                </c:pt>
                <c:pt idx="3826">
                  <c:v>#N/A</c:v>
                </c:pt>
                <c:pt idx="3827">
                  <c:v>#N/A</c:v>
                </c:pt>
                <c:pt idx="3828">
                  <c:v>#N/A</c:v>
                </c:pt>
                <c:pt idx="3829">
                  <c:v>#N/A</c:v>
                </c:pt>
                <c:pt idx="3830">
                  <c:v>#N/A</c:v>
                </c:pt>
                <c:pt idx="3831">
                  <c:v>#N/A</c:v>
                </c:pt>
                <c:pt idx="3832">
                  <c:v>#N/A</c:v>
                </c:pt>
                <c:pt idx="3833">
                  <c:v>#N/A</c:v>
                </c:pt>
                <c:pt idx="3834">
                  <c:v>#N/A</c:v>
                </c:pt>
                <c:pt idx="3835">
                  <c:v>#N/A</c:v>
                </c:pt>
                <c:pt idx="3836">
                  <c:v>#N/A</c:v>
                </c:pt>
                <c:pt idx="3837">
                  <c:v>#N/A</c:v>
                </c:pt>
                <c:pt idx="3838">
                  <c:v>#N/A</c:v>
                </c:pt>
                <c:pt idx="3839">
                  <c:v>#N/A</c:v>
                </c:pt>
                <c:pt idx="3840">
                  <c:v>#N/A</c:v>
                </c:pt>
                <c:pt idx="3841">
                  <c:v>#N/A</c:v>
                </c:pt>
                <c:pt idx="3842">
                  <c:v>#N/A</c:v>
                </c:pt>
                <c:pt idx="3843">
                  <c:v>#N/A</c:v>
                </c:pt>
                <c:pt idx="3844">
                  <c:v>#N/A</c:v>
                </c:pt>
                <c:pt idx="3845">
                  <c:v>#N/A</c:v>
                </c:pt>
                <c:pt idx="3846">
                  <c:v>#N/A</c:v>
                </c:pt>
                <c:pt idx="3847">
                  <c:v>#N/A</c:v>
                </c:pt>
                <c:pt idx="3848">
                  <c:v>#N/A</c:v>
                </c:pt>
                <c:pt idx="3849">
                  <c:v>#N/A</c:v>
                </c:pt>
                <c:pt idx="3850">
                  <c:v>#N/A</c:v>
                </c:pt>
                <c:pt idx="3851">
                  <c:v>#N/A</c:v>
                </c:pt>
                <c:pt idx="3852">
                  <c:v>#N/A</c:v>
                </c:pt>
                <c:pt idx="3853">
                  <c:v>#N/A</c:v>
                </c:pt>
                <c:pt idx="3854">
                  <c:v>#N/A</c:v>
                </c:pt>
                <c:pt idx="3855">
                  <c:v>#N/A</c:v>
                </c:pt>
                <c:pt idx="3856">
                  <c:v>#N/A</c:v>
                </c:pt>
                <c:pt idx="3857">
                  <c:v>#N/A</c:v>
                </c:pt>
                <c:pt idx="3858">
                  <c:v>#N/A</c:v>
                </c:pt>
                <c:pt idx="3859">
                  <c:v>#N/A</c:v>
                </c:pt>
                <c:pt idx="3860">
                  <c:v>#N/A</c:v>
                </c:pt>
                <c:pt idx="3861">
                  <c:v>#N/A</c:v>
                </c:pt>
                <c:pt idx="3862">
                  <c:v>#N/A</c:v>
                </c:pt>
                <c:pt idx="3863">
                  <c:v>#N/A</c:v>
                </c:pt>
                <c:pt idx="3864">
                  <c:v>#N/A</c:v>
                </c:pt>
                <c:pt idx="3865">
                  <c:v>#N/A</c:v>
                </c:pt>
                <c:pt idx="3866">
                  <c:v>#N/A</c:v>
                </c:pt>
                <c:pt idx="3867">
                  <c:v>#N/A</c:v>
                </c:pt>
                <c:pt idx="3868">
                  <c:v>#N/A</c:v>
                </c:pt>
                <c:pt idx="3869">
                  <c:v>#N/A</c:v>
                </c:pt>
                <c:pt idx="3870">
                  <c:v>#N/A</c:v>
                </c:pt>
                <c:pt idx="3871">
                  <c:v>#N/A</c:v>
                </c:pt>
                <c:pt idx="3872">
                  <c:v>#N/A</c:v>
                </c:pt>
                <c:pt idx="3873">
                  <c:v>#N/A</c:v>
                </c:pt>
                <c:pt idx="3874">
                  <c:v>#N/A</c:v>
                </c:pt>
                <c:pt idx="3875">
                  <c:v>#N/A</c:v>
                </c:pt>
                <c:pt idx="3876">
                  <c:v>#N/A</c:v>
                </c:pt>
                <c:pt idx="3877">
                  <c:v>#N/A</c:v>
                </c:pt>
                <c:pt idx="3878">
                  <c:v>#N/A</c:v>
                </c:pt>
                <c:pt idx="3879">
                  <c:v>#N/A</c:v>
                </c:pt>
                <c:pt idx="3880">
                  <c:v>#N/A</c:v>
                </c:pt>
                <c:pt idx="3881">
                  <c:v>#N/A</c:v>
                </c:pt>
                <c:pt idx="3882">
                  <c:v>#N/A</c:v>
                </c:pt>
                <c:pt idx="3883">
                  <c:v>#N/A</c:v>
                </c:pt>
                <c:pt idx="3884">
                  <c:v>#N/A</c:v>
                </c:pt>
                <c:pt idx="3885">
                  <c:v>#N/A</c:v>
                </c:pt>
                <c:pt idx="3886">
                  <c:v>#N/A</c:v>
                </c:pt>
                <c:pt idx="3887">
                  <c:v>#N/A</c:v>
                </c:pt>
                <c:pt idx="3888">
                  <c:v>#N/A</c:v>
                </c:pt>
                <c:pt idx="3889">
                  <c:v>#N/A</c:v>
                </c:pt>
                <c:pt idx="3890">
                  <c:v>#N/A</c:v>
                </c:pt>
                <c:pt idx="3891">
                  <c:v>#N/A</c:v>
                </c:pt>
                <c:pt idx="3892">
                  <c:v>#N/A</c:v>
                </c:pt>
                <c:pt idx="3893">
                  <c:v>#N/A</c:v>
                </c:pt>
                <c:pt idx="3894">
                  <c:v>#N/A</c:v>
                </c:pt>
                <c:pt idx="3895">
                  <c:v>#N/A</c:v>
                </c:pt>
                <c:pt idx="3896">
                  <c:v>#N/A</c:v>
                </c:pt>
                <c:pt idx="3897">
                  <c:v>#N/A</c:v>
                </c:pt>
                <c:pt idx="3898">
                  <c:v>#N/A</c:v>
                </c:pt>
                <c:pt idx="3899">
                  <c:v>#N/A</c:v>
                </c:pt>
                <c:pt idx="3900">
                  <c:v>#N/A</c:v>
                </c:pt>
                <c:pt idx="3901">
                  <c:v>#N/A</c:v>
                </c:pt>
                <c:pt idx="3902">
                  <c:v>#N/A</c:v>
                </c:pt>
                <c:pt idx="3903">
                  <c:v>#N/A</c:v>
                </c:pt>
                <c:pt idx="3904">
                  <c:v>#N/A</c:v>
                </c:pt>
                <c:pt idx="3905">
                  <c:v>#N/A</c:v>
                </c:pt>
                <c:pt idx="3906">
                  <c:v>#N/A</c:v>
                </c:pt>
                <c:pt idx="3907">
                  <c:v>#N/A</c:v>
                </c:pt>
                <c:pt idx="3908">
                  <c:v>#N/A</c:v>
                </c:pt>
                <c:pt idx="3909">
                  <c:v>#N/A</c:v>
                </c:pt>
                <c:pt idx="3910">
                  <c:v>#N/A</c:v>
                </c:pt>
                <c:pt idx="3911">
                  <c:v>#N/A</c:v>
                </c:pt>
                <c:pt idx="3912">
                  <c:v>#N/A</c:v>
                </c:pt>
                <c:pt idx="3913">
                  <c:v>#N/A</c:v>
                </c:pt>
                <c:pt idx="3914">
                  <c:v>#N/A</c:v>
                </c:pt>
                <c:pt idx="3915">
                  <c:v>#N/A</c:v>
                </c:pt>
                <c:pt idx="3916">
                  <c:v>#N/A</c:v>
                </c:pt>
                <c:pt idx="3917">
                  <c:v>#N/A</c:v>
                </c:pt>
                <c:pt idx="3918">
                  <c:v>#N/A</c:v>
                </c:pt>
                <c:pt idx="3919">
                  <c:v>#N/A</c:v>
                </c:pt>
                <c:pt idx="3920">
                  <c:v>#N/A</c:v>
                </c:pt>
                <c:pt idx="3921">
                  <c:v>#N/A</c:v>
                </c:pt>
                <c:pt idx="3922">
                  <c:v>#N/A</c:v>
                </c:pt>
                <c:pt idx="3923">
                  <c:v>#N/A</c:v>
                </c:pt>
                <c:pt idx="3924">
                  <c:v>#N/A</c:v>
                </c:pt>
                <c:pt idx="3925">
                  <c:v>#N/A</c:v>
                </c:pt>
                <c:pt idx="3926">
                  <c:v>#N/A</c:v>
                </c:pt>
                <c:pt idx="3927">
                  <c:v>#N/A</c:v>
                </c:pt>
                <c:pt idx="3928">
                  <c:v>#N/A</c:v>
                </c:pt>
                <c:pt idx="3929">
                  <c:v>#N/A</c:v>
                </c:pt>
                <c:pt idx="3930">
                  <c:v>#N/A</c:v>
                </c:pt>
                <c:pt idx="3931">
                  <c:v>#N/A</c:v>
                </c:pt>
                <c:pt idx="3932">
                  <c:v>#N/A</c:v>
                </c:pt>
                <c:pt idx="3933">
                  <c:v>#N/A</c:v>
                </c:pt>
                <c:pt idx="3934">
                  <c:v>#N/A</c:v>
                </c:pt>
                <c:pt idx="3935">
                  <c:v>#N/A</c:v>
                </c:pt>
                <c:pt idx="3936">
                  <c:v>#N/A</c:v>
                </c:pt>
                <c:pt idx="3937">
                  <c:v>#N/A</c:v>
                </c:pt>
                <c:pt idx="3938">
                  <c:v>#N/A</c:v>
                </c:pt>
                <c:pt idx="3939">
                  <c:v>#N/A</c:v>
                </c:pt>
                <c:pt idx="3940">
                  <c:v>#N/A</c:v>
                </c:pt>
                <c:pt idx="3941">
                  <c:v>#N/A</c:v>
                </c:pt>
                <c:pt idx="3942">
                  <c:v>#N/A</c:v>
                </c:pt>
                <c:pt idx="3943">
                  <c:v>#N/A</c:v>
                </c:pt>
                <c:pt idx="3944">
                  <c:v>#N/A</c:v>
                </c:pt>
                <c:pt idx="3945">
                  <c:v>#N/A</c:v>
                </c:pt>
                <c:pt idx="3946">
                  <c:v>#N/A</c:v>
                </c:pt>
                <c:pt idx="3947">
                  <c:v>#N/A</c:v>
                </c:pt>
                <c:pt idx="3948">
                  <c:v>#N/A</c:v>
                </c:pt>
                <c:pt idx="3949">
                  <c:v>#N/A</c:v>
                </c:pt>
                <c:pt idx="3950">
                  <c:v>#N/A</c:v>
                </c:pt>
                <c:pt idx="3951">
                  <c:v>#N/A</c:v>
                </c:pt>
                <c:pt idx="3952">
                  <c:v>#N/A</c:v>
                </c:pt>
                <c:pt idx="3953">
                  <c:v>#N/A</c:v>
                </c:pt>
                <c:pt idx="3954">
                  <c:v>#N/A</c:v>
                </c:pt>
                <c:pt idx="3955">
                  <c:v>#N/A</c:v>
                </c:pt>
                <c:pt idx="3956">
                  <c:v>#N/A</c:v>
                </c:pt>
                <c:pt idx="3957">
                  <c:v>#N/A</c:v>
                </c:pt>
                <c:pt idx="3958">
                  <c:v>#N/A</c:v>
                </c:pt>
                <c:pt idx="3959">
                  <c:v>#N/A</c:v>
                </c:pt>
                <c:pt idx="3960">
                  <c:v>#N/A</c:v>
                </c:pt>
                <c:pt idx="3961">
                  <c:v>#N/A</c:v>
                </c:pt>
                <c:pt idx="3962">
                  <c:v>#N/A</c:v>
                </c:pt>
                <c:pt idx="3963">
                  <c:v>#N/A</c:v>
                </c:pt>
                <c:pt idx="3964">
                  <c:v>#N/A</c:v>
                </c:pt>
                <c:pt idx="3965">
                  <c:v>#N/A</c:v>
                </c:pt>
                <c:pt idx="3966">
                  <c:v>#N/A</c:v>
                </c:pt>
                <c:pt idx="3967">
                  <c:v>#N/A</c:v>
                </c:pt>
                <c:pt idx="3968">
                  <c:v>#N/A</c:v>
                </c:pt>
                <c:pt idx="3969">
                  <c:v>#N/A</c:v>
                </c:pt>
                <c:pt idx="3970">
                  <c:v>#N/A</c:v>
                </c:pt>
                <c:pt idx="3971">
                  <c:v>#N/A</c:v>
                </c:pt>
                <c:pt idx="3972">
                  <c:v>#N/A</c:v>
                </c:pt>
                <c:pt idx="3973">
                  <c:v>#N/A</c:v>
                </c:pt>
                <c:pt idx="3974">
                  <c:v>#N/A</c:v>
                </c:pt>
                <c:pt idx="3975">
                  <c:v>#N/A</c:v>
                </c:pt>
                <c:pt idx="3976">
                  <c:v>#N/A</c:v>
                </c:pt>
                <c:pt idx="3977">
                  <c:v>#N/A</c:v>
                </c:pt>
                <c:pt idx="3978">
                  <c:v>#N/A</c:v>
                </c:pt>
                <c:pt idx="3979">
                  <c:v>#N/A</c:v>
                </c:pt>
                <c:pt idx="3980">
                  <c:v>#N/A</c:v>
                </c:pt>
                <c:pt idx="3981">
                  <c:v>#N/A</c:v>
                </c:pt>
                <c:pt idx="3982">
                  <c:v>#N/A</c:v>
                </c:pt>
                <c:pt idx="3983">
                  <c:v>#N/A</c:v>
                </c:pt>
                <c:pt idx="3984">
                  <c:v>#N/A</c:v>
                </c:pt>
                <c:pt idx="3985">
                  <c:v>#N/A</c:v>
                </c:pt>
                <c:pt idx="3986">
                  <c:v>#N/A</c:v>
                </c:pt>
                <c:pt idx="3987">
                  <c:v>#N/A</c:v>
                </c:pt>
                <c:pt idx="3988">
                  <c:v>#N/A</c:v>
                </c:pt>
                <c:pt idx="3989">
                  <c:v>#N/A</c:v>
                </c:pt>
                <c:pt idx="3990">
                  <c:v>#N/A</c:v>
                </c:pt>
                <c:pt idx="3991">
                  <c:v>#N/A</c:v>
                </c:pt>
                <c:pt idx="3992">
                  <c:v>#N/A</c:v>
                </c:pt>
                <c:pt idx="3993">
                  <c:v>#N/A</c:v>
                </c:pt>
                <c:pt idx="3994">
                  <c:v>#N/A</c:v>
                </c:pt>
                <c:pt idx="3995">
                  <c:v>#N/A</c:v>
                </c:pt>
                <c:pt idx="3996">
                  <c:v>#N/A</c:v>
                </c:pt>
                <c:pt idx="3997">
                  <c:v>#N/A</c:v>
                </c:pt>
                <c:pt idx="3998">
                  <c:v>#N/A</c:v>
                </c:pt>
                <c:pt idx="3999">
                  <c:v>#N/A</c:v>
                </c:pt>
                <c:pt idx="4000">
                  <c:v>#N/A</c:v>
                </c:pt>
                <c:pt idx="4001">
                  <c:v>#N/A</c:v>
                </c:pt>
                <c:pt idx="4002">
                  <c:v>#N/A</c:v>
                </c:pt>
                <c:pt idx="4003">
                  <c:v>#N/A</c:v>
                </c:pt>
                <c:pt idx="4004">
                  <c:v>#N/A</c:v>
                </c:pt>
                <c:pt idx="4005">
                  <c:v>#N/A</c:v>
                </c:pt>
                <c:pt idx="4006">
                  <c:v>#N/A</c:v>
                </c:pt>
                <c:pt idx="4007">
                  <c:v>#N/A</c:v>
                </c:pt>
                <c:pt idx="4008">
                  <c:v>#N/A</c:v>
                </c:pt>
                <c:pt idx="4009">
                  <c:v>#N/A</c:v>
                </c:pt>
                <c:pt idx="4010">
                  <c:v>#N/A</c:v>
                </c:pt>
                <c:pt idx="4011">
                  <c:v>#N/A</c:v>
                </c:pt>
                <c:pt idx="4012">
                  <c:v>#N/A</c:v>
                </c:pt>
                <c:pt idx="4013">
                  <c:v>#N/A</c:v>
                </c:pt>
                <c:pt idx="4014">
                  <c:v>#N/A</c:v>
                </c:pt>
                <c:pt idx="4015">
                  <c:v>#N/A</c:v>
                </c:pt>
                <c:pt idx="4016">
                  <c:v>#N/A</c:v>
                </c:pt>
                <c:pt idx="4017">
                  <c:v>#N/A</c:v>
                </c:pt>
                <c:pt idx="4018">
                  <c:v>#N/A</c:v>
                </c:pt>
                <c:pt idx="4019">
                  <c:v>#N/A</c:v>
                </c:pt>
                <c:pt idx="4020">
                  <c:v>#N/A</c:v>
                </c:pt>
                <c:pt idx="4021">
                  <c:v>#N/A</c:v>
                </c:pt>
                <c:pt idx="4022">
                  <c:v>#N/A</c:v>
                </c:pt>
                <c:pt idx="4023">
                  <c:v>#N/A</c:v>
                </c:pt>
                <c:pt idx="4024">
                  <c:v>#N/A</c:v>
                </c:pt>
                <c:pt idx="4025">
                  <c:v>#N/A</c:v>
                </c:pt>
                <c:pt idx="4026">
                  <c:v>#N/A</c:v>
                </c:pt>
                <c:pt idx="4027">
                  <c:v>#N/A</c:v>
                </c:pt>
                <c:pt idx="4028">
                  <c:v>#N/A</c:v>
                </c:pt>
                <c:pt idx="4029">
                  <c:v>#N/A</c:v>
                </c:pt>
                <c:pt idx="4030">
                  <c:v>#N/A</c:v>
                </c:pt>
                <c:pt idx="4031">
                  <c:v>#N/A</c:v>
                </c:pt>
                <c:pt idx="4032">
                  <c:v>#N/A</c:v>
                </c:pt>
                <c:pt idx="4033">
                  <c:v>#N/A</c:v>
                </c:pt>
                <c:pt idx="4034">
                  <c:v>#N/A</c:v>
                </c:pt>
                <c:pt idx="4035">
                  <c:v>#N/A</c:v>
                </c:pt>
                <c:pt idx="4036">
                  <c:v>#N/A</c:v>
                </c:pt>
                <c:pt idx="4037">
                  <c:v>#N/A</c:v>
                </c:pt>
                <c:pt idx="4038">
                  <c:v>#N/A</c:v>
                </c:pt>
                <c:pt idx="4039">
                  <c:v>#N/A</c:v>
                </c:pt>
                <c:pt idx="4040">
                  <c:v>#N/A</c:v>
                </c:pt>
                <c:pt idx="4041">
                  <c:v>#N/A</c:v>
                </c:pt>
                <c:pt idx="4042">
                  <c:v>#N/A</c:v>
                </c:pt>
                <c:pt idx="4043">
                  <c:v>#N/A</c:v>
                </c:pt>
                <c:pt idx="4044">
                  <c:v>#N/A</c:v>
                </c:pt>
                <c:pt idx="4045">
                  <c:v>#N/A</c:v>
                </c:pt>
                <c:pt idx="4046">
                  <c:v>#N/A</c:v>
                </c:pt>
                <c:pt idx="4047">
                  <c:v>#N/A</c:v>
                </c:pt>
                <c:pt idx="4048">
                  <c:v>#N/A</c:v>
                </c:pt>
                <c:pt idx="4049">
                  <c:v>#N/A</c:v>
                </c:pt>
                <c:pt idx="4050">
                  <c:v>#N/A</c:v>
                </c:pt>
                <c:pt idx="4051">
                  <c:v>#N/A</c:v>
                </c:pt>
                <c:pt idx="4052">
                  <c:v>#N/A</c:v>
                </c:pt>
                <c:pt idx="4053">
                  <c:v>#N/A</c:v>
                </c:pt>
                <c:pt idx="4054">
                  <c:v>#N/A</c:v>
                </c:pt>
                <c:pt idx="4055">
                  <c:v>#N/A</c:v>
                </c:pt>
                <c:pt idx="4056">
                  <c:v>#N/A</c:v>
                </c:pt>
                <c:pt idx="4057">
                  <c:v>#N/A</c:v>
                </c:pt>
                <c:pt idx="4058">
                  <c:v>#N/A</c:v>
                </c:pt>
                <c:pt idx="4059">
                  <c:v>#N/A</c:v>
                </c:pt>
                <c:pt idx="4060">
                  <c:v>#N/A</c:v>
                </c:pt>
                <c:pt idx="4061">
                  <c:v>#N/A</c:v>
                </c:pt>
                <c:pt idx="4062">
                  <c:v>#N/A</c:v>
                </c:pt>
                <c:pt idx="4063">
                  <c:v>#N/A</c:v>
                </c:pt>
                <c:pt idx="4064">
                  <c:v>#N/A</c:v>
                </c:pt>
                <c:pt idx="4065">
                  <c:v>#N/A</c:v>
                </c:pt>
                <c:pt idx="4066">
                  <c:v>#N/A</c:v>
                </c:pt>
                <c:pt idx="4067">
                  <c:v>#N/A</c:v>
                </c:pt>
                <c:pt idx="4068">
                  <c:v>#N/A</c:v>
                </c:pt>
                <c:pt idx="4069">
                  <c:v>#N/A</c:v>
                </c:pt>
                <c:pt idx="4070">
                  <c:v>#N/A</c:v>
                </c:pt>
                <c:pt idx="4071">
                  <c:v>#N/A</c:v>
                </c:pt>
                <c:pt idx="4072">
                  <c:v>#N/A</c:v>
                </c:pt>
                <c:pt idx="4073">
                  <c:v>#N/A</c:v>
                </c:pt>
                <c:pt idx="4074">
                  <c:v>#N/A</c:v>
                </c:pt>
                <c:pt idx="4075">
                  <c:v>#N/A</c:v>
                </c:pt>
                <c:pt idx="4076">
                  <c:v>#N/A</c:v>
                </c:pt>
                <c:pt idx="4077">
                  <c:v>#N/A</c:v>
                </c:pt>
                <c:pt idx="4078">
                  <c:v>#N/A</c:v>
                </c:pt>
                <c:pt idx="4079">
                  <c:v>#N/A</c:v>
                </c:pt>
                <c:pt idx="4080">
                  <c:v>#N/A</c:v>
                </c:pt>
                <c:pt idx="4081">
                  <c:v>#N/A</c:v>
                </c:pt>
                <c:pt idx="4082">
                  <c:v>#N/A</c:v>
                </c:pt>
                <c:pt idx="4083">
                  <c:v>#N/A</c:v>
                </c:pt>
                <c:pt idx="4084">
                  <c:v>#N/A</c:v>
                </c:pt>
                <c:pt idx="4085">
                  <c:v>#N/A</c:v>
                </c:pt>
                <c:pt idx="4086">
                  <c:v>#N/A</c:v>
                </c:pt>
                <c:pt idx="4087">
                  <c:v>#N/A</c:v>
                </c:pt>
                <c:pt idx="4088">
                  <c:v>#N/A</c:v>
                </c:pt>
                <c:pt idx="4089">
                  <c:v>#N/A</c:v>
                </c:pt>
                <c:pt idx="4090">
                  <c:v>#N/A</c:v>
                </c:pt>
                <c:pt idx="4091">
                  <c:v>#N/A</c:v>
                </c:pt>
                <c:pt idx="4092">
                  <c:v>#N/A</c:v>
                </c:pt>
                <c:pt idx="4093">
                  <c:v>#N/A</c:v>
                </c:pt>
                <c:pt idx="4094">
                  <c:v>#N/A</c:v>
                </c:pt>
                <c:pt idx="4095">
                  <c:v>#N/A</c:v>
                </c:pt>
                <c:pt idx="4096">
                  <c:v>#N/A</c:v>
                </c:pt>
                <c:pt idx="4097">
                  <c:v>#N/A</c:v>
                </c:pt>
                <c:pt idx="4098">
                  <c:v>#N/A</c:v>
                </c:pt>
                <c:pt idx="4099">
                  <c:v>#N/A</c:v>
                </c:pt>
                <c:pt idx="4100">
                  <c:v>#N/A</c:v>
                </c:pt>
                <c:pt idx="4101">
                  <c:v>#N/A</c:v>
                </c:pt>
                <c:pt idx="4102">
                  <c:v>#N/A</c:v>
                </c:pt>
                <c:pt idx="4103">
                  <c:v>#N/A</c:v>
                </c:pt>
                <c:pt idx="4104">
                  <c:v>#N/A</c:v>
                </c:pt>
                <c:pt idx="4105">
                  <c:v>#N/A</c:v>
                </c:pt>
                <c:pt idx="4106">
                  <c:v>#N/A</c:v>
                </c:pt>
                <c:pt idx="4107">
                  <c:v>#N/A</c:v>
                </c:pt>
                <c:pt idx="4108">
                  <c:v>#N/A</c:v>
                </c:pt>
                <c:pt idx="4109">
                  <c:v>#N/A</c:v>
                </c:pt>
                <c:pt idx="4110">
                  <c:v>#N/A</c:v>
                </c:pt>
                <c:pt idx="4111">
                  <c:v>#N/A</c:v>
                </c:pt>
                <c:pt idx="4112">
                  <c:v>#N/A</c:v>
                </c:pt>
                <c:pt idx="4113">
                  <c:v>#N/A</c:v>
                </c:pt>
                <c:pt idx="4114">
                  <c:v>#N/A</c:v>
                </c:pt>
                <c:pt idx="4115">
                  <c:v>#N/A</c:v>
                </c:pt>
                <c:pt idx="4116">
                  <c:v>#N/A</c:v>
                </c:pt>
                <c:pt idx="4117">
                  <c:v>#N/A</c:v>
                </c:pt>
                <c:pt idx="4118">
                  <c:v>#N/A</c:v>
                </c:pt>
                <c:pt idx="4119">
                  <c:v>#N/A</c:v>
                </c:pt>
                <c:pt idx="4120">
                  <c:v>#N/A</c:v>
                </c:pt>
                <c:pt idx="4121">
                  <c:v>#N/A</c:v>
                </c:pt>
                <c:pt idx="4122">
                  <c:v>#N/A</c:v>
                </c:pt>
                <c:pt idx="4123">
                  <c:v>#N/A</c:v>
                </c:pt>
                <c:pt idx="4124">
                  <c:v>#N/A</c:v>
                </c:pt>
                <c:pt idx="4125">
                  <c:v>#N/A</c:v>
                </c:pt>
                <c:pt idx="4126">
                  <c:v>#N/A</c:v>
                </c:pt>
                <c:pt idx="4127">
                  <c:v>#N/A</c:v>
                </c:pt>
                <c:pt idx="4128">
                  <c:v>#N/A</c:v>
                </c:pt>
                <c:pt idx="4129">
                  <c:v>#N/A</c:v>
                </c:pt>
                <c:pt idx="4130">
                  <c:v>#N/A</c:v>
                </c:pt>
                <c:pt idx="4131">
                  <c:v>#N/A</c:v>
                </c:pt>
                <c:pt idx="4132">
                  <c:v>#N/A</c:v>
                </c:pt>
                <c:pt idx="4133">
                  <c:v>#N/A</c:v>
                </c:pt>
                <c:pt idx="4134">
                  <c:v>#N/A</c:v>
                </c:pt>
                <c:pt idx="4135">
                  <c:v>#N/A</c:v>
                </c:pt>
                <c:pt idx="4136">
                  <c:v>#N/A</c:v>
                </c:pt>
                <c:pt idx="4137">
                  <c:v>#N/A</c:v>
                </c:pt>
                <c:pt idx="4138">
                  <c:v>#N/A</c:v>
                </c:pt>
                <c:pt idx="4139">
                  <c:v>#N/A</c:v>
                </c:pt>
                <c:pt idx="4140">
                  <c:v>#N/A</c:v>
                </c:pt>
                <c:pt idx="4141">
                  <c:v>#N/A</c:v>
                </c:pt>
                <c:pt idx="4142">
                  <c:v>#N/A</c:v>
                </c:pt>
                <c:pt idx="4143">
                  <c:v>#N/A</c:v>
                </c:pt>
                <c:pt idx="4144">
                  <c:v>#N/A</c:v>
                </c:pt>
                <c:pt idx="4145">
                  <c:v>#N/A</c:v>
                </c:pt>
                <c:pt idx="4146">
                  <c:v>#N/A</c:v>
                </c:pt>
                <c:pt idx="4147">
                  <c:v>#N/A</c:v>
                </c:pt>
                <c:pt idx="4148">
                  <c:v>#N/A</c:v>
                </c:pt>
                <c:pt idx="4149">
                  <c:v>#N/A</c:v>
                </c:pt>
                <c:pt idx="4150">
                  <c:v>#N/A</c:v>
                </c:pt>
                <c:pt idx="4151">
                  <c:v>#N/A</c:v>
                </c:pt>
                <c:pt idx="4152">
                  <c:v>#N/A</c:v>
                </c:pt>
                <c:pt idx="4153">
                  <c:v>#N/A</c:v>
                </c:pt>
                <c:pt idx="4154">
                  <c:v>#N/A</c:v>
                </c:pt>
                <c:pt idx="4155">
                  <c:v>#N/A</c:v>
                </c:pt>
                <c:pt idx="4156">
                  <c:v>#N/A</c:v>
                </c:pt>
                <c:pt idx="4157">
                  <c:v>#N/A</c:v>
                </c:pt>
                <c:pt idx="4158">
                  <c:v>#N/A</c:v>
                </c:pt>
                <c:pt idx="4159">
                  <c:v>#N/A</c:v>
                </c:pt>
                <c:pt idx="4160">
                  <c:v>#N/A</c:v>
                </c:pt>
                <c:pt idx="4161">
                  <c:v>#N/A</c:v>
                </c:pt>
                <c:pt idx="4162">
                  <c:v>#N/A</c:v>
                </c:pt>
                <c:pt idx="4163">
                  <c:v>#N/A</c:v>
                </c:pt>
                <c:pt idx="4164">
                  <c:v>#N/A</c:v>
                </c:pt>
                <c:pt idx="4165">
                  <c:v>#N/A</c:v>
                </c:pt>
                <c:pt idx="4166">
                  <c:v>#N/A</c:v>
                </c:pt>
                <c:pt idx="4167">
                  <c:v>#N/A</c:v>
                </c:pt>
                <c:pt idx="4168">
                  <c:v>#N/A</c:v>
                </c:pt>
                <c:pt idx="4169">
                  <c:v>#N/A</c:v>
                </c:pt>
                <c:pt idx="4170">
                  <c:v>#N/A</c:v>
                </c:pt>
                <c:pt idx="4171">
                  <c:v>#N/A</c:v>
                </c:pt>
                <c:pt idx="4172">
                  <c:v>#N/A</c:v>
                </c:pt>
                <c:pt idx="4173">
                  <c:v>#N/A</c:v>
                </c:pt>
                <c:pt idx="4174">
                  <c:v>#N/A</c:v>
                </c:pt>
                <c:pt idx="4175">
                  <c:v>#N/A</c:v>
                </c:pt>
                <c:pt idx="4176">
                  <c:v>#N/A</c:v>
                </c:pt>
                <c:pt idx="4177">
                  <c:v>#N/A</c:v>
                </c:pt>
                <c:pt idx="4178">
                  <c:v>#N/A</c:v>
                </c:pt>
                <c:pt idx="4179">
                  <c:v>#N/A</c:v>
                </c:pt>
                <c:pt idx="4180">
                  <c:v>#N/A</c:v>
                </c:pt>
                <c:pt idx="4181">
                  <c:v>#N/A</c:v>
                </c:pt>
                <c:pt idx="4182">
                  <c:v>#N/A</c:v>
                </c:pt>
                <c:pt idx="4183">
                  <c:v>#N/A</c:v>
                </c:pt>
                <c:pt idx="4184">
                  <c:v>#N/A</c:v>
                </c:pt>
                <c:pt idx="4185">
                  <c:v>#N/A</c:v>
                </c:pt>
                <c:pt idx="4186">
                  <c:v>#N/A</c:v>
                </c:pt>
                <c:pt idx="4187">
                  <c:v>#N/A</c:v>
                </c:pt>
                <c:pt idx="4188">
                  <c:v>#N/A</c:v>
                </c:pt>
                <c:pt idx="4189">
                  <c:v>#N/A</c:v>
                </c:pt>
                <c:pt idx="4190">
                  <c:v>#N/A</c:v>
                </c:pt>
                <c:pt idx="4191">
                  <c:v>#N/A</c:v>
                </c:pt>
                <c:pt idx="4192">
                  <c:v>#N/A</c:v>
                </c:pt>
                <c:pt idx="4193">
                  <c:v>#N/A</c:v>
                </c:pt>
                <c:pt idx="4194">
                  <c:v>#N/A</c:v>
                </c:pt>
                <c:pt idx="4195">
                  <c:v>#N/A</c:v>
                </c:pt>
                <c:pt idx="4196">
                  <c:v>#N/A</c:v>
                </c:pt>
                <c:pt idx="4197">
                  <c:v>#N/A</c:v>
                </c:pt>
                <c:pt idx="4198">
                  <c:v>#N/A</c:v>
                </c:pt>
                <c:pt idx="4199">
                  <c:v>#N/A</c:v>
                </c:pt>
                <c:pt idx="4200">
                  <c:v>#N/A</c:v>
                </c:pt>
                <c:pt idx="4201">
                  <c:v>#N/A</c:v>
                </c:pt>
                <c:pt idx="4202">
                  <c:v>#N/A</c:v>
                </c:pt>
                <c:pt idx="4203">
                  <c:v>#N/A</c:v>
                </c:pt>
                <c:pt idx="4204">
                  <c:v>#N/A</c:v>
                </c:pt>
                <c:pt idx="4205">
                  <c:v>#N/A</c:v>
                </c:pt>
                <c:pt idx="4206">
                  <c:v>#N/A</c:v>
                </c:pt>
                <c:pt idx="4207">
                  <c:v>#N/A</c:v>
                </c:pt>
                <c:pt idx="4208">
                  <c:v>#N/A</c:v>
                </c:pt>
                <c:pt idx="4209">
                  <c:v>#N/A</c:v>
                </c:pt>
                <c:pt idx="4210">
                  <c:v>#N/A</c:v>
                </c:pt>
                <c:pt idx="4211">
                  <c:v>#N/A</c:v>
                </c:pt>
                <c:pt idx="4212">
                  <c:v>#N/A</c:v>
                </c:pt>
                <c:pt idx="4213">
                  <c:v>#N/A</c:v>
                </c:pt>
                <c:pt idx="4214">
                  <c:v>#N/A</c:v>
                </c:pt>
                <c:pt idx="4215">
                  <c:v>#N/A</c:v>
                </c:pt>
                <c:pt idx="4216">
                  <c:v>#N/A</c:v>
                </c:pt>
                <c:pt idx="4217">
                  <c:v>#N/A</c:v>
                </c:pt>
                <c:pt idx="4218">
                  <c:v>#N/A</c:v>
                </c:pt>
                <c:pt idx="4219">
                  <c:v>#N/A</c:v>
                </c:pt>
                <c:pt idx="4220">
                  <c:v>#N/A</c:v>
                </c:pt>
                <c:pt idx="4221">
                  <c:v>#N/A</c:v>
                </c:pt>
                <c:pt idx="4222">
                  <c:v>#N/A</c:v>
                </c:pt>
                <c:pt idx="4223">
                  <c:v>#N/A</c:v>
                </c:pt>
                <c:pt idx="4224">
                  <c:v>#N/A</c:v>
                </c:pt>
                <c:pt idx="4225">
                  <c:v>#N/A</c:v>
                </c:pt>
                <c:pt idx="4226">
                  <c:v>#N/A</c:v>
                </c:pt>
                <c:pt idx="4227">
                  <c:v>#N/A</c:v>
                </c:pt>
                <c:pt idx="4228">
                  <c:v>#N/A</c:v>
                </c:pt>
                <c:pt idx="4229">
                  <c:v>#N/A</c:v>
                </c:pt>
                <c:pt idx="4230">
                  <c:v>#N/A</c:v>
                </c:pt>
                <c:pt idx="4231">
                  <c:v>#N/A</c:v>
                </c:pt>
                <c:pt idx="4232">
                  <c:v>#N/A</c:v>
                </c:pt>
                <c:pt idx="4233">
                  <c:v>#N/A</c:v>
                </c:pt>
                <c:pt idx="4234">
                  <c:v>#N/A</c:v>
                </c:pt>
                <c:pt idx="4235">
                  <c:v>#N/A</c:v>
                </c:pt>
                <c:pt idx="4236">
                  <c:v>#N/A</c:v>
                </c:pt>
                <c:pt idx="4237">
                  <c:v>#N/A</c:v>
                </c:pt>
                <c:pt idx="4238">
                  <c:v>#N/A</c:v>
                </c:pt>
                <c:pt idx="4239">
                  <c:v>#N/A</c:v>
                </c:pt>
                <c:pt idx="4240">
                  <c:v>#N/A</c:v>
                </c:pt>
                <c:pt idx="4241">
                  <c:v>#N/A</c:v>
                </c:pt>
                <c:pt idx="4242">
                  <c:v>#N/A</c:v>
                </c:pt>
                <c:pt idx="4243">
                  <c:v>#N/A</c:v>
                </c:pt>
                <c:pt idx="4244">
                  <c:v>#N/A</c:v>
                </c:pt>
                <c:pt idx="4245">
                  <c:v>#N/A</c:v>
                </c:pt>
                <c:pt idx="4246">
                  <c:v>#N/A</c:v>
                </c:pt>
                <c:pt idx="4247">
                  <c:v>#N/A</c:v>
                </c:pt>
                <c:pt idx="4248">
                  <c:v>#N/A</c:v>
                </c:pt>
                <c:pt idx="4249">
                  <c:v>#N/A</c:v>
                </c:pt>
                <c:pt idx="4250">
                  <c:v>#N/A</c:v>
                </c:pt>
                <c:pt idx="4251">
                  <c:v>#N/A</c:v>
                </c:pt>
                <c:pt idx="4252">
                  <c:v>#N/A</c:v>
                </c:pt>
                <c:pt idx="4253">
                  <c:v>#N/A</c:v>
                </c:pt>
                <c:pt idx="4254">
                  <c:v>#N/A</c:v>
                </c:pt>
                <c:pt idx="4255">
                  <c:v>#N/A</c:v>
                </c:pt>
                <c:pt idx="4256">
                  <c:v>#N/A</c:v>
                </c:pt>
                <c:pt idx="4257">
                  <c:v>#N/A</c:v>
                </c:pt>
                <c:pt idx="4258">
                  <c:v>#N/A</c:v>
                </c:pt>
                <c:pt idx="4259">
                  <c:v>#N/A</c:v>
                </c:pt>
                <c:pt idx="4260">
                  <c:v>#N/A</c:v>
                </c:pt>
                <c:pt idx="4261">
                  <c:v>#N/A</c:v>
                </c:pt>
                <c:pt idx="4262">
                  <c:v>#N/A</c:v>
                </c:pt>
                <c:pt idx="4263">
                  <c:v>#N/A</c:v>
                </c:pt>
                <c:pt idx="4264">
                  <c:v>#N/A</c:v>
                </c:pt>
                <c:pt idx="4265">
                  <c:v>#N/A</c:v>
                </c:pt>
                <c:pt idx="4266">
                  <c:v>#N/A</c:v>
                </c:pt>
                <c:pt idx="4267">
                  <c:v>#N/A</c:v>
                </c:pt>
                <c:pt idx="4268">
                  <c:v>#N/A</c:v>
                </c:pt>
                <c:pt idx="4269">
                  <c:v>#N/A</c:v>
                </c:pt>
                <c:pt idx="4270">
                  <c:v>#N/A</c:v>
                </c:pt>
                <c:pt idx="4271">
                  <c:v>#N/A</c:v>
                </c:pt>
                <c:pt idx="4272">
                  <c:v>#N/A</c:v>
                </c:pt>
                <c:pt idx="4273">
                  <c:v>#N/A</c:v>
                </c:pt>
                <c:pt idx="4274">
                  <c:v>#N/A</c:v>
                </c:pt>
                <c:pt idx="4275">
                  <c:v>#N/A</c:v>
                </c:pt>
                <c:pt idx="4276">
                  <c:v>#N/A</c:v>
                </c:pt>
                <c:pt idx="4277">
                  <c:v>#N/A</c:v>
                </c:pt>
                <c:pt idx="4278">
                  <c:v>#N/A</c:v>
                </c:pt>
                <c:pt idx="4279">
                  <c:v>#N/A</c:v>
                </c:pt>
                <c:pt idx="4280">
                  <c:v>#N/A</c:v>
                </c:pt>
                <c:pt idx="4281">
                  <c:v>#N/A</c:v>
                </c:pt>
                <c:pt idx="4282">
                  <c:v>#N/A</c:v>
                </c:pt>
                <c:pt idx="4283">
                  <c:v>#N/A</c:v>
                </c:pt>
                <c:pt idx="4284">
                  <c:v>#N/A</c:v>
                </c:pt>
                <c:pt idx="4285">
                  <c:v>#N/A</c:v>
                </c:pt>
                <c:pt idx="4286">
                  <c:v>#N/A</c:v>
                </c:pt>
                <c:pt idx="4287">
                  <c:v>#N/A</c:v>
                </c:pt>
                <c:pt idx="4288">
                  <c:v>#N/A</c:v>
                </c:pt>
                <c:pt idx="4289">
                  <c:v>#N/A</c:v>
                </c:pt>
                <c:pt idx="4290">
                  <c:v>#N/A</c:v>
                </c:pt>
                <c:pt idx="4291">
                  <c:v>#N/A</c:v>
                </c:pt>
                <c:pt idx="4292">
                  <c:v>#N/A</c:v>
                </c:pt>
                <c:pt idx="4293">
                  <c:v>#N/A</c:v>
                </c:pt>
                <c:pt idx="4294">
                  <c:v>#N/A</c:v>
                </c:pt>
                <c:pt idx="4295">
                  <c:v>#N/A</c:v>
                </c:pt>
                <c:pt idx="4296">
                  <c:v>#N/A</c:v>
                </c:pt>
                <c:pt idx="4297">
                  <c:v>#N/A</c:v>
                </c:pt>
                <c:pt idx="4298">
                  <c:v>#N/A</c:v>
                </c:pt>
                <c:pt idx="4299">
                  <c:v>#N/A</c:v>
                </c:pt>
                <c:pt idx="4300">
                  <c:v>#N/A</c:v>
                </c:pt>
                <c:pt idx="4301">
                  <c:v>#N/A</c:v>
                </c:pt>
                <c:pt idx="4302">
                  <c:v>#N/A</c:v>
                </c:pt>
                <c:pt idx="4303">
                  <c:v>#N/A</c:v>
                </c:pt>
                <c:pt idx="4304">
                  <c:v>#N/A</c:v>
                </c:pt>
                <c:pt idx="4305">
                  <c:v>#N/A</c:v>
                </c:pt>
                <c:pt idx="4306">
                  <c:v>#N/A</c:v>
                </c:pt>
                <c:pt idx="4307">
                  <c:v>#N/A</c:v>
                </c:pt>
                <c:pt idx="4308">
                  <c:v>#N/A</c:v>
                </c:pt>
                <c:pt idx="4309">
                  <c:v>#N/A</c:v>
                </c:pt>
                <c:pt idx="4310">
                  <c:v>#N/A</c:v>
                </c:pt>
                <c:pt idx="4311">
                  <c:v>#N/A</c:v>
                </c:pt>
                <c:pt idx="4312">
                  <c:v>#N/A</c:v>
                </c:pt>
                <c:pt idx="4313">
                  <c:v>#N/A</c:v>
                </c:pt>
                <c:pt idx="4314">
                  <c:v>#N/A</c:v>
                </c:pt>
                <c:pt idx="4315">
                  <c:v>#N/A</c:v>
                </c:pt>
                <c:pt idx="4316">
                  <c:v>#N/A</c:v>
                </c:pt>
                <c:pt idx="4317">
                  <c:v>#N/A</c:v>
                </c:pt>
                <c:pt idx="4318">
                  <c:v>#N/A</c:v>
                </c:pt>
                <c:pt idx="4319">
                  <c:v>#N/A</c:v>
                </c:pt>
                <c:pt idx="4320">
                  <c:v>#N/A</c:v>
                </c:pt>
                <c:pt idx="4321">
                  <c:v>#N/A</c:v>
                </c:pt>
                <c:pt idx="4322">
                  <c:v>#N/A</c:v>
                </c:pt>
                <c:pt idx="4323">
                  <c:v>#N/A</c:v>
                </c:pt>
                <c:pt idx="4324">
                  <c:v>#N/A</c:v>
                </c:pt>
                <c:pt idx="4325">
                  <c:v>#N/A</c:v>
                </c:pt>
                <c:pt idx="4326">
                  <c:v>#N/A</c:v>
                </c:pt>
                <c:pt idx="4327">
                  <c:v>#N/A</c:v>
                </c:pt>
                <c:pt idx="4328">
                  <c:v>#N/A</c:v>
                </c:pt>
                <c:pt idx="4329">
                  <c:v>#N/A</c:v>
                </c:pt>
                <c:pt idx="4330">
                  <c:v>#N/A</c:v>
                </c:pt>
                <c:pt idx="4331">
                  <c:v>#N/A</c:v>
                </c:pt>
                <c:pt idx="4332">
                  <c:v>#N/A</c:v>
                </c:pt>
                <c:pt idx="4333">
                  <c:v>#N/A</c:v>
                </c:pt>
                <c:pt idx="4334">
                  <c:v>#N/A</c:v>
                </c:pt>
                <c:pt idx="4335">
                  <c:v>#N/A</c:v>
                </c:pt>
                <c:pt idx="4336">
                  <c:v>#N/A</c:v>
                </c:pt>
                <c:pt idx="4337">
                  <c:v>#N/A</c:v>
                </c:pt>
                <c:pt idx="4338">
                  <c:v>#N/A</c:v>
                </c:pt>
                <c:pt idx="4339">
                  <c:v>#N/A</c:v>
                </c:pt>
                <c:pt idx="4340">
                  <c:v>#N/A</c:v>
                </c:pt>
                <c:pt idx="4341">
                  <c:v>#N/A</c:v>
                </c:pt>
                <c:pt idx="4342">
                  <c:v>#N/A</c:v>
                </c:pt>
                <c:pt idx="4343">
                  <c:v>#N/A</c:v>
                </c:pt>
                <c:pt idx="4344">
                  <c:v>#N/A</c:v>
                </c:pt>
                <c:pt idx="4345">
                  <c:v>#N/A</c:v>
                </c:pt>
                <c:pt idx="4346">
                  <c:v>#N/A</c:v>
                </c:pt>
                <c:pt idx="4347">
                  <c:v>#N/A</c:v>
                </c:pt>
                <c:pt idx="4348">
                  <c:v>#N/A</c:v>
                </c:pt>
                <c:pt idx="4349">
                  <c:v>#N/A</c:v>
                </c:pt>
                <c:pt idx="4350">
                  <c:v>#N/A</c:v>
                </c:pt>
                <c:pt idx="4351">
                  <c:v>#N/A</c:v>
                </c:pt>
                <c:pt idx="4352">
                  <c:v>#N/A</c:v>
                </c:pt>
                <c:pt idx="4353">
                  <c:v>#N/A</c:v>
                </c:pt>
                <c:pt idx="4354">
                  <c:v>#N/A</c:v>
                </c:pt>
                <c:pt idx="4355">
                  <c:v>#N/A</c:v>
                </c:pt>
                <c:pt idx="4356">
                  <c:v>#N/A</c:v>
                </c:pt>
                <c:pt idx="4357">
                  <c:v>#N/A</c:v>
                </c:pt>
                <c:pt idx="4358">
                  <c:v>#N/A</c:v>
                </c:pt>
                <c:pt idx="4359">
                  <c:v>#N/A</c:v>
                </c:pt>
                <c:pt idx="4360">
                  <c:v>#N/A</c:v>
                </c:pt>
                <c:pt idx="4361">
                  <c:v>#N/A</c:v>
                </c:pt>
                <c:pt idx="4362">
                  <c:v>#N/A</c:v>
                </c:pt>
                <c:pt idx="4363">
                  <c:v>#N/A</c:v>
                </c:pt>
                <c:pt idx="4364">
                  <c:v>#N/A</c:v>
                </c:pt>
                <c:pt idx="4365">
                  <c:v>#N/A</c:v>
                </c:pt>
                <c:pt idx="4366">
                  <c:v>#N/A</c:v>
                </c:pt>
                <c:pt idx="4367">
                  <c:v>#N/A</c:v>
                </c:pt>
                <c:pt idx="4368">
                  <c:v>#N/A</c:v>
                </c:pt>
                <c:pt idx="4369">
                  <c:v>#N/A</c:v>
                </c:pt>
                <c:pt idx="4370">
                  <c:v>#N/A</c:v>
                </c:pt>
                <c:pt idx="4371">
                  <c:v>#N/A</c:v>
                </c:pt>
                <c:pt idx="4372">
                  <c:v>#N/A</c:v>
                </c:pt>
                <c:pt idx="4373">
                  <c:v>#N/A</c:v>
                </c:pt>
                <c:pt idx="4374">
                  <c:v>#N/A</c:v>
                </c:pt>
                <c:pt idx="4375">
                  <c:v>#N/A</c:v>
                </c:pt>
                <c:pt idx="4376">
                  <c:v>#N/A</c:v>
                </c:pt>
                <c:pt idx="4377">
                  <c:v>#N/A</c:v>
                </c:pt>
                <c:pt idx="4378">
                  <c:v>#N/A</c:v>
                </c:pt>
                <c:pt idx="4379">
                  <c:v>#N/A</c:v>
                </c:pt>
                <c:pt idx="4380">
                  <c:v>#N/A</c:v>
                </c:pt>
                <c:pt idx="4381">
                  <c:v>#N/A</c:v>
                </c:pt>
                <c:pt idx="4382">
                  <c:v>#N/A</c:v>
                </c:pt>
                <c:pt idx="4383">
                  <c:v>#N/A</c:v>
                </c:pt>
                <c:pt idx="4384">
                  <c:v>#N/A</c:v>
                </c:pt>
                <c:pt idx="4385">
                  <c:v>#N/A</c:v>
                </c:pt>
                <c:pt idx="4386">
                  <c:v>#N/A</c:v>
                </c:pt>
                <c:pt idx="4387">
                  <c:v>#N/A</c:v>
                </c:pt>
                <c:pt idx="4388">
                  <c:v>#N/A</c:v>
                </c:pt>
                <c:pt idx="4389">
                  <c:v>#N/A</c:v>
                </c:pt>
                <c:pt idx="4390">
                  <c:v>#N/A</c:v>
                </c:pt>
                <c:pt idx="4391">
                  <c:v>#N/A</c:v>
                </c:pt>
                <c:pt idx="4392">
                  <c:v>#N/A</c:v>
                </c:pt>
                <c:pt idx="4393">
                  <c:v>#N/A</c:v>
                </c:pt>
                <c:pt idx="4394">
                  <c:v>#N/A</c:v>
                </c:pt>
                <c:pt idx="4395">
                  <c:v>#N/A</c:v>
                </c:pt>
                <c:pt idx="4396">
                  <c:v>#N/A</c:v>
                </c:pt>
                <c:pt idx="4397">
                  <c:v>#N/A</c:v>
                </c:pt>
                <c:pt idx="4398">
                  <c:v>#N/A</c:v>
                </c:pt>
                <c:pt idx="4399">
                  <c:v>#N/A</c:v>
                </c:pt>
                <c:pt idx="4400">
                  <c:v>#N/A</c:v>
                </c:pt>
                <c:pt idx="4401">
                  <c:v>#N/A</c:v>
                </c:pt>
                <c:pt idx="4402">
                  <c:v>#N/A</c:v>
                </c:pt>
                <c:pt idx="4403">
                  <c:v>#N/A</c:v>
                </c:pt>
                <c:pt idx="4404">
                  <c:v>#N/A</c:v>
                </c:pt>
                <c:pt idx="4405">
                  <c:v>#N/A</c:v>
                </c:pt>
                <c:pt idx="4406">
                  <c:v>#N/A</c:v>
                </c:pt>
                <c:pt idx="4407">
                  <c:v>#N/A</c:v>
                </c:pt>
                <c:pt idx="4408">
                  <c:v>#N/A</c:v>
                </c:pt>
                <c:pt idx="4409">
                  <c:v>#N/A</c:v>
                </c:pt>
                <c:pt idx="4410">
                  <c:v>#N/A</c:v>
                </c:pt>
                <c:pt idx="4411">
                  <c:v>#N/A</c:v>
                </c:pt>
                <c:pt idx="4412">
                  <c:v>#N/A</c:v>
                </c:pt>
                <c:pt idx="4413">
                  <c:v>#N/A</c:v>
                </c:pt>
                <c:pt idx="4414">
                  <c:v>#N/A</c:v>
                </c:pt>
                <c:pt idx="4415">
                  <c:v>#N/A</c:v>
                </c:pt>
                <c:pt idx="4416">
                  <c:v>#N/A</c:v>
                </c:pt>
                <c:pt idx="4417">
                  <c:v>#N/A</c:v>
                </c:pt>
                <c:pt idx="4418">
                  <c:v>#N/A</c:v>
                </c:pt>
                <c:pt idx="4419">
                  <c:v>#N/A</c:v>
                </c:pt>
                <c:pt idx="4420">
                  <c:v>#N/A</c:v>
                </c:pt>
                <c:pt idx="4421">
                  <c:v>#N/A</c:v>
                </c:pt>
                <c:pt idx="4422">
                  <c:v>#N/A</c:v>
                </c:pt>
                <c:pt idx="4423">
                  <c:v>#N/A</c:v>
                </c:pt>
                <c:pt idx="4424">
                  <c:v>#N/A</c:v>
                </c:pt>
                <c:pt idx="4425">
                  <c:v>#N/A</c:v>
                </c:pt>
                <c:pt idx="4426">
                  <c:v>#N/A</c:v>
                </c:pt>
                <c:pt idx="4427">
                  <c:v>#N/A</c:v>
                </c:pt>
                <c:pt idx="4428">
                  <c:v>#N/A</c:v>
                </c:pt>
                <c:pt idx="4429">
                  <c:v>#N/A</c:v>
                </c:pt>
                <c:pt idx="4430">
                  <c:v>#N/A</c:v>
                </c:pt>
                <c:pt idx="4431">
                  <c:v>#N/A</c:v>
                </c:pt>
                <c:pt idx="4432">
                  <c:v>#N/A</c:v>
                </c:pt>
                <c:pt idx="4433">
                  <c:v>#N/A</c:v>
                </c:pt>
                <c:pt idx="4434">
                  <c:v>#N/A</c:v>
                </c:pt>
                <c:pt idx="4435">
                  <c:v>#N/A</c:v>
                </c:pt>
                <c:pt idx="4436">
                  <c:v>#N/A</c:v>
                </c:pt>
                <c:pt idx="4437">
                  <c:v>#N/A</c:v>
                </c:pt>
                <c:pt idx="4438">
                  <c:v>#N/A</c:v>
                </c:pt>
                <c:pt idx="4439">
                  <c:v>#N/A</c:v>
                </c:pt>
                <c:pt idx="4440">
                  <c:v>#N/A</c:v>
                </c:pt>
                <c:pt idx="4441">
                  <c:v>#N/A</c:v>
                </c:pt>
                <c:pt idx="4442">
                  <c:v>#N/A</c:v>
                </c:pt>
                <c:pt idx="4443">
                  <c:v>#N/A</c:v>
                </c:pt>
                <c:pt idx="4444">
                  <c:v>#N/A</c:v>
                </c:pt>
                <c:pt idx="4445">
                  <c:v>#N/A</c:v>
                </c:pt>
                <c:pt idx="4446">
                  <c:v>#N/A</c:v>
                </c:pt>
                <c:pt idx="4447">
                  <c:v>#N/A</c:v>
                </c:pt>
                <c:pt idx="4448">
                  <c:v>#N/A</c:v>
                </c:pt>
                <c:pt idx="4449">
                  <c:v>#N/A</c:v>
                </c:pt>
                <c:pt idx="4450">
                  <c:v>#N/A</c:v>
                </c:pt>
                <c:pt idx="4451">
                  <c:v>#N/A</c:v>
                </c:pt>
                <c:pt idx="4452">
                  <c:v>#N/A</c:v>
                </c:pt>
                <c:pt idx="4453">
                  <c:v>#N/A</c:v>
                </c:pt>
                <c:pt idx="4454">
                  <c:v>#N/A</c:v>
                </c:pt>
                <c:pt idx="4455">
                  <c:v>#N/A</c:v>
                </c:pt>
                <c:pt idx="4456">
                  <c:v>#N/A</c:v>
                </c:pt>
                <c:pt idx="4457">
                  <c:v>#N/A</c:v>
                </c:pt>
                <c:pt idx="4458">
                  <c:v>#N/A</c:v>
                </c:pt>
                <c:pt idx="4459">
                  <c:v>#N/A</c:v>
                </c:pt>
                <c:pt idx="4460">
                  <c:v>#N/A</c:v>
                </c:pt>
                <c:pt idx="4461">
                  <c:v>#N/A</c:v>
                </c:pt>
                <c:pt idx="4462">
                  <c:v>#N/A</c:v>
                </c:pt>
                <c:pt idx="4463">
                  <c:v>#N/A</c:v>
                </c:pt>
                <c:pt idx="4464">
                  <c:v>#N/A</c:v>
                </c:pt>
                <c:pt idx="4465">
                  <c:v>#N/A</c:v>
                </c:pt>
                <c:pt idx="4466">
                  <c:v>#N/A</c:v>
                </c:pt>
                <c:pt idx="4467">
                  <c:v>#N/A</c:v>
                </c:pt>
                <c:pt idx="4468">
                  <c:v>#N/A</c:v>
                </c:pt>
                <c:pt idx="4469">
                  <c:v>#N/A</c:v>
                </c:pt>
                <c:pt idx="4470">
                  <c:v>#N/A</c:v>
                </c:pt>
                <c:pt idx="4471">
                  <c:v>#N/A</c:v>
                </c:pt>
                <c:pt idx="4472">
                  <c:v>#N/A</c:v>
                </c:pt>
                <c:pt idx="4473">
                  <c:v>#N/A</c:v>
                </c:pt>
                <c:pt idx="4474">
                  <c:v>#N/A</c:v>
                </c:pt>
                <c:pt idx="4475">
                  <c:v>#N/A</c:v>
                </c:pt>
                <c:pt idx="4476">
                  <c:v>#N/A</c:v>
                </c:pt>
                <c:pt idx="4477">
                  <c:v>#N/A</c:v>
                </c:pt>
                <c:pt idx="4478">
                  <c:v>#N/A</c:v>
                </c:pt>
                <c:pt idx="4479">
                  <c:v>#N/A</c:v>
                </c:pt>
                <c:pt idx="4480">
                  <c:v>#N/A</c:v>
                </c:pt>
                <c:pt idx="4481">
                  <c:v>#N/A</c:v>
                </c:pt>
                <c:pt idx="4482">
                  <c:v>#N/A</c:v>
                </c:pt>
                <c:pt idx="4483">
                  <c:v>#N/A</c:v>
                </c:pt>
                <c:pt idx="4484">
                  <c:v>#N/A</c:v>
                </c:pt>
                <c:pt idx="4485">
                  <c:v>#N/A</c:v>
                </c:pt>
                <c:pt idx="4486">
                  <c:v>#N/A</c:v>
                </c:pt>
                <c:pt idx="4487">
                  <c:v>#N/A</c:v>
                </c:pt>
                <c:pt idx="4488">
                  <c:v>#N/A</c:v>
                </c:pt>
                <c:pt idx="4489">
                  <c:v>#N/A</c:v>
                </c:pt>
                <c:pt idx="4490">
                  <c:v>#N/A</c:v>
                </c:pt>
                <c:pt idx="4491">
                  <c:v>#N/A</c:v>
                </c:pt>
                <c:pt idx="4492">
                  <c:v>#N/A</c:v>
                </c:pt>
                <c:pt idx="4493">
                  <c:v>#N/A</c:v>
                </c:pt>
                <c:pt idx="4494">
                  <c:v>#N/A</c:v>
                </c:pt>
                <c:pt idx="4495">
                  <c:v>#N/A</c:v>
                </c:pt>
                <c:pt idx="4496">
                  <c:v>#N/A</c:v>
                </c:pt>
                <c:pt idx="4497">
                  <c:v>#N/A</c:v>
                </c:pt>
                <c:pt idx="4498">
                  <c:v>#N/A</c:v>
                </c:pt>
                <c:pt idx="4499">
                  <c:v>#N/A</c:v>
                </c:pt>
                <c:pt idx="4500">
                  <c:v>#N/A</c:v>
                </c:pt>
                <c:pt idx="4501">
                  <c:v>#N/A</c:v>
                </c:pt>
                <c:pt idx="4502">
                  <c:v>#N/A</c:v>
                </c:pt>
                <c:pt idx="4503">
                  <c:v>#N/A</c:v>
                </c:pt>
                <c:pt idx="4504">
                  <c:v>#N/A</c:v>
                </c:pt>
                <c:pt idx="4505">
                  <c:v>#N/A</c:v>
                </c:pt>
                <c:pt idx="4506">
                  <c:v>#N/A</c:v>
                </c:pt>
                <c:pt idx="4507">
                  <c:v>#N/A</c:v>
                </c:pt>
                <c:pt idx="4508">
                  <c:v>#N/A</c:v>
                </c:pt>
                <c:pt idx="4509">
                  <c:v>#N/A</c:v>
                </c:pt>
                <c:pt idx="4510">
                  <c:v>#N/A</c:v>
                </c:pt>
                <c:pt idx="4511">
                  <c:v>#N/A</c:v>
                </c:pt>
                <c:pt idx="4512">
                  <c:v>#N/A</c:v>
                </c:pt>
                <c:pt idx="4513">
                  <c:v>#N/A</c:v>
                </c:pt>
                <c:pt idx="4514">
                  <c:v>#N/A</c:v>
                </c:pt>
                <c:pt idx="4515">
                  <c:v>#N/A</c:v>
                </c:pt>
                <c:pt idx="4516">
                  <c:v>#N/A</c:v>
                </c:pt>
                <c:pt idx="4517">
                  <c:v>#N/A</c:v>
                </c:pt>
                <c:pt idx="4518">
                  <c:v>#N/A</c:v>
                </c:pt>
                <c:pt idx="4519">
                  <c:v>#N/A</c:v>
                </c:pt>
                <c:pt idx="4520">
                  <c:v>#N/A</c:v>
                </c:pt>
                <c:pt idx="4521">
                  <c:v>#N/A</c:v>
                </c:pt>
                <c:pt idx="4522">
                  <c:v>#N/A</c:v>
                </c:pt>
                <c:pt idx="4523">
                  <c:v>#N/A</c:v>
                </c:pt>
                <c:pt idx="4524">
                  <c:v>#N/A</c:v>
                </c:pt>
                <c:pt idx="4525">
                  <c:v>#N/A</c:v>
                </c:pt>
                <c:pt idx="4526">
                  <c:v>#N/A</c:v>
                </c:pt>
                <c:pt idx="4527">
                  <c:v>#N/A</c:v>
                </c:pt>
                <c:pt idx="4528">
                  <c:v>#N/A</c:v>
                </c:pt>
                <c:pt idx="4529">
                  <c:v>#N/A</c:v>
                </c:pt>
                <c:pt idx="4530">
                  <c:v>#N/A</c:v>
                </c:pt>
                <c:pt idx="4531">
                  <c:v>#N/A</c:v>
                </c:pt>
                <c:pt idx="4532">
                  <c:v>#N/A</c:v>
                </c:pt>
                <c:pt idx="4533">
                  <c:v>#N/A</c:v>
                </c:pt>
                <c:pt idx="4534">
                  <c:v>#N/A</c:v>
                </c:pt>
                <c:pt idx="4535">
                  <c:v>#N/A</c:v>
                </c:pt>
                <c:pt idx="4536">
                  <c:v>#N/A</c:v>
                </c:pt>
                <c:pt idx="4537">
                  <c:v>#N/A</c:v>
                </c:pt>
                <c:pt idx="4538">
                  <c:v>#N/A</c:v>
                </c:pt>
                <c:pt idx="4539">
                  <c:v>#N/A</c:v>
                </c:pt>
                <c:pt idx="4540">
                  <c:v>#N/A</c:v>
                </c:pt>
                <c:pt idx="4541">
                  <c:v>#N/A</c:v>
                </c:pt>
                <c:pt idx="4542">
                  <c:v>#N/A</c:v>
                </c:pt>
                <c:pt idx="4543">
                  <c:v>#N/A</c:v>
                </c:pt>
                <c:pt idx="4544">
                  <c:v>#N/A</c:v>
                </c:pt>
                <c:pt idx="4545">
                  <c:v>#N/A</c:v>
                </c:pt>
                <c:pt idx="4546">
                  <c:v>#N/A</c:v>
                </c:pt>
                <c:pt idx="4547">
                  <c:v>#N/A</c:v>
                </c:pt>
                <c:pt idx="4548">
                  <c:v>#N/A</c:v>
                </c:pt>
                <c:pt idx="4549">
                  <c:v>#N/A</c:v>
                </c:pt>
                <c:pt idx="4550">
                  <c:v>#N/A</c:v>
                </c:pt>
                <c:pt idx="4551">
                  <c:v>#N/A</c:v>
                </c:pt>
                <c:pt idx="4552">
                  <c:v>#N/A</c:v>
                </c:pt>
                <c:pt idx="4553">
                  <c:v>#N/A</c:v>
                </c:pt>
                <c:pt idx="4554">
                  <c:v>#N/A</c:v>
                </c:pt>
                <c:pt idx="4555">
                  <c:v>#N/A</c:v>
                </c:pt>
                <c:pt idx="4556">
                  <c:v>#N/A</c:v>
                </c:pt>
                <c:pt idx="4557">
                  <c:v>#N/A</c:v>
                </c:pt>
                <c:pt idx="4558">
                  <c:v>#N/A</c:v>
                </c:pt>
                <c:pt idx="4559">
                  <c:v>#N/A</c:v>
                </c:pt>
                <c:pt idx="4560">
                  <c:v>#N/A</c:v>
                </c:pt>
                <c:pt idx="4561">
                  <c:v>#N/A</c:v>
                </c:pt>
                <c:pt idx="4562">
                  <c:v>#N/A</c:v>
                </c:pt>
                <c:pt idx="4563">
                  <c:v>#N/A</c:v>
                </c:pt>
                <c:pt idx="4564">
                  <c:v>#N/A</c:v>
                </c:pt>
                <c:pt idx="4565">
                  <c:v>#N/A</c:v>
                </c:pt>
                <c:pt idx="4566">
                  <c:v>#N/A</c:v>
                </c:pt>
                <c:pt idx="4567">
                  <c:v>#N/A</c:v>
                </c:pt>
                <c:pt idx="4568">
                  <c:v>#N/A</c:v>
                </c:pt>
                <c:pt idx="4569">
                  <c:v>#N/A</c:v>
                </c:pt>
                <c:pt idx="4570">
                  <c:v>#N/A</c:v>
                </c:pt>
                <c:pt idx="4571">
                  <c:v>#N/A</c:v>
                </c:pt>
                <c:pt idx="4572">
                  <c:v>#N/A</c:v>
                </c:pt>
                <c:pt idx="4573">
                  <c:v>#N/A</c:v>
                </c:pt>
                <c:pt idx="4574">
                  <c:v>#N/A</c:v>
                </c:pt>
                <c:pt idx="4575">
                  <c:v>#N/A</c:v>
                </c:pt>
                <c:pt idx="4576">
                  <c:v>#N/A</c:v>
                </c:pt>
                <c:pt idx="4577">
                  <c:v>#N/A</c:v>
                </c:pt>
                <c:pt idx="4578">
                  <c:v>#N/A</c:v>
                </c:pt>
                <c:pt idx="4579">
                  <c:v>#N/A</c:v>
                </c:pt>
                <c:pt idx="4580">
                  <c:v>#N/A</c:v>
                </c:pt>
                <c:pt idx="4581">
                  <c:v>#N/A</c:v>
                </c:pt>
                <c:pt idx="4582">
                  <c:v>#N/A</c:v>
                </c:pt>
                <c:pt idx="4583">
                  <c:v>#N/A</c:v>
                </c:pt>
                <c:pt idx="4584">
                  <c:v>#N/A</c:v>
                </c:pt>
                <c:pt idx="4585">
                  <c:v>#N/A</c:v>
                </c:pt>
                <c:pt idx="4586">
                  <c:v>#N/A</c:v>
                </c:pt>
                <c:pt idx="4587">
                  <c:v>#N/A</c:v>
                </c:pt>
                <c:pt idx="4588">
                  <c:v>#N/A</c:v>
                </c:pt>
                <c:pt idx="4589">
                  <c:v>#N/A</c:v>
                </c:pt>
                <c:pt idx="4590">
                  <c:v>#N/A</c:v>
                </c:pt>
                <c:pt idx="4591">
                  <c:v>#N/A</c:v>
                </c:pt>
                <c:pt idx="4592">
                  <c:v>#N/A</c:v>
                </c:pt>
                <c:pt idx="4593">
                  <c:v>#N/A</c:v>
                </c:pt>
                <c:pt idx="4594">
                  <c:v>#N/A</c:v>
                </c:pt>
                <c:pt idx="4595">
                  <c:v>#N/A</c:v>
                </c:pt>
                <c:pt idx="4596">
                  <c:v>#N/A</c:v>
                </c:pt>
                <c:pt idx="4597">
                  <c:v>#N/A</c:v>
                </c:pt>
                <c:pt idx="4598">
                  <c:v>#N/A</c:v>
                </c:pt>
                <c:pt idx="4599">
                  <c:v>#N/A</c:v>
                </c:pt>
                <c:pt idx="4600">
                  <c:v>#N/A</c:v>
                </c:pt>
                <c:pt idx="4601">
                  <c:v>#N/A</c:v>
                </c:pt>
                <c:pt idx="4602">
                  <c:v>#N/A</c:v>
                </c:pt>
                <c:pt idx="4603">
                  <c:v>#N/A</c:v>
                </c:pt>
                <c:pt idx="4604">
                  <c:v>#N/A</c:v>
                </c:pt>
                <c:pt idx="4605">
                  <c:v>#N/A</c:v>
                </c:pt>
                <c:pt idx="4606">
                  <c:v>#N/A</c:v>
                </c:pt>
                <c:pt idx="4607">
                  <c:v>#N/A</c:v>
                </c:pt>
                <c:pt idx="4608">
                  <c:v>#N/A</c:v>
                </c:pt>
                <c:pt idx="4609">
                  <c:v>#N/A</c:v>
                </c:pt>
                <c:pt idx="4610">
                  <c:v>#N/A</c:v>
                </c:pt>
                <c:pt idx="4611">
                  <c:v>#N/A</c:v>
                </c:pt>
                <c:pt idx="4612">
                  <c:v>#N/A</c:v>
                </c:pt>
                <c:pt idx="4613">
                  <c:v>#N/A</c:v>
                </c:pt>
                <c:pt idx="4614">
                  <c:v>#N/A</c:v>
                </c:pt>
                <c:pt idx="4615">
                  <c:v>#N/A</c:v>
                </c:pt>
                <c:pt idx="4616">
                  <c:v>#N/A</c:v>
                </c:pt>
                <c:pt idx="4617">
                  <c:v>#N/A</c:v>
                </c:pt>
                <c:pt idx="4618">
                  <c:v>#N/A</c:v>
                </c:pt>
                <c:pt idx="4619">
                  <c:v>#N/A</c:v>
                </c:pt>
                <c:pt idx="4620">
                  <c:v>#N/A</c:v>
                </c:pt>
                <c:pt idx="4621">
                  <c:v>#N/A</c:v>
                </c:pt>
                <c:pt idx="4622">
                  <c:v>#N/A</c:v>
                </c:pt>
                <c:pt idx="4623">
                  <c:v>#N/A</c:v>
                </c:pt>
                <c:pt idx="4624">
                  <c:v>#N/A</c:v>
                </c:pt>
                <c:pt idx="4625">
                  <c:v>#N/A</c:v>
                </c:pt>
                <c:pt idx="4626">
                  <c:v>#N/A</c:v>
                </c:pt>
                <c:pt idx="4627">
                  <c:v>#N/A</c:v>
                </c:pt>
                <c:pt idx="4628">
                  <c:v>#N/A</c:v>
                </c:pt>
                <c:pt idx="4629">
                  <c:v>#N/A</c:v>
                </c:pt>
                <c:pt idx="4630">
                  <c:v>#N/A</c:v>
                </c:pt>
                <c:pt idx="4631">
                  <c:v>#N/A</c:v>
                </c:pt>
                <c:pt idx="4632">
                  <c:v>#N/A</c:v>
                </c:pt>
                <c:pt idx="4633">
                  <c:v>#N/A</c:v>
                </c:pt>
                <c:pt idx="4634">
                  <c:v>#N/A</c:v>
                </c:pt>
                <c:pt idx="4635">
                  <c:v>#N/A</c:v>
                </c:pt>
                <c:pt idx="4636">
                  <c:v>#N/A</c:v>
                </c:pt>
                <c:pt idx="4637">
                  <c:v>#N/A</c:v>
                </c:pt>
                <c:pt idx="4638">
                  <c:v>#N/A</c:v>
                </c:pt>
                <c:pt idx="4639">
                  <c:v>#N/A</c:v>
                </c:pt>
                <c:pt idx="4640">
                  <c:v>#N/A</c:v>
                </c:pt>
                <c:pt idx="4641">
                  <c:v>#N/A</c:v>
                </c:pt>
                <c:pt idx="4642">
                  <c:v>#N/A</c:v>
                </c:pt>
                <c:pt idx="4643">
                  <c:v>#N/A</c:v>
                </c:pt>
                <c:pt idx="4644">
                  <c:v>#N/A</c:v>
                </c:pt>
                <c:pt idx="4645">
                  <c:v>#N/A</c:v>
                </c:pt>
                <c:pt idx="4646">
                  <c:v>#N/A</c:v>
                </c:pt>
                <c:pt idx="4647">
                  <c:v>#N/A</c:v>
                </c:pt>
                <c:pt idx="4648">
                  <c:v>#N/A</c:v>
                </c:pt>
                <c:pt idx="4649">
                  <c:v>#N/A</c:v>
                </c:pt>
                <c:pt idx="4650">
                  <c:v>#N/A</c:v>
                </c:pt>
                <c:pt idx="4651">
                  <c:v>#N/A</c:v>
                </c:pt>
                <c:pt idx="4652">
                  <c:v>#N/A</c:v>
                </c:pt>
                <c:pt idx="4653">
                  <c:v>#N/A</c:v>
                </c:pt>
                <c:pt idx="4654">
                  <c:v>#N/A</c:v>
                </c:pt>
                <c:pt idx="4655">
                  <c:v>#N/A</c:v>
                </c:pt>
                <c:pt idx="4656">
                  <c:v>#N/A</c:v>
                </c:pt>
                <c:pt idx="4657">
                  <c:v>#N/A</c:v>
                </c:pt>
                <c:pt idx="4658">
                  <c:v>#N/A</c:v>
                </c:pt>
                <c:pt idx="4659">
                  <c:v>#N/A</c:v>
                </c:pt>
                <c:pt idx="4660">
                  <c:v>#N/A</c:v>
                </c:pt>
                <c:pt idx="4661">
                  <c:v>#N/A</c:v>
                </c:pt>
                <c:pt idx="4662">
                  <c:v>#N/A</c:v>
                </c:pt>
                <c:pt idx="4663">
                  <c:v>#N/A</c:v>
                </c:pt>
                <c:pt idx="4664">
                  <c:v>#N/A</c:v>
                </c:pt>
                <c:pt idx="4665">
                  <c:v>#N/A</c:v>
                </c:pt>
                <c:pt idx="4666">
                  <c:v>#N/A</c:v>
                </c:pt>
                <c:pt idx="4667">
                  <c:v>#N/A</c:v>
                </c:pt>
                <c:pt idx="4668">
                  <c:v>#N/A</c:v>
                </c:pt>
                <c:pt idx="4669">
                  <c:v>#N/A</c:v>
                </c:pt>
                <c:pt idx="4670">
                  <c:v>#N/A</c:v>
                </c:pt>
                <c:pt idx="4671">
                  <c:v>#N/A</c:v>
                </c:pt>
                <c:pt idx="4672">
                  <c:v>#N/A</c:v>
                </c:pt>
                <c:pt idx="4673">
                  <c:v>#N/A</c:v>
                </c:pt>
                <c:pt idx="4674">
                  <c:v>#N/A</c:v>
                </c:pt>
                <c:pt idx="4675">
                  <c:v>#N/A</c:v>
                </c:pt>
                <c:pt idx="4676">
                  <c:v>#N/A</c:v>
                </c:pt>
                <c:pt idx="4677">
                  <c:v>#N/A</c:v>
                </c:pt>
                <c:pt idx="4678">
                  <c:v>#N/A</c:v>
                </c:pt>
                <c:pt idx="4679">
                  <c:v>#N/A</c:v>
                </c:pt>
                <c:pt idx="4680">
                  <c:v>#N/A</c:v>
                </c:pt>
                <c:pt idx="4681">
                  <c:v>#N/A</c:v>
                </c:pt>
                <c:pt idx="4682">
                  <c:v>#N/A</c:v>
                </c:pt>
                <c:pt idx="4683">
                  <c:v>#N/A</c:v>
                </c:pt>
                <c:pt idx="4684">
                  <c:v>#N/A</c:v>
                </c:pt>
                <c:pt idx="4685">
                  <c:v>#N/A</c:v>
                </c:pt>
                <c:pt idx="4686">
                  <c:v>#N/A</c:v>
                </c:pt>
                <c:pt idx="4687">
                  <c:v>#N/A</c:v>
                </c:pt>
                <c:pt idx="4688">
                  <c:v>#N/A</c:v>
                </c:pt>
                <c:pt idx="4689">
                  <c:v>#N/A</c:v>
                </c:pt>
                <c:pt idx="4690">
                  <c:v>#N/A</c:v>
                </c:pt>
                <c:pt idx="4691">
                  <c:v>#N/A</c:v>
                </c:pt>
                <c:pt idx="4692">
                  <c:v>#N/A</c:v>
                </c:pt>
                <c:pt idx="4693">
                  <c:v>#N/A</c:v>
                </c:pt>
                <c:pt idx="4694">
                  <c:v>#N/A</c:v>
                </c:pt>
                <c:pt idx="4695">
                  <c:v>#N/A</c:v>
                </c:pt>
                <c:pt idx="4696">
                  <c:v>#N/A</c:v>
                </c:pt>
                <c:pt idx="4697">
                  <c:v>#N/A</c:v>
                </c:pt>
                <c:pt idx="4698">
                  <c:v>#N/A</c:v>
                </c:pt>
                <c:pt idx="4699">
                  <c:v>#N/A</c:v>
                </c:pt>
                <c:pt idx="4700">
                  <c:v>#N/A</c:v>
                </c:pt>
                <c:pt idx="4701">
                  <c:v>#N/A</c:v>
                </c:pt>
                <c:pt idx="4702">
                  <c:v>#N/A</c:v>
                </c:pt>
                <c:pt idx="4703">
                  <c:v>#N/A</c:v>
                </c:pt>
                <c:pt idx="4704">
                  <c:v>#N/A</c:v>
                </c:pt>
                <c:pt idx="4705">
                  <c:v>#N/A</c:v>
                </c:pt>
                <c:pt idx="4706">
                  <c:v>#N/A</c:v>
                </c:pt>
                <c:pt idx="4707">
                  <c:v>#N/A</c:v>
                </c:pt>
                <c:pt idx="4708">
                  <c:v>#N/A</c:v>
                </c:pt>
                <c:pt idx="4709">
                  <c:v>#N/A</c:v>
                </c:pt>
                <c:pt idx="4710">
                  <c:v>#N/A</c:v>
                </c:pt>
                <c:pt idx="4711">
                  <c:v>#N/A</c:v>
                </c:pt>
                <c:pt idx="4712">
                  <c:v>#N/A</c:v>
                </c:pt>
                <c:pt idx="4713">
                  <c:v>#N/A</c:v>
                </c:pt>
                <c:pt idx="4714">
                  <c:v>#N/A</c:v>
                </c:pt>
                <c:pt idx="4715">
                  <c:v>#N/A</c:v>
                </c:pt>
                <c:pt idx="4716">
                  <c:v>#N/A</c:v>
                </c:pt>
                <c:pt idx="4717">
                  <c:v>#N/A</c:v>
                </c:pt>
                <c:pt idx="4718">
                  <c:v>#N/A</c:v>
                </c:pt>
                <c:pt idx="4719">
                  <c:v>#N/A</c:v>
                </c:pt>
                <c:pt idx="4720">
                  <c:v>#N/A</c:v>
                </c:pt>
                <c:pt idx="4721">
                  <c:v>#N/A</c:v>
                </c:pt>
                <c:pt idx="4722">
                  <c:v>#N/A</c:v>
                </c:pt>
                <c:pt idx="4723">
                  <c:v>#N/A</c:v>
                </c:pt>
                <c:pt idx="4724">
                  <c:v>#N/A</c:v>
                </c:pt>
                <c:pt idx="4725">
                  <c:v>#N/A</c:v>
                </c:pt>
                <c:pt idx="4726">
                  <c:v>#N/A</c:v>
                </c:pt>
                <c:pt idx="4727">
                  <c:v>#N/A</c:v>
                </c:pt>
                <c:pt idx="4728">
                  <c:v>#N/A</c:v>
                </c:pt>
                <c:pt idx="4729">
                  <c:v>#N/A</c:v>
                </c:pt>
                <c:pt idx="4730">
                  <c:v>#N/A</c:v>
                </c:pt>
                <c:pt idx="4731">
                  <c:v>#N/A</c:v>
                </c:pt>
                <c:pt idx="4732">
                  <c:v>#N/A</c:v>
                </c:pt>
                <c:pt idx="4733">
                  <c:v>#N/A</c:v>
                </c:pt>
                <c:pt idx="4734">
                  <c:v>#N/A</c:v>
                </c:pt>
                <c:pt idx="4735">
                  <c:v>#N/A</c:v>
                </c:pt>
                <c:pt idx="4736">
                  <c:v>#N/A</c:v>
                </c:pt>
                <c:pt idx="4737">
                  <c:v>#N/A</c:v>
                </c:pt>
                <c:pt idx="4738">
                  <c:v>#N/A</c:v>
                </c:pt>
                <c:pt idx="4739">
                  <c:v>#N/A</c:v>
                </c:pt>
                <c:pt idx="4740">
                  <c:v>#N/A</c:v>
                </c:pt>
                <c:pt idx="4741">
                  <c:v>#N/A</c:v>
                </c:pt>
                <c:pt idx="4742">
                  <c:v>#N/A</c:v>
                </c:pt>
                <c:pt idx="4743">
                  <c:v>#N/A</c:v>
                </c:pt>
                <c:pt idx="4744">
                  <c:v>#N/A</c:v>
                </c:pt>
                <c:pt idx="4745">
                  <c:v>#N/A</c:v>
                </c:pt>
                <c:pt idx="4746">
                  <c:v>#N/A</c:v>
                </c:pt>
                <c:pt idx="4747">
                  <c:v>#N/A</c:v>
                </c:pt>
                <c:pt idx="4748">
                  <c:v>#N/A</c:v>
                </c:pt>
                <c:pt idx="4749">
                  <c:v>#N/A</c:v>
                </c:pt>
                <c:pt idx="4750">
                  <c:v>#N/A</c:v>
                </c:pt>
                <c:pt idx="4751">
                  <c:v>#N/A</c:v>
                </c:pt>
                <c:pt idx="4752">
                  <c:v>#N/A</c:v>
                </c:pt>
                <c:pt idx="4753">
                  <c:v>#N/A</c:v>
                </c:pt>
                <c:pt idx="4754">
                  <c:v>#N/A</c:v>
                </c:pt>
                <c:pt idx="4755">
                  <c:v>#N/A</c:v>
                </c:pt>
                <c:pt idx="4756">
                  <c:v>#N/A</c:v>
                </c:pt>
                <c:pt idx="4757">
                  <c:v>#N/A</c:v>
                </c:pt>
                <c:pt idx="4758">
                  <c:v>#N/A</c:v>
                </c:pt>
                <c:pt idx="4759">
                  <c:v>#N/A</c:v>
                </c:pt>
                <c:pt idx="4760">
                  <c:v>#N/A</c:v>
                </c:pt>
                <c:pt idx="4761">
                  <c:v>#N/A</c:v>
                </c:pt>
                <c:pt idx="4762">
                  <c:v>#N/A</c:v>
                </c:pt>
                <c:pt idx="4763">
                  <c:v>#N/A</c:v>
                </c:pt>
                <c:pt idx="4764">
                  <c:v>#N/A</c:v>
                </c:pt>
                <c:pt idx="4765">
                  <c:v>#N/A</c:v>
                </c:pt>
                <c:pt idx="4766">
                  <c:v>#N/A</c:v>
                </c:pt>
                <c:pt idx="4767">
                  <c:v>#N/A</c:v>
                </c:pt>
                <c:pt idx="4768">
                  <c:v>#N/A</c:v>
                </c:pt>
                <c:pt idx="4769">
                  <c:v>#N/A</c:v>
                </c:pt>
                <c:pt idx="4770">
                  <c:v>#N/A</c:v>
                </c:pt>
                <c:pt idx="4771">
                  <c:v>#N/A</c:v>
                </c:pt>
                <c:pt idx="4772">
                  <c:v>#N/A</c:v>
                </c:pt>
                <c:pt idx="4773">
                  <c:v>#N/A</c:v>
                </c:pt>
                <c:pt idx="4774">
                  <c:v>#N/A</c:v>
                </c:pt>
                <c:pt idx="4775">
                  <c:v>#N/A</c:v>
                </c:pt>
                <c:pt idx="4776">
                  <c:v>#N/A</c:v>
                </c:pt>
                <c:pt idx="4777">
                  <c:v>#N/A</c:v>
                </c:pt>
                <c:pt idx="4778">
                  <c:v>#N/A</c:v>
                </c:pt>
                <c:pt idx="4779">
                  <c:v>#N/A</c:v>
                </c:pt>
                <c:pt idx="4780">
                  <c:v>#N/A</c:v>
                </c:pt>
                <c:pt idx="4781">
                  <c:v>#N/A</c:v>
                </c:pt>
                <c:pt idx="4782">
                  <c:v>#N/A</c:v>
                </c:pt>
                <c:pt idx="4783">
                  <c:v>#N/A</c:v>
                </c:pt>
                <c:pt idx="4784">
                  <c:v>#N/A</c:v>
                </c:pt>
                <c:pt idx="4785">
                  <c:v>#N/A</c:v>
                </c:pt>
                <c:pt idx="4786">
                  <c:v>#N/A</c:v>
                </c:pt>
                <c:pt idx="4787">
                  <c:v>#N/A</c:v>
                </c:pt>
                <c:pt idx="4788">
                  <c:v>#N/A</c:v>
                </c:pt>
                <c:pt idx="4789">
                  <c:v>#N/A</c:v>
                </c:pt>
                <c:pt idx="4790">
                  <c:v>#N/A</c:v>
                </c:pt>
                <c:pt idx="4791">
                  <c:v>#N/A</c:v>
                </c:pt>
                <c:pt idx="4792">
                  <c:v>#N/A</c:v>
                </c:pt>
                <c:pt idx="4793">
                  <c:v>#N/A</c:v>
                </c:pt>
                <c:pt idx="4794">
                  <c:v>#N/A</c:v>
                </c:pt>
                <c:pt idx="4795">
                  <c:v>#N/A</c:v>
                </c:pt>
                <c:pt idx="4796">
                  <c:v>#N/A</c:v>
                </c:pt>
                <c:pt idx="4797">
                  <c:v>#N/A</c:v>
                </c:pt>
                <c:pt idx="4798">
                  <c:v>#N/A</c:v>
                </c:pt>
                <c:pt idx="4799">
                  <c:v>#N/A</c:v>
                </c:pt>
                <c:pt idx="4800">
                  <c:v>#N/A</c:v>
                </c:pt>
                <c:pt idx="4801">
                  <c:v>#N/A</c:v>
                </c:pt>
                <c:pt idx="4802">
                  <c:v>#N/A</c:v>
                </c:pt>
                <c:pt idx="4803">
                  <c:v>#N/A</c:v>
                </c:pt>
                <c:pt idx="4804">
                  <c:v>#N/A</c:v>
                </c:pt>
                <c:pt idx="4805">
                  <c:v>#N/A</c:v>
                </c:pt>
                <c:pt idx="4806">
                  <c:v>#N/A</c:v>
                </c:pt>
                <c:pt idx="4807">
                  <c:v>#N/A</c:v>
                </c:pt>
                <c:pt idx="4808">
                  <c:v>#N/A</c:v>
                </c:pt>
                <c:pt idx="4809">
                  <c:v>#N/A</c:v>
                </c:pt>
                <c:pt idx="4810">
                  <c:v>#N/A</c:v>
                </c:pt>
                <c:pt idx="4811">
                  <c:v>#N/A</c:v>
                </c:pt>
                <c:pt idx="4812">
                  <c:v>#N/A</c:v>
                </c:pt>
                <c:pt idx="4813">
                  <c:v>#N/A</c:v>
                </c:pt>
                <c:pt idx="4814">
                  <c:v>#N/A</c:v>
                </c:pt>
                <c:pt idx="4815">
                  <c:v>#N/A</c:v>
                </c:pt>
                <c:pt idx="4816">
                  <c:v>#N/A</c:v>
                </c:pt>
                <c:pt idx="4817">
                  <c:v>#N/A</c:v>
                </c:pt>
                <c:pt idx="4818">
                  <c:v>#N/A</c:v>
                </c:pt>
                <c:pt idx="4819">
                  <c:v>#N/A</c:v>
                </c:pt>
                <c:pt idx="4820">
                  <c:v>#N/A</c:v>
                </c:pt>
                <c:pt idx="4821">
                  <c:v>#N/A</c:v>
                </c:pt>
                <c:pt idx="4822">
                  <c:v>#N/A</c:v>
                </c:pt>
                <c:pt idx="4823">
                  <c:v>#N/A</c:v>
                </c:pt>
                <c:pt idx="4824">
                  <c:v>#N/A</c:v>
                </c:pt>
                <c:pt idx="4825">
                  <c:v>#N/A</c:v>
                </c:pt>
                <c:pt idx="4826">
                  <c:v>#N/A</c:v>
                </c:pt>
                <c:pt idx="4827">
                  <c:v>#N/A</c:v>
                </c:pt>
                <c:pt idx="4828">
                  <c:v>#N/A</c:v>
                </c:pt>
                <c:pt idx="4829">
                  <c:v>#N/A</c:v>
                </c:pt>
                <c:pt idx="4830">
                  <c:v>#N/A</c:v>
                </c:pt>
                <c:pt idx="4831">
                  <c:v>#N/A</c:v>
                </c:pt>
                <c:pt idx="4832">
                  <c:v>#N/A</c:v>
                </c:pt>
                <c:pt idx="4833">
                  <c:v>#N/A</c:v>
                </c:pt>
                <c:pt idx="4834">
                  <c:v>#N/A</c:v>
                </c:pt>
                <c:pt idx="4835">
                  <c:v>#N/A</c:v>
                </c:pt>
                <c:pt idx="4836">
                  <c:v>#N/A</c:v>
                </c:pt>
                <c:pt idx="4837">
                  <c:v>#N/A</c:v>
                </c:pt>
                <c:pt idx="4838">
                  <c:v>#N/A</c:v>
                </c:pt>
                <c:pt idx="4839">
                  <c:v>#N/A</c:v>
                </c:pt>
                <c:pt idx="4840">
                  <c:v>#N/A</c:v>
                </c:pt>
                <c:pt idx="4841">
                  <c:v>#N/A</c:v>
                </c:pt>
                <c:pt idx="4842">
                  <c:v>#N/A</c:v>
                </c:pt>
                <c:pt idx="4843">
                  <c:v>#N/A</c:v>
                </c:pt>
                <c:pt idx="4844">
                  <c:v>#N/A</c:v>
                </c:pt>
                <c:pt idx="4845">
                  <c:v>#N/A</c:v>
                </c:pt>
                <c:pt idx="4846">
                  <c:v>#N/A</c:v>
                </c:pt>
                <c:pt idx="4847">
                  <c:v>#N/A</c:v>
                </c:pt>
                <c:pt idx="4848">
                  <c:v>#N/A</c:v>
                </c:pt>
                <c:pt idx="4849">
                  <c:v>#N/A</c:v>
                </c:pt>
                <c:pt idx="4850">
                  <c:v>#N/A</c:v>
                </c:pt>
                <c:pt idx="4851">
                  <c:v>#N/A</c:v>
                </c:pt>
                <c:pt idx="4852">
                  <c:v>#N/A</c:v>
                </c:pt>
                <c:pt idx="4853">
                  <c:v>#N/A</c:v>
                </c:pt>
                <c:pt idx="4854">
                  <c:v>#N/A</c:v>
                </c:pt>
                <c:pt idx="4855">
                  <c:v>#N/A</c:v>
                </c:pt>
                <c:pt idx="4856">
                  <c:v>#N/A</c:v>
                </c:pt>
                <c:pt idx="4857">
                  <c:v>#N/A</c:v>
                </c:pt>
                <c:pt idx="4858">
                  <c:v>#N/A</c:v>
                </c:pt>
                <c:pt idx="4859">
                  <c:v>#N/A</c:v>
                </c:pt>
                <c:pt idx="4860">
                  <c:v>#N/A</c:v>
                </c:pt>
                <c:pt idx="4861">
                  <c:v>#N/A</c:v>
                </c:pt>
                <c:pt idx="4862">
                  <c:v>#N/A</c:v>
                </c:pt>
                <c:pt idx="4863">
                  <c:v>#N/A</c:v>
                </c:pt>
                <c:pt idx="4864">
                  <c:v>#N/A</c:v>
                </c:pt>
                <c:pt idx="4865">
                  <c:v>#N/A</c:v>
                </c:pt>
                <c:pt idx="4866">
                  <c:v>#N/A</c:v>
                </c:pt>
                <c:pt idx="4867">
                  <c:v>#N/A</c:v>
                </c:pt>
                <c:pt idx="4868">
                  <c:v>#N/A</c:v>
                </c:pt>
                <c:pt idx="4869">
                  <c:v>#N/A</c:v>
                </c:pt>
                <c:pt idx="4870">
                  <c:v>#N/A</c:v>
                </c:pt>
                <c:pt idx="4871">
                  <c:v>#N/A</c:v>
                </c:pt>
                <c:pt idx="4872">
                  <c:v>#N/A</c:v>
                </c:pt>
                <c:pt idx="4873">
                  <c:v>#N/A</c:v>
                </c:pt>
                <c:pt idx="4874">
                  <c:v>#N/A</c:v>
                </c:pt>
                <c:pt idx="4875">
                  <c:v>#N/A</c:v>
                </c:pt>
                <c:pt idx="4876">
                  <c:v>#N/A</c:v>
                </c:pt>
                <c:pt idx="4877">
                  <c:v>#N/A</c:v>
                </c:pt>
                <c:pt idx="4878">
                  <c:v>#N/A</c:v>
                </c:pt>
                <c:pt idx="4879">
                  <c:v>#N/A</c:v>
                </c:pt>
                <c:pt idx="4880">
                  <c:v>#N/A</c:v>
                </c:pt>
                <c:pt idx="4881">
                  <c:v>#N/A</c:v>
                </c:pt>
                <c:pt idx="4882">
                  <c:v>#N/A</c:v>
                </c:pt>
                <c:pt idx="4883">
                  <c:v>#N/A</c:v>
                </c:pt>
                <c:pt idx="4884">
                  <c:v>#N/A</c:v>
                </c:pt>
                <c:pt idx="4885">
                  <c:v>#N/A</c:v>
                </c:pt>
                <c:pt idx="4886">
                  <c:v>#N/A</c:v>
                </c:pt>
                <c:pt idx="4887">
                  <c:v>#N/A</c:v>
                </c:pt>
                <c:pt idx="4888">
                  <c:v>#N/A</c:v>
                </c:pt>
                <c:pt idx="4889">
                  <c:v>#N/A</c:v>
                </c:pt>
                <c:pt idx="4890">
                  <c:v>#N/A</c:v>
                </c:pt>
                <c:pt idx="4891">
                  <c:v>#N/A</c:v>
                </c:pt>
                <c:pt idx="4892">
                  <c:v>#N/A</c:v>
                </c:pt>
                <c:pt idx="4893">
                  <c:v>#N/A</c:v>
                </c:pt>
                <c:pt idx="4894">
                  <c:v>#N/A</c:v>
                </c:pt>
                <c:pt idx="4895">
                  <c:v>#N/A</c:v>
                </c:pt>
                <c:pt idx="4896">
                  <c:v>#N/A</c:v>
                </c:pt>
                <c:pt idx="4897">
                  <c:v>#N/A</c:v>
                </c:pt>
                <c:pt idx="4898">
                  <c:v>#N/A</c:v>
                </c:pt>
                <c:pt idx="4899">
                  <c:v>#N/A</c:v>
                </c:pt>
                <c:pt idx="4900">
                  <c:v>#N/A</c:v>
                </c:pt>
                <c:pt idx="4901">
                  <c:v>#N/A</c:v>
                </c:pt>
                <c:pt idx="4902">
                  <c:v>#N/A</c:v>
                </c:pt>
                <c:pt idx="4903">
                  <c:v>#N/A</c:v>
                </c:pt>
                <c:pt idx="4904">
                  <c:v>#N/A</c:v>
                </c:pt>
                <c:pt idx="4905">
                  <c:v>#N/A</c:v>
                </c:pt>
                <c:pt idx="4906">
                  <c:v>#N/A</c:v>
                </c:pt>
                <c:pt idx="4907">
                  <c:v>#N/A</c:v>
                </c:pt>
                <c:pt idx="4908">
                  <c:v>#N/A</c:v>
                </c:pt>
                <c:pt idx="4909">
                  <c:v>#N/A</c:v>
                </c:pt>
                <c:pt idx="4910">
                  <c:v>#N/A</c:v>
                </c:pt>
                <c:pt idx="4911">
                  <c:v>#N/A</c:v>
                </c:pt>
                <c:pt idx="4912">
                  <c:v>#N/A</c:v>
                </c:pt>
                <c:pt idx="4913">
                  <c:v>#N/A</c:v>
                </c:pt>
                <c:pt idx="4914">
                  <c:v>#N/A</c:v>
                </c:pt>
                <c:pt idx="4915">
                  <c:v>#N/A</c:v>
                </c:pt>
                <c:pt idx="4916">
                  <c:v>#N/A</c:v>
                </c:pt>
                <c:pt idx="4917">
                  <c:v>#N/A</c:v>
                </c:pt>
                <c:pt idx="4918">
                  <c:v>#N/A</c:v>
                </c:pt>
                <c:pt idx="4919">
                  <c:v>#N/A</c:v>
                </c:pt>
                <c:pt idx="4920">
                  <c:v>#N/A</c:v>
                </c:pt>
                <c:pt idx="4921">
                  <c:v>#N/A</c:v>
                </c:pt>
                <c:pt idx="4922">
                  <c:v>#N/A</c:v>
                </c:pt>
                <c:pt idx="4923">
                  <c:v>#N/A</c:v>
                </c:pt>
                <c:pt idx="4924">
                  <c:v>#N/A</c:v>
                </c:pt>
                <c:pt idx="4925">
                  <c:v>#N/A</c:v>
                </c:pt>
                <c:pt idx="4926">
                  <c:v>#N/A</c:v>
                </c:pt>
                <c:pt idx="4927">
                  <c:v>#N/A</c:v>
                </c:pt>
                <c:pt idx="4928">
                  <c:v>#N/A</c:v>
                </c:pt>
                <c:pt idx="4929">
                  <c:v>#N/A</c:v>
                </c:pt>
                <c:pt idx="4930">
                  <c:v>#N/A</c:v>
                </c:pt>
                <c:pt idx="4931">
                  <c:v>#N/A</c:v>
                </c:pt>
                <c:pt idx="4932">
                  <c:v>#N/A</c:v>
                </c:pt>
                <c:pt idx="4933">
                  <c:v>#N/A</c:v>
                </c:pt>
                <c:pt idx="4934">
                  <c:v>#N/A</c:v>
                </c:pt>
                <c:pt idx="4935">
                  <c:v>#N/A</c:v>
                </c:pt>
                <c:pt idx="4936">
                  <c:v>#N/A</c:v>
                </c:pt>
                <c:pt idx="4937">
                  <c:v>#N/A</c:v>
                </c:pt>
                <c:pt idx="4938">
                  <c:v>#N/A</c:v>
                </c:pt>
                <c:pt idx="4939">
                  <c:v>#N/A</c:v>
                </c:pt>
                <c:pt idx="4940">
                  <c:v>#N/A</c:v>
                </c:pt>
                <c:pt idx="4941">
                  <c:v>#N/A</c:v>
                </c:pt>
                <c:pt idx="4942">
                  <c:v>#N/A</c:v>
                </c:pt>
                <c:pt idx="4943">
                  <c:v>#N/A</c:v>
                </c:pt>
                <c:pt idx="4944">
                  <c:v>#N/A</c:v>
                </c:pt>
                <c:pt idx="4945">
                  <c:v>#N/A</c:v>
                </c:pt>
                <c:pt idx="4946">
                  <c:v>#N/A</c:v>
                </c:pt>
                <c:pt idx="4947">
                  <c:v>#N/A</c:v>
                </c:pt>
                <c:pt idx="4948">
                  <c:v>#N/A</c:v>
                </c:pt>
                <c:pt idx="4949">
                  <c:v>#N/A</c:v>
                </c:pt>
                <c:pt idx="4950">
                  <c:v>#N/A</c:v>
                </c:pt>
                <c:pt idx="4951">
                  <c:v>#N/A</c:v>
                </c:pt>
                <c:pt idx="4952">
                  <c:v>#N/A</c:v>
                </c:pt>
                <c:pt idx="4953">
                  <c:v>#N/A</c:v>
                </c:pt>
                <c:pt idx="4954">
                  <c:v>#N/A</c:v>
                </c:pt>
                <c:pt idx="4955">
                  <c:v>#N/A</c:v>
                </c:pt>
                <c:pt idx="4956">
                  <c:v>#N/A</c:v>
                </c:pt>
                <c:pt idx="4957">
                  <c:v>#N/A</c:v>
                </c:pt>
                <c:pt idx="4958">
                  <c:v>#N/A</c:v>
                </c:pt>
                <c:pt idx="4959">
                  <c:v>#N/A</c:v>
                </c:pt>
                <c:pt idx="4960">
                  <c:v>#N/A</c:v>
                </c:pt>
                <c:pt idx="4961">
                  <c:v>#N/A</c:v>
                </c:pt>
                <c:pt idx="4962">
                  <c:v>#N/A</c:v>
                </c:pt>
                <c:pt idx="4963">
                  <c:v>#N/A</c:v>
                </c:pt>
                <c:pt idx="4964">
                  <c:v>#N/A</c:v>
                </c:pt>
                <c:pt idx="4965">
                  <c:v>#N/A</c:v>
                </c:pt>
                <c:pt idx="4966">
                  <c:v>#N/A</c:v>
                </c:pt>
                <c:pt idx="4967">
                  <c:v>#N/A</c:v>
                </c:pt>
                <c:pt idx="4968">
                  <c:v>#N/A</c:v>
                </c:pt>
                <c:pt idx="4969">
                  <c:v>#N/A</c:v>
                </c:pt>
                <c:pt idx="4970">
                  <c:v>#N/A</c:v>
                </c:pt>
                <c:pt idx="4971">
                  <c:v>#N/A</c:v>
                </c:pt>
                <c:pt idx="4972">
                  <c:v>#N/A</c:v>
                </c:pt>
                <c:pt idx="4973">
                  <c:v>#N/A</c:v>
                </c:pt>
                <c:pt idx="4974">
                  <c:v>#N/A</c:v>
                </c:pt>
                <c:pt idx="4975">
                  <c:v>#N/A</c:v>
                </c:pt>
                <c:pt idx="4976">
                  <c:v>#N/A</c:v>
                </c:pt>
                <c:pt idx="4977">
                  <c:v>#N/A</c:v>
                </c:pt>
                <c:pt idx="4978">
                  <c:v>#N/A</c:v>
                </c:pt>
                <c:pt idx="4979">
                  <c:v>#N/A</c:v>
                </c:pt>
                <c:pt idx="4980">
                  <c:v>#N/A</c:v>
                </c:pt>
                <c:pt idx="4981">
                  <c:v>#N/A</c:v>
                </c:pt>
                <c:pt idx="4982">
                  <c:v>#N/A</c:v>
                </c:pt>
                <c:pt idx="4983">
                  <c:v>#N/A</c:v>
                </c:pt>
                <c:pt idx="4984">
                  <c:v>#N/A</c:v>
                </c:pt>
                <c:pt idx="4985">
                  <c:v>#N/A</c:v>
                </c:pt>
                <c:pt idx="4986">
                  <c:v>#N/A</c:v>
                </c:pt>
                <c:pt idx="4987">
                  <c:v>#N/A</c:v>
                </c:pt>
                <c:pt idx="4988">
                  <c:v>#N/A</c:v>
                </c:pt>
                <c:pt idx="4989">
                  <c:v>#N/A</c:v>
                </c:pt>
                <c:pt idx="4990">
                  <c:v>#N/A</c:v>
                </c:pt>
                <c:pt idx="4991">
                  <c:v>#N/A</c:v>
                </c:pt>
                <c:pt idx="4992">
                  <c:v>#N/A</c:v>
                </c:pt>
                <c:pt idx="4993">
                  <c:v>#N/A</c:v>
                </c:pt>
                <c:pt idx="4994">
                  <c:v>#N/A</c:v>
                </c:pt>
                <c:pt idx="4995">
                  <c:v>#N/A</c:v>
                </c:pt>
                <c:pt idx="4996">
                  <c:v>#N/A</c:v>
                </c:pt>
                <c:pt idx="4997">
                  <c:v>#N/A</c:v>
                </c:pt>
                <c:pt idx="4998">
                  <c:v>#N/A</c:v>
                </c:pt>
                <c:pt idx="4999">
                  <c:v>#N/A</c:v>
                </c:pt>
                <c:pt idx="5000">
                  <c:v>#N/A</c:v>
                </c:pt>
                <c:pt idx="5001">
                  <c:v>#N/A</c:v>
                </c:pt>
                <c:pt idx="5002">
                  <c:v>#N/A</c:v>
                </c:pt>
                <c:pt idx="5003">
                  <c:v>#N/A</c:v>
                </c:pt>
                <c:pt idx="5004">
                  <c:v>#N/A</c:v>
                </c:pt>
                <c:pt idx="5005">
                  <c:v>#N/A</c:v>
                </c:pt>
                <c:pt idx="5006">
                  <c:v>#N/A</c:v>
                </c:pt>
                <c:pt idx="5007">
                  <c:v>#N/A</c:v>
                </c:pt>
                <c:pt idx="5008">
                  <c:v>#N/A</c:v>
                </c:pt>
                <c:pt idx="5009">
                  <c:v>#N/A</c:v>
                </c:pt>
                <c:pt idx="5010">
                  <c:v>#N/A</c:v>
                </c:pt>
                <c:pt idx="5011">
                  <c:v>#N/A</c:v>
                </c:pt>
                <c:pt idx="5012">
                  <c:v>#N/A</c:v>
                </c:pt>
                <c:pt idx="5013">
                  <c:v>#N/A</c:v>
                </c:pt>
                <c:pt idx="5014">
                  <c:v>#N/A</c:v>
                </c:pt>
                <c:pt idx="5015">
                  <c:v>#N/A</c:v>
                </c:pt>
                <c:pt idx="5016">
                  <c:v>#N/A</c:v>
                </c:pt>
                <c:pt idx="5017">
                  <c:v>#N/A</c:v>
                </c:pt>
                <c:pt idx="5018">
                  <c:v>#N/A</c:v>
                </c:pt>
                <c:pt idx="5019">
                  <c:v>#N/A</c:v>
                </c:pt>
                <c:pt idx="5020">
                  <c:v>#N/A</c:v>
                </c:pt>
                <c:pt idx="5021">
                  <c:v>#N/A</c:v>
                </c:pt>
                <c:pt idx="5022">
                  <c:v>#N/A</c:v>
                </c:pt>
                <c:pt idx="5023">
                  <c:v>#N/A</c:v>
                </c:pt>
                <c:pt idx="5024">
                  <c:v>#N/A</c:v>
                </c:pt>
                <c:pt idx="5025">
                  <c:v>#N/A</c:v>
                </c:pt>
                <c:pt idx="5026">
                  <c:v>#N/A</c:v>
                </c:pt>
                <c:pt idx="5027">
                  <c:v>#N/A</c:v>
                </c:pt>
                <c:pt idx="5028">
                  <c:v>#N/A</c:v>
                </c:pt>
                <c:pt idx="5029">
                  <c:v>#N/A</c:v>
                </c:pt>
                <c:pt idx="5030">
                  <c:v>#N/A</c:v>
                </c:pt>
                <c:pt idx="5031">
                  <c:v>#N/A</c:v>
                </c:pt>
                <c:pt idx="5032">
                  <c:v>#N/A</c:v>
                </c:pt>
                <c:pt idx="5033">
                  <c:v>#N/A</c:v>
                </c:pt>
                <c:pt idx="5034">
                  <c:v>#N/A</c:v>
                </c:pt>
                <c:pt idx="5035">
                  <c:v>#N/A</c:v>
                </c:pt>
                <c:pt idx="5036">
                  <c:v>#N/A</c:v>
                </c:pt>
                <c:pt idx="5037">
                  <c:v>#N/A</c:v>
                </c:pt>
                <c:pt idx="5038">
                  <c:v>#N/A</c:v>
                </c:pt>
                <c:pt idx="5039">
                  <c:v>#N/A</c:v>
                </c:pt>
                <c:pt idx="5040">
                  <c:v>#N/A</c:v>
                </c:pt>
                <c:pt idx="5041">
                  <c:v>#N/A</c:v>
                </c:pt>
                <c:pt idx="5042">
                  <c:v>#N/A</c:v>
                </c:pt>
                <c:pt idx="5043">
                  <c:v>#N/A</c:v>
                </c:pt>
                <c:pt idx="5044">
                  <c:v>#N/A</c:v>
                </c:pt>
                <c:pt idx="5045">
                  <c:v>#N/A</c:v>
                </c:pt>
                <c:pt idx="5046">
                  <c:v>#N/A</c:v>
                </c:pt>
                <c:pt idx="5047">
                  <c:v>#N/A</c:v>
                </c:pt>
                <c:pt idx="5048">
                  <c:v>#N/A</c:v>
                </c:pt>
                <c:pt idx="5049">
                  <c:v>#N/A</c:v>
                </c:pt>
                <c:pt idx="5050">
                  <c:v>#N/A</c:v>
                </c:pt>
                <c:pt idx="5051">
                  <c:v>#N/A</c:v>
                </c:pt>
                <c:pt idx="5052">
                  <c:v>#N/A</c:v>
                </c:pt>
                <c:pt idx="5053">
                  <c:v>#N/A</c:v>
                </c:pt>
                <c:pt idx="5054">
                  <c:v>#N/A</c:v>
                </c:pt>
                <c:pt idx="5055">
                  <c:v>#N/A</c:v>
                </c:pt>
                <c:pt idx="5056">
                  <c:v>#N/A</c:v>
                </c:pt>
                <c:pt idx="5057">
                  <c:v>#N/A</c:v>
                </c:pt>
                <c:pt idx="5058">
                  <c:v>#N/A</c:v>
                </c:pt>
                <c:pt idx="5059">
                  <c:v>#N/A</c:v>
                </c:pt>
                <c:pt idx="5060">
                  <c:v>#N/A</c:v>
                </c:pt>
                <c:pt idx="5061">
                  <c:v>#N/A</c:v>
                </c:pt>
                <c:pt idx="5062">
                  <c:v>#N/A</c:v>
                </c:pt>
                <c:pt idx="5063">
                  <c:v>#N/A</c:v>
                </c:pt>
                <c:pt idx="5064">
                  <c:v>#N/A</c:v>
                </c:pt>
                <c:pt idx="5065">
                  <c:v>#N/A</c:v>
                </c:pt>
                <c:pt idx="5066">
                  <c:v>#N/A</c:v>
                </c:pt>
                <c:pt idx="5067">
                  <c:v>#N/A</c:v>
                </c:pt>
                <c:pt idx="5068">
                  <c:v>#N/A</c:v>
                </c:pt>
                <c:pt idx="5069">
                  <c:v>#N/A</c:v>
                </c:pt>
                <c:pt idx="5070">
                  <c:v>#N/A</c:v>
                </c:pt>
                <c:pt idx="5071">
                  <c:v>#N/A</c:v>
                </c:pt>
                <c:pt idx="5072">
                  <c:v>#N/A</c:v>
                </c:pt>
                <c:pt idx="5073">
                  <c:v>#N/A</c:v>
                </c:pt>
                <c:pt idx="5074">
                  <c:v>#N/A</c:v>
                </c:pt>
                <c:pt idx="5075">
                  <c:v>#N/A</c:v>
                </c:pt>
                <c:pt idx="5076">
                  <c:v>#N/A</c:v>
                </c:pt>
                <c:pt idx="5077">
                  <c:v>#N/A</c:v>
                </c:pt>
                <c:pt idx="5078">
                  <c:v>#N/A</c:v>
                </c:pt>
                <c:pt idx="5079">
                  <c:v>#N/A</c:v>
                </c:pt>
                <c:pt idx="5080">
                  <c:v>#N/A</c:v>
                </c:pt>
                <c:pt idx="5081">
                  <c:v>#N/A</c:v>
                </c:pt>
                <c:pt idx="5082">
                  <c:v>#N/A</c:v>
                </c:pt>
                <c:pt idx="5083">
                  <c:v>#N/A</c:v>
                </c:pt>
                <c:pt idx="5084">
                  <c:v>#N/A</c:v>
                </c:pt>
                <c:pt idx="5085">
                  <c:v>#N/A</c:v>
                </c:pt>
                <c:pt idx="5086">
                  <c:v>#N/A</c:v>
                </c:pt>
                <c:pt idx="5087">
                  <c:v>#N/A</c:v>
                </c:pt>
                <c:pt idx="5088">
                  <c:v>#N/A</c:v>
                </c:pt>
                <c:pt idx="5089">
                  <c:v>#N/A</c:v>
                </c:pt>
                <c:pt idx="5090">
                  <c:v>#N/A</c:v>
                </c:pt>
                <c:pt idx="5091">
                  <c:v>#N/A</c:v>
                </c:pt>
                <c:pt idx="5092">
                  <c:v>#N/A</c:v>
                </c:pt>
                <c:pt idx="5093">
                  <c:v>#N/A</c:v>
                </c:pt>
                <c:pt idx="5094">
                  <c:v>#N/A</c:v>
                </c:pt>
                <c:pt idx="5095">
                  <c:v>#N/A</c:v>
                </c:pt>
                <c:pt idx="5096">
                  <c:v>#N/A</c:v>
                </c:pt>
                <c:pt idx="5097">
                  <c:v>#N/A</c:v>
                </c:pt>
                <c:pt idx="5098">
                  <c:v>#N/A</c:v>
                </c:pt>
                <c:pt idx="5099">
                  <c:v>#N/A</c:v>
                </c:pt>
                <c:pt idx="5100">
                  <c:v>#N/A</c:v>
                </c:pt>
                <c:pt idx="5101">
                  <c:v>#N/A</c:v>
                </c:pt>
                <c:pt idx="5102">
                  <c:v>#N/A</c:v>
                </c:pt>
                <c:pt idx="5103">
                  <c:v>#N/A</c:v>
                </c:pt>
                <c:pt idx="5104">
                  <c:v>#N/A</c:v>
                </c:pt>
                <c:pt idx="5105">
                  <c:v>#N/A</c:v>
                </c:pt>
                <c:pt idx="5106">
                  <c:v>#N/A</c:v>
                </c:pt>
                <c:pt idx="5107">
                  <c:v>#N/A</c:v>
                </c:pt>
                <c:pt idx="5108">
                  <c:v>#N/A</c:v>
                </c:pt>
                <c:pt idx="5109">
                  <c:v>#N/A</c:v>
                </c:pt>
                <c:pt idx="5110">
                  <c:v>#N/A</c:v>
                </c:pt>
                <c:pt idx="5111">
                  <c:v>#N/A</c:v>
                </c:pt>
                <c:pt idx="5112">
                  <c:v>#N/A</c:v>
                </c:pt>
                <c:pt idx="5113">
                  <c:v>#N/A</c:v>
                </c:pt>
                <c:pt idx="5114">
                  <c:v>#N/A</c:v>
                </c:pt>
                <c:pt idx="5115">
                  <c:v>#N/A</c:v>
                </c:pt>
                <c:pt idx="5116">
                  <c:v>#N/A</c:v>
                </c:pt>
                <c:pt idx="5117">
                  <c:v>#N/A</c:v>
                </c:pt>
                <c:pt idx="5118">
                  <c:v>#N/A</c:v>
                </c:pt>
                <c:pt idx="5119">
                  <c:v>#N/A</c:v>
                </c:pt>
                <c:pt idx="5120">
                  <c:v>#N/A</c:v>
                </c:pt>
                <c:pt idx="5121">
                  <c:v>#N/A</c:v>
                </c:pt>
                <c:pt idx="5122">
                  <c:v>#N/A</c:v>
                </c:pt>
                <c:pt idx="5123">
                  <c:v>#N/A</c:v>
                </c:pt>
                <c:pt idx="5124">
                  <c:v>#N/A</c:v>
                </c:pt>
                <c:pt idx="5125">
                  <c:v>#N/A</c:v>
                </c:pt>
                <c:pt idx="5126">
                  <c:v>#N/A</c:v>
                </c:pt>
                <c:pt idx="5127">
                  <c:v>#N/A</c:v>
                </c:pt>
                <c:pt idx="5128">
                  <c:v>#N/A</c:v>
                </c:pt>
                <c:pt idx="5129">
                  <c:v>#N/A</c:v>
                </c:pt>
                <c:pt idx="5130">
                  <c:v>#N/A</c:v>
                </c:pt>
                <c:pt idx="5131">
                  <c:v>#N/A</c:v>
                </c:pt>
                <c:pt idx="5132">
                  <c:v>#N/A</c:v>
                </c:pt>
                <c:pt idx="5133">
                  <c:v>#N/A</c:v>
                </c:pt>
                <c:pt idx="5134">
                  <c:v>#N/A</c:v>
                </c:pt>
                <c:pt idx="5135">
                  <c:v>#N/A</c:v>
                </c:pt>
                <c:pt idx="5136">
                  <c:v>#N/A</c:v>
                </c:pt>
                <c:pt idx="5137">
                  <c:v>#N/A</c:v>
                </c:pt>
                <c:pt idx="5138">
                  <c:v>#N/A</c:v>
                </c:pt>
                <c:pt idx="5139">
                  <c:v>#N/A</c:v>
                </c:pt>
                <c:pt idx="5140">
                  <c:v>#N/A</c:v>
                </c:pt>
                <c:pt idx="5141">
                  <c:v>#N/A</c:v>
                </c:pt>
                <c:pt idx="5142">
                  <c:v>#N/A</c:v>
                </c:pt>
                <c:pt idx="5143">
                  <c:v>#N/A</c:v>
                </c:pt>
                <c:pt idx="5144">
                  <c:v>#N/A</c:v>
                </c:pt>
                <c:pt idx="5145">
                  <c:v>#N/A</c:v>
                </c:pt>
                <c:pt idx="5146">
                  <c:v>#N/A</c:v>
                </c:pt>
                <c:pt idx="5147">
                  <c:v>#N/A</c:v>
                </c:pt>
                <c:pt idx="5148">
                  <c:v>#N/A</c:v>
                </c:pt>
                <c:pt idx="5149">
                  <c:v>#N/A</c:v>
                </c:pt>
                <c:pt idx="5150">
                  <c:v>#N/A</c:v>
                </c:pt>
                <c:pt idx="5151">
                  <c:v>#N/A</c:v>
                </c:pt>
                <c:pt idx="5152">
                  <c:v>#N/A</c:v>
                </c:pt>
                <c:pt idx="5153">
                  <c:v>#N/A</c:v>
                </c:pt>
                <c:pt idx="5154">
                  <c:v>#N/A</c:v>
                </c:pt>
                <c:pt idx="5155">
                  <c:v>#N/A</c:v>
                </c:pt>
                <c:pt idx="5156">
                  <c:v>#N/A</c:v>
                </c:pt>
                <c:pt idx="5157">
                  <c:v>#N/A</c:v>
                </c:pt>
                <c:pt idx="5158">
                  <c:v>#N/A</c:v>
                </c:pt>
                <c:pt idx="5159">
                  <c:v>#N/A</c:v>
                </c:pt>
                <c:pt idx="5160">
                  <c:v>#N/A</c:v>
                </c:pt>
                <c:pt idx="5161">
                  <c:v>#N/A</c:v>
                </c:pt>
                <c:pt idx="5162">
                  <c:v>#N/A</c:v>
                </c:pt>
                <c:pt idx="5163">
                  <c:v>#N/A</c:v>
                </c:pt>
                <c:pt idx="5164">
                  <c:v>#N/A</c:v>
                </c:pt>
                <c:pt idx="5165">
                  <c:v>#N/A</c:v>
                </c:pt>
                <c:pt idx="5166">
                  <c:v>#N/A</c:v>
                </c:pt>
                <c:pt idx="5167">
                  <c:v>#N/A</c:v>
                </c:pt>
                <c:pt idx="5168">
                  <c:v>#N/A</c:v>
                </c:pt>
                <c:pt idx="5169">
                  <c:v>#N/A</c:v>
                </c:pt>
                <c:pt idx="5170">
                  <c:v>#N/A</c:v>
                </c:pt>
                <c:pt idx="5171">
                  <c:v>#N/A</c:v>
                </c:pt>
                <c:pt idx="5172">
                  <c:v>#N/A</c:v>
                </c:pt>
                <c:pt idx="5173">
                  <c:v>#N/A</c:v>
                </c:pt>
                <c:pt idx="5174">
                  <c:v>#N/A</c:v>
                </c:pt>
                <c:pt idx="5175">
                  <c:v>#N/A</c:v>
                </c:pt>
                <c:pt idx="5176">
                  <c:v>#N/A</c:v>
                </c:pt>
                <c:pt idx="5177">
                  <c:v>#N/A</c:v>
                </c:pt>
                <c:pt idx="5178">
                  <c:v>#N/A</c:v>
                </c:pt>
                <c:pt idx="5179">
                  <c:v>#N/A</c:v>
                </c:pt>
                <c:pt idx="5180">
                  <c:v>#N/A</c:v>
                </c:pt>
                <c:pt idx="5181">
                  <c:v>#N/A</c:v>
                </c:pt>
                <c:pt idx="5182">
                  <c:v>#N/A</c:v>
                </c:pt>
                <c:pt idx="5183">
                  <c:v>#N/A</c:v>
                </c:pt>
                <c:pt idx="5184">
                  <c:v>#N/A</c:v>
                </c:pt>
                <c:pt idx="5185">
                  <c:v>#N/A</c:v>
                </c:pt>
                <c:pt idx="5186">
                  <c:v>#N/A</c:v>
                </c:pt>
                <c:pt idx="5187">
                  <c:v>#N/A</c:v>
                </c:pt>
                <c:pt idx="5188">
                  <c:v>#N/A</c:v>
                </c:pt>
                <c:pt idx="5189">
                  <c:v>#N/A</c:v>
                </c:pt>
                <c:pt idx="5190">
                  <c:v>#N/A</c:v>
                </c:pt>
                <c:pt idx="5191">
                  <c:v>#N/A</c:v>
                </c:pt>
                <c:pt idx="5192">
                  <c:v>#N/A</c:v>
                </c:pt>
                <c:pt idx="5193">
                  <c:v>#N/A</c:v>
                </c:pt>
                <c:pt idx="5194">
                  <c:v>#N/A</c:v>
                </c:pt>
                <c:pt idx="5195">
                  <c:v>#N/A</c:v>
                </c:pt>
                <c:pt idx="5196">
                  <c:v>#N/A</c:v>
                </c:pt>
                <c:pt idx="5197">
                  <c:v>#N/A</c:v>
                </c:pt>
                <c:pt idx="5198">
                  <c:v>#N/A</c:v>
                </c:pt>
                <c:pt idx="5199">
                  <c:v>#N/A</c:v>
                </c:pt>
                <c:pt idx="5200">
                  <c:v>#N/A</c:v>
                </c:pt>
                <c:pt idx="5201">
                  <c:v>#N/A</c:v>
                </c:pt>
                <c:pt idx="5202">
                  <c:v>#N/A</c:v>
                </c:pt>
                <c:pt idx="5203">
                  <c:v>#N/A</c:v>
                </c:pt>
                <c:pt idx="5204">
                  <c:v>#N/A</c:v>
                </c:pt>
                <c:pt idx="5205">
                  <c:v>#N/A</c:v>
                </c:pt>
                <c:pt idx="5206">
                  <c:v>#N/A</c:v>
                </c:pt>
                <c:pt idx="5207">
                  <c:v>#N/A</c:v>
                </c:pt>
                <c:pt idx="5208">
                  <c:v>#N/A</c:v>
                </c:pt>
                <c:pt idx="5209">
                  <c:v>#N/A</c:v>
                </c:pt>
                <c:pt idx="5210">
                  <c:v>#N/A</c:v>
                </c:pt>
                <c:pt idx="5211">
                  <c:v>#N/A</c:v>
                </c:pt>
                <c:pt idx="5212">
                  <c:v>#N/A</c:v>
                </c:pt>
                <c:pt idx="5213">
                  <c:v>#N/A</c:v>
                </c:pt>
                <c:pt idx="5214">
                  <c:v>#N/A</c:v>
                </c:pt>
                <c:pt idx="5215">
                  <c:v>#N/A</c:v>
                </c:pt>
                <c:pt idx="5216">
                  <c:v>#N/A</c:v>
                </c:pt>
                <c:pt idx="5217">
                  <c:v>#N/A</c:v>
                </c:pt>
                <c:pt idx="5218">
                  <c:v>#N/A</c:v>
                </c:pt>
                <c:pt idx="5219">
                  <c:v>#N/A</c:v>
                </c:pt>
                <c:pt idx="5220">
                  <c:v>#N/A</c:v>
                </c:pt>
                <c:pt idx="5221">
                  <c:v>#N/A</c:v>
                </c:pt>
                <c:pt idx="5222">
                  <c:v>#N/A</c:v>
                </c:pt>
                <c:pt idx="5223">
                  <c:v>#N/A</c:v>
                </c:pt>
                <c:pt idx="5224">
                  <c:v>#N/A</c:v>
                </c:pt>
                <c:pt idx="5225">
                  <c:v>#N/A</c:v>
                </c:pt>
                <c:pt idx="5226">
                  <c:v>#N/A</c:v>
                </c:pt>
                <c:pt idx="5227">
                  <c:v>#N/A</c:v>
                </c:pt>
                <c:pt idx="5228">
                  <c:v>#N/A</c:v>
                </c:pt>
                <c:pt idx="5229">
                  <c:v>#N/A</c:v>
                </c:pt>
                <c:pt idx="5230">
                  <c:v>#N/A</c:v>
                </c:pt>
                <c:pt idx="5231">
                  <c:v>#N/A</c:v>
                </c:pt>
                <c:pt idx="5232">
                  <c:v>#N/A</c:v>
                </c:pt>
                <c:pt idx="5233">
                  <c:v>#N/A</c:v>
                </c:pt>
                <c:pt idx="5234">
                  <c:v>#N/A</c:v>
                </c:pt>
                <c:pt idx="5235">
                  <c:v>#N/A</c:v>
                </c:pt>
                <c:pt idx="5236">
                  <c:v>#N/A</c:v>
                </c:pt>
                <c:pt idx="5237">
                  <c:v>#N/A</c:v>
                </c:pt>
                <c:pt idx="5238">
                  <c:v>#N/A</c:v>
                </c:pt>
                <c:pt idx="5239">
                  <c:v>#N/A</c:v>
                </c:pt>
                <c:pt idx="5240">
                  <c:v>#N/A</c:v>
                </c:pt>
                <c:pt idx="5241">
                  <c:v>#N/A</c:v>
                </c:pt>
                <c:pt idx="5242">
                  <c:v>#N/A</c:v>
                </c:pt>
                <c:pt idx="5243">
                  <c:v>#N/A</c:v>
                </c:pt>
                <c:pt idx="5244">
                  <c:v>#N/A</c:v>
                </c:pt>
                <c:pt idx="5245">
                  <c:v>#N/A</c:v>
                </c:pt>
                <c:pt idx="5246">
                  <c:v>#N/A</c:v>
                </c:pt>
                <c:pt idx="5247">
                  <c:v>#N/A</c:v>
                </c:pt>
                <c:pt idx="5248">
                  <c:v>#N/A</c:v>
                </c:pt>
                <c:pt idx="5249">
                  <c:v>#N/A</c:v>
                </c:pt>
                <c:pt idx="5250">
                  <c:v>#N/A</c:v>
                </c:pt>
                <c:pt idx="5251">
                  <c:v>#N/A</c:v>
                </c:pt>
                <c:pt idx="5252">
                  <c:v>#N/A</c:v>
                </c:pt>
                <c:pt idx="5253">
                  <c:v>#N/A</c:v>
                </c:pt>
                <c:pt idx="5254">
                  <c:v>#N/A</c:v>
                </c:pt>
                <c:pt idx="5255">
                  <c:v>#N/A</c:v>
                </c:pt>
                <c:pt idx="5256">
                  <c:v>#N/A</c:v>
                </c:pt>
                <c:pt idx="5257">
                  <c:v>#N/A</c:v>
                </c:pt>
                <c:pt idx="5258">
                  <c:v>#N/A</c:v>
                </c:pt>
                <c:pt idx="5259">
                  <c:v>#N/A</c:v>
                </c:pt>
                <c:pt idx="5260">
                  <c:v>#N/A</c:v>
                </c:pt>
                <c:pt idx="5261">
                  <c:v>#N/A</c:v>
                </c:pt>
                <c:pt idx="5262">
                  <c:v>#N/A</c:v>
                </c:pt>
                <c:pt idx="5263">
                  <c:v>#N/A</c:v>
                </c:pt>
                <c:pt idx="5264">
                  <c:v>#N/A</c:v>
                </c:pt>
                <c:pt idx="5265">
                  <c:v>#N/A</c:v>
                </c:pt>
                <c:pt idx="5266">
                  <c:v>#N/A</c:v>
                </c:pt>
                <c:pt idx="5267">
                  <c:v>#N/A</c:v>
                </c:pt>
                <c:pt idx="5268">
                  <c:v>#N/A</c:v>
                </c:pt>
                <c:pt idx="5269">
                  <c:v>#N/A</c:v>
                </c:pt>
                <c:pt idx="5270">
                  <c:v>#N/A</c:v>
                </c:pt>
                <c:pt idx="5271">
                  <c:v>#N/A</c:v>
                </c:pt>
                <c:pt idx="5272">
                  <c:v>#N/A</c:v>
                </c:pt>
                <c:pt idx="5273">
                  <c:v>#N/A</c:v>
                </c:pt>
                <c:pt idx="5274">
                  <c:v>#N/A</c:v>
                </c:pt>
                <c:pt idx="5275">
                  <c:v>#N/A</c:v>
                </c:pt>
                <c:pt idx="5276">
                  <c:v>#N/A</c:v>
                </c:pt>
                <c:pt idx="5277">
                  <c:v>#N/A</c:v>
                </c:pt>
                <c:pt idx="5278">
                  <c:v>#N/A</c:v>
                </c:pt>
                <c:pt idx="5279">
                  <c:v>#N/A</c:v>
                </c:pt>
                <c:pt idx="5280">
                  <c:v>#N/A</c:v>
                </c:pt>
                <c:pt idx="5281">
                  <c:v>#N/A</c:v>
                </c:pt>
                <c:pt idx="5282">
                  <c:v>#N/A</c:v>
                </c:pt>
                <c:pt idx="5283">
                  <c:v>#N/A</c:v>
                </c:pt>
                <c:pt idx="5284">
                  <c:v>#N/A</c:v>
                </c:pt>
                <c:pt idx="5285">
                  <c:v>#N/A</c:v>
                </c:pt>
                <c:pt idx="5286">
                  <c:v>#N/A</c:v>
                </c:pt>
                <c:pt idx="5287">
                  <c:v>#N/A</c:v>
                </c:pt>
                <c:pt idx="5288">
                  <c:v>#N/A</c:v>
                </c:pt>
                <c:pt idx="5289">
                  <c:v>#N/A</c:v>
                </c:pt>
                <c:pt idx="5290">
                  <c:v>#N/A</c:v>
                </c:pt>
                <c:pt idx="5291">
                  <c:v>#N/A</c:v>
                </c:pt>
                <c:pt idx="5292">
                  <c:v>#N/A</c:v>
                </c:pt>
                <c:pt idx="5293">
                  <c:v>#N/A</c:v>
                </c:pt>
                <c:pt idx="5294">
                  <c:v>#N/A</c:v>
                </c:pt>
                <c:pt idx="5295">
                  <c:v>#N/A</c:v>
                </c:pt>
                <c:pt idx="5296">
                  <c:v>#N/A</c:v>
                </c:pt>
                <c:pt idx="5297">
                  <c:v>#N/A</c:v>
                </c:pt>
                <c:pt idx="5298">
                  <c:v>#N/A</c:v>
                </c:pt>
                <c:pt idx="5299">
                  <c:v>#N/A</c:v>
                </c:pt>
                <c:pt idx="5300">
                  <c:v>#N/A</c:v>
                </c:pt>
                <c:pt idx="5301">
                  <c:v>#N/A</c:v>
                </c:pt>
                <c:pt idx="5302">
                  <c:v>#N/A</c:v>
                </c:pt>
                <c:pt idx="5303">
                  <c:v>#N/A</c:v>
                </c:pt>
                <c:pt idx="5304">
                  <c:v>#N/A</c:v>
                </c:pt>
                <c:pt idx="5305">
                  <c:v>#N/A</c:v>
                </c:pt>
                <c:pt idx="5306">
                  <c:v>#N/A</c:v>
                </c:pt>
                <c:pt idx="5307">
                  <c:v>#N/A</c:v>
                </c:pt>
                <c:pt idx="5308">
                  <c:v>#N/A</c:v>
                </c:pt>
                <c:pt idx="5309">
                  <c:v>#N/A</c:v>
                </c:pt>
                <c:pt idx="5310">
                  <c:v>#N/A</c:v>
                </c:pt>
                <c:pt idx="5311">
                  <c:v>#N/A</c:v>
                </c:pt>
                <c:pt idx="5312">
                  <c:v>#N/A</c:v>
                </c:pt>
                <c:pt idx="5313">
                  <c:v>#N/A</c:v>
                </c:pt>
                <c:pt idx="5314">
                  <c:v>#N/A</c:v>
                </c:pt>
                <c:pt idx="5315">
                  <c:v>#N/A</c:v>
                </c:pt>
                <c:pt idx="5316">
                  <c:v>#N/A</c:v>
                </c:pt>
                <c:pt idx="5317">
                  <c:v>#N/A</c:v>
                </c:pt>
                <c:pt idx="5318">
                  <c:v>#N/A</c:v>
                </c:pt>
                <c:pt idx="5319">
                  <c:v>#N/A</c:v>
                </c:pt>
                <c:pt idx="5320">
                  <c:v>#N/A</c:v>
                </c:pt>
                <c:pt idx="5321">
                  <c:v>#N/A</c:v>
                </c:pt>
                <c:pt idx="5322">
                  <c:v>#N/A</c:v>
                </c:pt>
                <c:pt idx="5323">
                  <c:v>#N/A</c:v>
                </c:pt>
                <c:pt idx="5324">
                  <c:v>#N/A</c:v>
                </c:pt>
                <c:pt idx="5325">
                  <c:v>#N/A</c:v>
                </c:pt>
                <c:pt idx="5326">
                  <c:v>#N/A</c:v>
                </c:pt>
                <c:pt idx="5327">
                  <c:v>#N/A</c:v>
                </c:pt>
                <c:pt idx="5328">
                  <c:v>#N/A</c:v>
                </c:pt>
                <c:pt idx="5329">
                  <c:v>#N/A</c:v>
                </c:pt>
                <c:pt idx="5330">
                  <c:v>#N/A</c:v>
                </c:pt>
                <c:pt idx="5331">
                  <c:v>#N/A</c:v>
                </c:pt>
                <c:pt idx="5332">
                  <c:v>#N/A</c:v>
                </c:pt>
                <c:pt idx="5333">
                  <c:v>#N/A</c:v>
                </c:pt>
                <c:pt idx="5334">
                  <c:v>#N/A</c:v>
                </c:pt>
                <c:pt idx="5335">
                  <c:v>#N/A</c:v>
                </c:pt>
                <c:pt idx="5336">
                  <c:v>#N/A</c:v>
                </c:pt>
                <c:pt idx="5337">
                  <c:v>#N/A</c:v>
                </c:pt>
                <c:pt idx="5338">
                  <c:v>#N/A</c:v>
                </c:pt>
                <c:pt idx="5339">
                  <c:v>#N/A</c:v>
                </c:pt>
                <c:pt idx="5340">
                  <c:v>#N/A</c:v>
                </c:pt>
                <c:pt idx="5341">
                  <c:v>#N/A</c:v>
                </c:pt>
                <c:pt idx="5342">
                  <c:v>#N/A</c:v>
                </c:pt>
                <c:pt idx="5343">
                  <c:v>#N/A</c:v>
                </c:pt>
                <c:pt idx="5344">
                  <c:v>#N/A</c:v>
                </c:pt>
                <c:pt idx="5345">
                  <c:v>#N/A</c:v>
                </c:pt>
                <c:pt idx="5346">
                  <c:v>#N/A</c:v>
                </c:pt>
                <c:pt idx="5347">
                  <c:v>#N/A</c:v>
                </c:pt>
                <c:pt idx="5348">
                  <c:v>#N/A</c:v>
                </c:pt>
                <c:pt idx="5349">
                  <c:v>#N/A</c:v>
                </c:pt>
                <c:pt idx="5350">
                  <c:v>#N/A</c:v>
                </c:pt>
                <c:pt idx="5351">
                  <c:v>#N/A</c:v>
                </c:pt>
                <c:pt idx="5352">
                  <c:v>#N/A</c:v>
                </c:pt>
                <c:pt idx="5353">
                  <c:v>#N/A</c:v>
                </c:pt>
                <c:pt idx="5354">
                  <c:v>#N/A</c:v>
                </c:pt>
                <c:pt idx="5355">
                  <c:v>#N/A</c:v>
                </c:pt>
                <c:pt idx="5356">
                  <c:v>#N/A</c:v>
                </c:pt>
                <c:pt idx="5357">
                  <c:v>#N/A</c:v>
                </c:pt>
                <c:pt idx="5358">
                  <c:v>#N/A</c:v>
                </c:pt>
                <c:pt idx="5359">
                  <c:v>#N/A</c:v>
                </c:pt>
                <c:pt idx="5360">
                  <c:v>#N/A</c:v>
                </c:pt>
                <c:pt idx="5361">
                  <c:v>#N/A</c:v>
                </c:pt>
                <c:pt idx="5362">
                  <c:v>#N/A</c:v>
                </c:pt>
                <c:pt idx="5363">
                  <c:v>#N/A</c:v>
                </c:pt>
                <c:pt idx="5364">
                  <c:v>#N/A</c:v>
                </c:pt>
                <c:pt idx="5365">
                  <c:v>#N/A</c:v>
                </c:pt>
                <c:pt idx="5366">
                  <c:v>#N/A</c:v>
                </c:pt>
                <c:pt idx="5367">
                  <c:v>#N/A</c:v>
                </c:pt>
                <c:pt idx="5368">
                  <c:v>#N/A</c:v>
                </c:pt>
                <c:pt idx="5369">
                  <c:v>#N/A</c:v>
                </c:pt>
                <c:pt idx="5370">
                  <c:v>#N/A</c:v>
                </c:pt>
                <c:pt idx="5371">
                  <c:v>#N/A</c:v>
                </c:pt>
                <c:pt idx="5372">
                  <c:v>#N/A</c:v>
                </c:pt>
                <c:pt idx="5373">
                  <c:v>#N/A</c:v>
                </c:pt>
                <c:pt idx="5374">
                  <c:v>#N/A</c:v>
                </c:pt>
                <c:pt idx="5375">
                  <c:v>#N/A</c:v>
                </c:pt>
                <c:pt idx="5376">
                  <c:v>#N/A</c:v>
                </c:pt>
                <c:pt idx="5377">
                  <c:v>#N/A</c:v>
                </c:pt>
                <c:pt idx="5378">
                  <c:v>#N/A</c:v>
                </c:pt>
                <c:pt idx="5379">
                  <c:v>#N/A</c:v>
                </c:pt>
                <c:pt idx="5380">
                  <c:v>#N/A</c:v>
                </c:pt>
                <c:pt idx="5381">
                  <c:v>#N/A</c:v>
                </c:pt>
                <c:pt idx="5382">
                  <c:v>#N/A</c:v>
                </c:pt>
                <c:pt idx="5383">
                  <c:v>#N/A</c:v>
                </c:pt>
                <c:pt idx="5384">
                  <c:v>#N/A</c:v>
                </c:pt>
                <c:pt idx="5385">
                  <c:v>#N/A</c:v>
                </c:pt>
                <c:pt idx="5386">
                  <c:v>#N/A</c:v>
                </c:pt>
                <c:pt idx="5387">
                  <c:v>#N/A</c:v>
                </c:pt>
                <c:pt idx="5388">
                  <c:v>#N/A</c:v>
                </c:pt>
                <c:pt idx="5389">
                  <c:v>#N/A</c:v>
                </c:pt>
                <c:pt idx="5390">
                  <c:v>#N/A</c:v>
                </c:pt>
                <c:pt idx="5391">
                  <c:v>#N/A</c:v>
                </c:pt>
                <c:pt idx="5392">
                  <c:v>#N/A</c:v>
                </c:pt>
                <c:pt idx="5393">
                  <c:v>#N/A</c:v>
                </c:pt>
                <c:pt idx="5394">
                  <c:v>#N/A</c:v>
                </c:pt>
                <c:pt idx="5395">
                  <c:v>#N/A</c:v>
                </c:pt>
                <c:pt idx="5396">
                  <c:v>#N/A</c:v>
                </c:pt>
                <c:pt idx="5397">
                  <c:v>#N/A</c:v>
                </c:pt>
                <c:pt idx="5398">
                  <c:v>#N/A</c:v>
                </c:pt>
                <c:pt idx="5399">
                  <c:v>#N/A</c:v>
                </c:pt>
                <c:pt idx="5400">
                  <c:v>#N/A</c:v>
                </c:pt>
                <c:pt idx="5401">
                  <c:v>#N/A</c:v>
                </c:pt>
                <c:pt idx="5402">
                  <c:v>#N/A</c:v>
                </c:pt>
                <c:pt idx="5403">
                  <c:v>#N/A</c:v>
                </c:pt>
                <c:pt idx="5404">
                  <c:v>#N/A</c:v>
                </c:pt>
                <c:pt idx="5405">
                  <c:v>#N/A</c:v>
                </c:pt>
                <c:pt idx="5406">
                  <c:v>#N/A</c:v>
                </c:pt>
                <c:pt idx="5407">
                  <c:v>#N/A</c:v>
                </c:pt>
                <c:pt idx="5408">
                  <c:v>#N/A</c:v>
                </c:pt>
                <c:pt idx="5409">
                  <c:v>#N/A</c:v>
                </c:pt>
                <c:pt idx="5410">
                  <c:v>#N/A</c:v>
                </c:pt>
                <c:pt idx="5411">
                  <c:v>#N/A</c:v>
                </c:pt>
                <c:pt idx="5412">
                  <c:v>#N/A</c:v>
                </c:pt>
                <c:pt idx="5413">
                  <c:v>#N/A</c:v>
                </c:pt>
                <c:pt idx="5414">
                  <c:v>#N/A</c:v>
                </c:pt>
                <c:pt idx="5415">
                  <c:v>#N/A</c:v>
                </c:pt>
                <c:pt idx="5416">
                  <c:v>#N/A</c:v>
                </c:pt>
                <c:pt idx="5417">
                  <c:v>#N/A</c:v>
                </c:pt>
                <c:pt idx="5418">
                  <c:v>#N/A</c:v>
                </c:pt>
                <c:pt idx="5419">
                  <c:v>#N/A</c:v>
                </c:pt>
                <c:pt idx="5420">
                  <c:v>#N/A</c:v>
                </c:pt>
                <c:pt idx="5421">
                  <c:v>#N/A</c:v>
                </c:pt>
                <c:pt idx="5422">
                  <c:v>#N/A</c:v>
                </c:pt>
                <c:pt idx="5423">
                  <c:v>#N/A</c:v>
                </c:pt>
                <c:pt idx="5424">
                  <c:v>#N/A</c:v>
                </c:pt>
                <c:pt idx="5425">
                  <c:v>#N/A</c:v>
                </c:pt>
                <c:pt idx="5426">
                  <c:v>#N/A</c:v>
                </c:pt>
                <c:pt idx="5427">
                  <c:v>#N/A</c:v>
                </c:pt>
                <c:pt idx="5428">
                  <c:v>#N/A</c:v>
                </c:pt>
                <c:pt idx="5429">
                  <c:v>#N/A</c:v>
                </c:pt>
                <c:pt idx="5430">
                  <c:v>#N/A</c:v>
                </c:pt>
                <c:pt idx="5431">
                  <c:v>#N/A</c:v>
                </c:pt>
                <c:pt idx="5432">
                  <c:v>#N/A</c:v>
                </c:pt>
                <c:pt idx="5433">
                  <c:v>#N/A</c:v>
                </c:pt>
                <c:pt idx="5434">
                  <c:v>#N/A</c:v>
                </c:pt>
                <c:pt idx="5435">
                  <c:v>#N/A</c:v>
                </c:pt>
                <c:pt idx="5436">
                  <c:v>#N/A</c:v>
                </c:pt>
                <c:pt idx="5437">
                  <c:v>#N/A</c:v>
                </c:pt>
                <c:pt idx="5438">
                  <c:v>#N/A</c:v>
                </c:pt>
                <c:pt idx="5439">
                  <c:v>#N/A</c:v>
                </c:pt>
                <c:pt idx="5440">
                  <c:v>#N/A</c:v>
                </c:pt>
                <c:pt idx="5441">
                  <c:v>#N/A</c:v>
                </c:pt>
                <c:pt idx="5442">
                  <c:v>#N/A</c:v>
                </c:pt>
                <c:pt idx="5443">
                  <c:v>#N/A</c:v>
                </c:pt>
                <c:pt idx="5444">
                  <c:v>#N/A</c:v>
                </c:pt>
                <c:pt idx="5445">
                  <c:v>#N/A</c:v>
                </c:pt>
                <c:pt idx="5446">
                  <c:v>#N/A</c:v>
                </c:pt>
                <c:pt idx="5447">
                  <c:v>#N/A</c:v>
                </c:pt>
                <c:pt idx="5448">
                  <c:v>#N/A</c:v>
                </c:pt>
                <c:pt idx="5449">
                  <c:v>#N/A</c:v>
                </c:pt>
                <c:pt idx="5450">
                  <c:v>#N/A</c:v>
                </c:pt>
                <c:pt idx="5451">
                  <c:v>#N/A</c:v>
                </c:pt>
                <c:pt idx="5452">
                  <c:v>#N/A</c:v>
                </c:pt>
                <c:pt idx="5453">
                  <c:v>#N/A</c:v>
                </c:pt>
                <c:pt idx="5454">
                  <c:v>#N/A</c:v>
                </c:pt>
                <c:pt idx="5455">
                  <c:v>#N/A</c:v>
                </c:pt>
                <c:pt idx="5456">
                  <c:v>#N/A</c:v>
                </c:pt>
                <c:pt idx="5457">
                  <c:v>#N/A</c:v>
                </c:pt>
                <c:pt idx="5458">
                  <c:v>#N/A</c:v>
                </c:pt>
                <c:pt idx="5459">
                  <c:v>#N/A</c:v>
                </c:pt>
                <c:pt idx="5460">
                  <c:v>#N/A</c:v>
                </c:pt>
                <c:pt idx="5461">
                  <c:v>#N/A</c:v>
                </c:pt>
                <c:pt idx="5462">
                  <c:v>#N/A</c:v>
                </c:pt>
                <c:pt idx="5463">
                  <c:v>#N/A</c:v>
                </c:pt>
                <c:pt idx="5464">
                  <c:v>#N/A</c:v>
                </c:pt>
                <c:pt idx="5465">
                  <c:v>#N/A</c:v>
                </c:pt>
                <c:pt idx="5466">
                  <c:v>#N/A</c:v>
                </c:pt>
                <c:pt idx="5467">
                  <c:v>#N/A</c:v>
                </c:pt>
                <c:pt idx="5468">
                  <c:v>#N/A</c:v>
                </c:pt>
                <c:pt idx="5469">
                  <c:v>#N/A</c:v>
                </c:pt>
                <c:pt idx="5470">
                  <c:v>#N/A</c:v>
                </c:pt>
                <c:pt idx="5471">
                  <c:v>#N/A</c:v>
                </c:pt>
                <c:pt idx="5472">
                  <c:v>#N/A</c:v>
                </c:pt>
                <c:pt idx="5473">
                  <c:v>#N/A</c:v>
                </c:pt>
                <c:pt idx="5474">
                  <c:v>#N/A</c:v>
                </c:pt>
                <c:pt idx="5475">
                  <c:v>#N/A</c:v>
                </c:pt>
                <c:pt idx="5476">
                  <c:v>#N/A</c:v>
                </c:pt>
                <c:pt idx="5477">
                  <c:v>#N/A</c:v>
                </c:pt>
                <c:pt idx="5478">
                  <c:v>#N/A</c:v>
                </c:pt>
                <c:pt idx="5479">
                  <c:v>#N/A</c:v>
                </c:pt>
                <c:pt idx="5480">
                  <c:v>#N/A</c:v>
                </c:pt>
                <c:pt idx="5481">
                  <c:v>#N/A</c:v>
                </c:pt>
                <c:pt idx="5482">
                  <c:v>#N/A</c:v>
                </c:pt>
                <c:pt idx="5483">
                  <c:v>#N/A</c:v>
                </c:pt>
                <c:pt idx="5484">
                  <c:v>#N/A</c:v>
                </c:pt>
                <c:pt idx="5485">
                  <c:v>#N/A</c:v>
                </c:pt>
                <c:pt idx="5486">
                  <c:v>#N/A</c:v>
                </c:pt>
                <c:pt idx="5487">
                  <c:v>#N/A</c:v>
                </c:pt>
                <c:pt idx="5488">
                  <c:v>#N/A</c:v>
                </c:pt>
                <c:pt idx="5489">
                  <c:v>#N/A</c:v>
                </c:pt>
                <c:pt idx="5490">
                  <c:v>#N/A</c:v>
                </c:pt>
                <c:pt idx="5491">
                  <c:v>#N/A</c:v>
                </c:pt>
                <c:pt idx="5492">
                  <c:v>#N/A</c:v>
                </c:pt>
                <c:pt idx="5493">
                  <c:v>#N/A</c:v>
                </c:pt>
                <c:pt idx="5494">
                  <c:v>#N/A</c:v>
                </c:pt>
                <c:pt idx="5495">
                  <c:v>#N/A</c:v>
                </c:pt>
                <c:pt idx="5496">
                  <c:v>#N/A</c:v>
                </c:pt>
                <c:pt idx="5497">
                  <c:v>#N/A</c:v>
                </c:pt>
                <c:pt idx="5498">
                  <c:v>#N/A</c:v>
                </c:pt>
                <c:pt idx="5499">
                  <c:v>#N/A</c:v>
                </c:pt>
                <c:pt idx="5500">
                  <c:v>#N/A</c:v>
                </c:pt>
                <c:pt idx="5501">
                  <c:v>#N/A</c:v>
                </c:pt>
                <c:pt idx="5502">
                  <c:v>#N/A</c:v>
                </c:pt>
                <c:pt idx="5503">
                  <c:v>#N/A</c:v>
                </c:pt>
                <c:pt idx="5504">
                  <c:v>#N/A</c:v>
                </c:pt>
                <c:pt idx="5505">
                  <c:v>#N/A</c:v>
                </c:pt>
                <c:pt idx="5506">
                  <c:v>#N/A</c:v>
                </c:pt>
                <c:pt idx="5507">
                  <c:v>#N/A</c:v>
                </c:pt>
                <c:pt idx="5508">
                  <c:v>#N/A</c:v>
                </c:pt>
                <c:pt idx="5509">
                  <c:v>#N/A</c:v>
                </c:pt>
                <c:pt idx="5510">
                  <c:v>#N/A</c:v>
                </c:pt>
                <c:pt idx="5511">
                  <c:v>#N/A</c:v>
                </c:pt>
                <c:pt idx="5512">
                  <c:v>#N/A</c:v>
                </c:pt>
                <c:pt idx="5513">
                  <c:v>#N/A</c:v>
                </c:pt>
                <c:pt idx="5514">
                  <c:v>#N/A</c:v>
                </c:pt>
                <c:pt idx="5515">
                  <c:v>#N/A</c:v>
                </c:pt>
                <c:pt idx="5516">
                  <c:v>#N/A</c:v>
                </c:pt>
                <c:pt idx="5517">
                  <c:v>#N/A</c:v>
                </c:pt>
                <c:pt idx="5518">
                  <c:v>#N/A</c:v>
                </c:pt>
                <c:pt idx="5519">
                  <c:v>#N/A</c:v>
                </c:pt>
                <c:pt idx="5520">
                  <c:v>#N/A</c:v>
                </c:pt>
                <c:pt idx="5521">
                  <c:v>#N/A</c:v>
                </c:pt>
                <c:pt idx="5522">
                  <c:v>#N/A</c:v>
                </c:pt>
                <c:pt idx="5523">
                  <c:v>#N/A</c:v>
                </c:pt>
                <c:pt idx="5524">
                  <c:v>#N/A</c:v>
                </c:pt>
                <c:pt idx="5525">
                  <c:v>#N/A</c:v>
                </c:pt>
                <c:pt idx="5526">
                  <c:v>#N/A</c:v>
                </c:pt>
                <c:pt idx="5527">
                  <c:v>#N/A</c:v>
                </c:pt>
                <c:pt idx="5528">
                  <c:v>#N/A</c:v>
                </c:pt>
                <c:pt idx="5529">
                  <c:v>#N/A</c:v>
                </c:pt>
                <c:pt idx="5530">
                  <c:v>#N/A</c:v>
                </c:pt>
                <c:pt idx="5531">
                  <c:v>#N/A</c:v>
                </c:pt>
                <c:pt idx="5532">
                  <c:v>#N/A</c:v>
                </c:pt>
                <c:pt idx="5533">
                  <c:v>#N/A</c:v>
                </c:pt>
                <c:pt idx="5534">
                  <c:v>#N/A</c:v>
                </c:pt>
                <c:pt idx="5535">
                  <c:v>#N/A</c:v>
                </c:pt>
                <c:pt idx="5536">
                  <c:v>#N/A</c:v>
                </c:pt>
                <c:pt idx="5537">
                  <c:v>#N/A</c:v>
                </c:pt>
                <c:pt idx="5538">
                  <c:v>#N/A</c:v>
                </c:pt>
                <c:pt idx="5539">
                  <c:v>#N/A</c:v>
                </c:pt>
                <c:pt idx="5540">
                  <c:v>#N/A</c:v>
                </c:pt>
                <c:pt idx="5541">
                  <c:v>#N/A</c:v>
                </c:pt>
                <c:pt idx="5542">
                  <c:v>#N/A</c:v>
                </c:pt>
                <c:pt idx="5543">
                  <c:v>#N/A</c:v>
                </c:pt>
                <c:pt idx="5544">
                  <c:v>#N/A</c:v>
                </c:pt>
                <c:pt idx="5545">
                  <c:v>#N/A</c:v>
                </c:pt>
                <c:pt idx="5546">
                  <c:v>#N/A</c:v>
                </c:pt>
                <c:pt idx="5547">
                  <c:v>#N/A</c:v>
                </c:pt>
                <c:pt idx="5548">
                  <c:v>#N/A</c:v>
                </c:pt>
                <c:pt idx="5549">
                  <c:v>#N/A</c:v>
                </c:pt>
                <c:pt idx="5550">
                  <c:v>#N/A</c:v>
                </c:pt>
                <c:pt idx="5551">
                  <c:v>#N/A</c:v>
                </c:pt>
                <c:pt idx="5552">
                  <c:v>#N/A</c:v>
                </c:pt>
                <c:pt idx="5553">
                  <c:v>#N/A</c:v>
                </c:pt>
                <c:pt idx="5554">
                  <c:v>#N/A</c:v>
                </c:pt>
                <c:pt idx="5555">
                  <c:v>#N/A</c:v>
                </c:pt>
                <c:pt idx="5556">
                  <c:v>#N/A</c:v>
                </c:pt>
                <c:pt idx="5557">
                  <c:v>#N/A</c:v>
                </c:pt>
                <c:pt idx="5558">
                  <c:v>#N/A</c:v>
                </c:pt>
                <c:pt idx="5559">
                  <c:v>#N/A</c:v>
                </c:pt>
                <c:pt idx="5560">
                  <c:v>#N/A</c:v>
                </c:pt>
                <c:pt idx="5561">
                  <c:v>#N/A</c:v>
                </c:pt>
                <c:pt idx="5562">
                  <c:v>#N/A</c:v>
                </c:pt>
                <c:pt idx="5563">
                  <c:v>#N/A</c:v>
                </c:pt>
                <c:pt idx="5564">
                  <c:v>#N/A</c:v>
                </c:pt>
                <c:pt idx="5565">
                  <c:v>#N/A</c:v>
                </c:pt>
                <c:pt idx="5566">
                  <c:v>#N/A</c:v>
                </c:pt>
                <c:pt idx="5567">
                  <c:v>#N/A</c:v>
                </c:pt>
                <c:pt idx="5568">
                  <c:v>#N/A</c:v>
                </c:pt>
                <c:pt idx="5569">
                  <c:v>#N/A</c:v>
                </c:pt>
                <c:pt idx="5570">
                  <c:v>#N/A</c:v>
                </c:pt>
                <c:pt idx="5571">
                  <c:v>#N/A</c:v>
                </c:pt>
                <c:pt idx="5572">
                  <c:v>#N/A</c:v>
                </c:pt>
                <c:pt idx="5573">
                  <c:v>#N/A</c:v>
                </c:pt>
                <c:pt idx="5574">
                  <c:v>#N/A</c:v>
                </c:pt>
                <c:pt idx="5575">
                  <c:v>#N/A</c:v>
                </c:pt>
                <c:pt idx="5576">
                  <c:v>#N/A</c:v>
                </c:pt>
                <c:pt idx="5577">
                  <c:v>#N/A</c:v>
                </c:pt>
                <c:pt idx="5578">
                  <c:v>#N/A</c:v>
                </c:pt>
                <c:pt idx="5579">
                  <c:v>#N/A</c:v>
                </c:pt>
                <c:pt idx="5580">
                  <c:v>#N/A</c:v>
                </c:pt>
                <c:pt idx="5581">
                  <c:v>#N/A</c:v>
                </c:pt>
                <c:pt idx="5582">
                  <c:v>#N/A</c:v>
                </c:pt>
                <c:pt idx="5583">
                  <c:v>#N/A</c:v>
                </c:pt>
                <c:pt idx="5584">
                  <c:v>#N/A</c:v>
                </c:pt>
                <c:pt idx="5585">
                  <c:v>#N/A</c:v>
                </c:pt>
                <c:pt idx="5586">
                  <c:v>#N/A</c:v>
                </c:pt>
                <c:pt idx="5587">
                  <c:v>#N/A</c:v>
                </c:pt>
                <c:pt idx="5588">
                  <c:v>#N/A</c:v>
                </c:pt>
                <c:pt idx="5589">
                  <c:v>#N/A</c:v>
                </c:pt>
                <c:pt idx="5590">
                  <c:v>#N/A</c:v>
                </c:pt>
                <c:pt idx="5591">
                  <c:v>#N/A</c:v>
                </c:pt>
                <c:pt idx="5592">
                  <c:v>#N/A</c:v>
                </c:pt>
                <c:pt idx="5593">
                  <c:v>#N/A</c:v>
                </c:pt>
                <c:pt idx="5594">
                  <c:v>#N/A</c:v>
                </c:pt>
                <c:pt idx="5595">
                  <c:v>#N/A</c:v>
                </c:pt>
                <c:pt idx="5596">
                  <c:v>#N/A</c:v>
                </c:pt>
                <c:pt idx="5597">
                  <c:v>#N/A</c:v>
                </c:pt>
                <c:pt idx="5598">
                  <c:v>#N/A</c:v>
                </c:pt>
                <c:pt idx="5599">
                  <c:v>#N/A</c:v>
                </c:pt>
                <c:pt idx="5600">
                  <c:v>#N/A</c:v>
                </c:pt>
                <c:pt idx="5601">
                  <c:v>#N/A</c:v>
                </c:pt>
                <c:pt idx="5602">
                  <c:v>#N/A</c:v>
                </c:pt>
                <c:pt idx="5603">
                  <c:v>#N/A</c:v>
                </c:pt>
                <c:pt idx="5604">
                  <c:v>#N/A</c:v>
                </c:pt>
                <c:pt idx="5605">
                  <c:v>#N/A</c:v>
                </c:pt>
                <c:pt idx="5606">
                  <c:v>#N/A</c:v>
                </c:pt>
                <c:pt idx="5607">
                  <c:v>#N/A</c:v>
                </c:pt>
                <c:pt idx="5608">
                  <c:v>#N/A</c:v>
                </c:pt>
                <c:pt idx="5609">
                  <c:v>#N/A</c:v>
                </c:pt>
                <c:pt idx="5610">
                  <c:v>#N/A</c:v>
                </c:pt>
                <c:pt idx="5611">
                  <c:v>#N/A</c:v>
                </c:pt>
                <c:pt idx="5612">
                  <c:v>#N/A</c:v>
                </c:pt>
                <c:pt idx="5613">
                  <c:v>#N/A</c:v>
                </c:pt>
                <c:pt idx="5614">
                  <c:v>#N/A</c:v>
                </c:pt>
                <c:pt idx="5615">
                  <c:v>#N/A</c:v>
                </c:pt>
                <c:pt idx="5616">
                  <c:v>#N/A</c:v>
                </c:pt>
                <c:pt idx="5617">
                  <c:v>#N/A</c:v>
                </c:pt>
                <c:pt idx="5618">
                  <c:v>#N/A</c:v>
                </c:pt>
                <c:pt idx="5619">
                  <c:v>#N/A</c:v>
                </c:pt>
                <c:pt idx="5620">
                  <c:v>#N/A</c:v>
                </c:pt>
                <c:pt idx="5621">
                  <c:v>#N/A</c:v>
                </c:pt>
                <c:pt idx="5622">
                  <c:v>#N/A</c:v>
                </c:pt>
                <c:pt idx="5623">
                  <c:v>#N/A</c:v>
                </c:pt>
                <c:pt idx="5624">
                  <c:v>#N/A</c:v>
                </c:pt>
                <c:pt idx="5625">
                  <c:v>#N/A</c:v>
                </c:pt>
                <c:pt idx="5626">
                  <c:v>#N/A</c:v>
                </c:pt>
                <c:pt idx="5627">
                  <c:v>#N/A</c:v>
                </c:pt>
                <c:pt idx="5628">
                  <c:v>#N/A</c:v>
                </c:pt>
                <c:pt idx="5629">
                  <c:v>#N/A</c:v>
                </c:pt>
                <c:pt idx="5630">
                  <c:v>#N/A</c:v>
                </c:pt>
                <c:pt idx="5631">
                  <c:v>#N/A</c:v>
                </c:pt>
                <c:pt idx="5632">
                  <c:v>#N/A</c:v>
                </c:pt>
                <c:pt idx="5633">
                  <c:v>#N/A</c:v>
                </c:pt>
                <c:pt idx="5634">
                  <c:v>#N/A</c:v>
                </c:pt>
                <c:pt idx="5635">
                  <c:v>#N/A</c:v>
                </c:pt>
                <c:pt idx="5636">
                  <c:v>#N/A</c:v>
                </c:pt>
                <c:pt idx="5637">
                  <c:v>#N/A</c:v>
                </c:pt>
                <c:pt idx="5638">
                  <c:v>#N/A</c:v>
                </c:pt>
                <c:pt idx="5639">
                  <c:v>#N/A</c:v>
                </c:pt>
                <c:pt idx="5640">
                  <c:v>#N/A</c:v>
                </c:pt>
                <c:pt idx="5641">
                  <c:v>#N/A</c:v>
                </c:pt>
                <c:pt idx="5642">
                  <c:v>#N/A</c:v>
                </c:pt>
                <c:pt idx="5643">
                  <c:v>#N/A</c:v>
                </c:pt>
                <c:pt idx="5644">
                  <c:v>#N/A</c:v>
                </c:pt>
                <c:pt idx="5645">
                  <c:v>#N/A</c:v>
                </c:pt>
                <c:pt idx="5646">
                  <c:v>#N/A</c:v>
                </c:pt>
                <c:pt idx="5647">
                  <c:v>#N/A</c:v>
                </c:pt>
                <c:pt idx="5648">
                  <c:v>#N/A</c:v>
                </c:pt>
                <c:pt idx="5649">
                  <c:v>#N/A</c:v>
                </c:pt>
                <c:pt idx="5650">
                  <c:v>#N/A</c:v>
                </c:pt>
                <c:pt idx="5651">
                  <c:v>#N/A</c:v>
                </c:pt>
                <c:pt idx="5652">
                  <c:v>#N/A</c:v>
                </c:pt>
                <c:pt idx="5653">
                  <c:v>#N/A</c:v>
                </c:pt>
                <c:pt idx="5654">
                  <c:v>#N/A</c:v>
                </c:pt>
                <c:pt idx="5655">
                  <c:v>#N/A</c:v>
                </c:pt>
                <c:pt idx="5656">
                  <c:v>#N/A</c:v>
                </c:pt>
                <c:pt idx="5657">
                  <c:v>#N/A</c:v>
                </c:pt>
                <c:pt idx="5658">
                  <c:v>#N/A</c:v>
                </c:pt>
                <c:pt idx="5659">
                  <c:v>#N/A</c:v>
                </c:pt>
                <c:pt idx="5660">
                  <c:v>#N/A</c:v>
                </c:pt>
                <c:pt idx="5661">
                  <c:v>#N/A</c:v>
                </c:pt>
                <c:pt idx="5662">
                  <c:v>#N/A</c:v>
                </c:pt>
                <c:pt idx="5663">
                  <c:v>#N/A</c:v>
                </c:pt>
                <c:pt idx="5664">
                  <c:v>#N/A</c:v>
                </c:pt>
                <c:pt idx="5665">
                  <c:v>#N/A</c:v>
                </c:pt>
                <c:pt idx="5666">
                  <c:v>#N/A</c:v>
                </c:pt>
                <c:pt idx="5667">
                  <c:v>#N/A</c:v>
                </c:pt>
                <c:pt idx="5668">
                  <c:v>#N/A</c:v>
                </c:pt>
                <c:pt idx="5669">
                  <c:v>#N/A</c:v>
                </c:pt>
                <c:pt idx="5670">
                  <c:v>#N/A</c:v>
                </c:pt>
                <c:pt idx="5671">
                  <c:v>#N/A</c:v>
                </c:pt>
                <c:pt idx="5672">
                  <c:v>#N/A</c:v>
                </c:pt>
                <c:pt idx="5673">
                  <c:v>#N/A</c:v>
                </c:pt>
                <c:pt idx="5674">
                  <c:v>#N/A</c:v>
                </c:pt>
                <c:pt idx="5675">
                  <c:v>#N/A</c:v>
                </c:pt>
                <c:pt idx="5676">
                  <c:v>#N/A</c:v>
                </c:pt>
                <c:pt idx="5677">
                  <c:v>#N/A</c:v>
                </c:pt>
                <c:pt idx="5678">
                  <c:v>#N/A</c:v>
                </c:pt>
                <c:pt idx="5679">
                  <c:v>#N/A</c:v>
                </c:pt>
                <c:pt idx="5680">
                  <c:v>#N/A</c:v>
                </c:pt>
                <c:pt idx="5681">
                  <c:v>#N/A</c:v>
                </c:pt>
                <c:pt idx="5682">
                  <c:v>#N/A</c:v>
                </c:pt>
                <c:pt idx="5683">
                  <c:v>#N/A</c:v>
                </c:pt>
                <c:pt idx="5684">
                  <c:v>#N/A</c:v>
                </c:pt>
                <c:pt idx="5685">
                  <c:v>#N/A</c:v>
                </c:pt>
                <c:pt idx="5686">
                  <c:v>#N/A</c:v>
                </c:pt>
                <c:pt idx="5687">
                  <c:v>#N/A</c:v>
                </c:pt>
                <c:pt idx="5688">
                  <c:v>#N/A</c:v>
                </c:pt>
                <c:pt idx="5689">
                  <c:v>#N/A</c:v>
                </c:pt>
                <c:pt idx="5690">
                  <c:v>#N/A</c:v>
                </c:pt>
                <c:pt idx="5691">
                  <c:v>#N/A</c:v>
                </c:pt>
                <c:pt idx="5692">
                  <c:v>#N/A</c:v>
                </c:pt>
                <c:pt idx="5693">
                  <c:v>#N/A</c:v>
                </c:pt>
                <c:pt idx="5694">
                  <c:v>#N/A</c:v>
                </c:pt>
                <c:pt idx="5695">
                  <c:v>#N/A</c:v>
                </c:pt>
                <c:pt idx="5696">
                  <c:v>#N/A</c:v>
                </c:pt>
                <c:pt idx="5697">
                  <c:v>#N/A</c:v>
                </c:pt>
                <c:pt idx="5698">
                  <c:v>#N/A</c:v>
                </c:pt>
                <c:pt idx="5699">
                  <c:v>#N/A</c:v>
                </c:pt>
                <c:pt idx="5700">
                  <c:v>#N/A</c:v>
                </c:pt>
                <c:pt idx="5701">
                  <c:v>#N/A</c:v>
                </c:pt>
                <c:pt idx="5702">
                  <c:v>#N/A</c:v>
                </c:pt>
                <c:pt idx="5703">
                  <c:v>#N/A</c:v>
                </c:pt>
                <c:pt idx="5704">
                  <c:v>#N/A</c:v>
                </c:pt>
                <c:pt idx="5705">
                  <c:v>#N/A</c:v>
                </c:pt>
                <c:pt idx="5706">
                  <c:v>#N/A</c:v>
                </c:pt>
                <c:pt idx="5707">
                  <c:v>#N/A</c:v>
                </c:pt>
                <c:pt idx="5708">
                  <c:v>#N/A</c:v>
                </c:pt>
                <c:pt idx="5709">
                  <c:v>#N/A</c:v>
                </c:pt>
                <c:pt idx="5710">
                  <c:v>#N/A</c:v>
                </c:pt>
                <c:pt idx="5711">
                  <c:v>#N/A</c:v>
                </c:pt>
                <c:pt idx="5712">
                  <c:v>#N/A</c:v>
                </c:pt>
                <c:pt idx="5713">
                  <c:v>#N/A</c:v>
                </c:pt>
                <c:pt idx="5714">
                  <c:v>#N/A</c:v>
                </c:pt>
                <c:pt idx="5715">
                  <c:v>#N/A</c:v>
                </c:pt>
                <c:pt idx="5716">
                  <c:v>#N/A</c:v>
                </c:pt>
                <c:pt idx="5717">
                  <c:v>#N/A</c:v>
                </c:pt>
                <c:pt idx="5718">
                  <c:v>#N/A</c:v>
                </c:pt>
                <c:pt idx="5719">
                  <c:v>#N/A</c:v>
                </c:pt>
                <c:pt idx="5720">
                  <c:v>#N/A</c:v>
                </c:pt>
                <c:pt idx="5721">
                  <c:v>#N/A</c:v>
                </c:pt>
                <c:pt idx="5722">
                  <c:v>#N/A</c:v>
                </c:pt>
                <c:pt idx="5723">
                  <c:v>#N/A</c:v>
                </c:pt>
                <c:pt idx="5724">
                  <c:v>#N/A</c:v>
                </c:pt>
                <c:pt idx="5725">
                  <c:v>#N/A</c:v>
                </c:pt>
                <c:pt idx="5726">
                  <c:v>#N/A</c:v>
                </c:pt>
                <c:pt idx="5727">
                  <c:v>#N/A</c:v>
                </c:pt>
                <c:pt idx="5728">
                  <c:v>#N/A</c:v>
                </c:pt>
                <c:pt idx="5729">
                  <c:v>#N/A</c:v>
                </c:pt>
                <c:pt idx="5730">
                  <c:v>#N/A</c:v>
                </c:pt>
                <c:pt idx="5731">
                  <c:v>#N/A</c:v>
                </c:pt>
                <c:pt idx="5732">
                  <c:v>#N/A</c:v>
                </c:pt>
                <c:pt idx="5733">
                  <c:v>#N/A</c:v>
                </c:pt>
                <c:pt idx="5734">
                  <c:v>#N/A</c:v>
                </c:pt>
                <c:pt idx="5735">
                  <c:v>#N/A</c:v>
                </c:pt>
                <c:pt idx="5736">
                  <c:v>#N/A</c:v>
                </c:pt>
                <c:pt idx="5737">
                  <c:v>#N/A</c:v>
                </c:pt>
                <c:pt idx="5738">
                  <c:v>#N/A</c:v>
                </c:pt>
                <c:pt idx="5739">
                  <c:v>#N/A</c:v>
                </c:pt>
                <c:pt idx="5740">
                  <c:v>#N/A</c:v>
                </c:pt>
                <c:pt idx="5741">
                  <c:v>#N/A</c:v>
                </c:pt>
                <c:pt idx="5742">
                  <c:v>#N/A</c:v>
                </c:pt>
                <c:pt idx="5743">
                  <c:v>#N/A</c:v>
                </c:pt>
                <c:pt idx="5744">
                  <c:v>#N/A</c:v>
                </c:pt>
                <c:pt idx="5745">
                  <c:v>#N/A</c:v>
                </c:pt>
                <c:pt idx="5746">
                  <c:v>#N/A</c:v>
                </c:pt>
                <c:pt idx="5747">
                  <c:v>#N/A</c:v>
                </c:pt>
                <c:pt idx="5748">
                  <c:v>#N/A</c:v>
                </c:pt>
                <c:pt idx="5749">
                  <c:v>#N/A</c:v>
                </c:pt>
                <c:pt idx="5750">
                  <c:v>#N/A</c:v>
                </c:pt>
                <c:pt idx="5751">
                  <c:v>#N/A</c:v>
                </c:pt>
                <c:pt idx="5752">
                  <c:v>#N/A</c:v>
                </c:pt>
                <c:pt idx="5753">
                  <c:v>#N/A</c:v>
                </c:pt>
                <c:pt idx="5754">
                  <c:v>#N/A</c:v>
                </c:pt>
                <c:pt idx="5755">
                  <c:v>#N/A</c:v>
                </c:pt>
                <c:pt idx="5756">
                  <c:v>#N/A</c:v>
                </c:pt>
                <c:pt idx="5757">
                  <c:v>#N/A</c:v>
                </c:pt>
                <c:pt idx="5758">
                  <c:v>#N/A</c:v>
                </c:pt>
                <c:pt idx="5759">
                  <c:v>#N/A</c:v>
                </c:pt>
                <c:pt idx="5760">
                  <c:v>#N/A</c:v>
                </c:pt>
                <c:pt idx="5761">
                  <c:v>#N/A</c:v>
                </c:pt>
                <c:pt idx="5762">
                  <c:v>#N/A</c:v>
                </c:pt>
                <c:pt idx="5763">
                  <c:v>#N/A</c:v>
                </c:pt>
                <c:pt idx="5764">
                  <c:v>#N/A</c:v>
                </c:pt>
                <c:pt idx="5765">
                  <c:v>#N/A</c:v>
                </c:pt>
                <c:pt idx="5766">
                  <c:v>#N/A</c:v>
                </c:pt>
                <c:pt idx="5767">
                  <c:v>#N/A</c:v>
                </c:pt>
                <c:pt idx="5768">
                  <c:v>#N/A</c:v>
                </c:pt>
                <c:pt idx="5769">
                  <c:v>#N/A</c:v>
                </c:pt>
                <c:pt idx="5770">
                  <c:v>#N/A</c:v>
                </c:pt>
                <c:pt idx="5771">
                  <c:v>#N/A</c:v>
                </c:pt>
                <c:pt idx="5772">
                  <c:v>#N/A</c:v>
                </c:pt>
                <c:pt idx="5773">
                  <c:v>#N/A</c:v>
                </c:pt>
                <c:pt idx="5774">
                  <c:v>#N/A</c:v>
                </c:pt>
                <c:pt idx="5775">
                  <c:v>#N/A</c:v>
                </c:pt>
                <c:pt idx="5776">
                  <c:v>#N/A</c:v>
                </c:pt>
                <c:pt idx="5777">
                  <c:v>#N/A</c:v>
                </c:pt>
                <c:pt idx="5778">
                  <c:v>#N/A</c:v>
                </c:pt>
                <c:pt idx="5779">
                  <c:v>#N/A</c:v>
                </c:pt>
                <c:pt idx="5780">
                  <c:v>#N/A</c:v>
                </c:pt>
                <c:pt idx="5781">
                  <c:v>#N/A</c:v>
                </c:pt>
                <c:pt idx="5782">
                  <c:v>#N/A</c:v>
                </c:pt>
                <c:pt idx="5783">
                  <c:v>#N/A</c:v>
                </c:pt>
                <c:pt idx="5784">
                  <c:v>#N/A</c:v>
                </c:pt>
                <c:pt idx="5785">
                  <c:v>#N/A</c:v>
                </c:pt>
                <c:pt idx="5786">
                  <c:v>#N/A</c:v>
                </c:pt>
                <c:pt idx="5787">
                  <c:v>#N/A</c:v>
                </c:pt>
                <c:pt idx="5788">
                  <c:v>#N/A</c:v>
                </c:pt>
                <c:pt idx="5789">
                  <c:v>#N/A</c:v>
                </c:pt>
                <c:pt idx="5790">
                  <c:v>#N/A</c:v>
                </c:pt>
                <c:pt idx="5791">
                  <c:v>#N/A</c:v>
                </c:pt>
                <c:pt idx="5792">
                  <c:v>#N/A</c:v>
                </c:pt>
                <c:pt idx="5793">
                  <c:v>#N/A</c:v>
                </c:pt>
                <c:pt idx="5794">
                  <c:v>#N/A</c:v>
                </c:pt>
                <c:pt idx="5795">
                  <c:v>#N/A</c:v>
                </c:pt>
                <c:pt idx="5796">
                  <c:v>#N/A</c:v>
                </c:pt>
                <c:pt idx="5797">
                  <c:v>#N/A</c:v>
                </c:pt>
                <c:pt idx="5798">
                  <c:v>#N/A</c:v>
                </c:pt>
                <c:pt idx="5799">
                  <c:v>#N/A</c:v>
                </c:pt>
                <c:pt idx="5800">
                  <c:v>#N/A</c:v>
                </c:pt>
                <c:pt idx="5801">
                  <c:v>#N/A</c:v>
                </c:pt>
                <c:pt idx="5802">
                  <c:v>#N/A</c:v>
                </c:pt>
                <c:pt idx="5803">
                  <c:v>#N/A</c:v>
                </c:pt>
                <c:pt idx="5804">
                  <c:v>#N/A</c:v>
                </c:pt>
                <c:pt idx="5805">
                  <c:v>#N/A</c:v>
                </c:pt>
                <c:pt idx="5806">
                  <c:v>#N/A</c:v>
                </c:pt>
                <c:pt idx="5807">
                  <c:v>#N/A</c:v>
                </c:pt>
                <c:pt idx="5808">
                  <c:v>#N/A</c:v>
                </c:pt>
                <c:pt idx="5809">
                  <c:v>#N/A</c:v>
                </c:pt>
                <c:pt idx="5810">
                  <c:v>#N/A</c:v>
                </c:pt>
                <c:pt idx="5811">
                  <c:v>#N/A</c:v>
                </c:pt>
                <c:pt idx="5812">
                  <c:v>#N/A</c:v>
                </c:pt>
                <c:pt idx="5813">
                  <c:v>#N/A</c:v>
                </c:pt>
                <c:pt idx="5814">
                  <c:v>#N/A</c:v>
                </c:pt>
                <c:pt idx="5815">
                  <c:v>#N/A</c:v>
                </c:pt>
                <c:pt idx="5816">
                  <c:v>#N/A</c:v>
                </c:pt>
                <c:pt idx="5817">
                  <c:v>#N/A</c:v>
                </c:pt>
                <c:pt idx="5818">
                  <c:v>#N/A</c:v>
                </c:pt>
                <c:pt idx="5819">
                  <c:v>#N/A</c:v>
                </c:pt>
                <c:pt idx="5820">
                  <c:v>#N/A</c:v>
                </c:pt>
                <c:pt idx="5821">
                  <c:v>#N/A</c:v>
                </c:pt>
                <c:pt idx="5822">
                  <c:v>#N/A</c:v>
                </c:pt>
                <c:pt idx="5823">
                  <c:v>#N/A</c:v>
                </c:pt>
                <c:pt idx="5824">
                  <c:v>#N/A</c:v>
                </c:pt>
                <c:pt idx="5825">
                  <c:v>#N/A</c:v>
                </c:pt>
                <c:pt idx="5826">
                  <c:v>#N/A</c:v>
                </c:pt>
                <c:pt idx="5827">
                  <c:v>#N/A</c:v>
                </c:pt>
                <c:pt idx="5828">
                  <c:v>#N/A</c:v>
                </c:pt>
                <c:pt idx="5829">
                  <c:v>#N/A</c:v>
                </c:pt>
                <c:pt idx="5830">
                  <c:v>#N/A</c:v>
                </c:pt>
                <c:pt idx="5831">
                  <c:v>#N/A</c:v>
                </c:pt>
                <c:pt idx="5832">
                  <c:v>#N/A</c:v>
                </c:pt>
                <c:pt idx="5833">
                  <c:v>#N/A</c:v>
                </c:pt>
                <c:pt idx="5834">
                  <c:v>#N/A</c:v>
                </c:pt>
                <c:pt idx="5835">
                  <c:v>#N/A</c:v>
                </c:pt>
                <c:pt idx="5836">
                  <c:v>#N/A</c:v>
                </c:pt>
                <c:pt idx="5837">
                  <c:v>#N/A</c:v>
                </c:pt>
                <c:pt idx="5838">
                  <c:v>#N/A</c:v>
                </c:pt>
                <c:pt idx="5839">
                  <c:v>#N/A</c:v>
                </c:pt>
                <c:pt idx="5840">
                  <c:v>#N/A</c:v>
                </c:pt>
                <c:pt idx="5841">
                  <c:v>#N/A</c:v>
                </c:pt>
                <c:pt idx="5842">
                  <c:v>#N/A</c:v>
                </c:pt>
                <c:pt idx="5843">
                  <c:v>#N/A</c:v>
                </c:pt>
                <c:pt idx="5844">
                  <c:v>#N/A</c:v>
                </c:pt>
                <c:pt idx="5845">
                  <c:v>#N/A</c:v>
                </c:pt>
                <c:pt idx="5846">
                  <c:v>#N/A</c:v>
                </c:pt>
                <c:pt idx="5847">
                  <c:v>#N/A</c:v>
                </c:pt>
                <c:pt idx="5848">
                  <c:v>#N/A</c:v>
                </c:pt>
                <c:pt idx="5849">
                  <c:v>#N/A</c:v>
                </c:pt>
                <c:pt idx="5850">
                  <c:v>#N/A</c:v>
                </c:pt>
                <c:pt idx="5851">
                  <c:v>#N/A</c:v>
                </c:pt>
                <c:pt idx="5852">
                  <c:v>#N/A</c:v>
                </c:pt>
                <c:pt idx="5853">
                  <c:v>#N/A</c:v>
                </c:pt>
                <c:pt idx="5854">
                  <c:v>#N/A</c:v>
                </c:pt>
                <c:pt idx="5855">
                  <c:v>#N/A</c:v>
                </c:pt>
                <c:pt idx="5856">
                  <c:v>#N/A</c:v>
                </c:pt>
                <c:pt idx="5857">
                  <c:v>#N/A</c:v>
                </c:pt>
                <c:pt idx="5858">
                  <c:v>#N/A</c:v>
                </c:pt>
                <c:pt idx="5859">
                  <c:v>#N/A</c:v>
                </c:pt>
                <c:pt idx="5860">
                  <c:v>#N/A</c:v>
                </c:pt>
                <c:pt idx="5861">
                  <c:v>#N/A</c:v>
                </c:pt>
                <c:pt idx="5862">
                  <c:v>#N/A</c:v>
                </c:pt>
                <c:pt idx="5863">
                  <c:v>#N/A</c:v>
                </c:pt>
                <c:pt idx="5864">
                  <c:v>#N/A</c:v>
                </c:pt>
                <c:pt idx="5865">
                  <c:v>#N/A</c:v>
                </c:pt>
                <c:pt idx="5866">
                  <c:v>#N/A</c:v>
                </c:pt>
                <c:pt idx="5867">
                  <c:v>#N/A</c:v>
                </c:pt>
                <c:pt idx="5868">
                  <c:v>#N/A</c:v>
                </c:pt>
                <c:pt idx="5869">
                  <c:v>#N/A</c:v>
                </c:pt>
                <c:pt idx="5870">
                  <c:v>#N/A</c:v>
                </c:pt>
                <c:pt idx="5871">
                  <c:v>#N/A</c:v>
                </c:pt>
                <c:pt idx="5872">
                  <c:v>#N/A</c:v>
                </c:pt>
                <c:pt idx="5873">
                  <c:v>#N/A</c:v>
                </c:pt>
                <c:pt idx="5874">
                  <c:v>#N/A</c:v>
                </c:pt>
                <c:pt idx="5875">
                  <c:v>#N/A</c:v>
                </c:pt>
                <c:pt idx="5876">
                  <c:v>#N/A</c:v>
                </c:pt>
                <c:pt idx="5877">
                  <c:v>#N/A</c:v>
                </c:pt>
                <c:pt idx="5878">
                  <c:v>#N/A</c:v>
                </c:pt>
                <c:pt idx="5879">
                  <c:v>#N/A</c:v>
                </c:pt>
                <c:pt idx="5880">
                  <c:v>#N/A</c:v>
                </c:pt>
                <c:pt idx="5881">
                  <c:v>#N/A</c:v>
                </c:pt>
                <c:pt idx="5882">
                  <c:v>#N/A</c:v>
                </c:pt>
                <c:pt idx="5883">
                  <c:v>#N/A</c:v>
                </c:pt>
                <c:pt idx="5884">
                  <c:v>#N/A</c:v>
                </c:pt>
                <c:pt idx="5885">
                  <c:v>#N/A</c:v>
                </c:pt>
                <c:pt idx="5886">
                  <c:v>#N/A</c:v>
                </c:pt>
                <c:pt idx="5887">
                  <c:v>#N/A</c:v>
                </c:pt>
                <c:pt idx="5888">
                  <c:v>#N/A</c:v>
                </c:pt>
                <c:pt idx="5889">
                  <c:v>#N/A</c:v>
                </c:pt>
                <c:pt idx="5890">
                  <c:v>#N/A</c:v>
                </c:pt>
                <c:pt idx="5891">
                  <c:v>#N/A</c:v>
                </c:pt>
                <c:pt idx="5892">
                  <c:v>#N/A</c:v>
                </c:pt>
                <c:pt idx="5893">
                  <c:v>#N/A</c:v>
                </c:pt>
                <c:pt idx="5894">
                  <c:v>#N/A</c:v>
                </c:pt>
                <c:pt idx="5895">
                  <c:v>#N/A</c:v>
                </c:pt>
                <c:pt idx="5896">
                  <c:v>#N/A</c:v>
                </c:pt>
                <c:pt idx="5897">
                  <c:v>#N/A</c:v>
                </c:pt>
                <c:pt idx="5898">
                  <c:v>#N/A</c:v>
                </c:pt>
                <c:pt idx="5899">
                  <c:v>#N/A</c:v>
                </c:pt>
                <c:pt idx="5900">
                  <c:v>#N/A</c:v>
                </c:pt>
                <c:pt idx="5901">
                  <c:v>#N/A</c:v>
                </c:pt>
                <c:pt idx="5902">
                  <c:v>#N/A</c:v>
                </c:pt>
                <c:pt idx="5903">
                  <c:v>#N/A</c:v>
                </c:pt>
                <c:pt idx="5904">
                  <c:v>#N/A</c:v>
                </c:pt>
                <c:pt idx="5905">
                  <c:v>#N/A</c:v>
                </c:pt>
                <c:pt idx="5906">
                  <c:v>#N/A</c:v>
                </c:pt>
                <c:pt idx="5907">
                  <c:v>#N/A</c:v>
                </c:pt>
                <c:pt idx="5908">
                  <c:v>#N/A</c:v>
                </c:pt>
                <c:pt idx="5909">
                  <c:v>#N/A</c:v>
                </c:pt>
                <c:pt idx="5910">
                  <c:v>#N/A</c:v>
                </c:pt>
                <c:pt idx="5911">
                  <c:v>#N/A</c:v>
                </c:pt>
                <c:pt idx="5912">
                  <c:v>#N/A</c:v>
                </c:pt>
                <c:pt idx="5913">
                  <c:v>#N/A</c:v>
                </c:pt>
                <c:pt idx="5914">
                  <c:v>#N/A</c:v>
                </c:pt>
                <c:pt idx="5915">
                  <c:v>#N/A</c:v>
                </c:pt>
                <c:pt idx="5916">
                  <c:v>#N/A</c:v>
                </c:pt>
                <c:pt idx="5917">
                  <c:v>#N/A</c:v>
                </c:pt>
                <c:pt idx="5918">
                  <c:v>#N/A</c:v>
                </c:pt>
                <c:pt idx="5919">
                  <c:v>#N/A</c:v>
                </c:pt>
                <c:pt idx="5920">
                  <c:v>#N/A</c:v>
                </c:pt>
                <c:pt idx="5921">
                  <c:v>#N/A</c:v>
                </c:pt>
                <c:pt idx="5922">
                  <c:v>#N/A</c:v>
                </c:pt>
                <c:pt idx="5923">
                  <c:v>#N/A</c:v>
                </c:pt>
                <c:pt idx="5924">
                  <c:v>#N/A</c:v>
                </c:pt>
                <c:pt idx="5925">
                  <c:v>#N/A</c:v>
                </c:pt>
                <c:pt idx="5926">
                  <c:v>#N/A</c:v>
                </c:pt>
                <c:pt idx="5927">
                  <c:v>#N/A</c:v>
                </c:pt>
                <c:pt idx="5928">
                  <c:v>#N/A</c:v>
                </c:pt>
                <c:pt idx="5929">
                  <c:v>#N/A</c:v>
                </c:pt>
                <c:pt idx="5930">
                  <c:v>#N/A</c:v>
                </c:pt>
                <c:pt idx="5931">
                  <c:v>#N/A</c:v>
                </c:pt>
                <c:pt idx="5932">
                  <c:v>#N/A</c:v>
                </c:pt>
                <c:pt idx="5933">
                  <c:v>#N/A</c:v>
                </c:pt>
                <c:pt idx="5934">
                  <c:v>#N/A</c:v>
                </c:pt>
                <c:pt idx="5935">
                  <c:v>#N/A</c:v>
                </c:pt>
                <c:pt idx="5936">
                  <c:v>#N/A</c:v>
                </c:pt>
                <c:pt idx="5937">
                  <c:v>#N/A</c:v>
                </c:pt>
                <c:pt idx="5938">
                  <c:v>#N/A</c:v>
                </c:pt>
                <c:pt idx="5939">
                  <c:v>#N/A</c:v>
                </c:pt>
                <c:pt idx="5940">
                  <c:v>#N/A</c:v>
                </c:pt>
                <c:pt idx="5941">
                  <c:v>#N/A</c:v>
                </c:pt>
                <c:pt idx="5942">
                  <c:v>#N/A</c:v>
                </c:pt>
                <c:pt idx="5943">
                  <c:v>#N/A</c:v>
                </c:pt>
                <c:pt idx="5944">
                  <c:v>#N/A</c:v>
                </c:pt>
                <c:pt idx="5945">
                  <c:v>#N/A</c:v>
                </c:pt>
                <c:pt idx="5946">
                  <c:v>#N/A</c:v>
                </c:pt>
                <c:pt idx="5947">
                  <c:v>#N/A</c:v>
                </c:pt>
                <c:pt idx="5948">
                  <c:v>#N/A</c:v>
                </c:pt>
                <c:pt idx="5949">
                  <c:v>#N/A</c:v>
                </c:pt>
                <c:pt idx="5950">
                  <c:v>#N/A</c:v>
                </c:pt>
                <c:pt idx="5951">
                  <c:v>#N/A</c:v>
                </c:pt>
                <c:pt idx="5952">
                  <c:v>#N/A</c:v>
                </c:pt>
                <c:pt idx="5953">
                  <c:v>#N/A</c:v>
                </c:pt>
                <c:pt idx="5954">
                  <c:v>#N/A</c:v>
                </c:pt>
                <c:pt idx="5955">
                  <c:v>#N/A</c:v>
                </c:pt>
                <c:pt idx="5956">
                  <c:v>#N/A</c:v>
                </c:pt>
                <c:pt idx="5957">
                  <c:v>#N/A</c:v>
                </c:pt>
                <c:pt idx="5958">
                  <c:v>#N/A</c:v>
                </c:pt>
                <c:pt idx="5959">
                  <c:v>#N/A</c:v>
                </c:pt>
                <c:pt idx="5960">
                  <c:v>#N/A</c:v>
                </c:pt>
                <c:pt idx="5961">
                  <c:v>#N/A</c:v>
                </c:pt>
                <c:pt idx="5962">
                  <c:v>#N/A</c:v>
                </c:pt>
                <c:pt idx="5963">
                  <c:v>#N/A</c:v>
                </c:pt>
                <c:pt idx="5964">
                  <c:v>#N/A</c:v>
                </c:pt>
                <c:pt idx="5965">
                  <c:v>#N/A</c:v>
                </c:pt>
                <c:pt idx="5966">
                  <c:v>#N/A</c:v>
                </c:pt>
                <c:pt idx="5967">
                  <c:v>#N/A</c:v>
                </c:pt>
                <c:pt idx="5968">
                  <c:v>#N/A</c:v>
                </c:pt>
                <c:pt idx="5969">
                  <c:v>#N/A</c:v>
                </c:pt>
                <c:pt idx="5970">
                  <c:v>#N/A</c:v>
                </c:pt>
                <c:pt idx="5971">
                  <c:v>#N/A</c:v>
                </c:pt>
                <c:pt idx="5972">
                  <c:v>#N/A</c:v>
                </c:pt>
                <c:pt idx="5973">
                  <c:v>#N/A</c:v>
                </c:pt>
                <c:pt idx="5974">
                  <c:v>#N/A</c:v>
                </c:pt>
                <c:pt idx="5975">
                  <c:v>#N/A</c:v>
                </c:pt>
                <c:pt idx="5976">
                  <c:v>#N/A</c:v>
                </c:pt>
                <c:pt idx="5977">
                  <c:v>#N/A</c:v>
                </c:pt>
                <c:pt idx="5978">
                  <c:v>#N/A</c:v>
                </c:pt>
                <c:pt idx="5979">
                  <c:v>#N/A</c:v>
                </c:pt>
                <c:pt idx="5980">
                  <c:v>#N/A</c:v>
                </c:pt>
                <c:pt idx="5981">
                  <c:v>#N/A</c:v>
                </c:pt>
                <c:pt idx="5982">
                  <c:v>#N/A</c:v>
                </c:pt>
                <c:pt idx="5983">
                  <c:v>#N/A</c:v>
                </c:pt>
                <c:pt idx="5984">
                  <c:v>#N/A</c:v>
                </c:pt>
                <c:pt idx="5985">
                  <c:v>#N/A</c:v>
                </c:pt>
                <c:pt idx="5986">
                  <c:v>#N/A</c:v>
                </c:pt>
                <c:pt idx="5987">
                  <c:v>#N/A</c:v>
                </c:pt>
                <c:pt idx="5988">
                  <c:v>#N/A</c:v>
                </c:pt>
                <c:pt idx="5989">
                  <c:v>#N/A</c:v>
                </c:pt>
                <c:pt idx="5990">
                  <c:v>#N/A</c:v>
                </c:pt>
                <c:pt idx="5991">
                  <c:v>#N/A</c:v>
                </c:pt>
                <c:pt idx="5992">
                  <c:v>#N/A</c:v>
                </c:pt>
                <c:pt idx="5993">
                  <c:v>#N/A</c:v>
                </c:pt>
                <c:pt idx="5994">
                  <c:v>#N/A</c:v>
                </c:pt>
                <c:pt idx="5995">
                  <c:v>#N/A</c:v>
                </c:pt>
                <c:pt idx="5996">
                  <c:v>#N/A</c:v>
                </c:pt>
                <c:pt idx="5997">
                  <c:v>#N/A</c:v>
                </c:pt>
                <c:pt idx="5998">
                  <c:v>#N/A</c:v>
                </c:pt>
                <c:pt idx="5999">
                  <c:v>#N/A</c:v>
                </c:pt>
                <c:pt idx="6000">
                  <c:v>#N/A</c:v>
                </c:pt>
                <c:pt idx="6001">
                  <c:v>#N/A</c:v>
                </c:pt>
                <c:pt idx="6002">
                  <c:v>#N/A</c:v>
                </c:pt>
                <c:pt idx="6003">
                  <c:v>#N/A</c:v>
                </c:pt>
                <c:pt idx="6004">
                  <c:v>#N/A</c:v>
                </c:pt>
                <c:pt idx="6005">
                  <c:v>#N/A</c:v>
                </c:pt>
                <c:pt idx="6006">
                  <c:v>#N/A</c:v>
                </c:pt>
                <c:pt idx="6007">
                  <c:v>#N/A</c:v>
                </c:pt>
                <c:pt idx="6008">
                  <c:v>#N/A</c:v>
                </c:pt>
                <c:pt idx="6009">
                  <c:v>#N/A</c:v>
                </c:pt>
                <c:pt idx="6010">
                  <c:v>#N/A</c:v>
                </c:pt>
                <c:pt idx="6011">
                  <c:v>#N/A</c:v>
                </c:pt>
                <c:pt idx="6012">
                  <c:v>#N/A</c:v>
                </c:pt>
                <c:pt idx="6013">
                  <c:v>#N/A</c:v>
                </c:pt>
                <c:pt idx="6014">
                  <c:v>#N/A</c:v>
                </c:pt>
                <c:pt idx="6015">
                  <c:v>#N/A</c:v>
                </c:pt>
                <c:pt idx="6016">
                  <c:v>#N/A</c:v>
                </c:pt>
                <c:pt idx="6017">
                  <c:v>#N/A</c:v>
                </c:pt>
                <c:pt idx="6018">
                  <c:v>#N/A</c:v>
                </c:pt>
                <c:pt idx="6019">
                  <c:v>#N/A</c:v>
                </c:pt>
                <c:pt idx="6020">
                  <c:v>#N/A</c:v>
                </c:pt>
                <c:pt idx="6021">
                  <c:v>#N/A</c:v>
                </c:pt>
                <c:pt idx="6022">
                  <c:v>#N/A</c:v>
                </c:pt>
                <c:pt idx="6023">
                  <c:v>#N/A</c:v>
                </c:pt>
                <c:pt idx="6024">
                  <c:v>#N/A</c:v>
                </c:pt>
                <c:pt idx="6025">
                  <c:v>#N/A</c:v>
                </c:pt>
                <c:pt idx="6026">
                  <c:v>#N/A</c:v>
                </c:pt>
                <c:pt idx="6027">
                  <c:v>#N/A</c:v>
                </c:pt>
                <c:pt idx="6028">
                  <c:v>#N/A</c:v>
                </c:pt>
                <c:pt idx="6029">
                  <c:v>#N/A</c:v>
                </c:pt>
                <c:pt idx="6030">
                  <c:v>#N/A</c:v>
                </c:pt>
                <c:pt idx="6031">
                  <c:v>#N/A</c:v>
                </c:pt>
                <c:pt idx="6032">
                  <c:v>#N/A</c:v>
                </c:pt>
                <c:pt idx="6033">
                  <c:v>#N/A</c:v>
                </c:pt>
                <c:pt idx="6034">
                  <c:v>#N/A</c:v>
                </c:pt>
                <c:pt idx="6035">
                  <c:v>#N/A</c:v>
                </c:pt>
                <c:pt idx="6036">
                  <c:v>#N/A</c:v>
                </c:pt>
                <c:pt idx="6037">
                  <c:v>#N/A</c:v>
                </c:pt>
                <c:pt idx="6038">
                  <c:v>#N/A</c:v>
                </c:pt>
                <c:pt idx="6039">
                  <c:v>#N/A</c:v>
                </c:pt>
                <c:pt idx="6040">
                  <c:v>#N/A</c:v>
                </c:pt>
                <c:pt idx="6041">
                  <c:v>#N/A</c:v>
                </c:pt>
                <c:pt idx="6042">
                  <c:v>#N/A</c:v>
                </c:pt>
                <c:pt idx="6043">
                  <c:v>#N/A</c:v>
                </c:pt>
                <c:pt idx="6044">
                  <c:v>#N/A</c:v>
                </c:pt>
                <c:pt idx="6045">
                  <c:v>#N/A</c:v>
                </c:pt>
                <c:pt idx="6046">
                  <c:v>#N/A</c:v>
                </c:pt>
                <c:pt idx="6047">
                  <c:v>#N/A</c:v>
                </c:pt>
                <c:pt idx="6048">
                  <c:v>#N/A</c:v>
                </c:pt>
                <c:pt idx="6049">
                  <c:v>#N/A</c:v>
                </c:pt>
                <c:pt idx="6050">
                  <c:v>#N/A</c:v>
                </c:pt>
                <c:pt idx="6051">
                  <c:v>#N/A</c:v>
                </c:pt>
                <c:pt idx="6052">
                  <c:v>#N/A</c:v>
                </c:pt>
                <c:pt idx="6053">
                  <c:v>#N/A</c:v>
                </c:pt>
                <c:pt idx="6054">
                  <c:v>#N/A</c:v>
                </c:pt>
                <c:pt idx="6055">
                  <c:v>#N/A</c:v>
                </c:pt>
                <c:pt idx="6056">
                  <c:v>#N/A</c:v>
                </c:pt>
                <c:pt idx="6057">
                  <c:v>#N/A</c:v>
                </c:pt>
                <c:pt idx="6058">
                  <c:v>#N/A</c:v>
                </c:pt>
                <c:pt idx="6059">
                  <c:v>#N/A</c:v>
                </c:pt>
                <c:pt idx="6060">
                  <c:v>#N/A</c:v>
                </c:pt>
                <c:pt idx="6061">
                  <c:v>#N/A</c:v>
                </c:pt>
                <c:pt idx="6062">
                  <c:v>#N/A</c:v>
                </c:pt>
                <c:pt idx="6063">
                  <c:v>#N/A</c:v>
                </c:pt>
                <c:pt idx="6064">
                  <c:v>#N/A</c:v>
                </c:pt>
                <c:pt idx="6065">
                  <c:v>#N/A</c:v>
                </c:pt>
                <c:pt idx="6066">
                  <c:v>#N/A</c:v>
                </c:pt>
                <c:pt idx="6067">
                  <c:v>#N/A</c:v>
                </c:pt>
                <c:pt idx="6068">
                  <c:v>#N/A</c:v>
                </c:pt>
                <c:pt idx="6069">
                  <c:v>#N/A</c:v>
                </c:pt>
                <c:pt idx="6070">
                  <c:v>#N/A</c:v>
                </c:pt>
                <c:pt idx="6071">
                  <c:v>#N/A</c:v>
                </c:pt>
                <c:pt idx="6072">
                  <c:v>#N/A</c:v>
                </c:pt>
                <c:pt idx="6073">
                  <c:v>#N/A</c:v>
                </c:pt>
                <c:pt idx="6074">
                  <c:v>#N/A</c:v>
                </c:pt>
                <c:pt idx="6075">
                  <c:v>#N/A</c:v>
                </c:pt>
                <c:pt idx="6076">
                  <c:v>#N/A</c:v>
                </c:pt>
                <c:pt idx="6077">
                  <c:v>#N/A</c:v>
                </c:pt>
                <c:pt idx="6078">
                  <c:v>#N/A</c:v>
                </c:pt>
                <c:pt idx="6079">
                  <c:v>#N/A</c:v>
                </c:pt>
                <c:pt idx="6080">
                  <c:v>#N/A</c:v>
                </c:pt>
                <c:pt idx="6081">
                  <c:v>#N/A</c:v>
                </c:pt>
                <c:pt idx="6082">
                  <c:v>#N/A</c:v>
                </c:pt>
                <c:pt idx="6083">
                  <c:v>#N/A</c:v>
                </c:pt>
                <c:pt idx="6084">
                  <c:v>#N/A</c:v>
                </c:pt>
                <c:pt idx="6085">
                  <c:v>#N/A</c:v>
                </c:pt>
                <c:pt idx="6086">
                  <c:v>#N/A</c:v>
                </c:pt>
                <c:pt idx="6087">
                  <c:v>#N/A</c:v>
                </c:pt>
                <c:pt idx="6088">
                  <c:v>#N/A</c:v>
                </c:pt>
                <c:pt idx="6089">
                  <c:v>#N/A</c:v>
                </c:pt>
                <c:pt idx="6090">
                  <c:v>#N/A</c:v>
                </c:pt>
                <c:pt idx="6091">
                  <c:v>#N/A</c:v>
                </c:pt>
                <c:pt idx="6092">
                  <c:v>#N/A</c:v>
                </c:pt>
                <c:pt idx="6093">
                  <c:v>#N/A</c:v>
                </c:pt>
                <c:pt idx="6094">
                  <c:v>#N/A</c:v>
                </c:pt>
                <c:pt idx="6095">
                  <c:v>#N/A</c:v>
                </c:pt>
                <c:pt idx="6096">
                  <c:v>#N/A</c:v>
                </c:pt>
                <c:pt idx="6097">
                  <c:v>#N/A</c:v>
                </c:pt>
                <c:pt idx="6098">
                  <c:v>#N/A</c:v>
                </c:pt>
                <c:pt idx="6099">
                  <c:v>#N/A</c:v>
                </c:pt>
                <c:pt idx="6100">
                  <c:v>#N/A</c:v>
                </c:pt>
                <c:pt idx="6101">
                  <c:v>#N/A</c:v>
                </c:pt>
                <c:pt idx="6102">
                  <c:v>#N/A</c:v>
                </c:pt>
                <c:pt idx="6103">
                  <c:v>#N/A</c:v>
                </c:pt>
                <c:pt idx="6104">
                  <c:v>#N/A</c:v>
                </c:pt>
                <c:pt idx="6105">
                  <c:v>#N/A</c:v>
                </c:pt>
                <c:pt idx="6106">
                  <c:v>#N/A</c:v>
                </c:pt>
                <c:pt idx="6107">
                  <c:v>#N/A</c:v>
                </c:pt>
                <c:pt idx="6108">
                  <c:v>#N/A</c:v>
                </c:pt>
                <c:pt idx="6109">
                  <c:v>#N/A</c:v>
                </c:pt>
                <c:pt idx="6110">
                  <c:v>#N/A</c:v>
                </c:pt>
                <c:pt idx="6111">
                  <c:v>#N/A</c:v>
                </c:pt>
                <c:pt idx="6112">
                  <c:v>#N/A</c:v>
                </c:pt>
                <c:pt idx="6113">
                  <c:v>#N/A</c:v>
                </c:pt>
                <c:pt idx="6114">
                  <c:v>#N/A</c:v>
                </c:pt>
                <c:pt idx="6115">
                  <c:v>#N/A</c:v>
                </c:pt>
                <c:pt idx="6116">
                  <c:v>#N/A</c:v>
                </c:pt>
                <c:pt idx="6117">
                  <c:v>#N/A</c:v>
                </c:pt>
                <c:pt idx="6118">
                  <c:v>#N/A</c:v>
                </c:pt>
                <c:pt idx="6119">
                  <c:v>#N/A</c:v>
                </c:pt>
                <c:pt idx="6120">
                  <c:v>#N/A</c:v>
                </c:pt>
                <c:pt idx="6121">
                  <c:v>#N/A</c:v>
                </c:pt>
                <c:pt idx="6122">
                  <c:v>#N/A</c:v>
                </c:pt>
                <c:pt idx="6123">
                  <c:v>#N/A</c:v>
                </c:pt>
                <c:pt idx="6124">
                  <c:v>#N/A</c:v>
                </c:pt>
                <c:pt idx="6125">
                  <c:v>#N/A</c:v>
                </c:pt>
                <c:pt idx="6126">
                  <c:v>#N/A</c:v>
                </c:pt>
                <c:pt idx="6127">
                  <c:v>#N/A</c:v>
                </c:pt>
                <c:pt idx="6128">
                  <c:v>#N/A</c:v>
                </c:pt>
                <c:pt idx="6129">
                  <c:v>#N/A</c:v>
                </c:pt>
                <c:pt idx="6130">
                  <c:v>#N/A</c:v>
                </c:pt>
                <c:pt idx="6131">
                  <c:v>#N/A</c:v>
                </c:pt>
                <c:pt idx="6132">
                  <c:v>#N/A</c:v>
                </c:pt>
                <c:pt idx="6133">
                  <c:v>#N/A</c:v>
                </c:pt>
                <c:pt idx="6134">
                  <c:v>#N/A</c:v>
                </c:pt>
                <c:pt idx="6135">
                  <c:v>#N/A</c:v>
                </c:pt>
                <c:pt idx="6136">
                  <c:v>#N/A</c:v>
                </c:pt>
                <c:pt idx="6137">
                  <c:v>#N/A</c:v>
                </c:pt>
                <c:pt idx="6138">
                  <c:v>#N/A</c:v>
                </c:pt>
                <c:pt idx="6139">
                  <c:v>#N/A</c:v>
                </c:pt>
                <c:pt idx="6140">
                  <c:v>#N/A</c:v>
                </c:pt>
                <c:pt idx="6141">
                  <c:v>#N/A</c:v>
                </c:pt>
                <c:pt idx="6142">
                  <c:v>#N/A</c:v>
                </c:pt>
                <c:pt idx="6143">
                  <c:v>#N/A</c:v>
                </c:pt>
                <c:pt idx="6144">
                  <c:v>#N/A</c:v>
                </c:pt>
                <c:pt idx="6145">
                  <c:v>#N/A</c:v>
                </c:pt>
                <c:pt idx="6146">
                  <c:v>#N/A</c:v>
                </c:pt>
                <c:pt idx="6147">
                  <c:v>#N/A</c:v>
                </c:pt>
                <c:pt idx="6148">
                  <c:v>#N/A</c:v>
                </c:pt>
                <c:pt idx="6149">
                  <c:v>#N/A</c:v>
                </c:pt>
                <c:pt idx="6150">
                  <c:v>#N/A</c:v>
                </c:pt>
                <c:pt idx="6151">
                  <c:v>#N/A</c:v>
                </c:pt>
                <c:pt idx="6152">
                  <c:v>#N/A</c:v>
                </c:pt>
                <c:pt idx="6153">
                  <c:v>#N/A</c:v>
                </c:pt>
                <c:pt idx="6154">
                  <c:v>#N/A</c:v>
                </c:pt>
                <c:pt idx="6155">
                  <c:v>#N/A</c:v>
                </c:pt>
                <c:pt idx="6156">
                  <c:v>#N/A</c:v>
                </c:pt>
                <c:pt idx="6157">
                  <c:v>#N/A</c:v>
                </c:pt>
                <c:pt idx="6158">
                  <c:v>#N/A</c:v>
                </c:pt>
                <c:pt idx="6159">
                  <c:v>#N/A</c:v>
                </c:pt>
                <c:pt idx="6160">
                  <c:v>#N/A</c:v>
                </c:pt>
                <c:pt idx="6161">
                  <c:v>#N/A</c:v>
                </c:pt>
                <c:pt idx="6162">
                  <c:v>#N/A</c:v>
                </c:pt>
                <c:pt idx="6163">
                  <c:v>#N/A</c:v>
                </c:pt>
                <c:pt idx="6164">
                  <c:v>#N/A</c:v>
                </c:pt>
                <c:pt idx="6165">
                  <c:v>#N/A</c:v>
                </c:pt>
                <c:pt idx="6166">
                  <c:v>#N/A</c:v>
                </c:pt>
                <c:pt idx="6167">
                  <c:v>#N/A</c:v>
                </c:pt>
                <c:pt idx="6168">
                  <c:v>#N/A</c:v>
                </c:pt>
                <c:pt idx="6169">
                  <c:v>#N/A</c:v>
                </c:pt>
                <c:pt idx="6170">
                  <c:v>#N/A</c:v>
                </c:pt>
                <c:pt idx="6171">
                  <c:v>#N/A</c:v>
                </c:pt>
                <c:pt idx="6172">
                  <c:v>#N/A</c:v>
                </c:pt>
                <c:pt idx="6173">
                  <c:v>#N/A</c:v>
                </c:pt>
                <c:pt idx="6174">
                  <c:v>#N/A</c:v>
                </c:pt>
                <c:pt idx="6175">
                  <c:v>#N/A</c:v>
                </c:pt>
                <c:pt idx="6176">
                  <c:v>#N/A</c:v>
                </c:pt>
                <c:pt idx="6177">
                  <c:v>#N/A</c:v>
                </c:pt>
                <c:pt idx="6178">
                  <c:v>#N/A</c:v>
                </c:pt>
                <c:pt idx="6179">
                  <c:v>#N/A</c:v>
                </c:pt>
                <c:pt idx="6180">
                  <c:v>#N/A</c:v>
                </c:pt>
                <c:pt idx="6181">
                  <c:v>#N/A</c:v>
                </c:pt>
                <c:pt idx="6182">
                  <c:v>#N/A</c:v>
                </c:pt>
                <c:pt idx="6183">
                  <c:v>#N/A</c:v>
                </c:pt>
                <c:pt idx="6184">
                  <c:v>#N/A</c:v>
                </c:pt>
                <c:pt idx="6185">
                  <c:v>#N/A</c:v>
                </c:pt>
                <c:pt idx="6186">
                  <c:v>#N/A</c:v>
                </c:pt>
                <c:pt idx="6187">
                  <c:v>#N/A</c:v>
                </c:pt>
                <c:pt idx="6188">
                  <c:v>#N/A</c:v>
                </c:pt>
                <c:pt idx="6189">
                  <c:v>#N/A</c:v>
                </c:pt>
                <c:pt idx="6190">
                  <c:v>#N/A</c:v>
                </c:pt>
                <c:pt idx="6191">
                  <c:v>#N/A</c:v>
                </c:pt>
                <c:pt idx="6192">
                  <c:v>#N/A</c:v>
                </c:pt>
                <c:pt idx="6193">
                  <c:v>#N/A</c:v>
                </c:pt>
                <c:pt idx="6194">
                  <c:v>#N/A</c:v>
                </c:pt>
                <c:pt idx="6195">
                  <c:v>#N/A</c:v>
                </c:pt>
                <c:pt idx="6196">
                  <c:v>#N/A</c:v>
                </c:pt>
                <c:pt idx="6197">
                  <c:v>#N/A</c:v>
                </c:pt>
                <c:pt idx="6198">
                  <c:v>#N/A</c:v>
                </c:pt>
                <c:pt idx="6199">
                  <c:v>#N/A</c:v>
                </c:pt>
                <c:pt idx="6200">
                  <c:v>#N/A</c:v>
                </c:pt>
                <c:pt idx="6201">
                  <c:v>#N/A</c:v>
                </c:pt>
                <c:pt idx="6202">
                  <c:v>#N/A</c:v>
                </c:pt>
                <c:pt idx="6203">
                  <c:v>#N/A</c:v>
                </c:pt>
                <c:pt idx="6204">
                  <c:v>#N/A</c:v>
                </c:pt>
                <c:pt idx="6205">
                  <c:v>#N/A</c:v>
                </c:pt>
                <c:pt idx="6206">
                  <c:v>#N/A</c:v>
                </c:pt>
                <c:pt idx="6207">
                  <c:v>#N/A</c:v>
                </c:pt>
                <c:pt idx="6208">
                  <c:v>#N/A</c:v>
                </c:pt>
                <c:pt idx="6209">
                  <c:v>#N/A</c:v>
                </c:pt>
                <c:pt idx="6210">
                  <c:v>#N/A</c:v>
                </c:pt>
                <c:pt idx="6211">
                  <c:v>#N/A</c:v>
                </c:pt>
                <c:pt idx="6212">
                  <c:v>#N/A</c:v>
                </c:pt>
                <c:pt idx="6213">
                  <c:v>#N/A</c:v>
                </c:pt>
                <c:pt idx="6214">
                  <c:v>#N/A</c:v>
                </c:pt>
                <c:pt idx="6215">
                  <c:v>#N/A</c:v>
                </c:pt>
                <c:pt idx="6216">
                  <c:v>#N/A</c:v>
                </c:pt>
                <c:pt idx="6217">
                  <c:v>#N/A</c:v>
                </c:pt>
                <c:pt idx="6218">
                  <c:v>#N/A</c:v>
                </c:pt>
                <c:pt idx="6219">
                  <c:v>#N/A</c:v>
                </c:pt>
                <c:pt idx="6220">
                  <c:v>#N/A</c:v>
                </c:pt>
                <c:pt idx="6221">
                  <c:v>#N/A</c:v>
                </c:pt>
                <c:pt idx="6222">
                  <c:v>#N/A</c:v>
                </c:pt>
                <c:pt idx="6223">
                  <c:v>#N/A</c:v>
                </c:pt>
                <c:pt idx="6224">
                  <c:v>#N/A</c:v>
                </c:pt>
                <c:pt idx="6225">
                  <c:v>#N/A</c:v>
                </c:pt>
                <c:pt idx="6226">
                  <c:v>#N/A</c:v>
                </c:pt>
                <c:pt idx="6227">
                  <c:v>#N/A</c:v>
                </c:pt>
                <c:pt idx="6228">
                  <c:v>#N/A</c:v>
                </c:pt>
                <c:pt idx="6229">
                  <c:v>#N/A</c:v>
                </c:pt>
                <c:pt idx="6230">
                  <c:v>#N/A</c:v>
                </c:pt>
                <c:pt idx="6231">
                  <c:v>#N/A</c:v>
                </c:pt>
                <c:pt idx="6232">
                  <c:v>#N/A</c:v>
                </c:pt>
                <c:pt idx="6233">
                  <c:v>#N/A</c:v>
                </c:pt>
                <c:pt idx="6234">
                  <c:v>#N/A</c:v>
                </c:pt>
                <c:pt idx="6235">
                  <c:v>#N/A</c:v>
                </c:pt>
                <c:pt idx="6236">
                  <c:v>#N/A</c:v>
                </c:pt>
                <c:pt idx="6237">
                  <c:v>#N/A</c:v>
                </c:pt>
                <c:pt idx="6238">
                  <c:v>#N/A</c:v>
                </c:pt>
                <c:pt idx="6239">
                  <c:v>#N/A</c:v>
                </c:pt>
                <c:pt idx="6240">
                  <c:v>#N/A</c:v>
                </c:pt>
                <c:pt idx="6241">
                  <c:v>#N/A</c:v>
                </c:pt>
                <c:pt idx="6242">
                  <c:v>#N/A</c:v>
                </c:pt>
                <c:pt idx="6243">
                  <c:v>#N/A</c:v>
                </c:pt>
                <c:pt idx="6244">
                  <c:v>#N/A</c:v>
                </c:pt>
                <c:pt idx="6245">
                  <c:v>#N/A</c:v>
                </c:pt>
                <c:pt idx="6246">
                  <c:v>#N/A</c:v>
                </c:pt>
                <c:pt idx="6247">
                  <c:v>#N/A</c:v>
                </c:pt>
                <c:pt idx="6248">
                  <c:v>#N/A</c:v>
                </c:pt>
                <c:pt idx="6249">
                  <c:v>#N/A</c:v>
                </c:pt>
                <c:pt idx="6250">
                  <c:v>#N/A</c:v>
                </c:pt>
                <c:pt idx="6251">
                  <c:v>#N/A</c:v>
                </c:pt>
                <c:pt idx="6252">
                  <c:v>#N/A</c:v>
                </c:pt>
                <c:pt idx="6253">
                  <c:v>#N/A</c:v>
                </c:pt>
                <c:pt idx="6254">
                  <c:v>#N/A</c:v>
                </c:pt>
                <c:pt idx="6255">
                  <c:v>#N/A</c:v>
                </c:pt>
                <c:pt idx="6256">
                  <c:v>#N/A</c:v>
                </c:pt>
                <c:pt idx="6257">
                  <c:v>#N/A</c:v>
                </c:pt>
                <c:pt idx="6258">
                  <c:v>#N/A</c:v>
                </c:pt>
                <c:pt idx="6259">
                  <c:v>#N/A</c:v>
                </c:pt>
                <c:pt idx="6260">
                  <c:v>#N/A</c:v>
                </c:pt>
                <c:pt idx="6261">
                  <c:v>#N/A</c:v>
                </c:pt>
                <c:pt idx="6262">
                  <c:v>#N/A</c:v>
                </c:pt>
                <c:pt idx="6263">
                  <c:v>#N/A</c:v>
                </c:pt>
                <c:pt idx="6264">
                  <c:v>#N/A</c:v>
                </c:pt>
                <c:pt idx="6265">
                  <c:v>#N/A</c:v>
                </c:pt>
                <c:pt idx="6266">
                  <c:v>#N/A</c:v>
                </c:pt>
                <c:pt idx="6267">
                  <c:v>#N/A</c:v>
                </c:pt>
                <c:pt idx="6268">
                  <c:v>#N/A</c:v>
                </c:pt>
                <c:pt idx="6269">
                  <c:v>#N/A</c:v>
                </c:pt>
                <c:pt idx="6270">
                  <c:v>#N/A</c:v>
                </c:pt>
                <c:pt idx="6271">
                  <c:v>#N/A</c:v>
                </c:pt>
                <c:pt idx="6272">
                  <c:v>#N/A</c:v>
                </c:pt>
                <c:pt idx="6273">
                  <c:v>#N/A</c:v>
                </c:pt>
                <c:pt idx="6274">
                  <c:v>#N/A</c:v>
                </c:pt>
                <c:pt idx="6275">
                  <c:v>#N/A</c:v>
                </c:pt>
                <c:pt idx="6276">
                  <c:v>#N/A</c:v>
                </c:pt>
                <c:pt idx="6277">
                  <c:v>#N/A</c:v>
                </c:pt>
                <c:pt idx="6278">
                  <c:v>#N/A</c:v>
                </c:pt>
                <c:pt idx="6279">
                  <c:v>#N/A</c:v>
                </c:pt>
                <c:pt idx="6280">
                  <c:v>#N/A</c:v>
                </c:pt>
                <c:pt idx="6281">
                  <c:v>#N/A</c:v>
                </c:pt>
                <c:pt idx="6282">
                  <c:v>#N/A</c:v>
                </c:pt>
                <c:pt idx="6283">
                  <c:v>#N/A</c:v>
                </c:pt>
                <c:pt idx="6284">
                  <c:v>#N/A</c:v>
                </c:pt>
                <c:pt idx="6285">
                  <c:v>#N/A</c:v>
                </c:pt>
                <c:pt idx="6286">
                  <c:v>#N/A</c:v>
                </c:pt>
                <c:pt idx="6287">
                  <c:v>#N/A</c:v>
                </c:pt>
                <c:pt idx="6288">
                  <c:v>#N/A</c:v>
                </c:pt>
                <c:pt idx="6289">
                  <c:v>#N/A</c:v>
                </c:pt>
                <c:pt idx="6290">
                  <c:v>#N/A</c:v>
                </c:pt>
                <c:pt idx="6291">
                  <c:v>#N/A</c:v>
                </c:pt>
                <c:pt idx="6292">
                  <c:v>#N/A</c:v>
                </c:pt>
                <c:pt idx="6293">
                  <c:v>#N/A</c:v>
                </c:pt>
                <c:pt idx="6294">
                  <c:v>#N/A</c:v>
                </c:pt>
                <c:pt idx="6295">
                  <c:v>#N/A</c:v>
                </c:pt>
                <c:pt idx="6296">
                  <c:v>#N/A</c:v>
                </c:pt>
                <c:pt idx="6297">
                  <c:v>#N/A</c:v>
                </c:pt>
                <c:pt idx="6298">
                  <c:v>#N/A</c:v>
                </c:pt>
                <c:pt idx="6299">
                  <c:v>#N/A</c:v>
                </c:pt>
                <c:pt idx="6300">
                  <c:v>#N/A</c:v>
                </c:pt>
                <c:pt idx="6301">
                  <c:v>#N/A</c:v>
                </c:pt>
                <c:pt idx="6302">
                  <c:v>#N/A</c:v>
                </c:pt>
                <c:pt idx="6303">
                  <c:v>#N/A</c:v>
                </c:pt>
                <c:pt idx="6304">
                  <c:v>#N/A</c:v>
                </c:pt>
                <c:pt idx="6305">
                  <c:v>#N/A</c:v>
                </c:pt>
                <c:pt idx="6306">
                  <c:v>#N/A</c:v>
                </c:pt>
                <c:pt idx="6307">
                  <c:v>#N/A</c:v>
                </c:pt>
                <c:pt idx="6308">
                  <c:v>#N/A</c:v>
                </c:pt>
                <c:pt idx="6309">
                  <c:v>#N/A</c:v>
                </c:pt>
                <c:pt idx="6310">
                  <c:v>#N/A</c:v>
                </c:pt>
                <c:pt idx="6311">
                  <c:v>#N/A</c:v>
                </c:pt>
                <c:pt idx="6312">
                  <c:v>#N/A</c:v>
                </c:pt>
                <c:pt idx="6313">
                  <c:v>#N/A</c:v>
                </c:pt>
                <c:pt idx="6314">
                  <c:v>#N/A</c:v>
                </c:pt>
                <c:pt idx="6315">
                  <c:v>#N/A</c:v>
                </c:pt>
                <c:pt idx="6316">
                  <c:v>#N/A</c:v>
                </c:pt>
                <c:pt idx="6317">
                  <c:v>#N/A</c:v>
                </c:pt>
                <c:pt idx="6318">
                  <c:v>#N/A</c:v>
                </c:pt>
                <c:pt idx="6319">
                  <c:v>#N/A</c:v>
                </c:pt>
                <c:pt idx="6320">
                  <c:v>#N/A</c:v>
                </c:pt>
                <c:pt idx="6321">
                  <c:v>#N/A</c:v>
                </c:pt>
                <c:pt idx="6322">
                  <c:v>#N/A</c:v>
                </c:pt>
                <c:pt idx="6323">
                  <c:v>#N/A</c:v>
                </c:pt>
                <c:pt idx="6324">
                  <c:v>#N/A</c:v>
                </c:pt>
                <c:pt idx="6325">
                  <c:v>#N/A</c:v>
                </c:pt>
                <c:pt idx="6326">
                  <c:v>#N/A</c:v>
                </c:pt>
                <c:pt idx="6327">
                  <c:v>#N/A</c:v>
                </c:pt>
                <c:pt idx="6328">
                  <c:v>#N/A</c:v>
                </c:pt>
                <c:pt idx="6329">
                  <c:v>#N/A</c:v>
                </c:pt>
                <c:pt idx="6330">
                  <c:v>#N/A</c:v>
                </c:pt>
                <c:pt idx="6331">
                  <c:v>#N/A</c:v>
                </c:pt>
                <c:pt idx="6332">
                  <c:v>#N/A</c:v>
                </c:pt>
                <c:pt idx="6333">
                  <c:v>#N/A</c:v>
                </c:pt>
                <c:pt idx="6334">
                  <c:v>#N/A</c:v>
                </c:pt>
                <c:pt idx="6335">
                  <c:v>#N/A</c:v>
                </c:pt>
                <c:pt idx="6336">
                  <c:v>#N/A</c:v>
                </c:pt>
                <c:pt idx="6337">
                  <c:v>#N/A</c:v>
                </c:pt>
                <c:pt idx="6338">
                  <c:v>#N/A</c:v>
                </c:pt>
                <c:pt idx="6339">
                  <c:v>#N/A</c:v>
                </c:pt>
                <c:pt idx="6340">
                  <c:v>#N/A</c:v>
                </c:pt>
                <c:pt idx="6341">
                  <c:v>#N/A</c:v>
                </c:pt>
                <c:pt idx="6342">
                  <c:v>#N/A</c:v>
                </c:pt>
                <c:pt idx="6343">
                  <c:v>#N/A</c:v>
                </c:pt>
                <c:pt idx="6344">
                  <c:v>#N/A</c:v>
                </c:pt>
                <c:pt idx="6345">
                  <c:v>#N/A</c:v>
                </c:pt>
                <c:pt idx="6346">
                  <c:v>#N/A</c:v>
                </c:pt>
                <c:pt idx="6347">
                  <c:v>#N/A</c:v>
                </c:pt>
                <c:pt idx="6348">
                  <c:v>#N/A</c:v>
                </c:pt>
                <c:pt idx="6349">
                  <c:v>#N/A</c:v>
                </c:pt>
                <c:pt idx="6350">
                  <c:v>#N/A</c:v>
                </c:pt>
                <c:pt idx="6351">
                  <c:v>#N/A</c:v>
                </c:pt>
                <c:pt idx="6352">
                  <c:v>#N/A</c:v>
                </c:pt>
                <c:pt idx="6353">
                  <c:v>#N/A</c:v>
                </c:pt>
                <c:pt idx="6354">
                  <c:v>#N/A</c:v>
                </c:pt>
                <c:pt idx="6355">
                  <c:v>#N/A</c:v>
                </c:pt>
                <c:pt idx="6356">
                  <c:v>#N/A</c:v>
                </c:pt>
                <c:pt idx="6357">
                  <c:v>#N/A</c:v>
                </c:pt>
                <c:pt idx="6358">
                  <c:v>#N/A</c:v>
                </c:pt>
                <c:pt idx="6359">
                  <c:v>#N/A</c:v>
                </c:pt>
                <c:pt idx="6360">
                  <c:v>#N/A</c:v>
                </c:pt>
                <c:pt idx="6361">
                  <c:v>#N/A</c:v>
                </c:pt>
                <c:pt idx="6362">
                  <c:v>#N/A</c:v>
                </c:pt>
                <c:pt idx="6363">
                  <c:v>#N/A</c:v>
                </c:pt>
                <c:pt idx="6364">
                  <c:v>#N/A</c:v>
                </c:pt>
                <c:pt idx="6365">
                  <c:v>#N/A</c:v>
                </c:pt>
                <c:pt idx="6366">
                  <c:v>#N/A</c:v>
                </c:pt>
                <c:pt idx="6367">
                  <c:v>#N/A</c:v>
                </c:pt>
                <c:pt idx="6368">
                  <c:v>#N/A</c:v>
                </c:pt>
                <c:pt idx="6369">
                  <c:v>#N/A</c:v>
                </c:pt>
                <c:pt idx="6370">
                  <c:v>#N/A</c:v>
                </c:pt>
                <c:pt idx="6371">
                  <c:v>#N/A</c:v>
                </c:pt>
                <c:pt idx="6372">
                  <c:v>#N/A</c:v>
                </c:pt>
                <c:pt idx="6373">
                  <c:v>#N/A</c:v>
                </c:pt>
                <c:pt idx="6374">
                  <c:v>#N/A</c:v>
                </c:pt>
                <c:pt idx="6375">
                  <c:v>#N/A</c:v>
                </c:pt>
                <c:pt idx="6376">
                  <c:v>#N/A</c:v>
                </c:pt>
                <c:pt idx="6377">
                  <c:v>#N/A</c:v>
                </c:pt>
                <c:pt idx="6378">
                  <c:v>#N/A</c:v>
                </c:pt>
                <c:pt idx="6379">
                  <c:v>#N/A</c:v>
                </c:pt>
                <c:pt idx="6380">
                  <c:v>#N/A</c:v>
                </c:pt>
                <c:pt idx="6381">
                  <c:v>#N/A</c:v>
                </c:pt>
                <c:pt idx="6382">
                  <c:v>#N/A</c:v>
                </c:pt>
                <c:pt idx="6383">
                  <c:v>#N/A</c:v>
                </c:pt>
                <c:pt idx="6384">
                  <c:v>#N/A</c:v>
                </c:pt>
                <c:pt idx="6385">
                  <c:v>#N/A</c:v>
                </c:pt>
                <c:pt idx="6386">
                  <c:v>#N/A</c:v>
                </c:pt>
                <c:pt idx="6387">
                  <c:v>#N/A</c:v>
                </c:pt>
                <c:pt idx="6388">
                  <c:v>#N/A</c:v>
                </c:pt>
                <c:pt idx="6389">
                  <c:v>#N/A</c:v>
                </c:pt>
                <c:pt idx="6390">
                  <c:v>#N/A</c:v>
                </c:pt>
                <c:pt idx="6391">
                  <c:v>#N/A</c:v>
                </c:pt>
                <c:pt idx="6392">
                  <c:v>#N/A</c:v>
                </c:pt>
                <c:pt idx="6393">
                  <c:v>#N/A</c:v>
                </c:pt>
                <c:pt idx="6394">
                  <c:v>#N/A</c:v>
                </c:pt>
                <c:pt idx="6395">
                  <c:v>#N/A</c:v>
                </c:pt>
                <c:pt idx="6396">
                  <c:v>#N/A</c:v>
                </c:pt>
                <c:pt idx="6397">
                  <c:v>#N/A</c:v>
                </c:pt>
                <c:pt idx="6398">
                  <c:v>#N/A</c:v>
                </c:pt>
                <c:pt idx="6399">
                  <c:v>#N/A</c:v>
                </c:pt>
                <c:pt idx="6400">
                  <c:v>#N/A</c:v>
                </c:pt>
                <c:pt idx="6401">
                  <c:v>#N/A</c:v>
                </c:pt>
                <c:pt idx="6402">
                  <c:v>#N/A</c:v>
                </c:pt>
                <c:pt idx="6403">
                  <c:v>#N/A</c:v>
                </c:pt>
                <c:pt idx="6404">
                  <c:v>#N/A</c:v>
                </c:pt>
                <c:pt idx="6405">
                  <c:v>#N/A</c:v>
                </c:pt>
                <c:pt idx="6406">
                  <c:v>#N/A</c:v>
                </c:pt>
                <c:pt idx="6407">
                  <c:v>#N/A</c:v>
                </c:pt>
                <c:pt idx="6408">
                  <c:v>#N/A</c:v>
                </c:pt>
                <c:pt idx="6409">
                  <c:v>#N/A</c:v>
                </c:pt>
                <c:pt idx="6410">
                  <c:v>#N/A</c:v>
                </c:pt>
                <c:pt idx="6411">
                  <c:v>#N/A</c:v>
                </c:pt>
                <c:pt idx="6412">
                  <c:v>#N/A</c:v>
                </c:pt>
                <c:pt idx="6413">
                  <c:v>#N/A</c:v>
                </c:pt>
                <c:pt idx="6414">
                  <c:v>#N/A</c:v>
                </c:pt>
                <c:pt idx="6415">
                  <c:v>#N/A</c:v>
                </c:pt>
                <c:pt idx="6416">
                  <c:v>#N/A</c:v>
                </c:pt>
                <c:pt idx="6417">
                  <c:v>#N/A</c:v>
                </c:pt>
                <c:pt idx="6418">
                  <c:v>#N/A</c:v>
                </c:pt>
                <c:pt idx="6419">
                  <c:v>#N/A</c:v>
                </c:pt>
                <c:pt idx="6420">
                  <c:v>#N/A</c:v>
                </c:pt>
                <c:pt idx="6421">
                  <c:v>#N/A</c:v>
                </c:pt>
                <c:pt idx="6422">
                  <c:v>#N/A</c:v>
                </c:pt>
                <c:pt idx="6423">
                  <c:v>#N/A</c:v>
                </c:pt>
                <c:pt idx="6424">
                  <c:v>#N/A</c:v>
                </c:pt>
                <c:pt idx="6425">
                  <c:v>#N/A</c:v>
                </c:pt>
                <c:pt idx="6426">
                  <c:v>#N/A</c:v>
                </c:pt>
                <c:pt idx="6427">
                  <c:v>#N/A</c:v>
                </c:pt>
                <c:pt idx="6428">
                  <c:v>#N/A</c:v>
                </c:pt>
                <c:pt idx="6429">
                  <c:v>#N/A</c:v>
                </c:pt>
                <c:pt idx="6430">
                  <c:v>#N/A</c:v>
                </c:pt>
                <c:pt idx="6431">
                  <c:v>#N/A</c:v>
                </c:pt>
                <c:pt idx="6432">
                  <c:v>#N/A</c:v>
                </c:pt>
                <c:pt idx="6433">
                  <c:v>#N/A</c:v>
                </c:pt>
                <c:pt idx="6434">
                  <c:v>#N/A</c:v>
                </c:pt>
                <c:pt idx="6435">
                  <c:v>#N/A</c:v>
                </c:pt>
                <c:pt idx="6436">
                  <c:v>#N/A</c:v>
                </c:pt>
                <c:pt idx="6437">
                  <c:v>#N/A</c:v>
                </c:pt>
                <c:pt idx="6438">
                  <c:v>#N/A</c:v>
                </c:pt>
                <c:pt idx="6439">
                  <c:v>#N/A</c:v>
                </c:pt>
                <c:pt idx="6440">
                  <c:v>#N/A</c:v>
                </c:pt>
                <c:pt idx="6441">
                  <c:v>#N/A</c:v>
                </c:pt>
                <c:pt idx="6442">
                  <c:v>#N/A</c:v>
                </c:pt>
                <c:pt idx="6443">
                  <c:v>#N/A</c:v>
                </c:pt>
                <c:pt idx="6444">
                  <c:v>#N/A</c:v>
                </c:pt>
                <c:pt idx="6445">
                  <c:v>#N/A</c:v>
                </c:pt>
                <c:pt idx="6446">
                  <c:v>#N/A</c:v>
                </c:pt>
                <c:pt idx="6447">
                  <c:v>#N/A</c:v>
                </c:pt>
                <c:pt idx="6448">
                  <c:v>#N/A</c:v>
                </c:pt>
                <c:pt idx="6449">
                  <c:v>#N/A</c:v>
                </c:pt>
                <c:pt idx="6450">
                  <c:v>#N/A</c:v>
                </c:pt>
                <c:pt idx="6451">
                  <c:v>#N/A</c:v>
                </c:pt>
                <c:pt idx="6452">
                  <c:v>#N/A</c:v>
                </c:pt>
                <c:pt idx="6453">
                  <c:v>#N/A</c:v>
                </c:pt>
                <c:pt idx="6454">
                  <c:v>#N/A</c:v>
                </c:pt>
                <c:pt idx="6455">
                  <c:v>#N/A</c:v>
                </c:pt>
                <c:pt idx="6456">
                  <c:v>#N/A</c:v>
                </c:pt>
                <c:pt idx="6457">
                  <c:v>#N/A</c:v>
                </c:pt>
                <c:pt idx="6458">
                  <c:v>#N/A</c:v>
                </c:pt>
                <c:pt idx="6459">
                  <c:v>#N/A</c:v>
                </c:pt>
                <c:pt idx="6460">
                  <c:v>#N/A</c:v>
                </c:pt>
                <c:pt idx="6461">
                  <c:v>#N/A</c:v>
                </c:pt>
                <c:pt idx="6462">
                  <c:v>#N/A</c:v>
                </c:pt>
                <c:pt idx="6463">
                  <c:v>#N/A</c:v>
                </c:pt>
                <c:pt idx="6464">
                  <c:v>#N/A</c:v>
                </c:pt>
                <c:pt idx="6465">
                  <c:v>#N/A</c:v>
                </c:pt>
                <c:pt idx="6466">
                  <c:v>#N/A</c:v>
                </c:pt>
                <c:pt idx="6467">
                  <c:v>#N/A</c:v>
                </c:pt>
                <c:pt idx="6468">
                  <c:v>#N/A</c:v>
                </c:pt>
                <c:pt idx="6469">
                  <c:v>#N/A</c:v>
                </c:pt>
                <c:pt idx="6470">
                  <c:v>#N/A</c:v>
                </c:pt>
                <c:pt idx="6471">
                  <c:v>#N/A</c:v>
                </c:pt>
                <c:pt idx="6472">
                  <c:v>#N/A</c:v>
                </c:pt>
                <c:pt idx="6473">
                  <c:v>#N/A</c:v>
                </c:pt>
                <c:pt idx="6474">
                  <c:v>#N/A</c:v>
                </c:pt>
                <c:pt idx="6475">
                  <c:v>#N/A</c:v>
                </c:pt>
                <c:pt idx="6476">
                  <c:v>#N/A</c:v>
                </c:pt>
                <c:pt idx="6477">
                  <c:v>#N/A</c:v>
                </c:pt>
                <c:pt idx="6478">
                  <c:v>#N/A</c:v>
                </c:pt>
                <c:pt idx="6479">
                  <c:v>#N/A</c:v>
                </c:pt>
                <c:pt idx="6480">
                  <c:v>#N/A</c:v>
                </c:pt>
                <c:pt idx="6481">
                  <c:v>#N/A</c:v>
                </c:pt>
                <c:pt idx="6482">
                  <c:v>#N/A</c:v>
                </c:pt>
                <c:pt idx="6483">
                  <c:v>#N/A</c:v>
                </c:pt>
                <c:pt idx="6484">
                  <c:v>#N/A</c:v>
                </c:pt>
                <c:pt idx="6485">
                  <c:v>#N/A</c:v>
                </c:pt>
                <c:pt idx="6486">
                  <c:v>#N/A</c:v>
                </c:pt>
                <c:pt idx="6487">
                  <c:v>#N/A</c:v>
                </c:pt>
                <c:pt idx="6488">
                  <c:v>#N/A</c:v>
                </c:pt>
                <c:pt idx="6489">
                  <c:v>#N/A</c:v>
                </c:pt>
                <c:pt idx="6490">
                  <c:v>#N/A</c:v>
                </c:pt>
                <c:pt idx="6491">
                  <c:v>#N/A</c:v>
                </c:pt>
                <c:pt idx="6492">
                  <c:v>#N/A</c:v>
                </c:pt>
                <c:pt idx="6493">
                  <c:v>#N/A</c:v>
                </c:pt>
                <c:pt idx="6494">
                  <c:v>#N/A</c:v>
                </c:pt>
                <c:pt idx="6495">
                  <c:v>#N/A</c:v>
                </c:pt>
                <c:pt idx="6496">
                  <c:v>#N/A</c:v>
                </c:pt>
                <c:pt idx="6497">
                  <c:v>#N/A</c:v>
                </c:pt>
                <c:pt idx="6498">
                  <c:v>#N/A</c:v>
                </c:pt>
                <c:pt idx="6499">
                  <c:v>#N/A</c:v>
                </c:pt>
                <c:pt idx="6500">
                  <c:v>#N/A</c:v>
                </c:pt>
                <c:pt idx="6501">
                  <c:v>#N/A</c:v>
                </c:pt>
                <c:pt idx="6502">
                  <c:v>#N/A</c:v>
                </c:pt>
                <c:pt idx="6503">
                  <c:v>#N/A</c:v>
                </c:pt>
                <c:pt idx="6504">
                  <c:v>#N/A</c:v>
                </c:pt>
                <c:pt idx="6505">
                  <c:v>#N/A</c:v>
                </c:pt>
                <c:pt idx="6506">
                  <c:v>#N/A</c:v>
                </c:pt>
                <c:pt idx="6507">
                  <c:v>#N/A</c:v>
                </c:pt>
                <c:pt idx="6508">
                  <c:v>#N/A</c:v>
                </c:pt>
                <c:pt idx="6509">
                  <c:v>#N/A</c:v>
                </c:pt>
                <c:pt idx="6510">
                  <c:v>#N/A</c:v>
                </c:pt>
                <c:pt idx="6511">
                  <c:v>#N/A</c:v>
                </c:pt>
                <c:pt idx="6512">
                  <c:v>#N/A</c:v>
                </c:pt>
                <c:pt idx="6513">
                  <c:v>#N/A</c:v>
                </c:pt>
                <c:pt idx="6514">
                  <c:v>#N/A</c:v>
                </c:pt>
                <c:pt idx="6515">
                  <c:v>#N/A</c:v>
                </c:pt>
                <c:pt idx="6516">
                  <c:v>#N/A</c:v>
                </c:pt>
                <c:pt idx="6517">
                  <c:v>#N/A</c:v>
                </c:pt>
                <c:pt idx="6518">
                  <c:v>#N/A</c:v>
                </c:pt>
                <c:pt idx="6519">
                  <c:v>#N/A</c:v>
                </c:pt>
                <c:pt idx="6520">
                  <c:v>#N/A</c:v>
                </c:pt>
                <c:pt idx="6521">
                  <c:v>#N/A</c:v>
                </c:pt>
                <c:pt idx="6522">
                  <c:v>#N/A</c:v>
                </c:pt>
                <c:pt idx="6523">
                  <c:v>#N/A</c:v>
                </c:pt>
                <c:pt idx="6524">
                  <c:v>#N/A</c:v>
                </c:pt>
                <c:pt idx="6525">
                  <c:v>#N/A</c:v>
                </c:pt>
                <c:pt idx="6526">
                  <c:v>#N/A</c:v>
                </c:pt>
                <c:pt idx="6527">
                  <c:v>#N/A</c:v>
                </c:pt>
                <c:pt idx="6528">
                  <c:v>#N/A</c:v>
                </c:pt>
                <c:pt idx="6529">
                  <c:v>#N/A</c:v>
                </c:pt>
                <c:pt idx="6530">
                  <c:v>#N/A</c:v>
                </c:pt>
                <c:pt idx="6531">
                  <c:v>#N/A</c:v>
                </c:pt>
                <c:pt idx="6532">
                  <c:v>#N/A</c:v>
                </c:pt>
                <c:pt idx="6533">
                  <c:v>#N/A</c:v>
                </c:pt>
                <c:pt idx="6534">
                  <c:v>#N/A</c:v>
                </c:pt>
                <c:pt idx="6535">
                  <c:v>#N/A</c:v>
                </c:pt>
                <c:pt idx="6536">
                  <c:v>#N/A</c:v>
                </c:pt>
                <c:pt idx="6537">
                  <c:v>#N/A</c:v>
                </c:pt>
                <c:pt idx="6538">
                  <c:v>#N/A</c:v>
                </c:pt>
                <c:pt idx="6539">
                  <c:v>#N/A</c:v>
                </c:pt>
                <c:pt idx="6540">
                  <c:v>#N/A</c:v>
                </c:pt>
                <c:pt idx="6541">
                  <c:v>#N/A</c:v>
                </c:pt>
                <c:pt idx="6542">
                  <c:v>#N/A</c:v>
                </c:pt>
                <c:pt idx="6543">
                  <c:v>#N/A</c:v>
                </c:pt>
                <c:pt idx="6544">
                  <c:v>#N/A</c:v>
                </c:pt>
                <c:pt idx="6545">
                  <c:v>#N/A</c:v>
                </c:pt>
                <c:pt idx="6546">
                  <c:v>#N/A</c:v>
                </c:pt>
                <c:pt idx="6547">
                  <c:v>#N/A</c:v>
                </c:pt>
                <c:pt idx="6548">
                  <c:v>#N/A</c:v>
                </c:pt>
                <c:pt idx="6549">
                  <c:v>#N/A</c:v>
                </c:pt>
                <c:pt idx="6550">
                  <c:v>#N/A</c:v>
                </c:pt>
                <c:pt idx="6551">
                  <c:v>#N/A</c:v>
                </c:pt>
                <c:pt idx="6552">
                  <c:v>#N/A</c:v>
                </c:pt>
                <c:pt idx="6553">
                  <c:v>#N/A</c:v>
                </c:pt>
                <c:pt idx="6554">
                  <c:v>#N/A</c:v>
                </c:pt>
                <c:pt idx="6555">
                  <c:v>#N/A</c:v>
                </c:pt>
                <c:pt idx="6556">
                  <c:v>#N/A</c:v>
                </c:pt>
                <c:pt idx="6557">
                  <c:v>#N/A</c:v>
                </c:pt>
                <c:pt idx="6558">
                  <c:v>#N/A</c:v>
                </c:pt>
                <c:pt idx="6559">
                  <c:v>#N/A</c:v>
                </c:pt>
                <c:pt idx="6560">
                  <c:v>#N/A</c:v>
                </c:pt>
                <c:pt idx="6561">
                  <c:v>#N/A</c:v>
                </c:pt>
                <c:pt idx="6562">
                  <c:v>#N/A</c:v>
                </c:pt>
                <c:pt idx="6563">
                  <c:v>#N/A</c:v>
                </c:pt>
                <c:pt idx="6564">
                  <c:v>#N/A</c:v>
                </c:pt>
                <c:pt idx="6565">
                  <c:v>#N/A</c:v>
                </c:pt>
                <c:pt idx="6566">
                  <c:v>#N/A</c:v>
                </c:pt>
                <c:pt idx="6567">
                  <c:v>#N/A</c:v>
                </c:pt>
                <c:pt idx="6568">
                  <c:v>#N/A</c:v>
                </c:pt>
                <c:pt idx="6569">
                  <c:v>#N/A</c:v>
                </c:pt>
                <c:pt idx="6570">
                  <c:v>#N/A</c:v>
                </c:pt>
                <c:pt idx="6571">
                  <c:v>#N/A</c:v>
                </c:pt>
                <c:pt idx="6572">
                  <c:v>#N/A</c:v>
                </c:pt>
                <c:pt idx="6573">
                  <c:v>#N/A</c:v>
                </c:pt>
                <c:pt idx="6574">
                  <c:v>#N/A</c:v>
                </c:pt>
                <c:pt idx="6575">
                  <c:v>#N/A</c:v>
                </c:pt>
                <c:pt idx="6576">
                  <c:v>#N/A</c:v>
                </c:pt>
                <c:pt idx="6577">
                  <c:v>#N/A</c:v>
                </c:pt>
                <c:pt idx="6578">
                  <c:v>#N/A</c:v>
                </c:pt>
                <c:pt idx="6579">
                  <c:v>#N/A</c:v>
                </c:pt>
                <c:pt idx="6580">
                  <c:v>#N/A</c:v>
                </c:pt>
                <c:pt idx="6581">
                  <c:v>#N/A</c:v>
                </c:pt>
                <c:pt idx="6582">
                  <c:v>#N/A</c:v>
                </c:pt>
                <c:pt idx="6583">
                  <c:v>#N/A</c:v>
                </c:pt>
                <c:pt idx="6584">
                  <c:v>#N/A</c:v>
                </c:pt>
                <c:pt idx="6585">
                  <c:v>#N/A</c:v>
                </c:pt>
                <c:pt idx="6586">
                  <c:v>#N/A</c:v>
                </c:pt>
                <c:pt idx="6587">
                  <c:v>#N/A</c:v>
                </c:pt>
                <c:pt idx="6588">
                  <c:v>#N/A</c:v>
                </c:pt>
                <c:pt idx="6589">
                  <c:v>#N/A</c:v>
                </c:pt>
                <c:pt idx="6590">
                  <c:v>#N/A</c:v>
                </c:pt>
                <c:pt idx="6591">
                  <c:v>#N/A</c:v>
                </c:pt>
                <c:pt idx="6592">
                  <c:v>#N/A</c:v>
                </c:pt>
                <c:pt idx="6593">
                  <c:v>#N/A</c:v>
                </c:pt>
                <c:pt idx="6594">
                  <c:v>#N/A</c:v>
                </c:pt>
                <c:pt idx="6595">
                  <c:v>#N/A</c:v>
                </c:pt>
                <c:pt idx="6596">
                  <c:v>#N/A</c:v>
                </c:pt>
                <c:pt idx="6597">
                  <c:v>#N/A</c:v>
                </c:pt>
                <c:pt idx="6598">
                  <c:v>#N/A</c:v>
                </c:pt>
                <c:pt idx="6599">
                  <c:v>#N/A</c:v>
                </c:pt>
                <c:pt idx="6600">
                  <c:v>#N/A</c:v>
                </c:pt>
                <c:pt idx="6601">
                  <c:v>#N/A</c:v>
                </c:pt>
                <c:pt idx="6602">
                  <c:v>#N/A</c:v>
                </c:pt>
                <c:pt idx="6603">
                  <c:v>#N/A</c:v>
                </c:pt>
                <c:pt idx="6604">
                  <c:v>#N/A</c:v>
                </c:pt>
                <c:pt idx="6605">
                  <c:v>#N/A</c:v>
                </c:pt>
                <c:pt idx="6606">
                  <c:v>#N/A</c:v>
                </c:pt>
                <c:pt idx="6607">
                  <c:v>#N/A</c:v>
                </c:pt>
                <c:pt idx="6608">
                  <c:v>#N/A</c:v>
                </c:pt>
                <c:pt idx="6609">
                  <c:v>#N/A</c:v>
                </c:pt>
                <c:pt idx="6610">
                  <c:v>#N/A</c:v>
                </c:pt>
                <c:pt idx="6611">
                  <c:v>#N/A</c:v>
                </c:pt>
                <c:pt idx="6612">
                  <c:v>#N/A</c:v>
                </c:pt>
                <c:pt idx="6613">
                  <c:v>#N/A</c:v>
                </c:pt>
                <c:pt idx="6614">
                  <c:v>#N/A</c:v>
                </c:pt>
                <c:pt idx="6615">
                  <c:v>#N/A</c:v>
                </c:pt>
                <c:pt idx="6616">
                  <c:v>#N/A</c:v>
                </c:pt>
                <c:pt idx="6617">
                  <c:v>#N/A</c:v>
                </c:pt>
                <c:pt idx="6618">
                  <c:v>#N/A</c:v>
                </c:pt>
                <c:pt idx="6619">
                  <c:v>#N/A</c:v>
                </c:pt>
                <c:pt idx="6620">
                  <c:v>#N/A</c:v>
                </c:pt>
                <c:pt idx="6621">
                  <c:v>#N/A</c:v>
                </c:pt>
                <c:pt idx="6622">
                  <c:v>#N/A</c:v>
                </c:pt>
                <c:pt idx="6623">
                  <c:v>#N/A</c:v>
                </c:pt>
                <c:pt idx="6624">
                  <c:v>#N/A</c:v>
                </c:pt>
                <c:pt idx="6625">
                  <c:v>#N/A</c:v>
                </c:pt>
                <c:pt idx="6626">
                  <c:v>#N/A</c:v>
                </c:pt>
                <c:pt idx="6627">
                  <c:v>#N/A</c:v>
                </c:pt>
                <c:pt idx="6628">
                  <c:v>#N/A</c:v>
                </c:pt>
                <c:pt idx="6629">
                  <c:v>#N/A</c:v>
                </c:pt>
                <c:pt idx="6630">
                  <c:v>#N/A</c:v>
                </c:pt>
                <c:pt idx="6631">
                  <c:v>#N/A</c:v>
                </c:pt>
                <c:pt idx="6632">
                  <c:v>#N/A</c:v>
                </c:pt>
                <c:pt idx="6633">
                  <c:v>#N/A</c:v>
                </c:pt>
                <c:pt idx="6634">
                  <c:v>#N/A</c:v>
                </c:pt>
                <c:pt idx="6635">
                  <c:v>#N/A</c:v>
                </c:pt>
                <c:pt idx="6636">
                  <c:v>#N/A</c:v>
                </c:pt>
                <c:pt idx="6637">
                  <c:v>#N/A</c:v>
                </c:pt>
                <c:pt idx="6638">
                  <c:v>#N/A</c:v>
                </c:pt>
                <c:pt idx="6639">
                  <c:v>#N/A</c:v>
                </c:pt>
                <c:pt idx="6640">
                  <c:v>#N/A</c:v>
                </c:pt>
                <c:pt idx="6641">
                  <c:v>#N/A</c:v>
                </c:pt>
                <c:pt idx="6642">
                  <c:v>#N/A</c:v>
                </c:pt>
                <c:pt idx="6643">
                  <c:v>#N/A</c:v>
                </c:pt>
                <c:pt idx="6644">
                  <c:v>#N/A</c:v>
                </c:pt>
                <c:pt idx="6645">
                  <c:v>#N/A</c:v>
                </c:pt>
                <c:pt idx="6646">
                  <c:v>#N/A</c:v>
                </c:pt>
                <c:pt idx="6647">
                  <c:v>#N/A</c:v>
                </c:pt>
                <c:pt idx="6648">
                  <c:v>#N/A</c:v>
                </c:pt>
                <c:pt idx="6649">
                  <c:v>#N/A</c:v>
                </c:pt>
                <c:pt idx="6650">
                  <c:v>#N/A</c:v>
                </c:pt>
                <c:pt idx="6651">
                  <c:v>#N/A</c:v>
                </c:pt>
                <c:pt idx="6652">
                  <c:v>#N/A</c:v>
                </c:pt>
                <c:pt idx="6653">
                  <c:v>#N/A</c:v>
                </c:pt>
                <c:pt idx="6654">
                  <c:v>#N/A</c:v>
                </c:pt>
                <c:pt idx="6655">
                  <c:v>#N/A</c:v>
                </c:pt>
                <c:pt idx="6656">
                  <c:v>#N/A</c:v>
                </c:pt>
                <c:pt idx="6657">
                  <c:v>#N/A</c:v>
                </c:pt>
                <c:pt idx="6658">
                  <c:v>#N/A</c:v>
                </c:pt>
                <c:pt idx="6659">
                  <c:v>#N/A</c:v>
                </c:pt>
                <c:pt idx="6660">
                  <c:v>#N/A</c:v>
                </c:pt>
                <c:pt idx="6661">
                  <c:v>#N/A</c:v>
                </c:pt>
                <c:pt idx="6662">
                  <c:v>#N/A</c:v>
                </c:pt>
                <c:pt idx="6663">
                  <c:v>#N/A</c:v>
                </c:pt>
                <c:pt idx="6664">
                  <c:v>#N/A</c:v>
                </c:pt>
                <c:pt idx="6665">
                  <c:v>#N/A</c:v>
                </c:pt>
                <c:pt idx="6666">
                  <c:v>#N/A</c:v>
                </c:pt>
                <c:pt idx="6667">
                  <c:v>#N/A</c:v>
                </c:pt>
                <c:pt idx="6668">
                  <c:v>#N/A</c:v>
                </c:pt>
                <c:pt idx="6669">
                  <c:v>#N/A</c:v>
                </c:pt>
                <c:pt idx="6670">
                  <c:v>#N/A</c:v>
                </c:pt>
                <c:pt idx="6671">
                  <c:v>#N/A</c:v>
                </c:pt>
                <c:pt idx="6672">
                  <c:v>#N/A</c:v>
                </c:pt>
                <c:pt idx="6673">
                  <c:v>#N/A</c:v>
                </c:pt>
                <c:pt idx="6674">
                  <c:v>#N/A</c:v>
                </c:pt>
                <c:pt idx="6675">
                  <c:v>#N/A</c:v>
                </c:pt>
                <c:pt idx="6676">
                  <c:v>#N/A</c:v>
                </c:pt>
                <c:pt idx="6677">
                  <c:v>#N/A</c:v>
                </c:pt>
                <c:pt idx="6678">
                  <c:v>#N/A</c:v>
                </c:pt>
                <c:pt idx="6679">
                  <c:v>#N/A</c:v>
                </c:pt>
                <c:pt idx="6680">
                  <c:v>#N/A</c:v>
                </c:pt>
                <c:pt idx="6681">
                  <c:v>#N/A</c:v>
                </c:pt>
                <c:pt idx="6682">
                  <c:v>#N/A</c:v>
                </c:pt>
                <c:pt idx="6683">
                  <c:v>#N/A</c:v>
                </c:pt>
                <c:pt idx="6684">
                  <c:v>#N/A</c:v>
                </c:pt>
                <c:pt idx="6685">
                  <c:v>#N/A</c:v>
                </c:pt>
                <c:pt idx="6686">
                  <c:v>#N/A</c:v>
                </c:pt>
                <c:pt idx="6687">
                  <c:v>#N/A</c:v>
                </c:pt>
                <c:pt idx="6688">
                  <c:v>#N/A</c:v>
                </c:pt>
                <c:pt idx="6689">
                  <c:v>#N/A</c:v>
                </c:pt>
                <c:pt idx="6690">
                  <c:v>#N/A</c:v>
                </c:pt>
                <c:pt idx="6691">
                  <c:v>#N/A</c:v>
                </c:pt>
                <c:pt idx="6692">
                  <c:v>#N/A</c:v>
                </c:pt>
                <c:pt idx="6693">
                  <c:v>#N/A</c:v>
                </c:pt>
                <c:pt idx="6694">
                  <c:v>#N/A</c:v>
                </c:pt>
                <c:pt idx="6695">
                  <c:v>#N/A</c:v>
                </c:pt>
                <c:pt idx="6696">
                  <c:v>#N/A</c:v>
                </c:pt>
                <c:pt idx="6697">
                  <c:v>#N/A</c:v>
                </c:pt>
                <c:pt idx="6698">
                  <c:v>#N/A</c:v>
                </c:pt>
                <c:pt idx="6699">
                  <c:v>#N/A</c:v>
                </c:pt>
                <c:pt idx="6700">
                  <c:v>#N/A</c:v>
                </c:pt>
                <c:pt idx="6701">
                  <c:v>#N/A</c:v>
                </c:pt>
                <c:pt idx="6702">
                  <c:v>#N/A</c:v>
                </c:pt>
                <c:pt idx="6703">
                  <c:v>#N/A</c:v>
                </c:pt>
                <c:pt idx="6704">
                  <c:v>#N/A</c:v>
                </c:pt>
                <c:pt idx="6705">
                  <c:v>#N/A</c:v>
                </c:pt>
                <c:pt idx="6706">
                  <c:v>#N/A</c:v>
                </c:pt>
                <c:pt idx="6707">
                  <c:v>#N/A</c:v>
                </c:pt>
                <c:pt idx="6708">
                  <c:v>#N/A</c:v>
                </c:pt>
                <c:pt idx="6709">
                  <c:v>#N/A</c:v>
                </c:pt>
                <c:pt idx="6710">
                  <c:v>#N/A</c:v>
                </c:pt>
                <c:pt idx="6711">
                  <c:v>#N/A</c:v>
                </c:pt>
                <c:pt idx="6712">
                  <c:v>#N/A</c:v>
                </c:pt>
                <c:pt idx="6713">
                  <c:v>#N/A</c:v>
                </c:pt>
                <c:pt idx="6714">
                  <c:v>#N/A</c:v>
                </c:pt>
                <c:pt idx="6715">
                  <c:v>#N/A</c:v>
                </c:pt>
                <c:pt idx="6716">
                  <c:v>#N/A</c:v>
                </c:pt>
                <c:pt idx="6717">
                  <c:v>#N/A</c:v>
                </c:pt>
                <c:pt idx="6718">
                  <c:v>#N/A</c:v>
                </c:pt>
                <c:pt idx="6719">
                  <c:v>#N/A</c:v>
                </c:pt>
                <c:pt idx="6720">
                  <c:v>#N/A</c:v>
                </c:pt>
                <c:pt idx="6721">
                  <c:v>#N/A</c:v>
                </c:pt>
                <c:pt idx="6722">
                  <c:v>#N/A</c:v>
                </c:pt>
                <c:pt idx="6723">
                  <c:v>#N/A</c:v>
                </c:pt>
                <c:pt idx="6724">
                  <c:v>#N/A</c:v>
                </c:pt>
                <c:pt idx="6725">
                  <c:v>#N/A</c:v>
                </c:pt>
                <c:pt idx="6726">
                  <c:v>#N/A</c:v>
                </c:pt>
                <c:pt idx="6727">
                  <c:v>#N/A</c:v>
                </c:pt>
                <c:pt idx="6728">
                  <c:v>#N/A</c:v>
                </c:pt>
                <c:pt idx="6729">
                  <c:v>#N/A</c:v>
                </c:pt>
                <c:pt idx="6730">
                  <c:v>#N/A</c:v>
                </c:pt>
                <c:pt idx="6731">
                  <c:v>#N/A</c:v>
                </c:pt>
                <c:pt idx="6732">
                  <c:v>#N/A</c:v>
                </c:pt>
                <c:pt idx="6733">
                  <c:v>#N/A</c:v>
                </c:pt>
                <c:pt idx="6734">
                  <c:v>#N/A</c:v>
                </c:pt>
                <c:pt idx="6735">
                  <c:v>#N/A</c:v>
                </c:pt>
                <c:pt idx="6736">
                  <c:v>#N/A</c:v>
                </c:pt>
                <c:pt idx="6737">
                  <c:v>#N/A</c:v>
                </c:pt>
                <c:pt idx="6738">
                  <c:v>#N/A</c:v>
                </c:pt>
                <c:pt idx="6739">
                  <c:v>#N/A</c:v>
                </c:pt>
                <c:pt idx="6740">
                  <c:v>#N/A</c:v>
                </c:pt>
                <c:pt idx="6741">
                  <c:v>#N/A</c:v>
                </c:pt>
                <c:pt idx="6742">
                  <c:v>#N/A</c:v>
                </c:pt>
                <c:pt idx="6743">
                  <c:v>#N/A</c:v>
                </c:pt>
                <c:pt idx="6744">
                  <c:v>#N/A</c:v>
                </c:pt>
                <c:pt idx="6745">
                  <c:v>#N/A</c:v>
                </c:pt>
                <c:pt idx="6746">
                  <c:v>#N/A</c:v>
                </c:pt>
                <c:pt idx="6747">
                  <c:v>#N/A</c:v>
                </c:pt>
                <c:pt idx="6748">
                  <c:v>#N/A</c:v>
                </c:pt>
                <c:pt idx="6749">
                  <c:v>#N/A</c:v>
                </c:pt>
                <c:pt idx="6750">
                  <c:v>#N/A</c:v>
                </c:pt>
                <c:pt idx="6751">
                  <c:v>#N/A</c:v>
                </c:pt>
                <c:pt idx="6752">
                  <c:v>#N/A</c:v>
                </c:pt>
                <c:pt idx="6753">
                  <c:v>#N/A</c:v>
                </c:pt>
                <c:pt idx="6754">
                  <c:v>#N/A</c:v>
                </c:pt>
                <c:pt idx="6755">
                  <c:v>#N/A</c:v>
                </c:pt>
                <c:pt idx="6756">
                  <c:v>#N/A</c:v>
                </c:pt>
                <c:pt idx="6757">
                  <c:v>#N/A</c:v>
                </c:pt>
                <c:pt idx="6758">
                  <c:v>#N/A</c:v>
                </c:pt>
                <c:pt idx="6759">
                  <c:v>#N/A</c:v>
                </c:pt>
                <c:pt idx="6760">
                  <c:v>#N/A</c:v>
                </c:pt>
                <c:pt idx="6761">
                  <c:v>#N/A</c:v>
                </c:pt>
                <c:pt idx="6762">
                  <c:v>#N/A</c:v>
                </c:pt>
                <c:pt idx="6763">
                  <c:v>#N/A</c:v>
                </c:pt>
                <c:pt idx="6764">
                  <c:v>#N/A</c:v>
                </c:pt>
                <c:pt idx="6765">
                  <c:v>#N/A</c:v>
                </c:pt>
                <c:pt idx="6766">
                  <c:v>#N/A</c:v>
                </c:pt>
                <c:pt idx="6767">
                  <c:v>#N/A</c:v>
                </c:pt>
                <c:pt idx="6768">
                  <c:v>#N/A</c:v>
                </c:pt>
                <c:pt idx="6769">
                  <c:v>#N/A</c:v>
                </c:pt>
                <c:pt idx="6770">
                  <c:v>#N/A</c:v>
                </c:pt>
                <c:pt idx="6771">
                  <c:v>#N/A</c:v>
                </c:pt>
                <c:pt idx="6772">
                  <c:v>#N/A</c:v>
                </c:pt>
                <c:pt idx="6773">
                  <c:v>#N/A</c:v>
                </c:pt>
                <c:pt idx="6774">
                  <c:v>#N/A</c:v>
                </c:pt>
                <c:pt idx="6775">
                  <c:v>#N/A</c:v>
                </c:pt>
                <c:pt idx="6776">
                  <c:v>#N/A</c:v>
                </c:pt>
                <c:pt idx="6777">
                  <c:v>#N/A</c:v>
                </c:pt>
                <c:pt idx="6778">
                  <c:v>#N/A</c:v>
                </c:pt>
                <c:pt idx="6779">
                  <c:v>#N/A</c:v>
                </c:pt>
                <c:pt idx="6780">
                  <c:v>#N/A</c:v>
                </c:pt>
                <c:pt idx="6781">
                  <c:v>#N/A</c:v>
                </c:pt>
                <c:pt idx="6782">
                  <c:v>#N/A</c:v>
                </c:pt>
                <c:pt idx="6783">
                  <c:v>#N/A</c:v>
                </c:pt>
                <c:pt idx="6784">
                  <c:v>#N/A</c:v>
                </c:pt>
                <c:pt idx="6785">
                  <c:v>#N/A</c:v>
                </c:pt>
                <c:pt idx="6786">
                  <c:v>#N/A</c:v>
                </c:pt>
                <c:pt idx="6787">
                  <c:v>#N/A</c:v>
                </c:pt>
                <c:pt idx="6788">
                  <c:v>#N/A</c:v>
                </c:pt>
                <c:pt idx="6789">
                  <c:v>#N/A</c:v>
                </c:pt>
                <c:pt idx="6790">
                  <c:v>#N/A</c:v>
                </c:pt>
                <c:pt idx="6791">
                  <c:v>#N/A</c:v>
                </c:pt>
                <c:pt idx="6792">
                  <c:v>#N/A</c:v>
                </c:pt>
                <c:pt idx="6793">
                  <c:v>#N/A</c:v>
                </c:pt>
                <c:pt idx="6794">
                  <c:v>#N/A</c:v>
                </c:pt>
                <c:pt idx="6795">
                  <c:v>#N/A</c:v>
                </c:pt>
                <c:pt idx="6796">
                  <c:v>#N/A</c:v>
                </c:pt>
                <c:pt idx="6797">
                  <c:v>#N/A</c:v>
                </c:pt>
                <c:pt idx="6798">
                  <c:v>#N/A</c:v>
                </c:pt>
                <c:pt idx="6799">
                  <c:v>#N/A</c:v>
                </c:pt>
                <c:pt idx="6800">
                  <c:v>#N/A</c:v>
                </c:pt>
                <c:pt idx="6801">
                  <c:v>#N/A</c:v>
                </c:pt>
                <c:pt idx="6802">
                  <c:v>#N/A</c:v>
                </c:pt>
                <c:pt idx="6803">
                  <c:v>#N/A</c:v>
                </c:pt>
                <c:pt idx="6804">
                  <c:v>#N/A</c:v>
                </c:pt>
                <c:pt idx="6805">
                  <c:v>#N/A</c:v>
                </c:pt>
                <c:pt idx="6806">
                  <c:v>#N/A</c:v>
                </c:pt>
                <c:pt idx="6807">
                  <c:v>#N/A</c:v>
                </c:pt>
                <c:pt idx="6808">
                  <c:v>#N/A</c:v>
                </c:pt>
                <c:pt idx="6809">
                  <c:v>#N/A</c:v>
                </c:pt>
                <c:pt idx="6810">
                  <c:v>#N/A</c:v>
                </c:pt>
                <c:pt idx="6811">
                  <c:v>#N/A</c:v>
                </c:pt>
                <c:pt idx="6812">
                  <c:v>#N/A</c:v>
                </c:pt>
                <c:pt idx="6813">
                  <c:v>#N/A</c:v>
                </c:pt>
                <c:pt idx="6814">
                  <c:v>#N/A</c:v>
                </c:pt>
                <c:pt idx="6815">
                  <c:v>#N/A</c:v>
                </c:pt>
                <c:pt idx="6816">
                  <c:v>#N/A</c:v>
                </c:pt>
                <c:pt idx="6817">
                  <c:v>#N/A</c:v>
                </c:pt>
                <c:pt idx="6818">
                  <c:v>#N/A</c:v>
                </c:pt>
                <c:pt idx="6819">
                  <c:v>#N/A</c:v>
                </c:pt>
                <c:pt idx="6820">
                  <c:v>#N/A</c:v>
                </c:pt>
                <c:pt idx="6821">
                  <c:v>#N/A</c:v>
                </c:pt>
                <c:pt idx="6822">
                  <c:v>#N/A</c:v>
                </c:pt>
                <c:pt idx="6823">
                  <c:v>#N/A</c:v>
                </c:pt>
                <c:pt idx="6824">
                  <c:v>#N/A</c:v>
                </c:pt>
                <c:pt idx="6825">
                  <c:v>#N/A</c:v>
                </c:pt>
                <c:pt idx="6826">
                  <c:v>#N/A</c:v>
                </c:pt>
                <c:pt idx="6827">
                  <c:v>#N/A</c:v>
                </c:pt>
                <c:pt idx="6828">
                  <c:v>#N/A</c:v>
                </c:pt>
                <c:pt idx="6829">
                  <c:v>#N/A</c:v>
                </c:pt>
                <c:pt idx="6830">
                  <c:v>#N/A</c:v>
                </c:pt>
                <c:pt idx="6831">
                  <c:v>#N/A</c:v>
                </c:pt>
                <c:pt idx="6832">
                  <c:v>#N/A</c:v>
                </c:pt>
                <c:pt idx="6833">
                  <c:v>#N/A</c:v>
                </c:pt>
                <c:pt idx="6834">
                  <c:v>#N/A</c:v>
                </c:pt>
                <c:pt idx="6835">
                  <c:v>#N/A</c:v>
                </c:pt>
                <c:pt idx="6836">
                  <c:v>#N/A</c:v>
                </c:pt>
                <c:pt idx="6837">
                  <c:v>#N/A</c:v>
                </c:pt>
                <c:pt idx="6838">
                  <c:v>#N/A</c:v>
                </c:pt>
                <c:pt idx="6839">
                  <c:v>#N/A</c:v>
                </c:pt>
                <c:pt idx="6840">
                  <c:v>#N/A</c:v>
                </c:pt>
                <c:pt idx="6841">
                  <c:v>#N/A</c:v>
                </c:pt>
                <c:pt idx="6842">
                  <c:v>#N/A</c:v>
                </c:pt>
                <c:pt idx="6843">
                  <c:v>#N/A</c:v>
                </c:pt>
                <c:pt idx="6844">
                  <c:v>#N/A</c:v>
                </c:pt>
                <c:pt idx="6845">
                  <c:v>#N/A</c:v>
                </c:pt>
                <c:pt idx="6846">
                  <c:v>#N/A</c:v>
                </c:pt>
                <c:pt idx="6847">
                  <c:v>#N/A</c:v>
                </c:pt>
                <c:pt idx="6848">
                  <c:v>#N/A</c:v>
                </c:pt>
                <c:pt idx="6849">
                  <c:v>#N/A</c:v>
                </c:pt>
                <c:pt idx="6850">
                  <c:v>#N/A</c:v>
                </c:pt>
                <c:pt idx="6851">
                  <c:v>#N/A</c:v>
                </c:pt>
                <c:pt idx="6852">
                  <c:v>#N/A</c:v>
                </c:pt>
                <c:pt idx="6853">
                  <c:v>#N/A</c:v>
                </c:pt>
                <c:pt idx="6854">
                  <c:v>#N/A</c:v>
                </c:pt>
                <c:pt idx="6855">
                  <c:v>#N/A</c:v>
                </c:pt>
                <c:pt idx="6856">
                  <c:v>#N/A</c:v>
                </c:pt>
                <c:pt idx="6857">
                  <c:v>#N/A</c:v>
                </c:pt>
                <c:pt idx="6858">
                  <c:v>#N/A</c:v>
                </c:pt>
                <c:pt idx="6859">
                  <c:v>#N/A</c:v>
                </c:pt>
                <c:pt idx="6860">
                  <c:v>#N/A</c:v>
                </c:pt>
                <c:pt idx="6861">
                  <c:v>#N/A</c:v>
                </c:pt>
                <c:pt idx="6862">
                  <c:v>#N/A</c:v>
                </c:pt>
                <c:pt idx="6863">
                  <c:v>#N/A</c:v>
                </c:pt>
                <c:pt idx="6864">
                  <c:v>#N/A</c:v>
                </c:pt>
                <c:pt idx="6865">
                  <c:v>#N/A</c:v>
                </c:pt>
                <c:pt idx="6866">
                  <c:v>#N/A</c:v>
                </c:pt>
                <c:pt idx="6867">
                  <c:v>#N/A</c:v>
                </c:pt>
                <c:pt idx="6868">
                  <c:v>#N/A</c:v>
                </c:pt>
                <c:pt idx="6869">
                  <c:v>#N/A</c:v>
                </c:pt>
                <c:pt idx="6870">
                  <c:v>#N/A</c:v>
                </c:pt>
                <c:pt idx="6871">
                  <c:v>#N/A</c:v>
                </c:pt>
                <c:pt idx="6872">
                  <c:v>#N/A</c:v>
                </c:pt>
                <c:pt idx="6873">
                  <c:v>#N/A</c:v>
                </c:pt>
                <c:pt idx="6874">
                  <c:v>#N/A</c:v>
                </c:pt>
                <c:pt idx="6875">
                  <c:v>#N/A</c:v>
                </c:pt>
                <c:pt idx="6876">
                  <c:v>#N/A</c:v>
                </c:pt>
                <c:pt idx="6877">
                  <c:v>#N/A</c:v>
                </c:pt>
                <c:pt idx="6878">
                  <c:v>#N/A</c:v>
                </c:pt>
                <c:pt idx="6879">
                  <c:v>#N/A</c:v>
                </c:pt>
                <c:pt idx="6880">
                  <c:v>#N/A</c:v>
                </c:pt>
                <c:pt idx="6881">
                  <c:v>#N/A</c:v>
                </c:pt>
                <c:pt idx="6882">
                  <c:v>#N/A</c:v>
                </c:pt>
                <c:pt idx="6883">
                  <c:v>#N/A</c:v>
                </c:pt>
                <c:pt idx="6884">
                  <c:v>#N/A</c:v>
                </c:pt>
                <c:pt idx="6885">
                  <c:v>#N/A</c:v>
                </c:pt>
                <c:pt idx="6886">
                  <c:v>#N/A</c:v>
                </c:pt>
                <c:pt idx="6887">
                  <c:v>#N/A</c:v>
                </c:pt>
                <c:pt idx="6888">
                  <c:v>#N/A</c:v>
                </c:pt>
                <c:pt idx="6889">
                  <c:v>#N/A</c:v>
                </c:pt>
                <c:pt idx="6890">
                  <c:v>#N/A</c:v>
                </c:pt>
                <c:pt idx="6891">
                  <c:v>#N/A</c:v>
                </c:pt>
                <c:pt idx="6892">
                  <c:v>#N/A</c:v>
                </c:pt>
                <c:pt idx="6893">
                  <c:v>#N/A</c:v>
                </c:pt>
                <c:pt idx="6894">
                  <c:v>#N/A</c:v>
                </c:pt>
                <c:pt idx="6895">
                  <c:v>#N/A</c:v>
                </c:pt>
                <c:pt idx="6896">
                  <c:v>#N/A</c:v>
                </c:pt>
                <c:pt idx="6897">
                  <c:v>#N/A</c:v>
                </c:pt>
                <c:pt idx="6898">
                  <c:v>#N/A</c:v>
                </c:pt>
                <c:pt idx="6899">
                  <c:v>#N/A</c:v>
                </c:pt>
                <c:pt idx="6900">
                  <c:v>#N/A</c:v>
                </c:pt>
                <c:pt idx="6901">
                  <c:v>#N/A</c:v>
                </c:pt>
                <c:pt idx="6902">
                  <c:v>#N/A</c:v>
                </c:pt>
                <c:pt idx="6903">
                  <c:v>#N/A</c:v>
                </c:pt>
                <c:pt idx="6904">
                  <c:v>#N/A</c:v>
                </c:pt>
                <c:pt idx="6905">
                  <c:v>#N/A</c:v>
                </c:pt>
                <c:pt idx="6906">
                  <c:v>#N/A</c:v>
                </c:pt>
                <c:pt idx="6907">
                  <c:v>#N/A</c:v>
                </c:pt>
                <c:pt idx="6908">
                  <c:v>#N/A</c:v>
                </c:pt>
                <c:pt idx="6909">
                  <c:v>#N/A</c:v>
                </c:pt>
                <c:pt idx="6910">
                  <c:v>#N/A</c:v>
                </c:pt>
                <c:pt idx="6911">
                  <c:v>#N/A</c:v>
                </c:pt>
                <c:pt idx="6912">
                  <c:v>#N/A</c:v>
                </c:pt>
                <c:pt idx="6913">
                  <c:v>#N/A</c:v>
                </c:pt>
                <c:pt idx="6914">
                  <c:v>#N/A</c:v>
                </c:pt>
                <c:pt idx="6915">
                  <c:v>#N/A</c:v>
                </c:pt>
                <c:pt idx="6916">
                  <c:v>#N/A</c:v>
                </c:pt>
                <c:pt idx="6917">
                  <c:v>#N/A</c:v>
                </c:pt>
                <c:pt idx="6918">
                  <c:v>#N/A</c:v>
                </c:pt>
                <c:pt idx="6919">
                  <c:v>#N/A</c:v>
                </c:pt>
                <c:pt idx="6920">
                  <c:v>#N/A</c:v>
                </c:pt>
                <c:pt idx="6921">
                  <c:v>#N/A</c:v>
                </c:pt>
                <c:pt idx="6922">
                  <c:v>#N/A</c:v>
                </c:pt>
                <c:pt idx="6923">
                  <c:v>#N/A</c:v>
                </c:pt>
                <c:pt idx="6924">
                  <c:v>#N/A</c:v>
                </c:pt>
                <c:pt idx="6925">
                  <c:v>#N/A</c:v>
                </c:pt>
                <c:pt idx="6926">
                  <c:v>#N/A</c:v>
                </c:pt>
                <c:pt idx="6927">
                  <c:v>#N/A</c:v>
                </c:pt>
                <c:pt idx="6928">
                  <c:v>#N/A</c:v>
                </c:pt>
                <c:pt idx="6929">
                  <c:v>#N/A</c:v>
                </c:pt>
                <c:pt idx="6930">
                  <c:v>#N/A</c:v>
                </c:pt>
                <c:pt idx="6931">
                  <c:v>#N/A</c:v>
                </c:pt>
                <c:pt idx="6932">
                  <c:v>#N/A</c:v>
                </c:pt>
                <c:pt idx="6933">
                  <c:v>#N/A</c:v>
                </c:pt>
                <c:pt idx="6934">
                  <c:v>#N/A</c:v>
                </c:pt>
                <c:pt idx="6935">
                  <c:v>#N/A</c:v>
                </c:pt>
                <c:pt idx="6936">
                  <c:v>#N/A</c:v>
                </c:pt>
                <c:pt idx="6937">
                  <c:v>#N/A</c:v>
                </c:pt>
                <c:pt idx="6938">
                  <c:v>#N/A</c:v>
                </c:pt>
                <c:pt idx="6939">
                  <c:v>#N/A</c:v>
                </c:pt>
                <c:pt idx="6940">
                  <c:v>#N/A</c:v>
                </c:pt>
                <c:pt idx="6941">
                  <c:v>#N/A</c:v>
                </c:pt>
                <c:pt idx="6942">
                  <c:v>#N/A</c:v>
                </c:pt>
                <c:pt idx="6943">
                  <c:v>#N/A</c:v>
                </c:pt>
                <c:pt idx="6944">
                  <c:v>#N/A</c:v>
                </c:pt>
                <c:pt idx="6945">
                  <c:v>#N/A</c:v>
                </c:pt>
                <c:pt idx="6946">
                  <c:v>#N/A</c:v>
                </c:pt>
                <c:pt idx="6947">
                  <c:v>#N/A</c:v>
                </c:pt>
                <c:pt idx="6948">
                  <c:v>#N/A</c:v>
                </c:pt>
                <c:pt idx="6949">
                  <c:v>#N/A</c:v>
                </c:pt>
                <c:pt idx="6950">
                  <c:v>#N/A</c:v>
                </c:pt>
                <c:pt idx="6951">
                  <c:v>#N/A</c:v>
                </c:pt>
                <c:pt idx="6952">
                  <c:v>#N/A</c:v>
                </c:pt>
                <c:pt idx="6953">
                  <c:v>#N/A</c:v>
                </c:pt>
                <c:pt idx="6954">
                  <c:v>#N/A</c:v>
                </c:pt>
                <c:pt idx="6955">
                  <c:v>#N/A</c:v>
                </c:pt>
                <c:pt idx="6956">
                  <c:v>#N/A</c:v>
                </c:pt>
                <c:pt idx="6957">
                  <c:v>#N/A</c:v>
                </c:pt>
                <c:pt idx="6958">
                  <c:v>#N/A</c:v>
                </c:pt>
                <c:pt idx="6959">
                  <c:v>#N/A</c:v>
                </c:pt>
                <c:pt idx="6960">
                  <c:v>#N/A</c:v>
                </c:pt>
                <c:pt idx="6961">
                  <c:v>#N/A</c:v>
                </c:pt>
                <c:pt idx="6962">
                  <c:v>#N/A</c:v>
                </c:pt>
                <c:pt idx="6963">
                  <c:v>#N/A</c:v>
                </c:pt>
                <c:pt idx="6964">
                  <c:v>#N/A</c:v>
                </c:pt>
                <c:pt idx="6965">
                  <c:v>#N/A</c:v>
                </c:pt>
                <c:pt idx="6966">
                  <c:v>#N/A</c:v>
                </c:pt>
                <c:pt idx="6967">
                  <c:v>#N/A</c:v>
                </c:pt>
                <c:pt idx="6968">
                  <c:v>#N/A</c:v>
                </c:pt>
                <c:pt idx="6969">
                  <c:v>#N/A</c:v>
                </c:pt>
                <c:pt idx="6970">
                  <c:v>#N/A</c:v>
                </c:pt>
                <c:pt idx="6971">
                  <c:v>#N/A</c:v>
                </c:pt>
                <c:pt idx="6972">
                  <c:v>#N/A</c:v>
                </c:pt>
                <c:pt idx="6973">
                  <c:v>#N/A</c:v>
                </c:pt>
                <c:pt idx="6974">
                  <c:v>#N/A</c:v>
                </c:pt>
                <c:pt idx="6975">
                  <c:v>#N/A</c:v>
                </c:pt>
                <c:pt idx="6976">
                  <c:v>#N/A</c:v>
                </c:pt>
                <c:pt idx="6977">
                  <c:v>#N/A</c:v>
                </c:pt>
                <c:pt idx="6978">
                  <c:v>#N/A</c:v>
                </c:pt>
                <c:pt idx="6979">
                  <c:v>#N/A</c:v>
                </c:pt>
                <c:pt idx="6980">
                  <c:v>#N/A</c:v>
                </c:pt>
                <c:pt idx="6981">
                  <c:v>#N/A</c:v>
                </c:pt>
                <c:pt idx="6982">
                  <c:v>#N/A</c:v>
                </c:pt>
                <c:pt idx="6983">
                  <c:v>#N/A</c:v>
                </c:pt>
                <c:pt idx="6984">
                  <c:v>#N/A</c:v>
                </c:pt>
                <c:pt idx="6985">
                  <c:v>#N/A</c:v>
                </c:pt>
                <c:pt idx="6986">
                  <c:v>#N/A</c:v>
                </c:pt>
                <c:pt idx="6987">
                  <c:v>#N/A</c:v>
                </c:pt>
                <c:pt idx="6988">
                  <c:v>#N/A</c:v>
                </c:pt>
                <c:pt idx="6989">
                  <c:v>#N/A</c:v>
                </c:pt>
                <c:pt idx="6990">
                  <c:v>#N/A</c:v>
                </c:pt>
                <c:pt idx="6991">
                  <c:v>#N/A</c:v>
                </c:pt>
                <c:pt idx="6992">
                  <c:v>#N/A</c:v>
                </c:pt>
                <c:pt idx="6993">
                  <c:v>#N/A</c:v>
                </c:pt>
                <c:pt idx="6994">
                  <c:v>#N/A</c:v>
                </c:pt>
                <c:pt idx="6995">
                  <c:v>#N/A</c:v>
                </c:pt>
                <c:pt idx="6996">
                  <c:v>#N/A</c:v>
                </c:pt>
                <c:pt idx="6997">
                  <c:v>#N/A</c:v>
                </c:pt>
                <c:pt idx="6998">
                  <c:v>#N/A</c:v>
                </c:pt>
                <c:pt idx="6999">
                  <c:v>#N/A</c:v>
                </c:pt>
                <c:pt idx="7000">
                  <c:v>#N/A</c:v>
                </c:pt>
                <c:pt idx="7001">
                  <c:v>#N/A</c:v>
                </c:pt>
                <c:pt idx="7002">
                  <c:v>#N/A</c:v>
                </c:pt>
                <c:pt idx="7003">
                  <c:v>#N/A</c:v>
                </c:pt>
                <c:pt idx="7004">
                  <c:v>#N/A</c:v>
                </c:pt>
                <c:pt idx="7005">
                  <c:v>#N/A</c:v>
                </c:pt>
                <c:pt idx="7006">
                  <c:v>#N/A</c:v>
                </c:pt>
                <c:pt idx="7007">
                  <c:v>#N/A</c:v>
                </c:pt>
                <c:pt idx="7008">
                  <c:v>#N/A</c:v>
                </c:pt>
                <c:pt idx="7009">
                  <c:v>#N/A</c:v>
                </c:pt>
                <c:pt idx="7010">
                  <c:v>#N/A</c:v>
                </c:pt>
                <c:pt idx="7011">
                  <c:v>#N/A</c:v>
                </c:pt>
                <c:pt idx="7012">
                  <c:v>#N/A</c:v>
                </c:pt>
                <c:pt idx="7013">
                  <c:v>#N/A</c:v>
                </c:pt>
                <c:pt idx="7014">
                  <c:v>#N/A</c:v>
                </c:pt>
                <c:pt idx="7015">
                  <c:v>#N/A</c:v>
                </c:pt>
                <c:pt idx="7016">
                  <c:v>#N/A</c:v>
                </c:pt>
                <c:pt idx="7017">
                  <c:v>#N/A</c:v>
                </c:pt>
                <c:pt idx="7018">
                  <c:v>#N/A</c:v>
                </c:pt>
                <c:pt idx="7019">
                  <c:v>#N/A</c:v>
                </c:pt>
                <c:pt idx="7020">
                  <c:v>#N/A</c:v>
                </c:pt>
                <c:pt idx="7021">
                  <c:v>#N/A</c:v>
                </c:pt>
                <c:pt idx="7022">
                  <c:v>#N/A</c:v>
                </c:pt>
                <c:pt idx="7023">
                  <c:v>#N/A</c:v>
                </c:pt>
                <c:pt idx="7024">
                  <c:v>#N/A</c:v>
                </c:pt>
                <c:pt idx="7025">
                  <c:v>#N/A</c:v>
                </c:pt>
                <c:pt idx="7026">
                  <c:v>#N/A</c:v>
                </c:pt>
                <c:pt idx="7027">
                  <c:v>#N/A</c:v>
                </c:pt>
                <c:pt idx="7028">
                  <c:v>#N/A</c:v>
                </c:pt>
                <c:pt idx="7029">
                  <c:v>#N/A</c:v>
                </c:pt>
                <c:pt idx="7030">
                  <c:v>#N/A</c:v>
                </c:pt>
                <c:pt idx="7031">
                  <c:v>#N/A</c:v>
                </c:pt>
                <c:pt idx="7032">
                  <c:v>#N/A</c:v>
                </c:pt>
                <c:pt idx="7033">
                  <c:v>#N/A</c:v>
                </c:pt>
                <c:pt idx="7034">
                  <c:v>#N/A</c:v>
                </c:pt>
                <c:pt idx="7035">
                  <c:v>#N/A</c:v>
                </c:pt>
                <c:pt idx="7036">
                  <c:v>#N/A</c:v>
                </c:pt>
                <c:pt idx="7037">
                  <c:v>#N/A</c:v>
                </c:pt>
                <c:pt idx="7038">
                  <c:v>#N/A</c:v>
                </c:pt>
                <c:pt idx="7039">
                  <c:v>#N/A</c:v>
                </c:pt>
                <c:pt idx="7040">
                  <c:v>#N/A</c:v>
                </c:pt>
                <c:pt idx="7041">
                  <c:v>#N/A</c:v>
                </c:pt>
                <c:pt idx="7042">
                  <c:v>#N/A</c:v>
                </c:pt>
                <c:pt idx="7043">
                  <c:v>#N/A</c:v>
                </c:pt>
                <c:pt idx="7044">
                  <c:v>#N/A</c:v>
                </c:pt>
                <c:pt idx="7045">
                  <c:v>#N/A</c:v>
                </c:pt>
                <c:pt idx="7046">
                  <c:v>#N/A</c:v>
                </c:pt>
                <c:pt idx="7047">
                  <c:v>#N/A</c:v>
                </c:pt>
                <c:pt idx="7048">
                  <c:v>#N/A</c:v>
                </c:pt>
                <c:pt idx="7049">
                  <c:v>#N/A</c:v>
                </c:pt>
                <c:pt idx="7050">
                  <c:v>#N/A</c:v>
                </c:pt>
                <c:pt idx="7051">
                  <c:v>#N/A</c:v>
                </c:pt>
                <c:pt idx="7052">
                  <c:v>#N/A</c:v>
                </c:pt>
                <c:pt idx="7053">
                  <c:v>#N/A</c:v>
                </c:pt>
                <c:pt idx="7054">
                  <c:v>#N/A</c:v>
                </c:pt>
                <c:pt idx="7055">
                  <c:v>#N/A</c:v>
                </c:pt>
                <c:pt idx="7056">
                  <c:v>#N/A</c:v>
                </c:pt>
                <c:pt idx="7057">
                  <c:v>#N/A</c:v>
                </c:pt>
                <c:pt idx="7058">
                  <c:v>#N/A</c:v>
                </c:pt>
                <c:pt idx="7059">
                  <c:v>#N/A</c:v>
                </c:pt>
                <c:pt idx="7060">
                  <c:v>#N/A</c:v>
                </c:pt>
                <c:pt idx="7061">
                  <c:v>#N/A</c:v>
                </c:pt>
                <c:pt idx="7062">
                  <c:v>#N/A</c:v>
                </c:pt>
                <c:pt idx="7063">
                  <c:v>#N/A</c:v>
                </c:pt>
                <c:pt idx="7064">
                  <c:v>#N/A</c:v>
                </c:pt>
                <c:pt idx="7065">
                  <c:v>#N/A</c:v>
                </c:pt>
                <c:pt idx="7066">
                  <c:v>#N/A</c:v>
                </c:pt>
                <c:pt idx="7067">
                  <c:v>#N/A</c:v>
                </c:pt>
                <c:pt idx="7068">
                  <c:v>#N/A</c:v>
                </c:pt>
                <c:pt idx="7069">
                  <c:v>#N/A</c:v>
                </c:pt>
                <c:pt idx="7070">
                  <c:v>#N/A</c:v>
                </c:pt>
                <c:pt idx="7071">
                  <c:v>#N/A</c:v>
                </c:pt>
                <c:pt idx="7072">
                  <c:v>#N/A</c:v>
                </c:pt>
                <c:pt idx="7073">
                  <c:v>#N/A</c:v>
                </c:pt>
                <c:pt idx="7074">
                  <c:v>#N/A</c:v>
                </c:pt>
                <c:pt idx="7075">
                  <c:v>#N/A</c:v>
                </c:pt>
                <c:pt idx="7076">
                  <c:v>#N/A</c:v>
                </c:pt>
                <c:pt idx="7077">
                  <c:v>#N/A</c:v>
                </c:pt>
                <c:pt idx="7078">
                  <c:v>#N/A</c:v>
                </c:pt>
                <c:pt idx="7079">
                  <c:v>#N/A</c:v>
                </c:pt>
                <c:pt idx="7080">
                  <c:v>#N/A</c:v>
                </c:pt>
                <c:pt idx="7081">
                  <c:v>#N/A</c:v>
                </c:pt>
                <c:pt idx="7082">
                  <c:v>#N/A</c:v>
                </c:pt>
                <c:pt idx="7083">
                  <c:v>#N/A</c:v>
                </c:pt>
                <c:pt idx="7084">
                  <c:v>#N/A</c:v>
                </c:pt>
                <c:pt idx="7085">
                  <c:v>#N/A</c:v>
                </c:pt>
                <c:pt idx="7086">
                  <c:v>#N/A</c:v>
                </c:pt>
                <c:pt idx="7087">
                  <c:v>#N/A</c:v>
                </c:pt>
                <c:pt idx="7088">
                  <c:v>#N/A</c:v>
                </c:pt>
                <c:pt idx="7089">
                  <c:v>#N/A</c:v>
                </c:pt>
                <c:pt idx="7090">
                  <c:v>#N/A</c:v>
                </c:pt>
                <c:pt idx="7091">
                  <c:v>#N/A</c:v>
                </c:pt>
                <c:pt idx="7092">
                  <c:v>#N/A</c:v>
                </c:pt>
                <c:pt idx="7093">
                  <c:v>#N/A</c:v>
                </c:pt>
                <c:pt idx="7094">
                  <c:v>#N/A</c:v>
                </c:pt>
                <c:pt idx="7095">
                  <c:v>#N/A</c:v>
                </c:pt>
                <c:pt idx="7096">
                  <c:v>#N/A</c:v>
                </c:pt>
                <c:pt idx="7097">
                  <c:v>#N/A</c:v>
                </c:pt>
                <c:pt idx="7098">
                  <c:v>#N/A</c:v>
                </c:pt>
                <c:pt idx="7099">
                  <c:v>#N/A</c:v>
                </c:pt>
                <c:pt idx="7100">
                  <c:v>#N/A</c:v>
                </c:pt>
                <c:pt idx="7101">
                  <c:v>#N/A</c:v>
                </c:pt>
                <c:pt idx="7102">
                  <c:v>#N/A</c:v>
                </c:pt>
                <c:pt idx="7103">
                  <c:v>#N/A</c:v>
                </c:pt>
                <c:pt idx="7104">
                  <c:v>#N/A</c:v>
                </c:pt>
                <c:pt idx="7105">
                  <c:v>#N/A</c:v>
                </c:pt>
                <c:pt idx="7106">
                  <c:v>#N/A</c:v>
                </c:pt>
                <c:pt idx="7107">
                  <c:v>#N/A</c:v>
                </c:pt>
                <c:pt idx="7108">
                  <c:v>#N/A</c:v>
                </c:pt>
                <c:pt idx="7109">
                  <c:v>#N/A</c:v>
                </c:pt>
                <c:pt idx="7110">
                  <c:v>#N/A</c:v>
                </c:pt>
                <c:pt idx="7111">
                  <c:v>#N/A</c:v>
                </c:pt>
                <c:pt idx="7112">
                  <c:v>#N/A</c:v>
                </c:pt>
                <c:pt idx="7113">
                  <c:v>#N/A</c:v>
                </c:pt>
                <c:pt idx="7114">
                  <c:v>#N/A</c:v>
                </c:pt>
                <c:pt idx="7115">
                  <c:v>#N/A</c:v>
                </c:pt>
                <c:pt idx="7116">
                  <c:v>#N/A</c:v>
                </c:pt>
                <c:pt idx="7117">
                  <c:v>#N/A</c:v>
                </c:pt>
                <c:pt idx="7118">
                  <c:v>#N/A</c:v>
                </c:pt>
                <c:pt idx="7119">
                  <c:v>#N/A</c:v>
                </c:pt>
                <c:pt idx="7120">
                  <c:v>#N/A</c:v>
                </c:pt>
                <c:pt idx="7121">
                  <c:v>#N/A</c:v>
                </c:pt>
                <c:pt idx="7122">
                  <c:v>#N/A</c:v>
                </c:pt>
                <c:pt idx="7123">
                  <c:v>#N/A</c:v>
                </c:pt>
                <c:pt idx="7124">
                  <c:v>#N/A</c:v>
                </c:pt>
                <c:pt idx="7125">
                  <c:v>#N/A</c:v>
                </c:pt>
                <c:pt idx="7126">
                  <c:v>#N/A</c:v>
                </c:pt>
                <c:pt idx="7127">
                  <c:v>#N/A</c:v>
                </c:pt>
                <c:pt idx="7128">
                  <c:v>#N/A</c:v>
                </c:pt>
                <c:pt idx="7129">
                  <c:v>#N/A</c:v>
                </c:pt>
                <c:pt idx="7130">
                  <c:v>#N/A</c:v>
                </c:pt>
                <c:pt idx="7131">
                  <c:v>#N/A</c:v>
                </c:pt>
                <c:pt idx="7132">
                  <c:v>#N/A</c:v>
                </c:pt>
                <c:pt idx="7133">
                  <c:v>#N/A</c:v>
                </c:pt>
                <c:pt idx="7134">
                  <c:v>#N/A</c:v>
                </c:pt>
                <c:pt idx="7135">
                  <c:v>#N/A</c:v>
                </c:pt>
                <c:pt idx="7136">
                  <c:v>#N/A</c:v>
                </c:pt>
                <c:pt idx="7137">
                  <c:v>#N/A</c:v>
                </c:pt>
                <c:pt idx="7138">
                  <c:v>#N/A</c:v>
                </c:pt>
                <c:pt idx="7139">
                  <c:v>#N/A</c:v>
                </c:pt>
                <c:pt idx="7140">
                  <c:v>#N/A</c:v>
                </c:pt>
                <c:pt idx="7141">
                  <c:v>#N/A</c:v>
                </c:pt>
                <c:pt idx="7142">
                  <c:v>#N/A</c:v>
                </c:pt>
                <c:pt idx="7143">
                  <c:v>#N/A</c:v>
                </c:pt>
                <c:pt idx="7144">
                  <c:v>#N/A</c:v>
                </c:pt>
                <c:pt idx="7145">
                  <c:v>#N/A</c:v>
                </c:pt>
                <c:pt idx="7146">
                  <c:v>#N/A</c:v>
                </c:pt>
                <c:pt idx="7147">
                  <c:v>#N/A</c:v>
                </c:pt>
                <c:pt idx="7148">
                  <c:v>#N/A</c:v>
                </c:pt>
                <c:pt idx="7149">
                  <c:v>#N/A</c:v>
                </c:pt>
                <c:pt idx="7150">
                  <c:v>#N/A</c:v>
                </c:pt>
                <c:pt idx="7151">
                  <c:v>#N/A</c:v>
                </c:pt>
                <c:pt idx="7152">
                  <c:v>#N/A</c:v>
                </c:pt>
                <c:pt idx="7153">
                  <c:v>#N/A</c:v>
                </c:pt>
                <c:pt idx="7154">
                  <c:v>#N/A</c:v>
                </c:pt>
                <c:pt idx="7155">
                  <c:v>#N/A</c:v>
                </c:pt>
                <c:pt idx="7156">
                  <c:v>#N/A</c:v>
                </c:pt>
                <c:pt idx="7157">
                  <c:v>#N/A</c:v>
                </c:pt>
                <c:pt idx="7158">
                  <c:v>#N/A</c:v>
                </c:pt>
                <c:pt idx="7159">
                  <c:v>#N/A</c:v>
                </c:pt>
                <c:pt idx="7160">
                  <c:v>#N/A</c:v>
                </c:pt>
                <c:pt idx="7161">
                  <c:v>#N/A</c:v>
                </c:pt>
                <c:pt idx="7162">
                  <c:v>#N/A</c:v>
                </c:pt>
                <c:pt idx="7163">
                  <c:v>#N/A</c:v>
                </c:pt>
                <c:pt idx="7164">
                  <c:v>#N/A</c:v>
                </c:pt>
                <c:pt idx="7165">
                  <c:v>#N/A</c:v>
                </c:pt>
                <c:pt idx="7166">
                  <c:v>#N/A</c:v>
                </c:pt>
                <c:pt idx="7167">
                  <c:v>#N/A</c:v>
                </c:pt>
                <c:pt idx="7168">
                  <c:v>#N/A</c:v>
                </c:pt>
                <c:pt idx="7169">
                  <c:v>#N/A</c:v>
                </c:pt>
                <c:pt idx="7170">
                  <c:v>#N/A</c:v>
                </c:pt>
                <c:pt idx="7171">
                  <c:v>#N/A</c:v>
                </c:pt>
                <c:pt idx="7172">
                  <c:v>#N/A</c:v>
                </c:pt>
                <c:pt idx="7173">
                  <c:v>#N/A</c:v>
                </c:pt>
                <c:pt idx="7174">
                  <c:v>#N/A</c:v>
                </c:pt>
                <c:pt idx="7175">
                  <c:v>#N/A</c:v>
                </c:pt>
                <c:pt idx="7176">
                  <c:v>#N/A</c:v>
                </c:pt>
                <c:pt idx="7177">
                  <c:v>#N/A</c:v>
                </c:pt>
                <c:pt idx="7178">
                  <c:v>#N/A</c:v>
                </c:pt>
                <c:pt idx="7179">
                  <c:v>#N/A</c:v>
                </c:pt>
                <c:pt idx="7180">
                  <c:v>#N/A</c:v>
                </c:pt>
                <c:pt idx="7181">
                  <c:v>#N/A</c:v>
                </c:pt>
                <c:pt idx="7182">
                  <c:v>#N/A</c:v>
                </c:pt>
                <c:pt idx="7183">
                  <c:v>#N/A</c:v>
                </c:pt>
                <c:pt idx="7184">
                  <c:v>#N/A</c:v>
                </c:pt>
                <c:pt idx="7185">
                  <c:v>#N/A</c:v>
                </c:pt>
                <c:pt idx="7186">
                  <c:v>#N/A</c:v>
                </c:pt>
                <c:pt idx="7187">
                  <c:v>#N/A</c:v>
                </c:pt>
                <c:pt idx="7188">
                  <c:v>#N/A</c:v>
                </c:pt>
                <c:pt idx="7189">
                  <c:v>#N/A</c:v>
                </c:pt>
                <c:pt idx="7190">
                  <c:v>#N/A</c:v>
                </c:pt>
                <c:pt idx="7191">
                  <c:v>#N/A</c:v>
                </c:pt>
                <c:pt idx="7192">
                  <c:v>#N/A</c:v>
                </c:pt>
                <c:pt idx="7193">
                  <c:v>#N/A</c:v>
                </c:pt>
                <c:pt idx="7194">
                  <c:v>#N/A</c:v>
                </c:pt>
                <c:pt idx="7195">
                  <c:v>#N/A</c:v>
                </c:pt>
                <c:pt idx="7196">
                  <c:v>#N/A</c:v>
                </c:pt>
                <c:pt idx="7197">
                  <c:v>#N/A</c:v>
                </c:pt>
                <c:pt idx="7198">
                  <c:v>#N/A</c:v>
                </c:pt>
                <c:pt idx="7199">
                  <c:v>#N/A</c:v>
                </c:pt>
                <c:pt idx="7200">
                  <c:v>#N/A</c:v>
                </c:pt>
                <c:pt idx="7201">
                  <c:v>#N/A</c:v>
                </c:pt>
                <c:pt idx="7202">
                  <c:v>#N/A</c:v>
                </c:pt>
                <c:pt idx="7203">
                  <c:v>#N/A</c:v>
                </c:pt>
                <c:pt idx="7204">
                  <c:v>#N/A</c:v>
                </c:pt>
                <c:pt idx="7205">
                  <c:v>#N/A</c:v>
                </c:pt>
                <c:pt idx="7206">
                  <c:v>#N/A</c:v>
                </c:pt>
                <c:pt idx="7207">
                  <c:v>#N/A</c:v>
                </c:pt>
                <c:pt idx="7208">
                  <c:v>#N/A</c:v>
                </c:pt>
                <c:pt idx="7209">
                  <c:v>#N/A</c:v>
                </c:pt>
                <c:pt idx="7210">
                  <c:v>#N/A</c:v>
                </c:pt>
                <c:pt idx="7211">
                  <c:v>#N/A</c:v>
                </c:pt>
                <c:pt idx="7212">
                  <c:v>#N/A</c:v>
                </c:pt>
                <c:pt idx="7213">
                  <c:v>#N/A</c:v>
                </c:pt>
                <c:pt idx="7214">
                  <c:v>#N/A</c:v>
                </c:pt>
                <c:pt idx="7215">
                  <c:v>#N/A</c:v>
                </c:pt>
                <c:pt idx="7216">
                  <c:v>#N/A</c:v>
                </c:pt>
                <c:pt idx="7217">
                  <c:v>#N/A</c:v>
                </c:pt>
                <c:pt idx="7218">
                  <c:v>#N/A</c:v>
                </c:pt>
                <c:pt idx="7219">
                  <c:v>#N/A</c:v>
                </c:pt>
                <c:pt idx="7220">
                  <c:v>#N/A</c:v>
                </c:pt>
                <c:pt idx="7221">
                  <c:v>#N/A</c:v>
                </c:pt>
                <c:pt idx="7222">
                  <c:v>#N/A</c:v>
                </c:pt>
                <c:pt idx="7223">
                  <c:v>#N/A</c:v>
                </c:pt>
                <c:pt idx="7224">
                  <c:v>#N/A</c:v>
                </c:pt>
                <c:pt idx="7225">
                  <c:v>#N/A</c:v>
                </c:pt>
                <c:pt idx="7226">
                  <c:v>#N/A</c:v>
                </c:pt>
                <c:pt idx="7227">
                  <c:v>#N/A</c:v>
                </c:pt>
                <c:pt idx="7228">
                  <c:v>#N/A</c:v>
                </c:pt>
                <c:pt idx="7229">
                  <c:v>#N/A</c:v>
                </c:pt>
                <c:pt idx="7230">
                  <c:v>#N/A</c:v>
                </c:pt>
                <c:pt idx="7231">
                  <c:v>#N/A</c:v>
                </c:pt>
                <c:pt idx="7232">
                  <c:v>#N/A</c:v>
                </c:pt>
                <c:pt idx="7233">
                  <c:v>#N/A</c:v>
                </c:pt>
                <c:pt idx="7234">
                  <c:v>#N/A</c:v>
                </c:pt>
                <c:pt idx="7235">
                  <c:v>#N/A</c:v>
                </c:pt>
                <c:pt idx="7236">
                  <c:v>#N/A</c:v>
                </c:pt>
                <c:pt idx="7237">
                  <c:v>#N/A</c:v>
                </c:pt>
                <c:pt idx="7238">
                  <c:v>#N/A</c:v>
                </c:pt>
                <c:pt idx="7239">
                  <c:v>#N/A</c:v>
                </c:pt>
                <c:pt idx="7240">
                  <c:v>#N/A</c:v>
                </c:pt>
                <c:pt idx="7241">
                  <c:v>#N/A</c:v>
                </c:pt>
                <c:pt idx="7242">
                  <c:v>#N/A</c:v>
                </c:pt>
                <c:pt idx="7243">
                  <c:v>#N/A</c:v>
                </c:pt>
                <c:pt idx="7244">
                  <c:v>#N/A</c:v>
                </c:pt>
                <c:pt idx="7245">
                  <c:v>#N/A</c:v>
                </c:pt>
                <c:pt idx="7246">
                  <c:v>#N/A</c:v>
                </c:pt>
                <c:pt idx="7247">
                  <c:v>#N/A</c:v>
                </c:pt>
                <c:pt idx="7248">
                  <c:v>#N/A</c:v>
                </c:pt>
                <c:pt idx="7249">
                  <c:v>#N/A</c:v>
                </c:pt>
                <c:pt idx="7250">
                  <c:v>#N/A</c:v>
                </c:pt>
                <c:pt idx="7251">
                  <c:v>#N/A</c:v>
                </c:pt>
                <c:pt idx="7252">
                  <c:v>#N/A</c:v>
                </c:pt>
                <c:pt idx="7253">
                  <c:v>#N/A</c:v>
                </c:pt>
                <c:pt idx="7254">
                  <c:v>#N/A</c:v>
                </c:pt>
                <c:pt idx="7255">
                  <c:v>#N/A</c:v>
                </c:pt>
                <c:pt idx="7256">
                  <c:v>#N/A</c:v>
                </c:pt>
                <c:pt idx="7257">
                  <c:v>#N/A</c:v>
                </c:pt>
                <c:pt idx="7258">
                  <c:v>#N/A</c:v>
                </c:pt>
                <c:pt idx="7259">
                  <c:v>#N/A</c:v>
                </c:pt>
                <c:pt idx="7260">
                  <c:v>#N/A</c:v>
                </c:pt>
                <c:pt idx="7261">
                  <c:v>#N/A</c:v>
                </c:pt>
                <c:pt idx="7262">
                  <c:v>#N/A</c:v>
                </c:pt>
                <c:pt idx="7263">
                  <c:v>#N/A</c:v>
                </c:pt>
                <c:pt idx="7264">
                  <c:v>#N/A</c:v>
                </c:pt>
                <c:pt idx="7265">
                  <c:v>#N/A</c:v>
                </c:pt>
                <c:pt idx="7266">
                  <c:v>#N/A</c:v>
                </c:pt>
                <c:pt idx="7267">
                  <c:v>#N/A</c:v>
                </c:pt>
                <c:pt idx="7268">
                  <c:v>#N/A</c:v>
                </c:pt>
                <c:pt idx="7269">
                  <c:v>#N/A</c:v>
                </c:pt>
                <c:pt idx="7270">
                  <c:v>#N/A</c:v>
                </c:pt>
                <c:pt idx="7271">
                  <c:v>#N/A</c:v>
                </c:pt>
                <c:pt idx="7272">
                  <c:v>#N/A</c:v>
                </c:pt>
                <c:pt idx="7273">
                  <c:v>#N/A</c:v>
                </c:pt>
                <c:pt idx="7274">
                  <c:v>#N/A</c:v>
                </c:pt>
                <c:pt idx="7275">
                  <c:v>#N/A</c:v>
                </c:pt>
                <c:pt idx="7276">
                  <c:v>#N/A</c:v>
                </c:pt>
                <c:pt idx="7277">
                  <c:v>#N/A</c:v>
                </c:pt>
                <c:pt idx="7278">
                  <c:v>#N/A</c:v>
                </c:pt>
                <c:pt idx="7279">
                  <c:v>#N/A</c:v>
                </c:pt>
                <c:pt idx="7280">
                  <c:v>#N/A</c:v>
                </c:pt>
                <c:pt idx="7281">
                  <c:v>#N/A</c:v>
                </c:pt>
                <c:pt idx="7282">
                  <c:v>#N/A</c:v>
                </c:pt>
                <c:pt idx="7283">
                  <c:v>#N/A</c:v>
                </c:pt>
                <c:pt idx="7284">
                  <c:v>#N/A</c:v>
                </c:pt>
                <c:pt idx="7285">
                  <c:v>#N/A</c:v>
                </c:pt>
                <c:pt idx="7286">
                  <c:v>#N/A</c:v>
                </c:pt>
                <c:pt idx="7287">
                  <c:v>#N/A</c:v>
                </c:pt>
                <c:pt idx="7288">
                  <c:v>#N/A</c:v>
                </c:pt>
                <c:pt idx="7289">
                  <c:v>#N/A</c:v>
                </c:pt>
                <c:pt idx="7290">
                  <c:v>#N/A</c:v>
                </c:pt>
                <c:pt idx="7291">
                  <c:v>#N/A</c:v>
                </c:pt>
                <c:pt idx="7292">
                  <c:v>#N/A</c:v>
                </c:pt>
                <c:pt idx="7293">
                  <c:v>#N/A</c:v>
                </c:pt>
                <c:pt idx="7294">
                  <c:v>#N/A</c:v>
                </c:pt>
                <c:pt idx="7295">
                  <c:v>#N/A</c:v>
                </c:pt>
                <c:pt idx="7296">
                  <c:v>#N/A</c:v>
                </c:pt>
                <c:pt idx="7297">
                  <c:v>#N/A</c:v>
                </c:pt>
                <c:pt idx="7298">
                  <c:v>#N/A</c:v>
                </c:pt>
                <c:pt idx="7299">
                  <c:v>#N/A</c:v>
                </c:pt>
                <c:pt idx="7300">
                  <c:v>#N/A</c:v>
                </c:pt>
                <c:pt idx="7301">
                  <c:v>#N/A</c:v>
                </c:pt>
                <c:pt idx="7302">
                  <c:v>#N/A</c:v>
                </c:pt>
                <c:pt idx="7303">
                  <c:v>#N/A</c:v>
                </c:pt>
                <c:pt idx="7304">
                  <c:v>#N/A</c:v>
                </c:pt>
                <c:pt idx="7305">
                  <c:v>#N/A</c:v>
                </c:pt>
                <c:pt idx="7306">
                  <c:v>#N/A</c:v>
                </c:pt>
                <c:pt idx="7307">
                  <c:v>#N/A</c:v>
                </c:pt>
                <c:pt idx="7308">
                  <c:v>#N/A</c:v>
                </c:pt>
                <c:pt idx="7309">
                  <c:v>#N/A</c:v>
                </c:pt>
                <c:pt idx="7310">
                  <c:v>#N/A</c:v>
                </c:pt>
                <c:pt idx="7311">
                  <c:v>#N/A</c:v>
                </c:pt>
                <c:pt idx="7312">
                  <c:v>#N/A</c:v>
                </c:pt>
                <c:pt idx="7313">
                  <c:v>#N/A</c:v>
                </c:pt>
                <c:pt idx="7314">
                  <c:v>#N/A</c:v>
                </c:pt>
                <c:pt idx="7315">
                  <c:v>#N/A</c:v>
                </c:pt>
                <c:pt idx="7316">
                  <c:v>#N/A</c:v>
                </c:pt>
                <c:pt idx="7317">
                  <c:v>#N/A</c:v>
                </c:pt>
                <c:pt idx="7318">
                  <c:v>#N/A</c:v>
                </c:pt>
                <c:pt idx="7319">
                  <c:v>#N/A</c:v>
                </c:pt>
                <c:pt idx="7320">
                  <c:v>#N/A</c:v>
                </c:pt>
                <c:pt idx="7321">
                  <c:v>#N/A</c:v>
                </c:pt>
                <c:pt idx="7322">
                  <c:v>#N/A</c:v>
                </c:pt>
                <c:pt idx="7323">
                  <c:v>#N/A</c:v>
                </c:pt>
                <c:pt idx="7324">
                  <c:v>#N/A</c:v>
                </c:pt>
                <c:pt idx="7325">
                  <c:v>#N/A</c:v>
                </c:pt>
                <c:pt idx="7326">
                  <c:v>#N/A</c:v>
                </c:pt>
                <c:pt idx="7327">
                  <c:v>#N/A</c:v>
                </c:pt>
                <c:pt idx="7328">
                  <c:v>#N/A</c:v>
                </c:pt>
                <c:pt idx="7329">
                  <c:v>#N/A</c:v>
                </c:pt>
                <c:pt idx="7330">
                  <c:v>#N/A</c:v>
                </c:pt>
                <c:pt idx="7331">
                  <c:v>#N/A</c:v>
                </c:pt>
                <c:pt idx="7332">
                  <c:v>#N/A</c:v>
                </c:pt>
                <c:pt idx="7333">
                  <c:v>#N/A</c:v>
                </c:pt>
                <c:pt idx="7334">
                  <c:v>#N/A</c:v>
                </c:pt>
                <c:pt idx="7335">
                  <c:v>#N/A</c:v>
                </c:pt>
                <c:pt idx="7336">
                  <c:v>#N/A</c:v>
                </c:pt>
                <c:pt idx="7337">
                  <c:v>#N/A</c:v>
                </c:pt>
                <c:pt idx="7338">
                  <c:v>#N/A</c:v>
                </c:pt>
                <c:pt idx="7339">
                  <c:v>#N/A</c:v>
                </c:pt>
                <c:pt idx="7340">
                  <c:v>#N/A</c:v>
                </c:pt>
                <c:pt idx="7341">
                  <c:v>#N/A</c:v>
                </c:pt>
                <c:pt idx="7342">
                  <c:v>#N/A</c:v>
                </c:pt>
                <c:pt idx="7343">
                  <c:v>#N/A</c:v>
                </c:pt>
                <c:pt idx="7344">
                  <c:v>#N/A</c:v>
                </c:pt>
                <c:pt idx="7345">
                  <c:v>#N/A</c:v>
                </c:pt>
                <c:pt idx="7346">
                  <c:v>#N/A</c:v>
                </c:pt>
                <c:pt idx="7347">
                  <c:v>#N/A</c:v>
                </c:pt>
                <c:pt idx="7348">
                  <c:v>#N/A</c:v>
                </c:pt>
                <c:pt idx="7349">
                  <c:v>#N/A</c:v>
                </c:pt>
                <c:pt idx="7350">
                  <c:v>#N/A</c:v>
                </c:pt>
                <c:pt idx="7351">
                  <c:v>#N/A</c:v>
                </c:pt>
                <c:pt idx="7352">
                  <c:v>#N/A</c:v>
                </c:pt>
                <c:pt idx="7353">
                  <c:v>#N/A</c:v>
                </c:pt>
                <c:pt idx="7354">
                  <c:v>#N/A</c:v>
                </c:pt>
                <c:pt idx="7355">
                  <c:v>#N/A</c:v>
                </c:pt>
                <c:pt idx="7356">
                  <c:v>#N/A</c:v>
                </c:pt>
                <c:pt idx="7357">
                  <c:v>#N/A</c:v>
                </c:pt>
                <c:pt idx="7358">
                  <c:v>#N/A</c:v>
                </c:pt>
                <c:pt idx="7359">
                  <c:v>#N/A</c:v>
                </c:pt>
                <c:pt idx="7360">
                  <c:v>#N/A</c:v>
                </c:pt>
                <c:pt idx="7361">
                  <c:v>#N/A</c:v>
                </c:pt>
                <c:pt idx="7362">
                  <c:v>#N/A</c:v>
                </c:pt>
                <c:pt idx="7363">
                  <c:v>#N/A</c:v>
                </c:pt>
                <c:pt idx="7364">
                  <c:v>#N/A</c:v>
                </c:pt>
                <c:pt idx="7365">
                  <c:v>#N/A</c:v>
                </c:pt>
                <c:pt idx="7366">
                  <c:v>#N/A</c:v>
                </c:pt>
                <c:pt idx="7367">
                  <c:v>#N/A</c:v>
                </c:pt>
                <c:pt idx="7368">
                  <c:v>#N/A</c:v>
                </c:pt>
                <c:pt idx="7369">
                  <c:v>#N/A</c:v>
                </c:pt>
                <c:pt idx="7370">
                  <c:v>#N/A</c:v>
                </c:pt>
                <c:pt idx="7371">
                  <c:v>#N/A</c:v>
                </c:pt>
                <c:pt idx="7372">
                  <c:v>#N/A</c:v>
                </c:pt>
                <c:pt idx="7373">
                  <c:v>#N/A</c:v>
                </c:pt>
                <c:pt idx="7374">
                  <c:v>#N/A</c:v>
                </c:pt>
                <c:pt idx="7375">
                  <c:v>#N/A</c:v>
                </c:pt>
                <c:pt idx="7376">
                  <c:v>#N/A</c:v>
                </c:pt>
                <c:pt idx="7377">
                  <c:v>#N/A</c:v>
                </c:pt>
                <c:pt idx="7378">
                  <c:v>#N/A</c:v>
                </c:pt>
                <c:pt idx="7379">
                  <c:v>#N/A</c:v>
                </c:pt>
                <c:pt idx="7380">
                  <c:v>#N/A</c:v>
                </c:pt>
                <c:pt idx="7381">
                  <c:v>#N/A</c:v>
                </c:pt>
                <c:pt idx="7382">
                  <c:v>#N/A</c:v>
                </c:pt>
                <c:pt idx="7383">
                  <c:v>#N/A</c:v>
                </c:pt>
                <c:pt idx="7384">
                  <c:v>#N/A</c:v>
                </c:pt>
                <c:pt idx="7385">
                  <c:v>#N/A</c:v>
                </c:pt>
                <c:pt idx="7386">
                  <c:v>#N/A</c:v>
                </c:pt>
                <c:pt idx="7387">
                  <c:v>#N/A</c:v>
                </c:pt>
                <c:pt idx="7388">
                  <c:v>#N/A</c:v>
                </c:pt>
                <c:pt idx="7389">
                  <c:v>#N/A</c:v>
                </c:pt>
                <c:pt idx="7390">
                  <c:v>#N/A</c:v>
                </c:pt>
                <c:pt idx="7391">
                  <c:v>#N/A</c:v>
                </c:pt>
                <c:pt idx="7392">
                  <c:v>#N/A</c:v>
                </c:pt>
                <c:pt idx="7393">
                  <c:v>#N/A</c:v>
                </c:pt>
                <c:pt idx="7394">
                  <c:v>#N/A</c:v>
                </c:pt>
                <c:pt idx="7395">
                  <c:v>#N/A</c:v>
                </c:pt>
                <c:pt idx="7396">
                  <c:v>#N/A</c:v>
                </c:pt>
                <c:pt idx="7397">
                  <c:v>#N/A</c:v>
                </c:pt>
                <c:pt idx="7398">
                  <c:v>#N/A</c:v>
                </c:pt>
                <c:pt idx="7399">
                  <c:v>#N/A</c:v>
                </c:pt>
                <c:pt idx="7400">
                  <c:v>#N/A</c:v>
                </c:pt>
                <c:pt idx="7401">
                  <c:v>#N/A</c:v>
                </c:pt>
                <c:pt idx="7402">
                  <c:v>#N/A</c:v>
                </c:pt>
                <c:pt idx="7403">
                  <c:v>#N/A</c:v>
                </c:pt>
                <c:pt idx="7404">
                  <c:v>#N/A</c:v>
                </c:pt>
                <c:pt idx="7405">
                  <c:v>#N/A</c:v>
                </c:pt>
                <c:pt idx="7406">
                  <c:v>#N/A</c:v>
                </c:pt>
                <c:pt idx="7407">
                  <c:v>#N/A</c:v>
                </c:pt>
                <c:pt idx="7408">
                  <c:v>#N/A</c:v>
                </c:pt>
                <c:pt idx="7409">
                  <c:v>#N/A</c:v>
                </c:pt>
                <c:pt idx="7410">
                  <c:v>#N/A</c:v>
                </c:pt>
                <c:pt idx="7411">
                  <c:v>#N/A</c:v>
                </c:pt>
                <c:pt idx="7412">
                  <c:v>#N/A</c:v>
                </c:pt>
                <c:pt idx="7413">
                  <c:v>#N/A</c:v>
                </c:pt>
                <c:pt idx="7414">
                  <c:v>#N/A</c:v>
                </c:pt>
                <c:pt idx="7415">
                  <c:v>#N/A</c:v>
                </c:pt>
                <c:pt idx="7416">
                  <c:v>#N/A</c:v>
                </c:pt>
                <c:pt idx="7417">
                  <c:v>#N/A</c:v>
                </c:pt>
                <c:pt idx="7418">
                  <c:v>#N/A</c:v>
                </c:pt>
                <c:pt idx="7419">
                  <c:v>#N/A</c:v>
                </c:pt>
                <c:pt idx="7420">
                  <c:v>#N/A</c:v>
                </c:pt>
                <c:pt idx="7421">
                  <c:v>#N/A</c:v>
                </c:pt>
                <c:pt idx="7422">
                  <c:v>#N/A</c:v>
                </c:pt>
                <c:pt idx="7423">
                  <c:v>#N/A</c:v>
                </c:pt>
                <c:pt idx="7424">
                  <c:v>#N/A</c:v>
                </c:pt>
                <c:pt idx="7425">
                  <c:v>#N/A</c:v>
                </c:pt>
                <c:pt idx="7426">
                  <c:v>#N/A</c:v>
                </c:pt>
                <c:pt idx="7427">
                  <c:v>#N/A</c:v>
                </c:pt>
                <c:pt idx="7428">
                  <c:v>#N/A</c:v>
                </c:pt>
                <c:pt idx="7429">
                  <c:v>#N/A</c:v>
                </c:pt>
                <c:pt idx="7430">
                  <c:v>#N/A</c:v>
                </c:pt>
                <c:pt idx="7431">
                  <c:v>#N/A</c:v>
                </c:pt>
                <c:pt idx="7432">
                  <c:v>#N/A</c:v>
                </c:pt>
                <c:pt idx="7433">
                  <c:v>#N/A</c:v>
                </c:pt>
                <c:pt idx="7434">
                  <c:v>#N/A</c:v>
                </c:pt>
                <c:pt idx="7435">
                  <c:v>#N/A</c:v>
                </c:pt>
                <c:pt idx="7436">
                  <c:v>#N/A</c:v>
                </c:pt>
                <c:pt idx="7437">
                  <c:v>#N/A</c:v>
                </c:pt>
                <c:pt idx="7438">
                  <c:v>#N/A</c:v>
                </c:pt>
                <c:pt idx="7439">
                  <c:v>#N/A</c:v>
                </c:pt>
                <c:pt idx="7440">
                  <c:v>#N/A</c:v>
                </c:pt>
                <c:pt idx="7441">
                  <c:v>#N/A</c:v>
                </c:pt>
                <c:pt idx="7442">
                  <c:v>#N/A</c:v>
                </c:pt>
                <c:pt idx="7443">
                  <c:v>#N/A</c:v>
                </c:pt>
                <c:pt idx="7444">
                  <c:v>#N/A</c:v>
                </c:pt>
                <c:pt idx="7445">
                  <c:v>#N/A</c:v>
                </c:pt>
                <c:pt idx="7446">
                  <c:v>#N/A</c:v>
                </c:pt>
                <c:pt idx="7447">
                  <c:v>#N/A</c:v>
                </c:pt>
                <c:pt idx="7448">
                  <c:v>#N/A</c:v>
                </c:pt>
                <c:pt idx="7449">
                  <c:v>#N/A</c:v>
                </c:pt>
                <c:pt idx="7450">
                  <c:v>#N/A</c:v>
                </c:pt>
                <c:pt idx="7451">
                  <c:v>#N/A</c:v>
                </c:pt>
                <c:pt idx="7452">
                  <c:v>#N/A</c:v>
                </c:pt>
                <c:pt idx="7453">
                  <c:v>#N/A</c:v>
                </c:pt>
                <c:pt idx="7454">
                  <c:v>#N/A</c:v>
                </c:pt>
                <c:pt idx="7455">
                  <c:v>#N/A</c:v>
                </c:pt>
                <c:pt idx="7456">
                  <c:v>#N/A</c:v>
                </c:pt>
                <c:pt idx="7457">
                  <c:v>#N/A</c:v>
                </c:pt>
                <c:pt idx="7458">
                  <c:v>#N/A</c:v>
                </c:pt>
                <c:pt idx="7459">
                  <c:v>#N/A</c:v>
                </c:pt>
                <c:pt idx="7460">
                  <c:v>#N/A</c:v>
                </c:pt>
                <c:pt idx="7461">
                  <c:v>#N/A</c:v>
                </c:pt>
                <c:pt idx="7462">
                  <c:v>#N/A</c:v>
                </c:pt>
                <c:pt idx="7463">
                  <c:v>#N/A</c:v>
                </c:pt>
                <c:pt idx="7464">
                  <c:v>#N/A</c:v>
                </c:pt>
                <c:pt idx="7465">
                  <c:v>#N/A</c:v>
                </c:pt>
                <c:pt idx="7466">
                  <c:v>#N/A</c:v>
                </c:pt>
                <c:pt idx="7467">
                  <c:v>#N/A</c:v>
                </c:pt>
                <c:pt idx="7468">
                  <c:v>#N/A</c:v>
                </c:pt>
                <c:pt idx="7469">
                  <c:v>#N/A</c:v>
                </c:pt>
                <c:pt idx="7470">
                  <c:v>#N/A</c:v>
                </c:pt>
                <c:pt idx="7471">
                  <c:v>#N/A</c:v>
                </c:pt>
                <c:pt idx="7472">
                  <c:v>#N/A</c:v>
                </c:pt>
                <c:pt idx="7473">
                  <c:v>#N/A</c:v>
                </c:pt>
                <c:pt idx="7474">
                  <c:v>#N/A</c:v>
                </c:pt>
                <c:pt idx="7475">
                  <c:v>#N/A</c:v>
                </c:pt>
                <c:pt idx="7476">
                  <c:v>#N/A</c:v>
                </c:pt>
                <c:pt idx="7477">
                  <c:v>#N/A</c:v>
                </c:pt>
                <c:pt idx="7478">
                  <c:v>#N/A</c:v>
                </c:pt>
                <c:pt idx="7479">
                  <c:v>#N/A</c:v>
                </c:pt>
                <c:pt idx="7480">
                  <c:v>#N/A</c:v>
                </c:pt>
                <c:pt idx="7481">
                  <c:v>#N/A</c:v>
                </c:pt>
                <c:pt idx="7482">
                  <c:v>#N/A</c:v>
                </c:pt>
                <c:pt idx="7483">
                  <c:v>#N/A</c:v>
                </c:pt>
                <c:pt idx="7484">
                  <c:v>#N/A</c:v>
                </c:pt>
                <c:pt idx="7485">
                  <c:v>#N/A</c:v>
                </c:pt>
                <c:pt idx="7486">
                  <c:v>#N/A</c:v>
                </c:pt>
                <c:pt idx="7487">
                  <c:v>#N/A</c:v>
                </c:pt>
                <c:pt idx="7488">
                  <c:v>#N/A</c:v>
                </c:pt>
                <c:pt idx="7489">
                  <c:v>#N/A</c:v>
                </c:pt>
                <c:pt idx="7490">
                  <c:v>#N/A</c:v>
                </c:pt>
                <c:pt idx="7491">
                  <c:v>#N/A</c:v>
                </c:pt>
                <c:pt idx="7492">
                  <c:v>#N/A</c:v>
                </c:pt>
                <c:pt idx="7493">
                  <c:v>#N/A</c:v>
                </c:pt>
                <c:pt idx="7494">
                  <c:v>#N/A</c:v>
                </c:pt>
                <c:pt idx="7495">
                  <c:v>#N/A</c:v>
                </c:pt>
                <c:pt idx="7496">
                  <c:v>#N/A</c:v>
                </c:pt>
                <c:pt idx="7497">
                  <c:v>#N/A</c:v>
                </c:pt>
                <c:pt idx="7498">
                  <c:v>#N/A</c:v>
                </c:pt>
                <c:pt idx="7499">
                  <c:v>#N/A</c:v>
                </c:pt>
                <c:pt idx="7500">
                  <c:v>#N/A</c:v>
                </c:pt>
                <c:pt idx="7501">
                  <c:v>#N/A</c:v>
                </c:pt>
                <c:pt idx="7502">
                  <c:v>#N/A</c:v>
                </c:pt>
                <c:pt idx="7503">
                  <c:v>#N/A</c:v>
                </c:pt>
                <c:pt idx="7504">
                  <c:v>#N/A</c:v>
                </c:pt>
                <c:pt idx="7505">
                  <c:v>#N/A</c:v>
                </c:pt>
                <c:pt idx="7506">
                  <c:v>#N/A</c:v>
                </c:pt>
                <c:pt idx="7507">
                  <c:v>#N/A</c:v>
                </c:pt>
                <c:pt idx="7508">
                  <c:v>#N/A</c:v>
                </c:pt>
                <c:pt idx="7509">
                  <c:v>#N/A</c:v>
                </c:pt>
                <c:pt idx="7510">
                  <c:v>#N/A</c:v>
                </c:pt>
                <c:pt idx="7511">
                  <c:v>#N/A</c:v>
                </c:pt>
                <c:pt idx="7512">
                  <c:v>#N/A</c:v>
                </c:pt>
                <c:pt idx="7513">
                  <c:v>#N/A</c:v>
                </c:pt>
                <c:pt idx="7514">
                  <c:v>#N/A</c:v>
                </c:pt>
                <c:pt idx="7515">
                  <c:v>#N/A</c:v>
                </c:pt>
                <c:pt idx="7516">
                  <c:v>#N/A</c:v>
                </c:pt>
                <c:pt idx="7517">
                  <c:v>#N/A</c:v>
                </c:pt>
                <c:pt idx="7518">
                  <c:v>#N/A</c:v>
                </c:pt>
                <c:pt idx="7519">
                  <c:v>#N/A</c:v>
                </c:pt>
                <c:pt idx="7520">
                  <c:v>#N/A</c:v>
                </c:pt>
                <c:pt idx="7521">
                  <c:v>#N/A</c:v>
                </c:pt>
                <c:pt idx="7522">
                  <c:v>#N/A</c:v>
                </c:pt>
                <c:pt idx="7523">
                  <c:v>#N/A</c:v>
                </c:pt>
                <c:pt idx="7524">
                  <c:v>#N/A</c:v>
                </c:pt>
                <c:pt idx="7525">
                  <c:v>#N/A</c:v>
                </c:pt>
                <c:pt idx="7526">
                  <c:v>#N/A</c:v>
                </c:pt>
                <c:pt idx="7527">
                  <c:v>#N/A</c:v>
                </c:pt>
                <c:pt idx="7528">
                  <c:v>#N/A</c:v>
                </c:pt>
                <c:pt idx="7529">
                  <c:v>#N/A</c:v>
                </c:pt>
                <c:pt idx="7530">
                  <c:v>#N/A</c:v>
                </c:pt>
                <c:pt idx="7531">
                  <c:v>#N/A</c:v>
                </c:pt>
                <c:pt idx="7532">
                  <c:v>#N/A</c:v>
                </c:pt>
                <c:pt idx="7533">
                  <c:v>#N/A</c:v>
                </c:pt>
                <c:pt idx="7534">
                  <c:v>#N/A</c:v>
                </c:pt>
                <c:pt idx="7535">
                  <c:v>#N/A</c:v>
                </c:pt>
                <c:pt idx="7536">
                  <c:v>#N/A</c:v>
                </c:pt>
                <c:pt idx="7537">
                  <c:v>#N/A</c:v>
                </c:pt>
                <c:pt idx="7538">
                  <c:v>#N/A</c:v>
                </c:pt>
                <c:pt idx="7539">
                  <c:v>#N/A</c:v>
                </c:pt>
                <c:pt idx="7540">
                  <c:v>#N/A</c:v>
                </c:pt>
                <c:pt idx="7541">
                  <c:v>#N/A</c:v>
                </c:pt>
                <c:pt idx="7542">
                  <c:v>#N/A</c:v>
                </c:pt>
                <c:pt idx="7543">
                  <c:v>#N/A</c:v>
                </c:pt>
                <c:pt idx="7544">
                  <c:v>#N/A</c:v>
                </c:pt>
                <c:pt idx="7545">
                  <c:v>#N/A</c:v>
                </c:pt>
                <c:pt idx="7546">
                  <c:v>#N/A</c:v>
                </c:pt>
                <c:pt idx="7547">
                  <c:v>#N/A</c:v>
                </c:pt>
                <c:pt idx="7548">
                  <c:v>#N/A</c:v>
                </c:pt>
                <c:pt idx="7549">
                  <c:v>#N/A</c:v>
                </c:pt>
                <c:pt idx="7550">
                  <c:v>#N/A</c:v>
                </c:pt>
                <c:pt idx="7551">
                  <c:v>#N/A</c:v>
                </c:pt>
                <c:pt idx="7552">
                  <c:v>#N/A</c:v>
                </c:pt>
                <c:pt idx="7553">
                  <c:v>#N/A</c:v>
                </c:pt>
                <c:pt idx="7554">
                  <c:v>#N/A</c:v>
                </c:pt>
                <c:pt idx="7555">
                  <c:v>#N/A</c:v>
                </c:pt>
                <c:pt idx="7556">
                  <c:v>#N/A</c:v>
                </c:pt>
                <c:pt idx="7557">
                  <c:v>#N/A</c:v>
                </c:pt>
                <c:pt idx="7558">
                  <c:v>#N/A</c:v>
                </c:pt>
                <c:pt idx="7559">
                  <c:v>#N/A</c:v>
                </c:pt>
                <c:pt idx="7560">
                  <c:v>#N/A</c:v>
                </c:pt>
                <c:pt idx="7561">
                  <c:v>#N/A</c:v>
                </c:pt>
                <c:pt idx="7562">
                  <c:v>#N/A</c:v>
                </c:pt>
                <c:pt idx="7563">
                  <c:v>#N/A</c:v>
                </c:pt>
                <c:pt idx="7564">
                  <c:v>#N/A</c:v>
                </c:pt>
                <c:pt idx="7565">
                  <c:v>#N/A</c:v>
                </c:pt>
                <c:pt idx="7566">
                  <c:v>#N/A</c:v>
                </c:pt>
                <c:pt idx="7567">
                  <c:v>#N/A</c:v>
                </c:pt>
                <c:pt idx="7568">
                  <c:v>#N/A</c:v>
                </c:pt>
                <c:pt idx="7569">
                  <c:v>#N/A</c:v>
                </c:pt>
                <c:pt idx="7570">
                  <c:v>#N/A</c:v>
                </c:pt>
                <c:pt idx="7571">
                  <c:v>#N/A</c:v>
                </c:pt>
                <c:pt idx="7572">
                  <c:v>#N/A</c:v>
                </c:pt>
                <c:pt idx="7573">
                  <c:v>#N/A</c:v>
                </c:pt>
                <c:pt idx="7574">
                  <c:v>#N/A</c:v>
                </c:pt>
                <c:pt idx="7575">
                  <c:v>#N/A</c:v>
                </c:pt>
                <c:pt idx="7576">
                  <c:v>#N/A</c:v>
                </c:pt>
                <c:pt idx="7577">
                  <c:v>#N/A</c:v>
                </c:pt>
                <c:pt idx="7578">
                  <c:v>#N/A</c:v>
                </c:pt>
                <c:pt idx="7579">
                  <c:v>#N/A</c:v>
                </c:pt>
                <c:pt idx="7580">
                  <c:v>#N/A</c:v>
                </c:pt>
                <c:pt idx="7581">
                  <c:v>#N/A</c:v>
                </c:pt>
                <c:pt idx="7582">
                  <c:v>#N/A</c:v>
                </c:pt>
                <c:pt idx="7583">
                  <c:v>#N/A</c:v>
                </c:pt>
                <c:pt idx="7584">
                  <c:v>#N/A</c:v>
                </c:pt>
                <c:pt idx="7585">
                  <c:v>#N/A</c:v>
                </c:pt>
                <c:pt idx="7586">
                  <c:v>#N/A</c:v>
                </c:pt>
                <c:pt idx="7587">
                  <c:v>#N/A</c:v>
                </c:pt>
                <c:pt idx="7588">
                  <c:v>#N/A</c:v>
                </c:pt>
                <c:pt idx="7589">
                  <c:v>#N/A</c:v>
                </c:pt>
                <c:pt idx="7590">
                  <c:v>#N/A</c:v>
                </c:pt>
                <c:pt idx="7591">
                  <c:v>#N/A</c:v>
                </c:pt>
                <c:pt idx="7592">
                  <c:v>#N/A</c:v>
                </c:pt>
                <c:pt idx="7593">
                  <c:v>#N/A</c:v>
                </c:pt>
                <c:pt idx="7594">
                  <c:v>#N/A</c:v>
                </c:pt>
                <c:pt idx="7595">
                  <c:v>#N/A</c:v>
                </c:pt>
                <c:pt idx="7596">
                  <c:v>#N/A</c:v>
                </c:pt>
                <c:pt idx="7597">
                  <c:v>#N/A</c:v>
                </c:pt>
                <c:pt idx="7598">
                  <c:v>#N/A</c:v>
                </c:pt>
                <c:pt idx="7599">
                  <c:v>#N/A</c:v>
                </c:pt>
                <c:pt idx="7600">
                  <c:v>#N/A</c:v>
                </c:pt>
                <c:pt idx="7601">
                  <c:v>#N/A</c:v>
                </c:pt>
                <c:pt idx="7602">
                  <c:v>#N/A</c:v>
                </c:pt>
                <c:pt idx="7603">
                  <c:v>#N/A</c:v>
                </c:pt>
                <c:pt idx="7604">
                  <c:v>#N/A</c:v>
                </c:pt>
                <c:pt idx="7605">
                  <c:v>#N/A</c:v>
                </c:pt>
                <c:pt idx="7606">
                  <c:v>#N/A</c:v>
                </c:pt>
                <c:pt idx="7607">
                  <c:v>#N/A</c:v>
                </c:pt>
                <c:pt idx="7608">
                  <c:v>#N/A</c:v>
                </c:pt>
                <c:pt idx="7609">
                  <c:v>#N/A</c:v>
                </c:pt>
                <c:pt idx="7610">
                  <c:v>#N/A</c:v>
                </c:pt>
                <c:pt idx="7611">
                  <c:v>#N/A</c:v>
                </c:pt>
                <c:pt idx="7612">
                  <c:v>#N/A</c:v>
                </c:pt>
                <c:pt idx="7613">
                  <c:v>#N/A</c:v>
                </c:pt>
                <c:pt idx="7614">
                  <c:v>#N/A</c:v>
                </c:pt>
                <c:pt idx="7615">
                  <c:v>#N/A</c:v>
                </c:pt>
                <c:pt idx="7616">
                  <c:v>#N/A</c:v>
                </c:pt>
                <c:pt idx="7617">
                  <c:v>#N/A</c:v>
                </c:pt>
                <c:pt idx="7618">
                  <c:v>#N/A</c:v>
                </c:pt>
                <c:pt idx="7619">
                  <c:v>#N/A</c:v>
                </c:pt>
                <c:pt idx="7620">
                  <c:v>#N/A</c:v>
                </c:pt>
                <c:pt idx="7621">
                  <c:v>#N/A</c:v>
                </c:pt>
                <c:pt idx="7622">
                  <c:v>#N/A</c:v>
                </c:pt>
                <c:pt idx="7623">
                  <c:v>#N/A</c:v>
                </c:pt>
                <c:pt idx="7624">
                  <c:v>#N/A</c:v>
                </c:pt>
                <c:pt idx="7625">
                  <c:v>#N/A</c:v>
                </c:pt>
                <c:pt idx="7626">
                  <c:v>#N/A</c:v>
                </c:pt>
                <c:pt idx="7627">
                  <c:v>#N/A</c:v>
                </c:pt>
                <c:pt idx="7628">
                  <c:v>#N/A</c:v>
                </c:pt>
                <c:pt idx="7629">
                  <c:v>#N/A</c:v>
                </c:pt>
                <c:pt idx="7630">
                  <c:v>#N/A</c:v>
                </c:pt>
                <c:pt idx="7631">
                  <c:v>#N/A</c:v>
                </c:pt>
                <c:pt idx="7632">
                  <c:v>#N/A</c:v>
                </c:pt>
                <c:pt idx="7633">
                  <c:v>#N/A</c:v>
                </c:pt>
                <c:pt idx="7634">
                  <c:v>#N/A</c:v>
                </c:pt>
                <c:pt idx="7635">
                  <c:v>#N/A</c:v>
                </c:pt>
                <c:pt idx="7636">
                  <c:v>#N/A</c:v>
                </c:pt>
                <c:pt idx="7637">
                  <c:v>#N/A</c:v>
                </c:pt>
                <c:pt idx="7638">
                  <c:v>#N/A</c:v>
                </c:pt>
                <c:pt idx="7639">
                  <c:v>#N/A</c:v>
                </c:pt>
                <c:pt idx="7640">
                  <c:v>#N/A</c:v>
                </c:pt>
                <c:pt idx="7641">
                  <c:v>#N/A</c:v>
                </c:pt>
                <c:pt idx="7642">
                  <c:v>#N/A</c:v>
                </c:pt>
                <c:pt idx="7643">
                  <c:v>#N/A</c:v>
                </c:pt>
                <c:pt idx="7644">
                  <c:v>#N/A</c:v>
                </c:pt>
                <c:pt idx="7645">
                  <c:v>#N/A</c:v>
                </c:pt>
                <c:pt idx="7646">
                  <c:v>#N/A</c:v>
                </c:pt>
                <c:pt idx="7647">
                  <c:v>#N/A</c:v>
                </c:pt>
                <c:pt idx="7648">
                  <c:v>#N/A</c:v>
                </c:pt>
                <c:pt idx="7649">
                  <c:v>#N/A</c:v>
                </c:pt>
                <c:pt idx="7650">
                  <c:v>#N/A</c:v>
                </c:pt>
                <c:pt idx="7651">
                  <c:v>#N/A</c:v>
                </c:pt>
                <c:pt idx="7652">
                  <c:v>#N/A</c:v>
                </c:pt>
                <c:pt idx="7653">
                  <c:v>#N/A</c:v>
                </c:pt>
                <c:pt idx="7654">
                  <c:v>#N/A</c:v>
                </c:pt>
                <c:pt idx="7655">
                  <c:v>#N/A</c:v>
                </c:pt>
                <c:pt idx="7656">
                  <c:v>#N/A</c:v>
                </c:pt>
                <c:pt idx="7657">
                  <c:v>#N/A</c:v>
                </c:pt>
                <c:pt idx="7658">
                  <c:v>#N/A</c:v>
                </c:pt>
                <c:pt idx="7659">
                  <c:v>#N/A</c:v>
                </c:pt>
                <c:pt idx="7660">
                  <c:v>#N/A</c:v>
                </c:pt>
                <c:pt idx="7661">
                  <c:v>#N/A</c:v>
                </c:pt>
                <c:pt idx="7662">
                  <c:v>#N/A</c:v>
                </c:pt>
                <c:pt idx="7663">
                  <c:v>#N/A</c:v>
                </c:pt>
                <c:pt idx="7664">
                  <c:v>#N/A</c:v>
                </c:pt>
                <c:pt idx="7665">
                  <c:v>#N/A</c:v>
                </c:pt>
                <c:pt idx="7666">
                  <c:v>#N/A</c:v>
                </c:pt>
                <c:pt idx="7667">
                  <c:v>#N/A</c:v>
                </c:pt>
                <c:pt idx="7668">
                  <c:v>#N/A</c:v>
                </c:pt>
                <c:pt idx="7669">
                  <c:v>#N/A</c:v>
                </c:pt>
                <c:pt idx="7670">
                  <c:v>#N/A</c:v>
                </c:pt>
                <c:pt idx="7671">
                  <c:v>#N/A</c:v>
                </c:pt>
                <c:pt idx="7672">
                  <c:v>#N/A</c:v>
                </c:pt>
                <c:pt idx="7673">
                  <c:v>#N/A</c:v>
                </c:pt>
                <c:pt idx="7674">
                  <c:v>#N/A</c:v>
                </c:pt>
                <c:pt idx="7675">
                  <c:v>#N/A</c:v>
                </c:pt>
                <c:pt idx="7676">
                  <c:v>#N/A</c:v>
                </c:pt>
                <c:pt idx="7677">
                  <c:v>#N/A</c:v>
                </c:pt>
                <c:pt idx="7678">
                  <c:v>#N/A</c:v>
                </c:pt>
                <c:pt idx="7679">
                  <c:v>#N/A</c:v>
                </c:pt>
                <c:pt idx="7680">
                  <c:v>#N/A</c:v>
                </c:pt>
                <c:pt idx="7681">
                  <c:v>#N/A</c:v>
                </c:pt>
                <c:pt idx="7682">
                  <c:v>#N/A</c:v>
                </c:pt>
                <c:pt idx="7683">
                  <c:v>#N/A</c:v>
                </c:pt>
                <c:pt idx="7684">
                  <c:v>#N/A</c:v>
                </c:pt>
                <c:pt idx="7685">
                  <c:v>#N/A</c:v>
                </c:pt>
                <c:pt idx="7686">
                  <c:v>#N/A</c:v>
                </c:pt>
                <c:pt idx="7687">
                  <c:v>#N/A</c:v>
                </c:pt>
                <c:pt idx="7688">
                  <c:v>#N/A</c:v>
                </c:pt>
                <c:pt idx="7689">
                  <c:v>#N/A</c:v>
                </c:pt>
                <c:pt idx="7690">
                  <c:v>#N/A</c:v>
                </c:pt>
                <c:pt idx="7691">
                  <c:v>#N/A</c:v>
                </c:pt>
                <c:pt idx="7692">
                  <c:v>#N/A</c:v>
                </c:pt>
                <c:pt idx="7693">
                  <c:v>#N/A</c:v>
                </c:pt>
                <c:pt idx="7694">
                  <c:v>#N/A</c:v>
                </c:pt>
                <c:pt idx="7695">
                  <c:v>#N/A</c:v>
                </c:pt>
                <c:pt idx="7696">
                  <c:v>#N/A</c:v>
                </c:pt>
                <c:pt idx="7697">
                  <c:v>#N/A</c:v>
                </c:pt>
                <c:pt idx="7698">
                  <c:v>#N/A</c:v>
                </c:pt>
                <c:pt idx="7699">
                  <c:v>#N/A</c:v>
                </c:pt>
                <c:pt idx="7700">
                  <c:v>#N/A</c:v>
                </c:pt>
                <c:pt idx="7701">
                  <c:v>#N/A</c:v>
                </c:pt>
                <c:pt idx="7702">
                  <c:v>#N/A</c:v>
                </c:pt>
                <c:pt idx="7703">
                  <c:v>#N/A</c:v>
                </c:pt>
                <c:pt idx="7704">
                  <c:v>#N/A</c:v>
                </c:pt>
                <c:pt idx="7705">
                  <c:v>#N/A</c:v>
                </c:pt>
                <c:pt idx="7706">
                  <c:v>#N/A</c:v>
                </c:pt>
                <c:pt idx="7707">
                  <c:v>#N/A</c:v>
                </c:pt>
                <c:pt idx="7708">
                  <c:v>#N/A</c:v>
                </c:pt>
                <c:pt idx="7709">
                  <c:v>#N/A</c:v>
                </c:pt>
                <c:pt idx="7710">
                  <c:v>#N/A</c:v>
                </c:pt>
                <c:pt idx="7711">
                  <c:v>#N/A</c:v>
                </c:pt>
                <c:pt idx="7712">
                  <c:v>#N/A</c:v>
                </c:pt>
                <c:pt idx="7713">
                  <c:v>#N/A</c:v>
                </c:pt>
                <c:pt idx="7714">
                  <c:v>#N/A</c:v>
                </c:pt>
                <c:pt idx="7715">
                  <c:v>#N/A</c:v>
                </c:pt>
                <c:pt idx="7716">
                  <c:v>#N/A</c:v>
                </c:pt>
                <c:pt idx="7717">
                  <c:v>#N/A</c:v>
                </c:pt>
                <c:pt idx="7718">
                  <c:v>#N/A</c:v>
                </c:pt>
                <c:pt idx="7719">
                  <c:v>#N/A</c:v>
                </c:pt>
                <c:pt idx="7720">
                  <c:v>#N/A</c:v>
                </c:pt>
                <c:pt idx="7721">
                  <c:v>#N/A</c:v>
                </c:pt>
                <c:pt idx="7722">
                  <c:v>#N/A</c:v>
                </c:pt>
                <c:pt idx="7723">
                  <c:v>#N/A</c:v>
                </c:pt>
                <c:pt idx="7724">
                  <c:v>#N/A</c:v>
                </c:pt>
                <c:pt idx="7725">
                  <c:v>#N/A</c:v>
                </c:pt>
                <c:pt idx="7726">
                  <c:v>#N/A</c:v>
                </c:pt>
                <c:pt idx="7727">
                  <c:v>#N/A</c:v>
                </c:pt>
                <c:pt idx="7728">
                  <c:v>#N/A</c:v>
                </c:pt>
                <c:pt idx="7729">
                  <c:v>#N/A</c:v>
                </c:pt>
                <c:pt idx="7730">
                  <c:v>#N/A</c:v>
                </c:pt>
                <c:pt idx="7731">
                  <c:v>#N/A</c:v>
                </c:pt>
                <c:pt idx="7732">
                  <c:v>#N/A</c:v>
                </c:pt>
                <c:pt idx="7733">
                  <c:v>#N/A</c:v>
                </c:pt>
                <c:pt idx="7734">
                  <c:v>#N/A</c:v>
                </c:pt>
                <c:pt idx="7735">
                  <c:v>#N/A</c:v>
                </c:pt>
                <c:pt idx="7736">
                  <c:v>#N/A</c:v>
                </c:pt>
                <c:pt idx="7737">
                  <c:v>#N/A</c:v>
                </c:pt>
                <c:pt idx="7738">
                  <c:v>#N/A</c:v>
                </c:pt>
                <c:pt idx="7739">
                  <c:v>#N/A</c:v>
                </c:pt>
                <c:pt idx="7740">
                  <c:v>#N/A</c:v>
                </c:pt>
                <c:pt idx="7741">
                  <c:v>#N/A</c:v>
                </c:pt>
                <c:pt idx="7742">
                  <c:v>#N/A</c:v>
                </c:pt>
                <c:pt idx="7743">
                  <c:v>#N/A</c:v>
                </c:pt>
                <c:pt idx="7744">
                  <c:v>#N/A</c:v>
                </c:pt>
                <c:pt idx="7745">
                  <c:v>#N/A</c:v>
                </c:pt>
                <c:pt idx="7746">
                  <c:v>#N/A</c:v>
                </c:pt>
                <c:pt idx="7747">
                  <c:v>#N/A</c:v>
                </c:pt>
                <c:pt idx="7748">
                  <c:v>#N/A</c:v>
                </c:pt>
                <c:pt idx="7749">
                  <c:v>#N/A</c:v>
                </c:pt>
                <c:pt idx="7750">
                  <c:v>#N/A</c:v>
                </c:pt>
                <c:pt idx="7751">
                  <c:v>#N/A</c:v>
                </c:pt>
                <c:pt idx="7752">
                  <c:v>#N/A</c:v>
                </c:pt>
                <c:pt idx="7753">
                  <c:v>#N/A</c:v>
                </c:pt>
                <c:pt idx="7754">
                  <c:v>#N/A</c:v>
                </c:pt>
                <c:pt idx="7755">
                  <c:v>#N/A</c:v>
                </c:pt>
                <c:pt idx="7756">
                  <c:v>#N/A</c:v>
                </c:pt>
                <c:pt idx="7757">
                  <c:v>#N/A</c:v>
                </c:pt>
                <c:pt idx="7758">
                  <c:v>#N/A</c:v>
                </c:pt>
                <c:pt idx="7759">
                  <c:v>#N/A</c:v>
                </c:pt>
                <c:pt idx="7760">
                  <c:v>#N/A</c:v>
                </c:pt>
                <c:pt idx="7761">
                  <c:v>#N/A</c:v>
                </c:pt>
                <c:pt idx="7762">
                  <c:v>#N/A</c:v>
                </c:pt>
                <c:pt idx="7763">
                  <c:v>#N/A</c:v>
                </c:pt>
                <c:pt idx="7764">
                  <c:v>#N/A</c:v>
                </c:pt>
                <c:pt idx="7765">
                  <c:v>#N/A</c:v>
                </c:pt>
                <c:pt idx="7766">
                  <c:v>#N/A</c:v>
                </c:pt>
                <c:pt idx="7767">
                  <c:v>#N/A</c:v>
                </c:pt>
                <c:pt idx="7768">
                  <c:v>#N/A</c:v>
                </c:pt>
                <c:pt idx="7769">
                  <c:v>#N/A</c:v>
                </c:pt>
                <c:pt idx="7770">
                  <c:v>#N/A</c:v>
                </c:pt>
                <c:pt idx="7771">
                  <c:v>#N/A</c:v>
                </c:pt>
                <c:pt idx="7772">
                  <c:v>#N/A</c:v>
                </c:pt>
                <c:pt idx="7773">
                  <c:v>#N/A</c:v>
                </c:pt>
                <c:pt idx="7774">
                  <c:v>#N/A</c:v>
                </c:pt>
                <c:pt idx="7775">
                  <c:v>#N/A</c:v>
                </c:pt>
                <c:pt idx="7776">
                  <c:v>#N/A</c:v>
                </c:pt>
                <c:pt idx="7777">
                  <c:v>#N/A</c:v>
                </c:pt>
                <c:pt idx="7778">
                  <c:v>#N/A</c:v>
                </c:pt>
                <c:pt idx="7779">
                  <c:v>#N/A</c:v>
                </c:pt>
                <c:pt idx="7780">
                  <c:v>#N/A</c:v>
                </c:pt>
                <c:pt idx="7781">
                  <c:v>#N/A</c:v>
                </c:pt>
                <c:pt idx="7782">
                  <c:v>#N/A</c:v>
                </c:pt>
                <c:pt idx="7783">
                  <c:v>#N/A</c:v>
                </c:pt>
                <c:pt idx="7784">
                  <c:v>#N/A</c:v>
                </c:pt>
                <c:pt idx="7785">
                  <c:v>#N/A</c:v>
                </c:pt>
                <c:pt idx="7786">
                  <c:v>#N/A</c:v>
                </c:pt>
                <c:pt idx="7787">
                  <c:v>#N/A</c:v>
                </c:pt>
                <c:pt idx="7788">
                  <c:v>#N/A</c:v>
                </c:pt>
                <c:pt idx="7789">
                  <c:v>#N/A</c:v>
                </c:pt>
                <c:pt idx="7790">
                  <c:v>#N/A</c:v>
                </c:pt>
                <c:pt idx="7791">
                  <c:v>#N/A</c:v>
                </c:pt>
                <c:pt idx="7792">
                  <c:v>#N/A</c:v>
                </c:pt>
                <c:pt idx="7793">
                  <c:v>#N/A</c:v>
                </c:pt>
                <c:pt idx="7794">
                  <c:v>#N/A</c:v>
                </c:pt>
                <c:pt idx="7795">
                  <c:v>#N/A</c:v>
                </c:pt>
                <c:pt idx="7796">
                  <c:v>#N/A</c:v>
                </c:pt>
                <c:pt idx="7797">
                  <c:v>#N/A</c:v>
                </c:pt>
                <c:pt idx="7798">
                  <c:v>#N/A</c:v>
                </c:pt>
                <c:pt idx="7799">
                  <c:v>#N/A</c:v>
                </c:pt>
                <c:pt idx="7800">
                  <c:v>#N/A</c:v>
                </c:pt>
                <c:pt idx="7801">
                  <c:v>#N/A</c:v>
                </c:pt>
                <c:pt idx="7802">
                  <c:v>#N/A</c:v>
                </c:pt>
                <c:pt idx="7803">
                  <c:v>#N/A</c:v>
                </c:pt>
                <c:pt idx="7804">
                  <c:v>#N/A</c:v>
                </c:pt>
                <c:pt idx="7805">
                  <c:v>#N/A</c:v>
                </c:pt>
                <c:pt idx="7806">
                  <c:v>#N/A</c:v>
                </c:pt>
                <c:pt idx="7807">
                  <c:v>#N/A</c:v>
                </c:pt>
                <c:pt idx="7808">
                  <c:v>#N/A</c:v>
                </c:pt>
                <c:pt idx="7809">
                  <c:v>#N/A</c:v>
                </c:pt>
                <c:pt idx="7810">
                  <c:v>#N/A</c:v>
                </c:pt>
                <c:pt idx="7811">
                  <c:v>#N/A</c:v>
                </c:pt>
                <c:pt idx="7812">
                  <c:v>#N/A</c:v>
                </c:pt>
                <c:pt idx="7813">
                  <c:v>#N/A</c:v>
                </c:pt>
                <c:pt idx="7814">
                  <c:v>#N/A</c:v>
                </c:pt>
                <c:pt idx="7815">
                  <c:v>#N/A</c:v>
                </c:pt>
                <c:pt idx="7816">
                  <c:v>#N/A</c:v>
                </c:pt>
                <c:pt idx="7817">
                  <c:v>#N/A</c:v>
                </c:pt>
                <c:pt idx="7818">
                  <c:v>#N/A</c:v>
                </c:pt>
                <c:pt idx="7819">
                  <c:v>#N/A</c:v>
                </c:pt>
                <c:pt idx="7820">
                  <c:v>#N/A</c:v>
                </c:pt>
                <c:pt idx="7821">
                  <c:v>#N/A</c:v>
                </c:pt>
                <c:pt idx="7822">
                  <c:v>#N/A</c:v>
                </c:pt>
                <c:pt idx="7823">
                  <c:v>#N/A</c:v>
                </c:pt>
                <c:pt idx="7824">
                  <c:v>#N/A</c:v>
                </c:pt>
                <c:pt idx="7825">
                  <c:v>#N/A</c:v>
                </c:pt>
                <c:pt idx="7826">
                  <c:v>#N/A</c:v>
                </c:pt>
                <c:pt idx="7827">
                  <c:v>#N/A</c:v>
                </c:pt>
                <c:pt idx="7828">
                  <c:v>#N/A</c:v>
                </c:pt>
                <c:pt idx="7829">
                  <c:v>#N/A</c:v>
                </c:pt>
                <c:pt idx="7830">
                  <c:v>#N/A</c:v>
                </c:pt>
                <c:pt idx="7831">
                  <c:v>#N/A</c:v>
                </c:pt>
                <c:pt idx="7832">
                  <c:v>#N/A</c:v>
                </c:pt>
                <c:pt idx="7833">
                  <c:v>#N/A</c:v>
                </c:pt>
                <c:pt idx="7834">
                  <c:v>#N/A</c:v>
                </c:pt>
                <c:pt idx="7835">
                  <c:v>#N/A</c:v>
                </c:pt>
                <c:pt idx="7836">
                  <c:v>#N/A</c:v>
                </c:pt>
                <c:pt idx="7837">
                  <c:v>#N/A</c:v>
                </c:pt>
                <c:pt idx="7838">
                  <c:v>#N/A</c:v>
                </c:pt>
                <c:pt idx="7839">
                  <c:v>#N/A</c:v>
                </c:pt>
                <c:pt idx="7840">
                  <c:v>#N/A</c:v>
                </c:pt>
                <c:pt idx="7841">
                  <c:v>#N/A</c:v>
                </c:pt>
                <c:pt idx="7842">
                  <c:v>#N/A</c:v>
                </c:pt>
                <c:pt idx="7843">
                  <c:v>#N/A</c:v>
                </c:pt>
                <c:pt idx="7844">
                  <c:v>#N/A</c:v>
                </c:pt>
                <c:pt idx="7845">
                  <c:v>#N/A</c:v>
                </c:pt>
                <c:pt idx="7846">
                  <c:v>#N/A</c:v>
                </c:pt>
                <c:pt idx="7847">
                  <c:v>#N/A</c:v>
                </c:pt>
                <c:pt idx="7848">
                  <c:v>#N/A</c:v>
                </c:pt>
                <c:pt idx="7849">
                  <c:v>#N/A</c:v>
                </c:pt>
                <c:pt idx="7850">
                  <c:v>#N/A</c:v>
                </c:pt>
                <c:pt idx="7851">
                  <c:v>#N/A</c:v>
                </c:pt>
                <c:pt idx="7852">
                  <c:v>#N/A</c:v>
                </c:pt>
                <c:pt idx="7853">
                  <c:v>#N/A</c:v>
                </c:pt>
                <c:pt idx="7854">
                  <c:v>#N/A</c:v>
                </c:pt>
                <c:pt idx="7855">
                  <c:v>#N/A</c:v>
                </c:pt>
                <c:pt idx="7856">
                  <c:v>#N/A</c:v>
                </c:pt>
                <c:pt idx="7857">
                  <c:v>#N/A</c:v>
                </c:pt>
                <c:pt idx="7858">
                  <c:v>#N/A</c:v>
                </c:pt>
                <c:pt idx="7859">
                  <c:v>#N/A</c:v>
                </c:pt>
                <c:pt idx="7860">
                  <c:v>#N/A</c:v>
                </c:pt>
                <c:pt idx="7861">
                  <c:v>#N/A</c:v>
                </c:pt>
                <c:pt idx="7862">
                  <c:v>#N/A</c:v>
                </c:pt>
                <c:pt idx="7863">
                  <c:v>#N/A</c:v>
                </c:pt>
                <c:pt idx="7864">
                  <c:v>#N/A</c:v>
                </c:pt>
                <c:pt idx="7865">
                  <c:v>#N/A</c:v>
                </c:pt>
                <c:pt idx="7866">
                  <c:v>#N/A</c:v>
                </c:pt>
                <c:pt idx="7867">
                  <c:v>#N/A</c:v>
                </c:pt>
                <c:pt idx="7868">
                  <c:v>#N/A</c:v>
                </c:pt>
                <c:pt idx="7869">
                  <c:v>#N/A</c:v>
                </c:pt>
                <c:pt idx="7870">
                  <c:v>#N/A</c:v>
                </c:pt>
                <c:pt idx="7871">
                  <c:v>#N/A</c:v>
                </c:pt>
                <c:pt idx="7872">
                  <c:v>#N/A</c:v>
                </c:pt>
                <c:pt idx="7873">
                  <c:v>#N/A</c:v>
                </c:pt>
                <c:pt idx="7874">
                  <c:v>#N/A</c:v>
                </c:pt>
                <c:pt idx="7875">
                  <c:v>#N/A</c:v>
                </c:pt>
                <c:pt idx="7876">
                  <c:v>#N/A</c:v>
                </c:pt>
                <c:pt idx="7877">
                  <c:v>#N/A</c:v>
                </c:pt>
                <c:pt idx="7878">
                  <c:v>#N/A</c:v>
                </c:pt>
                <c:pt idx="7879">
                  <c:v>#N/A</c:v>
                </c:pt>
                <c:pt idx="7880">
                  <c:v>#N/A</c:v>
                </c:pt>
                <c:pt idx="7881">
                  <c:v>#N/A</c:v>
                </c:pt>
                <c:pt idx="7882">
                  <c:v>#N/A</c:v>
                </c:pt>
                <c:pt idx="7883">
                  <c:v>#N/A</c:v>
                </c:pt>
                <c:pt idx="7884">
                  <c:v>#N/A</c:v>
                </c:pt>
                <c:pt idx="7885">
                  <c:v>#N/A</c:v>
                </c:pt>
                <c:pt idx="7886">
                  <c:v>#N/A</c:v>
                </c:pt>
                <c:pt idx="7887">
                  <c:v>#N/A</c:v>
                </c:pt>
                <c:pt idx="7888">
                  <c:v>#N/A</c:v>
                </c:pt>
                <c:pt idx="7889">
                  <c:v>#N/A</c:v>
                </c:pt>
                <c:pt idx="7890">
                  <c:v>#N/A</c:v>
                </c:pt>
                <c:pt idx="7891">
                  <c:v>#N/A</c:v>
                </c:pt>
                <c:pt idx="7892">
                  <c:v>#N/A</c:v>
                </c:pt>
                <c:pt idx="7893">
                  <c:v>#N/A</c:v>
                </c:pt>
                <c:pt idx="7894">
                  <c:v>#N/A</c:v>
                </c:pt>
                <c:pt idx="7895">
                  <c:v>#N/A</c:v>
                </c:pt>
                <c:pt idx="7896">
                  <c:v>#N/A</c:v>
                </c:pt>
                <c:pt idx="7897">
                  <c:v>#N/A</c:v>
                </c:pt>
                <c:pt idx="7898">
                  <c:v>#N/A</c:v>
                </c:pt>
                <c:pt idx="7899">
                  <c:v>#N/A</c:v>
                </c:pt>
                <c:pt idx="7900">
                  <c:v>#N/A</c:v>
                </c:pt>
                <c:pt idx="7901">
                  <c:v>#N/A</c:v>
                </c:pt>
                <c:pt idx="7902">
                  <c:v>#N/A</c:v>
                </c:pt>
                <c:pt idx="7903">
                  <c:v>#N/A</c:v>
                </c:pt>
                <c:pt idx="7904">
                  <c:v>#N/A</c:v>
                </c:pt>
                <c:pt idx="7905">
                  <c:v>#N/A</c:v>
                </c:pt>
                <c:pt idx="7906">
                  <c:v>#N/A</c:v>
                </c:pt>
                <c:pt idx="7907">
                  <c:v>#N/A</c:v>
                </c:pt>
                <c:pt idx="7908">
                  <c:v>#N/A</c:v>
                </c:pt>
                <c:pt idx="7909">
                  <c:v>#N/A</c:v>
                </c:pt>
                <c:pt idx="7910">
                  <c:v>#N/A</c:v>
                </c:pt>
                <c:pt idx="7911">
                  <c:v>#N/A</c:v>
                </c:pt>
                <c:pt idx="7912">
                  <c:v>#N/A</c:v>
                </c:pt>
                <c:pt idx="7913">
                  <c:v>#N/A</c:v>
                </c:pt>
                <c:pt idx="7914">
                  <c:v>#N/A</c:v>
                </c:pt>
                <c:pt idx="7915">
                  <c:v>#N/A</c:v>
                </c:pt>
                <c:pt idx="7916">
                  <c:v>#N/A</c:v>
                </c:pt>
                <c:pt idx="7917">
                  <c:v>#N/A</c:v>
                </c:pt>
                <c:pt idx="7918">
                  <c:v>#N/A</c:v>
                </c:pt>
                <c:pt idx="7919">
                  <c:v>#N/A</c:v>
                </c:pt>
                <c:pt idx="7920">
                  <c:v>#N/A</c:v>
                </c:pt>
                <c:pt idx="7921">
                  <c:v>#N/A</c:v>
                </c:pt>
                <c:pt idx="7922">
                  <c:v>#N/A</c:v>
                </c:pt>
                <c:pt idx="7923">
                  <c:v>#N/A</c:v>
                </c:pt>
                <c:pt idx="7924">
                  <c:v>#N/A</c:v>
                </c:pt>
                <c:pt idx="7925">
                  <c:v>#N/A</c:v>
                </c:pt>
                <c:pt idx="7926">
                  <c:v>#N/A</c:v>
                </c:pt>
                <c:pt idx="7927">
                  <c:v>#N/A</c:v>
                </c:pt>
                <c:pt idx="7928">
                  <c:v>#N/A</c:v>
                </c:pt>
                <c:pt idx="7929">
                  <c:v>#N/A</c:v>
                </c:pt>
                <c:pt idx="7930">
                  <c:v>#N/A</c:v>
                </c:pt>
                <c:pt idx="7931">
                  <c:v>#N/A</c:v>
                </c:pt>
                <c:pt idx="7932">
                  <c:v>#N/A</c:v>
                </c:pt>
                <c:pt idx="7933">
                  <c:v>#N/A</c:v>
                </c:pt>
                <c:pt idx="7934">
                  <c:v>#N/A</c:v>
                </c:pt>
                <c:pt idx="7935">
                  <c:v>#N/A</c:v>
                </c:pt>
                <c:pt idx="7936">
                  <c:v>#N/A</c:v>
                </c:pt>
                <c:pt idx="7937">
                  <c:v>#N/A</c:v>
                </c:pt>
                <c:pt idx="7938">
                  <c:v>#N/A</c:v>
                </c:pt>
                <c:pt idx="7939">
                  <c:v>#N/A</c:v>
                </c:pt>
                <c:pt idx="7940">
                  <c:v>#N/A</c:v>
                </c:pt>
                <c:pt idx="7941">
                  <c:v>#N/A</c:v>
                </c:pt>
                <c:pt idx="7942">
                  <c:v>#N/A</c:v>
                </c:pt>
                <c:pt idx="7943">
                  <c:v>#N/A</c:v>
                </c:pt>
                <c:pt idx="7944">
                  <c:v>#N/A</c:v>
                </c:pt>
                <c:pt idx="7945">
                  <c:v>#N/A</c:v>
                </c:pt>
                <c:pt idx="7946">
                  <c:v>#N/A</c:v>
                </c:pt>
                <c:pt idx="7947">
                  <c:v>#N/A</c:v>
                </c:pt>
                <c:pt idx="7948">
                  <c:v>#N/A</c:v>
                </c:pt>
                <c:pt idx="7949">
                  <c:v>#N/A</c:v>
                </c:pt>
                <c:pt idx="7950">
                  <c:v>#N/A</c:v>
                </c:pt>
                <c:pt idx="7951">
                  <c:v>#N/A</c:v>
                </c:pt>
                <c:pt idx="7952">
                  <c:v>#N/A</c:v>
                </c:pt>
                <c:pt idx="7953">
                  <c:v>#N/A</c:v>
                </c:pt>
                <c:pt idx="7954">
                  <c:v>#N/A</c:v>
                </c:pt>
                <c:pt idx="7955">
                  <c:v>#N/A</c:v>
                </c:pt>
                <c:pt idx="7956">
                  <c:v>#N/A</c:v>
                </c:pt>
                <c:pt idx="7957">
                  <c:v>#N/A</c:v>
                </c:pt>
                <c:pt idx="7958">
                  <c:v>#N/A</c:v>
                </c:pt>
                <c:pt idx="7959">
                  <c:v>#N/A</c:v>
                </c:pt>
                <c:pt idx="7960">
                  <c:v>#N/A</c:v>
                </c:pt>
                <c:pt idx="7961">
                  <c:v>#N/A</c:v>
                </c:pt>
                <c:pt idx="7962">
                  <c:v>#N/A</c:v>
                </c:pt>
                <c:pt idx="7963">
                  <c:v>#N/A</c:v>
                </c:pt>
                <c:pt idx="7964">
                  <c:v>#N/A</c:v>
                </c:pt>
                <c:pt idx="7965">
                  <c:v>#N/A</c:v>
                </c:pt>
                <c:pt idx="7966">
                  <c:v>#N/A</c:v>
                </c:pt>
                <c:pt idx="7967">
                  <c:v>#N/A</c:v>
                </c:pt>
                <c:pt idx="7968">
                  <c:v>#N/A</c:v>
                </c:pt>
                <c:pt idx="7969">
                  <c:v>#N/A</c:v>
                </c:pt>
                <c:pt idx="7970">
                  <c:v>#N/A</c:v>
                </c:pt>
                <c:pt idx="7971">
                  <c:v>#N/A</c:v>
                </c:pt>
                <c:pt idx="7972">
                  <c:v>#N/A</c:v>
                </c:pt>
                <c:pt idx="7973">
                  <c:v>#N/A</c:v>
                </c:pt>
                <c:pt idx="7974">
                  <c:v>#N/A</c:v>
                </c:pt>
                <c:pt idx="7975">
                  <c:v>#N/A</c:v>
                </c:pt>
                <c:pt idx="7976">
                  <c:v>#N/A</c:v>
                </c:pt>
                <c:pt idx="7977">
                  <c:v>#N/A</c:v>
                </c:pt>
                <c:pt idx="7978">
                  <c:v>#N/A</c:v>
                </c:pt>
                <c:pt idx="7979">
                  <c:v>#N/A</c:v>
                </c:pt>
                <c:pt idx="7980">
                  <c:v>#N/A</c:v>
                </c:pt>
                <c:pt idx="7981">
                  <c:v>#N/A</c:v>
                </c:pt>
                <c:pt idx="7982">
                  <c:v>#N/A</c:v>
                </c:pt>
                <c:pt idx="7983">
                  <c:v>#N/A</c:v>
                </c:pt>
                <c:pt idx="7984">
                  <c:v>#N/A</c:v>
                </c:pt>
                <c:pt idx="7985">
                  <c:v>#N/A</c:v>
                </c:pt>
                <c:pt idx="7986">
                  <c:v>#N/A</c:v>
                </c:pt>
                <c:pt idx="7987">
                  <c:v>#N/A</c:v>
                </c:pt>
                <c:pt idx="7988">
                  <c:v>#N/A</c:v>
                </c:pt>
                <c:pt idx="7989">
                  <c:v>#N/A</c:v>
                </c:pt>
                <c:pt idx="7990">
                  <c:v>#N/A</c:v>
                </c:pt>
                <c:pt idx="7991">
                  <c:v>#N/A</c:v>
                </c:pt>
                <c:pt idx="7992">
                  <c:v>#N/A</c:v>
                </c:pt>
                <c:pt idx="7993">
                  <c:v>#N/A</c:v>
                </c:pt>
                <c:pt idx="7994">
                  <c:v>#N/A</c:v>
                </c:pt>
                <c:pt idx="7995">
                  <c:v>#N/A</c:v>
                </c:pt>
                <c:pt idx="7996">
                  <c:v>#N/A</c:v>
                </c:pt>
                <c:pt idx="7997">
                  <c:v>#N/A</c:v>
                </c:pt>
                <c:pt idx="7998">
                  <c:v>#N/A</c:v>
                </c:pt>
                <c:pt idx="7999">
                  <c:v>#N/A</c:v>
                </c:pt>
                <c:pt idx="8000">
                  <c:v>#N/A</c:v>
                </c:pt>
                <c:pt idx="8001">
                  <c:v>#N/A</c:v>
                </c:pt>
                <c:pt idx="8002">
                  <c:v>#N/A</c:v>
                </c:pt>
                <c:pt idx="8003">
                  <c:v>#N/A</c:v>
                </c:pt>
                <c:pt idx="8004">
                  <c:v>#N/A</c:v>
                </c:pt>
                <c:pt idx="8005">
                  <c:v>#N/A</c:v>
                </c:pt>
                <c:pt idx="8006">
                  <c:v>#N/A</c:v>
                </c:pt>
                <c:pt idx="8007">
                  <c:v>#N/A</c:v>
                </c:pt>
                <c:pt idx="8008">
                  <c:v>#N/A</c:v>
                </c:pt>
                <c:pt idx="8009">
                  <c:v>#N/A</c:v>
                </c:pt>
                <c:pt idx="8010">
                  <c:v>#N/A</c:v>
                </c:pt>
                <c:pt idx="8011">
                  <c:v>#N/A</c:v>
                </c:pt>
                <c:pt idx="8012">
                  <c:v>#N/A</c:v>
                </c:pt>
                <c:pt idx="8013">
                  <c:v>#N/A</c:v>
                </c:pt>
                <c:pt idx="8014">
                  <c:v>#N/A</c:v>
                </c:pt>
                <c:pt idx="8015">
                  <c:v>#N/A</c:v>
                </c:pt>
                <c:pt idx="8016">
                  <c:v>#N/A</c:v>
                </c:pt>
                <c:pt idx="8017">
                  <c:v>#N/A</c:v>
                </c:pt>
                <c:pt idx="8018">
                  <c:v>#N/A</c:v>
                </c:pt>
                <c:pt idx="8019">
                  <c:v>#N/A</c:v>
                </c:pt>
                <c:pt idx="8020">
                  <c:v>#N/A</c:v>
                </c:pt>
                <c:pt idx="8021">
                  <c:v>#N/A</c:v>
                </c:pt>
                <c:pt idx="8022">
                  <c:v>#N/A</c:v>
                </c:pt>
                <c:pt idx="8023">
                  <c:v>#N/A</c:v>
                </c:pt>
                <c:pt idx="8024">
                  <c:v>#N/A</c:v>
                </c:pt>
                <c:pt idx="8025">
                  <c:v>#N/A</c:v>
                </c:pt>
                <c:pt idx="8026">
                  <c:v>#N/A</c:v>
                </c:pt>
                <c:pt idx="8027">
                  <c:v>#N/A</c:v>
                </c:pt>
                <c:pt idx="8028">
                  <c:v>#N/A</c:v>
                </c:pt>
                <c:pt idx="8029">
                  <c:v>#N/A</c:v>
                </c:pt>
                <c:pt idx="8030">
                  <c:v>#N/A</c:v>
                </c:pt>
                <c:pt idx="8031">
                  <c:v>#N/A</c:v>
                </c:pt>
                <c:pt idx="8032">
                  <c:v>#N/A</c:v>
                </c:pt>
                <c:pt idx="8033">
                  <c:v>#N/A</c:v>
                </c:pt>
                <c:pt idx="8034">
                  <c:v>#N/A</c:v>
                </c:pt>
                <c:pt idx="8035">
                  <c:v>#N/A</c:v>
                </c:pt>
                <c:pt idx="8036">
                  <c:v>#N/A</c:v>
                </c:pt>
                <c:pt idx="8037">
                  <c:v>#N/A</c:v>
                </c:pt>
                <c:pt idx="8038">
                  <c:v>#N/A</c:v>
                </c:pt>
                <c:pt idx="8039">
                  <c:v>#N/A</c:v>
                </c:pt>
                <c:pt idx="8040">
                  <c:v>#N/A</c:v>
                </c:pt>
                <c:pt idx="8041">
                  <c:v>#N/A</c:v>
                </c:pt>
                <c:pt idx="8042">
                  <c:v>#N/A</c:v>
                </c:pt>
                <c:pt idx="8043">
                  <c:v>#N/A</c:v>
                </c:pt>
                <c:pt idx="8044">
                  <c:v>#N/A</c:v>
                </c:pt>
                <c:pt idx="8045">
                  <c:v>#N/A</c:v>
                </c:pt>
                <c:pt idx="8046">
                  <c:v>#N/A</c:v>
                </c:pt>
                <c:pt idx="8047">
                  <c:v>#N/A</c:v>
                </c:pt>
                <c:pt idx="8048">
                  <c:v>#N/A</c:v>
                </c:pt>
                <c:pt idx="8049">
                  <c:v>#N/A</c:v>
                </c:pt>
                <c:pt idx="8050">
                  <c:v>#N/A</c:v>
                </c:pt>
                <c:pt idx="8051">
                  <c:v>#N/A</c:v>
                </c:pt>
                <c:pt idx="8052">
                  <c:v>#N/A</c:v>
                </c:pt>
                <c:pt idx="8053">
                  <c:v>#N/A</c:v>
                </c:pt>
                <c:pt idx="8054">
                  <c:v>#N/A</c:v>
                </c:pt>
                <c:pt idx="8055">
                  <c:v>#N/A</c:v>
                </c:pt>
                <c:pt idx="8056">
                  <c:v>#N/A</c:v>
                </c:pt>
                <c:pt idx="8057">
                  <c:v>#N/A</c:v>
                </c:pt>
                <c:pt idx="8058">
                  <c:v>#N/A</c:v>
                </c:pt>
                <c:pt idx="8059">
                  <c:v>#N/A</c:v>
                </c:pt>
                <c:pt idx="8060">
                  <c:v>#N/A</c:v>
                </c:pt>
                <c:pt idx="8061">
                  <c:v>#N/A</c:v>
                </c:pt>
                <c:pt idx="8062">
                  <c:v>#N/A</c:v>
                </c:pt>
                <c:pt idx="8063">
                  <c:v>#N/A</c:v>
                </c:pt>
                <c:pt idx="8064">
                  <c:v>#N/A</c:v>
                </c:pt>
                <c:pt idx="8065">
                  <c:v>#N/A</c:v>
                </c:pt>
                <c:pt idx="8066">
                  <c:v>#N/A</c:v>
                </c:pt>
                <c:pt idx="8067">
                  <c:v>#N/A</c:v>
                </c:pt>
                <c:pt idx="8068">
                  <c:v>#N/A</c:v>
                </c:pt>
                <c:pt idx="8069">
                  <c:v>#N/A</c:v>
                </c:pt>
                <c:pt idx="8070">
                  <c:v>#N/A</c:v>
                </c:pt>
                <c:pt idx="8071">
                  <c:v>#N/A</c:v>
                </c:pt>
                <c:pt idx="8072">
                  <c:v>#N/A</c:v>
                </c:pt>
                <c:pt idx="8073">
                  <c:v>#N/A</c:v>
                </c:pt>
                <c:pt idx="8074">
                  <c:v>#N/A</c:v>
                </c:pt>
                <c:pt idx="8075">
                  <c:v>#N/A</c:v>
                </c:pt>
                <c:pt idx="8076">
                  <c:v>#N/A</c:v>
                </c:pt>
                <c:pt idx="8077">
                  <c:v>#N/A</c:v>
                </c:pt>
                <c:pt idx="8078">
                  <c:v>#N/A</c:v>
                </c:pt>
                <c:pt idx="8079">
                  <c:v>#N/A</c:v>
                </c:pt>
                <c:pt idx="8080">
                  <c:v>#N/A</c:v>
                </c:pt>
                <c:pt idx="8081">
                  <c:v>#N/A</c:v>
                </c:pt>
                <c:pt idx="8082">
                  <c:v>#N/A</c:v>
                </c:pt>
                <c:pt idx="8083">
                  <c:v>#N/A</c:v>
                </c:pt>
                <c:pt idx="8084">
                  <c:v>#N/A</c:v>
                </c:pt>
                <c:pt idx="8085">
                  <c:v>#N/A</c:v>
                </c:pt>
                <c:pt idx="8086">
                  <c:v>#N/A</c:v>
                </c:pt>
                <c:pt idx="8087">
                  <c:v>#N/A</c:v>
                </c:pt>
                <c:pt idx="8088">
                  <c:v>#N/A</c:v>
                </c:pt>
                <c:pt idx="8089">
                  <c:v>#N/A</c:v>
                </c:pt>
                <c:pt idx="8090">
                  <c:v>#N/A</c:v>
                </c:pt>
                <c:pt idx="8091">
                  <c:v>#N/A</c:v>
                </c:pt>
                <c:pt idx="8092">
                  <c:v>#N/A</c:v>
                </c:pt>
                <c:pt idx="8093">
                  <c:v>#N/A</c:v>
                </c:pt>
                <c:pt idx="8094">
                  <c:v>#N/A</c:v>
                </c:pt>
                <c:pt idx="8095">
                  <c:v>#N/A</c:v>
                </c:pt>
                <c:pt idx="8096">
                  <c:v>#N/A</c:v>
                </c:pt>
                <c:pt idx="8097">
                  <c:v>#N/A</c:v>
                </c:pt>
                <c:pt idx="8098">
                  <c:v>#N/A</c:v>
                </c:pt>
                <c:pt idx="8099">
                  <c:v>#N/A</c:v>
                </c:pt>
                <c:pt idx="8100">
                  <c:v>#N/A</c:v>
                </c:pt>
                <c:pt idx="8101">
                  <c:v>#N/A</c:v>
                </c:pt>
                <c:pt idx="8102">
                  <c:v>#N/A</c:v>
                </c:pt>
                <c:pt idx="8103">
                  <c:v>#N/A</c:v>
                </c:pt>
                <c:pt idx="8104">
                  <c:v>#N/A</c:v>
                </c:pt>
                <c:pt idx="8105">
                  <c:v>#N/A</c:v>
                </c:pt>
                <c:pt idx="8106">
                  <c:v>#N/A</c:v>
                </c:pt>
                <c:pt idx="8107">
                  <c:v>#N/A</c:v>
                </c:pt>
                <c:pt idx="8108">
                  <c:v>#N/A</c:v>
                </c:pt>
                <c:pt idx="8109">
                  <c:v>#N/A</c:v>
                </c:pt>
                <c:pt idx="8110">
                  <c:v>#N/A</c:v>
                </c:pt>
                <c:pt idx="8111">
                  <c:v>#N/A</c:v>
                </c:pt>
                <c:pt idx="8112">
                  <c:v>#N/A</c:v>
                </c:pt>
                <c:pt idx="8113">
                  <c:v>#N/A</c:v>
                </c:pt>
                <c:pt idx="8114">
                  <c:v>#N/A</c:v>
                </c:pt>
                <c:pt idx="8115">
                  <c:v>#N/A</c:v>
                </c:pt>
                <c:pt idx="8116">
                  <c:v>#N/A</c:v>
                </c:pt>
                <c:pt idx="8117">
                  <c:v>#N/A</c:v>
                </c:pt>
                <c:pt idx="8118">
                  <c:v>#N/A</c:v>
                </c:pt>
                <c:pt idx="8119">
                  <c:v>#N/A</c:v>
                </c:pt>
                <c:pt idx="8120">
                  <c:v>#N/A</c:v>
                </c:pt>
                <c:pt idx="8121">
                  <c:v>#N/A</c:v>
                </c:pt>
                <c:pt idx="8122">
                  <c:v>#N/A</c:v>
                </c:pt>
                <c:pt idx="8123">
                  <c:v>#N/A</c:v>
                </c:pt>
                <c:pt idx="8124">
                  <c:v>#N/A</c:v>
                </c:pt>
                <c:pt idx="8125">
                  <c:v>#N/A</c:v>
                </c:pt>
                <c:pt idx="8126">
                  <c:v>#N/A</c:v>
                </c:pt>
                <c:pt idx="8127">
                  <c:v>#N/A</c:v>
                </c:pt>
                <c:pt idx="8128">
                  <c:v>#N/A</c:v>
                </c:pt>
                <c:pt idx="8129">
                  <c:v>#N/A</c:v>
                </c:pt>
                <c:pt idx="8130">
                  <c:v>#N/A</c:v>
                </c:pt>
                <c:pt idx="8131">
                  <c:v>#N/A</c:v>
                </c:pt>
                <c:pt idx="8132">
                  <c:v>#N/A</c:v>
                </c:pt>
                <c:pt idx="8133">
                  <c:v>#N/A</c:v>
                </c:pt>
                <c:pt idx="8134">
                  <c:v>#N/A</c:v>
                </c:pt>
                <c:pt idx="8135">
                  <c:v>#N/A</c:v>
                </c:pt>
                <c:pt idx="8136">
                  <c:v>#N/A</c:v>
                </c:pt>
                <c:pt idx="8137">
                  <c:v>#N/A</c:v>
                </c:pt>
                <c:pt idx="8138">
                  <c:v>#N/A</c:v>
                </c:pt>
                <c:pt idx="8139">
                  <c:v>#N/A</c:v>
                </c:pt>
                <c:pt idx="8140">
                  <c:v>#N/A</c:v>
                </c:pt>
                <c:pt idx="8141">
                  <c:v>#N/A</c:v>
                </c:pt>
                <c:pt idx="8142">
                  <c:v>#N/A</c:v>
                </c:pt>
                <c:pt idx="8143">
                  <c:v>#N/A</c:v>
                </c:pt>
                <c:pt idx="8144">
                  <c:v>#N/A</c:v>
                </c:pt>
                <c:pt idx="8145">
                  <c:v>#N/A</c:v>
                </c:pt>
                <c:pt idx="8146">
                  <c:v>#N/A</c:v>
                </c:pt>
                <c:pt idx="8147">
                  <c:v>#N/A</c:v>
                </c:pt>
                <c:pt idx="8148">
                  <c:v>#N/A</c:v>
                </c:pt>
                <c:pt idx="8149">
                  <c:v>#N/A</c:v>
                </c:pt>
                <c:pt idx="8150">
                  <c:v>#N/A</c:v>
                </c:pt>
                <c:pt idx="8151">
                  <c:v>#N/A</c:v>
                </c:pt>
                <c:pt idx="8152">
                  <c:v>#N/A</c:v>
                </c:pt>
                <c:pt idx="8153">
                  <c:v>#N/A</c:v>
                </c:pt>
                <c:pt idx="8154">
                  <c:v>#N/A</c:v>
                </c:pt>
                <c:pt idx="8155">
                  <c:v>#N/A</c:v>
                </c:pt>
                <c:pt idx="8156">
                  <c:v>#N/A</c:v>
                </c:pt>
                <c:pt idx="8157">
                  <c:v>#N/A</c:v>
                </c:pt>
                <c:pt idx="8158">
                  <c:v>#N/A</c:v>
                </c:pt>
                <c:pt idx="8159">
                  <c:v>#N/A</c:v>
                </c:pt>
                <c:pt idx="8160">
                  <c:v>#N/A</c:v>
                </c:pt>
                <c:pt idx="8161">
                  <c:v>#N/A</c:v>
                </c:pt>
                <c:pt idx="8162">
                  <c:v>#N/A</c:v>
                </c:pt>
                <c:pt idx="8163">
                  <c:v>#N/A</c:v>
                </c:pt>
                <c:pt idx="8164">
                  <c:v>#N/A</c:v>
                </c:pt>
                <c:pt idx="8165">
                  <c:v>#N/A</c:v>
                </c:pt>
                <c:pt idx="8166">
                  <c:v>#N/A</c:v>
                </c:pt>
                <c:pt idx="8167">
                  <c:v>#N/A</c:v>
                </c:pt>
                <c:pt idx="8168">
                  <c:v>#N/A</c:v>
                </c:pt>
                <c:pt idx="8169">
                  <c:v>#N/A</c:v>
                </c:pt>
                <c:pt idx="8170">
                  <c:v>#N/A</c:v>
                </c:pt>
                <c:pt idx="8171">
                  <c:v>#N/A</c:v>
                </c:pt>
                <c:pt idx="8172">
                  <c:v>#N/A</c:v>
                </c:pt>
                <c:pt idx="8173">
                  <c:v>#N/A</c:v>
                </c:pt>
                <c:pt idx="8174">
                  <c:v>#N/A</c:v>
                </c:pt>
                <c:pt idx="8175">
                  <c:v>#N/A</c:v>
                </c:pt>
                <c:pt idx="8176">
                  <c:v>#N/A</c:v>
                </c:pt>
                <c:pt idx="8177">
                  <c:v>#N/A</c:v>
                </c:pt>
                <c:pt idx="8178">
                  <c:v>#N/A</c:v>
                </c:pt>
                <c:pt idx="8179">
                  <c:v>#N/A</c:v>
                </c:pt>
                <c:pt idx="8180">
                  <c:v>#N/A</c:v>
                </c:pt>
                <c:pt idx="8181">
                  <c:v>#N/A</c:v>
                </c:pt>
                <c:pt idx="8182">
                  <c:v>#N/A</c:v>
                </c:pt>
                <c:pt idx="8183">
                  <c:v>#N/A</c:v>
                </c:pt>
                <c:pt idx="8184">
                  <c:v>#N/A</c:v>
                </c:pt>
                <c:pt idx="8185">
                  <c:v>#N/A</c:v>
                </c:pt>
                <c:pt idx="8186">
                  <c:v>#N/A</c:v>
                </c:pt>
                <c:pt idx="8187">
                  <c:v>#N/A</c:v>
                </c:pt>
                <c:pt idx="8188">
                  <c:v>#N/A</c:v>
                </c:pt>
                <c:pt idx="8189">
                  <c:v>#N/A</c:v>
                </c:pt>
                <c:pt idx="8190">
                  <c:v>#N/A</c:v>
                </c:pt>
                <c:pt idx="8191">
                  <c:v>#N/A</c:v>
                </c:pt>
                <c:pt idx="8192">
                  <c:v>#N/A</c:v>
                </c:pt>
                <c:pt idx="8193">
                  <c:v>#N/A</c:v>
                </c:pt>
                <c:pt idx="8194">
                  <c:v>#N/A</c:v>
                </c:pt>
                <c:pt idx="8195">
                  <c:v>#N/A</c:v>
                </c:pt>
                <c:pt idx="8196">
                  <c:v>#N/A</c:v>
                </c:pt>
                <c:pt idx="8197">
                  <c:v>#N/A</c:v>
                </c:pt>
                <c:pt idx="8198">
                  <c:v>#N/A</c:v>
                </c:pt>
                <c:pt idx="8199">
                  <c:v>#N/A</c:v>
                </c:pt>
                <c:pt idx="8200">
                  <c:v>#N/A</c:v>
                </c:pt>
                <c:pt idx="8201">
                  <c:v>#N/A</c:v>
                </c:pt>
                <c:pt idx="8202">
                  <c:v>#N/A</c:v>
                </c:pt>
                <c:pt idx="8203">
                  <c:v>#N/A</c:v>
                </c:pt>
                <c:pt idx="8204">
                  <c:v>#N/A</c:v>
                </c:pt>
                <c:pt idx="8205">
                  <c:v>#N/A</c:v>
                </c:pt>
                <c:pt idx="8206">
                  <c:v>#N/A</c:v>
                </c:pt>
                <c:pt idx="8207">
                  <c:v>#N/A</c:v>
                </c:pt>
                <c:pt idx="8208">
                  <c:v>#N/A</c:v>
                </c:pt>
                <c:pt idx="8209">
                  <c:v>#N/A</c:v>
                </c:pt>
                <c:pt idx="8210">
                  <c:v>#N/A</c:v>
                </c:pt>
                <c:pt idx="8211">
                  <c:v>#N/A</c:v>
                </c:pt>
                <c:pt idx="8212">
                  <c:v>#N/A</c:v>
                </c:pt>
                <c:pt idx="8213">
                  <c:v>#N/A</c:v>
                </c:pt>
                <c:pt idx="8214">
                  <c:v>#N/A</c:v>
                </c:pt>
                <c:pt idx="8215">
                  <c:v>#N/A</c:v>
                </c:pt>
                <c:pt idx="8216">
                  <c:v>#N/A</c:v>
                </c:pt>
                <c:pt idx="8217">
                  <c:v>#N/A</c:v>
                </c:pt>
                <c:pt idx="8218">
                  <c:v>#N/A</c:v>
                </c:pt>
                <c:pt idx="8219">
                  <c:v>#N/A</c:v>
                </c:pt>
                <c:pt idx="8220">
                  <c:v>#N/A</c:v>
                </c:pt>
                <c:pt idx="8221">
                  <c:v>#N/A</c:v>
                </c:pt>
                <c:pt idx="8222">
                  <c:v>#N/A</c:v>
                </c:pt>
                <c:pt idx="8223">
                  <c:v>#N/A</c:v>
                </c:pt>
                <c:pt idx="8224">
                  <c:v>#N/A</c:v>
                </c:pt>
                <c:pt idx="8225">
                  <c:v>#N/A</c:v>
                </c:pt>
                <c:pt idx="8226">
                  <c:v>#N/A</c:v>
                </c:pt>
                <c:pt idx="8227">
                  <c:v>#N/A</c:v>
                </c:pt>
                <c:pt idx="8228">
                  <c:v>#N/A</c:v>
                </c:pt>
                <c:pt idx="8229">
                  <c:v>#N/A</c:v>
                </c:pt>
                <c:pt idx="8230">
                  <c:v>#N/A</c:v>
                </c:pt>
                <c:pt idx="8231">
                  <c:v>#N/A</c:v>
                </c:pt>
                <c:pt idx="8232">
                  <c:v>#N/A</c:v>
                </c:pt>
                <c:pt idx="8233">
                  <c:v>#N/A</c:v>
                </c:pt>
                <c:pt idx="8234">
                  <c:v>#N/A</c:v>
                </c:pt>
                <c:pt idx="8235">
                  <c:v>#N/A</c:v>
                </c:pt>
                <c:pt idx="8236">
                  <c:v>#N/A</c:v>
                </c:pt>
                <c:pt idx="8237">
                  <c:v>#N/A</c:v>
                </c:pt>
                <c:pt idx="8238">
                  <c:v>#N/A</c:v>
                </c:pt>
                <c:pt idx="8239">
                  <c:v>#N/A</c:v>
                </c:pt>
                <c:pt idx="8240">
                  <c:v>#N/A</c:v>
                </c:pt>
                <c:pt idx="8241">
                  <c:v>#N/A</c:v>
                </c:pt>
                <c:pt idx="8242">
                  <c:v>#N/A</c:v>
                </c:pt>
                <c:pt idx="8243">
                  <c:v>#N/A</c:v>
                </c:pt>
                <c:pt idx="8244">
                  <c:v>#N/A</c:v>
                </c:pt>
                <c:pt idx="8245">
                  <c:v>#N/A</c:v>
                </c:pt>
                <c:pt idx="8246">
                  <c:v>#N/A</c:v>
                </c:pt>
                <c:pt idx="8247">
                  <c:v>#N/A</c:v>
                </c:pt>
                <c:pt idx="8248">
                  <c:v>#N/A</c:v>
                </c:pt>
                <c:pt idx="8249">
                  <c:v>#N/A</c:v>
                </c:pt>
                <c:pt idx="8250">
                  <c:v>#N/A</c:v>
                </c:pt>
                <c:pt idx="8251">
                  <c:v>#N/A</c:v>
                </c:pt>
                <c:pt idx="8252">
                  <c:v>#N/A</c:v>
                </c:pt>
                <c:pt idx="8253">
                  <c:v>#N/A</c:v>
                </c:pt>
                <c:pt idx="8254">
                  <c:v>#N/A</c:v>
                </c:pt>
                <c:pt idx="8255">
                  <c:v>#N/A</c:v>
                </c:pt>
                <c:pt idx="8256">
                  <c:v>#N/A</c:v>
                </c:pt>
                <c:pt idx="8257">
                  <c:v>#N/A</c:v>
                </c:pt>
                <c:pt idx="8258">
                  <c:v>#N/A</c:v>
                </c:pt>
                <c:pt idx="8259">
                  <c:v>#N/A</c:v>
                </c:pt>
                <c:pt idx="8260">
                  <c:v>#N/A</c:v>
                </c:pt>
                <c:pt idx="8261">
                  <c:v>#N/A</c:v>
                </c:pt>
                <c:pt idx="8262">
                  <c:v>#N/A</c:v>
                </c:pt>
                <c:pt idx="8263">
                  <c:v>#N/A</c:v>
                </c:pt>
                <c:pt idx="8264">
                  <c:v>#N/A</c:v>
                </c:pt>
                <c:pt idx="8265">
                  <c:v>#N/A</c:v>
                </c:pt>
                <c:pt idx="8266">
                  <c:v>#N/A</c:v>
                </c:pt>
                <c:pt idx="8267">
                  <c:v>#N/A</c:v>
                </c:pt>
                <c:pt idx="8268">
                  <c:v>#N/A</c:v>
                </c:pt>
                <c:pt idx="8269">
                  <c:v>#N/A</c:v>
                </c:pt>
                <c:pt idx="8270">
                  <c:v>#N/A</c:v>
                </c:pt>
                <c:pt idx="8271">
                  <c:v>#N/A</c:v>
                </c:pt>
                <c:pt idx="8272">
                  <c:v>#N/A</c:v>
                </c:pt>
                <c:pt idx="8273">
                  <c:v>#N/A</c:v>
                </c:pt>
                <c:pt idx="8274">
                  <c:v>#N/A</c:v>
                </c:pt>
                <c:pt idx="8275">
                  <c:v>#N/A</c:v>
                </c:pt>
                <c:pt idx="8276">
                  <c:v>#N/A</c:v>
                </c:pt>
                <c:pt idx="8277">
                  <c:v>#N/A</c:v>
                </c:pt>
                <c:pt idx="8278">
                  <c:v>#N/A</c:v>
                </c:pt>
                <c:pt idx="8279">
                  <c:v>#N/A</c:v>
                </c:pt>
                <c:pt idx="8280">
                  <c:v>#N/A</c:v>
                </c:pt>
                <c:pt idx="8281">
                  <c:v>#N/A</c:v>
                </c:pt>
                <c:pt idx="8282">
                  <c:v>#N/A</c:v>
                </c:pt>
                <c:pt idx="8283">
                  <c:v>#N/A</c:v>
                </c:pt>
                <c:pt idx="8284">
                  <c:v>#N/A</c:v>
                </c:pt>
                <c:pt idx="8285">
                  <c:v>#N/A</c:v>
                </c:pt>
                <c:pt idx="8286">
                  <c:v>#N/A</c:v>
                </c:pt>
                <c:pt idx="8287">
                  <c:v>#N/A</c:v>
                </c:pt>
                <c:pt idx="8288">
                  <c:v>#N/A</c:v>
                </c:pt>
                <c:pt idx="8289">
                  <c:v>#N/A</c:v>
                </c:pt>
                <c:pt idx="8290">
                  <c:v>#N/A</c:v>
                </c:pt>
                <c:pt idx="8291">
                  <c:v>#N/A</c:v>
                </c:pt>
                <c:pt idx="8292">
                  <c:v>#N/A</c:v>
                </c:pt>
                <c:pt idx="8293">
                  <c:v>#N/A</c:v>
                </c:pt>
                <c:pt idx="8294">
                  <c:v>#N/A</c:v>
                </c:pt>
                <c:pt idx="8295">
                  <c:v>#N/A</c:v>
                </c:pt>
                <c:pt idx="8296">
                  <c:v>#N/A</c:v>
                </c:pt>
                <c:pt idx="8297">
                  <c:v>#N/A</c:v>
                </c:pt>
                <c:pt idx="8298">
                  <c:v>#N/A</c:v>
                </c:pt>
                <c:pt idx="8299">
                  <c:v>#N/A</c:v>
                </c:pt>
                <c:pt idx="8300">
                  <c:v>#N/A</c:v>
                </c:pt>
                <c:pt idx="8301">
                  <c:v>#N/A</c:v>
                </c:pt>
                <c:pt idx="8302">
                  <c:v>#N/A</c:v>
                </c:pt>
                <c:pt idx="8303">
                  <c:v>#N/A</c:v>
                </c:pt>
                <c:pt idx="8304">
                  <c:v>#N/A</c:v>
                </c:pt>
                <c:pt idx="8305">
                  <c:v>#N/A</c:v>
                </c:pt>
                <c:pt idx="8306">
                  <c:v>#N/A</c:v>
                </c:pt>
                <c:pt idx="8307">
                  <c:v>#N/A</c:v>
                </c:pt>
                <c:pt idx="8308">
                  <c:v>#N/A</c:v>
                </c:pt>
                <c:pt idx="8309">
                  <c:v>#N/A</c:v>
                </c:pt>
                <c:pt idx="8310">
                  <c:v>#N/A</c:v>
                </c:pt>
                <c:pt idx="8311">
                  <c:v>#N/A</c:v>
                </c:pt>
                <c:pt idx="8312">
                  <c:v>#N/A</c:v>
                </c:pt>
                <c:pt idx="8313">
                  <c:v>#N/A</c:v>
                </c:pt>
                <c:pt idx="8314">
                  <c:v>#N/A</c:v>
                </c:pt>
                <c:pt idx="8315">
                  <c:v>#N/A</c:v>
                </c:pt>
                <c:pt idx="8316">
                  <c:v>#N/A</c:v>
                </c:pt>
                <c:pt idx="8317">
                  <c:v>#N/A</c:v>
                </c:pt>
                <c:pt idx="8318">
                  <c:v>#N/A</c:v>
                </c:pt>
                <c:pt idx="8319">
                  <c:v>#N/A</c:v>
                </c:pt>
                <c:pt idx="8320">
                  <c:v>#N/A</c:v>
                </c:pt>
                <c:pt idx="8321">
                  <c:v>#N/A</c:v>
                </c:pt>
                <c:pt idx="8322">
                  <c:v>#N/A</c:v>
                </c:pt>
                <c:pt idx="8323">
                  <c:v>#N/A</c:v>
                </c:pt>
                <c:pt idx="8324">
                  <c:v>#N/A</c:v>
                </c:pt>
                <c:pt idx="8325">
                  <c:v>#N/A</c:v>
                </c:pt>
                <c:pt idx="8326">
                  <c:v>#N/A</c:v>
                </c:pt>
                <c:pt idx="8327">
                  <c:v>#N/A</c:v>
                </c:pt>
                <c:pt idx="8328">
                  <c:v>#N/A</c:v>
                </c:pt>
                <c:pt idx="8329">
                  <c:v>#N/A</c:v>
                </c:pt>
                <c:pt idx="8330">
                  <c:v>#N/A</c:v>
                </c:pt>
                <c:pt idx="8331">
                  <c:v>#N/A</c:v>
                </c:pt>
                <c:pt idx="8332">
                  <c:v>#N/A</c:v>
                </c:pt>
                <c:pt idx="8333">
                  <c:v>#N/A</c:v>
                </c:pt>
                <c:pt idx="8334">
                  <c:v>#N/A</c:v>
                </c:pt>
                <c:pt idx="8335">
                  <c:v>#N/A</c:v>
                </c:pt>
                <c:pt idx="8336">
                  <c:v>#N/A</c:v>
                </c:pt>
                <c:pt idx="8337">
                  <c:v>#N/A</c:v>
                </c:pt>
                <c:pt idx="8338">
                  <c:v>#N/A</c:v>
                </c:pt>
                <c:pt idx="8339">
                  <c:v>#N/A</c:v>
                </c:pt>
                <c:pt idx="8340">
                  <c:v>#N/A</c:v>
                </c:pt>
                <c:pt idx="8341">
                  <c:v>#N/A</c:v>
                </c:pt>
                <c:pt idx="8342">
                  <c:v>#N/A</c:v>
                </c:pt>
                <c:pt idx="8343">
                  <c:v>#N/A</c:v>
                </c:pt>
                <c:pt idx="8344">
                  <c:v>#N/A</c:v>
                </c:pt>
                <c:pt idx="8345">
                  <c:v>#N/A</c:v>
                </c:pt>
                <c:pt idx="8346">
                  <c:v>#N/A</c:v>
                </c:pt>
                <c:pt idx="8347">
                  <c:v>#N/A</c:v>
                </c:pt>
                <c:pt idx="8348">
                  <c:v>#N/A</c:v>
                </c:pt>
                <c:pt idx="8349">
                  <c:v>#N/A</c:v>
                </c:pt>
                <c:pt idx="8350">
                  <c:v>#N/A</c:v>
                </c:pt>
                <c:pt idx="8351">
                  <c:v>#N/A</c:v>
                </c:pt>
                <c:pt idx="8352">
                  <c:v>#N/A</c:v>
                </c:pt>
                <c:pt idx="8353">
                  <c:v>#N/A</c:v>
                </c:pt>
                <c:pt idx="8354">
                  <c:v>#N/A</c:v>
                </c:pt>
                <c:pt idx="8355">
                  <c:v>#N/A</c:v>
                </c:pt>
                <c:pt idx="8356">
                  <c:v>#N/A</c:v>
                </c:pt>
                <c:pt idx="8357">
                  <c:v>#N/A</c:v>
                </c:pt>
                <c:pt idx="8358">
                  <c:v>#N/A</c:v>
                </c:pt>
                <c:pt idx="8359">
                  <c:v>#N/A</c:v>
                </c:pt>
                <c:pt idx="8360">
                  <c:v>#N/A</c:v>
                </c:pt>
                <c:pt idx="8361">
                  <c:v>#N/A</c:v>
                </c:pt>
                <c:pt idx="8362">
                  <c:v>#N/A</c:v>
                </c:pt>
                <c:pt idx="8363">
                  <c:v>#N/A</c:v>
                </c:pt>
                <c:pt idx="8364">
                  <c:v>#N/A</c:v>
                </c:pt>
                <c:pt idx="8365">
                  <c:v>#N/A</c:v>
                </c:pt>
                <c:pt idx="8366">
                  <c:v>#N/A</c:v>
                </c:pt>
                <c:pt idx="8367">
                  <c:v>#N/A</c:v>
                </c:pt>
                <c:pt idx="8368">
                  <c:v>#N/A</c:v>
                </c:pt>
                <c:pt idx="8369">
                  <c:v>#N/A</c:v>
                </c:pt>
                <c:pt idx="8370">
                  <c:v>#N/A</c:v>
                </c:pt>
                <c:pt idx="8371">
                  <c:v>#N/A</c:v>
                </c:pt>
                <c:pt idx="8372">
                  <c:v>#N/A</c:v>
                </c:pt>
                <c:pt idx="8373">
                  <c:v>#N/A</c:v>
                </c:pt>
                <c:pt idx="8374">
                  <c:v>#N/A</c:v>
                </c:pt>
                <c:pt idx="8375">
                  <c:v>#N/A</c:v>
                </c:pt>
                <c:pt idx="8376">
                  <c:v>#N/A</c:v>
                </c:pt>
                <c:pt idx="8377">
                  <c:v>#N/A</c:v>
                </c:pt>
                <c:pt idx="8378">
                  <c:v>#N/A</c:v>
                </c:pt>
                <c:pt idx="8379">
                  <c:v>#N/A</c:v>
                </c:pt>
                <c:pt idx="8380">
                  <c:v>#N/A</c:v>
                </c:pt>
                <c:pt idx="8381">
                  <c:v>#N/A</c:v>
                </c:pt>
                <c:pt idx="8382">
                  <c:v>#N/A</c:v>
                </c:pt>
                <c:pt idx="8383">
                  <c:v>#N/A</c:v>
                </c:pt>
                <c:pt idx="8384">
                  <c:v>#N/A</c:v>
                </c:pt>
                <c:pt idx="8385">
                  <c:v>#N/A</c:v>
                </c:pt>
                <c:pt idx="8386">
                  <c:v>#N/A</c:v>
                </c:pt>
                <c:pt idx="8387">
                  <c:v>#N/A</c:v>
                </c:pt>
                <c:pt idx="8388">
                  <c:v>#N/A</c:v>
                </c:pt>
                <c:pt idx="8389">
                  <c:v>#N/A</c:v>
                </c:pt>
                <c:pt idx="8390">
                  <c:v>#N/A</c:v>
                </c:pt>
                <c:pt idx="8391">
                  <c:v>#N/A</c:v>
                </c:pt>
                <c:pt idx="8392">
                  <c:v>#N/A</c:v>
                </c:pt>
                <c:pt idx="8393">
                  <c:v>#N/A</c:v>
                </c:pt>
                <c:pt idx="8394">
                  <c:v>#N/A</c:v>
                </c:pt>
                <c:pt idx="8395">
                  <c:v>#N/A</c:v>
                </c:pt>
                <c:pt idx="8396">
                  <c:v>#N/A</c:v>
                </c:pt>
                <c:pt idx="8397">
                  <c:v>#N/A</c:v>
                </c:pt>
                <c:pt idx="8398">
                  <c:v>#N/A</c:v>
                </c:pt>
                <c:pt idx="8399">
                  <c:v>#N/A</c:v>
                </c:pt>
                <c:pt idx="8400">
                  <c:v>#N/A</c:v>
                </c:pt>
                <c:pt idx="8401">
                  <c:v>#N/A</c:v>
                </c:pt>
                <c:pt idx="8402">
                  <c:v>#N/A</c:v>
                </c:pt>
                <c:pt idx="8403">
                  <c:v>#N/A</c:v>
                </c:pt>
                <c:pt idx="8404">
                  <c:v>#N/A</c:v>
                </c:pt>
                <c:pt idx="8405">
                  <c:v>#N/A</c:v>
                </c:pt>
                <c:pt idx="8406">
                  <c:v>#N/A</c:v>
                </c:pt>
                <c:pt idx="8407">
                  <c:v>#N/A</c:v>
                </c:pt>
                <c:pt idx="8408">
                  <c:v>#N/A</c:v>
                </c:pt>
                <c:pt idx="8409">
                  <c:v>#N/A</c:v>
                </c:pt>
                <c:pt idx="8410">
                  <c:v>#N/A</c:v>
                </c:pt>
                <c:pt idx="8411">
                  <c:v>#N/A</c:v>
                </c:pt>
                <c:pt idx="8412">
                  <c:v>#N/A</c:v>
                </c:pt>
                <c:pt idx="8413">
                  <c:v>#N/A</c:v>
                </c:pt>
                <c:pt idx="8414">
                  <c:v>#N/A</c:v>
                </c:pt>
                <c:pt idx="8415">
                  <c:v>#N/A</c:v>
                </c:pt>
                <c:pt idx="8416">
                  <c:v>#N/A</c:v>
                </c:pt>
                <c:pt idx="8417">
                  <c:v>#N/A</c:v>
                </c:pt>
                <c:pt idx="8418">
                  <c:v>#N/A</c:v>
                </c:pt>
                <c:pt idx="8419">
                  <c:v>#N/A</c:v>
                </c:pt>
                <c:pt idx="8420">
                  <c:v>#N/A</c:v>
                </c:pt>
                <c:pt idx="8421">
                  <c:v>#N/A</c:v>
                </c:pt>
                <c:pt idx="8422">
                  <c:v>#N/A</c:v>
                </c:pt>
                <c:pt idx="8423">
                  <c:v>#N/A</c:v>
                </c:pt>
                <c:pt idx="8424">
                  <c:v>#N/A</c:v>
                </c:pt>
                <c:pt idx="8425">
                  <c:v>#N/A</c:v>
                </c:pt>
                <c:pt idx="8426">
                  <c:v>#N/A</c:v>
                </c:pt>
                <c:pt idx="8427">
                  <c:v>#N/A</c:v>
                </c:pt>
                <c:pt idx="8428">
                  <c:v>#N/A</c:v>
                </c:pt>
                <c:pt idx="8429">
                  <c:v>#N/A</c:v>
                </c:pt>
                <c:pt idx="8430">
                  <c:v>#N/A</c:v>
                </c:pt>
                <c:pt idx="8431">
                  <c:v>#N/A</c:v>
                </c:pt>
                <c:pt idx="8432">
                  <c:v>#N/A</c:v>
                </c:pt>
                <c:pt idx="8433">
                  <c:v>#N/A</c:v>
                </c:pt>
                <c:pt idx="8434">
                  <c:v>#N/A</c:v>
                </c:pt>
                <c:pt idx="8435">
                  <c:v>#N/A</c:v>
                </c:pt>
                <c:pt idx="8436">
                  <c:v>#N/A</c:v>
                </c:pt>
                <c:pt idx="8437">
                  <c:v>#N/A</c:v>
                </c:pt>
                <c:pt idx="8438">
                  <c:v>#N/A</c:v>
                </c:pt>
                <c:pt idx="8439">
                  <c:v>#N/A</c:v>
                </c:pt>
                <c:pt idx="8440">
                  <c:v>#N/A</c:v>
                </c:pt>
                <c:pt idx="8441">
                  <c:v>#N/A</c:v>
                </c:pt>
                <c:pt idx="8442">
                  <c:v>#N/A</c:v>
                </c:pt>
                <c:pt idx="8443">
                  <c:v>#N/A</c:v>
                </c:pt>
                <c:pt idx="8444">
                  <c:v>#N/A</c:v>
                </c:pt>
                <c:pt idx="8445">
                  <c:v>#N/A</c:v>
                </c:pt>
                <c:pt idx="8446">
                  <c:v>#N/A</c:v>
                </c:pt>
                <c:pt idx="8447">
                  <c:v>#N/A</c:v>
                </c:pt>
                <c:pt idx="8448">
                  <c:v>#N/A</c:v>
                </c:pt>
                <c:pt idx="8449">
                  <c:v>#N/A</c:v>
                </c:pt>
                <c:pt idx="8450">
                  <c:v>#N/A</c:v>
                </c:pt>
                <c:pt idx="8451">
                  <c:v>#N/A</c:v>
                </c:pt>
                <c:pt idx="8452">
                  <c:v>#N/A</c:v>
                </c:pt>
                <c:pt idx="8453">
                  <c:v>#N/A</c:v>
                </c:pt>
                <c:pt idx="8454">
                  <c:v>#N/A</c:v>
                </c:pt>
                <c:pt idx="8455">
                  <c:v>#N/A</c:v>
                </c:pt>
                <c:pt idx="8456">
                  <c:v>#N/A</c:v>
                </c:pt>
                <c:pt idx="8457">
                  <c:v>#N/A</c:v>
                </c:pt>
                <c:pt idx="8458">
                  <c:v>#N/A</c:v>
                </c:pt>
                <c:pt idx="8459">
                  <c:v>#N/A</c:v>
                </c:pt>
                <c:pt idx="8460">
                  <c:v>#N/A</c:v>
                </c:pt>
                <c:pt idx="8461">
                  <c:v>#N/A</c:v>
                </c:pt>
                <c:pt idx="8462">
                  <c:v>#N/A</c:v>
                </c:pt>
                <c:pt idx="8463">
                  <c:v>#N/A</c:v>
                </c:pt>
                <c:pt idx="8464">
                  <c:v>#N/A</c:v>
                </c:pt>
                <c:pt idx="8465">
                  <c:v>#N/A</c:v>
                </c:pt>
                <c:pt idx="8466">
                  <c:v>#N/A</c:v>
                </c:pt>
                <c:pt idx="8467">
                  <c:v>#N/A</c:v>
                </c:pt>
                <c:pt idx="8468">
                  <c:v>#N/A</c:v>
                </c:pt>
                <c:pt idx="8469">
                  <c:v>#N/A</c:v>
                </c:pt>
                <c:pt idx="8470">
                  <c:v>#N/A</c:v>
                </c:pt>
                <c:pt idx="8471">
                  <c:v>#N/A</c:v>
                </c:pt>
                <c:pt idx="8472">
                  <c:v>#N/A</c:v>
                </c:pt>
                <c:pt idx="8473">
                  <c:v>#N/A</c:v>
                </c:pt>
                <c:pt idx="8474">
                  <c:v>#N/A</c:v>
                </c:pt>
                <c:pt idx="8475">
                  <c:v>#N/A</c:v>
                </c:pt>
                <c:pt idx="8476">
                  <c:v>#N/A</c:v>
                </c:pt>
                <c:pt idx="8477">
                  <c:v>#N/A</c:v>
                </c:pt>
                <c:pt idx="8478">
                  <c:v>#N/A</c:v>
                </c:pt>
                <c:pt idx="8479">
                  <c:v>#N/A</c:v>
                </c:pt>
                <c:pt idx="8480">
                  <c:v>#N/A</c:v>
                </c:pt>
                <c:pt idx="8481">
                  <c:v>#N/A</c:v>
                </c:pt>
                <c:pt idx="8482">
                  <c:v>#N/A</c:v>
                </c:pt>
                <c:pt idx="8483">
                  <c:v>#N/A</c:v>
                </c:pt>
                <c:pt idx="8484">
                  <c:v>#N/A</c:v>
                </c:pt>
                <c:pt idx="8485">
                  <c:v>#N/A</c:v>
                </c:pt>
                <c:pt idx="8486">
                  <c:v>#N/A</c:v>
                </c:pt>
                <c:pt idx="8487">
                  <c:v>#N/A</c:v>
                </c:pt>
                <c:pt idx="8488">
                  <c:v>#N/A</c:v>
                </c:pt>
                <c:pt idx="8489">
                  <c:v>#N/A</c:v>
                </c:pt>
                <c:pt idx="8490">
                  <c:v>#N/A</c:v>
                </c:pt>
                <c:pt idx="8491">
                  <c:v>#N/A</c:v>
                </c:pt>
                <c:pt idx="8492">
                  <c:v>#N/A</c:v>
                </c:pt>
                <c:pt idx="8493">
                  <c:v>#N/A</c:v>
                </c:pt>
                <c:pt idx="8494">
                  <c:v>#N/A</c:v>
                </c:pt>
                <c:pt idx="8495">
                  <c:v>#N/A</c:v>
                </c:pt>
                <c:pt idx="8496">
                  <c:v>#N/A</c:v>
                </c:pt>
                <c:pt idx="8497">
                  <c:v>#N/A</c:v>
                </c:pt>
                <c:pt idx="8498">
                  <c:v>#N/A</c:v>
                </c:pt>
                <c:pt idx="8499">
                  <c:v>#N/A</c:v>
                </c:pt>
                <c:pt idx="8500">
                  <c:v>#N/A</c:v>
                </c:pt>
                <c:pt idx="8501">
                  <c:v>#N/A</c:v>
                </c:pt>
                <c:pt idx="8502">
                  <c:v>#N/A</c:v>
                </c:pt>
                <c:pt idx="8503">
                  <c:v>#N/A</c:v>
                </c:pt>
                <c:pt idx="8504">
                  <c:v>#N/A</c:v>
                </c:pt>
                <c:pt idx="8505">
                  <c:v>#N/A</c:v>
                </c:pt>
                <c:pt idx="8506">
                  <c:v>#N/A</c:v>
                </c:pt>
                <c:pt idx="8507">
                  <c:v>#N/A</c:v>
                </c:pt>
                <c:pt idx="8508">
                  <c:v>#N/A</c:v>
                </c:pt>
                <c:pt idx="8509">
                  <c:v>#N/A</c:v>
                </c:pt>
                <c:pt idx="8510">
                  <c:v>#N/A</c:v>
                </c:pt>
                <c:pt idx="8511">
                  <c:v>#N/A</c:v>
                </c:pt>
                <c:pt idx="8512">
                  <c:v>#N/A</c:v>
                </c:pt>
                <c:pt idx="8513">
                  <c:v>#N/A</c:v>
                </c:pt>
                <c:pt idx="8514">
                  <c:v>#N/A</c:v>
                </c:pt>
                <c:pt idx="8515">
                  <c:v>#N/A</c:v>
                </c:pt>
                <c:pt idx="8516">
                  <c:v>#N/A</c:v>
                </c:pt>
                <c:pt idx="8517">
                  <c:v>#N/A</c:v>
                </c:pt>
                <c:pt idx="8518">
                  <c:v>#N/A</c:v>
                </c:pt>
                <c:pt idx="8519">
                  <c:v>#N/A</c:v>
                </c:pt>
                <c:pt idx="8520">
                  <c:v>#N/A</c:v>
                </c:pt>
                <c:pt idx="8521">
                  <c:v>#N/A</c:v>
                </c:pt>
                <c:pt idx="8522">
                  <c:v>#N/A</c:v>
                </c:pt>
                <c:pt idx="8523">
                  <c:v>#N/A</c:v>
                </c:pt>
                <c:pt idx="8524">
                  <c:v>#N/A</c:v>
                </c:pt>
                <c:pt idx="8525">
                  <c:v>#N/A</c:v>
                </c:pt>
                <c:pt idx="8526">
                  <c:v>#N/A</c:v>
                </c:pt>
                <c:pt idx="8527">
                  <c:v>#N/A</c:v>
                </c:pt>
                <c:pt idx="8528">
                  <c:v>#N/A</c:v>
                </c:pt>
                <c:pt idx="8529">
                  <c:v>#N/A</c:v>
                </c:pt>
                <c:pt idx="8530">
                  <c:v>#N/A</c:v>
                </c:pt>
                <c:pt idx="8531">
                  <c:v>#N/A</c:v>
                </c:pt>
                <c:pt idx="8532">
                  <c:v>#N/A</c:v>
                </c:pt>
                <c:pt idx="8533">
                  <c:v>#N/A</c:v>
                </c:pt>
                <c:pt idx="8534">
                  <c:v>#N/A</c:v>
                </c:pt>
                <c:pt idx="8535">
                  <c:v>#N/A</c:v>
                </c:pt>
                <c:pt idx="8536">
                  <c:v>#N/A</c:v>
                </c:pt>
                <c:pt idx="8537">
                  <c:v>#N/A</c:v>
                </c:pt>
                <c:pt idx="8538">
                  <c:v>#N/A</c:v>
                </c:pt>
                <c:pt idx="8539">
                  <c:v>#N/A</c:v>
                </c:pt>
                <c:pt idx="8540">
                  <c:v>#N/A</c:v>
                </c:pt>
                <c:pt idx="8541">
                  <c:v>#N/A</c:v>
                </c:pt>
                <c:pt idx="8542">
                  <c:v>#N/A</c:v>
                </c:pt>
                <c:pt idx="8543">
                  <c:v>#N/A</c:v>
                </c:pt>
                <c:pt idx="8544">
                  <c:v>#N/A</c:v>
                </c:pt>
                <c:pt idx="8545">
                  <c:v>#N/A</c:v>
                </c:pt>
                <c:pt idx="8546">
                  <c:v>#N/A</c:v>
                </c:pt>
                <c:pt idx="8547">
                  <c:v>#N/A</c:v>
                </c:pt>
                <c:pt idx="8548">
                  <c:v>#N/A</c:v>
                </c:pt>
                <c:pt idx="8549">
                  <c:v>#N/A</c:v>
                </c:pt>
                <c:pt idx="8550">
                  <c:v>#N/A</c:v>
                </c:pt>
                <c:pt idx="8551">
                  <c:v>#N/A</c:v>
                </c:pt>
                <c:pt idx="8552">
                  <c:v>#N/A</c:v>
                </c:pt>
                <c:pt idx="8553">
                  <c:v>#N/A</c:v>
                </c:pt>
                <c:pt idx="8554">
                  <c:v>#N/A</c:v>
                </c:pt>
                <c:pt idx="8555">
                  <c:v>#N/A</c:v>
                </c:pt>
                <c:pt idx="8556">
                  <c:v>#N/A</c:v>
                </c:pt>
                <c:pt idx="8557">
                  <c:v>#N/A</c:v>
                </c:pt>
                <c:pt idx="8558">
                  <c:v>#N/A</c:v>
                </c:pt>
                <c:pt idx="8559">
                  <c:v>#N/A</c:v>
                </c:pt>
                <c:pt idx="8560">
                  <c:v>#N/A</c:v>
                </c:pt>
                <c:pt idx="8561">
                  <c:v>#N/A</c:v>
                </c:pt>
                <c:pt idx="8562">
                  <c:v>#N/A</c:v>
                </c:pt>
                <c:pt idx="8563">
                  <c:v>#N/A</c:v>
                </c:pt>
                <c:pt idx="8564">
                  <c:v>#N/A</c:v>
                </c:pt>
                <c:pt idx="8565">
                  <c:v>#N/A</c:v>
                </c:pt>
                <c:pt idx="8566">
                  <c:v>#N/A</c:v>
                </c:pt>
                <c:pt idx="8567">
                  <c:v>#N/A</c:v>
                </c:pt>
                <c:pt idx="8568">
                  <c:v>#N/A</c:v>
                </c:pt>
                <c:pt idx="8569">
                  <c:v>#N/A</c:v>
                </c:pt>
                <c:pt idx="8570">
                  <c:v>#N/A</c:v>
                </c:pt>
                <c:pt idx="8571">
                  <c:v>#N/A</c:v>
                </c:pt>
                <c:pt idx="8572">
                  <c:v>#N/A</c:v>
                </c:pt>
                <c:pt idx="8573">
                  <c:v>#N/A</c:v>
                </c:pt>
                <c:pt idx="8574">
                  <c:v>#N/A</c:v>
                </c:pt>
                <c:pt idx="8575">
                  <c:v>#N/A</c:v>
                </c:pt>
                <c:pt idx="8576">
                  <c:v>#N/A</c:v>
                </c:pt>
                <c:pt idx="8577">
                  <c:v>#N/A</c:v>
                </c:pt>
                <c:pt idx="8578">
                  <c:v>#N/A</c:v>
                </c:pt>
                <c:pt idx="8579">
                  <c:v>#N/A</c:v>
                </c:pt>
                <c:pt idx="8580">
                  <c:v>#N/A</c:v>
                </c:pt>
                <c:pt idx="8581">
                  <c:v>#N/A</c:v>
                </c:pt>
                <c:pt idx="8582">
                  <c:v>#N/A</c:v>
                </c:pt>
                <c:pt idx="8583">
                  <c:v>#N/A</c:v>
                </c:pt>
                <c:pt idx="8584">
                  <c:v>#N/A</c:v>
                </c:pt>
                <c:pt idx="8585">
                  <c:v>#N/A</c:v>
                </c:pt>
                <c:pt idx="8586">
                  <c:v>#N/A</c:v>
                </c:pt>
                <c:pt idx="8587">
                  <c:v>#N/A</c:v>
                </c:pt>
                <c:pt idx="8588">
                  <c:v>#N/A</c:v>
                </c:pt>
                <c:pt idx="8589">
                  <c:v>#N/A</c:v>
                </c:pt>
                <c:pt idx="8590">
                  <c:v>#N/A</c:v>
                </c:pt>
                <c:pt idx="8591">
                  <c:v>#N/A</c:v>
                </c:pt>
                <c:pt idx="8592">
                  <c:v>#N/A</c:v>
                </c:pt>
                <c:pt idx="8593">
                  <c:v>#N/A</c:v>
                </c:pt>
                <c:pt idx="8594">
                  <c:v>#N/A</c:v>
                </c:pt>
                <c:pt idx="8595">
                  <c:v>#N/A</c:v>
                </c:pt>
                <c:pt idx="8596">
                  <c:v>#N/A</c:v>
                </c:pt>
                <c:pt idx="8597">
                  <c:v>#N/A</c:v>
                </c:pt>
                <c:pt idx="8598">
                  <c:v>#N/A</c:v>
                </c:pt>
                <c:pt idx="8599">
                  <c:v>#N/A</c:v>
                </c:pt>
                <c:pt idx="8600">
                  <c:v>#N/A</c:v>
                </c:pt>
                <c:pt idx="8601">
                  <c:v>#N/A</c:v>
                </c:pt>
                <c:pt idx="8602">
                  <c:v>#N/A</c:v>
                </c:pt>
                <c:pt idx="8603">
                  <c:v>#N/A</c:v>
                </c:pt>
                <c:pt idx="8604">
                  <c:v>#N/A</c:v>
                </c:pt>
                <c:pt idx="8605">
                  <c:v>#N/A</c:v>
                </c:pt>
                <c:pt idx="8606">
                  <c:v>#N/A</c:v>
                </c:pt>
                <c:pt idx="8607">
                  <c:v>#N/A</c:v>
                </c:pt>
                <c:pt idx="8608">
                  <c:v>#N/A</c:v>
                </c:pt>
                <c:pt idx="8609">
                  <c:v>#N/A</c:v>
                </c:pt>
                <c:pt idx="8610">
                  <c:v>#N/A</c:v>
                </c:pt>
                <c:pt idx="8611">
                  <c:v>#N/A</c:v>
                </c:pt>
                <c:pt idx="8612">
                  <c:v>#N/A</c:v>
                </c:pt>
                <c:pt idx="8613">
                  <c:v>#N/A</c:v>
                </c:pt>
                <c:pt idx="8614">
                  <c:v>#N/A</c:v>
                </c:pt>
                <c:pt idx="8615">
                  <c:v>#N/A</c:v>
                </c:pt>
                <c:pt idx="8616">
                  <c:v>#N/A</c:v>
                </c:pt>
                <c:pt idx="8617">
                  <c:v>#N/A</c:v>
                </c:pt>
                <c:pt idx="8618">
                  <c:v>#N/A</c:v>
                </c:pt>
                <c:pt idx="8619">
                  <c:v>#N/A</c:v>
                </c:pt>
                <c:pt idx="8620">
                  <c:v>#N/A</c:v>
                </c:pt>
                <c:pt idx="8621">
                  <c:v>#N/A</c:v>
                </c:pt>
                <c:pt idx="8622">
                  <c:v>#N/A</c:v>
                </c:pt>
                <c:pt idx="8623">
                  <c:v>#N/A</c:v>
                </c:pt>
                <c:pt idx="8624">
                  <c:v>#N/A</c:v>
                </c:pt>
                <c:pt idx="8625">
                  <c:v>#N/A</c:v>
                </c:pt>
                <c:pt idx="8626">
                  <c:v>#N/A</c:v>
                </c:pt>
                <c:pt idx="8627">
                  <c:v>#N/A</c:v>
                </c:pt>
                <c:pt idx="8628">
                  <c:v>#N/A</c:v>
                </c:pt>
                <c:pt idx="8629">
                  <c:v>#N/A</c:v>
                </c:pt>
                <c:pt idx="8630">
                  <c:v>#N/A</c:v>
                </c:pt>
                <c:pt idx="8631">
                  <c:v>#N/A</c:v>
                </c:pt>
                <c:pt idx="8632">
                  <c:v>#N/A</c:v>
                </c:pt>
                <c:pt idx="8633">
                  <c:v>#N/A</c:v>
                </c:pt>
                <c:pt idx="8634">
                  <c:v>#N/A</c:v>
                </c:pt>
                <c:pt idx="8635">
                  <c:v>#N/A</c:v>
                </c:pt>
                <c:pt idx="8636">
                  <c:v>#N/A</c:v>
                </c:pt>
                <c:pt idx="8637">
                  <c:v>#N/A</c:v>
                </c:pt>
                <c:pt idx="8638">
                  <c:v>#N/A</c:v>
                </c:pt>
                <c:pt idx="8639">
                  <c:v>#N/A</c:v>
                </c:pt>
                <c:pt idx="8640">
                  <c:v>#N/A</c:v>
                </c:pt>
                <c:pt idx="8641">
                  <c:v>#N/A</c:v>
                </c:pt>
                <c:pt idx="8642">
                  <c:v>#N/A</c:v>
                </c:pt>
                <c:pt idx="8643">
                  <c:v>#N/A</c:v>
                </c:pt>
                <c:pt idx="8644">
                  <c:v>#N/A</c:v>
                </c:pt>
                <c:pt idx="8645">
                  <c:v>#N/A</c:v>
                </c:pt>
                <c:pt idx="8646">
                  <c:v>#N/A</c:v>
                </c:pt>
                <c:pt idx="8647">
                  <c:v>#N/A</c:v>
                </c:pt>
                <c:pt idx="8648">
                  <c:v>#N/A</c:v>
                </c:pt>
                <c:pt idx="8649">
                  <c:v>#N/A</c:v>
                </c:pt>
                <c:pt idx="8650">
                  <c:v>#N/A</c:v>
                </c:pt>
                <c:pt idx="8651">
                  <c:v>#N/A</c:v>
                </c:pt>
                <c:pt idx="8652">
                  <c:v>#N/A</c:v>
                </c:pt>
                <c:pt idx="8653">
                  <c:v>#N/A</c:v>
                </c:pt>
                <c:pt idx="8654">
                  <c:v>#N/A</c:v>
                </c:pt>
                <c:pt idx="8655">
                  <c:v>#N/A</c:v>
                </c:pt>
                <c:pt idx="8656">
                  <c:v>#N/A</c:v>
                </c:pt>
                <c:pt idx="8657">
                  <c:v>#N/A</c:v>
                </c:pt>
                <c:pt idx="8658">
                  <c:v>#N/A</c:v>
                </c:pt>
                <c:pt idx="8659">
                  <c:v>#N/A</c:v>
                </c:pt>
                <c:pt idx="8660">
                  <c:v>#N/A</c:v>
                </c:pt>
                <c:pt idx="8661">
                  <c:v>#N/A</c:v>
                </c:pt>
                <c:pt idx="8662">
                  <c:v>#N/A</c:v>
                </c:pt>
                <c:pt idx="8663">
                  <c:v>#N/A</c:v>
                </c:pt>
                <c:pt idx="8664">
                  <c:v>#N/A</c:v>
                </c:pt>
                <c:pt idx="8665">
                  <c:v>#N/A</c:v>
                </c:pt>
                <c:pt idx="8666">
                  <c:v>#N/A</c:v>
                </c:pt>
                <c:pt idx="8667">
                  <c:v>#N/A</c:v>
                </c:pt>
                <c:pt idx="8668">
                  <c:v>#N/A</c:v>
                </c:pt>
                <c:pt idx="8669">
                  <c:v>#N/A</c:v>
                </c:pt>
                <c:pt idx="8670">
                  <c:v>#N/A</c:v>
                </c:pt>
                <c:pt idx="8671">
                  <c:v>#N/A</c:v>
                </c:pt>
                <c:pt idx="8672">
                  <c:v>#N/A</c:v>
                </c:pt>
                <c:pt idx="8673">
                  <c:v>#N/A</c:v>
                </c:pt>
                <c:pt idx="8674">
                  <c:v>#N/A</c:v>
                </c:pt>
                <c:pt idx="8675">
                  <c:v>#N/A</c:v>
                </c:pt>
                <c:pt idx="8676">
                  <c:v>#N/A</c:v>
                </c:pt>
                <c:pt idx="8677">
                  <c:v>#N/A</c:v>
                </c:pt>
                <c:pt idx="8678">
                  <c:v>#N/A</c:v>
                </c:pt>
                <c:pt idx="8679">
                  <c:v>#N/A</c:v>
                </c:pt>
                <c:pt idx="8680">
                  <c:v>#N/A</c:v>
                </c:pt>
                <c:pt idx="8681">
                  <c:v>#N/A</c:v>
                </c:pt>
                <c:pt idx="8682">
                  <c:v>#N/A</c:v>
                </c:pt>
                <c:pt idx="8683">
                  <c:v>#N/A</c:v>
                </c:pt>
                <c:pt idx="8684">
                  <c:v>#N/A</c:v>
                </c:pt>
                <c:pt idx="8685">
                  <c:v>#N/A</c:v>
                </c:pt>
                <c:pt idx="8686">
                  <c:v>#N/A</c:v>
                </c:pt>
                <c:pt idx="8687">
                  <c:v>#N/A</c:v>
                </c:pt>
                <c:pt idx="8688">
                  <c:v>#N/A</c:v>
                </c:pt>
                <c:pt idx="8689">
                  <c:v>#N/A</c:v>
                </c:pt>
                <c:pt idx="8690">
                  <c:v>#N/A</c:v>
                </c:pt>
                <c:pt idx="8691">
                  <c:v>#N/A</c:v>
                </c:pt>
                <c:pt idx="8692">
                  <c:v>#N/A</c:v>
                </c:pt>
                <c:pt idx="8693">
                  <c:v>#N/A</c:v>
                </c:pt>
                <c:pt idx="8694">
                  <c:v>#N/A</c:v>
                </c:pt>
                <c:pt idx="8695">
                  <c:v>#N/A</c:v>
                </c:pt>
                <c:pt idx="8696">
                  <c:v>#N/A</c:v>
                </c:pt>
                <c:pt idx="8697">
                  <c:v>#N/A</c:v>
                </c:pt>
                <c:pt idx="8698">
                  <c:v>#N/A</c:v>
                </c:pt>
                <c:pt idx="8699">
                  <c:v>#N/A</c:v>
                </c:pt>
                <c:pt idx="8700">
                  <c:v>#N/A</c:v>
                </c:pt>
                <c:pt idx="8701">
                  <c:v>#N/A</c:v>
                </c:pt>
                <c:pt idx="8702">
                  <c:v>#N/A</c:v>
                </c:pt>
                <c:pt idx="8703">
                  <c:v>#N/A</c:v>
                </c:pt>
                <c:pt idx="8704">
                  <c:v>#N/A</c:v>
                </c:pt>
                <c:pt idx="8705">
                  <c:v>#N/A</c:v>
                </c:pt>
                <c:pt idx="8706">
                  <c:v>#N/A</c:v>
                </c:pt>
                <c:pt idx="8707">
                  <c:v>#N/A</c:v>
                </c:pt>
                <c:pt idx="8708">
                  <c:v>#N/A</c:v>
                </c:pt>
                <c:pt idx="8709">
                  <c:v>#N/A</c:v>
                </c:pt>
                <c:pt idx="8710">
                  <c:v>#N/A</c:v>
                </c:pt>
                <c:pt idx="8711">
                  <c:v>#N/A</c:v>
                </c:pt>
                <c:pt idx="8712">
                  <c:v>#N/A</c:v>
                </c:pt>
                <c:pt idx="8713">
                  <c:v>#N/A</c:v>
                </c:pt>
                <c:pt idx="8714">
                  <c:v>#N/A</c:v>
                </c:pt>
                <c:pt idx="8715">
                  <c:v>#N/A</c:v>
                </c:pt>
                <c:pt idx="8716">
                  <c:v>#N/A</c:v>
                </c:pt>
                <c:pt idx="8717">
                  <c:v>#N/A</c:v>
                </c:pt>
                <c:pt idx="8718">
                  <c:v>#N/A</c:v>
                </c:pt>
                <c:pt idx="8719">
                  <c:v>#N/A</c:v>
                </c:pt>
                <c:pt idx="8720">
                  <c:v>#N/A</c:v>
                </c:pt>
                <c:pt idx="8721">
                  <c:v>#N/A</c:v>
                </c:pt>
                <c:pt idx="8722">
                  <c:v>#N/A</c:v>
                </c:pt>
                <c:pt idx="8723">
                  <c:v>#N/A</c:v>
                </c:pt>
                <c:pt idx="8724">
                  <c:v>#N/A</c:v>
                </c:pt>
                <c:pt idx="8725">
                  <c:v>#N/A</c:v>
                </c:pt>
                <c:pt idx="8726">
                  <c:v>#N/A</c:v>
                </c:pt>
                <c:pt idx="8727">
                  <c:v>#N/A</c:v>
                </c:pt>
                <c:pt idx="8728">
                  <c:v>#N/A</c:v>
                </c:pt>
                <c:pt idx="8729">
                  <c:v>#N/A</c:v>
                </c:pt>
                <c:pt idx="8730">
                  <c:v>#N/A</c:v>
                </c:pt>
                <c:pt idx="8731">
                  <c:v>#N/A</c:v>
                </c:pt>
                <c:pt idx="8732">
                  <c:v>#N/A</c:v>
                </c:pt>
                <c:pt idx="8733">
                  <c:v>#N/A</c:v>
                </c:pt>
                <c:pt idx="8734">
                  <c:v>#N/A</c:v>
                </c:pt>
                <c:pt idx="8735">
                  <c:v>#N/A</c:v>
                </c:pt>
                <c:pt idx="8736">
                  <c:v>#N/A</c:v>
                </c:pt>
                <c:pt idx="8737">
                  <c:v>#N/A</c:v>
                </c:pt>
                <c:pt idx="8738">
                  <c:v>#N/A</c:v>
                </c:pt>
                <c:pt idx="8739">
                  <c:v>#N/A</c:v>
                </c:pt>
                <c:pt idx="8740">
                  <c:v>#N/A</c:v>
                </c:pt>
                <c:pt idx="8741">
                  <c:v>#N/A</c:v>
                </c:pt>
                <c:pt idx="8742">
                  <c:v>#N/A</c:v>
                </c:pt>
                <c:pt idx="8743">
                  <c:v>#N/A</c:v>
                </c:pt>
                <c:pt idx="8744">
                  <c:v>#N/A</c:v>
                </c:pt>
                <c:pt idx="8745">
                  <c:v>#N/A</c:v>
                </c:pt>
                <c:pt idx="8746">
                  <c:v>#N/A</c:v>
                </c:pt>
                <c:pt idx="8747">
                  <c:v>#N/A</c:v>
                </c:pt>
                <c:pt idx="8748">
                  <c:v>#N/A</c:v>
                </c:pt>
                <c:pt idx="8749">
                  <c:v>#N/A</c:v>
                </c:pt>
                <c:pt idx="8750">
                  <c:v>#N/A</c:v>
                </c:pt>
                <c:pt idx="8751">
                  <c:v>#N/A</c:v>
                </c:pt>
                <c:pt idx="8752">
                  <c:v>#N/A</c:v>
                </c:pt>
                <c:pt idx="8753">
                  <c:v>#N/A</c:v>
                </c:pt>
                <c:pt idx="8754">
                  <c:v>#N/A</c:v>
                </c:pt>
                <c:pt idx="8755">
                  <c:v>#N/A</c:v>
                </c:pt>
                <c:pt idx="8756">
                  <c:v>#N/A</c:v>
                </c:pt>
                <c:pt idx="8757">
                  <c:v>#N/A</c:v>
                </c:pt>
                <c:pt idx="8758">
                  <c:v>#N/A</c:v>
                </c:pt>
                <c:pt idx="8759">
                  <c:v>#N/A</c:v>
                </c:pt>
                <c:pt idx="8760">
                  <c:v>#N/A</c:v>
                </c:pt>
                <c:pt idx="8761">
                  <c:v>#N/A</c:v>
                </c:pt>
                <c:pt idx="8762">
                  <c:v>#N/A</c:v>
                </c:pt>
                <c:pt idx="8763">
                  <c:v>#N/A</c:v>
                </c:pt>
                <c:pt idx="8764">
                  <c:v>#N/A</c:v>
                </c:pt>
                <c:pt idx="8765">
                  <c:v>#N/A</c:v>
                </c:pt>
                <c:pt idx="8766">
                  <c:v>#N/A</c:v>
                </c:pt>
                <c:pt idx="8767">
                  <c:v>#N/A</c:v>
                </c:pt>
                <c:pt idx="8768">
                  <c:v>#N/A</c:v>
                </c:pt>
                <c:pt idx="8769">
                  <c:v>#N/A</c:v>
                </c:pt>
                <c:pt idx="8770">
                  <c:v>#N/A</c:v>
                </c:pt>
                <c:pt idx="8771">
                  <c:v>#N/A</c:v>
                </c:pt>
                <c:pt idx="8772">
                  <c:v>#N/A</c:v>
                </c:pt>
                <c:pt idx="8773">
                  <c:v>#N/A</c:v>
                </c:pt>
                <c:pt idx="8774">
                  <c:v>#N/A</c:v>
                </c:pt>
                <c:pt idx="8775">
                  <c:v>#N/A</c:v>
                </c:pt>
                <c:pt idx="8776">
                  <c:v>#N/A</c:v>
                </c:pt>
                <c:pt idx="8777">
                  <c:v>#N/A</c:v>
                </c:pt>
                <c:pt idx="8778">
                  <c:v>#N/A</c:v>
                </c:pt>
                <c:pt idx="8779">
                  <c:v>#N/A</c:v>
                </c:pt>
                <c:pt idx="8780">
                  <c:v>#N/A</c:v>
                </c:pt>
                <c:pt idx="8781">
                  <c:v>#N/A</c:v>
                </c:pt>
                <c:pt idx="8782">
                  <c:v>#N/A</c:v>
                </c:pt>
                <c:pt idx="8783">
                  <c:v>#N/A</c:v>
                </c:pt>
                <c:pt idx="8784">
                  <c:v>#N/A</c:v>
                </c:pt>
                <c:pt idx="8785">
                  <c:v>#N/A</c:v>
                </c:pt>
                <c:pt idx="8786">
                  <c:v>#N/A</c:v>
                </c:pt>
                <c:pt idx="8787">
                  <c:v>#N/A</c:v>
                </c:pt>
                <c:pt idx="8788">
                  <c:v>#N/A</c:v>
                </c:pt>
                <c:pt idx="8789">
                  <c:v>#N/A</c:v>
                </c:pt>
                <c:pt idx="8790">
                  <c:v>#N/A</c:v>
                </c:pt>
                <c:pt idx="8791">
                  <c:v>#N/A</c:v>
                </c:pt>
                <c:pt idx="8792">
                  <c:v>#N/A</c:v>
                </c:pt>
                <c:pt idx="8793">
                  <c:v>#N/A</c:v>
                </c:pt>
                <c:pt idx="8794">
                  <c:v>#N/A</c:v>
                </c:pt>
                <c:pt idx="8795">
                  <c:v>#N/A</c:v>
                </c:pt>
                <c:pt idx="8796">
                  <c:v>#N/A</c:v>
                </c:pt>
                <c:pt idx="8797">
                  <c:v>#N/A</c:v>
                </c:pt>
                <c:pt idx="8798">
                  <c:v>#N/A</c:v>
                </c:pt>
                <c:pt idx="8799">
                  <c:v>#N/A</c:v>
                </c:pt>
                <c:pt idx="8800">
                  <c:v>#N/A</c:v>
                </c:pt>
                <c:pt idx="8801">
                  <c:v>#N/A</c:v>
                </c:pt>
                <c:pt idx="8802">
                  <c:v>#N/A</c:v>
                </c:pt>
                <c:pt idx="8803">
                  <c:v>#N/A</c:v>
                </c:pt>
                <c:pt idx="8804">
                  <c:v>#N/A</c:v>
                </c:pt>
                <c:pt idx="8805">
                  <c:v>#N/A</c:v>
                </c:pt>
                <c:pt idx="8806">
                  <c:v>#N/A</c:v>
                </c:pt>
                <c:pt idx="8807">
                  <c:v>#N/A</c:v>
                </c:pt>
                <c:pt idx="8808">
                  <c:v>#N/A</c:v>
                </c:pt>
                <c:pt idx="8809">
                  <c:v>#N/A</c:v>
                </c:pt>
                <c:pt idx="8810">
                  <c:v>#N/A</c:v>
                </c:pt>
                <c:pt idx="8811">
                  <c:v>#N/A</c:v>
                </c:pt>
                <c:pt idx="8812">
                  <c:v>#N/A</c:v>
                </c:pt>
                <c:pt idx="8813">
                  <c:v>#N/A</c:v>
                </c:pt>
                <c:pt idx="8814">
                  <c:v>#N/A</c:v>
                </c:pt>
                <c:pt idx="8815">
                  <c:v>#N/A</c:v>
                </c:pt>
                <c:pt idx="8816">
                  <c:v>#N/A</c:v>
                </c:pt>
                <c:pt idx="8817">
                  <c:v>#N/A</c:v>
                </c:pt>
                <c:pt idx="8818">
                  <c:v>#N/A</c:v>
                </c:pt>
                <c:pt idx="8819">
                  <c:v>#N/A</c:v>
                </c:pt>
                <c:pt idx="8820">
                  <c:v>#N/A</c:v>
                </c:pt>
                <c:pt idx="8821">
                  <c:v>#N/A</c:v>
                </c:pt>
                <c:pt idx="8822">
                  <c:v>#N/A</c:v>
                </c:pt>
                <c:pt idx="8823">
                  <c:v>#N/A</c:v>
                </c:pt>
                <c:pt idx="8824">
                  <c:v>#N/A</c:v>
                </c:pt>
                <c:pt idx="8825">
                  <c:v>#N/A</c:v>
                </c:pt>
                <c:pt idx="8826">
                  <c:v>#N/A</c:v>
                </c:pt>
                <c:pt idx="8827">
                  <c:v>#N/A</c:v>
                </c:pt>
                <c:pt idx="8828">
                  <c:v>#N/A</c:v>
                </c:pt>
                <c:pt idx="8829">
                  <c:v>#N/A</c:v>
                </c:pt>
                <c:pt idx="8830">
                  <c:v>#N/A</c:v>
                </c:pt>
                <c:pt idx="8831">
                  <c:v>#N/A</c:v>
                </c:pt>
                <c:pt idx="8832">
                  <c:v>#N/A</c:v>
                </c:pt>
                <c:pt idx="8833">
                  <c:v>#N/A</c:v>
                </c:pt>
                <c:pt idx="8834">
                  <c:v>#N/A</c:v>
                </c:pt>
                <c:pt idx="8835">
                  <c:v>#N/A</c:v>
                </c:pt>
                <c:pt idx="8836">
                  <c:v>#N/A</c:v>
                </c:pt>
                <c:pt idx="8837">
                  <c:v>#N/A</c:v>
                </c:pt>
                <c:pt idx="8838">
                  <c:v>#N/A</c:v>
                </c:pt>
                <c:pt idx="8839">
                  <c:v>#N/A</c:v>
                </c:pt>
                <c:pt idx="8840">
                  <c:v>#N/A</c:v>
                </c:pt>
                <c:pt idx="8841">
                  <c:v>#N/A</c:v>
                </c:pt>
                <c:pt idx="8842">
                  <c:v>#N/A</c:v>
                </c:pt>
                <c:pt idx="8843">
                  <c:v>#N/A</c:v>
                </c:pt>
                <c:pt idx="8844">
                  <c:v>#N/A</c:v>
                </c:pt>
                <c:pt idx="8845">
                  <c:v>#N/A</c:v>
                </c:pt>
                <c:pt idx="8846">
                  <c:v>#N/A</c:v>
                </c:pt>
                <c:pt idx="8847">
                  <c:v>#N/A</c:v>
                </c:pt>
                <c:pt idx="8848">
                  <c:v>#N/A</c:v>
                </c:pt>
                <c:pt idx="8849">
                  <c:v>#N/A</c:v>
                </c:pt>
                <c:pt idx="8850">
                  <c:v>#N/A</c:v>
                </c:pt>
                <c:pt idx="8851">
                  <c:v>#N/A</c:v>
                </c:pt>
                <c:pt idx="8852">
                  <c:v>#N/A</c:v>
                </c:pt>
                <c:pt idx="8853">
                  <c:v>#N/A</c:v>
                </c:pt>
                <c:pt idx="8854">
                  <c:v>#N/A</c:v>
                </c:pt>
                <c:pt idx="8855">
                  <c:v>#N/A</c:v>
                </c:pt>
                <c:pt idx="8856">
                  <c:v>#N/A</c:v>
                </c:pt>
                <c:pt idx="8857">
                  <c:v>#N/A</c:v>
                </c:pt>
                <c:pt idx="8858">
                  <c:v>#N/A</c:v>
                </c:pt>
                <c:pt idx="8859">
                  <c:v>#N/A</c:v>
                </c:pt>
                <c:pt idx="8860">
                  <c:v>#N/A</c:v>
                </c:pt>
                <c:pt idx="8861">
                  <c:v>#N/A</c:v>
                </c:pt>
                <c:pt idx="8862">
                  <c:v>#N/A</c:v>
                </c:pt>
                <c:pt idx="8863">
                  <c:v>#N/A</c:v>
                </c:pt>
                <c:pt idx="8864">
                  <c:v>#N/A</c:v>
                </c:pt>
                <c:pt idx="8865">
                  <c:v>#N/A</c:v>
                </c:pt>
                <c:pt idx="8866">
                  <c:v>#N/A</c:v>
                </c:pt>
                <c:pt idx="8867">
                  <c:v>#N/A</c:v>
                </c:pt>
                <c:pt idx="8868">
                  <c:v>#N/A</c:v>
                </c:pt>
                <c:pt idx="8869">
                  <c:v>#N/A</c:v>
                </c:pt>
                <c:pt idx="8870">
                  <c:v>#N/A</c:v>
                </c:pt>
                <c:pt idx="8871">
                  <c:v>#N/A</c:v>
                </c:pt>
                <c:pt idx="8872">
                  <c:v>#N/A</c:v>
                </c:pt>
                <c:pt idx="8873">
                  <c:v>#N/A</c:v>
                </c:pt>
                <c:pt idx="8874">
                  <c:v>#N/A</c:v>
                </c:pt>
                <c:pt idx="8875">
                  <c:v>#N/A</c:v>
                </c:pt>
                <c:pt idx="8876">
                  <c:v>#N/A</c:v>
                </c:pt>
                <c:pt idx="8877">
                  <c:v>#N/A</c:v>
                </c:pt>
                <c:pt idx="8878">
                  <c:v>#N/A</c:v>
                </c:pt>
                <c:pt idx="8879">
                  <c:v>#N/A</c:v>
                </c:pt>
                <c:pt idx="8880">
                  <c:v>#N/A</c:v>
                </c:pt>
                <c:pt idx="8881">
                  <c:v>#N/A</c:v>
                </c:pt>
                <c:pt idx="8882">
                  <c:v>#N/A</c:v>
                </c:pt>
                <c:pt idx="8883">
                  <c:v>#N/A</c:v>
                </c:pt>
                <c:pt idx="8884">
                  <c:v>#N/A</c:v>
                </c:pt>
                <c:pt idx="8885">
                  <c:v>#N/A</c:v>
                </c:pt>
                <c:pt idx="8886">
                  <c:v>#N/A</c:v>
                </c:pt>
                <c:pt idx="8887">
                  <c:v>#N/A</c:v>
                </c:pt>
                <c:pt idx="8888">
                  <c:v>#N/A</c:v>
                </c:pt>
                <c:pt idx="8889">
                  <c:v>#N/A</c:v>
                </c:pt>
                <c:pt idx="8890">
                  <c:v>#N/A</c:v>
                </c:pt>
                <c:pt idx="8891">
                  <c:v>#N/A</c:v>
                </c:pt>
                <c:pt idx="8892">
                  <c:v>#N/A</c:v>
                </c:pt>
                <c:pt idx="8893">
                  <c:v>#N/A</c:v>
                </c:pt>
                <c:pt idx="8894">
                  <c:v>#N/A</c:v>
                </c:pt>
                <c:pt idx="8895">
                  <c:v>#N/A</c:v>
                </c:pt>
                <c:pt idx="8896">
                  <c:v>#N/A</c:v>
                </c:pt>
                <c:pt idx="8897">
                  <c:v>#N/A</c:v>
                </c:pt>
                <c:pt idx="8898">
                  <c:v>#N/A</c:v>
                </c:pt>
                <c:pt idx="8899">
                  <c:v>#N/A</c:v>
                </c:pt>
                <c:pt idx="8900">
                  <c:v>#N/A</c:v>
                </c:pt>
                <c:pt idx="8901">
                  <c:v>#N/A</c:v>
                </c:pt>
                <c:pt idx="8902">
                  <c:v>#N/A</c:v>
                </c:pt>
                <c:pt idx="8903">
                  <c:v>#N/A</c:v>
                </c:pt>
                <c:pt idx="8904">
                  <c:v>#N/A</c:v>
                </c:pt>
                <c:pt idx="8905">
                  <c:v>#N/A</c:v>
                </c:pt>
                <c:pt idx="8906">
                  <c:v>#N/A</c:v>
                </c:pt>
                <c:pt idx="8907">
                  <c:v>#N/A</c:v>
                </c:pt>
                <c:pt idx="8908">
                  <c:v>#N/A</c:v>
                </c:pt>
                <c:pt idx="8909">
                  <c:v>#N/A</c:v>
                </c:pt>
                <c:pt idx="8910">
                  <c:v>#N/A</c:v>
                </c:pt>
                <c:pt idx="8911">
                  <c:v>#N/A</c:v>
                </c:pt>
                <c:pt idx="8912">
                  <c:v>#N/A</c:v>
                </c:pt>
                <c:pt idx="8913">
                  <c:v>#N/A</c:v>
                </c:pt>
                <c:pt idx="8914">
                  <c:v>#N/A</c:v>
                </c:pt>
                <c:pt idx="8915">
                  <c:v>#N/A</c:v>
                </c:pt>
                <c:pt idx="8916">
                  <c:v>#N/A</c:v>
                </c:pt>
                <c:pt idx="8917">
                  <c:v>#N/A</c:v>
                </c:pt>
                <c:pt idx="8918">
                  <c:v>#N/A</c:v>
                </c:pt>
                <c:pt idx="8919">
                  <c:v>#N/A</c:v>
                </c:pt>
                <c:pt idx="8920">
                  <c:v>#N/A</c:v>
                </c:pt>
                <c:pt idx="8921">
                  <c:v>#N/A</c:v>
                </c:pt>
                <c:pt idx="8922">
                  <c:v>#N/A</c:v>
                </c:pt>
                <c:pt idx="8923">
                  <c:v>#N/A</c:v>
                </c:pt>
                <c:pt idx="8924">
                  <c:v>#N/A</c:v>
                </c:pt>
                <c:pt idx="8925">
                  <c:v>#N/A</c:v>
                </c:pt>
                <c:pt idx="8926">
                  <c:v>#N/A</c:v>
                </c:pt>
                <c:pt idx="8927">
                  <c:v>#N/A</c:v>
                </c:pt>
                <c:pt idx="8928">
                  <c:v>#N/A</c:v>
                </c:pt>
                <c:pt idx="8929">
                  <c:v>#N/A</c:v>
                </c:pt>
                <c:pt idx="8930">
                  <c:v>#N/A</c:v>
                </c:pt>
                <c:pt idx="8931">
                  <c:v>#N/A</c:v>
                </c:pt>
                <c:pt idx="8932">
                  <c:v>#N/A</c:v>
                </c:pt>
                <c:pt idx="8933">
                  <c:v>#N/A</c:v>
                </c:pt>
                <c:pt idx="8934">
                  <c:v>#N/A</c:v>
                </c:pt>
                <c:pt idx="8935">
                  <c:v>#N/A</c:v>
                </c:pt>
                <c:pt idx="8936">
                  <c:v>#N/A</c:v>
                </c:pt>
                <c:pt idx="8937">
                  <c:v>#N/A</c:v>
                </c:pt>
                <c:pt idx="8938">
                  <c:v>#N/A</c:v>
                </c:pt>
                <c:pt idx="8939">
                  <c:v>#N/A</c:v>
                </c:pt>
                <c:pt idx="8940">
                  <c:v>#N/A</c:v>
                </c:pt>
                <c:pt idx="8941">
                  <c:v>#N/A</c:v>
                </c:pt>
                <c:pt idx="8942">
                  <c:v>#N/A</c:v>
                </c:pt>
                <c:pt idx="8943">
                  <c:v>#N/A</c:v>
                </c:pt>
                <c:pt idx="8944">
                  <c:v>#N/A</c:v>
                </c:pt>
                <c:pt idx="8945">
                  <c:v>#N/A</c:v>
                </c:pt>
                <c:pt idx="8946">
                  <c:v>#N/A</c:v>
                </c:pt>
                <c:pt idx="8947">
                  <c:v>#N/A</c:v>
                </c:pt>
                <c:pt idx="8948">
                  <c:v>#N/A</c:v>
                </c:pt>
                <c:pt idx="8949">
                  <c:v>#N/A</c:v>
                </c:pt>
                <c:pt idx="8950">
                  <c:v>#N/A</c:v>
                </c:pt>
                <c:pt idx="8951">
                  <c:v>#N/A</c:v>
                </c:pt>
                <c:pt idx="8952">
                  <c:v>#N/A</c:v>
                </c:pt>
                <c:pt idx="8953">
                  <c:v>#N/A</c:v>
                </c:pt>
                <c:pt idx="8954">
                  <c:v>#N/A</c:v>
                </c:pt>
                <c:pt idx="8955">
                  <c:v>#N/A</c:v>
                </c:pt>
                <c:pt idx="8956">
                  <c:v>#N/A</c:v>
                </c:pt>
                <c:pt idx="8957">
                  <c:v>#N/A</c:v>
                </c:pt>
                <c:pt idx="8958">
                  <c:v>#N/A</c:v>
                </c:pt>
                <c:pt idx="8959">
                  <c:v>#N/A</c:v>
                </c:pt>
                <c:pt idx="8960">
                  <c:v>#N/A</c:v>
                </c:pt>
                <c:pt idx="8961">
                  <c:v>#N/A</c:v>
                </c:pt>
                <c:pt idx="8962">
                  <c:v>#N/A</c:v>
                </c:pt>
                <c:pt idx="8963">
                  <c:v>#N/A</c:v>
                </c:pt>
                <c:pt idx="8964">
                  <c:v>#N/A</c:v>
                </c:pt>
                <c:pt idx="8965">
                  <c:v>#N/A</c:v>
                </c:pt>
                <c:pt idx="8966">
                  <c:v>#N/A</c:v>
                </c:pt>
                <c:pt idx="8967">
                  <c:v>#N/A</c:v>
                </c:pt>
                <c:pt idx="8968">
                  <c:v>#N/A</c:v>
                </c:pt>
                <c:pt idx="8969">
                  <c:v>#N/A</c:v>
                </c:pt>
                <c:pt idx="8970">
                  <c:v>#N/A</c:v>
                </c:pt>
                <c:pt idx="8971">
                  <c:v>#N/A</c:v>
                </c:pt>
                <c:pt idx="8972">
                  <c:v>#N/A</c:v>
                </c:pt>
                <c:pt idx="8973">
                  <c:v>#N/A</c:v>
                </c:pt>
                <c:pt idx="8974">
                  <c:v>#N/A</c:v>
                </c:pt>
                <c:pt idx="8975">
                  <c:v>#N/A</c:v>
                </c:pt>
                <c:pt idx="8976">
                  <c:v>#N/A</c:v>
                </c:pt>
                <c:pt idx="8977">
                  <c:v>#N/A</c:v>
                </c:pt>
                <c:pt idx="8978">
                  <c:v>#N/A</c:v>
                </c:pt>
                <c:pt idx="8979">
                  <c:v>#N/A</c:v>
                </c:pt>
                <c:pt idx="8980">
                  <c:v>#N/A</c:v>
                </c:pt>
                <c:pt idx="8981">
                  <c:v>#N/A</c:v>
                </c:pt>
                <c:pt idx="8982">
                  <c:v>#N/A</c:v>
                </c:pt>
                <c:pt idx="8983">
                  <c:v>#N/A</c:v>
                </c:pt>
                <c:pt idx="8984">
                  <c:v>#N/A</c:v>
                </c:pt>
                <c:pt idx="8985">
                  <c:v>#N/A</c:v>
                </c:pt>
                <c:pt idx="8986">
                  <c:v>#N/A</c:v>
                </c:pt>
                <c:pt idx="8987">
                  <c:v>#N/A</c:v>
                </c:pt>
                <c:pt idx="8988">
                  <c:v>#N/A</c:v>
                </c:pt>
                <c:pt idx="8989">
                  <c:v>#N/A</c:v>
                </c:pt>
                <c:pt idx="8990">
                  <c:v>#N/A</c:v>
                </c:pt>
                <c:pt idx="8991">
                  <c:v>#N/A</c:v>
                </c:pt>
                <c:pt idx="8992">
                  <c:v>#N/A</c:v>
                </c:pt>
                <c:pt idx="8993">
                  <c:v>#N/A</c:v>
                </c:pt>
                <c:pt idx="8994">
                  <c:v>#N/A</c:v>
                </c:pt>
                <c:pt idx="8995">
                  <c:v>#N/A</c:v>
                </c:pt>
                <c:pt idx="8996">
                  <c:v>#N/A</c:v>
                </c:pt>
                <c:pt idx="8997">
                  <c:v>#N/A</c:v>
                </c:pt>
                <c:pt idx="8998">
                  <c:v>#N/A</c:v>
                </c:pt>
                <c:pt idx="8999">
                  <c:v>#N/A</c:v>
                </c:pt>
                <c:pt idx="9000">
                  <c:v>#N/A</c:v>
                </c:pt>
                <c:pt idx="9001">
                  <c:v>#N/A</c:v>
                </c:pt>
                <c:pt idx="9002">
                  <c:v>#N/A</c:v>
                </c:pt>
                <c:pt idx="9003">
                  <c:v>#N/A</c:v>
                </c:pt>
                <c:pt idx="9004">
                  <c:v>#N/A</c:v>
                </c:pt>
                <c:pt idx="9005">
                  <c:v>#N/A</c:v>
                </c:pt>
                <c:pt idx="9006">
                  <c:v>#N/A</c:v>
                </c:pt>
                <c:pt idx="9007">
                  <c:v>#N/A</c:v>
                </c:pt>
                <c:pt idx="9008">
                  <c:v>#N/A</c:v>
                </c:pt>
                <c:pt idx="9009">
                  <c:v>#N/A</c:v>
                </c:pt>
                <c:pt idx="9010">
                  <c:v>#N/A</c:v>
                </c:pt>
                <c:pt idx="9011">
                  <c:v>#N/A</c:v>
                </c:pt>
                <c:pt idx="9012">
                  <c:v>#N/A</c:v>
                </c:pt>
                <c:pt idx="9013">
                  <c:v>#N/A</c:v>
                </c:pt>
                <c:pt idx="9014">
                  <c:v>#N/A</c:v>
                </c:pt>
                <c:pt idx="9015">
                  <c:v>#N/A</c:v>
                </c:pt>
                <c:pt idx="9016">
                  <c:v>#N/A</c:v>
                </c:pt>
                <c:pt idx="9017">
                  <c:v>#N/A</c:v>
                </c:pt>
                <c:pt idx="9018">
                  <c:v>#N/A</c:v>
                </c:pt>
                <c:pt idx="9019">
                  <c:v>#N/A</c:v>
                </c:pt>
                <c:pt idx="9020">
                  <c:v>#N/A</c:v>
                </c:pt>
                <c:pt idx="9021">
                  <c:v>#N/A</c:v>
                </c:pt>
                <c:pt idx="9022">
                  <c:v>#N/A</c:v>
                </c:pt>
                <c:pt idx="9023">
                  <c:v>#N/A</c:v>
                </c:pt>
                <c:pt idx="9024">
                  <c:v>#N/A</c:v>
                </c:pt>
                <c:pt idx="9025">
                  <c:v>#N/A</c:v>
                </c:pt>
                <c:pt idx="9026">
                  <c:v>#N/A</c:v>
                </c:pt>
                <c:pt idx="9027">
                  <c:v>#N/A</c:v>
                </c:pt>
                <c:pt idx="9028">
                  <c:v>#N/A</c:v>
                </c:pt>
                <c:pt idx="9029">
                  <c:v>#N/A</c:v>
                </c:pt>
                <c:pt idx="9030">
                  <c:v>#N/A</c:v>
                </c:pt>
                <c:pt idx="9031">
                  <c:v>#N/A</c:v>
                </c:pt>
                <c:pt idx="9032">
                  <c:v>#N/A</c:v>
                </c:pt>
                <c:pt idx="9033">
                  <c:v>#N/A</c:v>
                </c:pt>
                <c:pt idx="9034">
                  <c:v>#N/A</c:v>
                </c:pt>
                <c:pt idx="9035">
                  <c:v>#N/A</c:v>
                </c:pt>
                <c:pt idx="9036">
                  <c:v>#N/A</c:v>
                </c:pt>
                <c:pt idx="9037">
                  <c:v>#N/A</c:v>
                </c:pt>
                <c:pt idx="9038">
                  <c:v>#N/A</c:v>
                </c:pt>
                <c:pt idx="9039">
                  <c:v>#N/A</c:v>
                </c:pt>
                <c:pt idx="9040">
                  <c:v>#N/A</c:v>
                </c:pt>
                <c:pt idx="9041">
                  <c:v>#N/A</c:v>
                </c:pt>
                <c:pt idx="9042">
                  <c:v>#N/A</c:v>
                </c:pt>
                <c:pt idx="9043">
                  <c:v>#N/A</c:v>
                </c:pt>
                <c:pt idx="9044">
                  <c:v>#N/A</c:v>
                </c:pt>
                <c:pt idx="9045">
                  <c:v>#N/A</c:v>
                </c:pt>
                <c:pt idx="9046">
                  <c:v>#N/A</c:v>
                </c:pt>
                <c:pt idx="9047">
                  <c:v>#N/A</c:v>
                </c:pt>
                <c:pt idx="9048">
                  <c:v>#N/A</c:v>
                </c:pt>
                <c:pt idx="9049">
                  <c:v>#N/A</c:v>
                </c:pt>
                <c:pt idx="9050">
                  <c:v>#N/A</c:v>
                </c:pt>
                <c:pt idx="9051">
                  <c:v>#N/A</c:v>
                </c:pt>
                <c:pt idx="9052">
                  <c:v>#N/A</c:v>
                </c:pt>
                <c:pt idx="9053">
                  <c:v>#N/A</c:v>
                </c:pt>
                <c:pt idx="9054">
                  <c:v>#N/A</c:v>
                </c:pt>
                <c:pt idx="9055">
                  <c:v>#N/A</c:v>
                </c:pt>
                <c:pt idx="9056">
                  <c:v>#N/A</c:v>
                </c:pt>
                <c:pt idx="9057">
                  <c:v>#N/A</c:v>
                </c:pt>
                <c:pt idx="9058">
                  <c:v>#N/A</c:v>
                </c:pt>
                <c:pt idx="9059">
                  <c:v>#N/A</c:v>
                </c:pt>
                <c:pt idx="9060">
                  <c:v>#N/A</c:v>
                </c:pt>
                <c:pt idx="9061">
                  <c:v>#N/A</c:v>
                </c:pt>
                <c:pt idx="9062">
                  <c:v>#N/A</c:v>
                </c:pt>
                <c:pt idx="9063">
                  <c:v>#N/A</c:v>
                </c:pt>
                <c:pt idx="9064">
                  <c:v>#N/A</c:v>
                </c:pt>
                <c:pt idx="9065">
                  <c:v>#N/A</c:v>
                </c:pt>
                <c:pt idx="9066">
                  <c:v>#N/A</c:v>
                </c:pt>
                <c:pt idx="9067">
                  <c:v>#N/A</c:v>
                </c:pt>
                <c:pt idx="9068">
                  <c:v>#N/A</c:v>
                </c:pt>
                <c:pt idx="9069">
                  <c:v>#N/A</c:v>
                </c:pt>
                <c:pt idx="9070">
                  <c:v>#N/A</c:v>
                </c:pt>
                <c:pt idx="9071">
                  <c:v>#N/A</c:v>
                </c:pt>
                <c:pt idx="9072">
                  <c:v>#N/A</c:v>
                </c:pt>
                <c:pt idx="9073">
                  <c:v>#N/A</c:v>
                </c:pt>
                <c:pt idx="9074">
                  <c:v>#N/A</c:v>
                </c:pt>
                <c:pt idx="9075">
                  <c:v>#N/A</c:v>
                </c:pt>
                <c:pt idx="9076">
                  <c:v>#N/A</c:v>
                </c:pt>
                <c:pt idx="9077">
                  <c:v>#N/A</c:v>
                </c:pt>
                <c:pt idx="9078">
                  <c:v>#N/A</c:v>
                </c:pt>
                <c:pt idx="9079">
                  <c:v>#N/A</c:v>
                </c:pt>
                <c:pt idx="9080">
                  <c:v>#N/A</c:v>
                </c:pt>
                <c:pt idx="9081">
                  <c:v>#N/A</c:v>
                </c:pt>
                <c:pt idx="9082">
                  <c:v>#N/A</c:v>
                </c:pt>
                <c:pt idx="9083">
                  <c:v>#N/A</c:v>
                </c:pt>
                <c:pt idx="9084">
                  <c:v>#N/A</c:v>
                </c:pt>
                <c:pt idx="9085">
                  <c:v>#N/A</c:v>
                </c:pt>
                <c:pt idx="9086">
                  <c:v>#N/A</c:v>
                </c:pt>
                <c:pt idx="9087">
                  <c:v>#N/A</c:v>
                </c:pt>
                <c:pt idx="9088">
                  <c:v>#N/A</c:v>
                </c:pt>
                <c:pt idx="9089">
                  <c:v>#N/A</c:v>
                </c:pt>
                <c:pt idx="9090">
                  <c:v>#N/A</c:v>
                </c:pt>
                <c:pt idx="9091">
                  <c:v>#N/A</c:v>
                </c:pt>
                <c:pt idx="9092">
                  <c:v>#N/A</c:v>
                </c:pt>
                <c:pt idx="9093">
                  <c:v>#N/A</c:v>
                </c:pt>
                <c:pt idx="9094">
                  <c:v>#N/A</c:v>
                </c:pt>
                <c:pt idx="9095">
                  <c:v>#N/A</c:v>
                </c:pt>
                <c:pt idx="9096">
                  <c:v>#N/A</c:v>
                </c:pt>
                <c:pt idx="9097">
                  <c:v>#N/A</c:v>
                </c:pt>
                <c:pt idx="9098">
                  <c:v>#N/A</c:v>
                </c:pt>
                <c:pt idx="9099">
                  <c:v>#N/A</c:v>
                </c:pt>
                <c:pt idx="9100">
                  <c:v>#N/A</c:v>
                </c:pt>
                <c:pt idx="9101">
                  <c:v>#N/A</c:v>
                </c:pt>
                <c:pt idx="9102">
                  <c:v>#N/A</c:v>
                </c:pt>
                <c:pt idx="9103">
                  <c:v>#N/A</c:v>
                </c:pt>
                <c:pt idx="9104">
                  <c:v>#N/A</c:v>
                </c:pt>
                <c:pt idx="9105">
                  <c:v>#N/A</c:v>
                </c:pt>
                <c:pt idx="9106">
                  <c:v>#N/A</c:v>
                </c:pt>
                <c:pt idx="9107">
                  <c:v>#N/A</c:v>
                </c:pt>
                <c:pt idx="9108">
                  <c:v>#N/A</c:v>
                </c:pt>
                <c:pt idx="9109">
                  <c:v>#N/A</c:v>
                </c:pt>
                <c:pt idx="9110">
                  <c:v>#N/A</c:v>
                </c:pt>
                <c:pt idx="9111">
                  <c:v>#N/A</c:v>
                </c:pt>
                <c:pt idx="9112">
                  <c:v>#N/A</c:v>
                </c:pt>
                <c:pt idx="9113">
                  <c:v>#N/A</c:v>
                </c:pt>
                <c:pt idx="9114">
                  <c:v>#N/A</c:v>
                </c:pt>
                <c:pt idx="9115">
                  <c:v>#N/A</c:v>
                </c:pt>
                <c:pt idx="9116">
                  <c:v>#N/A</c:v>
                </c:pt>
                <c:pt idx="9117">
                  <c:v>#N/A</c:v>
                </c:pt>
                <c:pt idx="9118">
                  <c:v>#N/A</c:v>
                </c:pt>
                <c:pt idx="9119">
                  <c:v>#N/A</c:v>
                </c:pt>
                <c:pt idx="9120">
                  <c:v>#N/A</c:v>
                </c:pt>
                <c:pt idx="9121">
                  <c:v>#N/A</c:v>
                </c:pt>
                <c:pt idx="9122">
                  <c:v>#N/A</c:v>
                </c:pt>
                <c:pt idx="9123">
                  <c:v>#N/A</c:v>
                </c:pt>
                <c:pt idx="9124">
                  <c:v>#N/A</c:v>
                </c:pt>
                <c:pt idx="9125">
                  <c:v>#N/A</c:v>
                </c:pt>
                <c:pt idx="9126">
                  <c:v>#N/A</c:v>
                </c:pt>
                <c:pt idx="9127">
                  <c:v>#N/A</c:v>
                </c:pt>
                <c:pt idx="9128">
                  <c:v>#N/A</c:v>
                </c:pt>
                <c:pt idx="9129">
                  <c:v>#N/A</c:v>
                </c:pt>
                <c:pt idx="9130">
                  <c:v>#N/A</c:v>
                </c:pt>
                <c:pt idx="9131">
                  <c:v>#N/A</c:v>
                </c:pt>
                <c:pt idx="9132">
                  <c:v>#N/A</c:v>
                </c:pt>
                <c:pt idx="9133">
                  <c:v>#N/A</c:v>
                </c:pt>
                <c:pt idx="9134">
                  <c:v>#N/A</c:v>
                </c:pt>
                <c:pt idx="9135">
                  <c:v>#N/A</c:v>
                </c:pt>
                <c:pt idx="9136">
                  <c:v>#N/A</c:v>
                </c:pt>
                <c:pt idx="9137">
                  <c:v>#N/A</c:v>
                </c:pt>
                <c:pt idx="9138">
                  <c:v>#N/A</c:v>
                </c:pt>
                <c:pt idx="9139">
                  <c:v>#N/A</c:v>
                </c:pt>
                <c:pt idx="9140">
                  <c:v>#N/A</c:v>
                </c:pt>
                <c:pt idx="9141">
                  <c:v>#N/A</c:v>
                </c:pt>
                <c:pt idx="9142">
                  <c:v>#N/A</c:v>
                </c:pt>
                <c:pt idx="9143">
                  <c:v>#N/A</c:v>
                </c:pt>
                <c:pt idx="9144">
                  <c:v>#N/A</c:v>
                </c:pt>
                <c:pt idx="9145">
                  <c:v>#N/A</c:v>
                </c:pt>
                <c:pt idx="9146">
                  <c:v>#N/A</c:v>
                </c:pt>
                <c:pt idx="9147">
                  <c:v>#N/A</c:v>
                </c:pt>
                <c:pt idx="9148">
                  <c:v>#N/A</c:v>
                </c:pt>
                <c:pt idx="9149">
                  <c:v>#N/A</c:v>
                </c:pt>
                <c:pt idx="9150">
                  <c:v>#N/A</c:v>
                </c:pt>
                <c:pt idx="9151">
                  <c:v>#N/A</c:v>
                </c:pt>
                <c:pt idx="9152">
                  <c:v>#N/A</c:v>
                </c:pt>
                <c:pt idx="9153">
                  <c:v>#N/A</c:v>
                </c:pt>
                <c:pt idx="9154">
                  <c:v>#N/A</c:v>
                </c:pt>
                <c:pt idx="9155">
                  <c:v>#N/A</c:v>
                </c:pt>
                <c:pt idx="9156">
                  <c:v>#N/A</c:v>
                </c:pt>
                <c:pt idx="9157">
                  <c:v>#N/A</c:v>
                </c:pt>
                <c:pt idx="9158">
                  <c:v>#N/A</c:v>
                </c:pt>
                <c:pt idx="9159">
                  <c:v>#N/A</c:v>
                </c:pt>
                <c:pt idx="9160">
                  <c:v>#N/A</c:v>
                </c:pt>
                <c:pt idx="9161">
                  <c:v>#N/A</c:v>
                </c:pt>
                <c:pt idx="9162">
                  <c:v>#N/A</c:v>
                </c:pt>
                <c:pt idx="9163">
                  <c:v>#N/A</c:v>
                </c:pt>
                <c:pt idx="9164">
                  <c:v>#N/A</c:v>
                </c:pt>
                <c:pt idx="9165">
                  <c:v>#N/A</c:v>
                </c:pt>
                <c:pt idx="9166">
                  <c:v>#N/A</c:v>
                </c:pt>
                <c:pt idx="9167">
                  <c:v>#N/A</c:v>
                </c:pt>
                <c:pt idx="9168">
                  <c:v>#N/A</c:v>
                </c:pt>
                <c:pt idx="9169">
                  <c:v>#N/A</c:v>
                </c:pt>
                <c:pt idx="9170">
                  <c:v>#N/A</c:v>
                </c:pt>
                <c:pt idx="9171">
                  <c:v>#N/A</c:v>
                </c:pt>
                <c:pt idx="9172">
                  <c:v>#N/A</c:v>
                </c:pt>
                <c:pt idx="9173">
                  <c:v>#N/A</c:v>
                </c:pt>
                <c:pt idx="9174">
                  <c:v>#N/A</c:v>
                </c:pt>
                <c:pt idx="9175">
                  <c:v>#N/A</c:v>
                </c:pt>
                <c:pt idx="9176">
                  <c:v>#N/A</c:v>
                </c:pt>
                <c:pt idx="9177">
                  <c:v>#N/A</c:v>
                </c:pt>
                <c:pt idx="9178">
                  <c:v>#N/A</c:v>
                </c:pt>
                <c:pt idx="9179">
                  <c:v>#N/A</c:v>
                </c:pt>
                <c:pt idx="9180">
                  <c:v>#N/A</c:v>
                </c:pt>
                <c:pt idx="9181">
                  <c:v>#N/A</c:v>
                </c:pt>
                <c:pt idx="9182">
                  <c:v>#N/A</c:v>
                </c:pt>
                <c:pt idx="9183">
                  <c:v>#N/A</c:v>
                </c:pt>
                <c:pt idx="9184">
                  <c:v>#N/A</c:v>
                </c:pt>
                <c:pt idx="9185">
                  <c:v>#N/A</c:v>
                </c:pt>
                <c:pt idx="9186">
                  <c:v>#N/A</c:v>
                </c:pt>
                <c:pt idx="9187">
                  <c:v>#N/A</c:v>
                </c:pt>
                <c:pt idx="9188">
                  <c:v>#N/A</c:v>
                </c:pt>
                <c:pt idx="9189">
                  <c:v>#N/A</c:v>
                </c:pt>
                <c:pt idx="9190">
                  <c:v>#N/A</c:v>
                </c:pt>
                <c:pt idx="9191">
                  <c:v>#N/A</c:v>
                </c:pt>
                <c:pt idx="9192">
                  <c:v>#N/A</c:v>
                </c:pt>
                <c:pt idx="9193">
                  <c:v>#N/A</c:v>
                </c:pt>
                <c:pt idx="9194">
                  <c:v>#N/A</c:v>
                </c:pt>
                <c:pt idx="9195">
                  <c:v>#N/A</c:v>
                </c:pt>
                <c:pt idx="9196">
                  <c:v>#N/A</c:v>
                </c:pt>
                <c:pt idx="9197">
                  <c:v>#N/A</c:v>
                </c:pt>
                <c:pt idx="9198">
                  <c:v>#N/A</c:v>
                </c:pt>
                <c:pt idx="9199">
                  <c:v>#N/A</c:v>
                </c:pt>
                <c:pt idx="9200">
                  <c:v>#N/A</c:v>
                </c:pt>
                <c:pt idx="9201">
                  <c:v>#N/A</c:v>
                </c:pt>
                <c:pt idx="9202">
                  <c:v>#N/A</c:v>
                </c:pt>
                <c:pt idx="9203">
                  <c:v>#N/A</c:v>
                </c:pt>
                <c:pt idx="9204">
                  <c:v>#N/A</c:v>
                </c:pt>
                <c:pt idx="9205">
                  <c:v>#N/A</c:v>
                </c:pt>
                <c:pt idx="9206">
                  <c:v>#N/A</c:v>
                </c:pt>
                <c:pt idx="9207">
                  <c:v>#N/A</c:v>
                </c:pt>
                <c:pt idx="9208">
                  <c:v>#N/A</c:v>
                </c:pt>
                <c:pt idx="9209">
                  <c:v>#N/A</c:v>
                </c:pt>
                <c:pt idx="9210">
                  <c:v>#N/A</c:v>
                </c:pt>
                <c:pt idx="9211">
                  <c:v>#N/A</c:v>
                </c:pt>
                <c:pt idx="9212">
                  <c:v>#N/A</c:v>
                </c:pt>
                <c:pt idx="9213">
                  <c:v>#N/A</c:v>
                </c:pt>
                <c:pt idx="9214">
                  <c:v>#N/A</c:v>
                </c:pt>
                <c:pt idx="9215">
                  <c:v>#N/A</c:v>
                </c:pt>
                <c:pt idx="9216">
                  <c:v>#N/A</c:v>
                </c:pt>
                <c:pt idx="9217">
                  <c:v>#N/A</c:v>
                </c:pt>
                <c:pt idx="9218">
                  <c:v>#N/A</c:v>
                </c:pt>
                <c:pt idx="9219">
                  <c:v>#N/A</c:v>
                </c:pt>
                <c:pt idx="9220">
                  <c:v>#N/A</c:v>
                </c:pt>
                <c:pt idx="9221">
                  <c:v>#N/A</c:v>
                </c:pt>
                <c:pt idx="9222">
                  <c:v>#N/A</c:v>
                </c:pt>
                <c:pt idx="9223">
                  <c:v>#N/A</c:v>
                </c:pt>
                <c:pt idx="9224">
                  <c:v>#N/A</c:v>
                </c:pt>
                <c:pt idx="9225">
                  <c:v>#N/A</c:v>
                </c:pt>
                <c:pt idx="9226">
                  <c:v>#N/A</c:v>
                </c:pt>
                <c:pt idx="9227">
                  <c:v>#N/A</c:v>
                </c:pt>
                <c:pt idx="9228">
                  <c:v>#N/A</c:v>
                </c:pt>
                <c:pt idx="9229">
                  <c:v>#N/A</c:v>
                </c:pt>
                <c:pt idx="9230">
                  <c:v>#N/A</c:v>
                </c:pt>
                <c:pt idx="9231">
                  <c:v>#N/A</c:v>
                </c:pt>
                <c:pt idx="9232">
                  <c:v>#N/A</c:v>
                </c:pt>
                <c:pt idx="9233">
                  <c:v>#N/A</c:v>
                </c:pt>
                <c:pt idx="9234">
                  <c:v>#N/A</c:v>
                </c:pt>
                <c:pt idx="9235">
                  <c:v>#N/A</c:v>
                </c:pt>
                <c:pt idx="9236">
                  <c:v>#N/A</c:v>
                </c:pt>
                <c:pt idx="9237">
                  <c:v>#N/A</c:v>
                </c:pt>
                <c:pt idx="9238">
                  <c:v>#N/A</c:v>
                </c:pt>
                <c:pt idx="9239">
                  <c:v>#N/A</c:v>
                </c:pt>
                <c:pt idx="9240">
                  <c:v>#N/A</c:v>
                </c:pt>
                <c:pt idx="9241">
                  <c:v>#N/A</c:v>
                </c:pt>
                <c:pt idx="9242">
                  <c:v>#N/A</c:v>
                </c:pt>
                <c:pt idx="9243">
                  <c:v>#N/A</c:v>
                </c:pt>
                <c:pt idx="9244">
                  <c:v>#N/A</c:v>
                </c:pt>
                <c:pt idx="9245">
                  <c:v>#N/A</c:v>
                </c:pt>
                <c:pt idx="9246">
                  <c:v>#N/A</c:v>
                </c:pt>
                <c:pt idx="9247">
                  <c:v>#N/A</c:v>
                </c:pt>
                <c:pt idx="9248">
                  <c:v>#N/A</c:v>
                </c:pt>
                <c:pt idx="9249">
                  <c:v>#N/A</c:v>
                </c:pt>
                <c:pt idx="9250">
                  <c:v>#N/A</c:v>
                </c:pt>
                <c:pt idx="9251">
                  <c:v>#N/A</c:v>
                </c:pt>
                <c:pt idx="9252">
                  <c:v>#N/A</c:v>
                </c:pt>
                <c:pt idx="9253">
                  <c:v>#N/A</c:v>
                </c:pt>
                <c:pt idx="9254">
                  <c:v>#N/A</c:v>
                </c:pt>
                <c:pt idx="9255">
                  <c:v>#N/A</c:v>
                </c:pt>
                <c:pt idx="9256">
                  <c:v>#N/A</c:v>
                </c:pt>
                <c:pt idx="9257">
                  <c:v>#N/A</c:v>
                </c:pt>
                <c:pt idx="9258">
                  <c:v>#N/A</c:v>
                </c:pt>
                <c:pt idx="9259">
                  <c:v>#N/A</c:v>
                </c:pt>
                <c:pt idx="9260">
                  <c:v>#N/A</c:v>
                </c:pt>
                <c:pt idx="9261">
                  <c:v>#N/A</c:v>
                </c:pt>
                <c:pt idx="9262">
                  <c:v>#N/A</c:v>
                </c:pt>
                <c:pt idx="9263">
                  <c:v>#N/A</c:v>
                </c:pt>
                <c:pt idx="9264">
                  <c:v>#N/A</c:v>
                </c:pt>
                <c:pt idx="9265">
                  <c:v>#N/A</c:v>
                </c:pt>
                <c:pt idx="9266">
                  <c:v>#N/A</c:v>
                </c:pt>
                <c:pt idx="9267">
                  <c:v>#N/A</c:v>
                </c:pt>
                <c:pt idx="9268">
                  <c:v>#N/A</c:v>
                </c:pt>
                <c:pt idx="9269">
                  <c:v>#N/A</c:v>
                </c:pt>
                <c:pt idx="9270">
                  <c:v>#N/A</c:v>
                </c:pt>
                <c:pt idx="9271">
                  <c:v>#N/A</c:v>
                </c:pt>
                <c:pt idx="9272">
                  <c:v>#N/A</c:v>
                </c:pt>
                <c:pt idx="9273">
                  <c:v>#N/A</c:v>
                </c:pt>
                <c:pt idx="9274">
                  <c:v>#N/A</c:v>
                </c:pt>
                <c:pt idx="9275">
                  <c:v>#N/A</c:v>
                </c:pt>
                <c:pt idx="9276">
                  <c:v>#N/A</c:v>
                </c:pt>
                <c:pt idx="9277">
                  <c:v>#N/A</c:v>
                </c:pt>
                <c:pt idx="9278">
                  <c:v>#N/A</c:v>
                </c:pt>
                <c:pt idx="9279">
                  <c:v>#N/A</c:v>
                </c:pt>
                <c:pt idx="9280">
                  <c:v>#N/A</c:v>
                </c:pt>
                <c:pt idx="9281">
                  <c:v>#N/A</c:v>
                </c:pt>
                <c:pt idx="9282">
                  <c:v>#N/A</c:v>
                </c:pt>
                <c:pt idx="9283">
                  <c:v>#N/A</c:v>
                </c:pt>
                <c:pt idx="9284">
                  <c:v>#N/A</c:v>
                </c:pt>
                <c:pt idx="9285">
                  <c:v>#N/A</c:v>
                </c:pt>
                <c:pt idx="9286">
                  <c:v>#N/A</c:v>
                </c:pt>
                <c:pt idx="9287">
                  <c:v>#N/A</c:v>
                </c:pt>
                <c:pt idx="9288">
                  <c:v>#N/A</c:v>
                </c:pt>
                <c:pt idx="9289">
                  <c:v>#N/A</c:v>
                </c:pt>
                <c:pt idx="9290">
                  <c:v>#N/A</c:v>
                </c:pt>
                <c:pt idx="9291">
                  <c:v>#N/A</c:v>
                </c:pt>
                <c:pt idx="9292">
                  <c:v>#N/A</c:v>
                </c:pt>
                <c:pt idx="9293">
                  <c:v>#N/A</c:v>
                </c:pt>
                <c:pt idx="9294">
                  <c:v>#N/A</c:v>
                </c:pt>
                <c:pt idx="9295">
                  <c:v>#N/A</c:v>
                </c:pt>
                <c:pt idx="9296">
                  <c:v>#N/A</c:v>
                </c:pt>
                <c:pt idx="9297">
                  <c:v>#N/A</c:v>
                </c:pt>
                <c:pt idx="9298">
                  <c:v>#N/A</c:v>
                </c:pt>
                <c:pt idx="9299">
                  <c:v>#N/A</c:v>
                </c:pt>
                <c:pt idx="9300">
                  <c:v>#N/A</c:v>
                </c:pt>
                <c:pt idx="9301">
                  <c:v>#N/A</c:v>
                </c:pt>
                <c:pt idx="9302">
                  <c:v>#N/A</c:v>
                </c:pt>
                <c:pt idx="9303">
                  <c:v>#N/A</c:v>
                </c:pt>
                <c:pt idx="9304">
                  <c:v>#N/A</c:v>
                </c:pt>
                <c:pt idx="9305">
                  <c:v>#N/A</c:v>
                </c:pt>
                <c:pt idx="9306">
                  <c:v>#N/A</c:v>
                </c:pt>
                <c:pt idx="9307">
                  <c:v>#N/A</c:v>
                </c:pt>
                <c:pt idx="9308">
                  <c:v>#N/A</c:v>
                </c:pt>
                <c:pt idx="9309">
                  <c:v>#N/A</c:v>
                </c:pt>
                <c:pt idx="9310">
                  <c:v>#N/A</c:v>
                </c:pt>
                <c:pt idx="9311">
                  <c:v>#N/A</c:v>
                </c:pt>
                <c:pt idx="9312">
                  <c:v>#N/A</c:v>
                </c:pt>
                <c:pt idx="9313">
                  <c:v>#N/A</c:v>
                </c:pt>
                <c:pt idx="9314">
                  <c:v>#N/A</c:v>
                </c:pt>
                <c:pt idx="9315">
                  <c:v>#N/A</c:v>
                </c:pt>
                <c:pt idx="9316">
                  <c:v>#N/A</c:v>
                </c:pt>
                <c:pt idx="9317">
                  <c:v>#N/A</c:v>
                </c:pt>
                <c:pt idx="9318">
                  <c:v>#N/A</c:v>
                </c:pt>
                <c:pt idx="9319">
                  <c:v>#N/A</c:v>
                </c:pt>
                <c:pt idx="9320">
                  <c:v>#N/A</c:v>
                </c:pt>
                <c:pt idx="9321">
                  <c:v>#N/A</c:v>
                </c:pt>
                <c:pt idx="9322">
                  <c:v>#N/A</c:v>
                </c:pt>
                <c:pt idx="9323">
                  <c:v>#N/A</c:v>
                </c:pt>
                <c:pt idx="9324">
                  <c:v>#N/A</c:v>
                </c:pt>
                <c:pt idx="9325">
                  <c:v>#N/A</c:v>
                </c:pt>
                <c:pt idx="9326">
                  <c:v>#N/A</c:v>
                </c:pt>
                <c:pt idx="9327">
                  <c:v>#N/A</c:v>
                </c:pt>
                <c:pt idx="9328">
                  <c:v>#N/A</c:v>
                </c:pt>
                <c:pt idx="9329">
                  <c:v>#N/A</c:v>
                </c:pt>
                <c:pt idx="9330">
                  <c:v>#N/A</c:v>
                </c:pt>
                <c:pt idx="9331">
                  <c:v>#N/A</c:v>
                </c:pt>
                <c:pt idx="9332">
                  <c:v>#N/A</c:v>
                </c:pt>
                <c:pt idx="9333">
                  <c:v>#N/A</c:v>
                </c:pt>
                <c:pt idx="9334">
                  <c:v>#N/A</c:v>
                </c:pt>
                <c:pt idx="9335">
                  <c:v>#N/A</c:v>
                </c:pt>
                <c:pt idx="9336">
                  <c:v>#N/A</c:v>
                </c:pt>
                <c:pt idx="9337">
                  <c:v>#N/A</c:v>
                </c:pt>
                <c:pt idx="9338">
                  <c:v>#N/A</c:v>
                </c:pt>
                <c:pt idx="9339">
                  <c:v>#N/A</c:v>
                </c:pt>
                <c:pt idx="9340">
                  <c:v>#N/A</c:v>
                </c:pt>
                <c:pt idx="9341">
                  <c:v>#N/A</c:v>
                </c:pt>
                <c:pt idx="9342">
                  <c:v>#N/A</c:v>
                </c:pt>
                <c:pt idx="9343">
                  <c:v>#N/A</c:v>
                </c:pt>
                <c:pt idx="9344">
                  <c:v>#N/A</c:v>
                </c:pt>
                <c:pt idx="9345">
                  <c:v>#N/A</c:v>
                </c:pt>
                <c:pt idx="9346">
                  <c:v>#N/A</c:v>
                </c:pt>
                <c:pt idx="9347">
                  <c:v>#N/A</c:v>
                </c:pt>
                <c:pt idx="9348">
                  <c:v>#N/A</c:v>
                </c:pt>
                <c:pt idx="9349">
                  <c:v>#N/A</c:v>
                </c:pt>
                <c:pt idx="9350">
                  <c:v>#N/A</c:v>
                </c:pt>
                <c:pt idx="9351">
                  <c:v>#N/A</c:v>
                </c:pt>
                <c:pt idx="9352">
                  <c:v>#N/A</c:v>
                </c:pt>
                <c:pt idx="9353">
                  <c:v>#N/A</c:v>
                </c:pt>
                <c:pt idx="9354">
                  <c:v>#N/A</c:v>
                </c:pt>
                <c:pt idx="9355">
                  <c:v>#N/A</c:v>
                </c:pt>
                <c:pt idx="9356">
                  <c:v>#N/A</c:v>
                </c:pt>
                <c:pt idx="9357">
                  <c:v>#N/A</c:v>
                </c:pt>
                <c:pt idx="9358">
                  <c:v>#N/A</c:v>
                </c:pt>
                <c:pt idx="9359">
                  <c:v>#N/A</c:v>
                </c:pt>
                <c:pt idx="9360">
                  <c:v>#N/A</c:v>
                </c:pt>
                <c:pt idx="9361">
                  <c:v>#N/A</c:v>
                </c:pt>
                <c:pt idx="9362">
                  <c:v>#N/A</c:v>
                </c:pt>
                <c:pt idx="9363">
                  <c:v>#N/A</c:v>
                </c:pt>
                <c:pt idx="9364">
                  <c:v>#N/A</c:v>
                </c:pt>
                <c:pt idx="9365">
                  <c:v>#N/A</c:v>
                </c:pt>
                <c:pt idx="9366">
                  <c:v>#N/A</c:v>
                </c:pt>
                <c:pt idx="9367">
                  <c:v>#N/A</c:v>
                </c:pt>
                <c:pt idx="9368">
                  <c:v>#N/A</c:v>
                </c:pt>
                <c:pt idx="9369">
                  <c:v>#N/A</c:v>
                </c:pt>
                <c:pt idx="9370">
                  <c:v>#N/A</c:v>
                </c:pt>
                <c:pt idx="9371">
                  <c:v>#N/A</c:v>
                </c:pt>
                <c:pt idx="9372">
                  <c:v>#N/A</c:v>
                </c:pt>
                <c:pt idx="9373">
                  <c:v>#N/A</c:v>
                </c:pt>
                <c:pt idx="9374">
                  <c:v>#N/A</c:v>
                </c:pt>
                <c:pt idx="9375">
                  <c:v>#N/A</c:v>
                </c:pt>
                <c:pt idx="9376">
                  <c:v>#N/A</c:v>
                </c:pt>
                <c:pt idx="9377">
                  <c:v>#N/A</c:v>
                </c:pt>
                <c:pt idx="9378">
                  <c:v>#N/A</c:v>
                </c:pt>
                <c:pt idx="9379">
                  <c:v>#N/A</c:v>
                </c:pt>
                <c:pt idx="9380">
                  <c:v>#N/A</c:v>
                </c:pt>
                <c:pt idx="9381">
                  <c:v>#N/A</c:v>
                </c:pt>
                <c:pt idx="9382">
                  <c:v>#N/A</c:v>
                </c:pt>
                <c:pt idx="9383">
                  <c:v>#N/A</c:v>
                </c:pt>
                <c:pt idx="9384">
                  <c:v>#N/A</c:v>
                </c:pt>
                <c:pt idx="9385">
                  <c:v>#N/A</c:v>
                </c:pt>
                <c:pt idx="9386">
                  <c:v>#N/A</c:v>
                </c:pt>
                <c:pt idx="9387">
                  <c:v>#N/A</c:v>
                </c:pt>
                <c:pt idx="9388">
                  <c:v>#N/A</c:v>
                </c:pt>
                <c:pt idx="9389">
                  <c:v>#N/A</c:v>
                </c:pt>
                <c:pt idx="9390">
                  <c:v>#N/A</c:v>
                </c:pt>
                <c:pt idx="9391">
                  <c:v>#N/A</c:v>
                </c:pt>
                <c:pt idx="9392">
                  <c:v>#N/A</c:v>
                </c:pt>
                <c:pt idx="9393">
                  <c:v>#N/A</c:v>
                </c:pt>
                <c:pt idx="9394">
                  <c:v>#N/A</c:v>
                </c:pt>
                <c:pt idx="9395">
                  <c:v>#N/A</c:v>
                </c:pt>
                <c:pt idx="9396">
                  <c:v>#N/A</c:v>
                </c:pt>
                <c:pt idx="9397">
                  <c:v>#N/A</c:v>
                </c:pt>
                <c:pt idx="9398">
                  <c:v>#N/A</c:v>
                </c:pt>
                <c:pt idx="9399">
                  <c:v>#N/A</c:v>
                </c:pt>
                <c:pt idx="9400">
                  <c:v>#N/A</c:v>
                </c:pt>
                <c:pt idx="9401">
                  <c:v>#N/A</c:v>
                </c:pt>
                <c:pt idx="9402">
                  <c:v>#N/A</c:v>
                </c:pt>
                <c:pt idx="9403">
                  <c:v>#N/A</c:v>
                </c:pt>
                <c:pt idx="9404">
                  <c:v>#N/A</c:v>
                </c:pt>
                <c:pt idx="9405">
                  <c:v>#N/A</c:v>
                </c:pt>
                <c:pt idx="9406">
                  <c:v>#N/A</c:v>
                </c:pt>
                <c:pt idx="9407">
                  <c:v>#N/A</c:v>
                </c:pt>
                <c:pt idx="9408">
                  <c:v>#N/A</c:v>
                </c:pt>
                <c:pt idx="9409">
                  <c:v>#N/A</c:v>
                </c:pt>
                <c:pt idx="9410">
                  <c:v>#N/A</c:v>
                </c:pt>
                <c:pt idx="9411">
                  <c:v>#N/A</c:v>
                </c:pt>
                <c:pt idx="9412">
                  <c:v>#N/A</c:v>
                </c:pt>
                <c:pt idx="9413">
                  <c:v>#N/A</c:v>
                </c:pt>
                <c:pt idx="9414">
                  <c:v>#N/A</c:v>
                </c:pt>
                <c:pt idx="9415">
                  <c:v>#N/A</c:v>
                </c:pt>
                <c:pt idx="9416">
                  <c:v>#N/A</c:v>
                </c:pt>
                <c:pt idx="9417">
                  <c:v>#N/A</c:v>
                </c:pt>
                <c:pt idx="9418">
                  <c:v>#N/A</c:v>
                </c:pt>
                <c:pt idx="9419">
                  <c:v>#N/A</c:v>
                </c:pt>
                <c:pt idx="9420">
                  <c:v>#N/A</c:v>
                </c:pt>
                <c:pt idx="9421">
                  <c:v>#N/A</c:v>
                </c:pt>
                <c:pt idx="9422">
                  <c:v>#N/A</c:v>
                </c:pt>
                <c:pt idx="9423">
                  <c:v>#N/A</c:v>
                </c:pt>
                <c:pt idx="9424">
                  <c:v>#N/A</c:v>
                </c:pt>
                <c:pt idx="9425">
                  <c:v>#N/A</c:v>
                </c:pt>
                <c:pt idx="9426">
                  <c:v>#N/A</c:v>
                </c:pt>
                <c:pt idx="9427">
                  <c:v>#N/A</c:v>
                </c:pt>
                <c:pt idx="9428">
                  <c:v>#N/A</c:v>
                </c:pt>
                <c:pt idx="9429">
                  <c:v>#N/A</c:v>
                </c:pt>
                <c:pt idx="9430">
                  <c:v>#N/A</c:v>
                </c:pt>
                <c:pt idx="9431">
                  <c:v>#N/A</c:v>
                </c:pt>
                <c:pt idx="9432">
                  <c:v>#N/A</c:v>
                </c:pt>
                <c:pt idx="9433">
                  <c:v>#N/A</c:v>
                </c:pt>
                <c:pt idx="9434">
                  <c:v>#N/A</c:v>
                </c:pt>
                <c:pt idx="9435">
                  <c:v>#N/A</c:v>
                </c:pt>
                <c:pt idx="9436">
                  <c:v>#N/A</c:v>
                </c:pt>
                <c:pt idx="9437">
                  <c:v>#N/A</c:v>
                </c:pt>
                <c:pt idx="9438">
                  <c:v>#N/A</c:v>
                </c:pt>
                <c:pt idx="9439">
                  <c:v>#N/A</c:v>
                </c:pt>
                <c:pt idx="9440">
                  <c:v>#N/A</c:v>
                </c:pt>
                <c:pt idx="9441">
                  <c:v>#N/A</c:v>
                </c:pt>
                <c:pt idx="9442">
                  <c:v>#N/A</c:v>
                </c:pt>
                <c:pt idx="9443">
                  <c:v>#N/A</c:v>
                </c:pt>
                <c:pt idx="9444">
                  <c:v>#N/A</c:v>
                </c:pt>
                <c:pt idx="9445">
                  <c:v>#N/A</c:v>
                </c:pt>
                <c:pt idx="9446">
                  <c:v>#N/A</c:v>
                </c:pt>
                <c:pt idx="9447">
                  <c:v>#N/A</c:v>
                </c:pt>
                <c:pt idx="9448">
                  <c:v>#N/A</c:v>
                </c:pt>
                <c:pt idx="9449">
                  <c:v>#N/A</c:v>
                </c:pt>
                <c:pt idx="9450">
                  <c:v>#N/A</c:v>
                </c:pt>
                <c:pt idx="9451">
                  <c:v>#N/A</c:v>
                </c:pt>
                <c:pt idx="9452">
                  <c:v>#N/A</c:v>
                </c:pt>
                <c:pt idx="9453">
                  <c:v>#N/A</c:v>
                </c:pt>
                <c:pt idx="9454">
                  <c:v>#N/A</c:v>
                </c:pt>
                <c:pt idx="9455">
                  <c:v>#N/A</c:v>
                </c:pt>
                <c:pt idx="9456">
                  <c:v>#N/A</c:v>
                </c:pt>
                <c:pt idx="9457">
                  <c:v>#N/A</c:v>
                </c:pt>
                <c:pt idx="9458">
                  <c:v>#N/A</c:v>
                </c:pt>
                <c:pt idx="9459">
                  <c:v>#N/A</c:v>
                </c:pt>
                <c:pt idx="9460">
                  <c:v>#N/A</c:v>
                </c:pt>
                <c:pt idx="9461">
                  <c:v>#N/A</c:v>
                </c:pt>
                <c:pt idx="9462">
                  <c:v>#N/A</c:v>
                </c:pt>
                <c:pt idx="9463">
                  <c:v>#N/A</c:v>
                </c:pt>
                <c:pt idx="9464">
                  <c:v>#N/A</c:v>
                </c:pt>
                <c:pt idx="9465">
                  <c:v>#N/A</c:v>
                </c:pt>
                <c:pt idx="9466">
                  <c:v>#N/A</c:v>
                </c:pt>
                <c:pt idx="9467">
                  <c:v>#N/A</c:v>
                </c:pt>
                <c:pt idx="9468">
                  <c:v>#N/A</c:v>
                </c:pt>
                <c:pt idx="9469">
                  <c:v>#N/A</c:v>
                </c:pt>
                <c:pt idx="9470">
                  <c:v>#N/A</c:v>
                </c:pt>
                <c:pt idx="9471">
                  <c:v>#N/A</c:v>
                </c:pt>
                <c:pt idx="9472">
                  <c:v>#N/A</c:v>
                </c:pt>
                <c:pt idx="9473">
                  <c:v>#N/A</c:v>
                </c:pt>
                <c:pt idx="9474">
                  <c:v>#N/A</c:v>
                </c:pt>
                <c:pt idx="9475">
                  <c:v>#N/A</c:v>
                </c:pt>
                <c:pt idx="9476">
                  <c:v>#N/A</c:v>
                </c:pt>
                <c:pt idx="9477">
                  <c:v>#N/A</c:v>
                </c:pt>
                <c:pt idx="9478">
                  <c:v>#N/A</c:v>
                </c:pt>
                <c:pt idx="9479">
                  <c:v>#N/A</c:v>
                </c:pt>
                <c:pt idx="9480">
                  <c:v>#N/A</c:v>
                </c:pt>
                <c:pt idx="9481">
                  <c:v>#N/A</c:v>
                </c:pt>
                <c:pt idx="9482">
                  <c:v>#N/A</c:v>
                </c:pt>
                <c:pt idx="9483">
                  <c:v>#N/A</c:v>
                </c:pt>
                <c:pt idx="9484">
                  <c:v>#N/A</c:v>
                </c:pt>
                <c:pt idx="9485">
                  <c:v>#N/A</c:v>
                </c:pt>
                <c:pt idx="9486">
                  <c:v>#N/A</c:v>
                </c:pt>
                <c:pt idx="9487">
                  <c:v>#N/A</c:v>
                </c:pt>
                <c:pt idx="9488">
                  <c:v>#N/A</c:v>
                </c:pt>
                <c:pt idx="9489">
                  <c:v>#N/A</c:v>
                </c:pt>
                <c:pt idx="9490">
                  <c:v>#N/A</c:v>
                </c:pt>
                <c:pt idx="9491">
                  <c:v>#N/A</c:v>
                </c:pt>
                <c:pt idx="9492">
                  <c:v>#N/A</c:v>
                </c:pt>
                <c:pt idx="9493">
                  <c:v>#N/A</c:v>
                </c:pt>
                <c:pt idx="9494">
                  <c:v>#N/A</c:v>
                </c:pt>
                <c:pt idx="9495">
                  <c:v>#N/A</c:v>
                </c:pt>
                <c:pt idx="9496">
                  <c:v>#N/A</c:v>
                </c:pt>
                <c:pt idx="9497">
                  <c:v>#N/A</c:v>
                </c:pt>
                <c:pt idx="9498">
                  <c:v>#N/A</c:v>
                </c:pt>
                <c:pt idx="9499">
                  <c:v>#N/A</c:v>
                </c:pt>
                <c:pt idx="9500">
                  <c:v>#N/A</c:v>
                </c:pt>
                <c:pt idx="9501">
                  <c:v>#N/A</c:v>
                </c:pt>
                <c:pt idx="9502">
                  <c:v>#N/A</c:v>
                </c:pt>
                <c:pt idx="9503">
                  <c:v>#N/A</c:v>
                </c:pt>
                <c:pt idx="9504">
                  <c:v>#N/A</c:v>
                </c:pt>
                <c:pt idx="9505">
                  <c:v>#N/A</c:v>
                </c:pt>
                <c:pt idx="9506">
                  <c:v>#N/A</c:v>
                </c:pt>
                <c:pt idx="9507">
                  <c:v>#N/A</c:v>
                </c:pt>
                <c:pt idx="9508">
                  <c:v>#N/A</c:v>
                </c:pt>
                <c:pt idx="9509">
                  <c:v>#N/A</c:v>
                </c:pt>
                <c:pt idx="9510">
                  <c:v>#N/A</c:v>
                </c:pt>
                <c:pt idx="9511">
                  <c:v>#N/A</c:v>
                </c:pt>
                <c:pt idx="9512">
                  <c:v>#N/A</c:v>
                </c:pt>
                <c:pt idx="9513">
                  <c:v>#N/A</c:v>
                </c:pt>
                <c:pt idx="9514">
                  <c:v>#N/A</c:v>
                </c:pt>
                <c:pt idx="9515">
                  <c:v>#N/A</c:v>
                </c:pt>
                <c:pt idx="9516">
                  <c:v>#N/A</c:v>
                </c:pt>
                <c:pt idx="9517">
                  <c:v>#N/A</c:v>
                </c:pt>
                <c:pt idx="9518">
                  <c:v>#N/A</c:v>
                </c:pt>
                <c:pt idx="9519">
                  <c:v>#N/A</c:v>
                </c:pt>
                <c:pt idx="9520">
                  <c:v>#N/A</c:v>
                </c:pt>
                <c:pt idx="9521">
                  <c:v>#N/A</c:v>
                </c:pt>
                <c:pt idx="9522">
                  <c:v>#N/A</c:v>
                </c:pt>
                <c:pt idx="9523">
                  <c:v>#N/A</c:v>
                </c:pt>
                <c:pt idx="9524">
                  <c:v>#N/A</c:v>
                </c:pt>
                <c:pt idx="9525">
                  <c:v>#N/A</c:v>
                </c:pt>
                <c:pt idx="9526">
                  <c:v>#N/A</c:v>
                </c:pt>
                <c:pt idx="9527">
                  <c:v>#N/A</c:v>
                </c:pt>
                <c:pt idx="9528">
                  <c:v>#N/A</c:v>
                </c:pt>
                <c:pt idx="9529">
                  <c:v>#N/A</c:v>
                </c:pt>
                <c:pt idx="9530">
                  <c:v>#N/A</c:v>
                </c:pt>
                <c:pt idx="9531">
                  <c:v>#N/A</c:v>
                </c:pt>
                <c:pt idx="9532">
                  <c:v>#N/A</c:v>
                </c:pt>
                <c:pt idx="9533">
                  <c:v>#N/A</c:v>
                </c:pt>
                <c:pt idx="9534">
                  <c:v>#N/A</c:v>
                </c:pt>
                <c:pt idx="9535">
                  <c:v>#N/A</c:v>
                </c:pt>
                <c:pt idx="9536">
                  <c:v>#N/A</c:v>
                </c:pt>
                <c:pt idx="9537">
                  <c:v>#N/A</c:v>
                </c:pt>
                <c:pt idx="9538">
                  <c:v>#N/A</c:v>
                </c:pt>
                <c:pt idx="9539">
                  <c:v>#N/A</c:v>
                </c:pt>
                <c:pt idx="9540">
                  <c:v>#N/A</c:v>
                </c:pt>
                <c:pt idx="9541">
                  <c:v>#N/A</c:v>
                </c:pt>
                <c:pt idx="9542">
                  <c:v>#N/A</c:v>
                </c:pt>
                <c:pt idx="9543">
                  <c:v>#N/A</c:v>
                </c:pt>
                <c:pt idx="9544">
                  <c:v>#N/A</c:v>
                </c:pt>
                <c:pt idx="9545">
                  <c:v>#N/A</c:v>
                </c:pt>
                <c:pt idx="9546">
                  <c:v>#N/A</c:v>
                </c:pt>
                <c:pt idx="9547">
                  <c:v>#N/A</c:v>
                </c:pt>
                <c:pt idx="9548">
                  <c:v>#N/A</c:v>
                </c:pt>
                <c:pt idx="9549">
                  <c:v>#N/A</c:v>
                </c:pt>
                <c:pt idx="9550">
                  <c:v>#N/A</c:v>
                </c:pt>
                <c:pt idx="9551">
                  <c:v>#N/A</c:v>
                </c:pt>
                <c:pt idx="9552">
                  <c:v>#N/A</c:v>
                </c:pt>
                <c:pt idx="9553">
                  <c:v>#N/A</c:v>
                </c:pt>
                <c:pt idx="9554">
                  <c:v>#N/A</c:v>
                </c:pt>
                <c:pt idx="9555">
                  <c:v>#N/A</c:v>
                </c:pt>
                <c:pt idx="9556">
                  <c:v>#N/A</c:v>
                </c:pt>
                <c:pt idx="9557">
                  <c:v>#N/A</c:v>
                </c:pt>
                <c:pt idx="9558">
                  <c:v>#N/A</c:v>
                </c:pt>
                <c:pt idx="9559">
                  <c:v>#N/A</c:v>
                </c:pt>
                <c:pt idx="9560">
                  <c:v>#N/A</c:v>
                </c:pt>
                <c:pt idx="9561">
                  <c:v>#N/A</c:v>
                </c:pt>
                <c:pt idx="9562">
                  <c:v>#N/A</c:v>
                </c:pt>
                <c:pt idx="9563">
                  <c:v>#N/A</c:v>
                </c:pt>
                <c:pt idx="9564">
                  <c:v>#N/A</c:v>
                </c:pt>
                <c:pt idx="9565">
                  <c:v>#N/A</c:v>
                </c:pt>
                <c:pt idx="9566">
                  <c:v>#N/A</c:v>
                </c:pt>
                <c:pt idx="9567">
                  <c:v>#N/A</c:v>
                </c:pt>
                <c:pt idx="9568">
                  <c:v>#N/A</c:v>
                </c:pt>
                <c:pt idx="9569">
                  <c:v>#N/A</c:v>
                </c:pt>
                <c:pt idx="9570">
                  <c:v>#N/A</c:v>
                </c:pt>
                <c:pt idx="9571">
                  <c:v>#N/A</c:v>
                </c:pt>
                <c:pt idx="9572">
                  <c:v>#N/A</c:v>
                </c:pt>
                <c:pt idx="9573">
                  <c:v>#N/A</c:v>
                </c:pt>
                <c:pt idx="9574">
                  <c:v>#N/A</c:v>
                </c:pt>
                <c:pt idx="9575">
                  <c:v>#N/A</c:v>
                </c:pt>
                <c:pt idx="9576">
                  <c:v>#N/A</c:v>
                </c:pt>
                <c:pt idx="9577">
                  <c:v>#N/A</c:v>
                </c:pt>
                <c:pt idx="9578">
                  <c:v>#N/A</c:v>
                </c:pt>
                <c:pt idx="9579">
                  <c:v>#N/A</c:v>
                </c:pt>
                <c:pt idx="9580">
                  <c:v>#N/A</c:v>
                </c:pt>
                <c:pt idx="9581">
                  <c:v>#N/A</c:v>
                </c:pt>
                <c:pt idx="9582">
                  <c:v>#N/A</c:v>
                </c:pt>
                <c:pt idx="9583">
                  <c:v>#N/A</c:v>
                </c:pt>
                <c:pt idx="9584">
                  <c:v>#N/A</c:v>
                </c:pt>
                <c:pt idx="9585">
                  <c:v>#N/A</c:v>
                </c:pt>
                <c:pt idx="9586">
                  <c:v>#N/A</c:v>
                </c:pt>
                <c:pt idx="9587">
                  <c:v>#N/A</c:v>
                </c:pt>
                <c:pt idx="9588">
                  <c:v>#N/A</c:v>
                </c:pt>
                <c:pt idx="9589">
                  <c:v>#N/A</c:v>
                </c:pt>
                <c:pt idx="9590">
                  <c:v>#N/A</c:v>
                </c:pt>
                <c:pt idx="9591">
                  <c:v>#N/A</c:v>
                </c:pt>
                <c:pt idx="9592">
                  <c:v>#N/A</c:v>
                </c:pt>
                <c:pt idx="9593">
                  <c:v>#N/A</c:v>
                </c:pt>
                <c:pt idx="9594">
                  <c:v>#N/A</c:v>
                </c:pt>
                <c:pt idx="9595">
                  <c:v>#N/A</c:v>
                </c:pt>
                <c:pt idx="9596">
                  <c:v>#N/A</c:v>
                </c:pt>
                <c:pt idx="9597">
                  <c:v>#N/A</c:v>
                </c:pt>
                <c:pt idx="9598">
                  <c:v>#N/A</c:v>
                </c:pt>
                <c:pt idx="9599">
                  <c:v>#N/A</c:v>
                </c:pt>
                <c:pt idx="9600">
                  <c:v>#N/A</c:v>
                </c:pt>
                <c:pt idx="9601">
                  <c:v>#N/A</c:v>
                </c:pt>
                <c:pt idx="9602">
                  <c:v>#N/A</c:v>
                </c:pt>
                <c:pt idx="9603">
                  <c:v>#N/A</c:v>
                </c:pt>
                <c:pt idx="9604">
                  <c:v>#N/A</c:v>
                </c:pt>
                <c:pt idx="9605">
                  <c:v>#N/A</c:v>
                </c:pt>
                <c:pt idx="9606">
                  <c:v>#N/A</c:v>
                </c:pt>
                <c:pt idx="9607">
                  <c:v>#N/A</c:v>
                </c:pt>
                <c:pt idx="9608">
                  <c:v>#N/A</c:v>
                </c:pt>
                <c:pt idx="9609">
                  <c:v>#N/A</c:v>
                </c:pt>
                <c:pt idx="9610">
                  <c:v>#N/A</c:v>
                </c:pt>
                <c:pt idx="9611">
                  <c:v>#N/A</c:v>
                </c:pt>
                <c:pt idx="9612">
                  <c:v>#N/A</c:v>
                </c:pt>
                <c:pt idx="9613">
                  <c:v>#N/A</c:v>
                </c:pt>
                <c:pt idx="9614">
                  <c:v>#N/A</c:v>
                </c:pt>
                <c:pt idx="9615">
                  <c:v>#N/A</c:v>
                </c:pt>
                <c:pt idx="9616">
                  <c:v>#N/A</c:v>
                </c:pt>
                <c:pt idx="9617">
                  <c:v>#N/A</c:v>
                </c:pt>
                <c:pt idx="9618">
                  <c:v>#N/A</c:v>
                </c:pt>
                <c:pt idx="9619">
                  <c:v>#N/A</c:v>
                </c:pt>
                <c:pt idx="9620">
                  <c:v>#N/A</c:v>
                </c:pt>
                <c:pt idx="9621">
                  <c:v>#N/A</c:v>
                </c:pt>
                <c:pt idx="9622">
                  <c:v>#N/A</c:v>
                </c:pt>
                <c:pt idx="9623">
                  <c:v>#N/A</c:v>
                </c:pt>
                <c:pt idx="9624">
                  <c:v>#N/A</c:v>
                </c:pt>
                <c:pt idx="9625">
                  <c:v>#N/A</c:v>
                </c:pt>
                <c:pt idx="9626">
                  <c:v>#N/A</c:v>
                </c:pt>
                <c:pt idx="9627">
                  <c:v>#N/A</c:v>
                </c:pt>
                <c:pt idx="9628">
                  <c:v>#N/A</c:v>
                </c:pt>
                <c:pt idx="9629">
                  <c:v>#N/A</c:v>
                </c:pt>
                <c:pt idx="9630">
                  <c:v>#N/A</c:v>
                </c:pt>
                <c:pt idx="9631">
                  <c:v>#N/A</c:v>
                </c:pt>
                <c:pt idx="9632">
                  <c:v>#N/A</c:v>
                </c:pt>
                <c:pt idx="9633">
                  <c:v>#N/A</c:v>
                </c:pt>
                <c:pt idx="9634">
                  <c:v>#N/A</c:v>
                </c:pt>
                <c:pt idx="9635">
                  <c:v>#N/A</c:v>
                </c:pt>
                <c:pt idx="9636">
                  <c:v>#N/A</c:v>
                </c:pt>
                <c:pt idx="9637">
                  <c:v>#N/A</c:v>
                </c:pt>
                <c:pt idx="9638">
                  <c:v>#N/A</c:v>
                </c:pt>
                <c:pt idx="9639">
                  <c:v>#N/A</c:v>
                </c:pt>
                <c:pt idx="9640">
                  <c:v>#N/A</c:v>
                </c:pt>
                <c:pt idx="9641">
                  <c:v>#N/A</c:v>
                </c:pt>
                <c:pt idx="9642">
                  <c:v>#N/A</c:v>
                </c:pt>
                <c:pt idx="9643">
                  <c:v>#N/A</c:v>
                </c:pt>
                <c:pt idx="9644">
                  <c:v>#N/A</c:v>
                </c:pt>
                <c:pt idx="9645">
                  <c:v>#N/A</c:v>
                </c:pt>
                <c:pt idx="9646">
                  <c:v>#N/A</c:v>
                </c:pt>
                <c:pt idx="9647">
                  <c:v>#N/A</c:v>
                </c:pt>
                <c:pt idx="9648">
                  <c:v>#N/A</c:v>
                </c:pt>
                <c:pt idx="9649">
                  <c:v>#N/A</c:v>
                </c:pt>
                <c:pt idx="9650">
                  <c:v>#N/A</c:v>
                </c:pt>
                <c:pt idx="9651">
                  <c:v>#N/A</c:v>
                </c:pt>
                <c:pt idx="9652">
                  <c:v>#N/A</c:v>
                </c:pt>
                <c:pt idx="9653">
                  <c:v>#N/A</c:v>
                </c:pt>
                <c:pt idx="9654">
                  <c:v>#N/A</c:v>
                </c:pt>
                <c:pt idx="9655">
                  <c:v>#N/A</c:v>
                </c:pt>
                <c:pt idx="9656">
                  <c:v>#N/A</c:v>
                </c:pt>
                <c:pt idx="9657">
                  <c:v>#N/A</c:v>
                </c:pt>
                <c:pt idx="9658">
                  <c:v>#N/A</c:v>
                </c:pt>
                <c:pt idx="9659">
                  <c:v>#N/A</c:v>
                </c:pt>
                <c:pt idx="9660">
                  <c:v>#N/A</c:v>
                </c:pt>
                <c:pt idx="9661">
                  <c:v>#N/A</c:v>
                </c:pt>
                <c:pt idx="9662">
                  <c:v>#N/A</c:v>
                </c:pt>
                <c:pt idx="9663">
                  <c:v>#N/A</c:v>
                </c:pt>
                <c:pt idx="9664">
                  <c:v>#N/A</c:v>
                </c:pt>
                <c:pt idx="9665">
                  <c:v>#N/A</c:v>
                </c:pt>
                <c:pt idx="9666">
                  <c:v>#N/A</c:v>
                </c:pt>
                <c:pt idx="9667">
                  <c:v>#N/A</c:v>
                </c:pt>
                <c:pt idx="9668">
                  <c:v>#N/A</c:v>
                </c:pt>
                <c:pt idx="9669">
                  <c:v>#N/A</c:v>
                </c:pt>
                <c:pt idx="9670">
                  <c:v>#N/A</c:v>
                </c:pt>
                <c:pt idx="9671">
                  <c:v>#N/A</c:v>
                </c:pt>
                <c:pt idx="9672">
                  <c:v>#N/A</c:v>
                </c:pt>
                <c:pt idx="9673">
                  <c:v>#N/A</c:v>
                </c:pt>
                <c:pt idx="9674">
                  <c:v>#N/A</c:v>
                </c:pt>
                <c:pt idx="9675">
                  <c:v>#N/A</c:v>
                </c:pt>
                <c:pt idx="9676">
                  <c:v>#N/A</c:v>
                </c:pt>
                <c:pt idx="9677">
                  <c:v>#N/A</c:v>
                </c:pt>
                <c:pt idx="9678">
                  <c:v>#N/A</c:v>
                </c:pt>
                <c:pt idx="9679">
                  <c:v>#N/A</c:v>
                </c:pt>
                <c:pt idx="9680">
                  <c:v>#N/A</c:v>
                </c:pt>
                <c:pt idx="9681">
                  <c:v>#N/A</c:v>
                </c:pt>
                <c:pt idx="9682">
                  <c:v>#N/A</c:v>
                </c:pt>
                <c:pt idx="9683">
                  <c:v>#N/A</c:v>
                </c:pt>
                <c:pt idx="9684">
                  <c:v>#N/A</c:v>
                </c:pt>
                <c:pt idx="9685">
                  <c:v>#N/A</c:v>
                </c:pt>
                <c:pt idx="9686">
                  <c:v>#N/A</c:v>
                </c:pt>
                <c:pt idx="9687">
                  <c:v>#N/A</c:v>
                </c:pt>
                <c:pt idx="9688">
                  <c:v>#N/A</c:v>
                </c:pt>
                <c:pt idx="9689">
                  <c:v>#N/A</c:v>
                </c:pt>
                <c:pt idx="9690">
                  <c:v>#N/A</c:v>
                </c:pt>
                <c:pt idx="9691">
                  <c:v>#N/A</c:v>
                </c:pt>
                <c:pt idx="9692">
                  <c:v>#N/A</c:v>
                </c:pt>
                <c:pt idx="9693">
                  <c:v>#N/A</c:v>
                </c:pt>
                <c:pt idx="9694">
                  <c:v>#N/A</c:v>
                </c:pt>
                <c:pt idx="9695">
                  <c:v>#N/A</c:v>
                </c:pt>
                <c:pt idx="9696">
                  <c:v>#N/A</c:v>
                </c:pt>
                <c:pt idx="9697">
                  <c:v>#N/A</c:v>
                </c:pt>
                <c:pt idx="9698">
                  <c:v>#N/A</c:v>
                </c:pt>
                <c:pt idx="9699">
                  <c:v>#N/A</c:v>
                </c:pt>
                <c:pt idx="9700">
                  <c:v>#N/A</c:v>
                </c:pt>
                <c:pt idx="9701">
                  <c:v>#N/A</c:v>
                </c:pt>
                <c:pt idx="9702">
                  <c:v>#N/A</c:v>
                </c:pt>
                <c:pt idx="9703">
                  <c:v>#N/A</c:v>
                </c:pt>
                <c:pt idx="9704">
                  <c:v>#N/A</c:v>
                </c:pt>
                <c:pt idx="9705">
                  <c:v>#N/A</c:v>
                </c:pt>
                <c:pt idx="9706">
                  <c:v>#N/A</c:v>
                </c:pt>
                <c:pt idx="9707">
                  <c:v>#N/A</c:v>
                </c:pt>
                <c:pt idx="9708">
                  <c:v>#N/A</c:v>
                </c:pt>
                <c:pt idx="9709">
                  <c:v>#N/A</c:v>
                </c:pt>
                <c:pt idx="9710">
                  <c:v>#N/A</c:v>
                </c:pt>
                <c:pt idx="9711">
                  <c:v>#N/A</c:v>
                </c:pt>
                <c:pt idx="9712">
                  <c:v>#N/A</c:v>
                </c:pt>
                <c:pt idx="9713">
                  <c:v>#N/A</c:v>
                </c:pt>
                <c:pt idx="9714">
                  <c:v>#N/A</c:v>
                </c:pt>
                <c:pt idx="9715">
                  <c:v>#N/A</c:v>
                </c:pt>
                <c:pt idx="9716">
                  <c:v>#N/A</c:v>
                </c:pt>
                <c:pt idx="9717">
                  <c:v>#N/A</c:v>
                </c:pt>
                <c:pt idx="9718">
                  <c:v>#N/A</c:v>
                </c:pt>
                <c:pt idx="9719">
                  <c:v>#N/A</c:v>
                </c:pt>
                <c:pt idx="9720">
                  <c:v>#N/A</c:v>
                </c:pt>
                <c:pt idx="9721">
                  <c:v>#N/A</c:v>
                </c:pt>
                <c:pt idx="9722">
                  <c:v>#N/A</c:v>
                </c:pt>
                <c:pt idx="9723">
                  <c:v>#N/A</c:v>
                </c:pt>
                <c:pt idx="9724">
                  <c:v>#N/A</c:v>
                </c:pt>
                <c:pt idx="9725">
                  <c:v>#N/A</c:v>
                </c:pt>
                <c:pt idx="9726">
                  <c:v>#N/A</c:v>
                </c:pt>
                <c:pt idx="9727">
                  <c:v>#N/A</c:v>
                </c:pt>
                <c:pt idx="9728">
                  <c:v>#N/A</c:v>
                </c:pt>
                <c:pt idx="9729">
                  <c:v>#N/A</c:v>
                </c:pt>
                <c:pt idx="9730">
                  <c:v>#N/A</c:v>
                </c:pt>
                <c:pt idx="9731">
                  <c:v>#N/A</c:v>
                </c:pt>
                <c:pt idx="9732">
                  <c:v>#N/A</c:v>
                </c:pt>
                <c:pt idx="9733">
                  <c:v>#N/A</c:v>
                </c:pt>
                <c:pt idx="9734">
                  <c:v>#N/A</c:v>
                </c:pt>
                <c:pt idx="9735">
                  <c:v>#N/A</c:v>
                </c:pt>
                <c:pt idx="9736">
                  <c:v>#N/A</c:v>
                </c:pt>
                <c:pt idx="9737">
                  <c:v>#N/A</c:v>
                </c:pt>
                <c:pt idx="9738">
                  <c:v>#N/A</c:v>
                </c:pt>
                <c:pt idx="9739">
                  <c:v>#N/A</c:v>
                </c:pt>
                <c:pt idx="9740">
                  <c:v>#N/A</c:v>
                </c:pt>
                <c:pt idx="9741">
                  <c:v>#N/A</c:v>
                </c:pt>
                <c:pt idx="9742">
                  <c:v>#N/A</c:v>
                </c:pt>
                <c:pt idx="9743">
                  <c:v>#N/A</c:v>
                </c:pt>
                <c:pt idx="9744">
                  <c:v>#N/A</c:v>
                </c:pt>
                <c:pt idx="9745">
                  <c:v>#N/A</c:v>
                </c:pt>
                <c:pt idx="9746">
                  <c:v>#N/A</c:v>
                </c:pt>
                <c:pt idx="9747">
                  <c:v>#N/A</c:v>
                </c:pt>
                <c:pt idx="9748">
                  <c:v>#N/A</c:v>
                </c:pt>
                <c:pt idx="9749">
                  <c:v>#N/A</c:v>
                </c:pt>
                <c:pt idx="9750">
                  <c:v>#N/A</c:v>
                </c:pt>
                <c:pt idx="9751">
                  <c:v>#N/A</c:v>
                </c:pt>
                <c:pt idx="9752">
                  <c:v>#N/A</c:v>
                </c:pt>
                <c:pt idx="9753">
                  <c:v>#N/A</c:v>
                </c:pt>
                <c:pt idx="9754">
                  <c:v>#N/A</c:v>
                </c:pt>
                <c:pt idx="9755">
                  <c:v>#N/A</c:v>
                </c:pt>
                <c:pt idx="9756">
                  <c:v>#N/A</c:v>
                </c:pt>
                <c:pt idx="9757">
                  <c:v>#N/A</c:v>
                </c:pt>
                <c:pt idx="9758">
                  <c:v>#N/A</c:v>
                </c:pt>
                <c:pt idx="9759">
                  <c:v>#N/A</c:v>
                </c:pt>
                <c:pt idx="9760">
                  <c:v>#N/A</c:v>
                </c:pt>
                <c:pt idx="9761">
                  <c:v>#N/A</c:v>
                </c:pt>
                <c:pt idx="9762">
                  <c:v>#N/A</c:v>
                </c:pt>
                <c:pt idx="9763">
                  <c:v>#N/A</c:v>
                </c:pt>
                <c:pt idx="9764">
                  <c:v>#N/A</c:v>
                </c:pt>
                <c:pt idx="9765">
                  <c:v>#N/A</c:v>
                </c:pt>
                <c:pt idx="9766">
                  <c:v>#N/A</c:v>
                </c:pt>
                <c:pt idx="9767">
                  <c:v>#N/A</c:v>
                </c:pt>
                <c:pt idx="9768">
                  <c:v>#N/A</c:v>
                </c:pt>
                <c:pt idx="9769">
                  <c:v>#N/A</c:v>
                </c:pt>
                <c:pt idx="9770">
                  <c:v>#N/A</c:v>
                </c:pt>
                <c:pt idx="9771">
                  <c:v>#N/A</c:v>
                </c:pt>
                <c:pt idx="9772">
                  <c:v>#N/A</c:v>
                </c:pt>
                <c:pt idx="9773">
                  <c:v>#N/A</c:v>
                </c:pt>
                <c:pt idx="9774">
                  <c:v>#N/A</c:v>
                </c:pt>
                <c:pt idx="9775">
                  <c:v>#N/A</c:v>
                </c:pt>
                <c:pt idx="9776">
                  <c:v>#N/A</c:v>
                </c:pt>
                <c:pt idx="9777">
                  <c:v>#N/A</c:v>
                </c:pt>
                <c:pt idx="9778">
                  <c:v>#N/A</c:v>
                </c:pt>
                <c:pt idx="9779">
                  <c:v>#N/A</c:v>
                </c:pt>
                <c:pt idx="9780">
                  <c:v>#N/A</c:v>
                </c:pt>
                <c:pt idx="9781">
                  <c:v>#N/A</c:v>
                </c:pt>
                <c:pt idx="9782">
                  <c:v>#N/A</c:v>
                </c:pt>
                <c:pt idx="9783">
                  <c:v>#N/A</c:v>
                </c:pt>
                <c:pt idx="9784">
                  <c:v>#N/A</c:v>
                </c:pt>
                <c:pt idx="9785">
                  <c:v>#N/A</c:v>
                </c:pt>
                <c:pt idx="9786">
                  <c:v>#N/A</c:v>
                </c:pt>
                <c:pt idx="9787">
                  <c:v>#N/A</c:v>
                </c:pt>
                <c:pt idx="9788">
                  <c:v>#N/A</c:v>
                </c:pt>
                <c:pt idx="9789">
                  <c:v>#N/A</c:v>
                </c:pt>
                <c:pt idx="9790">
                  <c:v>#N/A</c:v>
                </c:pt>
                <c:pt idx="9791">
                  <c:v>#N/A</c:v>
                </c:pt>
                <c:pt idx="9792">
                  <c:v>#N/A</c:v>
                </c:pt>
                <c:pt idx="9793">
                  <c:v>#N/A</c:v>
                </c:pt>
                <c:pt idx="9794">
                  <c:v>#N/A</c:v>
                </c:pt>
                <c:pt idx="9795">
                  <c:v>#N/A</c:v>
                </c:pt>
                <c:pt idx="9796">
                  <c:v>#N/A</c:v>
                </c:pt>
                <c:pt idx="9797">
                  <c:v>#N/A</c:v>
                </c:pt>
                <c:pt idx="9798">
                  <c:v>#N/A</c:v>
                </c:pt>
                <c:pt idx="9799">
                  <c:v>#N/A</c:v>
                </c:pt>
                <c:pt idx="9800">
                  <c:v>#N/A</c:v>
                </c:pt>
                <c:pt idx="9801">
                  <c:v>#N/A</c:v>
                </c:pt>
                <c:pt idx="9802">
                  <c:v>#N/A</c:v>
                </c:pt>
                <c:pt idx="9803">
                  <c:v>#N/A</c:v>
                </c:pt>
                <c:pt idx="9804">
                  <c:v>#N/A</c:v>
                </c:pt>
                <c:pt idx="9805">
                  <c:v>#N/A</c:v>
                </c:pt>
                <c:pt idx="9806">
                  <c:v>#N/A</c:v>
                </c:pt>
                <c:pt idx="9807">
                  <c:v>#N/A</c:v>
                </c:pt>
                <c:pt idx="9808">
                  <c:v>#N/A</c:v>
                </c:pt>
                <c:pt idx="9809">
                  <c:v>#N/A</c:v>
                </c:pt>
                <c:pt idx="9810">
                  <c:v>#N/A</c:v>
                </c:pt>
                <c:pt idx="9811">
                  <c:v>#N/A</c:v>
                </c:pt>
                <c:pt idx="9812">
                  <c:v>#N/A</c:v>
                </c:pt>
                <c:pt idx="9813">
                  <c:v>#N/A</c:v>
                </c:pt>
                <c:pt idx="9814">
                  <c:v>#N/A</c:v>
                </c:pt>
                <c:pt idx="9815">
                  <c:v>#N/A</c:v>
                </c:pt>
                <c:pt idx="9816">
                  <c:v>#N/A</c:v>
                </c:pt>
                <c:pt idx="9817">
                  <c:v>#N/A</c:v>
                </c:pt>
                <c:pt idx="9818">
                  <c:v>#N/A</c:v>
                </c:pt>
                <c:pt idx="9819">
                  <c:v>#N/A</c:v>
                </c:pt>
                <c:pt idx="9820">
                  <c:v>#N/A</c:v>
                </c:pt>
                <c:pt idx="9821">
                  <c:v>#N/A</c:v>
                </c:pt>
                <c:pt idx="9822">
                  <c:v>#N/A</c:v>
                </c:pt>
                <c:pt idx="9823">
                  <c:v>#N/A</c:v>
                </c:pt>
                <c:pt idx="9824">
                  <c:v>#N/A</c:v>
                </c:pt>
                <c:pt idx="9825">
                  <c:v>#N/A</c:v>
                </c:pt>
                <c:pt idx="9826">
                  <c:v>#N/A</c:v>
                </c:pt>
                <c:pt idx="9827">
                  <c:v>#N/A</c:v>
                </c:pt>
                <c:pt idx="9828">
                  <c:v>#N/A</c:v>
                </c:pt>
                <c:pt idx="9829">
                  <c:v>#N/A</c:v>
                </c:pt>
                <c:pt idx="9830">
                  <c:v>#N/A</c:v>
                </c:pt>
                <c:pt idx="9831">
                  <c:v>#N/A</c:v>
                </c:pt>
                <c:pt idx="9832">
                  <c:v>#N/A</c:v>
                </c:pt>
                <c:pt idx="9833">
                  <c:v>#N/A</c:v>
                </c:pt>
                <c:pt idx="9834">
                  <c:v>#N/A</c:v>
                </c:pt>
                <c:pt idx="9835">
                  <c:v>#N/A</c:v>
                </c:pt>
                <c:pt idx="9836">
                  <c:v>#N/A</c:v>
                </c:pt>
                <c:pt idx="9837">
                  <c:v>#N/A</c:v>
                </c:pt>
                <c:pt idx="9838">
                  <c:v>#N/A</c:v>
                </c:pt>
                <c:pt idx="9839">
                  <c:v>#N/A</c:v>
                </c:pt>
                <c:pt idx="9840">
                  <c:v>#N/A</c:v>
                </c:pt>
                <c:pt idx="9841">
                  <c:v>#N/A</c:v>
                </c:pt>
                <c:pt idx="9842">
                  <c:v>#N/A</c:v>
                </c:pt>
                <c:pt idx="9843">
                  <c:v>#N/A</c:v>
                </c:pt>
                <c:pt idx="9844">
                  <c:v>#N/A</c:v>
                </c:pt>
                <c:pt idx="9845">
                  <c:v>#N/A</c:v>
                </c:pt>
                <c:pt idx="9846">
                  <c:v>#N/A</c:v>
                </c:pt>
                <c:pt idx="9847">
                  <c:v>#N/A</c:v>
                </c:pt>
                <c:pt idx="9848">
                  <c:v>#N/A</c:v>
                </c:pt>
                <c:pt idx="9849">
                  <c:v>#N/A</c:v>
                </c:pt>
                <c:pt idx="9850">
                  <c:v>#N/A</c:v>
                </c:pt>
                <c:pt idx="9851">
                  <c:v>#N/A</c:v>
                </c:pt>
                <c:pt idx="9852">
                  <c:v>#N/A</c:v>
                </c:pt>
                <c:pt idx="9853">
                  <c:v>#N/A</c:v>
                </c:pt>
                <c:pt idx="9854">
                  <c:v>#N/A</c:v>
                </c:pt>
                <c:pt idx="9855">
                  <c:v>#N/A</c:v>
                </c:pt>
                <c:pt idx="9856">
                  <c:v>#N/A</c:v>
                </c:pt>
                <c:pt idx="9857">
                  <c:v>#N/A</c:v>
                </c:pt>
                <c:pt idx="9858">
                  <c:v>#N/A</c:v>
                </c:pt>
                <c:pt idx="9859">
                  <c:v>#N/A</c:v>
                </c:pt>
                <c:pt idx="9860">
                  <c:v>#N/A</c:v>
                </c:pt>
                <c:pt idx="9861">
                  <c:v>#N/A</c:v>
                </c:pt>
                <c:pt idx="9862">
                  <c:v>#N/A</c:v>
                </c:pt>
                <c:pt idx="9863">
                  <c:v>#N/A</c:v>
                </c:pt>
                <c:pt idx="9864">
                  <c:v>#N/A</c:v>
                </c:pt>
                <c:pt idx="9865">
                  <c:v>#N/A</c:v>
                </c:pt>
                <c:pt idx="9866">
                  <c:v>#N/A</c:v>
                </c:pt>
                <c:pt idx="9867">
                  <c:v>#N/A</c:v>
                </c:pt>
                <c:pt idx="9868">
                  <c:v>#N/A</c:v>
                </c:pt>
                <c:pt idx="9869">
                  <c:v>#N/A</c:v>
                </c:pt>
                <c:pt idx="9870">
                  <c:v>#N/A</c:v>
                </c:pt>
                <c:pt idx="9871">
                  <c:v>#N/A</c:v>
                </c:pt>
                <c:pt idx="9872">
                  <c:v>#N/A</c:v>
                </c:pt>
                <c:pt idx="9873">
                  <c:v>#N/A</c:v>
                </c:pt>
                <c:pt idx="9874">
                  <c:v>#N/A</c:v>
                </c:pt>
                <c:pt idx="9875">
                  <c:v>#N/A</c:v>
                </c:pt>
                <c:pt idx="9876">
                  <c:v>#N/A</c:v>
                </c:pt>
                <c:pt idx="9877">
                  <c:v>#N/A</c:v>
                </c:pt>
                <c:pt idx="9878">
                  <c:v>#N/A</c:v>
                </c:pt>
                <c:pt idx="9879">
                  <c:v>#N/A</c:v>
                </c:pt>
                <c:pt idx="9880">
                  <c:v>#N/A</c:v>
                </c:pt>
                <c:pt idx="9881">
                  <c:v>#N/A</c:v>
                </c:pt>
                <c:pt idx="9882">
                  <c:v>#N/A</c:v>
                </c:pt>
                <c:pt idx="9883">
                  <c:v>#N/A</c:v>
                </c:pt>
                <c:pt idx="9884">
                  <c:v>#N/A</c:v>
                </c:pt>
                <c:pt idx="9885">
                  <c:v>#N/A</c:v>
                </c:pt>
                <c:pt idx="9886">
                  <c:v>#N/A</c:v>
                </c:pt>
                <c:pt idx="9887">
                  <c:v>#N/A</c:v>
                </c:pt>
                <c:pt idx="9888">
                  <c:v>#N/A</c:v>
                </c:pt>
                <c:pt idx="9889">
                  <c:v>#N/A</c:v>
                </c:pt>
                <c:pt idx="9890">
                  <c:v>#N/A</c:v>
                </c:pt>
                <c:pt idx="9891">
                  <c:v>#N/A</c:v>
                </c:pt>
                <c:pt idx="9892">
                  <c:v>#N/A</c:v>
                </c:pt>
                <c:pt idx="9893">
                  <c:v>#N/A</c:v>
                </c:pt>
                <c:pt idx="9894">
                  <c:v>#N/A</c:v>
                </c:pt>
                <c:pt idx="9895">
                  <c:v>#N/A</c:v>
                </c:pt>
                <c:pt idx="9896">
                  <c:v>#N/A</c:v>
                </c:pt>
                <c:pt idx="9897">
                  <c:v>#N/A</c:v>
                </c:pt>
                <c:pt idx="9898">
                  <c:v>#N/A</c:v>
                </c:pt>
                <c:pt idx="9899">
                  <c:v>#N/A</c:v>
                </c:pt>
                <c:pt idx="9900">
                  <c:v>#N/A</c:v>
                </c:pt>
                <c:pt idx="9901">
                  <c:v>#N/A</c:v>
                </c:pt>
                <c:pt idx="9902">
                  <c:v>#N/A</c:v>
                </c:pt>
                <c:pt idx="9903">
                  <c:v>#N/A</c:v>
                </c:pt>
                <c:pt idx="9904">
                  <c:v>#N/A</c:v>
                </c:pt>
                <c:pt idx="9905">
                  <c:v>#N/A</c:v>
                </c:pt>
                <c:pt idx="9906">
                  <c:v>#N/A</c:v>
                </c:pt>
                <c:pt idx="9907">
                  <c:v>#N/A</c:v>
                </c:pt>
                <c:pt idx="9908">
                  <c:v>#N/A</c:v>
                </c:pt>
                <c:pt idx="9909">
                  <c:v>#N/A</c:v>
                </c:pt>
                <c:pt idx="9910">
                  <c:v>#N/A</c:v>
                </c:pt>
                <c:pt idx="9911">
                  <c:v>#N/A</c:v>
                </c:pt>
                <c:pt idx="9912">
                  <c:v>#N/A</c:v>
                </c:pt>
                <c:pt idx="9913">
                  <c:v>#N/A</c:v>
                </c:pt>
                <c:pt idx="9914">
                  <c:v>#N/A</c:v>
                </c:pt>
                <c:pt idx="9915">
                  <c:v>#N/A</c:v>
                </c:pt>
                <c:pt idx="9916">
                  <c:v>#N/A</c:v>
                </c:pt>
                <c:pt idx="9917">
                  <c:v>#N/A</c:v>
                </c:pt>
                <c:pt idx="9918">
                  <c:v>#N/A</c:v>
                </c:pt>
                <c:pt idx="9919">
                  <c:v>#N/A</c:v>
                </c:pt>
                <c:pt idx="9920">
                  <c:v>#N/A</c:v>
                </c:pt>
                <c:pt idx="9921">
                  <c:v>#N/A</c:v>
                </c:pt>
                <c:pt idx="9922">
                  <c:v>#N/A</c:v>
                </c:pt>
                <c:pt idx="9923">
                  <c:v>#N/A</c:v>
                </c:pt>
                <c:pt idx="9924">
                  <c:v>#N/A</c:v>
                </c:pt>
                <c:pt idx="9925">
                  <c:v>#N/A</c:v>
                </c:pt>
                <c:pt idx="9926">
                  <c:v>#N/A</c:v>
                </c:pt>
                <c:pt idx="9927">
                  <c:v>#N/A</c:v>
                </c:pt>
                <c:pt idx="9928">
                  <c:v>#N/A</c:v>
                </c:pt>
                <c:pt idx="9929">
                  <c:v>#N/A</c:v>
                </c:pt>
                <c:pt idx="9930">
                  <c:v>#N/A</c:v>
                </c:pt>
                <c:pt idx="9931">
                  <c:v>#N/A</c:v>
                </c:pt>
                <c:pt idx="9932">
                  <c:v>#N/A</c:v>
                </c:pt>
                <c:pt idx="9933">
                  <c:v>#N/A</c:v>
                </c:pt>
                <c:pt idx="9934">
                  <c:v>#N/A</c:v>
                </c:pt>
                <c:pt idx="9935">
                  <c:v>#N/A</c:v>
                </c:pt>
                <c:pt idx="9936">
                  <c:v>#N/A</c:v>
                </c:pt>
                <c:pt idx="9937">
                  <c:v>#N/A</c:v>
                </c:pt>
                <c:pt idx="9938">
                  <c:v>#N/A</c:v>
                </c:pt>
                <c:pt idx="9939">
                  <c:v>#N/A</c:v>
                </c:pt>
                <c:pt idx="9940">
                  <c:v>#N/A</c:v>
                </c:pt>
                <c:pt idx="9941">
                  <c:v>#N/A</c:v>
                </c:pt>
                <c:pt idx="9942">
                  <c:v>#N/A</c:v>
                </c:pt>
                <c:pt idx="9943">
                  <c:v>#N/A</c:v>
                </c:pt>
                <c:pt idx="9944">
                  <c:v>#N/A</c:v>
                </c:pt>
                <c:pt idx="9945">
                  <c:v>#N/A</c:v>
                </c:pt>
                <c:pt idx="9946">
                  <c:v>#N/A</c:v>
                </c:pt>
                <c:pt idx="9947">
                  <c:v>#N/A</c:v>
                </c:pt>
                <c:pt idx="9948">
                  <c:v>#N/A</c:v>
                </c:pt>
                <c:pt idx="9949">
                  <c:v>#N/A</c:v>
                </c:pt>
                <c:pt idx="9950">
                  <c:v>#N/A</c:v>
                </c:pt>
                <c:pt idx="9951">
                  <c:v>#N/A</c:v>
                </c:pt>
                <c:pt idx="9952">
                  <c:v>#N/A</c:v>
                </c:pt>
                <c:pt idx="9953">
                  <c:v>#N/A</c:v>
                </c:pt>
                <c:pt idx="9954">
                  <c:v>#N/A</c:v>
                </c:pt>
                <c:pt idx="9955">
                  <c:v>#N/A</c:v>
                </c:pt>
                <c:pt idx="9956">
                  <c:v>#N/A</c:v>
                </c:pt>
                <c:pt idx="9957">
                  <c:v>#N/A</c:v>
                </c:pt>
                <c:pt idx="9958">
                  <c:v>#N/A</c:v>
                </c:pt>
                <c:pt idx="9959">
                  <c:v>#N/A</c:v>
                </c:pt>
                <c:pt idx="9960">
                  <c:v>#N/A</c:v>
                </c:pt>
                <c:pt idx="9961">
                  <c:v>#N/A</c:v>
                </c:pt>
                <c:pt idx="9962">
                  <c:v>#N/A</c:v>
                </c:pt>
                <c:pt idx="9963">
                  <c:v>#N/A</c:v>
                </c:pt>
                <c:pt idx="9964">
                  <c:v>#N/A</c:v>
                </c:pt>
                <c:pt idx="9965">
                  <c:v>#N/A</c:v>
                </c:pt>
                <c:pt idx="9966">
                  <c:v>#N/A</c:v>
                </c:pt>
                <c:pt idx="9967">
                  <c:v>#N/A</c:v>
                </c:pt>
                <c:pt idx="9968">
                  <c:v>#N/A</c:v>
                </c:pt>
                <c:pt idx="9969">
                  <c:v>#N/A</c:v>
                </c:pt>
                <c:pt idx="9970">
                  <c:v>#N/A</c:v>
                </c:pt>
                <c:pt idx="9971">
                  <c:v>#N/A</c:v>
                </c:pt>
                <c:pt idx="9972">
                  <c:v>#N/A</c:v>
                </c:pt>
                <c:pt idx="9973">
                  <c:v>#N/A</c:v>
                </c:pt>
                <c:pt idx="9974">
                  <c:v>#N/A</c:v>
                </c:pt>
                <c:pt idx="9975">
                  <c:v>#N/A</c:v>
                </c:pt>
                <c:pt idx="9976">
                  <c:v>#N/A</c:v>
                </c:pt>
                <c:pt idx="9977">
                  <c:v>#N/A</c:v>
                </c:pt>
                <c:pt idx="9978">
                  <c:v>#N/A</c:v>
                </c:pt>
                <c:pt idx="9979">
                  <c:v>#N/A</c:v>
                </c:pt>
                <c:pt idx="9980">
                  <c:v>#N/A</c:v>
                </c:pt>
                <c:pt idx="9981">
                  <c:v>#N/A</c:v>
                </c:pt>
                <c:pt idx="9982">
                  <c:v>#N/A</c:v>
                </c:pt>
                <c:pt idx="9983">
                  <c:v>#N/A</c:v>
                </c:pt>
                <c:pt idx="9984">
                  <c:v>#N/A</c:v>
                </c:pt>
                <c:pt idx="9985">
                  <c:v>#N/A</c:v>
                </c:pt>
                <c:pt idx="9986">
                  <c:v>#N/A</c:v>
                </c:pt>
                <c:pt idx="9987">
                  <c:v>#N/A</c:v>
                </c:pt>
                <c:pt idx="9988">
                  <c:v>#N/A</c:v>
                </c:pt>
                <c:pt idx="9989">
                  <c:v>#N/A</c:v>
                </c:pt>
                <c:pt idx="9990">
                  <c:v>#N/A</c:v>
                </c:pt>
                <c:pt idx="9991">
                  <c:v>#N/A</c:v>
                </c:pt>
                <c:pt idx="9992">
                  <c:v>#N/A</c:v>
                </c:pt>
                <c:pt idx="9993">
                  <c:v>#N/A</c:v>
                </c:pt>
                <c:pt idx="9994">
                  <c:v>#N/A</c:v>
                </c:pt>
                <c:pt idx="9995">
                  <c:v>#N/A</c:v>
                </c:pt>
                <c:pt idx="9996">
                  <c:v>#N/A</c:v>
                </c:pt>
                <c:pt idx="9997">
                  <c:v>#N/A</c:v>
                </c:pt>
                <c:pt idx="9998">
                  <c:v>#N/A</c:v>
                </c:pt>
                <c:pt idx="9999">
                  <c:v>#N/A</c:v>
                </c:pt>
                <c:pt idx="10000">
                  <c:v>#N/A</c:v>
                </c:pt>
                <c:pt idx="10001">
                  <c:v>#N/A</c:v>
                </c:pt>
                <c:pt idx="10002">
                  <c:v>#N/A</c:v>
                </c:pt>
                <c:pt idx="10003">
                  <c:v>#N/A</c:v>
                </c:pt>
                <c:pt idx="10004">
                  <c:v>#N/A</c:v>
                </c:pt>
                <c:pt idx="10005">
                  <c:v>#N/A</c:v>
                </c:pt>
                <c:pt idx="10006">
                  <c:v>#N/A</c:v>
                </c:pt>
                <c:pt idx="10007">
                  <c:v>#N/A</c:v>
                </c:pt>
                <c:pt idx="10008">
                  <c:v>#N/A</c:v>
                </c:pt>
                <c:pt idx="10009">
                  <c:v>#N/A</c:v>
                </c:pt>
                <c:pt idx="10010">
                  <c:v>#N/A</c:v>
                </c:pt>
                <c:pt idx="10011">
                  <c:v>#N/A</c:v>
                </c:pt>
                <c:pt idx="10012">
                  <c:v>#N/A</c:v>
                </c:pt>
                <c:pt idx="10013">
                  <c:v>#N/A</c:v>
                </c:pt>
                <c:pt idx="10014">
                  <c:v>#N/A</c:v>
                </c:pt>
                <c:pt idx="10015">
                  <c:v>#N/A</c:v>
                </c:pt>
                <c:pt idx="10016">
                  <c:v>#N/A</c:v>
                </c:pt>
                <c:pt idx="10017">
                  <c:v>#N/A</c:v>
                </c:pt>
                <c:pt idx="10018">
                  <c:v>#N/A</c:v>
                </c:pt>
                <c:pt idx="10019">
                  <c:v>#N/A</c:v>
                </c:pt>
                <c:pt idx="10020">
                  <c:v>#N/A</c:v>
                </c:pt>
                <c:pt idx="10021">
                  <c:v>#N/A</c:v>
                </c:pt>
                <c:pt idx="10022">
                  <c:v>#N/A</c:v>
                </c:pt>
                <c:pt idx="10023">
                  <c:v>#N/A</c:v>
                </c:pt>
                <c:pt idx="10024">
                  <c:v>#N/A</c:v>
                </c:pt>
                <c:pt idx="10025">
                  <c:v>#N/A</c:v>
                </c:pt>
                <c:pt idx="10026">
                  <c:v>#N/A</c:v>
                </c:pt>
                <c:pt idx="10027">
                  <c:v>#N/A</c:v>
                </c:pt>
                <c:pt idx="10028">
                  <c:v>#N/A</c:v>
                </c:pt>
                <c:pt idx="10029">
                  <c:v>#N/A</c:v>
                </c:pt>
                <c:pt idx="10030">
                  <c:v>#N/A</c:v>
                </c:pt>
                <c:pt idx="10031">
                  <c:v>#N/A</c:v>
                </c:pt>
                <c:pt idx="10032">
                  <c:v>#N/A</c:v>
                </c:pt>
                <c:pt idx="10033">
                  <c:v>#N/A</c:v>
                </c:pt>
                <c:pt idx="10034">
                  <c:v>#N/A</c:v>
                </c:pt>
                <c:pt idx="10035">
                  <c:v>#N/A</c:v>
                </c:pt>
                <c:pt idx="10036">
                  <c:v>#N/A</c:v>
                </c:pt>
                <c:pt idx="10037">
                  <c:v>#N/A</c:v>
                </c:pt>
                <c:pt idx="10038">
                  <c:v>#N/A</c:v>
                </c:pt>
                <c:pt idx="10039">
                  <c:v>#N/A</c:v>
                </c:pt>
                <c:pt idx="10040">
                  <c:v>#N/A</c:v>
                </c:pt>
                <c:pt idx="10041">
                  <c:v>#N/A</c:v>
                </c:pt>
                <c:pt idx="10042">
                  <c:v>#N/A</c:v>
                </c:pt>
                <c:pt idx="10043">
                  <c:v>#N/A</c:v>
                </c:pt>
                <c:pt idx="10044">
                  <c:v>#N/A</c:v>
                </c:pt>
                <c:pt idx="10045">
                  <c:v>#N/A</c:v>
                </c:pt>
                <c:pt idx="10046">
                  <c:v>#N/A</c:v>
                </c:pt>
                <c:pt idx="10047">
                  <c:v>#N/A</c:v>
                </c:pt>
                <c:pt idx="10048">
                  <c:v>#N/A</c:v>
                </c:pt>
                <c:pt idx="10049">
                  <c:v>#N/A</c:v>
                </c:pt>
                <c:pt idx="10050">
                  <c:v>#N/A</c:v>
                </c:pt>
                <c:pt idx="10051">
                  <c:v>#N/A</c:v>
                </c:pt>
                <c:pt idx="10052">
                  <c:v>#N/A</c:v>
                </c:pt>
                <c:pt idx="10053">
                  <c:v>#N/A</c:v>
                </c:pt>
                <c:pt idx="10054">
                  <c:v>#N/A</c:v>
                </c:pt>
                <c:pt idx="10055">
                  <c:v>#N/A</c:v>
                </c:pt>
                <c:pt idx="10056">
                  <c:v>#N/A</c:v>
                </c:pt>
                <c:pt idx="10057">
                  <c:v>#N/A</c:v>
                </c:pt>
                <c:pt idx="10058">
                  <c:v>#N/A</c:v>
                </c:pt>
                <c:pt idx="10059">
                  <c:v>#N/A</c:v>
                </c:pt>
                <c:pt idx="10060">
                  <c:v>#N/A</c:v>
                </c:pt>
                <c:pt idx="10061">
                  <c:v>#N/A</c:v>
                </c:pt>
                <c:pt idx="10062">
                  <c:v>#N/A</c:v>
                </c:pt>
                <c:pt idx="10063">
                  <c:v>#N/A</c:v>
                </c:pt>
                <c:pt idx="10064">
                  <c:v>#N/A</c:v>
                </c:pt>
                <c:pt idx="10065">
                  <c:v>#N/A</c:v>
                </c:pt>
                <c:pt idx="10066">
                  <c:v>#N/A</c:v>
                </c:pt>
                <c:pt idx="10067">
                  <c:v>#N/A</c:v>
                </c:pt>
                <c:pt idx="10068">
                  <c:v>#N/A</c:v>
                </c:pt>
                <c:pt idx="10069">
                  <c:v>#N/A</c:v>
                </c:pt>
                <c:pt idx="10070">
                  <c:v>#N/A</c:v>
                </c:pt>
                <c:pt idx="10071">
                  <c:v>#N/A</c:v>
                </c:pt>
                <c:pt idx="10072">
                  <c:v>#N/A</c:v>
                </c:pt>
                <c:pt idx="10073">
                  <c:v>#N/A</c:v>
                </c:pt>
                <c:pt idx="10074">
                  <c:v>#N/A</c:v>
                </c:pt>
                <c:pt idx="10075">
                  <c:v>#N/A</c:v>
                </c:pt>
                <c:pt idx="10076">
                  <c:v>#N/A</c:v>
                </c:pt>
                <c:pt idx="10077">
                  <c:v>#N/A</c:v>
                </c:pt>
                <c:pt idx="10078">
                  <c:v>#N/A</c:v>
                </c:pt>
                <c:pt idx="10079">
                  <c:v>#N/A</c:v>
                </c:pt>
                <c:pt idx="10080">
                  <c:v>#N/A</c:v>
                </c:pt>
                <c:pt idx="10081">
                  <c:v>#N/A</c:v>
                </c:pt>
                <c:pt idx="10082">
                  <c:v>#N/A</c:v>
                </c:pt>
                <c:pt idx="10083">
                  <c:v>#N/A</c:v>
                </c:pt>
                <c:pt idx="10084">
                  <c:v>#N/A</c:v>
                </c:pt>
                <c:pt idx="10085">
                  <c:v>#N/A</c:v>
                </c:pt>
                <c:pt idx="10086">
                  <c:v>#N/A</c:v>
                </c:pt>
                <c:pt idx="10087">
                  <c:v>#N/A</c:v>
                </c:pt>
                <c:pt idx="10088">
                  <c:v>#N/A</c:v>
                </c:pt>
                <c:pt idx="10089">
                  <c:v>#N/A</c:v>
                </c:pt>
                <c:pt idx="10090">
                  <c:v>#N/A</c:v>
                </c:pt>
                <c:pt idx="10091">
                  <c:v>#N/A</c:v>
                </c:pt>
                <c:pt idx="10092">
                  <c:v>#N/A</c:v>
                </c:pt>
                <c:pt idx="10093">
                  <c:v>#N/A</c:v>
                </c:pt>
                <c:pt idx="10094">
                  <c:v>#N/A</c:v>
                </c:pt>
                <c:pt idx="10095">
                  <c:v>#N/A</c:v>
                </c:pt>
                <c:pt idx="10096">
                  <c:v>#N/A</c:v>
                </c:pt>
                <c:pt idx="10097">
                  <c:v>#N/A</c:v>
                </c:pt>
                <c:pt idx="10098">
                  <c:v>#N/A</c:v>
                </c:pt>
                <c:pt idx="10099">
                  <c:v>#N/A</c:v>
                </c:pt>
                <c:pt idx="10100">
                  <c:v>#N/A</c:v>
                </c:pt>
                <c:pt idx="10101">
                  <c:v>#N/A</c:v>
                </c:pt>
                <c:pt idx="10102">
                  <c:v>#N/A</c:v>
                </c:pt>
                <c:pt idx="10103">
                  <c:v>#N/A</c:v>
                </c:pt>
                <c:pt idx="10104">
                  <c:v>#N/A</c:v>
                </c:pt>
                <c:pt idx="10105">
                  <c:v>#N/A</c:v>
                </c:pt>
                <c:pt idx="10106">
                  <c:v>#N/A</c:v>
                </c:pt>
                <c:pt idx="10107">
                  <c:v>#N/A</c:v>
                </c:pt>
                <c:pt idx="10108">
                  <c:v>#N/A</c:v>
                </c:pt>
                <c:pt idx="10109">
                  <c:v>#N/A</c:v>
                </c:pt>
                <c:pt idx="10110">
                  <c:v>#N/A</c:v>
                </c:pt>
                <c:pt idx="10111">
                  <c:v>#N/A</c:v>
                </c:pt>
                <c:pt idx="10112">
                  <c:v>#N/A</c:v>
                </c:pt>
                <c:pt idx="10113">
                  <c:v>#N/A</c:v>
                </c:pt>
                <c:pt idx="10114">
                  <c:v>#N/A</c:v>
                </c:pt>
                <c:pt idx="10115">
                  <c:v>#N/A</c:v>
                </c:pt>
                <c:pt idx="10116">
                  <c:v>#N/A</c:v>
                </c:pt>
                <c:pt idx="10117">
                  <c:v>#N/A</c:v>
                </c:pt>
                <c:pt idx="10118">
                  <c:v>#N/A</c:v>
                </c:pt>
                <c:pt idx="10119">
                  <c:v>#N/A</c:v>
                </c:pt>
                <c:pt idx="10120">
                  <c:v>#N/A</c:v>
                </c:pt>
                <c:pt idx="10121">
                  <c:v>#N/A</c:v>
                </c:pt>
                <c:pt idx="10122">
                  <c:v>#N/A</c:v>
                </c:pt>
                <c:pt idx="10123">
                  <c:v>#N/A</c:v>
                </c:pt>
                <c:pt idx="10124">
                  <c:v>#N/A</c:v>
                </c:pt>
                <c:pt idx="10125">
                  <c:v>#N/A</c:v>
                </c:pt>
                <c:pt idx="10126">
                  <c:v>#N/A</c:v>
                </c:pt>
                <c:pt idx="10127">
                  <c:v>#N/A</c:v>
                </c:pt>
                <c:pt idx="10128">
                  <c:v>#N/A</c:v>
                </c:pt>
                <c:pt idx="10129">
                  <c:v>#N/A</c:v>
                </c:pt>
                <c:pt idx="10130">
                  <c:v>#N/A</c:v>
                </c:pt>
                <c:pt idx="10131">
                  <c:v>#N/A</c:v>
                </c:pt>
                <c:pt idx="10132">
                  <c:v>#N/A</c:v>
                </c:pt>
                <c:pt idx="10133">
                  <c:v>#N/A</c:v>
                </c:pt>
                <c:pt idx="10134">
                  <c:v>#N/A</c:v>
                </c:pt>
                <c:pt idx="10135">
                  <c:v>#N/A</c:v>
                </c:pt>
                <c:pt idx="10136">
                  <c:v>#N/A</c:v>
                </c:pt>
                <c:pt idx="10137">
                  <c:v>#N/A</c:v>
                </c:pt>
                <c:pt idx="10138">
                  <c:v>#N/A</c:v>
                </c:pt>
                <c:pt idx="10139">
                  <c:v>#N/A</c:v>
                </c:pt>
                <c:pt idx="10140">
                  <c:v>#N/A</c:v>
                </c:pt>
                <c:pt idx="10141">
                  <c:v>#N/A</c:v>
                </c:pt>
                <c:pt idx="10142">
                  <c:v>#N/A</c:v>
                </c:pt>
                <c:pt idx="10143">
                  <c:v>#N/A</c:v>
                </c:pt>
                <c:pt idx="10144">
                  <c:v>#N/A</c:v>
                </c:pt>
                <c:pt idx="10145">
                  <c:v>#N/A</c:v>
                </c:pt>
                <c:pt idx="10146">
                  <c:v>#N/A</c:v>
                </c:pt>
                <c:pt idx="10147">
                  <c:v>#N/A</c:v>
                </c:pt>
                <c:pt idx="10148">
                  <c:v>#N/A</c:v>
                </c:pt>
                <c:pt idx="10149">
                  <c:v>#N/A</c:v>
                </c:pt>
                <c:pt idx="10150">
                  <c:v>#N/A</c:v>
                </c:pt>
                <c:pt idx="10151">
                  <c:v>#N/A</c:v>
                </c:pt>
                <c:pt idx="10152">
                  <c:v>#N/A</c:v>
                </c:pt>
                <c:pt idx="10153">
                  <c:v>#N/A</c:v>
                </c:pt>
                <c:pt idx="10154">
                  <c:v>#N/A</c:v>
                </c:pt>
                <c:pt idx="10155">
                  <c:v>#N/A</c:v>
                </c:pt>
                <c:pt idx="10156">
                  <c:v>#N/A</c:v>
                </c:pt>
                <c:pt idx="10157">
                  <c:v>#N/A</c:v>
                </c:pt>
                <c:pt idx="10158">
                  <c:v>#N/A</c:v>
                </c:pt>
                <c:pt idx="10159">
                  <c:v>#N/A</c:v>
                </c:pt>
                <c:pt idx="10160">
                  <c:v>#N/A</c:v>
                </c:pt>
                <c:pt idx="10161">
                  <c:v>#N/A</c:v>
                </c:pt>
                <c:pt idx="10162">
                  <c:v>#N/A</c:v>
                </c:pt>
                <c:pt idx="10163">
                  <c:v>#N/A</c:v>
                </c:pt>
                <c:pt idx="10164">
                  <c:v>#N/A</c:v>
                </c:pt>
                <c:pt idx="10165">
                  <c:v>#N/A</c:v>
                </c:pt>
                <c:pt idx="10166">
                  <c:v>#N/A</c:v>
                </c:pt>
                <c:pt idx="10167">
                  <c:v>#N/A</c:v>
                </c:pt>
                <c:pt idx="10168">
                  <c:v>#N/A</c:v>
                </c:pt>
                <c:pt idx="10169">
                  <c:v>#N/A</c:v>
                </c:pt>
                <c:pt idx="10170">
                  <c:v>#N/A</c:v>
                </c:pt>
                <c:pt idx="10171">
                  <c:v>#N/A</c:v>
                </c:pt>
                <c:pt idx="10172">
                  <c:v>#N/A</c:v>
                </c:pt>
                <c:pt idx="10173">
                  <c:v>#N/A</c:v>
                </c:pt>
                <c:pt idx="10174">
                  <c:v>#N/A</c:v>
                </c:pt>
                <c:pt idx="10175">
                  <c:v>#N/A</c:v>
                </c:pt>
                <c:pt idx="10176">
                  <c:v>#N/A</c:v>
                </c:pt>
                <c:pt idx="10177">
                  <c:v>#N/A</c:v>
                </c:pt>
                <c:pt idx="10178">
                  <c:v>#N/A</c:v>
                </c:pt>
                <c:pt idx="10179">
                  <c:v>#N/A</c:v>
                </c:pt>
                <c:pt idx="10180">
                  <c:v>#N/A</c:v>
                </c:pt>
                <c:pt idx="10181">
                  <c:v>#N/A</c:v>
                </c:pt>
                <c:pt idx="10182">
                  <c:v>#N/A</c:v>
                </c:pt>
                <c:pt idx="10183">
                  <c:v>#N/A</c:v>
                </c:pt>
                <c:pt idx="10184">
                  <c:v>#N/A</c:v>
                </c:pt>
                <c:pt idx="10185">
                  <c:v>#N/A</c:v>
                </c:pt>
                <c:pt idx="10186">
                  <c:v>#N/A</c:v>
                </c:pt>
                <c:pt idx="10187">
                  <c:v>#N/A</c:v>
                </c:pt>
                <c:pt idx="10188">
                  <c:v>#N/A</c:v>
                </c:pt>
                <c:pt idx="10189">
                  <c:v>#N/A</c:v>
                </c:pt>
                <c:pt idx="10190">
                  <c:v>#N/A</c:v>
                </c:pt>
                <c:pt idx="10191">
                  <c:v>#N/A</c:v>
                </c:pt>
                <c:pt idx="10192">
                  <c:v>#N/A</c:v>
                </c:pt>
                <c:pt idx="10193">
                  <c:v>#N/A</c:v>
                </c:pt>
                <c:pt idx="10194">
                  <c:v>#N/A</c:v>
                </c:pt>
                <c:pt idx="10195">
                  <c:v>#N/A</c:v>
                </c:pt>
                <c:pt idx="10196">
                  <c:v>#N/A</c:v>
                </c:pt>
                <c:pt idx="10197">
                  <c:v>#N/A</c:v>
                </c:pt>
                <c:pt idx="10198">
                  <c:v>#N/A</c:v>
                </c:pt>
                <c:pt idx="10199">
                  <c:v>#N/A</c:v>
                </c:pt>
                <c:pt idx="10200">
                  <c:v>#N/A</c:v>
                </c:pt>
                <c:pt idx="10201">
                  <c:v>#N/A</c:v>
                </c:pt>
                <c:pt idx="10202">
                  <c:v>#N/A</c:v>
                </c:pt>
                <c:pt idx="10203">
                  <c:v>#N/A</c:v>
                </c:pt>
                <c:pt idx="10204">
                  <c:v>#N/A</c:v>
                </c:pt>
                <c:pt idx="10205">
                  <c:v>#N/A</c:v>
                </c:pt>
                <c:pt idx="10206">
                  <c:v>#N/A</c:v>
                </c:pt>
                <c:pt idx="10207">
                  <c:v>#N/A</c:v>
                </c:pt>
                <c:pt idx="10208">
                  <c:v>#N/A</c:v>
                </c:pt>
                <c:pt idx="10209">
                  <c:v>#N/A</c:v>
                </c:pt>
                <c:pt idx="10210">
                  <c:v>#N/A</c:v>
                </c:pt>
                <c:pt idx="10211">
                  <c:v>#N/A</c:v>
                </c:pt>
                <c:pt idx="10212">
                  <c:v>#N/A</c:v>
                </c:pt>
                <c:pt idx="10213">
                  <c:v>#N/A</c:v>
                </c:pt>
                <c:pt idx="10214">
                  <c:v>#N/A</c:v>
                </c:pt>
                <c:pt idx="10215">
                  <c:v>#N/A</c:v>
                </c:pt>
                <c:pt idx="10216">
                  <c:v>#N/A</c:v>
                </c:pt>
                <c:pt idx="10217">
                  <c:v>#N/A</c:v>
                </c:pt>
                <c:pt idx="10218">
                  <c:v>#N/A</c:v>
                </c:pt>
                <c:pt idx="10219">
                  <c:v>#N/A</c:v>
                </c:pt>
                <c:pt idx="10220">
                  <c:v>#N/A</c:v>
                </c:pt>
                <c:pt idx="10221">
                  <c:v>#N/A</c:v>
                </c:pt>
                <c:pt idx="10222">
                  <c:v>#N/A</c:v>
                </c:pt>
                <c:pt idx="10223">
                  <c:v>#N/A</c:v>
                </c:pt>
                <c:pt idx="10224">
                  <c:v>#N/A</c:v>
                </c:pt>
                <c:pt idx="10225">
                  <c:v>#N/A</c:v>
                </c:pt>
                <c:pt idx="10226">
                  <c:v>#N/A</c:v>
                </c:pt>
                <c:pt idx="10227">
                  <c:v>#N/A</c:v>
                </c:pt>
                <c:pt idx="10228">
                  <c:v>#N/A</c:v>
                </c:pt>
                <c:pt idx="10229">
                  <c:v>#N/A</c:v>
                </c:pt>
                <c:pt idx="10230">
                  <c:v>#N/A</c:v>
                </c:pt>
                <c:pt idx="10231">
                  <c:v>#N/A</c:v>
                </c:pt>
                <c:pt idx="10232">
                  <c:v>#N/A</c:v>
                </c:pt>
                <c:pt idx="10233">
                  <c:v>#N/A</c:v>
                </c:pt>
                <c:pt idx="10234">
                  <c:v>#N/A</c:v>
                </c:pt>
                <c:pt idx="10235">
                  <c:v>#N/A</c:v>
                </c:pt>
                <c:pt idx="10236">
                  <c:v>#N/A</c:v>
                </c:pt>
                <c:pt idx="10237">
                  <c:v>#N/A</c:v>
                </c:pt>
                <c:pt idx="10238">
                  <c:v>#N/A</c:v>
                </c:pt>
                <c:pt idx="10239">
                  <c:v>#N/A</c:v>
                </c:pt>
                <c:pt idx="10240">
                  <c:v>#N/A</c:v>
                </c:pt>
                <c:pt idx="10241">
                  <c:v>#N/A</c:v>
                </c:pt>
                <c:pt idx="10242">
                  <c:v>#N/A</c:v>
                </c:pt>
                <c:pt idx="10243">
                  <c:v>#N/A</c:v>
                </c:pt>
                <c:pt idx="10244">
                  <c:v>#N/A</c:v>
                </c:pt>
                <c:pt idx="10245">
                  <c:v>#N/A</c:v>
                </c:pt>
                <c:pt idx="10246">
                  <c:v>#N/A</c:v>
                </c:pt>
                <c:pt idx="10247">
                  <c:v>#N/A</c:v>
                </c:pt>
                <c:pt idx="10248">
                  <c:v>#N/A</c:v>
                </c:pt>
                <c:pt idx="10249">
                  <c:v>#N/A</c:v>
                </c:pt>
                <c:pt idx="10250">
                  <c:v>#N/A</c:v>
                </c:pt>
                <c:pt idx="10251">
                  <c:v>#N/A</c:v>
                </c:pt>
                <c:pt idx="10252">
                  <c:v>#N/A</c:v>
                </c:pt>
                <c:pt idx="10253">
                  <c:v>#N/A</c:v>
                </c:pt>
                <c:pt idx="10254">
                  <c:v>#N/A</c:v>
                </c:pt>
                <c:pt idx="10255">
                  <c:v>#N/A</c:v>
                </c:pt>
                <c:pt idx="10256">
                  <c:v>#N/A</c:v>
                </c:pt>
                <c:pt idx="10257">
                  <c:v>#N/A</c:v>
                </c:pt>
                <c:pt idx="10258">
                  <c:v>#N/A</c:v>
                </c:pt>
                <c:pt idx="10259">
                  <c:v>#N/A</c:v>
                </c:pt>
                <c:pt idx="10260">
                  <c:v>#N/A</c:v>
                </c:pt>
                <c:pt idx="10261">
                  <c:v>#N/A</c:v>
                </c:pt>
                <c:pt idx="10262">
                  <c:v>#N/A</c:v>
                </c:pt>
                <c:pt idx="10263">
                  <c:v>#N/A</c:v>
                </c:pt>
                <c:pt idx="10264">
                  <c:v>#N/A</c:v>
                </c:pt>
                <c:pt idx="10265">
                  <c:v>#N/A</c:v>
                </c:pt>
                <c:pt idx="10266">
                  <c:v>#N/A</c:v>
                </c:pt>
                <c:pt idx="10267">
                  <c:v>#N/A</c:v>
                </c:pt>
                <c:pt idx="10268">
                  <c:v>#N/A</c:v>
                </c:pt>
                <c:pt idx="10269">
                  <c:v>#N/A</c:v>
                </c:pt>
                <c:pt idx="10270">
                  <c:v>#N/A</c:v>
                </c:pt>
                <c:pt idx="10271">
                  <c:v>#N/A</c:v>
                </c:pt>
                <c:pt idx="10272">
                  <c:v>#N/A</c:v>
                </c:pt>
                <c:pt idx="10273">
                  <c:v>#N/A</c:v>
                </c:pt>
                <c:pt idx="10274">
                  <c:v>#N/A</c:v>
                </c:pt>
                <c:pt idx="10275">
                  <c:v>#N/A</c:v>
                </c:pt>
                <c:pt idx="10276">
                  <c:v>#N/A</c:v>
                </c:pt>
                <c:pt idx="10277">
                  <c:v>#N/A</c:v>
                </c:pt>
                <c:pt idx="10278">
                  <c:v>#N/A</c:v>
                </c:pt>
                <c:pt idx="10279">
                  <c:v>#N/A</c:v>
                </c:pt>
                <c:pt idx="10280">
                  <c:v>#N/A</c:v>
                </c:pt>
                <c:pt idx="10281">
                  <c:v>#N/A</c:v>
                </c:pt>
                <c:pt idx="10282">
                  <c:v>#N/A</c:v>
                </c:pt>
                <c:pt idx="10283">
                  <c:v>#N/A</c:v>
                </c:pt>
                <c:pt idx="10284">
                  <c:v>#N/A</c:v>
                </c:pt>
                <c:pt idx="10285">
                  <c:v>#N/A</c:v>
                </c:pt>
                <c:pt idx="10286">
                  <c:v>#N/A</c:v>
                </c:pt>
                <c:pt idx="10287">
                  <c:v>#N/A</c:v>
                </c:pt>
                <c:pt idx="10288">
                  <c:v>#N/A</c:v>
                </c:pt>
                <c:pt idx="10289">
                  <c:v>#N/A</c:v>
                </c:pt>
                <c:pt idx="10290">
                  <c:v>#N/A</c:v>
                </c:pt>
                <c:pt idx="10291">
                  <c:v>#N/A</c:v>
                </c:pt>
                <c:pt idx="10292">
                  <c:v>#N/A</c:v>
                </c:pt>
                <c:pt idx="10293">
                  <c:v>#N/A</c:v>
                </c:pt>
                <c:pt idx="10294">
                  <c:v>#N/A</c:v>
                </c:pt>
                <c:pt idx="10295">
                  <c:v>#N/A</c:v>
                </c:pt>
                <c:pt idx="10296">
                  <c:v>#N/A</c:v>
                </c:pt>
                <c:pt idx="10297">
                  <c:v>#N/A</c:v>
                </c:pt>
                <c:pt idx="10298">
                  <c:v>#N/A</c:v>
                </c:pt>
                <c:pt idx="10299">
                  <c:v>#N/A</c:v>
                </c:pt>
                <c:pt idx="10300">
                  <c:v>#N/A</c:v>
                </c:pt>
                <c:pt idx="10301">
                  <c:v>#N/A</c:v>
                </c:pt>
                <c:pt idx="10302">
                  <c:v>#N/A</c:v>
                </c:pt>
                <c:pt idx="10303">
                  <c:v>#N/A</c:v>
                </c:pt>
                <c:pt idx="10304">
                  <c:v>#N/A</c:v>
                </c:pt>
                <c:pt idx="10305">
                  <c:v>#N/A</c:v>
                </c:pt>
                <c:pt idx="10306">
                  <c:v>#N/A</c:v>
                </c:pt>
                <c:pt idx="10307">
                  <c:v>#N/A</c:v>
                </c:pt>
                <c:pt idx="10308">
                  <c:v>#N/A</c:v>
                </c:pt>
                <c:pt idx="10309">
                  <c:v>#N/A</c:v>
                </c:pt>
                <c:pt idx="10310">
                  <c:v>#N/A</c:v>
                </c:pt>
                <c:pt idx="10311">
                  <c:v>#N/A</c:v>
                </c:pt>
                <c:pt idx="10312">
                  <c:v>#N/A</c:v>
                </c:pt>
                <c:pt idx="10313">
                  <c:v>#N/A</c:v>
                </c:pt>
                <c:pt idx="10314">
                  <c:v>#N/A</c:v>
                </c:pt>
                <c:pt idx="10315">
                  <c:v>#N/A</c:v>
                </c:pt>
                <c:pt idx="10316">
                  <c:v>#N/A</c:v>
                </c:pt>
                <c:pt idx="10317">
                  <c:v>#N/A</c:v>
                </c:pt>
                <c:pt idx="10318">
                  <c:v>#N/A</c:v>
                </c:pt>
                <c:pt idx="10319">
                  <c:v>#N/A</c:v>
                </c:pt>
                <c:pt idx="10320">
                  <c:v>#N/A</c:v>
                </c:pt>
                <c:pt idx="10321">
                  <c:v>#N/A</c:v>
                </c:pt>
                <c:pt idx="10322">
                  <c:v>#N/A</c:v>
                </c:pt>
                <c:pt idx="10323">
                  <c:v>#N/A</c:v>
                </c:pt>
                <c:pt idx="10324">
                  <c:v>#N/A</c:v>
                </c:pt>
                <c:pt idx="10325">
                  <c:v>#N/A</c:v>
                </c:pt>
                <c:pt idx="10326">
                  <c:v>#N/A</c:v>
                </c:pt>
                <c:pt idx="10327">
                  <c:v>#N/A</c:v>
                </c:pt>
                <c:pt idx="10328">
                  <c:v>#N/A</c:v>
                </c:pt>
                <c:pt idx="10329">
                  <c:v>#N/A</c:v>
                </c:pt>
                <c:pt idx="10330">
                  <c:v>#N/A</c:v>
                </c:pt>
                <c:pt idx="10331">
                  <c:v>#N/A</c:v>
                </c:pt>
                <c:pt idx="10332">
                  <c:v>#N/A</c:v>
                </c:pt>
                <c:pt idx="10333">
                  <c:v>#N/A</c:v>
                </c:pt>
                <c:pt idx="10334">
                  <c:v>#N/A</c:v>
                </c:pt>
                <c:pt idx="10335">
                  <c:v>#N/A</c:v>
                </c:pt>
                <c:pt idx="10336">
                  <c:v>#N/A</c:v>
                </c:pt>
                <c:pt idx="10337">
                  <c:v>#N/A</c:v>
                </c:pt>
                <c:pt idx="10338">
                  <c:v>#N/A</c:v>
                </c:pt>
                <c:pt idx="10339">
                  <c:v>#N/A</c:v>
                </c:pt>
                <c:pt idx="10340">
                  <c:v>#N/A</c:v>
                </c:pt>
                <c:pt idx="10341">
                  <c:v>#N/A</c:v>
                </c:pt>
                <c:pt idx="10342">
                  <c:v>#N/A</c:v>
                </c:pt>
                <c:pt idx="10343">
                  <c:v>#N/A</c:v>
                </c:pt>
                <c:pt idx="10344">
                  <c:v>#N/A</c:v>
                </c:pt>
                <c:pt idx="10345">
                  <c:v>#N/A</c:v>
                </c:pt>
                <c:pt idx="10346">
                  <c:v>#N/A</c:v>
                </c:pt>
                <c:pt idx="10347">
                  <c:v>#N/A</c:v>
                </c:pt>
                <c:pt idx="10348">
                  <c:v>#N/A</c:v>
                </c:pt>
                <c:pt idx="10349">
                  <c:v>#N/A</c:v>
                </c:pt>
                <c:pt idx="10350">
                  <c:v>#N/A</c:v>
                </c:pt>
                <c:pt idx="10351">
                  <c:v>#N/A</c:v>
                </c:pt>
                <c:pt idx="10352">
                  <c:v>#N/A</c:v>
                </c:pt>
                <c:pt idx="10353">
                  <c:v>#N/A</c:v>
                </c:pt>
                <c:pt idx="10354">
                  <c:v>#N/A</c:v>
                </c:pt>
                <c:pt idx="10355">
                  <c:v>#N/A</c:v>
                </c:pt>
                <c:pt idx="10356">
                  <c:v>#N/A</c:v>
                </c:pt>
                <c:pt idx="10357">
                  <c:v>#N/A</c:v>
                </c:pt>
                <c:pt idx="10358">
                  <c:v>#N/A</c:v>
                </c:pt>
                <c:pt idx="10359">
                  <c:v>#N/A</c:v>
                </c:pt>
                <c:pt idx="10360">
                  <c:v>#N/A</c:v>
                </c:pt>
                <c:pt idx="10361">
                  <c:v>#N/A</c:v>
                </c:pt>
                <c:pt idx="10362">
                  <c:v>#N/A</c:v>
                </c:pt>
                <c:pt idx="10363">
                  <c:v>#N/A</c:v>
                </c:pt>
                <c:pt idx="10364">
                  <c:v>#N/A</c:v>
                </c:pt>
                <c:pt idx="10365">
                  <c:v>#N/A</c:v>
                </c:pt>
                <c:pt idx="10366">
                  <c:v>#N/A</c:v>
                </c:pt>
                <c:pt idx="10367">
                  <c:v>#N/A</c:v>
                </c:pt>
                <c:pt idx="10368">
                  <c:v>#N/A</c:v>
                </c:pt>
                <c:pt idx="10369">
                  <c:v>#N/A</c:v>
                </c:pt>
                <c:pt idx="10370">
                  <c:v>#N/A</c:v>
                </c:pt>
                <c:pt idx="10371">
                  <c:v>#N/A</c:v>
                </c:pt>
                <c:pt idx="10372">
                  <c:v>#N/A</c:v>
                </c:pt>
                <c:pt idx="10373">
                  <c:v>#N/A</c:v>
                </c:pt>
                <c:pt idx="10374">
                  <c:v>#N/A</c:v>
                </c:pt>
                <c:pt idx="10375">
                  <c:v>#N/A</c:v>
                </c:pt>
                <c:pt idx="10376">
                  <c:v>#N/A</c:v>
                </c:pt>
                <c:pt idx="10377">
                  <c:v>#N/A</c:v>
                </c:pt>
                <c:pt idx="10378">
                  <c:v>#N/A</c:v>
                </c:pt>
                <c:pt idx="10379">
                  <c:v>#N/A</c:v>
                </c:pt>
                <c:pt idx="10380">
                  <c:v>#N/A</c:v>
                </c:pt>
                <c:pt idx="10381">
                  <c:v>#N/A</c:v>
                </c:pt>
                <c:pt idx="10382">
                  <c:v>#N/A</c:v>
                </c:pt>
                <c:pt idx="10383">
                  <c:v>#N/A</c:v>
                </c:pt>
                <c:pt idx="10384">
                  <c:v>#N/A</c:v>
                </c:pt>
                <c:pt idx="10385">
                  <c:v>#N/A</c:v>
                </c:pt>
                <c:pt idx="10386">
                  <c:v>#N/A</c:v>
                </c:pt>
                <c:pt idx="10387">
                  <c:v>#N/A</c:v>
                </c:pt>
                <c:pt idx="10388">
                  <c:v>#N/A</c:v>
                </c:pt>
                <c:pt idx="10389">
                  <c:v>#N/A</c:v>
                </c:pt>
                <c:pt idx="10390">
                  <c:v>#N/A</c:v>
                </c:pt>
                <c:pt idx="10391">
                  <c:v>#N/A</c:v>
                </c:pt>
                <c:pt idx="10392">
                  <c:v>#N/A</c:v>
                </c:pt>
                <c:pt idx="10393">
                  <c:v>#N/A</c:v>
                </c:pt>
                <c:pt idx="10394">
                  <c:v>#N/A</c:v>
                </c:pt>
                <c:pt idx="10395">
                  <c:v>#N/A</c:v>
                </c:pt>
                <c:pt idx="10396">
                  <c:v>#N/A</c:v>
                </c:pt>
                <c:pt idx="10397">
                  <c:v>#N/A</c:v>
                </c:pt>
                <c:pt idx="10398">
                  <c:v>#N/A</c:v>
                </c:pt>
                <c:pt idx="10399">
                  <c:v>#N/A</c:v>
                </c:pt>
                <c:pt idx="10400">
                  <c:v>#N/A</c:v>
                </c:pt>
                <c:pt idx="10401">
                  <c:v>#N/A</c:v>
                </c:pt>
                <c:pt idx="10402">
                  <c:v>#N/A</c:v>
                </c:pt>
                <c:pt idx="10403">
                  <c:v>#N/A</c:v>
                </c:pt>
                <c:pt idx="10404">
                  <c:v>#N/A</c:v>
                </c:pt>
                <c:pt idx="10405">
                  <c:v>#N/A</c:v>
                </c:pt>
                <c:pt idx="10406">
                  <c:v>#N/A</c:v>
                </c:pt>
                <c:pt idx="10407">
                  <c:v>#N/A</c:v>
                </c:pt>
                <c:pt idx="10408">
                  <c:v>#N/A</c:v>
                </c:pt>
                <c:pt idx="10409">
                  <c:v>#N/A</c:v>
                </c:pt>
                <c:pt idx="10410">
                  <c:v>#N/A</c:v>
                </c:pt>
                <c:pt idx="10411">
                  <c:v>#N/A</c:v>
                </c:pt>
                <c:pt idx="10412">
                  <c:v>#N/A</c:v>
                </c:pt>
                <c:pt idx="10413">
                  <c:v>#N/A</c:v>
                </c:pt>
                <c:pt idx="10414">
                  <c:v>#N/A</c:v>
                </c:pt>
                <c:pt idx="10415">
                  <c:v>#N/A</c:v>
                </c:pt>
                <c:pt idx="10416">
                  <c:v>#N/A</c:v>
                </c:pt>
                <c:pt idx="10417">
                  <c:v>#N/A</c:v>
                </c:pt>
                <c:pt idx="10418">
                  <c:v>#N/A</c:v>
                </c:pt>
                <c:pt idx="10419">
                  <c:v>#N/A</c:v>
                </c:pt>
                <c:pt idx="10420">
                  <c:v>#N/A</c:v>
                </c:pt>
                <c:pt idx="10421">
                  <c:v>#N/A</c:v>
                </c:pt>
                <c:pt idx="10422">
                  <c:v>#N/A</c:v>
                </c:pt>
                <c:pt idx="10423">
                  <c:v>#N/A</c:v>
                </c:pt>
                <c:pt idx="10424">
                  <c:v>#N/A</c:v>
                </c:pt>
                <c:pt idx="10425">
                  <c:v>#N/A</c:v>
                </c:pt>
                <c:pt idx="10426">
                  <c:v>#N/A</c:v>
                </c:pt>
                <c:pt idx="10427">
                  <c:v>#N/A</c:v>
                </c:pt>
                <c:pt idx="10428">
                  <c:v>#N/A</c:v>
                </c:pt>
                <c:pt idx="10429">
                  <c:v>#N/A</c:v>
                </c:pt>
                <c:pt idx="10430">
                  <c:v>#N/A</c:v>
                </c:pt>
                <c:pt idx="10431">
                  <c:v>#N/A</c:v>
                </c:pt>
                <c:pt idx="10432">
                  <c:v>#N/A</c:v>
                </c:pt>
                <c:pt idx="10433">
                  <c:v>#N/A</c:v>
                </c:pt>
                <c:pt idx="10434">
                  <c:v>#N/A</c:v>
                </c:pt>
                <c:pt idx="10435">
                  <c:v>#N/A</c:v>
                </c:pt>
                <c:pt idx="10436">
                  <c:v>#N/A</c:v>
                </c:pt>
                <c:pt idx="10437">
                  <c:v>#N/A</c:v>
                </c:pt>
                <c:pt idx="10438">
                  <c:v>#N/A</c:v>
                </c:pt>
                <c:pt idx="10439">
                  <c:v>#N/A</c:v>
                </c:pt>
                <c:pt idx="10440">
                  <c:v>#N/A</c:v>
                </c:pt>
                <c:pt idx="10441">
                  <c:v>#N/A</c:v>
                </c:pt>
                <c:pt idx="10442">
                  <c:v>#N/A</c:v>
                </c:pt>
                <c:pt idx="10443">
                  <c:v>#N/A</c:v>
                </c:pt>
                <c:pt idx="10444">
                  <c:v>#N/A</c:v>
                </c:pt>
                <c:pt idx="10445">
                  <c:v>#N/A</c:v>
                </c:pt>
                <c:pt idx="10446">
                  <c:v>#N/A</c:v>
                </c:pt>
                <c:pt idx="10447">
                  <c:v>#N/A</c:v>
                </c:pt>
                <c:pt idx="10448">
                  <c:v>#N/A</c:v>
                </c:pt>
                <c:pt idx="10449">
                  <c:v>#N/A</c:v>
                </c:pt>
                <c:pt idx="10450">
                  <c:v>#N/A</c:v>
                </c:pt>
                <c:pt idx="10451">
                  <c:v>#N/A</c:v>
                </c:pt>
                <c:pt idx="10452">
                  <c:v>#N/A</c:v>
                </c:pt>
                <c:pt idx="10453">
                  <c:v>#N/A</c:v>
                </c:pt>
                <c:pt idx="10454">
                  <c:v>#N/A</c:v>
                </c:pt>
                <c:pt idx="10455">
                  <c:v>#N/A</c:v>
                </c:pt>
                <c:pt idx="10456">
                  <c:v>#N/A</c:v>
                </c:pt>
                <c:pt idx="10457">
                  <c:v>#N/A</c:v>
                </c:pt>
                <c:pt idx="10458">
                  <c:v>#N/A</c:v>
                </c:pt>
                <c:pt idx="10459">
                  <c:v>#N/A</c:v>
                </c:pt>
                <c:pt idx="10460">
                  <c:v>#N/A</c:v>
                </c:pt>
                <c:pt idx="10461">
                  <c:v>#N/A</c:v>
                </c:pt>
                <c:pt idx="10462">
                  <c:v>#N/A</c:v>
                </c:pt>
                <c:pt idx="10463">
                  <c:v>#N/A</c:v>
                </c:pt>
                <c:pt idx="10464">
                  <c:v>#N/A</c:v>
                </c:pt>
                <c:pt idx="10465">
                  <c:v>#N/A</c:v>
                </c:pt>
                <c:pt idx="10466">
                  <c:v>#N/A</c:v>
                </c:pt>
                <c:pt idx="10467">
                  <c:v>#N/A</c:v>
                </c:pt>
                <c:pt idx="10468">
                  <c:v>#N/A</c:v>
                </c:pt>
                <c:pt idx="10469">
                  <c:v>#N/A</c:v>
                </c:pt>
                <c:pt idx="10470">
                  <c:v>#N/A</c:v>
                </c:pt>
                <c:pt idx="10471">
                  <c:v>#N/A</c:v>
                </c:pt>
                <c:pt idx="10472">
                  <c:v>#N/A</c:v>
                </c:pt>
                <c:pt idx="10473">
                  <c:v>#N/A</c:v>
                </c:pt>
                <c:pt idx="10474">
                  <c:v>#N/A</c:v>
                </c:pt>
                <c:pt idx="10475">
                  <c:v>#N/A</c:v>
                </c:pt>
                <c:pt idx="10476">
                  <c:v>#N/A</c:v>
                </c:pt>
                <c:pt idx="10477">
                  <c:v>#N/A</c:v>
                </c:pt>
                <c:pt idx="10478">
                  <c:v>#N/A</c:v>
                </c:pt>
                <c:pt idx="10479">
                  <c:v>#N/A</c:v>
                </c:pt>
                <c:pt idx="10480">
                  <c:v>#N/A</c:v>
                </c:pt>
                <c:pt idx="10481">
                  <c:v>#N/A</c:v>
                </c:pt>
                <c:pt idx="10482">
                  <c:v>#N/A</c:v>
                </c:pt>
                <c:pt idx="10483">
                  <c:v>#N/A</c:v>
                </c:pt>
                <c:pt idx="10484">
                  <c:v>#N/A</c:v>
                </c:pt>
                <c:pt idx="10485">
                  <c:v>#N/A</c:v>
                </c:pt>
                <c:pt idx="10486">
                  <c:v>#N/A</c:v>
                </c:pt>
                <c:pt idx="10487">
                  <c:v>#N/A</c:v>
                </c:pt>
                <c:pt idx="10488">
                  <c:v>#N/A</c:v>
                </c:pt>
                <c:pt idx="10489">
                  <c:v>#N/A</c:v>
                </c:pt>
                <c:pt idx="10490">
                  <c:v>#N/A</c:v>
                </c:pt>
                <c:pt idx="10491">
                  <c:v>#N/A</c:v>
                </c:pt>
                <c:pt idx="10492">
                  <c:v>#N/A</c:v>
                </c:pt>
                <c:pt idx="10493">
                  <c:v>#N/A</c:v>
                </c:pt>
                <c:pt idx="10494">
                  <c:v>#N/A</c:v>
                </c:pt>
                <c:pt idx="10495">
                  <c:v>#N/A</c:v>
                </c:pt>
                <c:pt idx="10496">
                  <c:v>#N/A</c:v>
                </c:pt>
                <c:pt idx="10497">
                  <c:v>#N/A</c:v>
                </c:pt>
                <c:pt idx="10498">
                  <c:v>#N/A</c:v>
                </c:pt>
                <c:pt idx="10499">
                  <c:v>#N/A</c:v>
                </c:pt>
                <c:pt idx="10500">
                  <c:v>#N/A</c:v>
                </c:pt>
                <c:pt idx="10501">
                  <c:v>#N/A</c:v>
                </c:pt>
                <c:pt idx="10502">
                  <c:v>#N/A</c:v>
                </c:pt>
                <c:pt idx="10503">
                  <c:v>#N/A</c:v>
                </c:pt>
                <c:pt idx="10504">
                  <c:v>#N/A</c:v>
                </c:pt>
                <c:pt idx="10505">
                  <c:v>#N/A</c:v>
                </c:pt>
                <c:pt idx="10506">
                  <c:v>#N/A</c:v>
                </c:pt>
                <c:pt idx="10507">
                  <c:v>#N/A</c:v>
                </c:pt>
                <c:pt idx="10508">
                  <c:v>#N/A</c:v>
                </c:pt>
                <c:pt idx="10509">
                  <c:v>#N/A</c:v>
                </c:pt>
                <c:pt idx="10510">
                  <c:v>#N/A</c:v>
                </c:pt>
                <c:pt idx="10511">
                  <c:v>#N/A</c:v>
                </c:pt>
                <c:pt idx="10512">
                  <c:v>#N/A</c:v>
                </c:pt>
                <c:pt idx="10513">
                  <c:v>#N/A</c:v>
                </c:pt>
                <c:pt idx="10514">
                  <c:v>#N/A</c:v>
                </c:pt>
                <c:pt idx="10515">
                  <c:v>#N/A</c:v>
                </c:pt>
                <c:pt idx="10516">
                  <c:v>#N/A</c:v>
                </c:pt>
                <c:pt idx="10517">
                  <c:v>#N/A</c:v>
                </c:pt>
                <c:pt idx="10518">
                  <c:v>#N/A</c:v>
                </c:pt>
                <c:pt idx="10519">
                  <c:v>#N/A</c:v>
                </c:pt>
                <c:pt idx="10520">
                  <c:v>#N/A</c:v>
                </c:pt>
                <c:pt idx="10521">
                  <c:v>#N/A</c:v>
                </c:pt>
                <c:pt idx="10522">
                  <c:v>#N/A</c:v>
                </c:pt>
                <c:pt idx="10523">
                  <c:v>#N/A</c:v>
                </c:pt>
                <c:pt idx="10524">
                  <c:v>#N/A</c:v>
                </c:pt>
                <c:pt idx="10525">
                  <c:v>#N/A</c:v>
                </c:pt>
                <c:pt idx="10526">
                  <c:v>#N/A</c:v>
                </c:pt>
                <c:pt idx="10527">
                  <c:v>#N/A</c:v>
                </c:pt>
                <c:pt idx="10528">
                  <c:v>#N/A</c:v>
                </c:pt>
                <c:pt idx="10529">
                  <c:v>#N/A</c:v>
                </c:pt>
                <c:pt idx="10530">
                  <c:v>#N/A</c:v>
                </c:pt>
                <c:pt idx="10531">
                  <c:v>#N/A</c:v>
                </c:pt>
                <c:pt idx="10532">
                  <c:v>#N/A</c:v>
                </c:pt>
                <c:pt idx="10533">
                  <c:v>#N/A</c:v>
                </c:pt>
                <c:pt idx="10534">
                  <c:v>#N/A</c:v>
                </c:pt>
                <c:pt idx="10535">
                  <c:v>#N/A</c:v>
                </c:pt>
                <c:pt idx="10536">
                  <c:v>#N/A</c:v>
                </c:pt>
                <c:pt idx="10537">
                  <c:v>#N/A</c:v>
                </c:pt>
                <c:pt idx="10538">
                  <c:v>#N/A</c:v>
                </c:pt>
                <c:pt idx="10539">
                  <c:v>#N/A</c:v>
                </c:pt>
                <c:pt idx="10540">
                  <c:v>#N/A</c:v>
                </c:pt>
                <c:pt idx="10541">
                  <c:v>#N/A</c:v>
                </c:pt>
                <c:pt idx="10542">
                  <c:v>#N/A</c:v>
                </c:pt>
                <c:pt idx="10543">
                  <c:v>#N/A</c:v>
                </c:pt>
                <c:pt idx="10544">
                  <c:v>#N/A</c:v>
                </c:pt>
                <c:pt idx="10545">
                  <c:v>#N/A</c:v>
                </c:pt>
                <c:pt idx="10546">
                  <c:v>#N/A</c:v>
                </c:pt>
                <c:pt idx="10547">
                  <c:v>#N/A</c:v>
                </c:pt>
                <c:pt idx="10548">
                  <c:v>#N/A</c:v>
                </c:pt>
                <c:pt idx="10549">
                  <c:v>#N/A</c:v>
                </c:pt>
                <c:pt idx="10550">
                  <c:v>#N/A</c:v>
                </c:pt>
                <c:pt idx="10551">
                  <c:v>#N/A</c:v>
                </c:pt>
                <c:pt idx="10552">
                  <c:v>#N/A</c:v>
                </c:pt>
                <c:pt idx="10553">
                  <c:v>#N/A</c:v>
                </c:pt>
                <c:pt idx="10554">
                  <c:v>#N/A</c:v>
                </c:pt>
                <c:pt idx="10555">
                  <c:v>#N/A</c:v>
                </c:pt>
                <c:pt idx="10556">
                  <c:v>#N/A</c:v>
                </c:pt>
                <c:pt idx="10557">
                  <c:v>#N/A</c:v>
                </c:pt>
                <c:pt idx="10558">
                  <c:v>#N/A</c:v>
                </c:pt>
                <c:pt idx="10559">
                  <c:v>#N/A</c:v>
                </c:pt>
                <c:pt idx="10560">
                  <c:v>#N/A</c:v>
                </c:pt>
                <c:pt idx="10561">
                  <c:v>#N/A</c:v>
                </c:pt>
                <c:pt idx="10562">
                  <c:v>#N/A</c:v>
                </c:pt>
                <c:pt idx="10563">
                  <c:v>#N/A</c:v>
                </c:pt>
                <c:pt idx="10564">
                  <c:v>#N/A</c:v>
                </c:pt>
                <c:pt idx="10565">
                  <c:v>#N/A</c:v>
                </c:pt>
                <c:pt idx="10566">
                  <c:v>#N/A</c:v>
                </c:pt>
                <c:pt idx="10567">
                  <c:v>#N/A</c:v>
                </c:pt>
                <c:pt idx="10568">
                  <c:v>#N/A</c:v>
                </c:pt>
                <c:pt idx="10569">
                  <c:v>#N/A</c:v>
                </c:pt>
                <c:pt idx="10570">
                  <c:v>#N/A</c:v>
                </c:pt>
                <c:pt idx="10571">
                  <c:v>#N/A</c:v>
                </c:pt>
                <c:pt idx="10572">
                  <c:v>#N/A</c:v>
                </c:pt>
                <c:pt idx="10573">
                  <c:v>#N/A</c:v>
                </c:pt>
                <c:pt idx="10574">
                  <c:v>#N/A</c:v>
                </c:pt>
                <c:pt idx="10575">
                  <c:v>#N/A</c:v>
                </c:pt>
                <c:pt idx="10576">
                  <c:v>#N/A</c:v>
                </c:pt>
                <c:pt idx="10577">
                  <c:v>#N/A</c:v>
                </c:pt>
                <c:pt idx="10578">
                  <c:v>#N/A</c:v>
                </c:pt>
                <c:pt idx="10579">
                  <c:v>#N/A</c:v>
                </c:pt>
                <c:pt idx="10580">
                  <c:v>#N/A</c:v>
                </c:pt>
                <c:pt idx="10581">
                  <c:v>#N/A</c:v>
                </c:pt>
                <c:pt idx="10582">
                  <c:v>#N/A</c:v>
                </c:pt>
                <c:pt idx="10583">
                  <c:v>#N/A</c:v>
                </c:pt>
                <c:pt idx="10584">
                  <c:v>#N/A</c:v>
                </c:pt>
                <c:pt idx="10585">
                  <c:v>#N/A</c:v>
                </c:pt>
                <c:pt idx="10586">
                  <c:v>#N/A</c:v>
                </c:pt>
                <c:pt idx="10587">
                  <c:v>#N/A</c:v>
                </c:pt>
                <c:pt idx="10588">
                  <c:v>#N/A</c:v>
                </c:pt>
                <c:pt idx="10589">
                  <c:v>#N/A</c:v>
                </c:pt>
                <c:pt idx="10590">
                  <c:v>#N/A</c:v>
                </c:pt>
                <c:pt idx="10591">
                  <c:v>#N/A</c:v>
                </c:pt>
                <c:pt idx="10592">
                  <c:v>#N/A</c:v>
                </c:pt>
                <c:pt idx="10593">
                  <c:v>#N/A</c:v>
                </c:pt>
                <c:pt idx="10594">
                  <c:v>#N/A</c:v>
                </c:pt>
                <c:pt idx="10595">
                  <c:v>#N/A</c:v>
                </c:pt>
                <c:pt idx="10596">
                  <c:v>#N/A</c:v>
                </c:pt>
                <c:pt idx="10597">
                  <c:v>#N/A</c:v>
                </c:pt>
                <c:pt idx="10598">
                  <c:v>#N/A</c:v>
                </c:pt>
                <c:pt idx="10599">
                  <c:v>#N/A</c:v>
                </c:pt>
                <c:pt idx="10600">
                  <c:v>#N/A</c:v>
                </c:pt>
                <c:pt idx="10601">
                  <c:v>#N/A</c:v>
                </c:pt>
                <c:pt idx="10602">
                  <c:v>#N/A</c:v>
                </c:pt>
                <c:pt idx="10603">
                  <c:v>#N/A</c:v>
                </c:pt>
                <c:pt idx="10604">
                  <c:v>#N/A</c:v>
                </c:pt>
                <c:pt idx="10605">
                  <c:v>#N/A</c:v>
                </c:pt>
                <c:pt idx="10606">
                  <c:v>#N/A</c:v>
                </c:pt>
                <c:pt idx="10607">
                  <c:v>#N/A</c:v>
                </c:pt>
                <c:pt idx="10608">
                  <c:v>#N/A</c:v>
                </c:pt>
                <c:pt idx="10609">
                  <c:v>#N/A</c:v>
                </c:pt>
                <c:pt idx="10610">
                  <c:v>#N/A</c:v>
                </c:pt>
                <c:pt idx="10611">
                  <c:v>#N/A</c:v>
                </c:pt>
                <c:pt idx="10612">
                  <c:v>#N/A</c:v>
                </c:pt>
                <c:pt idx="10613">
                  <c:v>#N/A</c:v>
                </c:pt>
                <c:pt idx="10614">
                  <c:v>#N/A</c:v>
                </c:pt>
                <c:pt idx="10615">
                  <c:v>#N/A</c:v>
                </c:pt>
                <c:pt idx="10616">
                  <c:v>#N/A</c:v>
                </c:pt>
                <c:pt idx="10617">
                  <c:v>#N/A</c:v>
                </c:pt>
                <c:pt idx="10618">
                  <c:v>#N/A</c:v>
                </c:pt>
                <c:pt idx="10619">
                  <c:v>#N/A</c:v>
                </c:pt>
                <c:pt idx="10620">
                  <c:v>#N/A</c:v>
                </c:pt>
                <c:pt idx="10621">
                  <c:v>#N/A</c:v>
                </c:pt>
                <c:pt idx="10622">
                  <c:v>#N/A</c:v>
                </c:pt>
                <c:pt idx="10623">
                  <c:v>#N/A</c:v>
                </c:pt>
                <c:pt idx="10624">
                  <c:v>#N/A</c:v>
                </c:pt>
                <c:pt idx="10625">
                  <c:v>#N/A</c:v>
                </c:pt>
                <c:pt idx="10626">
                  <c:v>#N/A</c:v>
                </c:pt>
                <c:pt idx="10627">
                  <c:v>#N/A</c:v>
                </c:pt>
                <c:pt idx="10628">
                  <c:v>#N/A</c:v>
                </c:pt>
                <c:pt idx="10629">
                  <c:v>#N/A</c:v>
                </c:pt>
                <c:pt idx="10630">
                  <c:v>#N/A</c:v>
                </c:pt>
                <c:pt idx="10631">
                  <c:v>#N/A</c:v>
                </c:pt>
                <c:pt idx="10632">
                  <c:v>#N/A</c:v>
                </c:pt>
                <c:pt idx="10633">
                  <c:v>#N/A</c:v>
                </c:pt>
                <c:pt idx="10634">
                  <c:v>#N/A</c:v>
                </c:pt>
                <c:pt idx="10635">
                  <c:v>#N/A</c:v>
                </c:pt>
                <c:pt idx="10636">
                  <c:v>#N/A</c:v>
                </c:pt>
                <c:pt idx="10637">
                  <c:v>#N/A</c:v>
                </c:pt>
                <c:pt idx="10638">
                  <c:v>#N/A</c:v>
                </c:pt>
                <c:pt idx="10639">
                  <c:v>#N/A</c:v>
                </c:pt>
                <c:pt idx="10640">
                  <c:v>#N/A</c:v>
                </c:pt>
                <c:pt idx="10641">
                  <c:v>#N/A</c:v>
                </c:pt>
                <c:pt idx="10642">
                  <c:v>#N/A</c:v>
                </c:pt>
                <c:pt idx="10643">
                  <c:v>#N/A</c:v>
                </c:pt>
                <c:pt idx="10644">
                  <c:v>#N/A</c:v>
                </c:pt>
                <c:pt idx="10645">
                  <c:v>#N/A</c:v>
                </c:pt>
                <c:pt idx="10646">
                  <c:v>#N/A</c:v>
                </c:pt>
                <c:pt idx="10647">
                  <c:v>#N/A</c:v>
                </c:pt>
                <c:pt idx="10648">
                  <c:v>#N/A</c:v>
                </c:pt>
                <c:pt idx="10649">
                  <c:v>#N/A</c:v>
                </c:pt>
                <c:pt idx="10650">
                  <c:v>#N/A</c:v>
                </c:pt>
                <c:pt idx="10651">
                  <c:v>#N/A</c:v>
                </c:pt>
                <c:pt idx="10652">
                  <c:v>#N/A</c:v>
                </c:pt>
                <c:pt idx="10653">
                  <c:v>#N/A</c:v>
                </c:pt>
                <c:pt idx="10654">
                  <c:v>#N/A</c:v>
                </c:pt>
                <c:pt idx="10655">
                  <c:v>#N/A</c:v>
                </c:pt>
                <c:pt idx="10656">
                  <c:v>#N/A</c:v>
                </c:pt>
                <c:pt idx="10657">
                  <c:v>#N/A</c:v>
                </c:pt>
                <c:pt idx="10658">
                  <c:v>#N/A</c:v>
                </c:pt>
                <c:pt idx="10659">
                  <c:v>#N/A</c:v>
                </c:pt>
                <c:pt idx="10660">
                  <c:v>#N/A</c:v>
                </c:pt>
                <c:pt idx="10661">
                  <c:v>#N/A</c:v>
                </c:pt>
                <c:pt idx="10662">
                  <c:v>#N/A</c:v>
                </c:pt>
                <c:pt idx="10663">
                  <c:v>#N/A</c:v>
                </c:pt>
                <c:pt idx="10664">
                  <c:v>#N/A</c:v>
                </c:pt>
                <c:pt idx="10665">
                  <c:v>#N/A</c:v>
                </c:pt>
                <c:pt idx="10666">
                  <c:v>#N/A</c:v>
                </c:pt>
                <c:pt idx="10667">
                  <c:v>#N/A</c:v>
                </c:pt>
                <c:pt idx="10668">
                  <c:v>#N/A</c:v>
                </c:pt>
                <c:pt idx="10669">
                  <c:v>#N/A</c:v>
                </c:pt>
                <c:pt idx="10670">
                  <c:v>#N/A</c:v>
                </c:pt>
                <c:pt idx="10671">
                  <c:v>#N/A</c:v>
                </c:pt>
                <c:pt idx="10672">
                  <c:v>#N/A</c:v>
                </c:pt>
                <c:pt idx="10673">
                  <c:v>#N/A</c:v>
                </c:pt>
                <c:pt idx="10674">
                  <c:v>#N/A</c:v>
                </c:pt>
                <c:pt idx="10675">
                  <c:v>#N/A</c:v>
                </c:pt>
                <c:pt idx="10676">
                  <c:v>#N/A</c:v>
                </c:pt>
                <c:pt idx="10677">
                  <c:v>#N/A</c:v>
                </c:pt>
                <c:pt idx="10678">
                  <c:v>#N/A</c:v>
                </c:pt>
                <c:pt idx="10679">
                  <c:v>#N/A</c:v>
                </c:pt>
                <c:pt idx="10680">
                  <c:v>#N/A</c:v>
                </c:pt>
                <c:pt idx="10681">
                  <c:v>#N/A</c:v>
                </c:pt>
                <c:pt idx="10682">
                  <c:v>#N/A</c:v>
                </c:pt>
                <c:pt idx="10683">
                  <c:v>#N/A</c:v>
                </c:pt>
                <c:pt idx="10684">
                  <c:v>#N/A</c:v>
                </c:pt>
                <c:pt idx="10685">
                  <c:v>#N/A</c:v>
                </c:pt>
                <c:pt idx="10686">
                  <c:v>#N/A</c:v>
                </c:pt>
                <c:pt idx="10687">
                  <c:v>#N/A</c:v>
                </c:pt>
                <c:pt idx="10688">
                  <c:v>#N/A</c:v>
                </c:pt>
                <c:pt idx="10689">
                  <c:v>#N/A</c:v>
                </c:pt>
                <c:pt idx="10690">
                  <c:v>#N/A</c:v>
                </c:pt>
                <c:pt idx="10691">
                  <c:v>#N/A</c:v>
                </c:pt>
                <c:pt idx="10692">
                  <c:v>#N/A</c:v>
                </c:pt>
                <c:pt idx="10693">
                  <c:v>#N/A</c:v>
                </c:pt>
                <c:pt idx="10694">
                  <c:v>#N/A</c:v>
                </c:pt>
                <c:pt idx="10695">
                  <c:v>#N/A</c:v>
                </c:pt>
                <c:pt idx="10696">
                  <c:v>#N/A</c:v>
                </c:pt>
                <c:pt idx="10697">
                  <c:v>#N/A</c:v>
                </c:pt>
                <c:pt idx="10698">
                  <c:v>#N/A</c:v>
                </c:pt>
                <c:pt idx="10699">
                  <c:v>#N/A</c:v>
                </c:pt>
                <c:pt idx="10700">
                  <c:v>#N/A</c:v>
                </c:pt>
                <c:pt idx="10701">
                  <c:v>#N/A</c:v>
                </c:pt>
                <c:pt idx="10702">
                  <c:v>#N/A</c:v>
                </c:pt>
                <c:pt idx="10703">
                  <c:v>#N/A</c:v>
                </c:pt>
                <c:pt idx="10704">
                  <c:v>#N/A</c:v>
                </c:pt>
                <c:pt idx="10705">
                  <c:v>#N/A</c:v>
                </c:pt>
                <c:pt idx="10706">
                  <c:v>#N/A</c:v>
                </c:pt>
                <c:pt idx="10707">
                  <c:v>#N/A</c:v>
                </c:pt>
                <c:pt idx="10708">
                  <c:v>#N/A</c:v>
                </c:pt>
                <c:pt idx="10709">
                  <c:v>#N/A</c:v>
                </c:pt>
                <c:pt idx="10710">
                  <c:v>#N/A</c:v>
                </c:pt>
                <c:pt idx="10711">
                  <c:v>#N/A</c:v>
                </c:pt>
                <c:pt idx="10712">
                  <c:v>#N/A</c:v>
                </c:pt>
                <c:pt idx="10713">
                  <c:v>#N/A</c:v>
                </c:pt>
                <c:pt idx="10714">
                  <c:v>#N/A</c:v>
                </c:pt>
                <c:pt idx="10715">
                  <c:v>#N/A</c:v>
                </c:pt>
                <c:pt idx="10716">
                  <c:v>#N/A</c:v>
                </c:pt>
                <c:pt idx="10717">
                  <c:v>#N/A</c:v>
                </c:pt>
                <c:pt idx="10718">
                  <c:v>#N/A</c:v>
                </c:pt>
                <c:pt idx="10719">
                  <c:v>#N/A</c:v>
                </c:pt>
                <c:pt idx="10720">
                  <c:v>#N/A</c:v>
                </c:pt>
                <c:pt idx="10721">
                  <c:v>#N/A</c:v>
                </c:pt>
                <c:pt idx="10722">
                  <c:v>#N/A</c:v>
                </c:pt>
                <c:pt idx="10723">
                  <c:v>#N/A</c:v>
                </c:pt>
                <c:pt idx="10724">
                  <c:v>#N/A</c:v>
                </c:pt>
                <c:pt idx="10725">
                  <c:v>#N/A</c:v>
                </c:pt>
                <c:pt idx="10726">
                  <c:v>#N/A</c:v>
                </c:pt>
                <c:pt idx="10727">
                  <c:v>#N/A</c:v>
                </c:pt>
                <c:pt idx="10728">
                  <c:v>#N/A</c:v>
                </c:pt>
                <c:pt idx="10729">
                  <c:v>#N/A</c:v>
                </c:pt>
                <c:pt idx="10730">
                  <c:v>#N/A</c:v>
                </c:pt>
                <c:pt idx="10731">
                  <c:v>#N/A</c:v>
                </c:pt>
                <c:pt idx="10732">
                  <c:v>#N/A</c:v>
                </c:pt>
                <c:pt idx="10733">
                  <c:v>#N/A</c:v>
                </c:pt>
                <c:pt idx="10734">
                  <c:v>#N/A</c:v>
                </c:pt>
                <c:pt idx="10735">
                  <c:v>#N/A</c:v>
                </c:pt>
                <c:pt idx="10736">
                  <c:v>#N/A</c:v>
                </c:pt>
                <c:pt idx="10737">
                  <c:v>#N/A</c:v>
                </c:pt>
                <c:pt idx="10738">
                  <c:v>#N/A</c:v>
                </c:pt>
                <c:pt idx="10739">
                  <c:v>#N/A</c:v>
                </c:pt>
                <c:pt idx="10740">
                  <c:v>#N/A</c:v>
                </c:pt>
                <c:pt idx="10741">
                  <c:v>#N/A</c:v>
                </c:pt>
                <c:pt idx="10742">
                  <c:v>#N/A</c:v>
                </c:pt>
                <c:pt idx="10743">
                  <c:v>#N/A</c:v>
                </c:pt>
                <c:pt idx="10744">
                  <c:v>#N/A</c:v>
                </c:pt>
                <c:pt idx="10745">
                  <c:v>#N/A</c:v>
                </c:pt>
                <c:pt idx="10746">
                  <c:v>#N/A</c:v>
                </c:pt>
                <c:pt idx="10747">
                  <c:v>#N/A</c:v>
                </c:pt>
                <c:pt idx="10748">
                  <c:v>#N/A</c:v>
                </c:pt>
                <c:pt idx="10749">
                  <c:v>#N/A</c:v>
                </c:pt>
                <c:pt idx="10750">
                  <c:v>#N/A</c:v>
                </c:pt>
                <c:pt idx="10751">
                  <c:v>#N/A</c:v>
                </c:pt>
                <c:pt idx="10752">
                  <c:v>#N/A</c:v>
                </c:pt>
                <c:pt idx="10753">
                  <c:v>#N/A</c:v>
                </c:pt>
                <c:pt idx="10754">
                  <c:v>#N/A</c:v>
                </c:pt>
                <c:pt idx="10755">
                  <c:v>#N/A</c:v>
                </c:pt>
                <c:pt idx="10756">
                  <c:v>#N/A</c:v>
                </c:pt>
                <c:pt idx="10757">
                  <c:v>#N/A</c:v>
                </c:pt>
                <c:pt idx="10758">
                  <c:v>#N/A</c:v>
                </c:pt>
                <c:pt idx="10759">
                  <c:v>#N/A</c:v>
                </c:pt>
                <c:pt idx="10760">
                  <c:v>#N/A</c:v>
                </c:pt>
                <c:pt idx="10761">
                  <c:v>#N/A</c:v>
                </c:pt>
                <c:pt idx="10762">
                  <c:v>#N/A</c:v>
                </c:pt>
                <c:pt idx="10763">
                  <c:v>#N/A</c:v>
                </c:pt>
                <c:pt idx="10764">
                  <c:v>#N/A</c:v>
                </c:pt>
                <c:pt idx="10765">
                  <c:v>#N/A</c:v>
                </c:pt>
                <c:pt idx="10766">
                  <c:v>#N/A</c:v>
                </c:pt>
                <c:pt idx="10767">
                  <c:v>#N/A</c:v>
                </c:pt>
                <c:pt idx="10768">
                  <c:v>#N/A</c:v>
                </c:pt>
                <c:pt idx="10769">
                  <c:v>#N/A</c:v>
                </c:pt>
                <c:pt idx="10770">
                  <c:v>#N/A</c:v>
                </c:pt>
                <c:pt idx="10771">
                  <c:v>#N/A</c:v>
                </c:pt>
                <c:pt idx="10772">
                  <c:v>#N/A</c:v>
                </c:pt>
                <c:pt idx="10773">
                  <c:v>#N/A</c:v>
                </c:pt>
                <c:pt idx="10774">
                  <c:v>#N/A</c:v>
                </c:pt>
                <c:pt idx="10775">
                  <c:v>#N/A</c:v>
                </c:pt>
                <c:pt idx="10776">
                  <c:v>#N/A</c:v>
                </c:pt>
                <c:pt idx="10777">
                  <c:v>#N/A</c:v>
                </c:pt>
                <c:pt idx="10778">
                  <c:v>#N/A</c:v>
                </c:pt>
                <c:pt idx="10779">
                  <c:v>#N/A</c:v>
                </c:pt>
                <c:pt idx="10780">
                  <c:v>#N/A</c:v>
                </c:pt>
                <c:pt idx="10781">
                  <c:v>#N/A</c:v>
                </c:pt>
                <c:pt idx="10782">
                  <c:v>#N/A</c:v>
                </c:pt>
                <c:pt idx="10783">
                  <c:v>#N/A</c:v>
                </c:pt>
                <c:pt idx="10784">
                  <c:v>#N/A</c:v>
                </c:pt>
                <c:pt idx="10785">
                  <c:v>#N/A</c:v>
                </c:pt>
                <c:pt idx="10786">
                  <c:v>#N/A</c:v>
                </c:pt>
                <c:pt idx="10787">
                  <c:v>#N/A</c:v>
                </c:pt>
                <c:pt idx="10788">
                  <c:v>#N/A</c:v>
                </c:pt>
                <c:pt idx="10789">
                  <c:v>#N/A</c:v>
                </c:pt>
                <c:pt idx="10790">
                  <c:v>#N/A</c:v>
                </c:pt>
                <c:pt idx="10791">
                  <c:v>#N/A</c:v>
                </c:pt>
                <c:pt idx="10792">
                  <c:v>#N/A</c:v>
                </c:pt>
                <c:pt idx="10793">
                  <c:v>#N/A</c:v>
                </c:pt>
                <c:pt idx="10794">
                  <c:v>#N/A</c:v>
                </c:pt>
                <c:pt idx="10795">
                  <c:v>#N/A</c:v>
                </c:pt>
                <c:pt idx="10796">
                  <c:v>#N/A</c:v>
                </c:pt>
                <c:pt idx="10797">
                  <c:v>#N/A</c:v>
                </c:pt>
                <c:pt idx="10798">
                  <c:v>#N/A</c:v>
                </c:pt>
                <c:pt idx="10799">
                  <c:v>#N/A</c:v>
                </c:pt>
                <c:pt idx="10800">
                  <c:v>#N/A</c:v>
                </c:pt>
                <c:pt idx="10801">
                  <c:v>#N/A</c:v>
                </c:pt>
                <c:pt idx="10802">
                  <c:v>#N/A</c:v>
                </c:pt>
                <c:pt idx="10803">
                  <c:v>#N/A</c:v>
                </c:pt>
                <c:pt idx="10804">
                  <c:v>#N/A</c:v>
                </c:pt>
                <c:pt idx="10805">
                  <c:v>#N/A</c:v>
                </c:pt>
                <c:pt idx="10806">
                  <c:v>#N/A</c:v>
                </c:pt>
                <c:pt idx="10807">
                  <c:v>#N/A</c:v>
                </c:pt>
                <c:pt idx="10808">
                  <c:v>#N/A</c:v>
                </c:pt>
                <c:pt idx="10809">
                  <c:v>#N/A</c:v>
                </c:pt>
                <c:pt idx="10810">
                  <c:v>#N/A</c:v>
                </c:pt>
                <c:pt idx="10811">
                  <c:v>#N/A</c:v>
                </c:pt>
                <c:pt idx="10812">
                  <c:v>#N/A</c:v>
                </c:pt>
                <c:pt idx="10813">
                  <c:v>#N/A</c:v>
                </c:pt>
                <c:pt idx="10814">
                  <c:v>#N/A</c:v>
                </c:pt>
                <c:pt idx="10815">
                  <c:v>#N/A</c:v>
                </c:pt>
                <c:pt idx="10816">
                  <c:v>#N/A</c:v>
                </c:pt>
                <c:pt idx="10817">
                  <c:v>#N/A</c:v>
                </c:pt>
                <c:pt idx="10818">
                  <c:v>#N/A</c:v>
                </c:pt>
                <c:pt idx="10819">
                  <c:v>#N/A</c:v>
                </c:pt>
                <c:pt idx="10820">
                  <c:v>#N/A</c:v>
                </c:pt>
                <c:pt idx="10821">
                  <c:v>#N/A</c:v>
                </c:pt>
                <c:pt idx="10822">
                  <c:v>#N/A</c:v>
                </c:pt>
                <c:pt idx="10823">
                  <c:v>#N/A</c:v>
                </c:pt>
                <c:pt idx="10824">
                  <c:v>#N/A</c:v>
                </c:pt>
                <c:pt idx="10825">
                  <c:v>#N/A</c:v>
                </c:pt>
                <c:pt idx="10826">
                  <c:v>#N/A</c:v>
                </c:pt>
                <c:pt idx="10827">
                  <c:v>#N/A</c:v>
                </c:pt>
                <c:pt idx="10828">
                  <c:v>#N/A</c:v>
                </c:pt>
                <c:pt idx="10829">
                  <c:v>#N/A</c:v>
                </c:pt>
                <c:pt idx="10830">
                  <c:v>#N/A</c:v>
                </c:pt>
                <c:pt idx="10831">
                  <c:v>#N/A</c:v>
                </c:pt>
                <c:pt idx="10832">
                  <c:v>#N/A</c:v>
                </c:pt>
                <c:pt idx="10833">
                  <c:v>#N/A</c:v>
                </c:pt>
                <c:pt idx="10834">
                  <c:v>#N/A</c:v>
                </c:pt>
                <c:pt idx="10835">
                  <c:v>#N/A</c:v>
                </c:pt>
                <c:pt idx="10836">
                  <c:v>#N/A</c:v>
                </c:pt>
                <c:pt idx="10837">
                  <c:v>#N/A</c:v>
                </c:pt>
                <c:pt idx="10838">
                  <c:v>#N/A</c:v>
                </c:pt>
                <c:pt idx="10839">
                  <c:v>#N/A</c:v>
                </c:pt>
                <c:pt idx="10840">
                  <c:v>#N/A</c:v>
                </c:pt>
                <c:pt idx="10841">
                  <c:v>#N/A</c:v>
                </c:pt>
                <c:pt idx="10842">
                  <c:v>#N/A</c:v>
                </c:pt>
                <c:pt idx="10843">
                  <c:v>#N/A</c:v>
                </c:pt>
                <c:pt idx="10844">
                  <c:v>#N/A</c:v>
                </c:pt>
                <c:pt idx="10845">
                  <c:v>#N/A</c:v>
                </c:pt>
                <c:pt idx="10846">
                  <c:v>#N/A</c:v>
                </c:pt>
                <c:pt idx="10847">
                  <c:v>#N/A</c:v>
                </c:pt>
                <c:pt idx="10848">
                  <c:v>#N/A</c:v>
                </c:pt>
                <c:pt idx="10849">
                  <c:v>#N/A</c:v>
                </c:pt>
                <c:pt idx="10850">
                  <c:v>#N/A</c:v>
                </c:pt>
                <c:pt idx="10851">
                  <c:v>#N/A</c:v>
                </c:pt>
                <c:pt idx="10852">
                  <c:v>#N/A</c:v>
                </c:pt>
                <c:pt idx="10853">
                  <c:v>#N/A</c:v>
                </c:pt>
                <c:pt idx="10854">
                  <c:v>#N/A</c:v>
                </c:pt>
                <c:pt idx="10855">
                  <c:v>#N/A</c:v>
                </c:pt>
                <c:pt idx="10856">
                  <c:v>#N/A</c:v>
                </c:pt>
                <c:pt idx="10857">
                  <c:v>#N/A</c:v>
                </c:pt>
                <c:pt idx="10858">
                  <c:v>#N/A</c:v>
                </c:pt>
                <c:pt idx="10859">
                  <c:v>#N/A</c:v>
                </c:pt>
                <c:pt idx="10860">
                  <c:v>#N/A</c:v>
                </c:pt>
                <c:pt idx="10861">
                  <c:v>#N/A</c:v>
                </c:pt>
                <c:pt idx="10862">
                  <c:v>#N/A</c:v>
                </c:pt>
                <c:pt idx="10863">
                  <c:v>#N/A</c:v>
                </c:pt>
                <c:pt idx="10864">
                  <c:v>#N/A</c:v>
                </c:pt>
                <c:pt idx="10865">
                  <c:v>#N/A</c:v>
                </c:pt>
                <c:pt idx="10866">
                  <c:v>#N/A</c:v>
                </c:pt>
                <c:pt idx="10867">
                  <c:v>#N/A</c:v>
                </c:pt>
                <c:pt idx="10868">
                  <c:v>#N/A</c:v>
                </c:pt>
                <c:pt idx="10869">
                  <c:v>#N/A</c:v>
                </c:pt>
                <c:pt idx="10870">
                  <c:v>#N/A</c:v>
                </c:pt>
                <c:pt idx="10871">
                  <c:v>#N/A</c:v>
                </c:pt>
                <c:pt idx="10872">
                  <c:v>#N/A</c:v>
                </c:pt>
                <c:pt idx="10873">
                  <c:v>#N/A</c:v>
                </c:pt>
                <c:pt idx="10874">
                  <c:v>#N/A</c:v>
                </c:pt>
                <c:pt idx="10875">
                  <c:v>#N/A</c:v>
                </c:pt>
                <c:pt idx="10876">
                  <c:v>#N/A</c:v>
                </c:pt>
                <c:pt idx="10877">
                  <c:v>#N/A</c:v>
                </c:pt>
                <c:pt idx="10878">
                  <c:v>#N/A</c:v>
                </c:pt>
                <c:pt idx="10879">
                  <c:v>#N/A</c:v>
                </c:pt>
                <c:pt idx="10880">
                  <c:v>#N/A</c:v>
                </c:pt>
                <c:pt idx="10881">
                  <c:v>#N/A</c:v>
                </c:pt>
                <c:pt idx="10882">
                  <c:v>#N/A</c:v>
                </c:pt>
                <c:pt idx="10883">
                  <c:v>#N/A</c:v>
                </c:pt>
                <c:pt idx="10884">
                  <c:v>#N/A</c:v>
                </c:pt>
                <c:pt idx="10885">
                  <c:v>#N/A</c:v>
                </c:pt>
                <c:pt idx="10886">
                  <c:v>#N/A</c:v>
                </c:pt>
                <c:pt idx="10887">
                  <c:v>#N/A</c:v>
                </c:pt>
                <c:pt idx="10888">
                  <c:v>#N/A</c:v>
                </c:pt>
                <c:pt idx="10889">
                  <c:v>#N/A</c:v>
                </c:pt>
                <c:pt idx="10890">
                  <c:v>#N/A</c:v>
                </c:pt>
                <c:pt idx="10891">
                  <c:v>#N/A</c:v>
                </c:pt>
                <c:pt idx="10892">
                  <c:v>#N/A</c:v>
                </c:pt>
                <c:pt idx="10893">
                  <c:v>#N/A</c:v>
                </c:pt>
                <c:pt idx="10894">
                  <c:v>#N/A</c:v>
                </c:pt>
                <c:pt idx="10895">
                  <c:v>#N/A</c:v>
                </c:pt>
                <c:pt idx="10896">
                  <c:v>#N/A</c:v>
                </c:pt>
                <c:pt idx="10897">
                  <c:v>#N/A</c:v>
                </c:pt>
                <c:pt idx="10898">
                  <c:v>#N/A</c:v>
                </c:pt>
                <c:pt idx="10899">
                  <c:v>#N/A</c:v>
                </c:pt>
                <c:pt idx="10900">
                  <c:v>#N/A</c:v>
                </c:pt>
                <c:pt idx="10901">
                  <c:v>#N/A</c:v>
                </c:pt>
                <c:pt idx="10902">
                  <c:v>#N/A</c:v>
                </c:pt>
                <c:pt idx="10903">
                  <c:v>#N/A</c:v>
                </c:pt>
                <c:pt idx="10904">
                  <c:v>#N/A</c:v>
                </c:pt>
                <c:pt idx="10905">
                  <c:v>#N/A</c:v>
                </c:pt>
                <c:pt idx="10906">
                  <c:v>#N/A</c:v>
                </c:pt>
                <c:pt idx="10907">
                  <c:v>#N/A</c:v>
                </c:pt>
                <c:pt idx="10908">
                  <c:v>#N/A</c:v>
                </c:pt>
                <c:pt idx="10909">
                  <c:v>#N/A</c:v>
                </c:pt>
                <c:pt idx="10910">
                  <c:v>#N/A</c:v>
                </c:pt>
                <c:pt idx="10911">
                  <c:v>#N/A</c:v>
                </c:pt>
                <c:pt idx="10912">
                  <c:v>#N/A</c:v>
                </c:pt>
                <c:pt idx="10913">
                  <c:v>#N/A</c:v>
                </c:pt>
                <c:pt idx="10914">
                  <c:v>#N/A</c:v>
                </c:pt>
                <c:pt idx="10915">
                  <c:v>#N/A</c:v>
                </c:pt>
                <c:pt idx="10916">
                  <c:v>#N/A</c:v>
                </c:pt>
                <c:pt idx="10917">
                  <c:v>#N/A</c:v>
                </c:pt>
                <c:pt idx="10918">
                  <c:v>#N/A</c:v>
                </c:pt>
                <c:pt idx="10919">
                  <c:v>#N/A</c:v>
                </c:pt>
                <c:pt idx="10920">
                  <c:v>#N/A</c:v>
                </c:pt>
                <c:pt idx="10921">
                  <c:v>#N/A</c:v>
                </c:pt>
                <c:pt idx="10922">
                  <c:v>#N/A</c:v>
                </c:pt>
                <c:pt idx="10923">
                  <c:v>#N/A</c:v>
                </c:pt>
                <c:pt idx="10924">
                  <c:v>#N/A</c:v>
                </c:pt>
                <c:pt idx="10925">
                  <c:v>#N/A</c:v>
                </c:pt>
                <c:pt idx="10926">
                  <c:v>#N/A</c:v>
                </c:pt>
                <c:pt idx="10927">
                  <c:v>#N/A</c:v>
                </c:pt>
                <c:pt idx="10928">
                  <c:v>#N/A</c:v>
                </c:pt>
                <c:pt idx="10929">
                  <c:v>#N/A</c:v>
                </c:pt>
                <c:pt idx="10930">
                  <c:v>#N/A</c:v>
                </c:pt>
                <c:pt idx="10931">
                  <c:v>#N/A</c:v>
                </c:pt>
                <c:pt idx="10932">
                  <c:v>#N/A</c:v>
                </c:pt>
                <c:pt idx="10933">
                  <c:v>#N/A</c:v>
                </c:pt>
                <c:pt idx="10934">
                  <c:v>#N/A</c:v>
                </c:pt>
                <c:pt idx="10935">
                  <c:v>#N/A</c:v>
                </c:pt>
                <c:pt idx="10936">
                  <c:v>#N/A</c:v>
                </c:pt>
                <c:pt idx="10937">
                  <c:v>#N/A</c:v>
                </c:pt>
                <c:pt idx="10938">
                  <c:v>#N/A</c:v>
                </c:pt>
                <c:pt idx="10939">
                  <c:v>#N/A</c:v>
                </c:pt>
                <c:pt idx="10940">
                  <c:v>#N/A</c:v>
                </c:pt>
                <c:pt idx="10941">
                  <c:v>#N/A</c:v>
                </c:pt>
                <c:pt idx="10942">
                  <c:v>#N/A</c:v>
                </c:pt>
                <c:pt idx="10943">
                  <c:v>#N/A</c:v>
                </c:pt>
                <c:pt idx="10944">
                  <c:v>#N/A</c:v>
                </c:pt>
                <c:pt idx="10945">
                  <c:v>#N/A</c:v>
                </c:pt>
                <c:pt idx="10946">
                  <c:v>#N/A</c:v>
                </c:pt>
                <c:pt idx="10947">
                  <c:v>#N/A</c:v>
                </c:pt>
                <c:pt idx="10948">
                  <c:v>#N/A</c:v>
                </c:pt>
                <c:pt idx="10949">
                  <c:v>#N/A</c:v>
                </c:pt>
                <c:pt idx="10950">
                  <c:v>#N/A</c:v>
                </c:pt>
                <c:pt idx="10951">
                  <c:v>#N/A</c:v>
                </c:pt>
                <c:pt idx="10952">
                  <c:v>#N/A</c:v>
                </c:pt>
                <c:pt idx="10953">
                  <c:v>#N/A</c:v>
                </c:pt>
                <c:pt idx="10954">
                  <c:v>#N/A</c:v>
                </c:pt>
                <c:pt idx="10955">
                  <c:v>#N/A</c:v>
                </c:pt>
                <c:pt idx="10956">
                  <c:v>#N/A</c:v>
                </c:pt>
                <c:pt idx="10957">
                  <c:v>#N/A</c:v>
                </c:pt>
                <c:pt idx="10958">
                  <c:v>#N/A</c:v>
                </c:pt>
                <c:pt idx="10959">
                  <c:v>#N/A</c:v>
                </c:pt>
                <c:pt idx="10960">
                  <c:v>#N/A</c:v>
                </c:pt>
                <c:pt idx="10961">
                  <c:v>#N/A</c:v>
                </c:pt>
                <c:pt idx="10962">
                  <c:v>#N/A</c:v>
                </c:pt>
                <c:pt idx="10963">
                  <c:v>#N/A</c:v>
                </c:pt>
                <c:pt idx="10964">
                  <c:v>#N/A</c:v>
                </c:pt>
                <c:pt idx="10965">
                  <c:v>#N/A</c:v>
                </c:pt>
                <c:pt idx="10966">
                  <c:v>#N/A</c:v>
                </c:pt>
                <c:pt idx="10967">
                  <c:v>#N/A</c:v>
                </c:pt>
                <c:pt idx="10968">
                  <c:v>#N/A</c:v>
                </c:pt>
                <c:pt idx="10969">
                  <c:v>#N/A</c:v>
                </c:pt>
                <c:pt idx="10970">
                  <c:v>#N/A</c:v>
                </c:pt>
                <c:pt idx="10971">
                  <c:v>#N/A</c:v>
                </c:pt>
                <c:pt idx="10972">
                  <c:v>#N/A</c:v>
                </c:pt>
                <c:pt idx="10973">
                  <c:v>#N/A</c:v>
                </c:pt>
                <c:pt idx="10974">
                  <c:v>#N/A</c:v>
                </c:pt>
                <c:pt idx="10975">
                  <c:v>#N/A</c:v>
                </c:pt>
                <c:pt idx="10976">
                  <c:v>#N/A</c:v>
                </c:pt>
                <c:pt idx="10977">
                  <c:v>#N/A</c:v>
                </c:pt>
                <c:pt idx="10978">
                  <c:v>#N/A</c:v>
                </c:pt>
                <c:pt idx="10979">
                  <c:v>#N/A</c:v>
                </c:pt>
                <c:pt idx="10980">
                  <c:v>#N/A</c:v>
                </c:pt>
                <c:pt idx="10981">
                  <c:v>#N/A</c:v>
                </c:pt>
                <c:pt idx="10982">
                  <c:v>#N/A</c:v>
                </c:pt>
                <c:pt idx="10983">
                  <c:v>#N/A</c:v>
                </c:pt>
                <c:pt idx="10984">
                  <c:v>#N/A</c:v>
                </c:pt>
                <c:pt idx="10985">
                  <c:v>#N/A</c:v>
                </c:pt>
                <c:pt idx="10986">
                  <c:v>#N/A</c:v>
                </c:pt>
                <c:pt idx="10987">
                  <c:v>#N/A</c:v>
                </c:pt>
                <c:pt idx="10988">
                  <c:v>#N/A</c:v>
                </c:pt>
                <c:pt idx="10989">
                  <c:v>#N/A</c:v>
                </c:pt>
                <c:pt idx="10990">
                  <c:v>#N/A</c:v>
                </c:pt>
                <c:pt idx="10991">
                  <c:v>#N/A</c:v>
                </c:pt>
                <c:pt idx="10992">
                  <c:v>#N/A</c:v>
                </c:pt>
                <c:pt idx="10993">
                  <c:v>#N/A</c:v>
                </c:pt>
                <c:pt idx="10994">
                  <c:v>#N/A</c:v>
                </c:pt>
                <c:pt idx="10995">
                  <c:v>#N/A</c:v>
                </c:pt>
                <c:pt idx="10996">
                  <c:v>#N/A</c:v>
                </c:pt>
                <c:pt idx="10997">
                  <c:v>#N/A</c:v>
                </c:pt>
                <c:pt idx="10998">
                  <c:v>#N/A</c:v>
                </c:pt>
                <c:pt idx="10999">
                  <c:v>#N/A</c:v>
                </c:pt>
                <c:pt idx="11000">
                  <c:v>#N/A</c:v>
                </c:pt>
                <c:pt idx="11001">
                  <c:v>#N/A</c:v>
                </c:pt>
                <c:pt idx="11002">
                  <c:v>#N/A</c:v>
                </c:pt>
                <c:pt idx="11003">
                  <c:v>#N/A</c:v>
                </c:pt>
                <c:pt idx="11004">
                  <c:v>#N/A</c:v>
                </c:pt>
                <c:pt idx="11005">
                  <c:v>#N/A</c:v>
                </c:pt>
                <c:pt idx="11006">
                  <c:v>#N/A</c:v>
                </c:pt>
                <c:pt idx="11007">
                  <c:v>#N/A</c:v>
                </c:pt>
                <c:pt idx="11008">
                  <c:v>#N/A</c:v>
                </c:pt>
                <c:pt idx="11009">
                  <c:v>#N/A</c:v>
                </c:pt>
                <c:pt idx="11010">
                  <c:v>#N/A</c:v>
                </c:pt>
                <c:pt idx="11011">
                  <c:v>#N/A</c:v>
                </c:pt>
                <c:pt idx="11012">
                  <c:v>#N/A</c:v>
                </c:pt>
                <c:pt idx="11013">
                  <c:v>#N/A</c:v>
                </c:pt>
                <c:pt idx="11014">
                  <c:v>#N/A</c:v>
                </c:pt>
                <c:pt idx="11015">
                  <c:v>#N/A</c:v>
                </c:pt>
                <c:pt idx="11016">
                  <c:v>#N/A</c:v>
                </c:pt>
                <c:pt idx="11017">
                  <c:v>#N/A</c:v>
                </c:pt>
                <c:pt idx="11018">
                  <c:v>#N/A</c:v>
                </c:pt>
                <c:pt idx="11019">
                  <c:v>#N/A</c:v>
                </c:pt>
                <c:pt idx="11020">
                  <c:v>#N/A</c:v>
                </c:pt>
                <c:pt idx="11021">
                  <c:v>#N/A</c:v>
                </c:pt>
                <c:pt idx="11022">
                  <c:v>#N/A</c:v>
                </c:pt>
                <c:pt idx="11023">
                  <c:v>#N/A</c:v>
                </c:pt>
                <c:pt idx="11024">
                  <c:v>#N/A</c:v>
                </c:pt>
                <c:pt idx="11025">
                  <c:v>#N/A</c:v>
                </c:pt>
                <c:pt idx="11026">
                  <c:v>#N/A</c:v>
                </c:pt>
                <c:pt idx="11027">
                  <c:v>#N/A</c:v>
                </c:pt>
                <c:pt idx="11028">
                  <c:v>#N/A</c:v>
                </c:pt>
                <c:pt idx="11029">
                  <c:v>#N/A</c:v>
                </c:pt>
                <c:pt idx="11030">
                  <c:v>#N/A</c:v>
                </c:pt>
                <c:pt idx="11031">
                  <c:v>#N/A</c:v>
                </c:pt>
                <c:pt idx="11032">
                  <c:v>#N/A</c:v>
                </c:pt>
                <c:pt idx="11033">
                  <c:v>#N/A</c:v>
                </c:pt>
                <c:pt idx="11034">
                  <c:v>#N/A</c:v>
                </c:pt>
                <c:pt idx="11035">
                  <c:v>#N/A</c:v>
                </c:pt>
                <c:pt idx="11036">
                  <c:v>#N/A</c:v>
                </c:pt>
                <c:pt idx="11037">
                  <c:v>#N/A</c:v>
                </c:pt>
                <c:pt idx="11038">
                  <c:v>#N/A</c:v>
                </c:pt>
                <c:pt idx="11039">
                  <c:v>#N/A</c:v>
                </c:pt>
                <c:pt idx="11040">
                  <c:v>#N/A</c:v>
                </c:pt>
                <c:pt idx="11041">
                  <c:v>#N/A</c:v>
                </c:pt>
                <c:pt idx="11042">
                  <c:v>#N/A</c:v>
                </c:pt>
                <c:pt idx="11043">
                  <c:v>#N/A</c:v>
                </c:pt>
                <c:pt idx="11044">
                  <c:v>#N/A</c:v>
                </c:pt>
                <c:pt idx="11045">
                  <c:v>#N/A</c:v>
                </c:pt>
                <c:pt idx="11046">
                  <c:v>#N/A</c:v>
                </c:pt>
                <c:pt idx="11047">
                  <c:v>#N/A</c:v>
                </c:pt>
                <c:pt idx="11048">
                  <c:v>#N/A</c:v>
                </c:pt>
                <c:pt idx="11049">
                  <c:v>#N/A</c:v>
                </c:pt>
                <c:pt idx="11050">
                  <c:v>#N/A</c:v>
                </c:pt>
                <c:pt idx="11051">
                  <c:v>#N/A</c:v>
                </c:pt>
                <c:pt idx="11052">
                  <c:v>#N/A</c:v>
                </c:pt>
                <c:pt idx="11053">
                  <c:v>#N/A</c:v>
                </c:pt>
                <c:pt idx="11054">
                  <c:v>#N/A</c:v>
                </c:pt>
                <c:pt idx="11055">
                  <c:v>#N/A</c:v>
                </c:pt>
                <c:pt idx="11056">
                  <c:v>#N/A</c:v>
                </c:pt>
                <c:pt idx="11057">
                  <c:v>#N/A</c:v>
                </c:pt>
                <c:pt idx="11058">
                  <c:v>#N/A</c:v>
                </c:pt>
                <c:pt idx="11059">
                  <c:v>#N/A</c:v>
                </c:pt>
                <c:pt idx="11060">
                  <c:v>#N/A</c:v>
                </c:pt>
                <c:pt idx="11061">
                  <c:v>#N/A</c:v>
                </c:pt>
                <c:pt idx="11062">
                  <c:v>#N/A</c:v>
                </c:pt>
                <c:pt idx="11063">
                  <c:v>#N/A</c:v>
                </c:pt>
                <c:pt idx="11064">
                  <c:v>#N/A</c:v>
                </c:pt>
                <c:pt idx="11065">
                  <c:v>#N/A</c:v>
                </c:pt>
                <c:pt idx="11066">
                  <c:v>#N/A</c:v>
                </c:pt>
                <c:pt idx="11067">
                  <c:v>#N/A</c:v>
                </c:pt>
                <c:pt idx="11068">
                  <c:v>#N/A</c:v>
                </c:pt>
                <c:pt idx="11069">
                  <c:v>#N/A</c:v>
                </c:pt>
                <c:pt idx="11070">
                  <c:v>#N/A</c:v>
                </c:pt>
                <c:pt idx="11071">
                  <c:v>#N/A</c:v>
                </c:pt>
                <c:pt idx="11072">
                  <c:v>#N/A</c:v>
                </c:pt>
                <c:pt idx="11073">
                  <c:v>#N/A</c:v>
                </c:pt>
                <c:pt idx="11074">
                  <c:v>#N/A</c:v>
                </c:pt>
                <c:pt idx="11075">
                  <c:v>#N/A</c:v>
                </c:pt>
                <c:pt idx="11076">
                  <c:v>#N/A</c:v>
                </c:pt>
                <c:pt idx="11077">
                  <c:v>#N/A</c:v>
                </c:pt>
                <c:pt idx="11078">
                  <c:v>#N/A</c:v>
                </c:pt>
                <c:pt idx="11079">
                  <c:v>#N/A</c:v>
                </c:pt>
                <c:pt idx="11080">
                  <c:v>#N/A</c:v>
                </c:pt>
                <c:pt idx="11081">
                  <c:v>#N/A</c:v>
                </c:pt>
                <c:pt idx="11082">
                  <c:v>#N/A</c:v>
                </c:pt>
                <c:pt idx="11083">
                  <c:v>#N/A</c:v>
                </c:pt>
                <c:pt idx="11084">
                  <c:v>#N/A</c:v>
                </c:pt>
                <c:pt idx="11085">
                  <c:v>#N/A</c:v>
                </c:pt>
                <c:pt idx="11086">
                  <c:v>#N/A</c:v>
                </c:pt>
                <c:pt idx="11087">
                  <c:v>#N/A</c:v>
                </c:pt>
                <c:pt idx="11088">
                  <c:v>#N/A</c:v>
                </c:pt>
                <c:pt idx="11089">
                  <c:v>#N/A</c:v>
                </c:pt>
                <c:pt idx="11090">
                  <c:v>#N/A</c:v>
                </c:pt>
                <c:pt idx="11091">
                  <c:v>#N/A</c:v>
                </c:pt>
                <c:pt idx="11092">
                  <c:v>#N/A</c:v>
                </c:pt>
                <c:pt idx="11093">
                  <c:v>#N/A</c:v>
                </c:pt>
                <c:pt idx="11094">
                  <c:v>#N/A</c:v>
                </c:pt>
                <c:pt idx="11095">
                  <c:v>#N/A</c:v>
                </c:pt>
                <c:pt idx="11096">
                  <c:v>#N/A</c:v>
                </c:pt>
                <c:pt idx="11097">
                  <c:v>#N/A</c:v>
                </c:pt>
                <c:pt idx="11098">
                  <c:v>#N/A</c:v>
                </c:pt>
                <c:pt idx="11099">
                  <c:v>#N/A</c:v>
                </c:pt>
                <c:pt idx="11100">
                  <c:v>#N/A</c:v>
                </c:pt>
                <c:pt idx="11101">
                  <c:v>#N/A</c:v>
                </c:pt>
                <c:pt idx="11102">
                  <c:v>#N/A</c:v>
                </c:pt>
                <c:pt idx="11103">
                  <c:v>#N/A</c:v>
                </c:pt>
                <c:pt idx="11104">
                  <c:v>#N/A</c:v>
                </c:pt>
                <c:pt idx="11105">
                  <c:v>#N/A</c:v>
                </c:pt>
                <c:pt idx="11106">
                  <c:v>#N/A</c:v>
                </c:pt>
                <c:pt idx="11107">
                  <c:v>#N/A</c:v>
                </c:pt>
                <c:pt idx="11108">
                  <c:v>#N/A</c:v>
                </c:pt>
                <c:pt idx="11109">
                  <c:v>#N/A</c:v>
                </c:pt>
                <c:pt idx="11110">
                  <c:v>#N/A</c:v>
                </c:pt>
                <c:pt idx="11111">
                  <c:v>#N/A</c:v>
                </c:pt>
                <c:pt idx="11112">
                  <c:v>#N/A</c:v>
                </c:pt>
                <c:pt idx="11113">
                  <c:v>#N/A</c:v>
                </c:pt>
                <c:pt idx="11114">
                  <c:v>#N/A</c:v>
                </c:pt>
                <c:pt idx="11115">
                  <c:v>#N/A</c:v>
                </c:pt>
                <c:pt idx="11116">
                  <c:v>#N/A</c:v>
                </c:pt>
                <c:pt idx="11117">
                  <c:v>#N/A</c:v>
                </c:pt>
                <c:pt idx="11118">
                  <c:v>#N/A</c:v>
                </c:pt>
                <c:pt idx="11119">
                  <c:v>#N/A</c:v>
                </c:pt>
                <c:pt idx="11120">
                  <c:v>#N/A</c:v>
                </c:pt>
                <c:pt idx="11121">
                  <c:v>#N/A</c:v>
                </c:pt>
                <c:pt idx="11122">
                  <c:v>#N/A</c:v>
                </c:pt>
                <c:pt idx="11123">
                  <c:v>#N/A</c:v>
                </c:pt>
                <c:pt idx="11124">
                  <c:v>#N/A</c:v>
                </c:pt>
                <c:pt idx="11125">
                  <c:v>#N/A</c:v>
                </c:pt>
                <c:pt idx="11126">
                  <c:v>#N/A</c:v>
                </c:pt>
                <c:pt idx="11127">
                  <c:v>#N/A</c:v>
                </c:pt>
                <c:pt idx="11128">
                  <c:v>#N/A</c:v>
                </c:pt>
                <c:pt idx="11129">
                  <c:v>#N/A</c:v>
                </c:pt>
                <c:pt idx="11130">
                  <c:v>#N/A</c:v>
                </c:pt>
                <c:pt idx="11131">
                  <c:v>#N/A</c:v>
                </c:pt>
                <c:pt idx="11132">
                  <c:v>#N/A</c:v>
                </c:pt>
                <c:pt idx="11133">
                  <c:v>#N/A</c:v>
                </c:pt>
                <c:pt idx="11134">
                  <c:v>#N/A</c:v>
                </c:pt>
                <c:pt idx="11135">
                  <c:v>#N/A</c:v>
                </c:pt>
                <c:pt idx="11136">
                  <c:v>#N/A</c:v>
                </c:pt>
                <c:pt idx="11137">
                  <c:v>#N/A</c:v>
                </c:pt>
                <c:pt idx="11138">
                  <c:v>#N/A</c:v>
                </c:pt>
                <c:pt idx="11139">
                  <c:v>#N/A</c:v>
                </c:pt>
                <c:pt idx="11140">
                  <c:v>#N/A</c:v>
                </c:pt>
                <c:pt idx="11141">
                  <c:v>#N/A</c:v>
                </c:pt>
                <c:pt idx="11142">
                  <c:v>#N/A</c:v>
                </c:pt>
                <c:pt idx="11143">
                  <c:v>#N/A</c:v>
                </c:pt>
                <c:pt idx="11144">
                  <c:v>#N/A</c:v>
                </c:pt>
                <c:pt idx="11145">
                  <c:v>#N/A</c:v>
                </c:pt>
                <c:pt idx="11146">
                  <c:v>#N/A</c:v>
                </c:pt>
                <c:pt idx="11147">
                  <c:v>#N/A</c:v>
                </c:pt>
                <c:pt idx="11148">
                  <c:v>#N/A</c:v>
                </c:pt>
                <c:pt idx="11149">
                  <c:v>#N/A</c:v>
                </c:pt>
                <c:pt idx="11150">
                  <c:v>#N/A</c:v>
                </c:pt>
                <c:pt idx="11151">
                  <c:v>#N/A</c:v>
                </c:pt>
                <c:pt idx="11152">
                  <c:v>#N/A</c:v>
                </c:pt>
                <c:pt idx="11153">
                  <c:v>#N/A</c:v>
                </c:pt>
                <c:pt idx="11154">
                  <c:v>#N/A</c:v>
                </c:pt>
                <c:pt idx="11155">
                  <c:v>#N/A</c:v>
                </c:pt>
                <c:pt idx="11156">
                  <c:v>#N/A</c:v>
                </c:pt>
                <c:pt idx="11157">
                  <c:v>#N/A</c:v>
                </c:pt>
                <c:pt idx="11158">
                  <c:v>#N/A</c:v>
                </c:pt>
                <c:pt idx="11159">
                  <c:v>#N/A</c:v>
                </c:pt>
                <c:pt idx="11160">
                  <c:v>#N/A</c:v>
                </c:pt>
                <c:pt idx="11161">
                  <c:v>#N/A</c:v>
                </c:pt>
                <c:pt idx="11162">
                  <c:v>#N/A</c:v>
                </c:pt>
                <c:pt idx="11163">
                  <c:v>#N/A</c:v>
                </c:pt>
                <c:pt idx="11164">
                  <c:v>#N/A</c:v>
                </c:pt>
                <c:pt idx="11165">
                  <c:v>#N/A</c:v>
                </c:pt>
                <c:pt idx="11166">
                  <c:v>#N/A</c:v>
                </c:pt>
                <c:pt idx="11167">
                  <c:v>#N/A</c:v>
                </c:pt>
                <c:pt idx="11168">
                  <c:v>#N/A</c:v>
                </c:pt>
                <c:pt idx="11169">
                  <c:v>#N/A</c:v>
                </c:pt>
                <c:pt idx="11170">
                  <c:v>#N/A</c:v>
                </c:pt>
                <c:pt idx="11171">
                  <c:v>#N/A</c:v>
                </c:pt>
                <c:pt idx="11172">
                  <c:v>#N/A</c:v>
                </c:pt>
                <c:pt idx="11173">
                  <c:v>#N/A</c:v>
                </c:pt>
                <c:pt idx="11174">
                  <c:v>#N/A</c:v>
                </c:pt>
                <c:pt idx="11175">
                  <c:v>#N/A</c:v>
                </c:pt>
                <c:pt idx="11176">
                  <c:v>#N/A</c:v>
                </c:pt>
                <c:pt idx="11177">
                  <c:v>#N/A</c:v>
                </c:pt>
                <c:pt idx="11178">
                  <c:v>#N/A</c:v>
                </c:pt>
                <c:pt idx="11179">
                  <c:v>#N/A</c:v>
                </c:pt>
                <c:pt idx="11180">
                  <c:v>#N/A</c:v>
                </c:pt>
                <c:pt idx="11181">
                  <c:v>#N/A</c:v>
                </c:pt>
                <c:pt idx="11182">
                  <c:v>#N/A</c:v>
                </c:pt>
                <c:pt idx="11183">
                  <c:v>#N/A</c:v>
                </c:pt>
                <c:pt idx="11184">
                  <c:v>#N/A</c:v>
                </c:pt>
                <c:pt idx="11185">
                  <c:v>#N/A</c:v>
                </c:pt>
                <c:pt idx="11186">
                  <c:v>#N/A</c:v>
                </c:pt>
                <c:pt idx="11187">
                  <c:v>#N/A</c:v>
                </c:pt>
                <c:pt idx="11188">
                  <c:v>#N/A</c:v>
                </c:pt>
                <c:pt idx="11189">
                  <c:v>#N/A</c:v>
                </c:pt>
                <c:pt idx="11190">
                  <c:v>#N/A</c:v>
                </c:pt>
                <c:pt idx="11191">
                  <c:v>#N/A</c:v>
                </c:pt>
                <c:pt idx="11192">
                  <c:v>#N/A</c:v>
                </c:pt>
                <c:pt idx="11193">
                  <c:v>#N/A</c:v>
                </c:pt>
                <c:pt idx="11194">
                  <c:v>#N/A</c:v>
                </c:pt>
                <c:pt idx="11195">
                  <c:v>#N/A</c:v>
                </c:pt>
                <c:pt idx="11196">
                  <c:v>#N/A</c:v>
                </c:pt>
                <c:pt idx="11197">
                  <c:v>#N/A</c:v>
                </c:pt>
                <c:pt idx="11198">
                  <c:v>#N/A</c:v>
                </c:pt>
                <c:pt idx="11199">
                  <c:v>#N/A</c:v>
                </c:pt>
                <c:pt idx="11200">
                  <c:v>#N/A</c:v>
                </c:pt>
                <c:pt idx="11201">
                  <c:v>#N/A</c:v>
                </c:pt>
                <c:pt idx="11202">
                  <c:v>#N/A</c:v>
                </c:pt>
                <c:pt idx="11203">
                  <c:v>#N/A</c:v>
                </c:pt>
                <c:pt idx="11204">
                  <c:v>#N/A</c:v>
                </c:pt>
                <c:pt idx="11205">
                  <c:v>#N/A</c:v>
                </c:pt>
                <c:pt idx="11206">
                  <c:v>#N/A</c:v>
                </c:pt>
                <c:pt idx="11207">
                  <c:v>#N/A</c:v>
                </c:pt>
                <c:pt idx="11208">
                  <c:v>#N/A</c:v>
                </c:pt>
                <c:pt idx="11209">
                  <c:v>#N/A</c:v>
                </c:pt>
                <c:pt idx="11210">
                  <c:v>#N/A</c:v>
                </c:pt>
                <c:pt idx="11211">
                  <c:v>#N/A</c:v>
                </c:pt>
                <c:pt idx="11212">
                  <c:v>#N/A</c:v>
                </c:pt>
                <c:pt idx="11213">
                  <c:v>#N/A</c:v>
                </c:pt>
                <c:pt idx="11214">
                  <c:v>#N/A</c:v>
                </c:pt>
                <c:pt idx="11215">
                  <c:v>#N/A</c:v>
                </c:pt>
                <c:pt idx="11216">
                  <c:v>#N/A</c:v>
                </c:pt>
                <c:pt idx="11217">
                  <c:v>#N/A</c:v>
                </c:pt>
                <c:pt idx="11218">
                  <c:v>#N/A</c:v>
                </c:pt>
                <c:pt idx="11219">
                  <c:v>#N/A</c:v>
                </c:pt>
                <c:pt idx="11220">
                  <c:v>#N/A</c:v>
                </c:pt>
                <c:pt idx="11221">
                  <c:v>#N/A</c:v>
                </c:pt>
                <c:pt idx="11222">
                  <c:v>#N/A</c:v>
                </c:pt>
                <c:pt idx="11223">
                  <c:v>#N/A</c:v>
                </c:pt>
                <c:pt idx="11224">
                  <c:v>#N/A</c:v>
                </c:pt>
                <c:pt idx="11225">
                  <c:v>#N/A</c:v>
                </c:pt>
                <c:pt idx="11226">
                  <c:v>#N/A</c:v>
                </c:pt>
                <c:pt idx="11227">
                  <c:v>#N/A</c:v>
                </c:pt>
                <c:pt idx="11228">
                  <c:v>#N/A</c:v>
                </c:pt>
                <c:pt idx="11229">
                  <c:v>#N/A</c:v>
                </c:pt>
                <c:pt idx="11230">
                  <c:v>#N/A</c:v>
                </c:pt>
                <c:pt idx="11231">
                  <c:v>#N/A</c:v>
                </c:pt>
                <c:pt idx="11232">
                  <c:v>#N/A</c:v>
                </c:pt>
                <c:pt idx="11233">
                  <c:v>#N/A</c:v>
                </c:pt>
                <c:pt idx="11234">
                  <c:v>#N/A</c:v>
                </c:pt>
                <c:pt idx="11235">
                  <c:v>#N/A</c:v>
                </c:pt>
                <c:pt idx="11236">
                  <c:v>#N/A</c:v>
                </c:pt>
                <c:pt idx="11237">
                  <c:v>#N/A</c:v>
                </c:pt>
                <c:pt idx="11238">
                  <c:v>#N/A</c:v>
                </c:pt>
                <c:pt idx="11239">
                  <c:v>#N/A</c:v>
                </c:pt>
                <c:pt idx="11240">
                  <c:v>#N/A</c:v>
                </c:pt>
                <c:pt idx="11241">
                  <c:v>#N/A</c:v>
                </c:pt>
                <c:pt idx="11242">
                  <c:v>#N/A</c:v>
                </c:pt>
                <c:pt idx="11243">
                  <c:v>#N/A</c:v>
                </c:pt>
                <c:pt idx="11244">
                  <c:v>#N/A</c:v>
                </c:pt>
                <c:pt idx="11245">
                  <c:v>#N/A</c:v>
                </c:pt>
                <c:pt idx="11246">
                  <c:v>#N/A</c:v>
                </c:pt>
                <c:pt idx="11247">
                  <c:v>#N/A</c:v>
                </c:pt>
                <c:pt idx="11248">
                  <c:v>#N/A</c:v>
                </c:pt>
                <c:pt idx="11249">
                  <c:v>#N/A</c:v>
                </c:pt>
                <c:pt idx="11250">
                  <c:v>#N/A</c:v>
                </c:pt>
                <c:pt idx="11251">
                  <c:v>#N/A</c:v>
                </c:pt>
                <c:pt idx="11252">
                  <c:v>#N/A</c:v>
                </c:pt>
                <c:pt idx="11253">
                  <c:v>#N/A</c:v>
                </c:pt>
                <c:pt idx="11254">
                  <c:v>#N/A</c:v>
                </c:pt>
                <c:pt idx="11255">
                  <c:v>#N/A</c:v>
                </c:pt>
                <c:pt idx="11256">
                  <c:v>#N/A</c:v>
                </c:pt>
                <c:pt idx="11257">
                  <c:v>#N/A</c:v>
                </c:pt>
                <c:pt idx="11258">
                  <c:v>#N/A</c:v>
                </c:pt>
                <c:pt idx="11259">
                  <c:v>#N/A</c:v>
                </c:pt>
                <c:pt idx="11260">
                  <c:v>#N/A</c:v>
                </c:pt>
                <c:pt idx="11261">
                  <c:v>#N/A</c:v>
                </c:pt>
                <c:pt idx="11262">
                  <c:v>#N/A</c:v>
                </c:pt>
                <c:pt idx="11263">
                  <c:v>#N/A</c:v>
                </c:pt>
                <c:pt idx="11264">
                  <c:v>#N/A</c:v>
                </c:pt>
                <c:pt idx="11265">
                  <c:v>#N/A</c:v>
                </c:pt>
                <c:pt idx="11266">
                  <c:v>#N/A</c:v>
                </c:pt>
                <c:pt idx="11267">
                  <c:v>#N/A</c:v>
                </c:pt>
                <c:pt idx="11268">
                  <c:v>#N/A</c:v>
                </c:pt>
                <c:pt idx="11269">
                  <c:v>#N/A</c:v>
                </c:pt>
                <c:pt idx="11270">
                  <c:v>#N/A</c:v>
                </c:pt>
                <c:pt idx="11271">
                  <c:v>#N/A</c:v>
                </c:pt>
                <c:pt idx="11272">
                  <c:v>#N/A</c:v>
                </c:pt>
                <c:pt idx="11273">
                  <c:v>#N/A</c:v>
                </c:pt>
                <c:pt idx="11274">
                  <c:v>#N/A</c:v>
                </c:pt>
                <c:pt idx="11275">
                  <c:v>#N/A</c:v>
                </c:pt>
                <c:pt idx="11276">
                  <c:v>#N/A</c:v>
                </c:pt>
                <c:pt idx="11277">
                  <c:v>#N/A</c:v>
                </c:pt>
                <c:pt idx="11278">
                  <c:v>#N/A</c:v>
                </c:pt>
                <c:pt idx="11279">
                  <c:v>#N/A</c:v>
                </c:pt>
                <c:pt idx="11280">
                  <c:v>#N/A</c:v>
                </c:pt>
                <c:pt idx="11281">
                  <c:v>#N/A</c:v>
                </c:pt>
                <c:pt idx="11282">
                  <c:v>#N/A</c:v>
                </c:pt>
                <c:pt idx="11283">
                  <c:v>#N/A</c:v>
                </c:pt>
                <c:pt idx="11284">
                  <c:v>#N/A</c:v>
                </c:pt>
                <c:pt idx="11285">
                  <c:v>#N/A</c:v>
                </c:pt>
                <c:pt idx="11286">
                  <c:v>#N/A</c:v>
                </c:pt>
                <c:pt idx="11287">
                  <c:v>#N/A</c:v>
                </c:pt>
                <c:pt idx="11288">
                  <c:v>#N/A</c:v>
                </c:pt>
                <c:pt idx="11289">
                  <c:v>#N/A</c:v>
                </c:pt>
                <c:pt idx="11290">
                  <c:v>#N/A</c:v>
                </c:pt>
                <c:pt idx="11291">
                  <c:v>#N/A</c:v>
                </c:pt>
                <c:pt idx="11292">
                  <c:v>#N/A</c:v>
                </c:pt>
                <c:pt idx="11293">
                  <c:v>#N/A</c:v>
                </c:pt>
                <c:pt idx="11294">
                  <c:v>#N/A</c:v>
                </c:pt>
                <c:pt idx="11295">
                  <c:v>#N/A</c:v>
                </c:pt>
                <c:pt idx="11296">
                  <c:v>#N/A</c:v>
                </c:pt>
                <c:pt idx="11297">
                  <c:v>#N/A</c:v>
                </c:pt>
                <c:pt idx="11298">
                  <c:v>#N/A</c:v>
                </c:pt>
                <c:pt idx="11299">
                  <c:v>#N/A</c:v>
                </c:pt>
                <c:pt idx="11300">
                  <c:v>#N/A</c:v>
                </c:pt>
                <c:pt idx="11301">
                  <c:v>#N/A</c:v>
                </c:pt>
                <c:pt idx="11302">
                  <c:v>#N/A</c:v>
                </c:pt>
                <c:pt idx="11303">
                  <c:v>#N/A</c:v>
                </c:pt>
                <c:pt idx="11304">
                  <c:v>#N/A</c:v>
                </c:pt>
                <c:pt idx="11305">
                  <c:v>#N/A</c:v>
                </c:pt>
                <c:pt idx="11306">
                  <c:v>#N/A</c:v>
                </c:pt>
                <c:pt idx="11307">
                  <c:v>#N/A</c:v>
                </c:pt>
                <c:pt idx="11308">
                  <c:v>#N/A</c:v>
                </c:pt>
                <c:pt idx="11309">
                  <c:v>#N/A</c:v>
                </c:pt>
                <c:pt idx="11310">
                  <c:v>#N/A</c:v>
                </c:pt>
                <c:pt idx="11311">
                  <c:v>#N/A</c:v>
                </c:pt>
                <c:pt idx="11312">
                  <c:v>#N/A</c:v>
                </c:pt>
                <c:pt idx="11313">
                  <c:v>#N/A</c:v>
                </c:pt>
                <c:pt idx="11314">
                  <c:v>#N/A</c:v>
                </c:pt>
                <c:pt idx="11315">
                  <c:v>#N/A</c:v>
                </c:pt>
                <c:pt idx="11316">
                  <c:v>#N/A</c:v>
                </c:pt>
                <c:pt idx="11317">
                  <c:v>#N/A</c:v>
                </c:pt>
                <c:pt idx="11318">
                  <c:v>#N/A</c:v>
                </c:pt>
                <c:pt idx="11319">
                  <c:v>#N/A</c:v>
                </c:pt>
                <c:pt idx="11320">
                  <c:v>#N/A</c:v>
                </c:pt>
                <c:pt idx="11321">
                  <c:v>#N/A</c:v>
                </c:pt>
                <c:pt idx="11322">
                  <c:v>#N/A</c:v>
                </c:pt>
                <c:pt idx="11323">
                  <c:v>#N/A</c:v>
                </c:pt>
                <c:pt idx="11324">
                  <c:v>#N/A</c:v>
                </c:pt>
                <c:pt idx="11325">
                  <c:v>#N/A</c:v>
                </c:pt>
                <c:pt idx="11326">
                  <c:v>#N/A</c:v>
                </c:pt>
                <c:pt idx="11327">
                  <c:v>#N/A</c:v>
                </c:pt>
                <c:pt idx="11328">
                  <c:v>#N/A</c:v>
                </c:pt>
                <c:pt idx="11329">
                  <c:v>#N/A</c:v>
                </c:pt>
                <c:pt idx="11330">
                  <c:v>#N/A</c:v>
                </c:pt>
                <c:pt idx="11331">
                  <c:v>#N/A</c:v>
                </c:pt>
                <c:pt idx="11332">
                  <c:v>#N/A</c:v>
                </c:pt>
                <c:pt idx="11333">
                  <c:v>#N/A</c:v>
                </c:pt>
                <c:pt idx="11334">
                  <c:v>#N/A</c:v>
                </c:pt>
                <c:pt idx="11335">
                  <c:v>#N/A</c:v>
                </c:pt>
                <c:pt idx="11336">
                  <c:v>#N/A</c:v>
                </c:pt>
                <c:pt idx="11337">
                  <c:v>#N/A</c:v>
                </c:pt>
                <c:pt idx="11338">
                  <c:v>#N/A</c:v>
                </c:pt>
                <c:pt idx="11339">
                  <c:v>#N/A</c:v>
                </c:pt>
                <c:pt idx="11340">
                  <c:v>#N/A</c:v>
                </c:pt>
                <c:pt idx="11341">
                  <c:v>#N/A</c:v>
                </c:pt>
                <c:pt idx="11342">
                  <c:v>#N/A</c:v>
                </c:pt>
                <c:pt idx="11343">
                  <c:v>#N/A</c:v>
                </c:pt>
                <c:pt idx="11344">
                  <c:v>#N/A</c:v>
                </c:pt>
                <c:pt idx="11345">
                  <c:v>#N/A</c:v>
                </c:pt>
                <c:pt idx="11346">
                  <c:v>#N/A</c:v>
                </c:pt>
                <c:pt idx="11347">
                  <c:v>#N/A</c:v>
                </c:pt>
                <c:pt idx="11348">
                  <c:v>#N/A</c:v>
                </c:pt>
                <c:pt idx="11349">
                  <c:v>#N/A</c:v>
                </c:pt>
                <c:pt idx="11350">
                  <c:v>#N/A</c:v>
                </c:pt>
                <c:pt idx="11351">
                  <c:v>#N/A</c:v>
                </c:pt>
                <c:pt idx="11352">
                  <c:v>#N/A</c:v>
                </c:pt>
                <c:pt idx="11353">
                  <c:v>#N/A</c:v>
                </c:pt>
                <c:pt idx="11354">
                  <c:v>#N/A</c:v>
                </c:pt>
                <c:pt idx="11355">
                  <c:v>#N/A</c:v>
                </c:pt>
                <c:pt idx="11356">
                  <c:v>#N/A</c:v>
                </c:pt>
                <c:pt idx="11357">
                  <c:v>#N/A</c:v>
                </c:pt>
                <c:pt idx="11358">
                  <c:v>#N/A</c:v>
                </c:pt>
                <c:pt idx="11359">
                  <c:v>#N/A</c:v>
                </c:pt>
                <c:pt idx="11360">
                  <c:v>#N/A</c:v>
                </c:pt>
                <c:pt idx="11361">
                  <c:v>#N/A</c:v>
                </c:pt>
                <c:pt idx="11362">
                  <c:v>#N/A</c:v>
                </c:pt>
                <c:pt idx="11363">
                  <c:v>#N/A</c:v>
                </c:pt>
                <c:pt idx="11364">
                  <c:v>#N/A</c:v>
                </c:pt>
                <c:pt idx="11365">
                  <c:v>#N/A</c:v>
                </c:pt>
                <c:pt idx="11366">
                  <c:v>#N/A</c:v>
                </c:pt>
                <c:pt idx="11367">
                  <c:v>#N/A</c:v>
                </c:pt>
                <c:pt idx="11368">
                  <c:v>#N/A</c:v>
                </c:pt>
                <c:pt idx="11369">
                  <c:v>#N/A</c:v>
                </c:pt>
                <c:pt idx="11370">
                  <c:v>#N/A</c:v>
                </c:pt>
                <c:pt idx="11371">
                  <c:v>#N/A</c:v>
                </c:pt>
                <c:pt idx="11372">
                  <c:v>#N/A</c:v>
                </c:pt>
                <c:pt idx="11373">
                  <c:v>#N/A</c:v>
                </c:pt>
                <c:pt idx="11374">
                  <c:v>#N/A</c:v>
                </c:pt>
                <c:pt idx="11375">
                  <c:v>#N/A</c:v>
                </c:pt>
                <c:pt idx="11376">
                  <c:v>#N/A</c:v>
                </c:pt>
                <c:pt idx="11377">
                  <c:v>#N/A</c:v>
                </c:pt>
                <c:pt idx="11378">
                  <c:v>#N/A</c:v>
                </c:pt>
                <c:pt idx="11379">
                  <c:v>#N/A</c:v>
                </c:pt>
                <c:pt idx="11380">
                  <c:v>#N/A</c:v>
                </c:pt>
                <c:pt idx="11381">
                  <c:v>#N/A</c:v>
                </c:pt>
                <c:pt idx="11382">
                  <c:v>#N/A</c:v>
                </c:pt>
                <c:pt idx="11383">
                  <c:v>#N/A</c:v>
                </c:pt>
                <c:pt idx="11384">
                  <c:v>#N/A</c:v>
                </c:pt>
                <c:pt idx="11385">
                  <c:v>#N/A</c:v>
                </c:pt>
                <c:pt idx="11386">
                  <c:v>#N/A</c:v>
                </c:pt>
                <c:pt idx="11387">
                  <c:v>#N/A</c:v>
                </c:pt>
                <c:pt idx="11388">
                  <c:v>#N/A</c:v>
                </c:pt>
                <c:pt idx="11389">
                  <c:v>#N/A</c:v>
                </c:pt>
                <c:pt idx="11390">
                  <c:v>#N/A</c:v>
                </c:pt>
                <c:pt idx="11391">
                  <c:v>#N/A</c:v>
                </c:pt>
                <c:pt idx="11392">
                  <c:v>#N/A</c:v>
                </c:pt>
                <c:pt idx="11393">
                  <c:v>#N/A</c:v>
                </c:pt>
                <c:pt idx="11394">
                  <c:v>#N/A</c:v>
                </c:pt>
                <c:pt idx="11395">
                  <c:v>#N/A</c:v>
                </c:pt>
                <c:pt idx="11396">
                  <c:v>#N/A</c:v>
                </c:pt>
                <c:pt idx="11397">
                  <c:v>#N/A</c:v>
                </c:pt>
                <c:pt idx="11398">
                  <c:v>#N/A</c:v>
                </c:pt>
                <c:pt idx="11399">
                  <c:v>#N/A</c:v>
                </c:pt>
                <c:pt idx="11400">
                  <c:v>#N/A</c:v>
                </c:pt>
                <c:pt idx="11401">
                  <c:v>#N/A</c:v>
                </c:pt>
                <c:pt idx="11402">
                  <c:v>#N/A</c:v>
                </c:pt>
                <c:pt idx="11403">
                  <c:v>#N/A</c:v>
                </c:pt>
                <c:pt idx="11404">
                  <c:v>#N/A</c:v>
                </c:pt>
                <c:pt idx="11405">
                  <c:v>#N/A</c:v>
                </c:pt>
                <c:pt idx="11406">
                  <c:v>#N/A</c:v>
                </c:pt>
                <c:pt idx="11407">
                  <c:v>#N/A</c:v>
                </c:pt>
                <c:pt idx="11408">
                  <c:v>#N/A</c:v>
                </c:pt>
                <c:pt idx="11409">
                  <c:v>#N/A</c:v>
                </c:pt>
                <c:pt idx="11410">
                  <c:v>#N/A</c:v>
                </c:pt>
                <c:pt idx="11411">
                  <c:v>#N/A</c:v>
                </c:pt>
                <c:pt idx="11412">
                  <c:v>#N/A</c:v>
                </c:pt>
                <c:pt idx="11413">
                  <c:v>#N/A</c:v>
                </c:pt>
                <c:pt idx="11414">
                  <c:v>#N/A</c:v>
                </c:pt>
                <c:pt idx="11415">
                  <c:v>#N/A</c:v>
                </c:pt>
                <c:pt idx="11416">
                  <c:v>#N/A</c:v>
                </c:pt>
                <c:pt idx="11417">
                  <c:v>#N/A</c:v>
                </c:pt>
                <c:pt idx="11418">
                  <c:v>#N/A</c:v>
                </c:pt>
                <c:pt idx="11419">
                  <c:v>#N/A</c:v>
                </c:pt>
                <c:pt idx="11420">
                  <c:v>#N/A</c:v>
                </c:pt>
                <c:pt idx="11421">
                  <c:v>#N/A</c:v>
                </c:pt>
                <c:pt idx="11422">
                  <c:v>#N/A</c:v>
                </c:pt>
                <c:pt idx="11423">
                  <c:v>#N/A</c:v>
                </c:pt>
                <c:pt idx="11424">
                  <c:v>#N/A</c:v>
                </c:pt>
                <c:pt idx="11425">
                  <c:v>#N/A</c:v>
                </c:pt>
                <c:pt idx="11426">
                  <c:v>#N/A</c:v>
                </c:pt>
                <c:pt idx="11427">
                  <c:v>#N/A</c:v>
                </c:pt>
                <c:pt idx="11428">
                  <c:v>#N/A</c:v>
                </c:pt>
                <c:pt idx="11429">
                  <c:v>#N/A</c:v>
                </c:pt>
                <c:pt idx="11430">
                  <c:v>#N/A</c:v>
                </c:pt>
                <c:pt idx="11431">
                  <c:v>#N/A</c:v>
                </c:pt>
                <c:pt idx="11432">
                  <c:v>#N/A</c:v>
                </c:pt>
                <c:pt idx="11433">
                  <c:v>#N/A</c:v>
                </c:pt>
                <c:pt idx="11434">
                  <c:v>#N/A</c:v>
                </c:pt>
                <c:pt idx="11435">
                  <c:v>#N/A</c:v>
                </c:pt>
                <c:pt idx="11436">
                  <c:v>#N/A</c:v>
                </c:pt>
                <c:pt idx="11437">
                  <c:v>#N/A</c:v>
                </c:pt>
                <c:pt idx="11438">
                  <c:v>#N/A</c:v>
                </c:pt>
                <c:pt idx="11439">
                  <c:v>#N/A</c:v>
                </c:pt>
                <c:pt idx="11440">
                  <c:v>#N/A</c:v>
                </c:pt>
                <c:pt idx="11441">
                  <c:v>#N/A</c:v>
                </c:pt>
                <c:pt idx="11442">
                  <c:v>#N/A</c:v>
                </c:pt>
                <c:pt idx="11443">
                  <c:v>#N/A</c:v>
                </c:pt>
                <c:pt idx="11444">
                  <c:v>#N/A</c:v>
                </c:pt>
                <c:pt idx="11445">
                  <c:v>#N/A</c:v>
                </c:pt>
                <c:pt idx="11446">
                  <c:v>#N/A</c:v>
                </c:pt>
                <c:pt idx="11447">
                  <c:v>#N/A</c:v>
                </c:pt>
                <c:pt idx="11448">
                  <c:v>#N/A</c:v>
                </c:pt>
                <c:pt idx="11449">
                  <c:v>#N/A</c:v>
                </c:pt>
                <c:pt idx="11450">
                  <c:v>#N/A</c:v>
                </c:pt>
                <c:pt idx="11451">
                  <c:v>#N/A</c:v>
                </c:pt>
                <c:pt idx="11452">
                  <c:v>#N/A</c:v>
                </c:pt>
                <c:pt idx="11453">
                  <c:v>#N/A</c:v>
                </c:pt>
                <c:pt idx="11454">
                  <c:v>#N/A</c:v>
                </c:pt>
                <c:pt idx="11455">
                  <c:v>#N/A</c:v>
                </c:pt>
                <c:pt idx="11456">
                  <c:v>#N/A</c:v>
                </c:pt>
                <c:pt idx="11457">
                  <c:v>#N/A</c:v>
                </c:pt>
                <c:pt idx="11458">
                  <c:v>#N/A</c:v>
                </c:pt>
                <c:pt idx="11459">
                  <c:v>#N/A</c:v>
                </c:pt>
                <c:pt idx="11460">
                  <c:v>#N/A</c:v>
                </c:pt>
                <c:pt idx="11461">
                  <c:v>#N/A</c:v>
                </c:pt>
                <c:pt idx="11462">
                  <c:v>#N/A</c:v>
                </c:pt>
                <c:pt idx="11463">
                  <c:v>#N/A</c:v>
                </c:pt>
                <c:pt idx="11464">
                  <c:v>#N/A</c:v>
                </c:pt>
                <c:pt idx="11465">
                  <c:v>#N/A</c:v>
                </c:pt>
                <c:pt idx="11466">
                  <c:v>#N/A</c:v>
                </c:pt>
                <c:pt idx="11467">
                  <c:v>#N/A</c:v>
                </c:pt>
                <c:pt idx="11468">
                  <c:v>#N/A</c:v>
                </c:pt>
                <c:pt idx="11469">
                  <c:v>#N/A</c:v>
                </c:pt>
                <c:pt idx="11470">
                  <c:v>#N/A</c:v>
                </c:pt>
                <c:pt idx="11471">
                  <c:v>#N/A</c:v>
                </c:pt>
                <c:pt idx="11472">
                  <c:v>#N/A</c:v>
                </c:pt>
                <c:pt idx="11473">
                  <c:v>#N/A</c:v>
                </c:pt>
                <c:pt idx="11474">
                  <c:v>#N/A</c:v>
                </c:pt>
                <c:pt idx="11475">
                  <c:v>#N/A</c:v>
                </c:pt>
                <c:pt idx="11476">
                  <c:v>#N/A</c:v>
                </c:pt>
                <c:pt idx="11477">
                  <c:v>#N/A</c:v>
                </c:pt>
                <c:pt idx="11478">
                  <c:v>#N/A</c:v>
                </c:pt>
                <c:pt idx="11479">
                  <c:v>#N/A</c:v>
                </c:pt>
                <c:pt idx="11480">
                  <c:v>#N/A</c:v>
                </c:pt>
                <c:pt idx="11481">
                  <c:v>#N/A</c:v>
                </c:pt>
                <c:pt idx="11482">
                  <c:v>#N/A</c:v>
                </c:pt>
                <c:pt idx="11483">
                  <c:v>#N/A</c:v>
                </c:pt>
                <c:pt idx="11484">
                  <c:v>#N/A</c:v>
                </c:pt>
                <c:pt idx="11485">
                  <c:v>#N/A</c:v>
                </c:pt>
                <c:pt idx="11486">
                  <c:v>#N/A</c:v>
                </c:pt>
                <c:pt idx="11487">
                  <c:v>#N/A</c:v>
                </c:pt>
                <c:pt idx="11488">
                  <c:v>#N/A</c:v>
                </c:pt>
                <c:pt idx="11489">
                  <c:v>#N/A</c:v>
                </c:pt>
                <c:pt idx="11490">
                  <c:v>#N/A</c:v>
                </c:pt>
                <c:pt idx="11491">
                  <c:v>#N/A</c:v>
                </c:pt>
                <c:pt idx="11492">
                  <c:v>#N/A</c:v>
                </c:pt>
                <c:pt idx="11493">
                  <c:v>#N/A</c:v>
                </c:pt>
                <c:pt idx="11494">
                  <c:v>#N/A</c:v>
                </c:pt>
                <c:pt idx="11495">
                  <c:v>#N/A</c:v>
                </c:pt>
                <c:pt idx="11496">
                  <c:v>#N/A</c:v>
                </c:pt>
                <c:pt idx="11497">
                  <c:v>#N/A</c:v>
                </c:pt>
                <c:pt idx="11498">
                  <c:v>#N/A</c:v>
                </c:pt>
                <c:pt idx="11499">
                  <c:v>#N/A</c:v>
                </c:pt>
                <c:pt idx="11500">
                  <c:v>#N/A</c:v>
                </c:pt>
                <c:pt idx="11501">
                  <c:v>#N/A</c:v>
                </c:pt>
                <c:pt idx="11502">
                  <c:v>#N/A</c:v>
                </c:pt>
                <c:pt idx="11503">
                  <c:v>#N/A</c:v>
                </c:pt>
                <c:pt idx="11504">
                  <c:v>#N/A</c:v>
                </c:pt>
                <c:pt idx="11505">
                  <c:v>#N/A</c:v>
                </c:pt>
                <c:pt idx="11506">
                  <c:v>#N/A</c:v>
                </c:pt>
                <c:pt idx="11507">
                  <c:v>#N/A</c:v>
                </c:pt>
                <c:pt idx="11508">
                  <c:v>#N/A</c:v>
                </c:pt>
                <c:pt idx="11509">
                  <c:v>#N/A</c:v>
                </c:pt>
                <c:pt idx="11510">
                  <c:v>#N/A</c:v>
                </c:pt>
                <c:pt idx="11511">
                  <c:v>#N/A</c:v>
                </c:pt>
                <c:pt idx="11512">
                  <c:v>#N/A</c:v>
                </c:pt>
                <c:pt idx="11513">
                  <c:v>#N/A</c:v>
                </c:pt>
                <c:pt idx="11514">
                  <c:v>#N/A</c:v>
                </c:pt>
                <c:pt idx="11515">
                  <c:v>#N/A</c:v>
                </c:pt>
                <c:pt idx="11516">
                  <c:v>#N/A</c:v>
                </c:pt>
                <c:pt idx="11517">
                  <c:v>#N/A</c:v>
                </c:pt>
                <c:pt idx="11518">
                  <c:v>#N/A</c:v>
                </c:pt>
                <c:pt idx="11519">
                  <c:v>#N/A</c:v>
                </c:pt>
                <c:pt idx="11520">
                  <c:v>#N/A</c:v>
                </c:pt>
                <c:pt idx="11521">
                  <c:v>#N/A</c:v>
                </c:pt>
                <c:pt idx="11522">
                  <c:v>#N/A</c:v>
                </c:pt>
                <c:pt idx="11523">
                  <c:v>#N/A</c:v>
                </c:pt>
                <c:pt idx="11524">
                  <c:v>#N/A</c:v>
                </c:pt>
                <c:pt idx="11525">
                  <c:v>#N/A</c:v>
                </c:pt>
                <c:pt idx="11526">
                  <c:v>#N/A</c:v>
                </c:pt>
                <c:pt idx="11527">
                  <c:v>#N/A</c:v>
                </c:pt>
                <c:pt idx="11528">
                  <c:v>#N/A</c:v>
                </c:pt>
                <c:pt idx="11529">
                  <c:v>#N/A</c:v>
                </c:pt>
                <c:pt idx="11530">
                  <c:v>#N/A</c:v>
                </c:pt>
                <c:pt idx="11531">
                  <c:v>#N/A</c:v>
                </c:pt>
                <c:pt idx="11532">
                  <c:v>#N/A</c:v>
                </c:pt>
                <c:pt idx="11533">
                  <c:v>#N/A</c:v>
                </c:pt>
                <c:pt idx="11534">
                  <c:v>#N/A</c:v>
                </c:pt>
                <c:pt idx="11535">
                  <c:v>#N/A</c:v>
                </c:pt>
                <c:pt idx="11536">
                  <c:v>#N/A</c:v>
                </c:pt>
                <c:pt idx="11537">
                  <c:v>#N/A</c:v>
                </c:pt>
                <c:pt idx="11538">
                  <c:v>#N/A</c:v>
                </c:pt>
                <c:pt idx="11539">
                  <c:v>#N/A</c:v>
                </c:pt>
                <c:pt idx="11540">
                  <c:v>#N/A</c:v>
                </c:pt>
                <c:pt idx="11541">
                  <c:v>#N/A</c:v>
                </c:pt>
                <c:pt idx="11542">
                  <c:v>#N/A</c:v>
                </c:pt>
                <c:pt idx="11543">
                  <c:v>#N/A</c:v>
                </c:pt>
                <c:pt idx="11544">
                  <c:v>#N/A</c:v>
                </c:pt>
                <c:pt idx="11545">
                  <c:v>#N/A</c:v>
                </c:pt>
                <c:pt idx="11546">
                  <c:v>#N/A</c:v>
                </c:pt>
                <c:pt idx="11547">
                  <c:v>#N/A</c:v>
                </c:pt>
                <c:pt idx="11548">
                  <c:v>#N/A</c:v>
                </c:pt>
                <c:pt idx="11549">
                  <c:v>#N/A</c:v>
                </c:pt>
                <c:pt idx="11550">
                  <c:v>#N/A</c:v>
                </c:pt>
                <c:pt idx="11551">
                  <c:v>#N/A</c:v>
                </c:pt>
                <c:pt idx="11552">
                  <c:v>#N/A</c:v>
                </c:pt>
                <c:pt idx="11553">
                  <c:v>#N/A</c:v>
                </c:pt>
                <c:pt idx="11554">
                  <c:v>#N/A</c:v>
                </c:pt>
                <c:pt idx="11555">
                  <c:v>#N/A</c:v>
                </c:pt>
                <c:pt idx="11556">
                  <c:v>#N/A</c:v>
                </c:pt>
                <c:pt idx="11557">
                  <c:v>#N/A</c:v>
                </c:pt>
                <c:pt idx="11558">
                  <c:v>#N/A</c:v>
                </c:pt>
                <c:pt idx="11559">
                  <c:v>#N/A</c:v>
                </c:pt>
                <c:pt idx="11560">
                  <c:v>#N/A</c:v>
                </c:pt>
                <c:pt idx="11561">
                  <c:v>#N/A</c:v>
                </c:pt>
                <c:pt idx="11562">
                  <c:v>#N/A</c:v>
                </c:pt>
                <c:pt idx="11563">
                  <c:v>#N/A</c:v>
                </c:pt>
                <c:pt idx="11564">
                  <c:v>#N/A</c:v>
                </c:pt>
                <c:pt idx="11565">
                  <c:v>#N/A</c:v>
                </c:pt>
                <c:pt idx="11566">
                  <c:v>#N/A</c:v>
                </c:pt>
                <c:pt idx="11567">
                  <c:v>#N/A</c:v>
                </c:pt>
                <c:pt idx="11568">
                  <c:v>#N/A</c:v>
                </c:pt>
                <c:pt idx="11569">
                  <c:v>#N/A</c:v>
                </c:pt>
                <c:pt idx="11570">
                  <c:v>#N/A</c:v>
                </c:pt>
                <c:pt idx="11571">
                  <c:v>#N/A</c:v>
                </c:pt>
                <c:pt idx="11572">
                  <c:v>#N/A</c:v>
                </c:pt>
                <c:pt idx="11573">
                  <c:v>#N/A</c:v>
                </c:pt>
                <c:pt idx="11574">
                  <c:v>#N/A</c:v>
                </c:pt>
                <c:pt idx="11575">
                  <c:v>#N/A</c:v>
                </c:pt>
                <c:pt idx="11576">
                  <c:v>#N/A</c:v>
                </c:pt>
                <c:pt idx="11577">
                  <c:v>#N/A</c:v>
                </c:pt>
                <c:pt idx="11578">
                  <c:v>#N/A</c:v>
                </c:pt>
                <c:pt idx="11579">
                  <c:v>#N/A</c:v>
                </c:pt>
                <c:pt idx="11580">
                  <c:v>#N/A</c:v>
                </c:pt>
                <c:pt idx="11581">
                  <c:v>#N/A</c:v>
                </c:pt>
                <c:pt idx="11582">
                  <c:v>#N/A</c:v>
                </c:pt>
                <c:pt idx="11583">
                  <c:v>#N/A</c:v>
                </c:pt>
                <c:pt idx="11584">
                  <c:v>#N/A</c:v>
                </c:pt>
                <c:pt idx="11585">
                  <c:v>#N/A</c:v>
                </c:pt>
                <c:pt idx="11586">
                  <c:v>#N/A</c:v>
                </c:pt>
                <c:pt idx="11587">
                  <c:v>#N/A</c:v>
                </c:pt>
                <c:pt idx="11588">
                  <c:v>#N/A</c:v>
                </c:pt>
                <c:pt idx="11589">
                  <c:v>#N/A</c:v>
                </c:pt>
                <c:pt idx="11590">
                  <c:v>#N/A</c:v>
                </c:pt>
                <c:pt idx="11591">
                  <c:v>#N/A</c:v>
                </c:pt>
                <c:pt idx="11592">
                  <c:v>#N/A</c:v>
                </c:pt>
                <c:pt idx="11593">
                  <c:v>#N/A</c:v>
                </c:pt>
                <c:pt idx="11594">
                  <c:v>#N/A</c:v>
                </c:pt>
                <c:pt idx="11595">
                  <c:v>#N/A</c:v>
                </c:pt>
                <c:pt idx="11596">
                  <c:v>#N/A</c:v>
                </c:pt>
                <c:pt idx="11597">
                  <c:v>#N/A</c:v>
                </c:pt>
                <c:pt idx="11598">
                  <c:v>#N/A</c:v>
                </c:pt>
                <c:pt idx="11599">
                  <c:v>#N/A</c:v>
                </c:pt>
                <c:pt idx="11600">
                  <c:v>#N/A</c:v>
                </c:pt>
                <c:pt idx="11601">
                  <c:v>#N/A</c:v>
                </c:pt>
                <c:pt idx="11602">
                  <c:v>#N/A</c:v>
                </c:pt>
                <c:pt idx="11603">
                  <c:v>#N/A</c:v>
                </c:pt>
                <c:pt idx="11604">
                  <c:v>#N/A</c:v>
                </c:pt>
                <c:pt idx="11605">
                  <c:v>#N/A</c:v>
                </c:pt>
                <c:pt idx="11606">
                  <c:v>#N/A</c:v>
                </c:pt>
                <c:pt idx="11607">
                  <c:v>#N/A</c:v>
                </c:pt>
                <c:pt idx="11608">
                  <c:v>#N/A</c:v>
                </c:pt>
                <c:pt idx="11609">
                  <c:v>#N/A</c:v>
                </c:pt>
                <c:pt idx="11610">
                  <c:v>#N/A</c:v>
                </c:pt>
                <c:pt idx="11611">
                  <c:v>#N/A</c:v>
                </c:pt>
                <c:pt idx="11612">
                  <c:v>#N/A</c:v>
                </c:pt>
                <c:pt idx="11613">
                  <c:v>#N/A</c:v>
                </c:pt>
                <c:pt idx="11614">
                  <c:v>#N/A</c:v>
                </c:pt>
                <c:pt idx="11615">
                  <c:v>#N/A</c:v>
                </c:pt>
                <c:pt idx="11616">
                  <c:v>#N/A</c:v>
                </c:pt>
                <c:pt idx="11617">
                  <c:v>#N/A</c:v>
                </c:pt>
                <c:pt idx="11618">
                  <c:v>#N/A</c:v>
                </c:pt>
                <c:pt idx="11619">
                  <c:v>#N/A</c:v>
                </c:pt>
                <c:pt idx="11620">
                  <c:v>#N/A</c:v>
                </c:pt>
                <c:pt idx="11621">
                  <c:v>#N/A</c:v>
                </c:pt>
                <c:pt idx="11622">
                  <c:v>#N/A</c:v>
                </c:pt>
                <c:pt idx="11623">
                  <c:v>#N/A</c:v>
                </c:pt>
                <c:pt idx="11624">
                  <c:v>#N/A</c:v>
                </c:pt>
                <c:pt idx="11625">
                  <c:v>#N/A</c:v>
                </c:pt>
                <c:pt idx="11626">
                  <c:v>#N/A</c:v>
                </c:pt>
                <c:pt idx="11627">
                  <c:v>#N/A</c:v>
                </c:pt>
                <c:pt idx="11628">
                  <c:v>#N/A</c:v>
                </c:pt>
                <c:pt idx="11629">
                  <c:v>#N/A</c:v>
                </c:pt>
                <c:pt idx="11630">
                  <c:v>#N/A</c:v>
                </c:pt>
                <c:pt idx="11631">
                  <c:v>#N/A</c:v>
                </c:pt>
                <c:pt idx="11632">
                  <c:v>#N/A</c:v>
                </c:pt>
                <c:pt idx="11633">
                  <c:v>#N/A</c:v>
                </c:pt>
                <c:pt idx="11634">
                  <c:v>#N/A</c:v>
                </c:pt>
                <c:pt idx="11635">
                  <c:v>#N/A</c:v>
                </c:pt>
                <c:pt idx="11636">
                  <c:v>#N/A</c:v>
                </c:pt>
                <c:pt idx="11637">
                  <c:v>#N/A</c:v>
                </c:pt>
                <c:pt idx="11638">
                  <c:v>#N/A</c:v>
                </c:pt>
                <c:pt idx="11639">
                  <c:v>#N/A</c:v>
                </c:pt>
                <c:pt idx="11640">
                  <c:v>#N/A</c:v>
                </c:pt>
                <c:pt idx="11641">
                  <c:v>#N/A</c:v>
                </c:pt>
                <c:pt idx="11642">
                  <c:v>#N/A</c:v>
                </c:pt>
                <c:pt idx="11643">
                  <c:v>#N/A</c:v>
                </c:pt>
                <c:pt idx="11644">
                  <c:v>#N/A</c:v>
                </c:pt>
                <c:pt idx="11645">
                  <c:v>#N/A</c:v>
                </c:pt>
                <c:pt idx="11646">
                  <c:v>#N/A</c:v>
                </c:pt>
                <c:pt idx="11647">
                  <c:v>#N/A</c:v>
                </c:pt>
                <c:pt idx="11648">
                  <c:v>#N/A</c:v>
                </c:pt>
                <c:pt idx="11649">
                  <c:v>#N/A</c:v>
                </c:pt>
                <c:pt idx="11650">
                  <c:v>#N/A</c:v>
                </c:pt>
                <c:pt idx="11651">
                  <c:v>#N/A</c:v>
                </c:pt>
                <c:pt idx="11652">
                  <c:v>#N/A</c:v>
                </c:pt>
                <c:pt idx="11653">
                  <c:v>#N/A</c:v>
                </c:pt>
                <c:pt idx="11654">
                  <c:v>#N/A</c:v>
                </c:pt>
                <c:pt idx="11655">
                  <c:v>#N/A</c:v>
                </c:pt>
                <c:pt idx="11656">
                  <c:v>#N/A</c:v>
                </c:pt>
                <c:pt idx="11657">
                  <c:v>#N/A</c:v>
                </c:pt>
                <c:pt idx="11658">
                  <c:v>#N/A</c:v>
                </c:pt>
                <c:pt idx="11659">
                  <c:v>#N/A</c:v>
                </c:pt>
                <c:pt idx="11660">
                  <c:v>#N/A</c:v>
                </c:pt>
                <c:pt idx="11661">
                  <c:v>#N/A</c:v>
                </c:pt>
                <c:pt idx="11662">
                  <c:v>#N/A</c:v>
                </c:pt>
                <c:pt idx="11663">
                  <c:v>#N/A</c:v>
                </c:pt>
                <c:pt idx="11664">
                  <c:v>#N/A</c:v>
                </c:pt>
                <c:pt idx="11665">
                  <c:v>#N/A</c:v>
                </c:pt>
                <c:pt idx="11666">
                  <c:v>#N/A</c:v>
                </c:pt>
                <c:pt idx="11667">
                  <c:v>#N/A</c:v>
                </c:pt>
                <c:pt idx="11668">
                  <c:v>#N/A</c:v>
                </c:pt>
                <c:pt idx="11669">
                  <c:v>#N/A</c:v>
                </c:pt>
                <c:pt idx="11670">
                  <c:v>#N/A</c:v>
                </c:pt>
                <c:pt idx="11671">
                  <c:v>#N/A</c:v>
                </c:pt>
                <c:pt idx="11672">
                  <c:v>#N/A</c:v>
                </c:pt>
                <c:pt idx="11673">
                  <c:v>#N/A</c:v>
                </c:pt>
                <c:pt idx="11674">
                  <c:v>#N/A</c:v>
                </c:pt>
                <c:pt idx="11675">
                  <c:v>#N/A</c:v>
                </c:pt>
                <c:pt idx="11676">
                  <c:v>#N/A</c:v>
                </c:pt>
                <c:pt idx="11677">
                  <c:v>#N/A</c:v>
                </c:pt>
                <c:pt idx="11678">
                  <c:v>#N/A</c:v>
                </c:pt>
                <c:pt idx="11679">
                  <c:v>#N/A</c:v>
                </c:pt>
                <c:pt idx="11680">
                  <c:v>#N/A</c:v>
                </c:pt>
                <c:pt idx="11681">
                  <c:v>#N/A</c:v>
                </c:pt>
                <c:pt idx="11682">
                  <c:v>#N/A</c:v>
                </c:pt>
                <c:pt idx="11683">
                  <c:v>#N/A</c:v>
                </c:pt>
                <c:pt idx="11684">
                  <c:v>#N/A</c:v>
                </c:pt>
                <c:pt idx="11685">
                  <c:v>#N/A</c:v>
                </c:pt>
                <c:pt idx="11686">
                  <c:v>#N/A</c:v>
                </c:pt>
                <c:pt idx="11687">
                  <c:v>#N/A</c:v>
                </c:pt>
                <c:pt idx="11688">
                  <c:v>#N/A</c:v>
                </c:pt>
                <c:pt idx="11689">
                  <c:v>#N/A</c:v>
                </c:pt>
                <c:pt idx="11690">
                  <c:v>#N/A</c:v>
                </c:pt>
                <c:pt idx="11691">
                  <c:v>#N/A</c:v>
                </c:pt>
                <c:pt idx="11692">
                  <c:v>#N/A</c:v>
                </c:pt>
                <c:pt idx="11693">
                  <c:v>#N/A</c:v>
                </c:pt>
                <c:pt idx="11694">
                  <c:v>#N/A</c:v>
                </c:pt>
                <c:pt idx="11695">
                  <c:v>#N/A</c:v>
                </c:pt>
                <c:pt idx="11696">
                  <c:v>#N/A</c:v>
                </c:pt>
                <c:pt idx="11697">
                  <c:v>#N/A</c:v>
                </c:pt>
                <c:pt idx="11698">
                  <c:v>#N/A</c:v>
                </c:pt>
                <c:pt idx="11699">
                  <c:v>#N/A</c:v>
                </c:pt>
                <c:pt idx="11700">
                  <c:v>#N/A</c:v>
                </c:pt>
                <c:pt idx="11701">
                  <c:v>#N/A</c:v>
                </c:pt>
                <c:pt idx="11702">
                  <c:v>#N/A</c:v>
                </c:pt>
                <c:pt idx="11703">
                  <c:v>#N/A</c:v>
                </c:pt>
                <c:pt idx="11704">
                  <c:v>#N/A</c:v>
                </c:pt>
                <c:pt idx="11705">
                  <c:v>#N/A</c:v>
                </c:pt>
                <c:pt idx="11706">
                  <c:v>#N/A</c:v>
                </c:pt>
                <c:pt idx="11707">
                  <c:v>#N/A</c:v>
                </c:pt>
                <c:pt idx="11708">
                  <c:v>#N/A</c:v>
                </c:pt>
                <c:pt idx="11709">
                  <c:v>#N/A</c:v>
                </c:pt>
                <c:pt idx="11710">
                  <c:v>#N/A</c:v>
                </c:pt>
                <c:pt idx="11711">
                  <c:v>#N/A</c:v>
                </c:pt>
                <c:pt idx="11712">
                  <c:v>#N/A</c:v>
                </c:pt>
                <c:pt idx="11713">
                  <c:v>#N/A</c:v>
                </c:pt>
                <c:pt idx="11714">
                  <c:v>#N/A</c:v>
                </c:pt>
                <c:pt idx="11715">
                  <c:v>#N/A</c:v>
                </c:pt>
                <c:pt idx="11716">
                  <c:v>#N/A</c:v>
                </c:pt>
                <c:pt idx="11717">
                  <c:v>#N/A</c:v>
                </c:pt>
                <c:pt idx="11718">
                  <c:v>#N/A</c:v>
                </c:pt>
                <c:pt idx="11719">
                  <c:v>#N/A</c:v>
                </c:pt>
                <c:pt idx="11720">
                  <c:v>#N/A</c:v>
                </c:pt>
                <c:pt idx="11721">
                  <c:v>#N/A</c:v>
                </c:pt>
                <c:pt idx="11722">
                  <c:v>#N/A</c:v>
                </c:pt>
                <c:pt idx="11723">
                  <c:v>#N/A</c:v>
                </c:pt>
                <c:pt idx="11724">
                  <c:v>#N/A</c:v>
                </c:pt>
                <c:pt idx="11725">
                  <c:v>#N/A</c:v>
                </c:pt>
                <c:pt idx="11726">
                  <c:v>#N/A</c:v>
                </c:pt>
                <c:pt idx="11727">
                  <c:v>#N/A</c:v>
                </c:pt>
                <c:pt idx="11728">
                  <c:v>#N/A</c:v>
                </c:pt>
                <c:pt idx="11729">
                  <c:v>#N/A</c:v>
                </c:pt>
                <c:pt idx="11730">
                  <c:v>#N/A</c:v>
                </c:pt>
                <c:pt idx="11731">
                  <c:v>#N/A</c:v>
                </c:pt>
                <c:pt idx="11732">
                  <c:v>#N/A</c:v>
                </c:pt>
                <c:pt idx="11733">
                  <c:v>#N/A</c:v>
                </c:pt>
                <c:pt idx="11734">
                  <c:v>#N/A</c:v>
                </c:pt>
                <c:pt idx="11735">
                  <c:v>#N/A</c:v>
                </c:pt>
                <c:pt idx="11736">
                  <c:v>#N/A</c:v>
                </c:pt>
                <c:pt idx="11737">
                  <c:v>#N/A</c:v>
                </c:pt>
                <c:pt idx="11738">
                  <c:v>#N/A</c:v>
                </c:pt>
                <c:pt idx="11739">
                  <c:v>#N/A</c:v>
                </c:pt>
                <c:pt idx="11740">
                  <c:v>#N/A</c:v>
                </c:pt>
                <c:pt idx="11741">
                  <c:v>#N/A</c:v>
                </c:pt>
                <c:pt idx="11742">
                  <c:v>#N/A</c:v>
                </c:pt>
                <c:pt idx="11743">
                  <c:v>#N/A</c:v>
                </c:pt>
                <c:pt idx="11744">
                  <c:v>#N/A</c:v>
                </c:pt>
                <c:pt idx="11745">
                  <c:v>#N/A</c:v>
                </c:pt>
                <c:pt idx="11746">
                  <c:v>#N/A</c:v>
                </c:pt>
                <c:pt idx="11747">
                  <c:v>#N/A</c:v>
                </c:pt>
                <c:pt idx="11748">
                  <c:v>#N/A</c:v>
                </c:pt>
                <c:pt idx="11749">
                  <c:v>#N/A</c:v>
                </c:pt>
                <c:pt idx="11750">
                  <c:v>#N/A</c:v>
                </c:pt>
                <c:pt idx="11751">
                  <c:v>#N/A</c:v>
                </c:pt>
                <c:pt idx="11752">
                  <c:v>#N/A</c:v>
                </c:pt>
                <c:pt idx="11753">
                  <c:v>#N/A</c:v>
                </c:pt>
                <c:pt idx="11754">
                  <c:v>#N/A</c:v>
                </c:pt>
                <c:pt idx="11755">
                  <c:v>#N/A</c:v>
                </c:pt>
                <c:pt idx="11756">
                  <c:v>#N/A</c:v>
                </c:pt>
                <c:pt idx="11757">
                  <c:v>#N/A</c:v>
                </c:pt>
                <c:pt idx="11758">
                  <c:v>#N/A</c:v>
                </c:pt>
                <c:pt idx="11759">
                  <c:v>#N/A</c:v>
                </c:pt>
                <c:pt idx="11760">
                  <c:v>#N/A</c:v>
                </c:pt>
                <c:pt idx="11761">
                  <c:v>#N/A</c:v>
                </c:pt>
                <c:pt idx="11762">
                  <c:v>#N/A</c:v>
                </c:pt>
                <c:pt idx="11763">
                  <c:v>#N/A</c:v>
                </c:pt>
                <c:pt idx="11764">
                  <c:v>#N/A</c:v>
                </c:pt>
                <c:pt idx="11765">
                  <c:v>#N/A</c:v>
                </c:pt>
                <c:pt idx="11766">
                  <c:v>#N/A</c:v>
                </c:pt>
                <c:pt idx="11767">
                  <c:v>#N/A</c:v>
                </c:pt>
                <c:pt idx="11768">
                  <c:v>#N/A</c:v>
                </c:pt>
                <c:pt idx="11769">
                  <c:v>#N/A</c:v>
                </c:pt>
                <c:pt idx="11770">
                  <c:v>#N/A</c:v>
                </c:pt>
                <c:pt idx="11771">
                  <c:v>#N/A</c:v>
                </c:pt>
                <c:pt idx="11772">
                  <c:v>#N/A</c:v>
                </c:pt>
                <c:pt idx="11773">
                  <c:v>#N/A</c:v>
                </c:pt>
                <c:pt idx="11774">
                  <c:v>#N/A</c:v>
                </c:pt>
                <c:pt idx="11775">
                  <c:v>#N/A</c:v>
                </c:pt>
                <c:pt idx="11776">
                  <c:v>#N/A</c:v>
                </c:pt>
                <c:pt idx="11777">
                  <c:v>#N/A</c:v>
                </c:pt>
                <c:pt idx="11778">
                  <c:v>#N/A</c:v>
                </c:pt>
                <c:pt idx="11779">
                  <c:v>#N/A</c:v>
                </c:pt>
                <c:pt idx="11780">
                  <c:v>#N/A</c:v>
                </c:pt>
                <c:pt idx="11781">
                  <c:v>#N/A</c:v>
                </c:pt>
                <c:pt idx="11782">
                  <c:v>#N/A</c:v>
                </c:pt>
                <c:pt idx="11783">
                  <c:v>#N/A</c:v>
                </c:pt>
                <c:pt idx="11784">
                  <c:v>#N/A</c:v>
                </c:pt>
                <c:pt idx="11785">
                  <c:v>#N/A</c:v>
                </c:pt>
                <c:pt idx="11786">
                  <c:v>#N/A</c:v>
                </c:pt>
                <c:pt idx="11787">
                  <c:v>#N/A</c:v>
                </c:pt>
                <c:pt idx="11788">
                  <c:v>#N/A</c:v>
                </c:pt>
                <c:pt idx="11789">
                  <c:v>#N/A</c:v>
                </c:pt>
                <c:pt idx="11790">
                  <c:v>#N/A</c:v>
                </c:pt>
                <c:pt idx="11791">
                  <c:v>#N/A</c:v>
                </c:pt>
                <c:pt idx="11792">
                  <c:v>#N/A</c:v>
                </c:pt>
                <c:pt idx="11793">
                  <c:v>#N/A</c:v>
                </c:pt>
                <c:pt idx="11794">
                  <c:v>#N/A</c:v>
                </c:pt>
                <c:pt idx="11795">
                  <c:v>#N/A</c:v>
                </c:pt>
                <c:pt idx="11796">
                  <c:v>#N/A</c:v>
                </c:pt>
                <c:pt idx="11797">
                  <c:v>#N/A</c:v>
                </c:pt>
                <c:pt idx="11798">
                  <c:v>#N/A</c:v>
                </c:pt>
                <c:pt idx="11799">
                  <c:v>#N/A</c:v>
                </c:pt>
                <c:pt idx="11800">
                  <c:v>#N/A</c:v>
                </c:pt>
                <c:pt idx="11801">
                  <c:v>#N/A</c:v>
                </c:pt>
                <c:pt idx="11802">
                  <c:v>#N/A</c:v>
                </c:pt>
                <c:pt idx="11803">
                  <c:v>#N/A</c:v>
                </c:pt>
                <c:pt idx="11804">
                  <c:v>#N/A</c:v>
                </c:pt>
                <c:pt idx="11805">
                  <c:v>#N/A</c:v>
                </c:pt>
                <c:pt idx="11806">
                  <c:v>#N/A</c:v>
                </c:pt>
                <c:pt idx="11807">
                  <c:v>#N/A</c:v>
                </c:pt>
                <c:pt idx="11808">
                  <c:v>#N/A</c:v>
                </c:pt>
                <c:pt idx="11809">
                  <c:v>#N/A</c:v>
                </c:pt>
                <c:pt idx="11810">
                  <c:v>#N/A</c:v>
                </c:pt>
                <c:pt idx="11811">
                  <c:v>#N/A</c:v>
                </c:pt>
                <c:pt idx="11812">
                  <c:v>#N/A</c:v>
                </c:pt>
                <c:pt idx="11813">
                  <c:v>#N/A</c:v>
                </c:pt>
                <c:pt idx="11814">
                  <c:v>#N/A</c:v>
                </c:pt>
                <c:pt idx="11815">
                  <c:v>#N/A</c:v>
                </c:pt>
                <c:pt idx="11816">
                  <c:v>#N/A</c:v>
                </c:pt>
                <c:pt idx="11817">
                  <c:v>#N/A</c:v>
                </c:pt>
                <c:pt idx="11818">
                  <c:v>#N/A</c:v>
                </c:pt>
                <c:pt idx="11819">
                  <c:v>#N/A</c:v>
                </c:pt>
                <c:pt idx="11820">
                  <c:v>#N/A</c:v>
                </c:pt>
                <c:pt idx="11821">
                  <c:v>#N/A</c:v>
                </c:pt>
                <c:pt idx="11822">
                  <c:v>#N/A</c:v>
                </c:pt>
                <c:pt idx="11823">
                  <c:v>#N/A</c:v>
                </c:pt>
                <c:pt idx="11824">
                  <c:v>#N/A</c:v>
                </c:pt>
                <c:pt idx="11825">
                  <c:v>#N/A</c:v>
                </c:pt>
                <c:pt idx="11826">
                  <c:v>#N/A</c:v>
                </c:pt>
                <c:pt idx="11827">
                  <c:v>#N/A</c:v>
                </c:pt>
                <c:pt idx="11828">
                  <c:v>#N/A</c:v>
                </c:pt>
                <c:pt idx="11829">
                  <c:v>#N/A</c:v>
                </c:pt>
                <c:pt idx="11830">
                  <c:v>#N/A</c:v>
                </c:pt>
                <c:pt idx="11831">
                  <c:v>#N/A</c:v>
                </c:pt>
                <c:pt idx="11832">
                  <c:v>#N/A</c:v>
                </c:pt>
                <c:pt idx="11833">
                  <c:v>#N/A</c:v>
                </c:pt>
                <c:pt idx="11834">
                  <c:v>#N/A</c:v>
                </c:pt>
                <c:pt idx="11835">
                  <c:v>#N/A</c:v>
                </c:pt>
                <c:pt idx="11836">
                  <c:v>#N/A</c:v>
                </c:pt>
                <c:pt idx="11837">
                  <c:v>#N/A</c:v>
                </c:pt>
                <c:pt idx="11838">
                  <c:v>#N/A</c:v>
                </c:pt>
                <c:pt idx="11839">
                  <c:v>#N/A</c:v>
                </c:pt>
                <c:pt idx="11840">
                  <c:v>#N/A</c:v>
                </c:pt>
                <c:pt idx="11841">
                  <c:v>#N/A</c:v>
                </c:pt>
                <c:pt idx="11842">
                  <c:v>#N/A</c:v>
                </c:pt>
                <c:pt idx="11843">
                  <c:v>#N/A</c:v>
                </c:pt>
                <c:pt idx="11844">
                  <c:v>#N/A</c:v>
                </c:pt>
                <c:pt idx="11845">
                  <c:v>#N/A</c:v>
                </c:pt>
                <c:pt idx="11846">
                  <c:v>#N/A</c:v>
                </c:pt>
                <c:pt idx="11847">
                  <c:v>#N/A</c:v>
                </c:pt>
                <c:pt idx="11848">
                  <c:v>#N/A</c:v>
                </c:pt>
                <c:pt idx="11849">
                  <c:v>#N/A</c:v>
                </c:pt>
                <c:pt idx="11850">
                  <c:v>#N/A</c:v>
                </c:pt>
                <c:pt idx="11851">
                  <c:v>#N/A</c:v>
                </c:pt>
                <c:pt idx="11852">
                  <c:v>#N/A</c:v>
                </c:pt>
                <c:pt idx="11853">
                  <c:v>#N/A</c:v>
                </c:pt>
                <c:pt idx="11854">
                  <c:v>#N/A</c:v>
                </c:pt>
                <c:pt idx="11855">
                  <c:v>#N/A</c:v>
                </c:pt>
                <c:pt idx="11856">
                  <c:v>#N/A</c:v>
                </c:pt>
                <c:pt idx="11857">
                  <c:v>#N/A</c:v>
                </c:pt>
                <c:pt idx="11858">
                  <c:v>#N/A</c:v>
                </c:pt>
                <c:pt idx="11859">
                  <c:v>#N/A</c:v>
                </c:pt>
                <c:pt idx="11860">
                  <c:v>#N/A</c:v>
                </c:pt>
                <c:pt idx="11861">
                  <c:v>#N/A</c:v>
                </c:pt>
                <c:pt idx="11862">
                  <c:v>#N/A</c:v>
                </c:pt>
                <c:pt idx="11863">
                  <c:v>#N/A</c:v>
                </c:pt>
                <c:pt idx="11864">
                  <c:v>#N/A</c:v>
                </c:pt>
                <c:pt idx="11865">
                  <c:v>#N/A</c:v>
                </c:pt>
                <c:pt idx="11866">
                  <c:v>#N/A</c:v>
                </c:pt>
                <c:pt idx="11867">
                  <c:v>#N/A</c:v>
                </c:pt>
                <c:pt idx="11868">
                  <c:v>#N/A</c:v>
                </c:pt>
                <c:pt idx="11869">
                  <c:v>#N/A</c:v>
                </c:pt>
                <c:pt idx="11870">
                  <c:v>#N/A</c:v>
                </c:pt>
                <c:pt idx="11871">
                  <c:v>#N/A</c:v>
                </c:pt>
                <c:pt idx="11872">
                  <c:v>#N/A</c:v>
                </c:pt>
                <c:pt idx="11873">
                  <c:v>#N/A</c:v>
                </c:pt>
                <c:pt idx="11874">
                  <c:v>#N/A</c:v>
                </c:pt>
                <c:pt idx="11875">
                  <c:v>#N/A</c:v>
                </c:pt>
                <c:pt idx="11876">
                  <c:v>#N/A</c:v>
                </c:pt>
                <c:pt idx="11877">
                  <c:v>#N/A</c:v>
                </c:pt>
                <c:pt idx="11878">
                  <c:v>#N/A</c:v>
                </c:pt>
                <c:pt idx="11879">
                  <c:v>#N/A</c:v>
                </c:pt>
                <c:pt idx="11880">
                  <c:v>#N/A</c:v>
                </c:pt>
                <c:pt idx="11881">
                  <c:v>#N/A</c:v>
                </c:pt>
                <c:pt idx="11882">
                  <c:v>#N/A</c:v>
                </c:pt>
                <c:pt idx="11883">
                  <c:v>#N/A</c:v>
                </c:pt>
                <c:pt idx="11884">
                  <c:v>#N/A</c:v>
                </c:pt>
                <c:pt idx="11885">
                  <c:v>#N/A</c:v>
                </c:pt>
                <c:pt idx="11886">
                  <c:v>#N/A</c:v>
                </c:pt>
                <c:pt idx="11887">
                  <c:v>#N/A</c:v>
                </c:pt>
                <c:pt idx="11888">
                  <c:v>#N/A</c:v>
                </c:pt>
                <c:pt idx="11889">
                  <c:v>#N/A</c:v>
                </c:pt>
                <c:pt idx="11890">
                  <c:v>#N/A</c:v>
                </c:pt>
                <c:pt idx="11891">
                  <c:v>#N/A</c:v>
                </c:pt>
                <c:pt idx="11892">
                  <c:v>#N/A</c:v>
                </c:pt>
                <c:pt idx="11893">
                  <c:v>#N/A</c:v>
                </c:pt>
                <c:pt idx="11894">
                  <c:v>#N/A</c:v>
                </c:pt>
                <c:pt idx="11895">
                  <c:v>#N/A</c:v>
                </c:pt>
                <c:pt idx="11896">
                  <c:v>#N/A</c:v>
                </c:pt>
                <c:pt idx="11897">
                  <c:v>#N/A</c:v>
                </c:pt>
                <c:pt idx="11898">
                  <c:v>#N/A</c:v>
                </c:pt>
                <c:pt idx="11899">
                  <c:v>#N/A</c:v>
                </c:pt>
                <c:pt idx="11900">
                  <c:v>#N/A</c:v>
                </c:pt>
                <c:pt idx="11901">
                  <c:v>#N/A</c:v>
                </c:pt>
                <c:pt idx="11902">
                  <c:v>#N/A</c:v>
                </c:pt>
                <c:pt idx="11903">
                  <c:v>#N/A</c:v>
                </c:pt>
                <c:pt idx="11904">
                  <c:v>#N/A</c:v>
                </c:pt>
                <c:pt idx="11905">
                  <c:v>#N/A</c:v>
                </c:pt>
                <c:pt idx="11906">
                  <c:v>#N/A</c:v>
                </c:pt>
                <c:pt idx="11907">
                  <c:v>#N/A</c:v>
                </c:pt>
                <c:pt idx="11908">
                  <c:v>#N/A</c:v>
                </c:pt>
                <c:pt idx="11909">
                  <c:v>#N/A</c:v>
                </c:pt>
                <c:pt idx="11910">
                  <c:v>#N/A</c:v>
                </c:pt>
                <c:pt idx="11911">
                  <c:v>#N/A</c:v>
                </c:pt>
                <c:pt idx="11912">
                  <c:v>#N/A</c:v>
                </c:pt>
                <c:pt idx="11913">
                  <c:v>#N/A</c:v>
                </c:pt>
                <c:pt idx="11914">
                  <c:v>#N/A</c:v>
                </c:pt>
                <c:pt idx="11915">
                  <c:v>#N/A</c:v>
                </c:pt>
                <c:pt idx="11916">
                  <c:v>#N/A</c:v>
                </c:pt>
                <c:pt idx="11917">
                  <c:v>#N/A</c:v>
                </c:pt>
                <c:pt idx="11918">
                  <c:v>#N/A</c:v>
                </c:pt>
                <c:pt idx="11919">
                  <c:v>#N/A</c:v>
                </c:pt>
                <c:pt idx="11920">
                  <c:v>#N/A</c:v>
                </c:pt>
                <c:pt idx="11921">
                  <c:v>#N/A</c:v>
                </c:pt>
                <c:pt idx="11922">
                  <c:v>#N/A</c:v>
                </c:pt>
                <c:pt idx="11923">
                  <c:v>#N/A</c:v>
                </c:pt>
                <c:pt idx="11924">
                  <c:v>#N/A</c:v>
                </c:pt>
                <c:pt idx="11925">
                  <c:v>#N/A</c:v>
                </c:pt>
                <c:pt idx="11926">
                  <c:v>#N/A</c:v>
                </c:pt>
                <c:pt idx="11927">
                  <c:v>#N/A</c:v>
                </c:pt>
                <c:pt idx="11928">
                  <c:v>#N/A</c:v>
                </c:pt>
                <c:pt idx="11929">
                  <c:v>#N/A</c:v>
                </c:pt>
                <c:pt idx="11930">
                  <c:v>#N/A</c:v>
                </c:pt>
                <c:pt idx="11931">
                  <c:v>#N/A</c:v>
                </c:pt>
                <c:pt idx="11932">
                  <c:v>#N/A</c:v>
                </c:pt>
                <c:pt idx="11933">
                  <c:v>#N/A</c:v>
                </c:pt>
                <c:pt idx="11934">
                  <c:v>#N/A</c:v>
                </c:pt>
                <c:pt idx="11935">
                  <c:v>#N/A</c:v>
                </c:pt>
                <c:pt idx="11936">
                  <c:v>#N/A</c:v>
                </c:pt>
                <c:pt idx="11937">
                  <c:v>#N/A</c:v>
                </c:pt>
                <c:pt idx="11938">
                  <c:v>#N/A</c:v>
                </c:pt>
                <c:pt idx="11939">
                  <c:v>#N/A</c:v>
                </c:pt>
                <c:pt idx="11940">
                  <c:v>#N/A</c:v>
                </c:pt>
                <c:pt idx="11941">
                  <c:v>#N/A</c:v>
                </c:pt>
                <c:pt idx="11942">
                  <c:v>#N/A</c:v>
                </c:pt>
                <c:pt idx="11943">
                  <c:v>#N/A</c:v>
                </c:pt>
                <c:pt idx="11944">
                  <c:v>#N/A</c:v>
                </c:pt>
                <c:pt idx="11945">
                  <c:v>#N/A</c:v>
                </c:pt>
                <c:pt idx="11946">
                  <c:v>#N/A</c:v>
                </c:pt>
                <c:pt idx="11947">
                  <c:v>#N/A</c:v>
                </c:pt>
                <c:pt idx="11948">
                  <c:v>#N/A</c:v>
                </c:pt>
                <c:pt idx="11949">
                  <c:v>#N/A</c:v>
                </c:pt>
                <c:pt idx="11950">
                  <c:v>#N/A</c:v>
                </c:pt>
                <c:pt idx="11951">
                  <c:v>#N/A</c:v>
                </c:pt>
                <c:pt idx="11952">
                  <c:v>#N/A</c:v>
                </c:pt>
                <c:pt idx="11953">
                  <c:v>#N/A</c:v>
                </c:pt>
                <c:pt idx="11954">
                  <c:v>#N/A</c:v>
                </c:pt>
                <c:pt idx="11955">
                  <c:v>#N/A</c:v>
                </c:pt>
                <c:pt idx="11956">
                  <c:v>#N/A</c:v>
                </c:pt>
                <c:pt idx="11957">
                  <c:v>#N/A</c:v>
                </c:pt>
                <c:pt idx="11958">
                  <c:v>#N/A</c:v>
                </c:pt>
                <c:pt idx="11959">
                  <c:v>#N/A</c:v>
                </c:pt>
                <c:pt idx="11960">
                  <c:v>#N/A</c:v>
                </c:pt>
                <c:pt idx="11961">
                  <c:v>#N/A</c:v>
                </c:pt>
                <c:pt idx="11962">
                  <c:v>#N/A</c:v>
                </c:pt>
                <c:pt idx="11963">
                  <c:v>#N/A</c:v>
                </c:pt>
                <c:pt idx="11964">
                  <c:v>#N/A</c:v>
                </c:pt>
                <c:pt idx="11965">
                  <c:v>#N/A</c:v>
                </c:pt>
                <c:pt idx="11966">
                  <c:v>#N/A</c:v>
                </c:pt>
                <c:pt idx="11967">
                  <c:v>#N/A</c:v>
                </c:pt>
                <c:pt idx="11968">
                  <c:v>#N/A</c:v>
                </c:pt>
                <c:pt idx="11969">
                  <c:v>#N/A</c:v>
                </c:pt>
                <c:pt idx="11970">
                  <c:v>#N/A</c:v>
                </c:pt>
                <c:pt idx="11971">
                  <c:v>#N/A</c:v>
                </c:pt>
                <c:pt idx="11972">
                  <c:v>#N/A</c:v>
                </c:pt>
                <c:pt idx="11973">
                  <c:v>#N/A</c:v>
                </c:pt>
                <c:pt idx="11974">
                  <c:v>#N/A</c:v>
                </c:pt>
                <c:pt idx="11975">
                  <c:v>#N/A</c:v>
                </c:pt>
                <c:pt idx="11976">
                  <c:v>#N/A</c:v>
                </c:pt>
                <c:pt idx="11977">
                  <c:v>#N/A</c:v>
                </c:pt>
                <c:pt idx="11978">
                  <c:v>#N/A</c:v>
                </c:pt>
                <c:pt idx="11979">
                  <c:v>#N/A</c:v>
                </c:pt>
                <c:pt idx="11980">
                  <c:v>#N/A</c:v>
                </c:pt>
                <c:pt idx="11981">
                  <c:v>#N/A</c:v>
                </c:pt>
                <c:pt idx="11982">
                  <c:v>#N/A</c:v>
                </c:pt>
                <c:pt idx="11983">
                  <c:v>#N/A</c:v>
                </c:pt>
                <c:pt idx="11984">
                  <c:v>#N/A</c:v>
                </c:pt>
                <c:pt idx="11985">
                  <c:v>#N/A</c:v>
                </c:pt>
                <c:pt idx="11986">
                  <c:v>#N/A</c:v>
                </c:pt>
                <c:pt idx="11987">
                  <c:v>#N/A</c:v>
                </c:pt>
                <c:pt idx="11988">
                  <c:v>#N/A</c:v>
                </c:pt>
                <c:pt idx="11989">
                  <c:v>#N/A</c:v>
                </c:pt>
                <c:pt idx="11990">
                  <c:v>#N/A</c:v>
                </c:pt>
                <c:pt idx="11991">
                  <c:v>#N/A</c:v>
                </c:pt>
                <c:pt idx="11992">
                  <c:v>#N/A</c:v>
                </c:pt>
                <c:pt idx="11993">
                  <c:v>#N/A</c:v>
                </c:pt>
                <c:pt idx="11994">
                  <c:v>#N/A</c:v>
                </c:pt>
                <c:pt idx="11995">
                  <c:v>#N/A</c:v>
                </c:pt>
                <c:pt idx="11996">
                  <c:v>#N/A</c:v>
                </c:pt>
                <c:pt idx="11997">
                  <c:v>#N/A</c:v>
                </c:pt>
                <c:pt idx="11998">
                  <c:v>#N/A</c:v>
                </c:pt>
                <c:pt idx="11999">
                  <c:v>#N/A</c:v>
                </c:pt>
                <c:pt idx="12000">
                  <c:v>#N/A</c:v>
                </c:pt>
                <c:pt idx="12001">
                  <c:v>#N/A</c:v>
                </c:pt>
                <c:pt idx="12002">
                  <c:v>#N/A</c:v>
                </c:pt>
                <c:pt idx="12003">
                  <c:v>#N/A</c:v>
                </c:pt>
                <c:pt idx="12004">
                  <c:v>#N/A</c:v>
                </c:pt>
                <c:pt idx="12005">
                  <c:v>#N/A</c:v>
                </c:pt>
                <c:pt idx="12006">
                  <c:v>#N/A</c:v>
                </c:pt>
                <c:pt idx="12007">
                  <c:v>#N/A</c:v>
                </c:pt>
                <c:pt idx="12008">
                  <c:v>#N/A</c:v>
                </c:pt>
                <c:pt idx="12009">
                  <c:v>#N/A</c:v>
                </c:pt>
                <c:pt idx="12010">
                  <c:v>#N/A</c:v>
                </c:pt>
                <c:pt idx="12011">
                  <c:v>#N/A</c:v>
                </c:pt>
                <c:pt idx="12012">
                  <c:v>#N/A</c:v>
                </c:pt>
                <c:pt idx="12013">
                  <c:v>#N/A</c:v>
                </c:pt>
                <c:pt idx="12014">
                  <c:v>#N/A</c:v>
                </c:pt>
                <c:pt idx="12015">
                  <c:v>#N/A</c:v>
                </c:pt>
                <c:pt idx="12016">
                  <c:v>#N/A</c:v>
                </c:pt>
                <c:pt idx="12017">
                  <c:v>#N/A</c:v>
                </c:pt>
                <c:pt idx="12018">
                  <c:v>#N/A</c:v>
                </c:pt>
                <c:pt idx="12019">
                  <c:v>#N/A</c:v>
                </c:pt>
                <c:pt idx="12020">
                  <c:v>#N/A</c:v>
                </c:pt>
                <c:pt idx="12021">
                  <c:v>#N/A</c:v>
                </c:pt>
                <c:pt idx="12022">
                  <c:v>#N/A</c:v>
                </c:pt>
                <c:pt idx="12023">
                  <c:v>#N/A</c:v>
                </c:pt>
                <c:pt idx="12024">
                  <c:v>#N/A</c:v>
                </c:pt>
                <c:pt idx="12025">
                  <c:v>#N/A</c:v>
                </c:pt>
                <c:pt idx="12026">
                  <c:v>#N/A</c:v>
                </c:pt>
                <c:pt idx="12027">
                  <c:v>#N/A</c:v>
                </c:pt>
                <c:pt idx="12028">
                  <c:v>#N/A</c:v>
                </c:pt>
                <c:pt idx="12029">
                  <c:v>#N/A</c:v>
                </c:pt>
                <c:pt idx="12030">
                  <c:v>#N/A</c:v>
                </c:pt>
                <c:pt idx="12031">
                  <c:v>#N/A</c:v>
                </c:pt>
                <c:pt idx="12032">
                  <c:v>#N/A</c:v>
                </c:pt>
                <c:pt idx="12033">
                  <c:v>#N/A</c:v>
                </c:pt>
                <c:pt idx="12034">
                  <c:v>#N/A</c:v>
                </c:pt>
                <c:pt idx="12035">
                  <c:v>#N/A</c:v>
                </c:pt>
                <c:pt idx="12036">
                  <c:v>#N/A</c:v>
                </c:pt>
                <c:pt idx="12037">
                  <c:v>#N/A</c:v>
                </c:pt>
                <c:pt idx="12038">
                  <c:v>#N/A</c:v>
                </c:pt>
                <c:pt idx="12039">
                  <c:v>#N/A</c:v>
                </c:pt>
                <c:pt idx="12040">
                  <c:v>#N/A</c:v>
                </c:pt>
                <c:pt idx="12041">
                  <c:v>#N/A</c:v>
                </c:pt>
                <c:pt idx="12042">
                  <c:v>#N/A</c:v>
                </c:pt>
                <c:pt idx="12043">
                  <c:v>#N/A</c:v>
                </c:pt>
                <c:pt idx="12044">
                  <c:v>#N/A</c:v>
                </c:pt>
                <c:pt idx="12045">
                  <c:v>#N/A</c:v>
                </c:pt>
                <c:pt idx="12046">
                  <c:v>#N/A</c:v>
                </c:pt>
                <c:pt idx="12047">
                  <c:v>#N/A</c:v>
                </c:pt>
                <c:pt idx="12048">
                  <c:v>#N/A</c:v>
                </c:pt>
                <c:pt idx="12049">
                  <c:v>#N/A</c:v>
                </c:pt>
                <c:pt idx="12050">
                  <c:v>#N/A</c:v>
                </c:pt>
                <c:pt idx="12051">
                  <c:v>#N/A</c:v>
                </c:pt>
                <c:pt idx="12052">
                  <c:v>#N/A</c:v>
                </c:pt>
                <c:pt idx="12053">
                  <c:v>#N/A</c:v>
                </c:pt>
                <c:pt idx="12054">
                  <c:v>#N/A</c:v>
                </c:pt>
                <c:pt idx="12055">
                  <c:v>#N/A</c:v>
                </c:pt>
                <c:pt idx="12056">
                  <c:v>#N/A</c:v>
                </c:pt>
                <c:pt idx="12057">
                  <c:v>#N/A</c:v>
                </c:pt>
                <c:pt idx="12058">
                  <c:v>#N/A</c:v>
                </c:pt>
                <c:pt idx="12059">
                  <c:v>#N/A</c:v>
                </c:pt>
                <c:pt idx="12060">
                  <c:v>#N/A</c:v>
                </c:pt>
                <c:pt idx="12061">
                  <c:v>#N/A</c:v>
                </c:pt>
                <c:pt idx="12062">
                  <c:v>#N/A</c:v>
                </c:pt>
                <c:pt idx="12063">
                  <c:v>#N/A</c:v>
                </c:pt>
                <c:pt idx="12064">
                  <c:v>#N/A</c:v>
                </c:pt>
                <c:pt idx="12065">
                  <c:v>#N/A</c:v>
                </c:pt>
                <c:pt idx="12066">
                  <c:v>#N/A</c:v>
                </c:pt>
                <c:pt idx="12067">
                  <c:v>#N/A</c:v>
                </c:pt>
                <c:pt idx="12068">
                  <c:v>#N/A</c:v>
                </c:pt>
                <c:pt idx="12069">
                  <c:v>#N/A</c:v>
                </c:pt>
                <c:pt idx="12070">
                  <c:v>#N/A</c:v>
                </c:pt>
                <c:pt idx="12071">
                  <c:v>#N/A</c:v>
                </c:pt>
                <c:pt idx="12072">
                  <c:v>#N/A</c:v>
                </c:pt>
                <c:pt idx="12073">
                  <c:v>#N/A</c:v>
                </c:pt>
                <c:pt idx="12074">
                  <c:v>#N/A</c:v>
                </c:pt>
                <c:pt idx="12075">
                  <c:v>#N/A</c:v>
                </c:pt>
                <c:pt idx="12076">
                  <c:v>#N/A</c:v>
                </c:pt>
                <c:pt idx="12077">
                  <c:v>#N/A</c:v>
                </c:pt>
                <c:pt idx="12078">
                  <c:v>#N/A</c:v>
                </c:pt>
                <c:pt idx="12079">
                  <c:v>#N/A</c:v>
                </c:pt>
                <c:pt idx="12080">
                  <c:v>#N/A</c:v>
                </c:pt>
                <c:pt idx="12081">
                  <c:v>#N/A</c:v>
                </c:pt>
                <c:pt idx="12082">
                  <c:v>#N/A</c:v>
                </c:pt>
                <c:pt idx="12083">
                  <c:v>#N/A</c:v>
                </c:pt>
                <c:pt idx="12084">
                  <c:v>#N/A</c:v>
                </c:pt>
                <c:pt idx="12085">
                  <c:v>#N/A</c:v>
                </c:pt>
                <c:pt idx="12086">
                  <c:v>#N/A</c:v>
                </c:pt>
                <c:pt idx="12087">
                  <c:v>#N/A</c:v>
                </c:pt>
                <c:pt idx="12088">
                  <c:v>#N/A</c:v>
                </c:pt>
                <c:pt idx="12089">
                  <c:v>#N/A</c:v>
                </c:pt>
                <c:pt idx="12090">
                  <c:v>#N/A</c:v>
                </c:pt>
                <c:pt idx="12091">
                  <c:v>#N/A</c:v>
                </c:pt>
                <c:pt idx="12092">
                  <c:v>#N/A</c:v>
                </c:pt>
                <c:pt idx="12093">
                  <c:v>#N/A</c:v>
                </c:pt>
                <c:pt idx="12094">
                  <c:v>#N/A</c:v>
                </c:pt>
                <c:pt idx="12095">
                  <c:v>#N/A</c:v>
                </c:pt>
                <c:pt idx="12096">
                  <c:v>#N/A</c:v>
                </c:pt>
                <c:pt idx="12097">
                  <c:v>#N/A</c:v>
                </c:pt>
                <c:pt idx="12098">
                  <c:v>#N/A</c:v>
                </c:pt>
                <c:pt idx="12099">
                  <c:v>#N/A</c:v>
                </c:pt>
                <c:pt idx="12100">
                  <c:v>#N/A</c:v>
                </c:pt>
                <c:pt idx="12101">
                  <c:v>#N/A</c:v>
                </c:pt>
                <c:pt idx="12102">
                  <c:v>#N/A</c:v>
                </c:pt>
                <c:pt idx="12103">
                  <c:v>#N/A</c:v>
                </c:pt>
                <c:pt idx="12104">
                  <c:v>#N/A</c:v>
                </c:pt>
                <c:pt idx="12105">
                  <c:v>#N/A</c:v>
                </c:pt>
                <c:pt idx="12106">
                  <c:v>#N/A</c:v>
                </c:pt>
                <c:pt idx="12107">
                  <c:v>#N/A</c:v>
                </c:pt>
                <c:pt idx="12108">
                  <c:v>#N/A</c:v>
                </c:pt>
                <c:pt idx="12109">
                  <c:v>#N/A</c:v>
                </c:pt>
                <c:pt idx="12110">
                  <c:v>#N/A</c:v>
                </c:pt>
                <c:pt idx="12111">
                  <c:v>#N/A</c:v>
                </c:pt>
                <c:pt idx="12112">
                  <c:v>#N/A</c:v>
                </c:pt>
                <c:pt idx="12113">
                  <c:v>#N/A</c:v>
                </c:pt>
                <c:pt idx="12114">
                  <c:v>#N/A</c:v>
                </c:pt>
                <c:pt idx="12115">
                  <c:v>#N/A</c:v>
                </c:pt>
                <c:pt idx="12116">
                  <c:v>#N/A</c:v>
                </c:pt>
                <c:pt idx="12117">
                  <c:v>#N/A</c:v>
                </c:pt>
                <c:pt idx="12118">
                  <c:v>#N/A</c:v>
                </c:pt>
                <c:pt idx="12119">
                  <c:v>#N/A</c:v>
                </c:pt>
                <c:pt idx="12120">
                  <c:v>#N/A</c:v>
                </c:pt>
                <c:pt idx="12121">
                  <c:v>#N/A</c:v>
                </c:pt>
                <c:pt idx="12122">
                  <c:v>#N/A</c:v>
                </c:pt>
                <c:pt idx="12123">
                  <c:v>#N/A</c:v>
                </c:pt>
                <c:pt idx="12124">
                  <c:v>#N/A</c:v>
                </c:pt>
                <c:pt idx="12125">
                  <c:v>#N/A</c:v>
                </c:pt>
                <c:pt idx="12126">
                  <c:v>#N/A</c:v>
                </c:pt>
                <c:pt idx="12127">
                  <c:v>#N/A</c:v>
                </c:pt>
                <c:pt idx="12128">
                  <c:v>#N/A</c:v>
                </c:pt>
                <c:pt idx="12129">
                  <c:v>#N/A</c:v>
                </c:pt>
                <c:pt idx="12130">
                  <c:v>#N/A</c:v>
                </c:pt>
                <c:pt idx="12131">
                  <c:v>#N/A</c:v>
                </c:pt>
                <c:pt idx="12132">
                  <c:v>#N/A</c:v>
                </c:pt>
                <c:pt idx="12133">
                  <c:v>#N/A</c:v>
                </c:pt>
                <c:pt idx="12134">
                  <c:v>#N/A</c:v>
                </c:pt>
                <c:pt idx="12135">
                  <c:v>#N/A</c:v>
                </c:pt>
                <c:pt idx="12136">
                  <c:v>#N/A</c:v>
                </c:pt>
                <c:pt idx="12137">
                  <c:v>#N/A</c:v>
                </c:pt>
                <c:pt idx="12138">
                  <c:v>#N/A</c:v>
                </c:pt>
                <c:pt idx="12139">
                  <c:v>#N/A</c:v>
                </c:pt>
                <c:pt idx="12140">
                  <c:v>#N/A</c:v>
                </c:pt>
                <c:pt idx="12141">
                  <c:v>#N/A</c:v>
                </c:pt>
                <c:pt idx="12142">
                  <c:v>#N/A</c:v>
                </c:pt>
                <c:pt idx="12143">
                  <c:v>#N/A</c:v>
                </c:pt>
                <c:pt idx="12144">
                  <c:v>#N/A</c:v>
                </c:pt>
                <c:pt idx="12145">
                  <c:v>#N/A</c:v>
                </c:pt>
                <c:pt idx="12146">
                  <c:v>#N/A</c:v>
                </c:pt>
                <c:pt idx="12147">
                  <c:v>#N/A</c:v>
                </c:pt>
                <c:pt idx="12148">
                  <c:v>#N/A</c:v>
                </c:pt>
                <c:pt idx="12149">
                  <c:v>#N/A</c:v>
                </c:pt>
                <c:pt idx="12150">
                  <c:v>#N/A</c:v>
                </c:pt>
                <c:pt idx="12151">
                  <c:v>#N/A</c:v>
                </c:pt>
                <c:pt idx="12152">
                  <c:v>#N/A</c:v>
                </c:pt>
                <c:pt idx="12153">
                  <c:v>#N/A</c:v>
                </c:pt>
                <c:pt idx="12154">
                  <c:v>#N/A</c:v>
                </c:pt>
                <c:pt idx="12155">
                  <c:v>#N/A</c:v>
                </c:pt>
                <c:pt idx="12156">
                  <c:v>#N/A</c:v>
                </c:pt>
                <c:pt idx="12157">
                  <c:v>#N/A</c:v>
                </c:pt>
                <c:pt idx="12158">
                  <c:v>#N/A</c:v>
                </c:pt>
                <c:pt idx="12159">
                  <c:v>#N/A</c:v>
                </c:pt>
                <c:pt idx="12160">
                  <c:v>#N/A</c:v>
                </c:pt>
                <c:pt idx="12161">
                  <c:v>#N/A</c:v>
                </c:pt>
                <c:pt idx="12162">
                  <c:v>#N/A</c:v>
                </c:pt>
                <c:pt idx="12163">
                  <c:v>#N/A</c:v>
                </c:pt>
                <c:pt idx="12164">
                  <c:v>#N/A</c:v>
                </c:pt>
                <c:pt idx="12165">
                  <c:v>#N/A</c:v>
                </c:pt>
                <c:pt idx="12166">
                  <c:v>#N/A</c:v>
                </c:pt>
                <c:pt idx="12167">
                  <c:v>#N/A</c:v>
                </c:pt>
                <c:pt idx="12168">
                  <c:v>#N/A</c:v>
                </c:pt>
                <c:pt idx="12169">
                  <c:v>#N/A</c:v>
                </c:pt>
                <c:pt idx="12170">
                  <c:v>#N/A</c:v>
                </c:pt>
                <c:pt idx="12171">
                  <c:v>#N/A</c:v>
                </c:pt>
                <c:pt idx="12172">
                  <c:v>#N/A</c:v>
                </c:pt>
                <c:pt idx="12173">
                  <c:v>#N/A</c:v>
                </c:pt>
                <c:pt idx="12174">
                  <c:v>#N/A</c:v>
                </c:pt>
                <c:pt idx="12175">
                  <c:v>#N/A</c:v>
                </c:pt>
                <c:pt idx="12176">
                  <c:v>#N/A</c:v>
                </c:pt>
                <c:pt idx="12177">
                  <c:v>#N/A</c:v>
                </c:pt>
                <c:pt idx="12178">
                  <c:v>#N/A</c:v>
                </c:pt>
                <c:pt idx="12179">
                  <c:v>#N/A</c:v>
                </c:pt>
                <c:pt idx="12180">
                  <c:v>#N/A</c:v>
                </c:pt>
                <c:pt idx="12181">
                  <c:v>#N/A</c:v>
                </c:pt>
                <c:pt idx="12182">
                  <c:v>#N/A</c:v>
                </c:pt>
                <c:pt idx="12183">
                  <c:v>#N/A</c:v>
                </c:pt>
                <c:pt idx="12184">
                  <c:v>#N/A</c:v>
                </c:pt>
                <c:pt idx="12185">
                  <c:v>#N/A</c:v>
                </c:pt>
                <c:pt idx="12186">
                  <c:v>#N/A</c:v>
                </c:pt>
                <c:pt idx="12187">
                  <c:v>#N/A</c:v>
                </c:pt>
                <c:pt idx="12188">
                  <c:v>#N/A</c:v>
                </c:pt>
                <c:pt idx="12189">
                  <c:v>#N/A</c:v>
                </c:pt>
                <c:pt idx="12190">
                  <c:v>#N/A</c:v>
                </c:pt>
                <c:pt idx="12191">
                  <c:v>#N/A</c:v>
                </c:pt>
                <c:pt idx="12192">
                  <c:v>#N/A</c:v>
                </c:pt>
                <c:pt idx="12193">
                  <c:v>#N/A</c:v>
                </c:pt>
                <c:pt idx="12194">
                  <c:v>#N/A</c:v>
                </c:pt>
                <c:pt idx="12195">
                  <c:v>#N/A</c:v>
                </c:pt>
                <c:pt idx="12196">
                  <c:v>#N/A</c:v>
                </c:pt>
                <c:pt idx="12197">
                  <c:v>#N/A</c:v>
                </c:pt>
                <c:pt idx="12198">
                  <c:v>#N/A</c:v>
                </c:pt>
                <c:pt idx="12199">
                  <c:v>#N/A</c:v>
                </c:pt>
                <c:pt idx="12200">
                  <c:v>#N/A</c:v>
                </c:pt>
                <c:pt idx="12201">
                  <c:v>#N/A</c:v>
                </c:pt>
                <c:pt idx="12202">
                  <c:v>#N/A</c:v>
                </c:pt>
                <c:pt idx="12203">
                  <c:v>#N/A</c:v>
                </c:pt>
                <c:pt idx="12204">
                  <c:v>#N/A</c:v>
                </c:pt>
                <c:pt idx="12205">
                  <c:v>#N/A</c:v>
                </c:pt>
                <c:pt idx="12206">
                  <c:v>#N/A</c:v>
                </c:pt>
                <c:pt idx="12207">
                  <c:v>#N/A</c:v>
                </c:pt>
                <c:pt idx="12208">
                  <c:v>#N/A</c:v>
                </c:pt>
                <c:pt idx="12209">
                  <c:v>#N/A</c:v>
                </c:pt>
                <c:pt idx="12210">
                  <c:v>#N/A</c:v>
                </c:pt>
                <c:pt idx="12211">
                  <c:v>#N/A</c:v>
                </c:pt>
                <c:pt idx="12212">
                  <c:v>#N/A</c:v>
                </c:pt>
                <c:pt idx="12213">
                  <c:v>#N/A</c:v>
                </c:pt>
                <c:pt idx="12214">
                  <c:v>#N/A</c:v>
                </c:pt>
                <c:pt idx="12215">
                  <c:v>#N/A</c:v>
                </c:pt>
                <c:pt idx="12216">
                  <c:v>#N/A</c:v>
                </c:pt>
                <c:pt idx="12217">
                  <c:v>#N/A</c:v>
                </c:pt>
                <c:pt idx="12218">
                  <c:v>#N/A</c:v>
                </c:pt>
                <c:pt idx="12219">
                  <c:v>#N/A</c:v>
                </c:pt>
                <c:pt idx="12220">
                  <c:v>#N/A</c:v>
                </c:pt>
                <c:pt idx="12221">
                  <c:v>#N/A</c:v>
                </c:pt>
                <c:pt idx="12222">
                  <c:v>#N/A</c:v>
                </c:pt>
                <c:pt idx="12223">
                  <c:v>#N/A</c:v>
                </c:pt>
                <c:pt idx="12224">
                  <c:v>#N/A</c:v>
                </c:pt>
                <c:pt idx="12225">
                  <c:v>#N/A</c:v>
                </c:pt>
                <c:pt idx="12226">
                  <c:v>#N/A</c:v>
                </c:pt>
                <c:pt idx="12227">
                  <c:v>#N/A</c:v>
                </c:pt>
                <c:pt idx="12228">
                  <c:v>#N/A</c:v>
                </c:pt>
                <c:pt idx="12229">
                  <c:v>#N/A</c:v>
                </c:pt>
                <c:pt idx="12230">
                  <c:v>#N/A</c:v>
                </c:pt>
                <c:pt idx="12231">
                  <c:v>#N/A</c:v>
                </c:pt>
                <c:pt idx="12232">
                  <c:v>#N/A</c:v>
                </c:pt>
                <c:pt idx="12233">
                  <c:v>#N/A</c:v>
                </c:pt>
                <c:pt idx="12234">
                  <c:v>#N/A</c:v>
                </c:pt>
                <c:pt idx="12235">
                  <c:v>#N/A</c:v>
                </c:pt>
                <c:pt idx="12236">
                  <c:v>#N/A</c:v>
                </c:pt>
                <c:pt idx="12237">
                  <c:v>#N/A</c:v>
                </c:pt>
                <c:pt idx="12238">
                  <c:v>#N/A</c:v>
                </c:pt>
                <c:pt idx="12239">
                  <c:v>#N/A</c:v>
                </c:pt>
                <c:pt idx="12240">
                  <c:v>#N/A</c:v>
                </c:pt>
                <c:pt idx="12241">
                  <c:v>#N/A</c:v>
                </c:pt>
                <c:pt idx="12242">
                  <c:v>#N/A</c:v>
                </c:pt>
                <c:pt idx="12243">
                  <c:v>#N/A</c:v>
                </c:pt>
                <c:pt idx="12244">
                  <c:v>#N/A</c:v>
                </c:pt>
                <c:pt idx="12245">
                  <c:v>#N/A</c:v>
                </c:pt>
                <c:pt idx="12246">
                  <c:v>#N/A</c:v>
                </c:pt>
                <c:pt idx="12247">
                  <c:v>#N/A</c:v>
                </c:pt>
                <c:pt idx="12248">
                  <c:v>#N/A</c:v>
                </c:pt>
                <c:pt idx="12249">
                  <c:v>#N/A</c:v>
                </c:pt>
                <c:pt idx="12250">
                  <c:v>#N/A</c:v>
                </c:pt>
                <c:pt idx="12251">
                  <c:v>#N/A</c:v>
                </c:pt>
                <c:pt idx="12252">
                  <c:v>#N/A</c:v>
                </c:pt>
                <c:pt idx="12253">
                  <c:v>#N/A</c:v>
                </c:pt>
                <c:pt idx="12254">
                  <c:v>#N/A</c:v>
                </c:pt>
                <c:pt idx="12255">
                  <c:v>#N/A</c:v>
                </c:pt>
                <c:pt idx="12256">
                  <c:v>#N/A</c:v>
                </c:pt>
                <c:pt idx="12257">
                  <c:v>#N/A</c:v>
                </c:pt>
                <c:pt idx="12258">
                  <c:v>#N/A</c:v>
                </c:pt>
                <c:pt idx="12259">
                  <c:v>#N/A</c:v>
                </c:pt>
                <c:pt idx="12260">
                  <c:v>#N/A</c:v>
                </c:pt>
                <c:pt idx="12261">
                  <c:v>#N/A</c:v>
                </c:pt>
                <c:pt idx="12262">
                  <c:v>#N/A</c:v>
                </c:pt>
                <c:pt idx="12263">
                  <c:v>#N/A</c:v>
                </c:pt>
                <c:pt idx="12264">
                  <c:v>#N/A</c:v>
                </c:pt>
                <c:pt idx="12265">
                  <c:v>#N/A</c:v>
                </c:pt>
                <c:pt idx="12266">
                  <c:v>#N/A</c:v>
                </c:pt>
                <c:pt idx="12267">
                  <c:v>#N/A</c:v>
                </c:pt>
                <c:pt idx="12268">
                  <c:v>#N/A</c:v>
                </c:pt>
                <c:pt idx="12269">
                  <c:v>#N/A</c:v>
                </c:pt>
                <c:pt idx="12270">
                  <c:v>#N/A</c:v>
                </c:pt>
                <c:pt idx="12271">
                  <c:v>#N/A</c:v>
                </c:pt>
                <c:pt idx="12272">
                  <c:v>#N/A</c:v>
                </c:pt>
                <c:pt idx="12273">
                  <c:v>#N/A</c:v>
                </c:pt>
                <c:pt idx="12274">
                  <c:v>#N/A</c:v>
                </c:pt>
                <c:pt idx="12275">
                  <c:v>#N/A</c:v>
                </c:pt>
                <c:pt idx="12276">
                  <c:v>#N/A</c:v>
                </c:pt>
                <c:pt idx="12277">
                  <c:v>#N/A</c:v>
                </c:pt>
                <c:pt idx="12278">
                  <c:v>#N/A</c:v>
                </c:pt>
                <c:pt idx="12279">
                  <c:v>#N/A</c:v>
                </c:pt>
                <c:pt idx="12280">
                  <c:v>#N/A</c:v>
                </c:pt>
                <c:pt idx="12281">
                  <c:v>#N/A</c:v>
                </c:pt>
                <c:pt idx="12282">
                  <c:v>#N/A</c:v>
                </c:pt>
                <c:pt idx="12283">
                  <c:v>#N/A</c:v>
                </c:pt>
                <c:pt idx="12284">
                  <c:v>#N/A</c:v>
                </c:pt>
                <c:pt idx="12285">
                  <c:v>#N/A</c:v>
                </c:pt>
                <c:pt idx="12286">
                  <c:v>#N/A</c:v>
                </c:pt>
                <c:pt idx="12287">
                  <c:v>#N/A</c:v>
                </c:pt>
                <c:pt idx="12288">
                  <c:v>#N/A</c:v>
                </c:pt>
                <c:pt idx="12289">
                  <c:v>#N/A</c:v>
                </c:pt>
                <c:pt idx="12290">
                  <c:v>#N/A</c:v>
                </c:pt>
                <c:pt idx="12291">
                  <c:v>#N/A</c:v>
                </c:pt>
                <c:pt idx="12292">
                  <c:v>#N/A</c:v>
                </c:pt>
                <c:pt idx="12293">
                  <c:v>#N/A</c:v>
                </c:pt>
                <c:pt idx="12294">
                  <c:v>#N/A</c:v>
                </c:pt>
                <c:pt idx="12295">
                  <c:v>#N/A</c:v>
                </c:pt>
                <c:pt idx="12296">
                  <c:v>#N/A</c:v>
                </c:pt>
                <c:pt idx="12297">
                  <c:v>#N/A</c:v>
                </c:pt>
                <c:pt idx="12298">
                  <c:v>#N/A</c:v>
                </c:pt>
                <c:pt idx="12299">
                  <c:v>#N/A</c:v>
                </c:pt>
                <c:pt idx="12300">
                  <c:v>#N/A</c:v>
                </c:pt>
                <c:pt idx="12301">
                  <c:v>#N/A</c:v>
                </c:pt>
                <c:pt idx="12302">
                  <c:v>#N/A</c:v>
                </c:pt>
                <c:pt idx="12303">
                  <c:v>#N/A</c:v>
                </c:pt>
                <c:pt idx="12304">
                  <c:v>#N/A</c:v>
                </c:pt>
                <c:pt idx="12305">
                  <c:v>#N/A</c:v>
                </c:pt>
                <c:pt idx="12306">
                  <c:v>#N/A</c:v>
                </c:pt>
                <c:pt idx="12307">
                  <c:v>#N/A</c:v>
                </c:pt>
                <c:pt idx="12308">
                  <c:v>#N/A</c:v>
                </c:pt>
                <c:pt idx="12309">
                  <c:v>#N/A</c:v>
                </c:pt>
                <c:pt idx="12310">
                  <c:v>#N/A</c:v>
                </c:pt>
                <c:pt idx="12311">
                  <c:v>#N/A</c:v>
                </c:pt>
                <c:pt idx="12312">
                  <c:v>#N/A</c:v>
                </c:pt>
                <c:pt idx="12313">
                  <c:v>#N/A</c:v>
                </c:pt>
                <c:pt idx="12314">
                  <c:v>#N/A</c:v>
                </c:pt>
                <c:pt idx="12315">
                  <c:v>#N/A</c:v>
                </c:pt>
                <c:pt idx="12316">
                  <c:v>#N/A</c:v>
                </c:pt>
                <c:pt idx="12317">
                  <c:v>#N/A</c:v>
                </c:pt>
                <c:pt idx="12318">
                  <c:v>#N/A</c:v>
                </c:pt>
                <c:pt idx="12319">
                  <c:v>#N/A</c:v>
                </c:pt>
                <c:pt idx="12320">
                  <c:v>#N/A</c:v>
                </c:pt>
                <c:pt idx="12321">
                  <c:v>#N/A</c:v>
                </c:pt>
                <c:pt idx="12322">
                  <c:v>#N/A</c:v>
                </c:pt>
                <c:pt idx="12323">
                  <c:v>#N/A</c:v>
                </c:pt>
                <c:pt idx="12324">
                  <c:v>#N/A</c:v>
                </c:pt>
                <c:pt idx="12325">
                  <c:v>#N/A</c:v>
                </c:pt>
                <c:pt idx="12326">
                  <c:v>#N/A</c:v>
                </c:pt>
                <c:pt idx="12327">
                  <c:v>#N/A</c:v>
                </c:pt>
                <c:pt idx="12328">
                  <c:v>#N/A</c:v>
                </c:pt>
                <c:pt idx="12329">
                  <c:v>#N/A</c:v>
                </c:pt>
                <c:pt idx="12330">
                  <c:v>#N/A</c:v>
                </c:pt>
                <c:pt idx="12331">
                  <c:v>#N/A</c:v>
                </c:pt>
                <c:pt idx="12332">
                  <c:v>#N/A</c:v>
                </c:pt>
                <c:pt idx="12333">
                  <c:v>#N/A</c:v>
                </c:pt>
                <c:pt idx="12334">
                  <c:v>#N/A</c:v>
                </c:pt>
                <c:pt idx="12335">
                  <c:v>#N/A</c:v>
                </c:pt>
                <c:pt idx="12336">
                  <c:v>#N/A</c:v>
                </c:pt>
                <c:pt idx="12337">
                  <c:v>#N/A</c:v>
                </c:pt>
                <c:pt idx="12338">
                  <c:v>#N/A</c:v>
                </c:pt>
                <c:pt idx="12339">
                  <c:v>#N/A</c:v>
                </c:pt>
                <c:pt idx="12340">
                  <c:v>#N/A</c:v>
                </c:pt>
                <c:pt idx="12341">
                  <c:v>#N/A</c:v>
                </c:pt>
                <c:pt idx="12342">
                  <c:v>#N/A</c:v>
                </c:pt>
                <c:pt idx="12343">
                  <c:v>#N/A</c:v>
                </c:pt>
                <c:pt idx="12344">
                  <c:v>#N/A</c:v>
                </c:pt>
                <c:pt idx="12345">
                  <c:v>#N/A</c:v>
                </c:pt>
                <c:pt idx="12346">
                  <c:v>#N/A</c:v>
                </c:pt>
                <c:pt idx="12347">
                  <c:v>#N/A</c:v>
                </c:pt>
                <c:pt idx="12348">
                  <c:v>#N/A</c:v>
                </c:pt>
                <c:pt idx="12349">
                  <c:v>#N/A</c:v>
                </c:pt>
                <c:pt idx="12350">
                  <c:v>#N/A</c:v>
                </c:pt>
                <c:pt idx="12351">
                  <c:v>#N/A</c:v>
                </c:pt>
                <c:pt idx="12352">
                  <c:v>#N/A</c:v>
                </c:pt>
                <c:pt idx="12353">
                  <c:v>#N/A</c:v>
                </c:pt>
                <c:pt idx="12354">
                  <c:v>#N/A</c:v>
                </c:pt>
                <c:pt idx="12355">
                  <c:v>#N/A</c:v>
                </c:pt>
                <c:pt idx="12356">
                  <c:v>#N/A</c:v>
                </c:pt>
                <c:pt idx="12357">
                  <c:v>#N/A</c:v>
                </c:pt>
                <c:pt idx="12358">
                  <c:v>#N/A</c:v>
                </c:pt>
                <c:pt idx="12359">
                  <c:v>#N/A</c:v>
                </c:pt>
                <c:pt idx="12360">
                  <c:v>#N/A</c:v>
                </c:pt>
                <c:pt idx="12361">
                  <c:v>#N/A</c:v>
                </c:pt>
                <c:pt idx="12362">
                  <c:v>#N/A</c:v>
                </c:pt>
                <c:pt idx="12363">
                  <c:v>#N/A</c:v>
                </c:pt>
                <c:pt idx="12364">
                  <c:v>#N/A</c:v>
                </c:pt>
                <c:pt idx="12365">
                  <c:v>#N/A</c:v>
                </c:pt>
                <c:pt idx="12366">
                  <c:v>#N/A</c:v>
                </c:pt>
                <c:pt idx="12367">
                  <c:v>#N/A</c:v>
                </c:pt>
                <c:pt idx="12368">
                  <c:v>#N/A</c:v>
                </c:pt>
                <c:pt idx="12369">
                  <c:v>#N/A</c:v>
                </c:pt>
                <c:pt idx="12370">
                  <c:v>#N/A</c:v>
                </c:pt>
                <c:pt idx="12371">
                  <c:v>#N/A</c:v>
                </c:pt>
                <c:pt idx="12372">
                  <c:v>#N/A</c:v>
                </c:pt>
                <c:pt idx="12373">
                  <c:v>#N/A</c:v>
                </c:pt>
                <c:pt idx="12374">
                  <c:v>#N/A</c:v>
                </c:pt>
                <c:pt idx="12375">
                  <c:v>#N/A</c:v>
                </c:pt>
                <c:pt idx="12376">
                  <c:v>#N/A</c:v>
                </c:pt>
                <c:pt idx="12377">
                  <c:v>#N/A</c:v>
                </c:pt>
                <c:pt idx="12378">
                  <c:v>#N/A</c:v>
                </c:pt>
                <c:pt idx="12379">
                  <c:v>#N/A</c:v>
                </c:pt>
                <c:pt idx="12380">
                  <c:v>#N/A</c:v>
                </c:pt>
                <c:pt idx="12381">
                  <c:v>#N/A</c:v>
                </c:pt>
                <c:pt idx="12382">
                  <c:v>#N/A</c:v>
                </c:pt>
                <c:pt idx="12383">
                  <c:v>#N/A</c:v>
                </c:pt>
                <c:pt idx="12384">
                  <c:v>#N/A</c:v>
                </c:pt>
                <c:pt idx="12385">
                  <c:v>#N/A</c:v>
                </c:pt>
                <c:pt idx="12386">
                  <c:v>#N/A</c:v>
                </c:pt>
                <c:pt idx="12387">
                  <c:v>#N/A</c:v>
                </c:pt>
                <c:pt idx="12388">
                  <c:v>#N/A</c:v>
                </c:pt>
                <c:pt idx="12389">
                  <c:v>#N/A</c:v>
                </c:pt>
                <c:pt idx="12390">
                  <c:v>#N/A</c:v>
                </c:pt>
                <c:pt idx="12391">
                  <c:v>#N/A</c:v>
                </c:pt>
                <c:pt idx="12392">
                  <c:v>#N/A</c:v>
                </c:pt>
                <c:pt idx="12393">
                  <c:v>#N/A</c:v>
                </c:pt>
                <c:pt idx="12394">
                  <c:v>#N/A</c:v>
                </c:pt>
                <c:pt idx="12395">
                  <c:v>#N/A</c:v>
                </c:pt>
                <c:pt idx="12396">
                  <c:v>#N/A</c:v>
                </c:pt>
                <c:pt idx="12397">
                  <c:v>#N/A</c:v>
                </c:pt>
                <c:pt idx="12398">
                  <c:v>#N/A</c:v>
                </c:pt>
                <c:pt idx="12399">
                  <c:v>#N/A</c:v>
                </c:pt>
                <c:pt idx="12400">
                  <c:v>#N/A</c:v>
                </c:pt>
                <c:pt idx="12401">
                  <c:v>#N/A</c:v>
                </c:pt>
                <c:pt idx="12402">
                  <c:v>#N/A</c:v>
                </c:pt>
                <c:pt idx="12403">
                  <c:v>#N/A</c:v>
                </c:pt>
                <c:pt idx="12404">
                  <c:v>#N/A</c:v>
                </c:pt>
                <c:pt idx="12405">
                  <c:v>#N/A</c:v>
                </c:pt>
                <c:pt idx="12406">
                  <c:v>#N/A</c:v>
                </c:pt>
                <c:pt idx="12407">
                  <c:v>#N/A</c:v>
                </c:pt>
                <c:pt idx="12408">
                  <c:v>#N/A</c:v>
                </c:pt>
                <c:pt idx="12409">
                  <c:v>#N/A</c:v>
                </c:pt>
                <c:pt idx="12410">
                  <c:v>#N/A</c:v>
                </c:pt>
                <c:pt idx="12411">
                  <c:v>#N/A</c:v>
                </c:pt>
                <c:pt idx="12412">
                  <c:v>#N/A</c:v>
                </c:pt>
                <c:pt idx="12413">
                  <c:v>#N/A</c:v>
                </c:pt>
                <c:pt idx="12414">
                  <c:v>#N/A</c:v>
                </c:pt>
                <c:pt idx="12415">
                  <c:v>#N/A</c:v>
                </c:pt>
                <c:pt idx="12416">
                  <c:v>#N/A</c:v>
                </c:pt>
                <c:pt idx="12417">
                  <c:v>#N/A</c:v>
                </c:pt>
                <c:pt idx="12418">
                  <c:v>#N/A</c:v>
                </c:pt>
                <c:pt idx="12419">
                  <c:v>#N/A</c:v>
                </c:pt>
                <c:pt idx="12420">
                  <c:v>#N/A</c:v>
                </c:pt>
                <c:pt idx="12421">
                  <c:v>#N/A</c:v>
                </c:pt>
                <c:pt idx="12422">
                  <c:v>#N/A</c:v>
                </c:pt>
                <c:pt idx="12423">
                  <c:v>#N/A</c:v>
                </c:pt>
                <c:pt idx="12424">
                  <c:v>#N/A</c:v>
                </c:pt>
                <c:pt idx="12425">
                  <c:v>#N/A</c:v>
                </c:pt>
                <c:pt idx="12426">
                  <c:v>#N/A</c:v>
                </c:pt>
                <c:pt idx="12427">
                  <c:v>#N/A</c:v>
                </c:pt>
                <c:pt idx="12428">
                  <c:v>#N/A</c:v>
                </c:pt>
                <c:pt idx="12429">
                  <c:v>#N/A</c:v>
                </c:pt>
                <c:pt idx="12430">
                  <c:v>#N/A</c:v>
                </c:pt>
                <c:pt idx="12431">
                  <c:v>#N/A</c:v>
                </c:pt>
                <c:pt idx="12432">
                  <c:v>#N/A</c:v>
                </c:pt>
                <c:pt idx="12433">
                  <c:v>#N/A</c:v>
                </c:pt>
                <c:pt idx="12434">
                  <c:v>#N/A</c:v>
                </c:pt>
                <c:pt idx="12435">
                  <c:v>#N/A</c:v>
                </c:pt>
                <c:pt idx="12436">
                  <c:v>#N/A</c:v>
                </c:pt>
                <c:pt idx="12437">
                  <c:v>#N/A</c:v>
                </c:pt>
                <c:pt idx="12438">
                  <c:v>#N/A</c:v>
                </c:pt>
                <c:pt idx="12439">
                  <c:v>#N/A</c:v>
                </c:pt>
                <c:pt idx="12440">
                  <c:v>#N/A</c:v>
                </c:pt>
                <c:pt idx="12441">
                  <c:v>#N/A</c:v>
                </c:pt>
                <c:pt idx="12442">
                  <c:v>#N/A</c:v>
                </c:pt>
                <c:pt idx="12443">
                  <c:v>#N/A</c:v>
                </c:pt>
                <c:pt idx="12444">
                  <c:v>#N/A</c:v>
                </c:pt>
                <c:pt idx="12445">
                  <c:v>#N/A</c:v>
                </c:pt>
                <c:pt idx="12446">
                  <c:v>#N/A</c:v>
                </c:pt>
                <c:pt idx="12447">
                  <c:v>#N/A</c:v>
                </c:pt>
                <c:pt idx="12448">
                  <c:v>#N/A</c:v>
                </c:pt>
                <c:pt idx="12449">
                  <c:v>#N/A</c:v>
                </c:pt>
                <c:pt idx="12450">
                  <c:v>#N/A</c:v>
                </c:pt>
                <c:pt idx="12451">
                  <c:v>#N/A</c:v>
                </c:pt>
                <c:pt idx="12452">
                  <c:v>#N/A</c:v>
                </c:pt>
                <c:pt idx="12453">
                  <c:v>#N/A</c:v>
                </c:pt>
                <c:pt idx="12454">
                  <c:v>#N/A</c:v>
                </c:pt>
                <c:pt idx="12455">
                  <c:v>#N/A</c:v>
                </c:pt>
                <c:pt idx="12456">
                  <c:v>#N/A</c:v>
                </c:pt>
                <c:pt idx="12457">
                  <c:v>#N/A</c:v>
                </c:pt>
                <c:pt idx="12458">
                  <c:v>#N/A</c:v>
                </c:pt>
                <c:pt idx="12459">
                  <c:v>#N/A</c:v>
                </c:pt>
                <c:pt idx="12460">
                  <c:v>#N/A</c:v>
                </c:pt>
                <c:pt idx="12461">
                  <c:v>#N/A</c:v>
                </c:pt>
                <c:pt idx="12462">
                  <c:v>#N/A</c:v>
                </c:pt>
                <c:pt idx="12463">
                  <c:v>#N/A</c:v>
                </c:pt>
                <c:pt idx="12464">
                  <c:v>#N/A</c:v>
                </c:pt>
                <c:pt idx="12465">
                  <c:v>#N/A</c:v>
                </c:pt>
                <c:pt idx="12466">
                  <c:v>#N/A</c:v>
                </c:pt>
                <c:pt idx="12467">
                  <c:v>#N/A</c:v>
                </c:pt>
                <c:pt idx="12468">
                  <c:v>#N/A</c:v>
                </c:pt>
                <c:pt idx="12469">
                  <c:v>#N/A</c:v>
                </c:pt>
                <c:pt idx="12470">
                  <c:v>#N/A</c:v>
                </c:pt>
                <c:pt idx="12471">
                  <c:v>#N/A</c:v>
                </c:pt>
                <c:pt idx="12472">
                  <c:v>#N/A</c:v>
                </c:pt>
                <c:pt idx="12473">
                  <c:v>#N/A</c:v>
                </c:pt>
                <c:pt idx="12474">
                  <c:v>#N/A</c:v>
                </c:pt>
                <c:pt idx="12475">
                  <c:v>#N/A</c:v>
                </c:pt>
                <c:pt idx="12476">
                  <c:v>#N/A</c:v>
                </c:pt>
                <c:pt idx="12477">
                  <c:v>#N/A</c:v>
                </c:pt>
                <c:pt idx="12478">
                  <c:v>#N/A</c:v>
                </c:pt>
                <c:pt idx="12479">
                  <c:v>#N/A</c:v>
                </c:pt>
                <c:pt idx="12480">
                  <c:v>#N/A</c:v>
                </c:pt>
                <c:pt idx="12481">
                  <c:v>#N/A</c:v>
                </c:pt>
                <c:pt idx="12482">
                  <c:v>#N/A</c:v>
                </c:pt>
                <c:pt idx="12483">
                  <c:v>#N/A</c:v>
                </c:pt>
                <c:pt idx="12484">
                  <c:v>#N/A</c:v>
                </c:pt>
                <c:pt idx="12485">
                  <c:v>#N/A</c:v>
                </c:pt>
                <c:pt idx="12486">
                  <c:v>#N/A</c:v>
                </c:pt>
                <c:pt idx="12487">
                  <c:v>#N/A</c:v>
                </c:pt>
                <c:pt idx="12488">
                  <c:v>#N/A</c:v>
                </c:pt>
                <c:pt idx="12489">
                  <c:v>#N/A</c:v>
                </c:pt>
                <c:pt idx="12490">
                  <c:v>#N/A</c:v>
                </c:pt>
                <c:pt idx="12491">
                  <c:v>#N/A</c:v>
                </c:pt>
                <c:pt idx="12492">
                  <c:v>#N/A</c:v>
                </c:pt>
                <c:pt idx="12493">
                  <c:v>#N/A</c:v>
                </c:pt>
                <c:pt idx="12494">
                  <c:v>#N/A</c:v>
                </c:pt>
                <c:pt idx="12495">
                  <c:v>#N/A</c:v>
                </c:pt>
                <c:pt idx="12496">
                  <c:v>#N/A</c:v>
                </c:pt>
                <c:pt idx="12497">
                  <c:v>#N/A</c:v>
                </c:pt>
                <c:pt idx="12498">
                  <c:v>#N/A</c:v>
                </c:pt>
                <c:pt idx="12499">
                  <c:v>#N/A</c:v>
                </c:pt>
                <c:pt idx="12500">
                  <c:v>#N/A</c:v>
                </c:pt>
                <c:pt idx="12501">
                  <c:v>#N/A</c:v>
                </c:pt>
                <c:pt idx="12502">
                  <c:v>#N/A</c:v>
                </c:pt>
                <c:pt idx="12503">
                  <c:v>#N/A</c:v>
                </c:pt>
                <c:pt idx="12504">
                  <c:v>#N/A</c:v>
                </c:pt>
                <c:pt idx="12505">
                  <c:v>#N/A</c:v>
                </c:pt>
                <c:pt idx="12506">
                  <c:v>#N/A</c:v>
                </c:pt>
                <c:pt idx="12507">
                  <c:v>#N/A</c:v>
                </c:pt>
                <c:pt idx="12508">
                  <c:v>#N/A</c:v>
                </c:pt>
                <c:pt idx="12509">
                  <c:v>#N/A</c:v>
                </c:pt>
                <c:pt idx="12510">
                  <c:v>#N/A</c:v>
                </c:pt>
                <c:pt idx="12511">
                  <c:v>#N/A</c:v>
                </c:pt>
                <c:pt idx="12512">
                  <c:v>#N/A</c:v>
                </c:pt>
                <c:pt idx="12513">
                  <c:v>#N/A</c:v>
                </c:pt>
                <c:pt idx="12514">
                  <c:v>#N/A</c:v>
                </c:pt>
                <c:pt idx="12515">
                  <c:v>#N/A</c:v>
                </c:pt>
                <c:pt idx="12516">
                  <c:v>#N/A</c:v>
                </c:pt>
                <c:pt idx="12517">
                  <c:v>#N/A</c:v>
                </c:pt>
                <c:pt idx="12518">
                  <c:v>#N/A</c:v>
                </c:pt>
                <c:pt idx="12519">
                  <c:v>#N/A</c:v>
                </c:pt>
                <c:pt idx="12520">
                  <c:v>#N/A</c:v>
                </c:pt>
                <c:pt idx="12521">
                  <c:v>#N/A</c:v>
                </c:pt>
                <c:pt idx="12522">
                  <c:v>#N/A</c:v>
                </c:pt>
                <c:pt idx="12523">
                  <c:v>#N/A</c:v>
                </c:pt>
                <c:pt idx="12524">
                  <c:v>#N/A</c:v>
                </c:pt>
                <c:pt idx="12525">
                  <c:v>#N/A</c:v>
                </c:pt>
                <c:pt idx="12526">
                  <c:v>#N/A</c:v>
                </c:pt>
                <c:pt idx="12527">
                  <c:v>#N/A</c:v>
                </c:pt>
                <c:pt idx="12528">
                  <c:v>#N/A</c:v>
                </c:pt>
                <c:pt idx="12529">
                  <c:v>#N/A</c:v>
                </c:pt>
                <c:pt idx="12530">
                  <c:v>#N/A</c:v>
                </c:pt>
                <c:pt idx="12531">
                  <c:v>#N/A</c:v>
                </c:pt>
                <c:pt idx="12532">
                  <c:v>#N/A</c:v>
                </c:pt>
                <c:pt idx="12533">
                  <c:v>#N/A</c:v>
                </c:pt>
                <c:pt idx="12534">
                  <c:v>#N/A</c:v>
                </c:pt>
                <c:pt idx="12535">
                  <c:v>#N/A</c:v>
                </c:pt>
                <c:pt idx="12536">
                  <c:v>#N/A</c:v>
                </c:pt>
                <c:pt idx="12537">
                  <c:v>#N/A</c:v>
                </c:pt>
                <c:pt idx="12538">
                  <c:v>#N/A</c:v>
                </c:pt>
                <c:pt idx="12539">
                  <c:v>#N/A</c:v>
                </c:pt>
                <c:pt idx="12540">
                  <c:v>#N/A</c:v>
                </c:pt>
                <c:pt idx="12541">
                  <c:v>#N/A</c:v>
                </c:pt>
                <c:pt idx="12542">
                  <c:v>#N/A</c:v>
                </c:pt>
                <c:pt idx="12543">
                  <c:v>#N/A</c:v>
                </c:pt>
                <c:pt idx="12544">
                  <c:v>#N/A</c:v>
                </c:pt>
                <c:pt idx="12545">
                  <c:v>#N/A</c:v>
                </c:pt>
                <c:pt idx="12546">
                  <c:v>#N/A</c:v>
                </c:pt>
                <c:pt idx="12547">
                  <c:v>#N/A</c:v>
                </c:pt>
                <c:pt idx="12548">
                  <c:v>#N/A</c:v>
                </c:pt>
                <c:pt idx="12549">
                  <c:v>#N/A</c:v>
                </c:pt>
                <c:pt idx="12550">
                  <c:v>#N/A</c:v>
                </c:pt>
                <c:pt idx="12551">
                  <c:v>#N/A</c:v>
                </c:pt>
                <c:pt idx="12552">
                  <c:v>#N/A</c:v>
                </c:pt>
                <c:pt idx="12553">
                  <c:v>#N/A</c:v>
                </c:pt>
                <c:pt idx="12554">
                  <c:v>#N/A</c:v>
                </c:pt>
                <c:pt idx="12555">
                  <c:v>#N/A</c:v>
                </c:pt>
                <c:pt idx="12556">
                  <c:v>#N/A</c:v>
                </c:pt>
                <c:pt idx="12557">
                  <c:v>#N/A</c:v>
                </c:pt>
                <c:pt idx="12558">
                  <c:v>#N/A</c:v>
                </c:pt>
                <c:pt idx="12559">
                  <c:v>#N/A</c:v>
                </c:pt>
                <c:pt idx="12560">
                  <c:v>#N/A</c:v>
                </c:pt>
                <c:pt idx="12561">
                  <c:v>#N/A</c:v>
                </c:pt>
                <c:pt idx="12562">
                  <c:v>#N/A</c:v>
                </c:pt>
                <c:pt idx="12563">
                  <c:v>#N/A</c:v>
                </c:pt>
                <c:pt idx="12564">
                  <c:v>#N/A</c:v>
                </c:pt>
                <c:pt idx="12565">
                  <c:v>#N/A</c:v>
                </c:pt>
                <c:pt idx="12566">
                  <c:v>#N/A</c:v>
                </c:pt>
                <c:pt idx="12567">
                  <c:v>#N/A</c:v>
                </c:pt>
                <c:pt idx="12568">
                  <c:v>#N/A</c:v>
                </c:pt>
                <c:pt idx="12569">
                  <c:v>#N/A</c:v>
                </c:pt>
                <c:pt idx="12570">
                  <c:v>#N/A</c:v>
                </c:pt>
                <c:pt idx="12571">
                  <c:v>#N/A</c:v>
                </c:pt>
                <c:pt idx="12572">
                  <c:v>#N/A</c:v>
                </c:pt>
                <c:pt idx="12573">
                  <c:v>#N/A</c:v>
                </c:pt>
                <c:pt idx="12574">
                  <c:v>#N/A</c:v>
                </c:pt>
                <c:pt idx="12575">
                  <c:v>#N/A</c:v>
                </c:pt>
                <c:pt idx="12576">
                  <c:v>#N/A</c:v>
                </c:pt>
                <c:pt idx="12577">
                  <c:v>#N/A</c:v>
                </c:pt>
                <c:pt idx="12578">
                  <c:v>#N/A</c:v>
                </c:pt>
                <c:pt idx="12579">
                  <c:v>#N/A</c:v>
                </c:pt>
                <c:pt idx="12580">
                  <c:v>#N/A</c:v>
                </c:pt>
                <c:pt idx="12581">
                  <c:v>#N/A</c:v>
                </c:pt>
                <c:pt idx="12582">
                  <c:v>#N/A</c:v>
                </c:pt>
                <c:pt idx="12583">
                  <c:v>#N/A</c:v>
                </c:pt>
                <c:pt idx="12584">
                  <c:v>#N/A</c:v>
                </c:pt>
                <c:pt idx="12585">
                  <c:v>#N/A</c:v>
                </c:pt>
                <c:pt idx="12586">
                  <c:v>#N/A</c:v>
                </c:pt>
                <c:pt idx="12587">
                  <c:v>#N/A</c:v>
                </c:pt>
                <c:pt idx="12588">
                  <c:v>#N/A</c:v>
                </c:pt>
                <c:pt idx="12589">
                  <c:v>#N/A</c:v>
                </c:pt>
                <c:pt idx="12590">
                  <c:v>#N/A</c:v>
                </c:pt>
                <c:pt idx="12591">
                  <c:v>#N/A</c:v>
                </c:pt>
                <c:pt idx="12592">
                  <c:v>#N/A</c:v>
                </c:pt>
                <c:pt idx="12593">
                  <c:v>#N/A</c:v>
                </c:pt>
                <c:pt idx="12594">
                  <c:v>#N/A</c:v>
                </c:pt>
                <c:pt idx="12595">
                  <c:v>#N/A</c:v>
                </c:pt>
                <c:pt idx="12596">
                  <c:v>#N/A</c:v>
                </c:pt>
                <c:pt idx="12597">
                  <c:v>#N/A</c:v>
                </c:pt>
                <c:pt idx="12598">
                  <c:v>#N/A</c:v>
                </c:pt>
                <c:pt idx="12599">
                  <c:v>#N/A</c:v>
                </c:pt>
                <c:pt idx="12600">
                  <c:v>#N/A</c:v>
                </c:pt>
                <c:pt idx="12601">
                  <c:v>#N/A</c:v>
                </c:pt>
                <c:pt idx="12602">
                  <c:v>#N/A</c:v>
                </c:pt>
                <c:pt idx="12603">
                  <c:v>#N/A</c:v>
                </c:pt>
                <c:pt idx="12604">
                  <c:v>#N/A</c:v>
                </c:pt>
                <c:pt idx="12605">
                  <c:v>#N/A</c:v>
                </c:pt>
                <c:pt idx="12606">
                  <c:v>#N/A</c:v>
                </c:pt>
                <c:pt idx="12607">
                  <c:v>#N/A</c:v>
                </c:pt>
                <c:pt idx="12608">
                  <c:v>#N/A</c:v>
                </c:pt>
                <c:pt idx="12609">
                  <c:v>#N/A</c:v>
                </c:pt>
                <c:pt idx="12610">
                  <c:v>#N/A</c:v>
                </c:pt>
                <c:pt idx="12611">
                  <c:v>#N/A</c:v>
                </c:pt>
                <c:pt idx="12612">
                  <c:v>#N/A</c:v>
                </c:pt>
                <c:pt idx="12613">
                  <c:v>#N/A</c:v>
                </c:pt>
                <c:pt idx="12614">
                  <c:v>#N/A</c:v>
                </c:pt>
                <c:pt idx="12615">
                  <c:v>#N/A</c:v>
                </c:pt>
                <c:pt idx="12616">
                  <c:v>#N/A</c:v>
                </c:pt>
                <c:pt idx="12617">
                  <c:v>#N/A</c:v>
                </c:pt>
                <c:pt idx="12618">
                  <c:v>#N/A</c:v>
                </c:pt>
                <c:pt idx="12619">
                  <c:v>#N/A</c:v>
                </c:pt>
                <c:pt idx="12620">
                  <c:v>#N/A</c:v>
                </c:pt>
                <c:pt idx="12621">
                  <c:v>#N/A</c:v>
                </c:pt>
                <c:pt idx="12622">
                  <c:v>#N/A</c:v>
                </c:pt>
                <c:pt idx="12623">
                  <c:v>#N/A</c:v>
                </c:pt>
                <c:pt idx="12624">
                  <c:v>#N/A</c:v>
                </c:pt>
                <c:pt idx="12625">
                  <c:v>#N/A</c:v>
                </c:pt>
                <c:pt idx="12626">
                  <c:v>#N/A</c:v>
                </c:pt>
                <c:pt idx="12627">
                  <c:v>#N/A</c:v>
                </c:pt>
                <c:pt idx="12628">
                  <c:v>#N/A</c:v>
                </c:pt>
                <c:pt idx="12629">
                  <c:v>#N/A</c:v>
                </c:pt>
                <c:pt idx="12630">
                  <c:v>#N/A</c:v>
                </c:pt>
                <c:pt idx="12631">
                  <c:v>#N/A</c:v>
                </c:pt>
                <c:pt idx="12632">
                  <c:v>#N/A</c:v>
                </c:pt>
                <c:pt idx="12633">
                  <c:v>#N/A</c:v>
                </c:pt>
                <c:pt idx="12634">
                  <c:v>#N/A</c:v>
                </c:pt>
                <c:pt idx="12635">
                  <c:v>#N/A</c:v>
                </c:pt>
                <c:pt idx="12636">
                  <c:v>#N/A</c:v>
                </c:pt>
                <c:pt idx="12637">
                  <c:v>#N/A</c:v>
                </c:pt>
                <c:pt idx="12638">
                  <c:v>#N/A</c:v>
                </c:pt>
                <c:pt idx="12639">
                  <c:v>#N/A</c:v>
                </c:pt>
                <c:pt idx="12640">
                  <c:v>#N/A</c:v>
                </c:pt>
                <c:pt idx="12641">
                  <c:v>#N/A</c:v>
                </c:pt>
                <c:pt idx="12642">
                  <c:v>#N/A</c:v>
                </c:pt>
                <c:pt idx="12643">
                  <c:v>#N/A</c:v>
                </c:pt>
                <c:pt idx="12644">
                  <c:v>#N/A</c:v>
                </c:pt>
                <c:pt idx="12645">
                  <c:v>#N/A</c:v>
                </c:pt>
                <c:pt idx="12646">
                  <c:v>#N/A</c:v>
                </c:pt>
                <c:pt idx="12647">
                  <c:v>#N/A</c:v>
                </c:pt>
                <c:pt idx="12648">
                  <c:v>#N/A</c:v>
                </c:pt>
                <c:pt idx="12649">
                  <c:v>#N/A</c:v>
                </c:pt>
                <c:pt idx="12650">
                  <c:v>#N/A</c:v>
                </c:pt>
                <c:pt idx="12651">
                  <c:v>#N/A</c:v>
                </c:pt>
                <c:pt idx="12652">
                  <c:v>#N/A</c:v>
                </c:pt>
                <c:pt idx="12653">
                  <c:v>#N/A</c:v>
                </c:pt>
                <c:pt idx="12654">
                  <c:v>#N/A</c:v>
                </c:pt>
                <c:pt idx="12655">
                  <c:v>#N/A</c:v>
                </c:pt>
                <c:pt idx="12656">
                  <c:v>#N/A</c:v>
                </c:pt>
                <c:pt idx="12657">
                  <c:v>#N/A</c:v>
                </c:pt>
                <c:pt idx="12658">
                  <c:v>#N/A</c:v>
                </c:pt>
                <c:pt idx="12659">
                  <c:v>#N/A</c:v>
                </c:pt>
                <c:pt idx="12660">
                  <c:v>#N/A</c:v>
                </c:pt>
                <c:pt idx="12661">
                  <c:v>#N/A</c:v>
                </c:pt>
                <c:pt idx="12662">
                  <c:v>#N/A</c:v>
                </c:pt>
                <c:pt idx="12663">
                  <c:v>#N/A</c:v>
                </c:pt>
                <c:pt idx="12664">
                  <c:v>#N/A</c:v>
                </c:pt>
                <c:pt idx="12665">
                  <c:v>#N/A</c:v>
                </c:pt>
                <c:pt idx="12666">
                  <c:v>#N/A</c:v>
                </c:pt>
                <c:pt idx="12667">
                  <c:v>#N/A</c:v>
                </c:pt>
                <c:pt idx="12668">
                  <c:v>#N/A</c:v>
                </c:pt>
                <c:pt idx="12669">
                  <c:v>#N/A</c:v>
                </c:pt>
                <c:pt idx="12670">
                  <c:v>#N/A</c:v>
                </c:pt>
                <c:pt idx="12671">
                  <c:v>#N/A</c:v>
                </c:pt>
                <c:pt idx="12672">
                  <c:v>#N/A</c:v>
                </c:pt>
                <c:pt idx="12673">
                  <c:v>#N/A</c:v>
                </c:pt>
                <c:pt idx="12674">
                  <c:v>#N/A</c:v>
                </c:pt>
                <c:pt idx="12675">
                  <c:v>#N/A</c:v>
                </c:pt>
                <c:pt idx="12676">
                  <c:v>#N/A</c:v>
                </c:pt>
                <c:pt idx="12677">
                  <c:v>#N/A</c:v>
                </c:pt>
                <c:pt idx="12678">
                  <c:v>#N/A</c:v>
                </c:pt>
                <c:pt idx="12679">
                  <c:v>#N/A</c:v>
                </c:pt>
                <c:pt idx="12680">
                  <c:v>#N/A</c:v>
                </c:pt>
                <c:pt idx="12681">
                  <c:v>#N/A</c:v>
                </c:pt>
                <c:pt idx="12682">
                  <c:v>#N/A</c:v>
                </c:pt>
                <c:pt idx="12683">
                  <c:v>#N/A</c:v>
                </c:pt>
                <c:pt idx="12684">
                  <c:v>#N/A</c:v>
                </c:pt>
                <c:pt idx="12685">
                  <c:v>#N/A</c:v>
                </c:pt>
                <c:pt idx="12686">
                  <c:v>#N/A</c:v>
                </c:pt>
                <c:pt idx="12687">
                  <c:v>#N/A</c:v>
                </c:pt>
                <c:pt idx="12688">
                  <c:v>#N/A</c:v>
                </c:pt>
                <c:pt idx="12689">
                  <c:v>#N/A</c:v>
                </c:pt>
                <c:pt idx="12690">
                  <c:v>#N/A</c:v>
                </c:pt>
                <c:pt idx="12691">
                  <c:v>#N/A</c:v>
                </c:pt>
                <c:pt idx="12692">
                  <c:v>#N/A</c:v>
                </c:pt>
                <c:pt idx="12693">
                  <c:v>#N/A</c:v>
                </c:pt>
                <c:pt idx="12694">
                  <c:v>#N/A</c:v>
                </c:pt>
                <c:pt idx="12695">
                  <c:v>#N/A</c:v>
                </c:pt>
                <c:pt idx="12696">
                  <c:v>#N/A</c:v>
                </c:pt>
                <c:pt idx="12697">
                  <c:v>#N/A</c:v>
                </c:pt>
                <c:pt idx="12698">
                  <c:v>#N/A</c:v>
                </c:pt>
                <c:pt idx="12699">
                  <c:v>#N/A</c:v>
                </c:pt>
                <c:pt idx="12700">
                  <c:v>#N/A</c:v>
                </c:pt>
                <c:pt idx="12701">
                  <c:v>#N/A</c:v>
                </c:pt>
                <c:pt idx="12702">
                  <c:v>#N/A</c:v>
                </c:pt>
                <c:pt idx="12703">
                  <c:v>#N/A</c:v>
                </c:pt>
                <c:pt idx="12704">
                  <c:v>#N/A</c:v>
                </c:pt>
                <c:pt idx="12705">
                  <c:v>#N/A</c:v>
                </c:pt>
                <c:pt idx="12706">
                  <c:v>#N/A</c:v>
                </c:pt>
                <c:pt idx="12707">
                  <c:v>#N/A</c:v>
                </c:pt>
                <c:pt idx="12708">
                  <c:v>#N/A</c:v>
                </c:pt>
                <c:pt idx="12709">
                  <c:v>#N/A</c:v>
                </c:pt>
                <c:pt idx="12710">
                  <c:v>#N/A</c:v>
                </c:pt>
                <c:pt idx="12711">
                  <c:v>#N/A</c:v>
                </c:pt>
                <c:pt idx="12712">
                  <c:v>#N/A</c:v>
                </c:pt>
                <c:pt idx="12713">
                  <c:v>#N/A</c:v>
                </c:pt>
                <c:pt idx="12714">
                  <c:v>#N/A</c:v>
                </c:pt>
                <c:pt idx="12715">
                  <c:v>#N/A</c:v>
                </c:pt>
                <c:pt idx="12716">
                  <c:v>#N/A</c:v>
                </c:pt>
                <c:pt idx="12717">
                  <c:v>#N/A</c:v>
                </c:pt>
                <c:pt idx="12718">
                  <c:v>#N/A</c:v>
                </c:pt>
                <c:pt idx="12719">
                  <c:v>#N/A</c:v>
                </c:pt>
                <c:pt idx="12720">
                  <c:v>#N/A</c:v>
                </c:pt>
                <c:pt idx="12721">
                  <c:v>#N/A</c:v>
                </c:pt>
                <c:pt idx="12722">
                  <c:v>#N/A</c:v>
                </c:pt>
                <c:pt idx="12723">
                  <c:v>#N/A</c:v>
                </c:pt>
                <c:pt idx="12724">
                  <c:v>#N/A</c:v>
                </c:pt>
                <c:pt idx="12725">
                  <c:v>#N/A</c:v>
                </c:pt>
                <c:pt idx="12726">
                  <c:v>#N/A</c:v>
                </c:pt>
                <c:pt idx="12727">
                  <c:v>#N/A</c:v>
                </c:pt>
                <c:pt idx="12728">
                  <c:v>#N/A</c:v>
                </c:pt>
                <c:pt idx="12729">
                  <c:v>#N/A</c:v>
                </c:pt>
                <c:pt idx="12730">
                  <c:v>#N/A</c:v>
                </c:pt>
                <c:pt idx="12731">
                  <c:v>#N/A</c:v>
                </c:pt>
                <c:pt idx="12732">
                  <c:v>#N/A</c:v>
                </c:pt>
                <c:pt idx="12733">
                  <c:v>#N/A</c:v>
                </c:pt>
                <c:pt idx="12734">
                  <c:v>#N/A</c:v>
                </c:pt>
                <c:pt idx="12735">
                  <c:v>#N/A</c:v>
                </c:pt>
                <c:pt idx="12736">
                  <c:v>#N/A</c:v>
                </c:pt>
                <c:pt idx="12737">
                  <c:v>#N/A</c:v>
                </c:pt>
                <c:pt idx="12738">
                  <c:v>#N/A</c:v>
                </c:pt>
                <c:pt idx="12739">
                  <c:v>#N/A</c:v>
                </c:pt>
                <c:pt idx="12740">
                  <c:v>#N/A</c:v>
                </c:pt>
                <c:pt idx="12741">
                  <c:v>#N/A</c:v>
                </c:pt>
                <c:pt idx="12742">
                  <c:v>#N/A</c:v>
                </c:pt>
                <c:pt idx="12743">
                  <c:v>#N/A</c:v>
                </c:pt>
                <c:pt idx="12744">
                  <c:v>#N/A</c:v>
                </c:pt>
                <c:pt idx="12745">
                  <c:v>#N/A</c:v>
                </c:pt>
                <c:pt idx="12746">
                  <c:v>#N/A</c:v>
                </c:pt>
                <c:pt idx="12747">
                  <c:v>#N/A</c:v>
                </c:pt>
                <c:pt idx="12748">
                  <c:v>#N/A</c:v>
                </c:pt>
                <c:pt idx="12749">
                  <c:v>#N/A</c:v>
                </c:pt>
                <c:pt idx="12750">
                  <c:v>#N/A</c:v>
                </c:pt>
                <c:pt idx="12751">
                  <c:v>#N/A</c:v>
                </c:pt>
                <c:pt idx="12752">
                  <c:v>#N/A</c:v>
                </c:pt>
                <c:pt idx="12753">
                  <c:v>#N/A</c:v>
                </c:pt>
                <c:pt idx="12754">
                  <c:v>#N/A</c:v>
                </c:pt>
                <c:pt idx="12755">
                  <c:v>#N/A</c:v>
                </c:pt>
                <c:pt idx="12756">
                  <c:v>#N/A</c:v>
                </c:pt>
                <c:pt idx="12757">
                  <c:v>#N/A</c:v>
                </c:pt>
                <c:pt idx="12758">
                  <c:v>#N/A</c:v>
                </c:pt>
                <c:pt idx="12759">
                  <c:v>#N/A</c:v>
                </c:pt>
                <c:pt idx="12760">
                  <c:v>#N/A</c:v>
                </c:pt>
                <c:pt idx="12761">
                  <c:v>#N/A</c:v>
                </c:pt>
                <c:pt idx="12762">
                  <c:v>#N/A</c:v>
                </c:pt>
                <c:pt idx="12763">
                  <c:v>#N/A</c:v>
                </c:pt>
                <c:pt idx="12764">
                  <c:v>#N/A</c:v>
                </c:pt>
                <c:pt idx="12765">
                  <c:v>#N/A</c:v>
                </c:pt>
                <c:pt idx="12766">
                  <c:v>#N/A</c:v>
                </c:pt>
                <c:pt idx="12767">
                  <c:v>#N/A</c:v>
                </c:pt>
                <c:pt idx="12768">
                  <c:v>#N/A</c:v>
                </c:pt>
                <c:pt idx="12769">
                  <c:v>#N/A</c:v>
                </c:pt>
                <c:pt idx="12770">
                  <c:v>#N/A</c:v>
                </c:pt>
                <c:pt idx="12771">
                  <c:v>#N/A</c:v>
                </c:pt>
                <c:pt idx="12772">
                  <c:v>#N/A</c:v>
                </c:pt>
                <c:pt idx="12773">
                  <c:v>#N/A</c:v>
                </c:pt>
                <c:pt idx="12774">
                  <c:v>#N/A</c:v>
                </c:pt>
                <c:pt idx="12775">
                  <c:v>#N/A</c:v>
                </c:pt>
                <c:pt idx="12776">
                  <c:v>#N/A</c:v>
                </c:pt>
                <c:pt idx="12777">
                  <c:v>#N/A</c:v>
                </c:pt>
                <c:pt idx="12778">
                  <c:v>#N/A</c:v>
                </c:pt>
                <c:pt idx="12779">
                  <c:v>#N/A</c:v>
                </c:pt>
                <c:pt idx="12780">
                  <c:v>#N/A</c:v>
                </c:pt>
                <c:pt idx="12781">
                  <c:v>#N/A</c:v>
                </c:pt>
                <c:pt idx="12782">
                  <c:v>#N/A</c:v>
                </c:pt>
                <c:pt idx="12783">
                  <c:v>#N/A</c:v>
                </c:pt>
                <c:pt idx="12784">
                  <c:v>#N/A</c:v>
                </c:pt>
                <c:pt idx="12785">
                  <c:v>#N/A</c:v>
                </c:pt>
                <c:pt idx="12786">
                  <c:v>#N/A</c:v>
                </c:pt>
                <c:pt idx="12787">
                  <c:v>#N/A</c:v>
                </c:pt>
                <c:pt idx="12788">
                  <c:v>#N/A</c:v>
                </c:pt>
                <c:pt idx="12789">
                  <c:v>#N/A</c:v>
                </c:pt>
                <c:pt idx="12790">
                  <c:v>#N/A</c:v>
                </c:pt>
                <c:pt idx="12791">
                  <c:v>#N/A</c:v>
                </c:pt>
                <c:pt idx="12792">
                  <c:v>#N/A</c:v>
                </c:pt>
                <c:pt idx="12793">
                  <c:v>#N/A</c:v>
                </c:pt>
                <c:pt idx="12794">
                  <c:v>#N/A</c:v>
                </c:pt>
                <c:pt idx="12795">
                  <c:v>#N/A</c:v>
                </c:pt>
                <c:pt idx="12796">
                  <c:v>#N/A</c:v>
                </c:pt>
                <c:pt idx="12797">
                  <c:v>#N/A</c:v>
                </c:pt>
                <c:pt idx="12798">
                  <c:v>#N/A</c:v>
                </c:pt>
                <c:pt idx="12799">
                  <c:v>#N/A</c:v>
                </c:pt>
                <c:pt idx="12800">
                  <c:v>#N/A</c:v>
                </c:pt>
                <c:pt idx="12801">
                  <c:v>#N/A</c:v>
                </c:pt>
                <c:pt idx="12802">
                  <c:v>#N/A</c:v>
                </c:pt>
                <c:pt idx="12803">
                  <c:v>#N/A</c:v>
                </c:pt>
                <c:pt idx="12804">
                  <c:v>#N/A</c:v>
                </c:pt>
                <c:pt idx="12805">
                  <c:v>#N/A</c:v>
                </c:pt>
                <c:pt idx="12806">
                  <c:v>#N/A</c:v>
                </c:pt>
                <c:pt idx="12807">
                  <c:v>#N/A</c:v>
                </c:pt>
                <c:pt idx="12808">
                  <c:v>#N/A</c:v>
                </c:pt>
                <c:pt idx="12809">
                  <c:v>#N/A</c:v>
                </c:pt>
                <c:pt idx="12810">
                  <c:v>#N/A</c:v>
                </c:pt>
                <c:pt idx="12811">
                  <c:v>#N/A</c:v>
                </c:pt>
                <c:pt idx="12812">
                  <c:v>#N/A</c:v>
                </c:pt>
                <c:pt idx="12813">
                  <c:v>#N/A</c:v>
                </c:pt>
                <c:pt idx="12814">
                  <c:v>#N/A</c:v>
                </c:pt>
                <c:pt idx="12815">
                  <c:v>#N/A</c:v>
                </c:pt>
                <c:pt idx="12816">
                  <c:v>#N/A</c:v>
                </c:pt>
                <c:pt idx="12817">
                  <c:v>#N/A</c:v>
                </c:pt>
                <c:pt idx="12818">
                  <c:v>#N/A</c:v>
                </c:pt>
                <c:pt idx="12819">
                  <c:v>#N/A</c:v>
                </c:pt>
                <c:pt idx="12820">
                  <c:v>#N/A</c:v>
                </c:pt>
                <c:pt idx="12821">
                  <c:v>#N/A</c:v>
                </c:pt>
                <c:pt idx="12822">
                  <c:v>#N/A</c:v>
                </c:pt>
                <c:pt idx="12823">
                  <c:v>#N/A</c:v>
                </c:pt>
                <c:pt idx="12824">
                  <c:v>#N/A</c:v>
                </c:pt>
                <c:pt idx="12825">
                  <c:v>#N/A</c:v>
                </c:pt>
                <c:pt idx="12826">
                  <c:v>#N/A</c:v>
                </c:pt>
                <c:pt idx="12827">
                  <c:v>#N/A</c:v>
                </c:pt>
                <c:pt idx="12828">
                  <c:v>#N/A</c:v>
                </c:pt>
                <c:pt idx="12829">
                  <c:v>#N/A</c:v>
                </c:pt>
                <c:pt idx="12830">
                  <c:v>#N/A</c:v>
                </c:pt>
                <c:pt idx="12831">
                  <c:v>#N/A</c:v>
                </c:pt>
                <c:pt idx="12832">
                  <c:v>#N/A</c:v>
                </c:pt>
                <c:pt idx="12833">
                  <c:v>#N/A</c:v>
                </c:pt>
                <c:pt idx="12834">
                  <c:v>#N/A</c:v>
                </c:pt>
                <c:pt idx="12835">
                  <c:v>#N/A</c:v>
                </c:pt>
                <c:pt idx="12836">
                  <c:v>#N/A</c:v>
                </c:pt>
                <c:pt idx="12837">
                  <c:v>#N/A</c:v>
                </c:pt>
                <c:pt idx="12838">
                  <c:v>#N/A</c:v>
                </c:pt>
                <c:pt idx="12839">
                  <c:v>#N/A</c:v>
                </c:pt>
                <c:pt idx="12840">
                  <c:v>#N/A</c:v>
                </c:pt>
                <c:pt idx="12841">
                  <c:v>#N/A</c:v>
                </c:pt>
                <c:pt idx="12842">
                  <c:v>#N/A</c:v>
                </c:pt>
                <c:pt idx="12843">
                  <c:v>#N/A</c:v>
                </c:pt>
                <c:pt idx="12844">
                  <c:v>#N/A</c:v>
                </c:pt>
                <c:pt idx="12845">
                  <c:v>#N/A</c:v>
                </c:pt>
                <c:pt idx="12846">
                  <c:v>#N/A</c:v>
                </c:pt>
                <c:pt idx="12847">
                  <c:v>#N/A</c:v>
                </c:pt>
                <c:pt idx="12848">
                  <c:v>#N/A</c:v>
                </c:pt>
                <c:pt idx="12849">
                  <c:v>#N/A</c:v>
                </c:pt>
                <c:pt idx="12850">
                  <c:v>#N/A</c:v>
                </c:pt>
                <c:pt idx="12851">
                  <c:v>#N/A</c:v>
                </c:pt>
                <c:pt idx="12852">
                  <c:v>#N/A</c:v>
                </c:pt>
                <c:pt idx="12853">
                  <c:v>#N/A</c:v>
                </c:pt>
                <c:pt idx="12854">
                  <c:v>#N/A</c:v>
                </c:pt>
                <c:pt idx="12855">
                  <c:v>#N/A</c:v>
                </c:pt>
                <c:pt idx="12856">
                  <c:v>#N/A</c:v>
                </c:pt>
                <c:pt idx="12857">
                  <c:v>#N/A</c:v>
                </c:pt>
                <c:pt idx="12858">
                  <c:v>#N/A</c:v>
                </c:pt>
                <c:pt idx="12859">
                  <c:v>#N/A</c:v>
                </c:pt>
                <c:pt idx="12860">
                  <c:v>#N/A</c:v>
                </c:pt>
                <c:pt idx="12861">
                  <c:v>#N/A</c:v>
                </c:pt>
                <c:pt idx="12862">
                  <c:v>#N/A</c:v>
                </c:pt>
                <c:pt idx="12863">
                  <c:v>#N/A</c:v>
                </c:pt>
                <c:pt idx="12864">
                  <c:v>#N/A</c:v>
                </c:pt>
                <c:pt idx="12865">
                  <c:v>#N/A</c:v>
                </c:pt>
                <c:pt idx="12866">
                  <c:v>#N/A</c:v>
                </c:pt>
                <c:pt idx="12867">
                  <c:v>#N/A</c:v>
                </c:pt>
                <c:pt idx="12868">
                  <c:v>#N/A</c:v>
                </c:pt>
                <c:pt idx="12869">
                  <c:v>#N/A</c:v>
                </c:pt>
                <c:pt idx="12870">
                  <c:v>#N/A</c:v>
                </c:pt>
                <c:pt idx="12871">
                  <c:v>#N/A</c:v>
                </c:pt>
                <c:pt idx="12872">
                  <c:v>#N/A</c:v>
                </c:pt>
                <c:pt idx="12873">
                  <c:v>#N/A</c:v>
                </c:pt>
                <c:pt idx="12874">
                  <c:v>#N/A</c:v>
                </c:pt>
                <c:pt idx="12875">
                  <c:v>#N/A</c:v>
                </c:pt>
                <c:pt idx="12876">
                  <c:v>#N/A</c:v>
                </c:pt>
                <c:pt idx="12877">
                  <c:v>#N/A</c:v>
                </c:pt>
                <c:pt idx="12878">
                  <c:v>#N/A</c:v>
                </c:pt>
                <c:pt idx="12879">
                  <c:v>#N/A</c:v>
                </c:pt>
                <c:pt idx="12880">
                  <c:v>#N/A</c:v>
                </c:pt>
                <c:pt idx="12881">
                  <c:v>#N/A</c:v>
                </c:pt>
                <c:pt idx="12882">
                  <c:v>#N/A</c:v>
                </c:pt>
                <c:pt idx="12883">
                  <c:v>#N/A</c:v>
                </c:pt>
                <c:pt idx="12884">
                  <c:v>#N/A</c:v>
                </c:pt>
                <c:pt idx="12885">
                  <c:v>#N/A</c:v>
                </c:pt>
                <c:pt idx="12886">
                  <c:v>#N/A</c:v>
                </c:pt>
                <c:pt idx="12887">
                  <c:v>#N/A</c:v>
                </c:pt>
                <c:pt idx="12888">
                  <c:v>#N/A</c:v>
                </c:pt>
                <c:pt idx="12889">
                  <c:v>#N/A</c:v>
                </c:pt>
                <c:pt idx="12890">
                  <c:v>#N/A</c:v>
                </c:pt>
                <c:pt idx="12891">
                  <c:v>#N/A</c:v>
                </c:pt>
                <c:pt idx="12892">
                  <c:v>#N/A</c:v>
                </c:pt>
                <c:pt idx="12893">
                  <c:v>#N/A</c:v>
                </c:pt>
                <c:pt idx="12894">
                  <c:v>#N/A</c:v>
                </c:pt>
                <c:pt idx="12895">
                  <c:v>#N/A</c:v>
                </c:pt>
                <c:pt idx="12896">
                  <c:v>#N/A</c:v>
                </c:pt>
                <c:pt idx="12897">
                  <c:v>#N/A</c:v>
                </c:pt>
                <c:pt idx="12898">
                  <c:v>#N/A</c:v>
                </c:pt>
                <c:pt idx="12899">
                  <c:v>#N/A</c:v>
                </c:pt>
                <c:pt idx="12900">
                  <c:v>#N/A</c:v>
                </c:pt>
                <c:pt idx="12901">
                  <c:v>#N/A</c:v>
                </c:pt>
                <c:pt idx="12902">
                  <c:v>#N/A</c:v>
                </c:pt>
                <c:pt idx="12903">
                  <c:v>#N/A</c:v>
                </c:pt>
                <c:pt idx="12904">
                  <c:v>#N/A</c:v>
                </c:pt>
                <c:pt idx="12905">
                  <c:v>#N/A</c:v>
                </c:pt>
                <c:pt idx="12906">
                  <c:v>#N/A</c:v>
                </c:pt>
                <c:pt idx="12907">
                  <c:v>#N/A</c:v>
                </c:pt>
                <c:pt idx="12908">
                  <c:v>#N/A</c:v>
                </c:pt>
                <c:pt idx="12909">
                  <c:v>#N/A</c:v>
                </c:pt>
                <c:pt idx="12910">
                  <c:v>#N/A</c:v>
                </c:pt>
                <c:pt idx="12911">
                  <c:v>#N/A</c:v>
                </c:pt>
                <c:pt idx="12912">
                  <c:v>#N/A</c:v>
                </c:pt>
                <c:pt idx="12913">
                  <c:v>#N/A</c:v>
                </c:pt>
                <c:pt idx="12914">
                  <c:v>#N/A</c:v>
                </c:pt>
                <c:pt idx="12915">
                  <c:v>#N/A</c:v>
                </c:pt>
                <c:pt idx="12916">
                  <c:v>#N/A</c:v>
                </c:pt>
                <c:pt idx="12917">
                  <c:v>#N/A</c:v>
                </c:pt>
                <c:pt idx="12918">
                  <c:v>#N/A</c:v>
                </c:pt>
                <c:pt idx="12919">
                  <c:v>#N/A</c:v>
                </c:pt>
                <c:pt idx="12920">
                  <c:v>#N/A</c:v>
                </c:pt>
                <c:pt idx="12921">
                  <c:v>#N/A</c:v>
                </c:pt>
                <c:pt idx="12922">
                  <c:v>#N/A</c:v>
                </c:pt>
                <c:pt idx="12923">
                  <c:v>#N/A</c:v>
                </c:pt>
                <c:pt idx="12924">
                  <c:v>#N/A</c:v>
                </c:pt>
                <c:pt idx="12925">
                  <c:v>#N/A</c:v>
                </c:pt>
                <c:pt idx="12926">
                  <c:v>#N/A</c:v>
                </c:pt>
                <c:pt idx="12927">
                  <c:v>#N/A</c:v>
                </c:pt>
                <c:pt idx="12928">
                  <c:v>#N/A</c:v>
                </c:pt>
                <c:pt idx="12929">
                  <c:v>#N/A</c:v>
                </c:pt>
                <c:pt idx="12930">
                  <c:v>#N/A</c:v>
                </c:pt>
                <c:pt idx="12931">
                  <c:v>#N/A</c:v>
                </c:pt>
                <c:pt idx="12932">
                  <c:v>#N/A</c:v>
                </c:pt>
                <c:pt idx="12933">
                  <c:v>#N/A</c:v>
                </c:pt>
                <c:pt idx="12934">
                  <c:v>#N/A</c:v>
                </c:pt>
                <c:pt idx="12935">
                  <c:v>#N/A</c:v>
                </c:pt>
                <c:pt idx="12936">
                  <c:v>#N/A</c:v>
                </c:pt>
                <c:pt idx="12937">
                  <c:v>#N/A</c:v>
                </c:pt>
                <c:pt idx="12938">
                  <c:v>#N/A</c:v>
                </c:pt>
                <c:pt idx="12939">
                  <c:v>#N/A</c:v>
                </c:pt>
                <c:pt idx="12940">
                  <c:v>#N/A</c:v>
                </c:pt>
                <c:pt idx="12941">
                  <c:v>#N/A</c:v>
                </c:pt>
                <c:pt idx="12942">
                  <c:v>#N/A</c:v>
                </c:pt>
                <c:pt idx="12943">
                  <c:v>#N/A</c:v>
                </c:pt>
                <c:pt idx="12944">
                  <c:v>#N/A</c:v>
                </c:pt>
                <c:pt idx="12945">
                  <c:v>#N/A</c:v>
                </c:pt>
                <c:pt idx="12946">
                  <c:v>#N/A</c:v>
                </c:pt>
                <c:pt idx="12947">
                  <c:v>#N/A</c:v>
                </c:pt>
                <c:pt idx="12948">
                  <c:v>#N/A</c:v>
                </c:pt>
                <c:pt idx="12949">
                  <c:v>#N/A</c:v>
                </c:pt>
                <c:pt idx="12950">
                  <c:v>#N/A</c:v>
                </c:pt>
                <c:pt idx="12951">
                  <c:v>#N/A</c:v>
                </c:pt>
                <c:pt idx="12952">
                  <c:v>#N/A</c:v>
                </c:pt>
                <c:pt idx="12953">
                  <c:v>#N/A</c:v>
                </c:pt>
                <c:pt idx="12954">
                  <c:v>#N/A</c:v>
                </c:pt>
                <c:pt idx="12955">
                  <c:v>#N/A</c:v>
                </c:pt>
                <c:pt idx="12956">
                  <c:v>#N/A</c:v>
                </c:pt>
                <c:pt idx="12957">
                  <c:v>#N/A</c:v>
                </c:pt>
                <c:pt idx="12958">
                  <c:v>#N/A</c:v>
                </c:pt>
                <c:pt idx="12959">
                  <c:v>#N/A</c:v>
                </c:pt>
                <c:pt idx="12960">
                  <c:v>#N/A</c:v>
                </c:pt>
                <c:pt idx="12961">
                  <c:v>#N/A</c:v>
                </c:pt>
                <c:pt idx="12962">
                  <c:v>#N/A</c:v>
                </c:pt>
                <c:pt idx="12963">
                  <c:v>#N/A</c:v>
                </c:pt>
                <c:pt idx="12964">
                  <c:v>#N/A</c:v>
                </c:pt>
                <c:pt idx="12965">
                  <c:v>#N/A</c:v>
                </c:pt>
                <c:pt idx="12966">
                  <c:v>#N/A</c:v>
                </c:pt>
                <c:pt idx="12967">
                  <c:v>#N/A</c:v>
                </c:pt>
                <c:pt idx="12968">
                  <c:v>#N/A</c:v>
                </c:pt>
                <c:pt idx="12969">
                  <c:v>#N/A</c:v>
                </c:pt>
                <c:pt idx="12970">
                  <c:v>#N/A</c:v>
                </c:pt>
                <c:pt idx="12971">
                  <c:v>#N/A</c:v>
                </c:pt>
                <c:pt idx="12972">
                  <c:v>#N/A</c:v>
                </c:pt>
                <c:pt idx="12973">
                  <c:v>#N/A</c:v>
                </c:pt>
                <c:pt idx="12974">
                  <c:v>#N/A</c:v>
                </c:pt>
                <c:pt idx="12975">
                  <c:v>#N/A</c:v>
                </c:pt>
                <c:pt idx="12976">
                  <c:v>#N/A</c:v>
                </c:pt>
                <c:pt idx="12977">
                  <c:v>#N/A</c:v>
                </c:pt>
                <c:pt idx="12978">
                  <c:v>#N/A</c:v>
                </c:pt>
                <c:pt idx="12979">
                  <c:v>#N/A</c:v>
                </c:pt>
                <c:pt idx="12980">
                  <c:v>#N/A</c:v>
                </c:pt>
                <c:pt idx="12981">
                  <c:v>#N/A</c:v>
                </c:pt>
                <c:pt idx="12982">
                  <c:v>#N/A</c:v>
                </c:pt>
                <c:pt idx="12983">
                  <c:v>#N/A</c:v>
                </c:pt>
                <c:pt idx="12984">
                  <c:v>#N/A</c:v>
                </c:pt>
                <c:pt idx="12985">
                  <c:v>#N/A</c:v>
                </c:pt>
                <c:pt idx="12986">
                  <c:v>#N/A</c:v>
                </c:pt>
                <c:pt idx="12987">
                  <c:v>#N/A</c:v>
                </c:pt>
                <c:pt idx="12988">
                  <c:v>#N/A</c:v>
                </c:pt>
                <c:pt idx="12989">
                  <c:v>#N/A</c:v>
                </c:pt>
                <c:pt idx="12990">
                  <c:v>#N/A</c:v>
                </c:pt>
                <c:pt idx="12991">
                  <c:v>#N/A</c:v>
                </c:pt>
                <c:pt idx="12992">
                  <c:v>#N/A</c:v>
                </c:pt>
                <c:pt idx="12993">
                  <c:v>#N/A</c:v>
                </c:pt>
                <c:pt idx="12994">
                  <c:v>#N/A</c:v>
                </c:pt>
                <c:pt idx="12995">
                  <c:v>#N/A</c:v>
                </c:pt>
                <c:pt idx="12996">
                  <c:v>#N/A</c:v>
                </c:pt>
                <c:pt idx="12997">
                  <c:v>#N/A</c:v>
                </c:pt>
                <c:pt idx="12998">
                  <c:v>#N/A</c:v>
                </c:pt>
                <c:pt idx="12999">
                  <c:v>#N/A</c:v>
                </c:pt>
                <c:pt idx="13000">
                  <c:v>#N/A</c:v>
                </c:pt>
                <c:pt idx="13001">
                  <c:v>#N/A</c:v>
                </c:pt>
                <c:pt idx="13002">
                  <c:v>#N/A</c:v>
                </c:pt>
                <c:pt idx="13003">
                  <c:v>#N/A</c:v>
                </c:pt>
                <c:pt idx="13004">
                  <c:v>#N/A</c:v>
                </c:pt>
                <c:pt idx="13005">
                  <c:v>#N/A</c:v>
                </c:pt>
                <c:pt idx="13006">
                  <c:v>#N/A</c:v>
                </c:pt>
                <c:pt idx="13007">
                  <c:v>#N/A</c:v>
                </c:pt>
                <c:pt idx="13008">
                  <c:v>#N/A</c:v>
                </c:pt>
                <c:pt idx="13009">
                  <c:v>#N/A</c:v>
                </c:pt>
                <c:pt idx="13010">
                  <c:v>#N/A</c:v>
                </c:pt>
                <c:pt idx="13011">
                  <c:v>#N/A</c:v>
                </c:pt>
                <c:pt idx="13012">
                  <c:v>#N/A</c:v>
                </c:pt>
                <c:pt idx="13013">
                  <c:v>#N/A</c:v>
                </c:pt>
              </c:numCache>
            </c:numRef>
          </c:yVal>
          <c:smooth val="0"/>
        </c:ser>
        <c:ser>
          <c:idx val="3"/>
          <c:order val="3"/>
          <c:spPr>
            <a:ln w="6350">
              <a:solidFill>
                <a:srgbClr val="FF0000"/>
              </a:solidFill>
              <a:prstDash val="dash"/>
            </a:ln>
          </c:spPr>
          <c:marker>
            <c:symbol val="none"/>
          </c:marker>
          <c:xVal>
            <c:numRef>
              <c:f>予測式算出!$Z$7:$Z$9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xVal>
          <c:yVal>
            <c:numRef>
              <c:f>予測式算出!$AA$7:$AA$9</c:f>
              <c:numCache>
                <c:formatCode>General</c:formatCode>
                <c:ptCount val="3"/>
                <c:pt idx="0">
                  <c:v>0</c:v>
                </c:pt>
                <c:pt idx="1">
                  <c:v>#N/A</c:v>
                </c:pt>
                <c:pt idx="2">
                  <c:v>#N/A</c:v>
                </c:pt>
              </c:numCache>
            </c:numRef>
          </c:yVal>
          <c:smooth val="0"/>
        </c:ser>
        <c:ser>
          <c:idx val="4"/>
          <c:order val="4"/>
          <c:spPr>
            <a:ln w="28575">
              <a:noFill/>
            </a:ln>
          </c:spPr>
          <c:marker>
            <c:symbol val="square"/>
            <c:size val="7"/>
            <c:spPr>
              <a:solidFill>
                <a:srgbClr val="0000FF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予測式算出!$K$60</c:f>
              <c:numCache>
                <c:formatCode>General</c:formatCode>
                <c:ptCount val="1"/>
              </c:numCache>
            </c:numRef>
          </c:xVal>
          <c:yVal>
            <c:numRef>
              <c:f>予測式算出!$K$62</c:f>
              <c:numCache>
                <c:formatCode>0.000_ </c:formatCode>
                <c:ptCount val="1"/>
                <c:pt idx="0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259376"/>
        <c:axId val="354256632"/>
      </c:scatterChart>
      <c:valAx>
        <c:axId val="35425937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crossAx val="354256632"/>
        <c:crosses val="autoZero"/>
        <c:crossBetween val="midCat"/>
      </c:valAx>
      <c:valAx>
        <c:axId val="354256632"/>
        <c:scaling>
          <c:orientation val="minMax"/>
        </c:scaling>
        <c:delete val="0"/>
        <c:axPos val="l"/>
        <c:numFmt formatCode="0.0_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crossAx val="354259376"/>
        <c:crossesAt val="0"/>
        <c:crossBetween val="midCat"/>
      </c:valAx>
      <c:spPr>
        <a:ln w="12700">
          <a:solidFill>
            <a:schemeClr val="tx1"/>
          </a:solidFill>
        </a:ln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/>
      <c:overlay val="0"/>
      <c:spPr>
        <a:ln w="12700">
          <a:solidFill>
            <a:schemeClr val="tx1"/>
          </a:solidFill>
        </a:ln>
      </c:spPr>
    </c:legend>
    <c:plotVisOnly val="1"/>
    <c:dispBlanksAs val="gap"/>
    <c:showDLblsOverMax val="0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7620</xdr:colOff>
      <xdr:row>35</xdr:row>
      <xdr:rowOff>24766</xdr:rowOff>
    </xdr:from>
    <xdr:to>
      <xdr:col>15</xdr:col>
      <xdr:colOff>390525</xdr:colOff>
      <xdr:row>51</xdr:row>
      <xdr:rowOff>70486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BT13039"/>
  <sheetViews>
    <sheetView tabSelected="1" zoomScaleNormal="100" workbookViewId="0">
      <selection activeCell="D7" sqref="D7"/>
    </sheetView>
  </sheetViews>
  <sheetFormatPr defaultColWidth="5.625" defaultRowHeight="13.5"/>
  <cols>
    <col min="1" max="2" width="2.125" style="44" customWidth="1"/>
    <col min="3" max="3" width="3.75" style="44" customWidth="1"/>
    <col min="4" max="4" width="7.25" style="6" bestFit="1" customWidth="1"/>
    <col min="5" max="5" width="11.875" style="6" bestFit="1" customWidth="1"/>
    <col min="6" max="7" width="2.625" style="6" customWidth="1"/>
    <col min="8" max="10" width="5.625" style="44"/>
    <col min="11" max="11" width="12" style="44" customWidth="1"/>
    <col min="12" max="12" width="4.5" style="44" bestFit="1" customWidth="1"/>
    <col min="13" max="13" width="7.125" style="44" customWidth="1"/>
    <col min="14" max="14" width="5.125" style="44" bestFit="1" customWidth="1"/>
    <col min="15" max="16" width="5.625" style="44" customWidth="1"/>
    <col min="17" max="17" width="2.625" style="44" customWidth="1"/>
    <col min="18" max="18" width="2.625" style="52" customWidth="1"/>
    <col min="19" max="19" width="0.125" style="29" customWidth="1"/>
    <col min="20" max="21" width="0.125" style="25" customWidth="1"/>
    <col min="22" max="22" width="0.125" style="26" customWidth="1"/>
    <col min="23" max="32" width="0.125" style="29" customWidth="1"/>
    <col min="33" max="69" width="0.125" style="13" customWidth="1"/>
    <col min="70" max="72" width="5.625" style="13"/>
    <col min="73" max="16384" width="5.625" style="44"/>
  </cols>
  <sheetData>
    <row r="2" spans="3:72">
      <c r="C2" s="71"/>
      <c r="D2" s="76" t="s">
        <v>28</v>
      </c>
      <c r="E2" s="44"/>
    </row>
    <row r="4" spans="3:72" ht="6.75" customHeight="1">
      <c r="D4" s="8"/>
      <c r="E4" s="5"/>
      <c r="O4" s="6"/>
      <c r="P4" s="6"/>
      <c r="S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</row>
    <row r="5" spans="3:72" s="14" customFormat="1">
      <c r="C5" s="14" t="s">
        <v>17</v>
      </c>
      <c r="D5" s="8"/>
      <c r="E5" s="5"/>
      <c r="F5" s="5"/>
      <c r="G5" s="5"/>
      <c r="O5" s="5"/>
      <c r="P5" s="5"/>
      <c r="R5" s="7"/>
      <c r="S5" s="25"/>
      <c r="T5" s="25"/>
      <c r="U5" s="25"/>
      <c r="V5" s="26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</row>
    <row r="6" spans="3:72" s="14" customFormat="1" ht="7.15" customHeight="1">
      <c r="D6" s="4"/>
      <c r="E6" s="5"/>
      <c r="F6" s="5"/>
      <c r="G6" s="5"/>
      <c r="O6" s="5"/>
      <c r="P6" s="5"/>
      <c r="R6" s="7"/>
      <c r="S6" s="25"/>
      <c r="T6" s="25"/>
      <c r="U6" s="25"/>
      <c r="V6" s="26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</row>
    <row r="7" spans="3:72">
      <c r="C7" s="79" t="s">
        <v>15</v>
      </c>
      <c r="D7" s="69"/>
      <c r="E7" s="21" t="s">
        <v>14</v>
      </c>
      <c r="F7" s="22"/>
      <c r="G7" s="23"/>
      <c r="O7" s="6"/>
      <c r="P7" s="6"/>
      <c r="S7" s="25"/>
      <c r="T7" s="35">
        <v>0</v>
      </c>
      <c r="U7" s="25">
        <f t="shared" ref="U7:U20" si="0">T7</f>
        <v>0</v>
      </c>
      <c r="V7" s="36">
        <v>0</v>
      </c>
      <c r="W7" s="37">
        <v>0</v>
      </c>
      <c r="X7" s="37">
        <v>0</v>
      </c>
      <c r="Y7" s="37">
        <v>0</v>
      </c>
      <c r="Z7" s="53">
        <f>K60</f>
        <v>0</v>
      </c>
      <c r="AA7" s="52">
        <f>IF(Z7="","",0)</f>
        <v>0</v>
      </c>
      <c r="AB7" s="37"/>
      <c r="AC7" s="25"/>
      <c r="AD7" s="25"/>
      <c r="AE7" s="25"/>
      <c r="AF7" s="25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</row>
    <row r="8" spans="3:72">
      <c r="C8" s="80"/>
      <c r="D8" s="70" t="str">
        <f>IF(D7="","○","")</f>
        <v>○</v>
      </c>
      <c r="E8" s="21" t="s">
        <v>10</v>
      </c>
      <c r="F8" s="22"/>
      <c r="G8" s="23"/>
      <c r="I8" s="24" t="s">
        <v>11</v>
      </c>
      <c r="O8" s="6"/>
      <c r="P8" s="6"/>
      <c r="S8" s="25"/>
      <c r="T8" s="35">
        <v>0.05</v>
      </c>
      <c r="U8" s="25">
        <f t="shared" si="0"/>
        <v>0.05</v>
      </c>
      <c r="V8" s="36" t="e">
        <f t="shared" ref="V8:V71" si="1">K$23*EXP(M$22*LOG(T8/O$23))</f>
        <v>#N/A</v>
      </c>
      <c r="W8" s="37" t="e">
        <f t="shared" ref="W8:W15" si="2">V8</f>
        <v>#N/A</v>
      </c>
      <c r="X8" s="37">
        <f t="shared" ref="X8:X71" si="3">IF(($K$60+15)&gt;T8,T8,(#N/A))</f>
        <v>0.05</v>
      </c>
      <c r="Y8" s="37" t="e">
        <f t="shared" ref="Y8:Y30" si="4">IF(($K$60+15)&gt;T8,V8,(#N/A))</f>
        <v>#N/A</v>
      </c>
      <c r="Z8" s="53">
        <f>IF(Z7="","",Z7)</f>
        <v>0</v>
      </c>
      <c r="AA8" s="53" t="e">
        <f>IF(Z7="","",K$23*EXP(M$22*LOG(Z7/O$23)))</f>
        <v>#N/A</v>
      </c>
      <c r="AB8" s="37"/>
      <c r="AC8" s="25"/>
      <c r="AD8" s="25"/>
      <c r="AE8" s="25"/>
      <c r="AF8" s="25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</row>
    <row r="9" spans="3:72">
      <c r="C9" s="79" t="s">
        <v>16</v>
      </c>
      <c r="D9" s="69"/>
      <c r="E9" s="21" t="s">
        <v>13</v>
      </c>
      <c r="F9" s="22"/>
      <c r="G9" s="23"/>
      <c r="O9" s="6"/>
      <c r="P9" s="6"/>
      <c r="S9" s="25"/>
      <c r="T9" s="35">
        <v>7.0000000000000007E-2</v>
      </c>
      <c r="U9" s="25">
        <f t="shared" si="0"/>
        <v>7.0000000000000007E-2</v>
      </c>
      <c r="V9" s="36" t="e">
        <f t="shared" si="1"/>
        <v>#N/A</v>
      </c>
      <c r="W9" s="37" t="e">
        <f t="shared" si="2"/>
        <v>#N/A</v>
      </c>
      <c r="X9" s="37">
        <f t="shared" si="3"/>
        <v>7.0000000000000007E-2</v>
      </c>
      <c r="Y9" s="37" t="e">
        <f t="shared" si="4"/>
        <v>#N/A</v>
      </c>
      <c r="Z9" s="52">
        <f>IF(Z7="","",0)</f>
        <v>0</v>
      </c>
      <c r="AA9" s="52" t="e">
        <f>AA8</f>
        <v>#N/A</v>
      </c>
      <c r="AB9" s="37"/>
      <c r="AC9" s="25"/>
      <c r="AD9" s="25"/>
      <c r="AE9" s="25"/>
      <c r="AF9" s="25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</row>
    <row r="10" spans="3:72">
      <c r="C10" s="106"/>
      <c r="D10" s="70" t="str">
        <f>IF(D9="","○","")</f>
        <v>○</v>
      </c>
      <c r="E10" s="21" t="s">
        <v>12</v>
      </c>
      <c r="F10" s="22"/>
      <c r="G10" s="23"/>
      <c r="S10" s="25"/>
      <c r="T10" s="35">
        <v>0.08</v>
      </c>
      <c r="U10" s="25">
        <f t="shared" si="0"/>
        <v>0.08</v>
      </c>
      <c r="V10" s="36" t="e">
        <f t="shared" si="1"/>
        <v>#N/A</v>
      </c>
      <c r="W10" s="37" t="e">
        <f t="shared" si="2"/>
        <v>#N/A</v>
      </c>
      <c r="X10" s="37">
        <f t="shared" si="3"/>
        <v>0.08</v>
      </c>
      <c r="Y10" s="37" t="e">
        <f t="shared" si="4"/>
        <v>#N/A</v>
      </c>
      <c r="Z10" s="37"/>
      <c r="AA10" s="37"/>
      <c r="AB10" s="37"/>
      <c r="AC10" s="25"/>
      <c r="AD10" s="25"/>
      <c r="AE10" s="25"/>
      <c r="AF10" s="25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</row>
    <row r="11" spans="3:72">
      <c r="D11" s="8"/>
      <c r="E11" s="5"/>
      <c r="O11" s="6"/>
      <c r="P11" s="6"/>
      <c r="S11" s="25"/>
      <c r="T11" s="35">
        <v>0.09</v>
      </c>
      <c r="U11" s="25">
        <f t="shared" si="0"/>
        <v>0.09</v>
      </c>
      <c r="V11" s="36" t="e">
        <f t="shared" si="1"/>
        <v>#N/A</v>
      </c>
      <c r="W11" s="37" t="e">
        <f t="shared" si="2"/>
        <v>#N/A</v>
      </c>
      <c r="X11" s="37">
        <f t="shared" si="3"/>
        <v>0.09</v>
      </c>
      <c r="Y11" s="37" t="e">
        <f t="shared" si="4"/>
        <v>#N/A</v>
      </c>
      <c r="Z11" s="37"/>
      <c r="AA11" s="37"/>
      <c r="AB11" s="37"/>
      <c r="AC11" s="25"/>
      <c r="AD11" s="25"/>
      <c r="AE11" s="25"/>
      <c r="AF11" s="25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3:72" s="14" customFormat="1">
      <c r="C12" s="14" t="s">
        <v>18</v>
      </c>
      <c r="D12" s="8"/>
      <c r="E12" s="5"/>
      <c r="F12" s="5"/>
      <c r="G12" s="5"/>
      <c r="O12" s="5"/>
      <c r="P12" s="5"/>
      <c r="R12" s="7"/>
      <c r="S12" s="25"/>
      <c r="T12" s="35">
        <v>0.1</v>
      </c>
      <c r="U12" s="25">
        <f t="shared" si="0"/>
        <v>0.1</v>
      </c>
      <c r="V12" s="36" t="e">
        <f t="shared" si="1"/>
        <v>#N/A</v>
      </c>
      <c r="W12" s="37" t="e">
        <f t="shared" si="2"/>
        <v>#N/A</v>
      </c>
      <c r="X12" s="37">
        <f t="shared" si="3"/>
        <v>0.1</v>
      </c>
      <c r="Y12" s="37" t="e">
        <f t="shared" si="4"/>
        <v>#N/A</v>
      </c>
      <c r="Z12" s="37"/>
      <c r="AA12" s="37"/>
      <c r="AB12" s="37"/>
      <c r="AC12" s="25"/>
      <c r="AD12" s="25"/>
      <c r="AE12" s="25"/>
      <c r="AF12" s="25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</row>
    <row r="13" spans="3:72" ht="7.15" customHeight="1">
      <c r="D13" s="8"/>
      <c r="E13" s="5"/>
      <c r="O13" s="6"/>
      <c r="P13" s="6"/>
      <c r="S13" s="25"/>
      <c r="T13" s="35">
        <v>0.2</v>
      </c>
      <c r="U13" s="25">
        <f t="shared" si="0"/>
        <v>0.2</v>
      </c>
      <c r="V13" s="36" t="e">
        <f t="shared" si="1"/>
        <v>#N/A</v>
      </c>
      <c r="W13" s="37" t="e">
        <f t="shared" si="2"/>
        <v>#N/A</v>
      </c>
      <c r="X13" s="37">
        <f t="shared" si="3"/>
        <v>0.2</v>
      </c>
      <c r="Y13" s="37" t="e">
        <f t="shared" si="4"/>
        <v>#N/A</v>
      </c>
      <c r="Z13" s="37"/>
      <c r="AA13" s="37"/>
      <c r="AB13" s="37"/>
      <c r="AC13" s="25"/>
      <c r="AD13" s="25"/>
      <c r="AE13" s="25"/>
      <c r="AF13" s="25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</row>
    <row r="14" spans="3:72">
      <c r="D14" s="5" t="s">
        <v>27</v>
      </c>
      <c r="O14" s="6"/>
      <c r="P14" s="6"/>
      <c r="S14" s="25"/>
      <c r="T14" s="35">
        <v>0.3</v>
      </c>
      <c r="U14" s="25">
        <f t="shared" si="0"/>
        <v>0.3</v>
      </c>
      <c r="V14" s="36" t="e">
        <f t="shared" si="1"/>
        <v>#N/A</v>
      </c>
      <c r="W14" s="37" t="e">
        <f t="shared" si="2"/>
        <v>#N/A</v>
      </c>
      <c r="X14" s="37">
        <f t="shared" si="3"/>
        <v>0.3</v>
      </c>
      <c r="Y14" s="37" t="e">
        <f t="shared" si="4"/>
        <v>#N/A</v>
      </c>
      <c r="Z14" s="37"/>
      <c r="AA14" s="37"/>
      <c r="AB14" s="37"/>
      <c r="AC14" s="25"/>
      <c r="AD14" s="25"/>
      <c r="AE14" s="25"/>
      <c r="AF14" s="25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3:72" ht="7.15" customHeight="1" thickBot="1">
      <c r="D15" s="8"/>
      <c r="E15" s="5"/>
      <c r="O15" s="6"/>
      <c r="P15" s="6"/>
      <c r="S15" s="25"/>
      <c r="T15" s="35">
        <v>0.4</v>
      </c>
      <c r="U15" s="25">
        <f t="shared" si="0"/>
        <v>0.4</v>
      </c>
      <c r="V15" s="36" t="e">
        <f t="shared" si="1"/>
        <v>#N/A</v>
      </c>
      <c r="W15" s="37" t="e">
        <f t="shared" si="2"/>
        <v>#N/A</v>
      </c>
      <c r="X15" s="37">
        <f t="shared" si="3"/>
        <v>0.4</v>
      </c>
      <c r="Y15" s="37" t="e">
        <f t="shared" si="4"/>
        <v>#N/A</v>
      </c>
      <c r="Z15" s="37"/>
      <c r="AA15" s="37"/>
      <c r="AB15" s="37"/>
      <c r="AC15" s="25"/>
      <c r="AD15" s="25"/>
      <c r="AE15" s="25"/>
      <c r="AF15" s="25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3:72" ht="15" thickTop="1" thickBot="1">
      <c r="D16" s="9"/>
      <c r="E16" s="5" t="s">
        <v>7</v>
      </c>
      <c r="O16" s="6"/>
      <c r="P16" s="6"/>
      <c r="S16" s="25"/>
      <c r="T16" s="35">
        <v>0.5</v>
      </c>
      <c r="U16" s="25">
        <f t="shared" si="0"/>
        <v>0.5</v>
      </c>
      <c r="V16" s="36" t="e">
        <f t="shared" si="1"/>
        <v>#N/A</v>
      </c>
      <c r="W16" s="37" t="e">
        <f>V16</f>
        <v>#N/A</v>
      </c>
      <c r="X16" s="37">
        <f t="shared" si="3"/>
        <v>0.5</v>
      </c>
      <c r="Y16" s="37" t="e">
        <f t="shared" si="4"/>
        <v>#N/A</v>
      </c>
      <c r="Z16" s="37"/>
      <c r="AA16" s="37"/>
      <c r="AB16" s="37"/>
      <c r="AC16" s="25"/>
      <c r="AD16" s="30"/>
      <c r="AE16" s="25"/>
      <c r="AF16" s="25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3:72" ht="14.25" thickTop="1">
      <c r="D17" s="8"/>
      <c r="E17" s="5"/>
      <c r="O17" s="6"/>
      <c r="P17" s="6"/>
      <c r="S17" s="25"/>
      <c r="T17" s="35">
        <v>0.6</v>
      </c>
      <c r="U17" s="25">
        <f t="shared" si="0"/>
        <v>0.6</v>
      </c>
      <c r="V17" s="36" t="e">
        <f t="shared" si="1"/>
        <v>#N/A</v>
      </c>
      <c r="W17" s="37" t="e">
        <f>V17</f>
        <v>#N/A</v>
      </c>
      <c r="X17" s="37">
        <f t="shared" si="3"/>
        <v>0.6</v>
      </c>
      <c r="Y17" s="37" t="e">
        <f t="shared" si="4"/>
        <v>#N/A</v>
      </c>
      <c r="Z17" s="37"/>
      <c r="AA17" s="37"/>
      <c r="AB17" s="37"/>
      <c r="AC17" s="25"/>
      <c r="AD17" s="38"/>
      <c r="AE17" s="25"/>
      <c r="AF17" s="25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3:72">
      <c r="D18" s="81" t="str">
        <f>IF(D7="","年数","サイクル")</f>
        <v>年数</v>
      </c>
      <c r="E18" s="91" t="str">
        <f>IF(D9="","剥離度(mm)","スケーリング量(g/cm2)")</f>
        <v>剥離度(mm)</v>
      </c>
      <c r="O18" s="6"/>
      <c r="P18" s="6"/>
      <c r="S18" s="25"/>
      <c r="T18" s="35">
        <v>0.7</v>
      </c>
      <c r="U18" s="25">
        <f t="shared" si="0"/>
        <v>0.7</v>
      </c>
      <c r="V18" s="36" t="e">
        <f t="shared" si="1"/>
        <v>#N/A</v>
      </c>
      <c r="W18" s="37" t="e">
        <f t="shared" ref="W18:W20" si="5">V18</f>
        <v>#N/A</v>
      </c>
      <c r="X18" s="37">
        <f t="shared" si="3"/>
        <v>0.7</v>
      </c>
      <c r="Y18" s="37" t="e">
        <f t="shared" si="4"/>
        <v>#N/A</v>
      </c>
      <c r="Z18" s="37"/>
      <c r="AA18" s="37"/>
      <c r="AB18" s="37"/>
      <c r="AC18" s="25"/>
      <c r="AD18" s="25"/>
      <c r="AE18" s="25"/>
      <c r="AF18" s="25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3:72">
      <c r="D19" s="82"/>
      <c r="E19" s="92"/>
      <c r="F19" s="44"/>
      <c r="G19" s="44"/>
      <c r="I19" s="93" t="str">
        <f>IF(D9="○","スケーリング量の予測式","剥離度の予測式")</f>
        <v>剥離度の予測式</v>
      </c>
      <c r="J19" s="94"/>
      <c r="K19" s="94"/>
      <c r="L19" s="94"/>
      <c r="M19" s="95"/>
      <c r="N19" s="96"/>
      <c r="S19" s="28" t="s">
        <v>2</v>
      </c>
      <c r="T19" s="35">
        <v>0.8</v>
      </c>
      <c r="U19" s="25">
        <f t="shared" si="0"/>
        <v>0.8</v>
      </c>
      <c r="V19" s="36" t="e">
        <f t="shared" si="1"/>
        <v>#N/A</v>
      </c>
      <c r="W19" s="37" t="e">
        <f t="shared" si="5"/>
        <v>#N/A</v>
      </c>
      <c r="X19" s="37">
        <f t="shared" si="3"/>
        <v>0.8</v>
      </c>
      <c r="Y19" s="37" t="e">
        <f t="shared" si="4"/>
        <v>#N/A</v>
      </c>
      <c r="Z19" s="37"/>
      <c r="AA19" s="37"/>
      <c r="AB19" s="37"/>
      <c r="AC19" s="27" t="s">
        <v>0</v>
      </c>
      <c r="AD19" s="30" t="str">
        <f>IF($E22="","",EXP(INDEX(LINEST(LN($E$21:$E22),$S$21:$S22),1,2)))</f>
        <v/>
      </c>
      <c r="AE19" s="30" t="str">
        <f>IF($E23="","",EXP(INDEX(LINEST(LN($E$21:$E23),$S$21:$S23),1,2)))</f>
        <v/>
      </c>
      <c r="AF19" s="30" t="str">
        <f>IF($E24="","",EXP(INDEX(LINEST(LN($E$21:$E24),$S$21:$S24),1,2)))</f>
        <v/>
      </c>
      <c r="AG19" s="10" t="str">
        <f>IF($E25="","",EXP(INDEX(LINEST(LN($E$21:$E25),$S$21:$S25),1,2)))</f>
        <v/>
      </c>
      <c r="AH19" s="10" t="str">
        <f>IF($E26="","",EXP(INDEX(LINEST(LN($E$21:$E26),$S$21:$S26),1,2)))</f>
        <v/>
      </c>
      <c r="AI19" s="10" t="str">
        <f>IF($E27="","",EXP(INDEX(LINEST(LN($E$21:$E27),$S$21:$S27),1,2)))</f>
        <v/>
      </c>
      <c r="AJ19" s="10" t="str">
        <f>IF($E28="","",EXP(INDEX(LINEST(LN($E$21:$E28),$S$21:$S28),1,2)))</f>
        <v/>
      </c>
      <c r="AK19" s="10" t="str">
        <f>IF($E29="","",EXP(INDEX(LINEST(LN($E$21:$E29),$S$21:$S29),1,2)))</f>
        <v/>
      </c>
      <c r="AL19" s="10" t="str">
        <f>IF($E30="","",EXP(INDEX(LINEST(LN($E$21:$E30),$S$21:$S30),1,2)))</f>
        <v/>
      </c>
      <c r="AM19" s="10" t="str">
        <f>IF($E31="","",EXP(INDEX(LINEST(LN($E$21:$E31),$S$21:$S31),1,2)))</f>
        <v/>
      </c>
      <c r="AN19" s="10" t="str">
        <f>IF($E32="","",EXP(INDEX(LINEST(LN($E$21:$E32),$S$21:$S32),1,2)))</f>
        <v/>
      </c>
      <c r="AO19" s="10" t="str">
        <f>IF($E33="","",EXP(INDEX(LINEST(LN($E$21:$E33),$S$21:$S33),1,2)))</f>
        <v/>
      </c>
      <c r="AP19" s="10" t="str">
        <f>IF($E34="","",EXP(INDEX(LINEST(LN($E$21:$E34),$S$21:$S34),1,2)))</f>
        <v/>
      </c>
      <c r="AQ19" s="10" t="str">
        <f>IF($E35="","",EXP(INDEX(LINEST(LN($E$21:$E35),$S$21:$S35),1,2)))</f>
        <v/>
      </c>
      <c r="AR19" s="10" t="str">
        <f>IF($E36="","",EXP(INDEX(LINEST(LN($E$21:$E36),$S$21:$S36),1,2)))</f>
        <v/>
      </c>
      <c r="AS19" s="10" t="str">
        <f>IF($E37="","",EXP(INDEX(LINEST(LN($E$21:$E37),$S$21:$S37),1,2)))</f>
        <v/>
      </c>
      <c r="AT19" s="10" t="str">
        <f>IF($E38="","",EXP(INDEX(LINEST(LN($E$21:$E38),$S$21:$S38),1,2)))</f>
        <v/>
      </c>
      <c r="AU19" s="10" t="str">
        <f>IF($E39="","",EXP(INDEX(LINEST(LN($E$21:$E39),$S$21:$S39),1,2)))</f>
        <v/>
      </c>
      <c r="AV19" s="10" t="str">
        <f>IF($E40="","",EXP(INDEX(LINEST(LN($E$21:$E40),$S$21:$S40),1,2)))</f>
        <v/>
      </c>
      <c r="AW19" s="10" t="str">
        <f>IF($E41="","",EXP(INDEX(LINEST(LN($E$21:$E41),$S$21:$S41),1,2)))</f>
        <v/>
      </c>
      <c r="AX19" s="10" t="str">
        <f>IF($E42="","",EXP(INDEX(LINEST(LN($E$21:$E42),$S$21:$S42),1,2)))</f>
        <v/>
      </c>
      <c r="AY19" s="10" t="str">
        <f>IF($E43="","",EXP(INDEX(LINEST(LN($E$21:$E43),$S$21:$S43),1,2)))</f>
        <v/>
      </c>
      <c r="AZ19" s="10" t="str">
        <f>IF($E44="","",EXP(INDEX(LINEST(LN($E$21:$E44),$S$21:$S44),1,2)))</f>
        <v/>
      </c>
      <c r="BA19" s="10" t="str">
        <f>IF($E45="","",EXP(INDEX(LINEST(LN($E$21:$E45),$S$21:$S45),1,2)))</f>
        <v/>
      </c>
      <c r="BB19" s="10" t="str">
        <f>IF($E46="","",EXP(INDEX(LINEST(LN($E$21:$E46),$S$21:$S46),1,2)))</f>
        <v/>
      </c>
      <c r="BC19" s="10" t="str">
        <f>IF($E47="","",EXP(INDEX(LINEST(LN($E$21:$E47),$S$21:$S47),1,2)))</f>
        <v/>
      </c>
      <c r="BD19" s="10" t="str">
        <f>IF($E48="","",EXP(INDEX(LINEST(LN($E$21:$E48),$S$21:$S48),1,2)))</f>
        <v/>
      </c>
      <c r="BE19" s="10" t="str">
        <f>IF($E49="","",EXP(INDEX(LINEST(LN($E$21:$E49),$S$21:$S49),1,2)))</f>
        <v/>
      </c>
      <c r="BF19" s="10" t="str">
        <f>IF($E50="","",EXP(INDEX(LINEST(LN($E$21:$E50),$S$21:$S50),1,2)))</f>
        <v/>
      </c>
      <c r="BG19" s="10" t="str">
        <f>IF($E51="","",EXP(INDEX(LINEST(LN($E$21:$E51),$S$21:$S51),1,2)))</f>
        <v/>
      </c>
      <c r="BH19" s="10" t="str">
        <f>IF($E52="","",EXP(INDEX(LINEST(LN($E$21:$E52),$S$21:$S52),1,2)))</f>
        <v/>
      </c>
      <c r="BI19" s="10" t="str">
        <f>IF($E53="","",EXP(INDEX(LINEST(LN($E$21:$E53),$S$21:$S53),1,2)))</f>
        <v/>
      </c>
      <c r="BJ19" s="10" t="str">
        <f>IF($E54="","",EXP(INDEX(LINEST(LN($E$21:$E54),$S$21:$S54),1,2)))</f>
        <v/>
      </c>
      <c r="BK19" s="10" t="str">
        <f>IF($E55="","",EXP(INDEX(LINEST(LN($E$21:$E55),$S$21:$S55),1,2)))</f>
        <v/>
      </c>
      <c r="BL19" s="10" t="str">
        <f>IF($E56="","",EXP(INDEX(LINEST(LN($E$21:$E56),$S$21:$S56),1,2)))</f>
        <v/>
      </c>
      <c r="BM19" s="10" t="str">
        <f>IF($E57="","",EXP(INDEX(LINEST(LN($E$21:$E57),$S$21:$S57),1,2)))</f>
        <v/>
      </c>
      <c r="BN19" s="10" t="str">
        <f>IF($E58="","",EXP(INDEX(LINEST(LN($E$21:$E58),$S$21:$S58),1,2)))</f>
        <v/>
      </c>
      <c r="BO19" s="10" t="str">
        <f>IF($E59="","",EXP(INDEX(LINEST(LN($E$21:$E59),$S$21:$S59),1,2)))</f>
        <v/>
      </c>
      <c r="BP19" s="10" t="str">
        <f>IF($E60="","",EXP(INDEX(LINEST(LN($E$21:$E60),$S$21:$S60),1,2)))</f>
        <v/>
      </c>
      <c r="BQ19" s="10" t="str">
        <f>IF($E61="","",EXP(INDEX(LINEST(LN($E$21:$E61),$S$21:$S61),1,2)))</f>
        <v/>
      </c>
      <c r="BR19" s="10" t="str">
        <f>IF($E62="","",EXP(INDEX(LINEST(LN($E$21:$E62),$S$21:$S62),1,2)))</f>
        <v/>
      </c>
      <c r="BS19" s="10" t="str">
        <f>IF($E63="","",EXP(INDEX(LINEST(LN($E$21:$E63),$S$21:$S63),1,2)))</f>
        <v/>
      </c>
      <c r="BT19" s="10" t="str">
        <f>IF($E64="","",EXP(INDEX(LINEST(LN($E$21:$E64),$S$21:$S64),1,2)))</f>
        <v/>
      </c>
    </row>
    <row r="20" spans="3:72" ht="14.25" thickBot="1">
      <c r="D20" s="2">
        <v>0</v>
      </c>
      <c r="E20" s="3">
        <v>0</v>
      </c>
      <c r="F20" s="44"/>
      <c r="G20" s="44"/>
      <c r="H20" s="11"/>
      <c r="I20" s="97"/>
      <c r="J20" s="98"/>
      <c r="K20" s="98"/>
      <c r="L20" s="98"/>
      <c r="M20" s="99"/>
      <c r="N20" s="100"/>
      <c r="O20" s="40"/>
      <c r="P20" s="41"/>
      <c r="S20" s="30">
        <v>0</v>
      </c>
      <c r="T20" s="35">
        <v>0.9</v>
      </c>
      <c r="U20" s="25">
        <f t="shared" si="0"/>
        <v>0.9</v>
      </c>
      <c r="V20" s="36" t="e">
        <f t="shared" si="1"/>
        <v>#N/A</v>
      </c>
      <c r="W20" s="37" t="e">
        <f t="shared" si="5"/>
        <v>#N/A</v>
      </c>
      <c r="X20" s="37">
        <f t="shared" si="3"/>
        <v>0.9</v>
      </c>
      <c r="Y20" s="37" t="e">
        <f t="shared" si="4"/>
        <v>#N/A</v>
      </c>
      <c r="Z20" s="37"/>
      <c r="AA20" s="37"/>
      <c r="AB20" s="37"/>
      <c r="AC20" s="27" t="s">
        <v>1</v>
      </c>
      <c r="AD20" s="30" t="str">
        <f>IF($E22="","",SLOPE(LN($E$21:$E22),$S$21:$S22))</f>
        <v/>
      </c>
      <c r="AE20" s="30" t="str">
        <f>IF($E23="","",SLOPE(LN($E$21:$E23),$S$21:$S23))</f>
        <v/>
      </c>
      <c r="AF20" s="30" t="str">
        <f>IF($E24="","",SLOPE(LN($E$21:$E24),$S$21:$S24))</f>
        <v/>
      </c>
      <c r="AG20" s="10" t="str">
        <f>IF($E25="","",SLOPE(LN($E$21:$E25),$S$21:$S25))</f>
        <v/>
      </c>
      <c r="AH20" s="10" t="str">
        <f>IF($E26="","",SLOPE(LN($E$21:$E26),$S$21:$S26))</f>
        <v/>
      </c>
      <c r="AI20" s="10" t="str">
        <f>IF($E27="","",SLOPE(LN($E$21:$E27),$S$21:$S27))</f>
        <v/>
      </c>
      <c r="AJ20" s="10" t="str">
        <f>IF($E28="","",SLOPE(LN($E$21:$E28),$S$21:$S28))</f>
        <v/>
      </c>
      <c r="AK20" s="10" t="str">
        <f>IF($E29="","",SLOPE(LN($E$21:$E29),$S$21:$S29))</f>
        <v/>
      </c>
      <c r="AL20" s="10" t="str">
        <f>IF($E30="","",SLOPE(LN($E$21:$E30),$S$21:$S30))</f>
        <v/>
      </c>
      <c r="AM20" s="10" t="str">
        <f>IF($E31="","",SLOPE(LN($E$21:$E31),$S$21:$S31))</f>
        <v/>
      </c>
      <c r="AN20" s="10" t="str">
        <f>IF($E32="","",SLOPE(LN($E$21:$E32),$S$21:$S32))</f>
        <v/>
      </c>
      <c r="AO20" s="10" t="str">
        <f>IF($E33="","",SLOPE(LN($E$21:$E33),$S$21:$S33))</f>
        <v/>
      </c>
      <c r="AP20" s="10" t="str">
        <f>IF($E34="","",SLOPE(LN($E$21:$E34),$S$21:$S34))</f>
        <v/>
      </c>
      <c r="AQ20" s="10" t="str">
        <f>IF($E35="","",SLOPE(LN($E$21:$E35),$S$21:$S35))</f>
        <v/>
      </c>
      <c r="AR20" s="10" t="str">
        <f>IF($E36="","",SLOPE(LN($E$21:$E36),$S$21:$S36))</f>
        <v/>
      </c>
      <c r="AS20" s="10" t="str">
        <f>IF($E37="","",SLOPE(LN($E$21:$E37),$S$21:$S37))</f>
        <v/>
      </c>
      <c r="AT20" s="10" t="str">
        <f>IF($E38="","",SLOPE(LN($E$21:$E38),$S$21:$S38))</f>
        <v/>
      </c>
      <c r="AU20" s="10" t="str">
        <f>IF($E39="","",SLOPE(LN($E$21:$E39),$S$21:$S39))</f>
        <v/>
      </c>
      <c r="AV20" s="10" t="str">
        <f>IF($E40="","",SLOPE(LN($E$21:$E40),$S$21:$S40))</f>
        <v/>
      </c>
      <c r="AW20" s="10" t="str">
        <f>IF($E41="","",SLOPE(LN($E$21:$E41),$S$21:$S41))</f>
        <v/>
      </c>
      <c r="AX20" s="10" t="str">
        <f>IF($E42="","",SLOPE(LN($E$21:$E42),$S$21:$S42))</f>
        <v/>
      </c>
      <c r="AY20" s="10" t="str">
        <f>IF($E43="","",SLOPE(LN($E$21:$E43),$S$21:$S43))</f>
        <v/>
      </c>
      <c r="AZ20" s="10" t="str">
        <f>IF($E44="","",SLOPE(LN($E$21:$E44),$S$21:$S44))</f>
        <v/>
      </c>
      <c r="BA20" s="10" t="str">
        <f>IF($E45="","",SLOPE(LN($E$21:$E45),$S$21:$S45))</f>
        <v/>
      </c>
      <c r="BB20" s="10" t="str">
        <f>IF($E46="","",SLOPE(LN($E$21:$E46),$S$21:$S46))</f>
        <v/>
      </c>
      <c r="BC20" s="10" t="str">
        <f>IF($E47="","",SLOPE(LN($E$21:$E47),$S$21:$S47))</f>
        <v/>
      </c>
      <c r="BD20" s="10" t="str">
        <f>IF($E48="","",SLOPE(LN($E$21:$E48),$S$21:$S48))</f>
        <v/>
      </c>
      <c r="BE20" s="10" t="str">
        <f>IF($E49="","",SLOPE(LN($E$21:$E49),$S$21:$S49))</f>
        <v/>
      </c>
      <c r="BF20" s="10" t="str">
        <f>IF($E50="","",SLOPE(LN($E$21:$E50),$S$21:$S50))</f>
        <v/>
      </c>
      <c r="BG20" s="10" t="str">
        <f>IF($E51="","",SLOPE(LN($E$21:$E51),$S$21:$S51))</f>
        <v/>
      </c>
      <c r="BH20" s="10" t="str">
        <f>IF($E52="","",SLOPE(LN($E$21:$E52),$S$21:$S52))</f>
        <v/>
      </c>
      <c r="BI20" s="10" t="str">
        <f>IF($E53="","",SLOPE(LN($E$21:$E53),$S$21:$S53))</f>
        <v/>
      </c>
      <c r="BJ20" s="10" t="str">
        <f>IF($E54="","",SLOPE(LN($E$21:$E54),$S$21:$S54))</f>
        <v/>
      </c>
      <c r="BK20" s="10" t="str">
        <f>IF($E55="","",SLOPE(LN($E$21:$E55),$S$21:$S55))</f>
        <v/>
      </c>
      <c r="BL20" s="10" t="str">
        <f>IF($E56="","",SLOPE(LN($E$21:$E56),$S$21:$S56))</f>
        <v/>
      </c>
      <c r="BM20" s="10" t="str">
        <f>IF($E57="","",SLOPE(LN($E$21:$E57),$S$21:$S57))</f>
        <v/>
      </c>
      <c r="BN20" s="10" t="str">
        <f>IF($E58="","",SLOPE(LN($E$21:$E58),$S$21:$S58))</f>
        <v/>
      </c>
      <c r="BO20" s="10" t="str">
        <f>IF($E59="","",SLOPE(LN($E$21:$E59),$S$21:$S59))</f>
        <v/>
      </c>
      <c r="BP20" s="10" t="str">
        <f>IF($E60="","",SLOPE(LN($E$21:$E60),$S$21:$S60))</f>
        <v/>
      </c>
      <c r="BQ20" s="10" t="str">
        <f>IF($E61="","",SLOPE(LN($E$21:$E61),$S$21:$S61))</f>
        <v/>
      </c>
      <c r="BR20" s="10" t="str">
        <f>IF($E62="","",SLOPE(LN($E$21:$E62),$S$21:$S62))</f>
        <v/>
      </c>
      <c r="BS20" s="10" t="str">
        <f>IF($E63="","",SLOPE(LN($E$21:$E63),$S$21:$S63))</f>
        <v/>
      </c>
      <c r="BT20" s="10" t="str">
        <f>IF($E64="","",SLOPE(LN($E$21:$E64),$S$21:$S64))</f>
        <v/>
      </c>
    </row>
    <row r="21" spans="3:72" ht="13.5" customHeight="1" thickTop="1">
      <c r="D21" s="72"/>
      <c r="E21" s="109"/>
      <c r="F21" s="44"/>
      <c r="G21" s="44"/>
      <c r="H21" s="45"/>
      <c r="M21" s="47"/>
      <c r="N21" s="47"/>
      <c r="O21" s="86" t="s">
        <v>4</v>
      </c>
      <c r="P21" s="12"/>
      <c r="S21" s="30" t="e">
        <f t="shared" ref="S21:S63" si="6">LOG(D21/O$23)</f>
        <v>#DIV/0!</v>
      </c>
      <c r="T21" s="26">
        <v>1</v>
      </c>
      <c r="U21" s="26" t="e">
        <f>IF(MAX(D$20:D$64)&lt;T21,n/a,T21)</f>
        <v>#NAME?</v>
      </c>
      <c r="V21" s="36" t="e">
        <f t="shared" si="1"/>
        <v>#N/A</v>
      </c>
      <c r="W21" s="29" t="e">
        <f t="shared" ref="W21:W84" si="7">IF(U21="",(#N/A),V21)</f>
        <v>#NAME?</v>
      </c>
      <c r="X21" s="37">
        <f t="shared" si="3"/>
        <v>1</v>
      </c>
      <c r="Y21" s="37" t="e">
        <f t="shared" si="4"/>
        <v>#N/A</v>
      </c>
      <c r="Z21" s="37"/>
      <c r="AA21" s="37"/>
      <c r="AD21" s="25"/>
      <c r="AE21" s="25"/>
      <c r="AF21" s="25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</row>
    <row r="22" spans="3:72" ht="14.25" thickBot="1">
      <c r="D22" s="73"/>
      <c r="E22" s="110"/>
      <c r="F22" s="44"/>
      <c r="G22" s="44"/>
      <c r="H22" s="45"/>
      <c r="M22" s="105" t="e">
        <f>INDEX(AD20:BT20,MATCH(MAX(AD20:BT20)+1,AD20:BT20,1))</f>
        <v>#N/A</v>
      </c>
      <c r="N22" s="105" t="s">
        <v>5</v>
      </c>
      <c r="O22" s="87"/>
      <c r="P22" s="12"/>
      <c r="S22" s="30" t="e">
        <f t="shared" si="6"/>
        <v>#DIV/0!</v>
      </c>
      <c r="T22" s="26">
        <v>2</v>
      </c>
      <c r="U22" s="26" t="e">
        <f t="shared" ref="U22:U85" si="8">IF(MAX(D$20:D$64)&lt;T22,(#N/A),T22)</f>
        <v>#N/A</v>
      </c>
      <c r="V22" s="36" t="e">
        <f t="shared" si="1"/>
        <v>#N/A</v>
      </c>
      <c r="W22" s="29" t="e">
        <f t="shared" si="7"/>
        <v>#N/A</v>
      </c>
      <c r="X22" s="37">
        <f t="shared" si="3"/>
        <v>2</v>
      </c>
      <c r="Y22" s="37" t="e">
        <f t="shared" si="4"/>
        <v>#N/A</v>
      </c>
      <c r="Z22" s="37"/>
      <c r="AA22" s="37"/>
      <c r="AD22" s="25"/>
      <c r="AE22" s="25"/>
      <c r="AF22" s="25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</row>
    <row r="23" spans="3:72" ht="13.5" customHeight="1" thickTop="1">
      <c r="D23" s="74"/>
      <c r="E23" s="111"/>
      <c r="F23" s="44"/>
      <c r="G23" s="44"/>
      <c r="H23" s="101" t="s">
        <v>6</v>
      </c>
      <c r="I23" s="102"/>
      <c r="J23" s="102"/>
      <c r="K23" s="88" t="e">
        <f>INDEX(AD19:BT19,MATCH(MAX(AD19:BT19)+1,AD19:BT19,1))</f>
        <v>#N/A</v>
      </c>
      <c r="L23" s="90" t="s">
        <v>3</v>
      </c>
      <c r="M23" s="105"/>
      <c r="N23" s="105"/>
      <c r="O23" s="84">
        <f>MAX(D21:D64)/2</f>
        <v>0</v>
      </c>
      <c r="P23" s="12"/>
      <c r="S23" s="30" t="e">
        <f t="shared" si="6"/>
        <v>#DIV/0!</v>
      </c>
      <c r="T23" s="26">
        <v>3</v>
      </c>
      <c r="U23" s="26" t="e">
        <f t="shared" si="8"/>
        <v>#N/A</v>
      </c>
      <c r="V23" s="36" t="e">
        <f t="shared" si="1"/>
        <v>#N/A</v>
      </c>
      <c r="W23" s="29" t="e">
        <f t="shared" si="7"/>
        <v>#N/A</v>
      </c>
      <c r="X23" s="37">
        <f t="shared" si="3"/>
        <v>3</v>
      </c>
      <c r="Y23" s="37" t="e">
        <f t="shared" si="4"/>
        <v>#N/A</v>
      </c>
      <c r="Z23" s="37"/>
      <c r="AA23" s="37"/>
      <c r="AD23" s="25"/>
      <c r="AE23" s="25"/>
      <c r="AF23" s="25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</row>
    <row r="24" spans="3:72" ht="13.5" customHeight="1">
      <c r="D24" s="75"/>
      <c r="E24" s="112"/>
      <c r="F24" s="44"/>
      <c r="G24" s="44"/>
      <c r="H24" s="103"/>
      <c r="I24" s="102"/>
      <c r="J24" s="102"/>
      <c r="K24" s="88"/>
      <c r="L24" s="90"/>
      <c r="M24" s="47"/>
      <c r="N24" s="47"/>
      <c r="O24" s="85"/>
      <c r="P24" s="12"/>
      <c r="S24" s="30" t="e">
        <f t="shared" si="6"/>
        <v>#DIV/0!</v>
      </c>
      <c r="T24" s="26">
        <v>4</v>
      </c>
      <c r="U24" s="26" t="e">
        <f t="shared" si="8"/>
        <v>#N/A</v>
      </c>
      <c r="V24" s="36" t="e">
        <f t="shared" si="1"/>
        <v>#N/A</v>
      </c>
      <c r="W24" s="29" t="e">
        <f t="shared" si="7"/>
        <v>#N/A</v>
      </c>
      <c r="X24" s="37">
        <f t="shared" si="3"/>
        <v>4</v>
      </c>
      <c r="Y24" s="37" t="e">
        <f t="shared" si="4"/>
        <v>#N/A</v>
      </c>
      <c r="Z24" s="37"/>
      <c r="AA24" s="37"/>
      <c r="AD24" s="25"/>
      <c r="AE24" s="25"/>
      <c r="AF24" s="25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</row>
    <row r="25" spans="3:72" ht="13.5" customHeight="1">
      <c r="D25" s="75"/>
      <c r="E25" s="112"/>
      <c r="F25" s="44"/>
      <c r="G25" s="44"/>
      <c r="H25" s="103"/>
      <c r="I25" s="102"/>
      <c r="J25" s="102"/>
      <c r="K25" s="89"/>
      <c r="L25" s="89"/>
      <c r="P25" s="12"/>
      <c r="S25" s="30" t="e">
        <f t="shared" si="6"/>
        <v>#DIV/0!</v>
      </c>
      <c r="T25" s="26">
        <v>5</v>
      </c>
      <c r="U25" s="26" t="e">
        <f t="shared" si="8"/>
        <v>#N/A</v>
      </c>
      <c r="V25" s="36" t="e">
        <f t="shared" si="1"/>
        <v>#N/A</v>
      </c>
      <c r="W25" s="29" t="e">
        <f t="shared" si="7"/>
        <v>#N/A</v>
      </c>
      <c r="X25" s="37">
        <f t="shared" si="3"/>
        <v>5</v>
      </c>
      <c r="Y25" s="37" t="e">
        <f t="shared" si="4"/>
        <v>#N/A</v>
      </c>
      <c r="Z25" s="37"/>
      <c r="AA25" s="37"/>
      <c r="AD25" s="25"/>
      <c r="AE25" s="25"/>
      <c r="AF25" s="25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</row>
    <row r="26" spans="3:72" ht="13.5" customHeight="1">
      <c r="D26" s="75"/>
      <c r="E26" s="112"/>
      <c r="F26" s="44"/>
      <c r="G26" s="44"/>
      <c r="H26" s="45"/>
      <c r="I26" s="14"/>
      <c r="J26" s="14"/>
      <c r="K26" s="14"/>
      <c r="L26" s="14"/>
      <c r="M26" s="14"/>
      <c r="N26" s="14"/>
      <c r="O26" s="14"/>
      <c r="P26" s="12"/>
      <c r="S26" s="30" t="e">
        <f t="shared" si="6"/>
        <v>#DIV/0!</v>
      </c>
      <c r="T26" s="26">
        <v>6</v>
      </c>
      <c r="U26" s="26" t="e">
        <f t="shared" si="8"/>
        <v>#N/A</v>
      </c>
      <c r="V26" s="36" t="e">
        <f t="shared" si="1"/>
        <v>#N/A</v>
      </c>
      <c r="W26" s="29" t="e">
        <f t="shared" si="7"/>
        <v>#N/A</v>
      </c>
      <c r="X26" s="37">
        <f t="shared" si="3"/>
        <v>6</v>
      </c>
      <c r="Y26" s="37" t="e">
        <f t="shared" si="4"/>
        <v>#N/A</v>
      </c>
      <c r="Z26" s="37"/>
      <c r="AA26" s="37"/>
      <c r="AD26" s="25"/>
      <c r="AE26" s="25"/>
      <c r="AF26" s="25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</row>
    <row r="27" spans="3:72" ht="13.5" customHeight="1">
      <c r="D27" s="75"/>
      <c r="E27" s="112"/>
      <c r="F27" s="44"/>
      <c r="G27" s="44"/>
      <c r="H27" s="45"/>
      <c r="L27" s="17"/>
      <c r="M27" s="17"/>
      <c r="N27" s="17"/>
      <c r="O27" s="17"/>
      <c r="P27" s="12"/>
      <c r="S27" s="30" t="e">
        <f t="shared" si="6"/>
        <v>#DIV/0!</v>
      </c>
      <c r="T27" s="26">
        <v>7</v>
      </c>
      <c r="U27" s="26" t="e">
        <f t="shared" si="8"/>
        <v>#N/A</v>
      </c>
      <c r="V27" s="36" t="e">
        <f t="shared" si="1"/>
        <v>#N/A</v>
      </c>
      <c r="W27" s="29" t="e">
        <f t="shared" si="7"/>
        <v>#N/A</v>
      </c>
      <c r="X27" s="37">
        <f t="shared" si="3"/>
        <v>7</v>
      </c>
      <c r="Y27" s="37" t="e">
        <f t="shared" si="4"/>
        <v>#N/A</v>
      </c>
      <c r="Z27" s="37"/>
      <c r="AA27" s="37"/>
      <c r="AC27" s="31"/>
      <c r="AD27" s="25"/>
      <c r="AE27" s="25"/>
      <c r="AF27" s="25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</row>
    <row r="28" spans="3:72" ht="13.5" customHeight="1">
      <c r="D28" s="75"/>
      <c r="E28" s="112"/>
      <c r="F28" s="44"/>
      <c r="G28" s="44"/>
      <c r="H28" s="45"/>
      <c r="I28" s="14"/>
      <c r="J28" s="20"/>
      <c r="K28" s="19"/>
      <c r="L28" s="17"/>
      <c r="M28" s="17"/>
      <c r="N28" s="17"/>
      <c r="O28" s="17"/>
      <c r="P28" s="18"/>
      <c r="Q28" s="19"/>
      <c r="R28" s="54"/>
      <c r="S28" s="32" t="e">
        <f t="shared" si="6"/>
        <v>#DIV/0!</v>
      </c>
      <c r="T28" s="26">
        <v>8</v>
      </c>
      <c r="U28" s="26" t="e">
        <f t="shared" si="8"/>
        <v>#N/A</v>
      </c>
      <c r="V28" s="36" t="e">
        <f t="shared" si="1"/>
        <v>#N/A</v>
      </c>
      <c r="W28" s="29" t="e">
        <f t="shared" si="7"/>
        <v>#N/A</v>
      </c>
      <c r="X28" s="37">
        <f t="shared" si="3"/>
        <v>8</v>
      </c>
      <c r="Y28" s="37" t="e">
        <f t="shared" si="4"/>
        <v>#N/A</v>
      </c>
      <c r="Z28" s="37"/>
      <c r="AA28" s="37"/>
      <c r="AC28" s="25"/>
      <c r="AD28" s="25"/>
      <c r="AE28" s="25"/>
      <c r="AF28" s="25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</row>
    <row r="29" spans="3:72" ht="13.5" customHeight="1">
      <c r="D29" s="75"/>
      <c r="E29" s="112"/>
      <c r="F29" s="44"/>
      <c r="G29" s="44"/>
      <c r="H29" s="45"/>
      <c r="I29" s="15" t="s">
        <v>8</v>
      </c>
      <c r="J29" s="17" t="str">
        <f>IF(D9="","：剥離度(mm)","：スケーリング量(g/cm2)")</f>
        <v>：剥離度(mm)</v>
      </c>
      <c r="K29" s="17"/>
      <c r="L29" s="19"/>
      <c r="M29" s="17"/>
      <c r="N29" s="17"/>
      <c r="O29" s="17"/>
      <c r="P29" s="18"/>
      <c r="Q29" s="19"/>
      <c r="R29" s="54"/>
      <c r="S29" s="32" t="e">
        <f t="shared" si="6"/>
        <v>#DIV/0!</v>
      </c>
      <c r="T29" s="26">
        <v>9</v>
      </c>
      <c r="U29" s="26" t="e">
        <f t="shared" si="8"/>
        <v>#N/A</v>
      </c>
      <c r="V29" s="36" t="e">
        <f t="shared" si="1"/>
        <v>#N/A</v>
      </c>
      <c r="W29" s="29" t="e">
        <f t="shared" si="7"/>
        <v>#N/A</v>
      </c>
      <c r="X29" s="37">
        <f t="shared" si="3"/>
        <v>9</v>
      </c>
      <c r="Y29" s="37" t="e">
        <f t="shared" si="4"/>
        <v>#N/A</v>
      </c>
      <c r="Z29" s="37"/>
      <c r="AA29" s="37"/>
      <c r="AC29" s="25"/>
      <c r="AD29" s="25"/>
      <c r="AE29" s="25"/>
      <c r="AF29" s="25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</row>
    <row r="30" spans="3:72" ht="13.5" customHeight="1">
      <c r="D30" s="75"/>
      <c r="E30" s="112"/>
      <c r="F30" s="44"/>
      <c r="G30" s="44"/>
      <c r="H30" s="45"/>
      <c r="J30" s="44" t="s">
        <v>19</v>
      </c>
      <c r="P30" s="18"/>
      <c r="Q30" s="19"/>
      <c r="R30" s="54"/>
      <c r="S30" s="32" t="e">
        <f t="shared" si="6"/>
        <v>#DIV/0!</v>
      </c>
      <c r="T30" s="26">
        <v>10</v>
      </c>
      <c r="U30" s="26" t="e">
        <f t="shared" si="8"/>
        <v>#N/A</v>
      </c>
      <c r="V30" s="36" t="e">
        <f t="shared" si="1"/>
        <v>#N/A</v>
      </c>
      <c r="W30" s="29" t="e">
        <f t="shared" si="7"/>
        <v>#N/A</v>
      </c>
      <c r="X30" s="37">
        <f t="shared" si="3"/>
        <v>10</v>
      </c>
      <c r="Y30" s="37" t="e">
        <f t="shared" si="4"/>
        <v>#N/A</v>
      </c>
      <c r="Z30" s="37"/>
      <c r="AA30" s="37"/>
      <c r="AC30" s="25"/>
      <c r="AD30" s="25"/>
      <c r="AE30" s="25"/>
      <c r="AF30" s="25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</row>
    <row r="31" spans="3:72">
      <c r="D31" s="75"/>
      <c r="E31" s="112"/>
      <c r="F31" s="44"/>
      <c r="G31" s="44"/>
      <c r="H31" s="45"/>
      <c r="I31" s="14"/>
      <c r="J31" s="17"/>
      <c r="K31" s="17"/>
      <c r="L31" s="17"/>
      <c r="M31" s="17"/>
      <c r="N31" s="17"/>
      <c r="O31" s="17"/>
      <c r="P31" s="18"/>
      <c r="Q31" s="19"/>
      <c r="R31" s="54"/>
      <c r="S31" s="32" t="e">
        <f t="shared" si="6"/>
        <v>#DIV/0!</v>
      </c>
      <c r="T31" s="26">
        <v>11</v>
      </c>
      <c r="U31" s="26" t="e">
        <f t="shared" si="8"/>
        <v>#N/A</v>
      </c>
      <c r="V31" s="36" t="e">
        <f t="shared" si="1"/>
        <v>#N/A</v>
      </c>
      <c r="W31" s="29" t="e">
        <f t="shared" si="7"/>
        <v>#N/A</v>
      </c>
      <c r="X31" s="37">
        <f t="shared" si="3"/>
        <v>11</v>
      </c>
      <c r="Y31" s="37" t="e">
        <f t="shared" ref="Y31:Y94" si="9">IF(($K$60+15)&gt;T31,K$23*EXP(M$22*LOG(T31/O$23)),(#N/A))</f>
        <v>#N/A</v>
      </c>
      <c r="Z31" s="37"/>
      <c r="AA31" s="37"/>
      <c r="AC31" s="25"/>
      <c r="AD31" s="25"/>
      <c r="AE31" s="25"/>
      <c r="AF31" s="25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</row>
    <row r="32" spans="3:72" ht="15">
      <c r="D32" s="75"/>
      <c r="E32" s="112"/>
      <c r="F32" s="44"/>
      <c r="G32" s="44"/>
      <c r="H32" s="45"/>
      <c r="I32" s="15" t="s">
        <v>4</v>
      </c>
      <c r="J32" s="17" t="str">
        <f>IF(D7="","：凍結融解履歴（年）","：凍結融解履歴（サイクル)")</f>
        <v>：凍結融解履歴（年）</v>
      </c>
      <c r="K32" s="17"/>
      <c r="L32" s="17"/>
      <c r="M32" s="17"/>
      <c r="N32" s="17"/>
      <c r="O32" s="17"/>
      <c r="P32" s="18"/>
      <c r="Q32" s="19"/>
      <c r="R32" s="54"/>
      <c r="S32" s="32" t="e">
        <f t="shared" si="6"/>
        <v>#DIV/0!</v>
      </c>
      <c r="T32" s="26">
        <v>12</v>
      </c>
      <c r="U32" s="26" t="e">
        <f t="shared" si="8"/>
        <v>#N/A</v>
      </c>
      <c r="V32" s="36" t="e">
        <f t="shared" si="1"/>
        <v>#N/A</v>
      </c>
      <c r="W32" s="29" t="e">
        <f t="shared" si="7"/>
        <v>#N/A</v>
      </c>
      <c r="X32" s="37">
        <f t="shared" si="3"/>
        <v>12</v>
      </c>
      <c r="Y32" s="37" t="e">
        <f t="shared" si="9"/>
        <v>#N/A</v>
      </c>
      <c r="Z32" s="37"/>
      <c r="AA32" s="37"/>
      <c r="AC32" s="25"/>
      <c r="AD32" s="25"/>
      <c r="AE32" s="25"/>
      <c r="AF32" s="25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</row>
    <row r="33" spans="4:71">
      <c r="D33" s="75"/>
      <c r="E33" s="112"/>
      <c r="F33" s="44"/>
      <c r="G33" s="44"/>
      <c r="H33" s="45"/>
      <c r="I33" s="14"/>
      <c r="J33" s="20" t="s">
        <v>9</v>
      </c>
      <c r="K33" s="17"/>
      <c r="L33" s="17"/>
      <c r="M33" s="17"/>
      <c r="N33" s="17"/>
      <c r="O33" s="17"/>
      <c r="P33" s="18"/>
      <c r="Q33" s="19"/>
      <c r="R33" s="54"/>
      <c r="S33" s="32" t="e">
        <f t="shared" si="6"/>
        <v>#DIV/0!</v>
      </c>
      <c r="T33" s="26">
        <v>13</v>
      </c>
      <c r="U33" s="26" t="e">
        <f t="shared" si="8"/>
        <v>#N/A</v>
      </c>
      <c r="V33" s="36" t="e">
        <f t="shared" si="1"/>
        <v>#N/A</v>
      </c>
      <c r="W33" s="29" t="e">
        <f t="shared" si="7"/>
        <v>#N/A</v>
      </c>
      <c r="X33" s="37">
        <f t="shared" si="3"/>
        <v>13</v>
      </c>
      <c r="Y33" s="37" t="e">
        <f t="shared" si="9"/>
        <v>#N/A</v>
      </c>
      <c r="Z33" s="37"/>
      <c r="AA33" s="37"/>
      <c r="AC33" s="25"/>
      <c r="AD33" s="25"/>
      <c r="AE33" s="25"/>
      <c r="AF33" s="25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</row>
    <row r="34" spans="4:71">
      <c r="D34" s="75"/>
      <c r="E34" s="112"/>
      <c r="F34" s="44"/>
      <c r="G34" s="44"/>
      <c r="H34" s="16"/>
      <c r="I34" s="42"/>
      <c r="J34" s="42"/>
      <c r="K34" s="42"/>
      <c r="L34" s="42"/>
      <c r="M34" s="42"/>
      <c r="N34" s="42"/>
      <c r="O34" s="42"/>
      <c r="P34" s="43"/>
      <c r="S34" s="30" t="e">
        <f t="shared" si="6"/>
        <v>#DIV/0!</v>
      </c>
      <c r="T34" s="26">
        <v>14</v>
      </c>
      <c r="U34" s="26" t="e">
        <f t="shared" si="8"/>
        <v>#N/A</v>
      </c>
      <c r="V34" s="36" t="e">
        <f t="shared" si="1"/>
        <v>#N/A</v>
      </c>
      <c r="W34" s="29" t="e">
        <f t="shared" si="7"/>
        <v>#N/A</v>
      </c>
      <c r="X34" s="37">
        <f t="shared" si="3"/>
        <v>14</v>
      </c>
      <c r="Y34" s="37" t="e">
        <f t="shared" si="9"/>
        <v>#N/A</v>
      </c>
      <c r="Z34" s="37"/>
      <c r="AA34" s="37"/>
      <c r="AC34" s="25"/>
      <c r="AD34" s="25"/>
      <c r="AE34" s="25"/>
      <c r="AF34" s="25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</row>
    <row r="35" spans="4:71">
      <c r="D35" s="75"/>
      <c r="E35" s="112"/>
      <c r="F35" s="44"/>
      <c r="G35" s="44"/>
      <c r="H35" s="14"/>
      <c r="I35" s="14"/>
      <c r="J35" s="14"/>
      <c r="K35" s="14"/>
      <c r="L35" s="14"/>
      <c r="M35" s="14"/>
      <c r="N35" s="14"/>
      <c r="O35" s="14"/>
      <c r="P35" s="14"/>
      <c r="S35" s="30" t="e">
        <f t="shared" si="6"/>
        <v>#DIV/0!</v>
      </c>
      <c r="T35" s="26">
        <v>15</v>
      </c>
      <c r="U35" s="26" t="e">
        <f t="shared" si="8"/>
        <v>#N/A</v>
      </c>
      <c r="V35" s="36" t="e">
        <f t="shared" si="1"/>
        <v>#N/A</v>
      </c>
      <c r="W35" s="29" t="e">
        <f t="shared" si="7"/>
        <v>#N/A</v>
      </c>
      <c r="X35" s="37" t="e">
        <f t="shared" si="3"/>
        <v>#N/A</v>
      </c>
      <c r="Y35" s="37" t="e">
        <f t="shared" si="9"/>
        <v>#N/A</v>
      </c>
      <c r="Z35" s="37"/>
      <c r="AA35" s="37"/>
      <c r="AC35" s="25"/>
      <c r="AD35" s="25"/>
      <c r="AE35" s="25"/>
      <c r="AF35" s="25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</row>
    <row r="36" spans="4:71">
      <c r="D36" s="75"/>
      <c r="E36" s="112"/>
      <c r="F36" s="44"/>
      <c r="G36" s="44"/>
      <c r="H36" s="14"/>
      <c r="I36" s="14"/>
      <c r="J36" s="14"/>
      <c r="K36" s="14"/>
      <c r="L36" s="14"/>
      <c r="M36" s="14"/>
      <c r="N36" s="14"/>
      <c r="O36" s="14"/>
      <c r="P36" s="14"/>
      <c r="S36" s="30" t="e">
        <f t="shared" si="6"/>
        <v>#DIV/0!</v>
      </c>
      <c r="T36" s="26">
        <v>16</v>
      </c>
      <c r="U36" s="26" t="e">
        <f t="shared" si="8"/>
        <v>#N/A</v>
      </c>
      <c r="V36" s="36" t="e">
        <f t="shared" si="1"/>
        <v>#N/A</v>
      </c>
      <c r="W36" s="29" t="e">
        <f t="shared" si="7"/>
        <v>#N/A</v>
      </c>
      <c r="X36" s="37" t="e">
        <f t="shared" si="3"/>
        <v>#N/A</v>
      </c>
      <c r="Y36" s="37" t="e">
        <f t="shared" si="9"/>
        <v>#N/A</v>
      </c>
      <c r="Z36" s="37"/>
      <c r="AA36" s="37"/>
      <c r="AC36" s="25"/>
      <c r="AD36" s="25"/>
      <c r="AE36" s="25"/>
      <c r="AF36" s="25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</row>
    <row r="37" spans="4:71">
      <c r="D37" s="75"/>
      <c r="E37" s="112"/>
      <c r="F37" s="44"/>
      <c r="G37" s="44"/>
      <c r="H37" s="83" t="str">
        <f>IF(D9="","剥離度(mm)","スケーリング量(g/cm2)")</f>
        <v>剥離度(mm)</v>
      </c>
      <c r="I37" s="14"/>
      <c r="J37" s="14"/>
      <c r="K37" s="14"/>
      <c r="L37" s="14"/>
      <c r="M37" s="14"/>
      <c r="N37" s="14"/>
      <c r="O37" s="14"/>
      <c r="P37" s="14"/>
      <c r="S37" s="30" t="e">
        <f t="shared" si="6"/>
        <v>#DIV/0!</v>
      </c>
      <c r="T37" s="26">
        <v>17</v>
      </c>
      <c r="U37" s="26" t="e">
        <f t="shared" si="8"/>
        <v>#N/A</v>
      </c>
      <c r="V37" s="36" t="e">
        <f t="shared" si="1"/>
        <v>#N/A</v>
      </c>
      <c r="W37" s="29" t="e">
        <f t="shared" si="7"/>
        <v>#N/A</v>
      </c>
      <c r="X37" s="37" t="e">
        <f t="shared" si="3"/>
        <v>#N/A</v>
      </c>
      <c r="Y37" s="37" t="e">
        <f t="shared" si="9"/>
        <v>#N/A</v>
      </c>
      <c r="Z37" s="37"/>
      <c r="AA37" s="37"/>
      <c r="AC37" s="25"/>
      <c r="AD37" s="25"/>
      <c r="AE37" s="25"/>
      <c r="AF37" s="25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</row>
    <row r="38" spans="4:71">
      <c r="D38" s="75"/>
      <c r="E38" s="112"/>
      <c r="F38" s="44"/>
      <c r="G38" s="44"/>
      <c r="H38" s="83"/>
      <c r="I38" s="14"/>
      <c r="J38" s="14"/>
      <c r="K38" s="14"/>
      <c r="L38" s="14"/>
      <c r="M38" s="14"/>
      <c r="N38" s="14"/>
      <c r="O38" s="14"/>
      <c r="P38" s="14"/>
      <c r="S38" s="30" t="e">
        <f t="shared" si="6"/>
        <v>#DIV/0!</v>
      </c>
      <c r="T38" s="26">
        <v>18</v>
      </c>
      <c r="U38" s="26" t="e">
        <f t="shared" si="8"/>
        <v>#N/A</v>
      </c>
      <c r="V38" s="36" t="e">
        <f t="shared" si="1"/>
        <v>#N/A</v>
      </c>
      <c r="W38" s="29" t="e">
        <f t="shared" si="7"/>
        <v>#N/A</v>
      </c>
      <c r="X38" s="37" t="e">
        <f t="shared" si="3"/>
        <v>#N/A</v>
      </c>
      <c r="Y38" s="37" t="e">
        <f t="shared" si="9"/>
        <v>#N/A</v>
      </c>
      <c r="Z38" s="37"/>
      <c r="AA38" s="37"/>
      <c r="AC38" s="25"/>
      <c r="AD38" s="25"/>
      <c r="AE38" s="25"/>
      <c r="AF38" s="25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</row>
    <row r="39" spans="4:71">
      <c r="D39" s="75"/>
      <c r="E39" s="112"/>
      <c r="F39" s="44"/>
      <c r="G39" s="44"/>
      <c r="H39" s="83"/>
      <c r="I39" s="14"/>
      <c r="J39" s="14"/>
      <c r="K39" s="14"/>
      <c r="L39" s="14"/>
      <c r="M39" s="14"/>
      <c r="N39" s="14"/>
      <c r="O39" s="14"/>
      <c r="P39" s="14"/>
      <c r="S39" s="30" t="e">
        <f t="shared" si="6"/>
        <v>#DIV/0!</v>
      </c>
      <c r="T39" s="26">
        <v>19</v>
      </c>
      <c r="U39" s="26" t="e">
        <f t="shared" si="8"/>
        <v>#N/A</v>
      </c>
      <c r="V39" s="36" t="e">
        <f t="shared" si="1"/>
        <v>#N/A</v>
      </c>
      <c r="W39" s="29" t="e">
        <f t="shared" si="7"/>
        <v>#N/A</v>
      </c>
      <c r="X39" s="37" t="e">
        <f t="shared" si="3"/>
        <v>#N/A</v>
      </c>
      <c r="Y39" s="37" t="e">
        <f t="shared" si="9"/>
        <v>#N/A</v>
      </c>
      <c r="Z39" s="37"/>
      <c r="AA39" s="37"/>
      <c r="AC39" s="25"/>
      <c r="AD39" s="25"/>
      <c r="AE39" s="25"/>
      <c r="AF39" s="25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</row>
    <row r="40" spans="4:71">
      <c r="D40" s="75"/>
      <c r="E40" s="112"/>
      <c r="F40" s="44"/>
      <c r="G40" s="44"/>
      <c r="H40" s="83"/>
      <c r="I40" s="14"/>
      <c r="J40" s="14"/>
      <c r="K40" s="14"/>
      <c r="L40" s="14"/>
      <c r="M40" s="14"/>
      <c r="N40" s="14"/>
      <c r="O40" s="14"/>
      <c r="P40" s="14"/>
      <c r="S40" s="30" t="e">
        <f t="shared" si="6"/>
        <v>#DIV/0!</v>
      </c>
      <c r="T40" s="26">
        <v>20</v>
      </c>
      <c r="U40" s="26" t="e">
        <f t="shared" si="8"/>
        <v>#N/A</v>
      </c>
      <c r="V40" s="36" t="e">
        <f t="shared" si="1"/>
        <v>#N/A</v>
      </c>
      <c r="W40" s="29" t="e">
        <f t="shared" si="7"/>
        <v>#N/A</v>
      </c>
      <c r="X40" s="37" t="e">
        <f t="shared" si="3"/>
        <v>#N/A</v>
      </c>
      <c r="Y40" s="37" t="e">
        <f t="shared" si="9"/>
        <v>#N/A</v>
      </c>
      <c r="Z40" s="37"/>
      <c r="AA40" s="37"/>
      <c r="AC40" s="25"/>
      <c r="AD40" s="25"/>
      <c r="AE40" s="25"/>
      <c r="AF40" s="25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</row>
    <row r="41" spans="4:71">
      <c r="D41" s="75"/>
      <c r="E41" s="112"/>
      <c r="F41" s="44"/>
      <c r="G41" s="44"/>
      <c r="H41" s="83"/>
      <c r="I41" s="14"/>
      <c r="J41" s="14"/>
      <c r="K41" s="14"/>
      <c r="L41" s="14"/>
      <c r="M41" s="14"/>
      <c r="N41" s="14"/>
      <c r="O41" s="14"/>
      <c r="P41" s="14"/>
      <c r="S41" s="30" t="e">
        <f t="shared" si="6"/>
        <v>#DIV/0!</v>
      </c>
      <c r="T41" s="26">
        <v>21</v>
      </c>
      <c r="U41" s="26" t="e">
        <f t="shared" si="8"/>
        <v>#N/A</v>
      </c>
      <c r="V41" s="36" t="e">
        <f t="shared" si="1"/>
        <v>#N/A</v>
      </c>
      <c r="W41" s="29" t="e">
        <f t="shared" si="7"/>
        <v>#N/A</v>
      </c>
      <c r="X41" s="37" t="e">
        <f t="shared" si="3"/>
        <v>#N/A</v>
      </c>
      <c r="Y41" s="37" t="e">
        <f t="shared" si="9"/>
        <v>#N/A</v>
      </c>
      <c r="Z41" s="37"/>
      <c r="AA41" s="37"/>
      <c r="AC41" s="25"/>
      <c r="AD41" s="25"/>
      <c r="AE41" s="25"/>
      <c r="AF41" s="25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</row>
    <row r="42" spans="4:71">
      <c r="D42" s="75"/>
      <c r="E42" s="112"/>
      <c r="F42" s="44"/>
      <c r="G42" s="44"/>
      <c r="H42" s="83"/>
      <c r="I42" s="14"/>
      <c r="J42" s="14"/>
      <c r="K42" s="14"/>
      <c r="L42" s="14"/>
      <c r="M42" s="14"/>
      <c r="N42" s="14"/>
      <c r="O42" s="14"/>
      <c r="P42" s="14"/>
      <c r="S42" s="30" t="e">
        <f t="shared" si="6"/>
        <v>#DIV/0!</v>
      </c>
      <c r="T42" s="26">
        <v>22</v>
      </c>
      <c r="U42" s="26" t="e">
        <f t="shared" si="8"/>
        <v>#N/A</v>
      </c>
      <c r="V42" s="36" t="e">
        <f t="shared" si="1"/>
        <v>#N/A</v>
      </c>
      <c r="W42" s="29" t="e">
        <f t="shared" si="7"/>
        <v>#N/A</v>
      </c>
      <c r="X42" s="37" t="e">
        <f t="shared" si="3"/>
        <v>#N/A</v>
      </c>
      <c r="Y42" s="37" t="e">
        <f t="shared" si="9"/>
        <v>#N/A</v>
      </c>
      <c r="Z42" s="37"/>
      <c r="AA42" s="37"/>
      <c r="AC42" s="25"/>
      <c r="AD42" s="25"/>
      <c r="AE42" s="25"/>
      <c r="AF42" s="25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</row>
    <row r="43" spans="4:71">
      <c r="D43" s="75"/>
      <c r="E43" s="112"/>
      <c r="F43" s="44"/>
      <c r="G43" s="44"/>
      <c r="H43" s="83"/>
      <c r="I43" s="14"/>
      <c r="J43" s="14"/>
      <c r="K43" s="14"/>
      <c r="L43" s="14"/>
      <c r="M43" s="14"/>
      <c r="N43" s="14"/>
      <c r="O43" s="14"/>
      <c r="P43" s="14"/>
      <c r="S43" s="30" t="e">
        <f t="shared" si="6"/>
        <v>#DIV/0!</v>
      </c>
      <c r="T43" s="26">
        <v>23</v>
      </c>
      <c r="U43" s="26" t="e">
        <f t="shared" si="8"/>
        <v>#N/A</v>
      </c>
      <c r="V43" s="36" t="e">
        <f t="shared" si="1"/>
        <v>#N/A</v>
      </c>
      <c r="W43" s="29" t="e">
        <f t="shared" si="7"/>
        <v>#N/A</v>
      </c>
      <c r="X43" s="37" t="e">
        <f t="shared" si="3"/>
        <v>#N/A</v>
      </c>
      <c r="Y43" s="37" t="e">
        <f t="shared" si="9"/>
        <v>#N/A</v>
      </c>
      <c r="Z43" s="37"/>
      <c r="AA43" s="37"/>
      <c r="AC43" s="25"/>
      <c r="AD43" s="25"/>
      <c r="AE43" s="25"/>
      <c r="AF43" s="25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</row>
    <row r="44" spans="4:71">
      <c r="D44" s="75"/>
      <c r="E44" s="112"/>
      <c r="F44" s="44"/>
      <c r="G44" s="44"/>
      <c r="H44" s="83"/>
      <c r="I44" s="14"/>
      <c r="J44" s="14"/>
      <c r="K44" s="14"/>
      <c r="L44" s="14"/>
      <c r="M44" s="14"/>
      <c r="N44" s="14"/>
      <c r="O44" s="14"/>
      <c r="P44" s="14"/>
      <c r="S44" s="30" t="e">
        <f t="shared" si="6"/>
        <v>#DIV/0!</v>
      </c>
      <c r="T44" s="26">
        <v>24</v>
      </c>
      <c r="U44" s="26" t="e">
        <f t="shared" si="8"/>
        <v>#N/A</v>
      </c>
      <c r="V44" s="36" t="e">
        <f t="shared" si="1"/>
        <v>#N/A</v>
      </c>
      <c r="W44" s="29" t="e">
        <f t="shared" si="7"/>
        <v>#N/A</v>
      </c>
      <c r="X44" s="37" t="e">
        <f t="shared" si="3"/>
        <v>#N/A</v>
      </c>
      <c r="Y44" s="37" t="e">
        <f t="shared" si="9"/>
        <v>#N/A</v>
      </c>
      <c r="Z44" s="37"/>
      <c r="AA44" s="37"/>
      <c r="AC44" s="25"/>
      <c r="AD44" s="25"/>
      <c r="AE44" s="25"/>
      <c r="AF44" s="25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</row>
    <row r="45" spans="4:71">
      <c r="D45" s="75"/>
      <c r="E45" s="112"/>
      <c r="F45" s="44"/>
      <c r="G45" s="44"/>
      <c r="H45" s="83"/>
      <c r="I45" s="14"/>
      <c r="J45" s="14"/>
      <c r="K45" s="14"/>
      <c r="L45" s="14"/>
      <c r="M45" s="14"/>
      <c r="N45" s="14"/>
      <c r="O45" s="14"/>
      <c r="P45" s="14"/>
      <c r="S45" s="30" t="e">
        <f t="shared" si="6"/>
        <v>#DIV/0!</v>
      </c>
      <c r="T45" s="26">
        <v>25</v>
      </c>
      <c r="U45" s="26" t="e">
        <f t="shared" si="8"/>
        <v>#N/A</v>
      </c>
      <c r="V45" s="36" t="e">
        <f t="shared" si="1"/>
        <v>#N/A</v>
      </c>
      <c r="W45" s="29" t="e">
        <f t="shared" si="7"/>
        <v>#N/A</v>
      </c>
      <c r="X45" s="37" t="e">
        <f t="shared" si="3"/>
        <v>#N/A</v>
      </c>
      <c r="Y45" s="37" t="e">
        <f t="shared" si="9"/>
        <v>#N/A</v>
      </c>
      <c r="Z45" s="37"/>
      <c r="AA45" s="37"/>
      <c r="AC45" s="25"/>
      <c r="AD45" s="25"/>
      <c r="AE45" s="25"/>
      <c r="AF45" s="25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</row>
    <row r="46" spans="4:71">
      <c r="D46" s="75"/>
      <c r="E46" s="112"/>
      <c r="F46" s="44"/>
      <c r="G46" s="44"/>
      <c r="H46" s="83"/>
      <c r="I46" s="14"/>
      <c r="J46" s="14"/>
      <c r="K46" s="14"/>
      <c r="L46" s="14"/>
      <c r="M46" s="14"/>
      <c r="N46" s="14"/>
      <c r="O46" s="14"/>
      <c r="P46" s="14"/>
      <c r="S46" s="30" t="e">
        <f t="shared" si="6"/>
        <v>#DIV/0!</v>
      </c>
      <c r="T46" s="26">
        <v>26</v>
      </c>
      <c r="U46" s="26" t="e">
        <f t="shared" si="8"/>
        <v>#N/A</v>
      </c>
      <c r="V46" s="36" t="e">
        <f t="shared" si="1"/>
        <v>#N/A</v>
      </c>
      <c r="W46" s="29" t="e">
        <f t="shared" si="7"/>
        <v>#N/A</v>
      </c>
      <c r="X46" s="37" t="e">
        <f t="shared" si="3"/>
        <v>#N/A</v>
      </c>
      <c r="Y46" s="37" t="e">
        <f t="shared" si="9"/>
        <v>#N/A</v>
      </c>
      <c r="Z46" s="37"/>
      <c r="AA46" s="37"/>
      <c r="AC46" s="25"/>
      <c r="AD46" s="25"/>
      <c r="AE46" s="25"/>
      <c r="AF46" s="25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</row>
    <row r="47" spans="4:71">
      <c r="D47" s="75"/>
      <c r="E47" s="112"/>
      <c r="F47" s="44"/>
      <c r="G47" s="44"/>
      <c r="H47" s="83"/>
      <c r="I47" s="14"/>
      <c r="J47" s="14"/>
      <c r="K47" s="14"/>
      <c r="L47" s="14"/>
      <c r="M47" s="14"/>
      <c r="N47" s="14"/>
      <c r="O47" s="14"/>
      <c r="P47" s="14"/>
      <c r="S47" s="30" t="e">
        <f t="shared" si="6"/>
        <v>#DIV/0!</v>
      </c>
      <c r="T47" s="26">
        <v>27</v>
      </c>
      <c r="U47" s="26" t="e">
        <f t="shared" si="8"/>
        <v>#N/A</v>
      </c>
      <c r="V47" s="36" t="e">
        <f t="shared" si="1"/>
        <v>#N/A</v>
      </c>
      <c r="W47" s="29" t="e">
        <f t="shared" si="7"/>
        <v>#N/A</v>
      </c>
      <c r="X47" s="37" t="e">
        <f t="shared" si="3"/>
        <v>#N/A</v>
      </c>
      <c r="Y47" s="37" t="e">
        <f t="shared" si="9"/>
        <v>#N/A</v>
      </c>
      <c r="Z47" s="37"/>
      <c r="AA47" s="37"/>
      <c r="AC47" s="25"/>
      <c r="AD47" s="25"/>
      <c r="AE47" s="25"/>
      <c r="AF47" s="25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</row>
    <row r="48" spans="4:71">
      <c r="D48" s="75"/>
      <c r="E48" s="112"/>
      <c r="F48" s="44"/>
      <c r="G48" s="44"/>
      <c r="H48" s="83"/>
      <c r="I48" s="14"/>
      <c r="J48" s="14"/>
      <c r="K48" s="14"/>
      <c r="L48" s="14"/>
      <c r="M48" s="14"/>
      <c r="N48" s="14"/>
      <c r="O48" s="14"/>
      <c r="P48" s="14"/>
      <c r="S48" s="30" t="e">
        <f t="shared" si="6"/>
        <v>#DIV/0!</v>
      </c>
      <c r="T48" s="26">
        <v>28</v>
      </c>
      <c r="U48" s="26" t="e">
        <f t="shared" si="8"/>
        <v>#N/A</v>
      </c>
      <c r="V48" s="36" t="e">
        <f t="shared" si="1"/>
        <v>#N/A</v>
      </c>
      <c r="W48" s="29" t="e">
        <f t="shared" si="7"/>
        <v>#N/A</v>
      </c>
      <c r="X48" s="37" t="e">
        <f t="shared" si="3"/>
        <v>#N/A</v>
      </c>
      <c r="Y48" s="37" t="e">
        <f t="shared" si="9"/>
        <v>#N/A</v>
      </c>
      <c r="Z48" s="37"/>
      <c r="AA48" s="37"/>
      <c r="AC48" s="25"/>
      <c r="AD48" s="25"/>
      <c r="AE48" s="25"/>
      <c r="AF48" s="25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</row>
    <row r="49" spans="4:71">
      <c r="D49" s="75"/>
      <c r="E49" s="112"/>
      <c r="F49" s="44"/>
      <c r="G49" s="44"/>
      <c r="H49" s="83"/>
      <c r="I49" s="14"/>
      <c r="J49" s="14"/>
      <c r="K49" s="14"/>
      <c r="L49" s="14"/>
      <c r="M49" s="14"/>
      <c r="N49" s="14"/>
      <c r="O49" s="14"/>
      <c r="P49" s="14"/>
      <c r="S49" s="30" t="e">
        <f t="shared" si="6"/>
        <v>#DIV/0!</v>
      </c>
      <c r="T49" s="26">
        <v>29</v>
      </c>
      <c r="U49" s="26" t="e">
        <f t="shared" si="8"/>
        <v>#N/A</v>
      </c>
      <c r="V49" s="36" t="e">
        <f t="shared" si="1"/>
        <v>#N/A</v>
      </c>
      <c r="W49" s="29" t="e">
        <f t="shared" si="7"/>
        <v>#N/A</v>
      </c>
      <c r="X49" s="37" t="e">
        <f t="shared" si="3"/>
        <v>#N/A</v>
      </c>
      <c r="Y49" s="37" t="e">
        <f t="shared" si="9"/>
        <v>#N/A</v>
      </c>
      <c r="Z49" s="37"/>
      <c r="AA49" s="37"/>
      <c r="AC49" s="25"/>
      <c r="AD49" s="25"/>
      <c r="AE49" s="25"/>
      <c r="AF49" s="25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</row>
    <row r="50" spans="4:71">
      <c r="D50" s="75"/>
      <c r="E50" s="112"/>
      <c r="F50" s="44"/>
      <c r="G50" s="44"/>
      <c r="H50" s="83"/>
      <c r="I50" s="14"/>
      <c r="J50" s="14"/>
      <c r="K50" s="14"/>
      <c r="L50" s="14"/>
      <c r="M50" s="14"/>
      <c r="N50" s="14"/>
      <c r="O50" s="14"/>
      <c r="P50" s="14"/>
      <c r="S50" s="30" t="e">
        <f t="shared" si="6"/>
        <v>#DIV/0!</v>
      </c>
      <c r="T50" s="26">
        <v>30</v>
      </c>
      <c r="U50" s="26" t="e">
        <f t="shared" si="8"/>
        <v>#N/A</v>
      </c>
      <c r="V50" s="36" t="e">
        <f t="shared" si="1"/>
        <v>#N/A</v>
      </c>
      <c r="W50" s="29" t="e">
        <f t="shared" si="7"/>
        <v>#N/A</v>
      </c>
      <c r="X50" s="37" t="e">
        <f t="shared" si="3"/>
        <v>#N/A</v>
      </c>
      <c r="Y50" s="37" t="e">
        <f t="shared" si="9"/>
        <v>#N/A</v>
      </c>
      <c r="Z50" s="37"/>
      <c r="AA50" s="37"/>
      <c r="AC50" s="25"/>
      <c r="AD50" s="25"/>
      <c r="AE50" s="25"/>
      <c r="AF50" s="25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</row>
    <row r="51" spans="4:71">
      <c r="D51" s="75"/>
      <c r="E51" s="112"/>
      <c r="F51" s="44"/>
      <c r="G51" s="44"/>
      <c r="S51" s="30" t="e">
        <f t="shared" si="6"/>
        <v>#DIV/0!</v>
      </c>
      <c r="T51" s="26">
        <v>31</v>
      </c>
      <c r="U51" s="26" t="e">
        <f t="shared" si="8"/>
        <v>#N/A</v>
      </c>
      <c r="V51" s="36" t="e">
        <f t="shared" si="1"/>
        <v>#N/A</v>
      </c>
      <c r="W51" s="29" t="e">
        <f t="shared" si="7"/>
        <v>#N/A</v>
      </c>
      <c r="X51" s="37" t="e">
        <f t="shared" si="3"/>
        <v>#N/A</v>
      </c>
      <c r="Y51" s="37" t="e">
        <f t="shared" si="9"/>
        <v>#N/A</v>
      </c>
      <c r="Z51" s="37"/>
      <c r="AA51" s="37"/>
      <c r="AC51" s="25"/>
      <c r="AD51" s="25"/>
      <c r="AE51" s="25"/>
      <c r="AF51" s="25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</row>
    <row r="52" spans="4:71">
      <c r="D52" s="75"/>
      <c r="E52" s="112"/>
      <c r="F52" s="44"/>
      <c r="G52" s="44"/>
      <c r="S52" s="30" t="e">
        <f t="shared" si="6"/>
        <v>#DIV/0!</v>
      </c>
      <c r="T52" s="26">
        <v>32</v>
      </c>
      <c r="U52" s="26" t="e">
        <f t="shared" si="8"/>
        <v>#N/A</v>
      </c>
      <c r="V52" s="36" t="e">
        <f t="shared" si="1"/>
        <v>#N/A</v>
      </c>
      <c r="W52" s="29" t="e">
        <f t="shared" si="7"/>
        <v>#N/A</v>
      </c>
      <c r="X52" s="37" t="e">
        <f t="shared" si="3"/>
        <v>#N/A</v>
      </c>
      <c r="Y52" s="37" t="e">
        <f t="shared" si="9"/>
        <v>#N/A</v>
      </c>
      <c r="Z52" s="37"/>
      <c r="AA52" s="37"/>
      <c r="AC52" s="25"/>
      <c r="AD52" s="25"/>
      <c r="AE52" s="25"/>
      <c r="AF52" s="25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</row>
    <row r="53" spans="4:71" ht="13.5" customHeight="1">
      <c r="D53" s="75"/>
      <c r="E53" s="112"/>
      <c r="F53" s="44"/>
      <c r="G53" s="44"/>
      <c r="J53" s="104" t="str">
        <f>IF(D7="","凍結融解履歴（年）","凍結融解履歴（サイクル）")</f>
        <v>凍結融解履歴（年）</v>
      </c>
      <c r="K53" s="104"/>
      <c r="L53" s="104"/>
      <c r="M53" s="104"/>
      <c r="N53" s="104"/>
      <c r="P53" s="33"/>
      <c r="S53" s="30" t="e">
        <f t="shared" si="6"/>
        <v>#DIV/0!</v>
      </c>
      <c r="T53" s="26">
        <v>33</v>
      </c>
      <c r="U53" s="26" t="e">
        <f t="shared" si="8"/>
        <v>#N/A</v>
      </c>
      <c r="V53" s="36" t="e">
        <f t="shared" si="1"/>
        <v>#N/A</v>
      </c>
      <c r="W53" s="29" t="e">
        <f t="shared" si="7"/>
        <v>#N/A</v>
      </c>
      <c r="X53" s="37" t="e">
        <f t="shared" si="3"/>
        <v>#N/A</v>
      </c>
      <c r="Y53" s="37" t="e">
        <f t="shared" si="9"/>
        <v>#N/A</v>
      </c>
      <c r="Z53" s="37"/>
      <c r="AA53" s="37"/>
      <c r="AC53" s="25"/>
      <c r="AD53" s="25"/>
      <c r="AE53" s="25"/>
      <c r="AF53" s="25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</row>
    <row r="54" spans="4:71">
      <c r="D54" s="75"/>
      <c r="E54" s="112"/>
      <c r="F54" s="44"/>
      <c r="G54" s="44"/>
      <c r="S54" s="30" t="e">
        <f t="shared" si="6"/>
        <v>#DIV/0!</v>
      </c>
      <c r="T54" s="26">
        <v>34</v>
      </c>
      <c r="U54" s="26" t="e">
        <f t="shared" si="8"/>
        <v>#N/A</v>
      </c>
      <c r="V54" s="36" t="e">
        <f t="shared" si="1"/>
        <v>#N/A</v>
      </c>
      <c r="W54" s="29" t="e">
        <f t="shared" si="7"/>
        <v>#N/A</v>
      </c>
      <c r="X54" s="37" t="e">
        <f t="shared" si="3"/>
        <v>#N/A</v>
      </c>
      <c r="Y54" s="37" t="e">
        <f t="shared" si="9"/>
        <v>#N/A</v>
      </c>
      <c r="Z54" s="37"/>
      <c r="AA54" s="37"/>
      <c r="AC54" s="25"/>
      <c r="AD54" s="25"/>
      <c r="AE54" s="25"/>
      <c r="AF54" s="25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</row>
    <row r="55" spans="4:71">
      <c r="D55" s="75"/>
      <c r="E55" s="112"/>
      <c r="F55" s="44"/>
      <c r="G55" s="44"/>
      <c r="S55" s="30" t="e">
        <f t="shared" si="6"/>
        <v>#DIV/0!</v>
      </c>
      <c r="T55" s="26">
        <v>35</v>
      </c>
      <c r="U55" s="26" t="e">
        <f t="shared" si="8"/>
        <v>#N/A</v>
      </c>
      <c r="V55" s="36" t="e">
        <f t="shared" si="1"/>
        <v>#N/A</v>
      </c>
      <c r="W55" s="29" t="e">
        <f t="shared" si="7"/>
        <v>#N/A</v>
      </c>
      <c r="X55" s="37" t="e">
        <f t="shared" si="3"/>
        <v>#N/A</v>
      </c>
      <c r="Y55" s="37" t="e">
        <f t="shared" si="9"/>
        <v>#N/A</v>
      </c>
      <c r="Z55" s="37"/>
      <c r="AA55" s="37"/>
      <c r="AC55" s="25"/>
      <c r="AD55" s="25"/>
      <c r="AE55" s="25"/>
      <c r="AF55" s="25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</row>
    <row r="56" spans="4:71">
      <c r="D56" s="75"/>
      <c r="E56" s="113"/>
      <c r="F56" s="44"/>
      <c r="G56" s="44"/>
      <c r="S56" s="30" t="e">
        <f t="shared" si="6"/>
        <v>#DIV/0!</v>
      </c>
      <c r="T56" s="26">
        <v>36</v>
      </c>
      <c r="U56" s="26" t="e">
        <f t="shared" si="8"/>
        <v>#N/A</v>
      </c>
      <c r="V56" s="36" t="e">
        <f t="shared" si="1"/>
        <v>#N/A</v>
      </c>
      <c r="W56" s="29" t="e">
        <f t="shared" si="7"/>
        <v>#N/A</v>
      </c>
      <c r="X56" s="37" t="e">
        <f t="shared" si="3"/>
        <v>#N/A</v>
      </c>
      <c r="Y56" s="37" t="e">
        <f t="shared" si="9"/>
        <v>#N/A</v>
      </c>
      <c r="Z56" s="37"/>
      <c r="AA56" s="37"/>
      <c r="AC56" s="25"/>
      <c r="AD56" s="25"/>
      <c r="AE56" s="25"/>
      <c r="AF56" s="25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</row>
    <row r="57" spans="4:71">
      <c r="D57" s="75"/>
      <c r="E57" s="113"/>
      <c r="F57" s="44"/>
      <c r="G57" s="44"/>
      <c r="S57" s="30" t="e">
        <f t="shared" si="6"/>
        <v>#DIV/0!</v>
      </c>
      <c r="T57" s="26">
        <v>37</v>
      </c>
      <c r="U57" s="26" t="e">
        <f t="shared" si="8"/>
        <v>#N/A</v>
      </c>
      <c r="V57" s="36" t="e">
        <f t="shared" si="1"/>
        <v>#N/A</v>
      </c>
      <c r="W57" s="29" t="e">
        <f t="shared" si="7"/>
        <v>#N/A</v>
      </c>
      <c r="X57" s="37" t="e">
        <f t="shared" si="3"/>
        <v>#N/A</v>
      </c>
      <c r="Y57" s="37" t="e">
        <f t="shared" si="9"/>
        <v>#N/A</v>
      </c>
      <c r="Z57" s="37"/>
      <c r="AA57" s="37"/>
      <c r="AC57" s="25"/>
      <c r="AD57" s="25"/>
      <c r="AE57" s="25"/>
      <c r="AF57" s="25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</row>
    <row r="58" spans="4:71">
      <c r="D58" s="75"/>
      <c r="E58" s="113"/>
      <c r="F58" s="44"/>
      <c r="G58" s="44"/>
      <c r="J58" s="49"/>
      <c r="K58" s="51"/>
      <c r="S58" s="30" t="e">
        <f t="shared" si="6"/>
        <v>#DIV/0!</v>
      </c>
      <c r="T58" s="26">
        <v>38</v>
      </c>
      <c r="U58" s="26" t="e">
        <f t="shared" si="8"/>
        <v>#N/A</v>
      </c>
      <c r="V58" s="36" t="e">
        <f t="shared" si="1"/>
        <v>#N/A</v>
      </c>
      <c r="W58" s="29" t="e">
        <f t="shared" si="7"/>
        <v>#N/A</v>
      </c>
      <c r="X58" s="37" t="e">
        <f t="shared" si="3"/>
        <v>#N/A</v>
      </c>
      <c r="Y58" s="37" t="e">
        <f t="shared" si="9"/>
        <v>#N/A</v>
      </c>
      <c r="Z58" s="37"/>
      <c r="AA58" s="37"/>
      <c r="AC58" s="25"/>
      <c r="AD58" s="25"/>
      <c r="AE58" s="25"/>
      <c r="AF58" s="25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</row>
    <row r="59" spans="4:71">
      <c r="D59" s="75"/>
      <c r="E59" s="113"/>
      <c r="F59" s="44"/>
      <c r="G59" s="44"/>
      <c r="J59" s="50"/>
      <c r="K59" s="50"/>
      <c r="S59" s="30" t="e">
        <f t="shared" si="6"/>
        <v>#DIV/0!</v>
      </c>
      <c r="T59" s="26">
        <v>39</v>
      </c>
      <c r="U59" s="26" t="e">
        <f t="shared" si="8"/>
        <v>#N/A</v>
      </c>
      <c r="V59" s="36" t="e">
        <f t="shared" si="1"/>
        <v>#N/A</v>
      </c>
      <c r="W59" s="29" t="e">
        <f t="shared" si="7"/>
        <v>#N/A</v>
      </c>
      <c r="X59" s="37" t="e">
        <f t="shared" si="3"/>
        <v>#N/A</v>
      </c>
      <c r="Y59" s="37" t="e">
        <f t="shared" si="9"/>
        <v>#N/A</v>
      </c>
      <c r="Z59" s="37"/>
      <c r="AA59" s="37"/>
      <c r="AC59" s="25"/>
      <c r="AD59" s="25"/>
      <c r="AE59" s="25"/>
      <c r="AF59" s="25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</row>
    <row r="60" spans="4:71">
      <c r="D60" s="75"/>
      <c r="E60" s="113"/>
      <c r="F60" s="44"/>
      <c r="G60" s="44"/>
      <c r="I60" s="46" t="s">
        <v>26</v>
      </c>
      <c r="K60" s="75"/>
      <c r="L60" s="44" t="str">
        <f>IF(D7="○","サイクル","年")&amp;"後における"</f>
        <v>年後における</v>
      </c>
      <c r="S60" s="30" t="e">
        <f t="shared" si="6"/>
        <v>#DIV/0!</v>
      </c>
      <c r="T60" s="26">
        <v>40</v>
      </c>
      <c r="U60" s="26" t="e">
        <f t="shared" si="8"/>
        <v>#N/A</v>
      </c>
      <c r="V60" s="36" t="e">
        <f t="shared" si="1"/>
        <v>#N/A</v>
      </c>
      <c r="W60" s="29" t="e">
        <f t="shared" si="7"/>
        <v>#N/A</v>
      </c>
      <c r="X60" s="37" t="e">
        <f t="shared" si="3"/>
        <v>#N/A</v>
      </c>
      <c r="Y60" s="37" t="e">
        <f t="shared" si="9"/>
        <v>#N/A</v>
      </c>
      <c r="Z60" s="37"/>
      <c r="AA60" s="37"/>
      <c r="AC60" s="25"/>
      <c r="AD60" s="25"/>
      <c r="AE60" s="25"/>
      <c r="AF60" s="25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</row>
    <row r="61" spans="4:71">
      <c r="D61" s="75"/>
      <c r="E61" s="113"/>
      <c r="F61" s="44"/>
      <c r="G61" s="44"/>
      <c r="S61" s="30" t="e">
        <f t="shared" si="6"/>
        <v>#DIV/0!</v>
      </c>
      <c r="T61" s="26">
        <v>41</v>
      </c>
      <c r="U61" s="26" t="e">
        <f t="shared" si="8"/>
        <v>#N/A</v>
      </c>
      <c r="V61" s="36" t="e">
        <f t="shared" si="1"/>
        <v>#N/A</v>
      </c>
      <c r="W61" s="29" t="e">
        <f t="shared" si="7"/>
        <v>#N/A</v>
      </c>
      <c r="X61" s="37" t="e">
        <f t="shared" si="3"/>
        <v>#N/A</v>
      </c>
      <c r="Y61" s="37" t="e">
        <f t="shared" si="9"/>
        <v>#N/A</v>
      </c>
      <c r="Z61" s="37"/>
      <c r="AA61" s="37"/>
      <c r="AC61" s="25"/>
      <c r="AD61" s="25"/>
      <c r="AE61" s="25"/>
      <c r="AF61" s="25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</row>
    <row r="62" spans="4:71">
      <c r="D62" s="75"/>
      <c r="E62" s="113"/>
      <c r="F62" s="44"/>
      <c r="G62" s="44"/>
      <c r="J62" s="48" t="str">
        <f>IF(D10="○","剥離度は","スケーリング量は")</f>
        <v>剥離度は</v>
      </c>
      <c r="K62" s="77" t="str">
        <f>IF(K60="","",K$23*EXP(M$22*LOG(K60/O$23)))</f>
        <v/>
      </c>
      <c r="L62" s="39" t="str">
        <f>IF(D10="○","mmと予測される。","g/cm2と予測される。")</f>
        <v>mmと予測される。</v>
      </c>
      <c r="S62" s="30" t="e">
        <f t="shared" si="6"/>
        <v>#DIV/0!</v>
      </c>
      <c r="T62" s="26">
        <v>42</v>
      </c>
      <c r="U62" s="26" t="e">
        <f t="shared" si="8"/>
        <v>#N/A</v>
      </c>
      <c r="V62" s="36" t="e">
        <f t="shared" si="1"/>
        <v>#N/A</v>
      </c>
      <c r="W62" s="29" t="e">
        <f t="shared" si="7"/>
        <v>#N/A</v>
      </c>
      <c r="X62" s="37" t="e">
        <f t="shared" si="3"/>
        <v>#N/A</v>
      </c>
      <c r="Y62" s="37" t="e">
        <f t="shared" si="9"/>
        <v>#N/A</v>
      </c>
      <c r="Z62" s="37"/>
      <c r="AA62" s="37"/>
      <c r="AC62" s="25"/>
      <c r="AD62" s="25"/>
      <c r="AE62" s="25"/>
      <c r="AF62" s="25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</row>
    <row r="63" spans="4:71">
      <c r="D63" s="75"/>
      <c r="E63" s="113"/>
      <c r="F63" s="44"/>
      <c r="G63" s="44"/>
      <c r="S63" s="30" t="e">
        <f t="shared" si="6"/>
        <v>#DIV/0!</v>
      </c>
      <c r="T63" s="26">
        <v>43</v>
      </c>
      <c r="U63" s="26" t="e">
        <f t="shared" si="8"/>
        <v>#N/A</v>
      </c>
      <c r="V63" s="36" t="e">
        <f t="shared" si="1"/>
        <v>#N/A</v>
      </c>
      <c r="W63" s="29" t="e">
        <f t="shared" si="7"/>
        <v>#N/A</v>
      </c>
      <c r="X63" s="37" t="e">
        <f t="shared" si="3"/>
        <v>#N/A</v>
      </c>
      <c r="Y63" s="37" t="e">
        <f t="shared" si="9"/>
        <v>#N/A</v>
      </c>
      <c r="Z63" s="37"/>
      <c r="AA63" s="37"/>
      <c r="AC63" s="25"/>
      <c r="AD63" s="25"/>
      <c r="AE63" s="25"/>
      <c r="AF63" s="25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</row>
    <row r="64" spans="4:71">
      <c r="D64" s="75"/>
      <c r="E64" s="113"/>
      <c r="F64" s="44"/>
      <c r="G64" s="44"/>
      <c r="S64" s="30" t="e">
        <f>LOG(D64/O$23)</f>
        <v>#DIV/0!</v>
      </c>
      <c r="T64" s="26">
        <v>44</v>
      </c>
      <c r="U64" s="26" t="e">
        <f t="shared" si="8"/>
        <v>#N/A</v>
      </c>
      <c r="V64" s="36" t="e">
        <f t="shared" si="1"/>
        <v>#N/A</v>
      </c>
      <c r="W64" s="29" t="e">
        <f t="shared" si="7"/>
        <v>#N/A</v>
      </c>
      <c r="X64" s="37" t="e">
        <f t="shared" si="3"/>
        <v>#N/A</v>
      </c>
      <c r="Y64" s="37" t="e">
        <f t="shared" si="9"/>
        <v>#N/A</v>
      </c>
      <c r="Z64" s="37"/>
      <c r="AA64" s="37"/>
      <c r="AC64" s="25"/>
      <c r="AD64" s="25"/>
      <c r="AE64" s="25"/>
      <c r="AF64" s="25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</row>
    <row r="65" spans="2:71">
      <c r="D65" s="46" t="s">
        <v>20</v>
      </c>
      <c r="E65" s="44"/>
      <c r="F65" s="44"/>
      <c r="G65" s="44"/>
      <c r="T65" s="26">
        <v>45</v>
      </c>
      <c r="U65" s="26" t="e">
        <f t="shared" si="8"/>
        <v>#N/A</v>
      </c>
      <c r="V65" s="36" t="e">
        <f t="shared" si="1"/>
        <v>#N/A</v>
      </c>
      <c r="W65" s="29" t="e">
        <f t="shared" si="7"/>
        <v>#N/A</v>
      </c>
      <c r="X65" s="37" t="e">
        <f t="shared" si="3"/>
        <v>#N/A</v>
      </c>
      <c r="Y65" s="37" t="e">
        <f t="shared" si="9"/>
        <v>#N/A</v>
      </c>
      <c r="Z65" s="37"/>
      <c r="AA65" s="37"/>
      <c r="AC65" s="25"/>
      <c r="AD65" s="25"/>
      <c r="AE65" s="25"/>
      <c r="AF65" s="25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</row>
    <row r="66" spans="2:71">
      <c r="D66" s="46" t="s">
        <v>20</v>
      </c>
      <c r="E66" s="44"/>
      <c r="F66" s="44"/>
      <c r="G66" s="44"/>
      <c r="T66" s="26">
        <v>46</v>
      </c>
      <c r="U66" s="26" t="e">
        <f t="shared" si="8"/>
        <v>#N/A</v>
      </c>
      <c r="V66" s="36" t="e">
        <f t="shared" si="1"/>
        <v>#N/A</v>
      </c>
      <c r="W66" s="29" t="e">
        <f t="shared" si="7"/>
        <v>#N/A</v>
      </c>
      <c r="X66" s="37" t="e">
        <f t="shared" si="3"/>
        <v>#N/A</v>
      </c>
      <c r="Y66" s="37" t="e">
        <f t="shared" si="9"/>
        <v>#N/A</v>
      </c>
      <c r="Z66" s="37"/>
      <c r="AA66" s="37"/>
      <c r="AC66" s="25"/>
      <c r="AD66" s="25"/>
      <c r="AE66" s="25"/>
      <c r="AF66" s="25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</row>
    <row r="67" spans="2:71">
      <c r="D67" s="39" t="s">
        <v>21</v>
      </c>
      <c r="E67" s="44"/>
      <c r="F67" s="44"/>
      <c r="G67" s="44"/>
      <c r="T67" s="26">
        <v>47</v>
      </c>
      <c r="U67" s="26" t="e">
        <f t="shared" si="8"/>
        <v>#N/A</v>
      </c>
      <c r="V67" s="36" t="e">
        <f t="shared" si="1"/>
        <v>#N/A</v>
      </c>
      <c r="W67" s="29" t="e">
        <f t="shared" si="7"/>
        <v>#N/A</v>
      </c>
      <c r="X67" s="37" t="e">
        <f t="shared" si="3"/>
        <v>#N/A</v>
      </c>
      <c r="Y67" s="37" t="e">
        <f t="shared" si="9"/>
        <v>#N/A</v>
      </c>
      <c r="Z67" s="37"/>
      <c r="AA67" s="37"/>
      <c r="AC67" s="25"/>
      <c r="AD67" s="25"/>
      <c r="AE67" s="25"/>
      <c r="AF67" s="25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</row>
    <row r="68" spans="2:71" ht="13.5" customHeight="1">
      <c r="D68" s="44"/>
      <c r="E68" s="44"/>
      <c r="F68" s="44"/>
      <c r="G68" s="44"/>
      <c r="T68" s="26">
        <v>48</v>
      </c>
      <c r="U68" s="26" t="e">
        <f t="shared" si="8"/>
        <v>#N/A</v>
      </c>
      <c r="V68" s="36" t="e">
        <f t="shared" si="1"/>
        <v>#N/A</v>
      </c>
      <c r="W68" s="29" t="e">
        <f t="shared" si="7"/>
        <v>#N/A</v>
      </c>
      <c r="X68" s="37" t="e">
        <f t="shared" si="3"/>
        <v>#N/A</v>
      </c>
      <c r="Y68" s="37" t="e">
        <f t="shared" si="9"/>
        <v>#N/A</v>
      </c>
      <c r="Z68" s="37"/>
      <c r="AA68" s="37"/>
      <c r="AC68" s="25"/>
      <c r="AD68" s="25"/>
      <c r="AE68" s="25"/>
      <c r="AF68" s="25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</row>
    <row r="69" spans="2:71" ht="13.5" customHeight="1">
      <c r="D69" s="44"/>
      <c r="E69" s="44"/>
      <c r="F69" s="44"/>
      <c r="G69" s="44"/>
      <c r="P69" s="34"/>
      <c r="T69" s="26">
        <v>49</v>
      </c>
      <c r="U69" s="26" t="e">
        <f t="shared" si="8"/>
        <v>#N/A</v>
      </c>
      <c r="V69" s="36" t="e">
        <f t="shared" si="1"/>
        <v>#N/A</v>
      </c>
      <c r="W69" s="29" t="e">
        <f t="shared" si="7"/>
        <v>#N/A</v>
      </c>
      <c r="X69" s="37" t="e">
        <f t="shared" si="3"/>
        <v>#N/A</v>
      </c>
      <c r="Y69" s="37" t="e">
        <f t="shared" si="9"/>
        <v>#N/A</v>
      </c>
      <c r="Z69" s="37"/>
      <c r="AA69" s="37"/>
      <c r="AC69" s="25"/>
      <c r="AD69" s="25"/>
      <c r="AE69" s="25"/>
      <c r="AF69" s="25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</row>
    <row r="70" spans="2:71">
      <c r="F70" s="44"/>
      <c r="G70" s="44"/>
      <c r="T70" s="26">
        <v>50</v>
      </c>
      <c r="U70" s="26" t="e">
        <f t="shared" si="8"/>
        <v>#N/A</v>
      </c>
      <c r="V70" s="36" t="e">
        <f t="shared" si="1"/>
        <v>#N/A</v>
      </c>
      <c r="W70" s="29" t="e">
        <f t="shared" si="7"/>
        <v>#N/A</v>
      </c>
      <c r="X70" s="37" t="e">
        <f t="shared" si="3"/>
        <v>#N/A</v>
      </c>
      <c r="Y70" s="37" t="e">
        <f t="shared" si="9"/>
        <v>#N/A</v>
      </c>
      <c r="Z70" s="37"/>
      <c r="AA70" s="37"/>
      <c r="AC70" s="25"/>
      <c r="AD70" s="25"/>
      <c r="AE70" s="25"/>
      <c r="AF70" s="25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</row>
    <row r="71" spans="2:71">
      <c r="B71" s="56"/>
      <c r="C71" s="57"/>
      <c r="D71" s="58"/>
      <c r="E71" s="58"/>
      <c r="F71" s="58"/>
      <c r="G71" s="58"/>
      <c r="H71" s="57"/>
      <c r="I71" s="57"/>
      <c r="J71" s="57"/>
      <c r="K71" s="57"/>
      <c r="L71" s="57"/>
      <c r="M71" s="57"/>
      <c r="N71" s="57"/>
      <c r="O71" s="57"/>
      <c r="P71" s="57"/>
      <c r="Q71" s="59"/>
      <c r="R71" s="55"/>
      <c r="T71" s="26">
        <v>51</v>
      </c>
      <c r="U71" s="26" t="e">
        <f t="shared" si="8"/>
        <v>#N/A</v>
      </c>
      <c r="V71" s="36" t="e">
        <f t="shared" si="1"/>
        <v>#N/A</v>
      </c>
      <c r="W71" s="29" t="e">
        <f t="shared" si="7"/>
        <v>#N/A</v>
      </c>
      <c r="X71" s="37" t="e">
        <f t="shared" si="3"/>
        <v>#N/A</v>
      </c>
      <c r="Y71" s="37" t="e">
        <f t="shared" si="9"/>
        <v>#N/A</v>
      </c>
      <c r="Z71" s="37"/>
      <c r="AA71" s="37"/>
      <c r="AC71" s="25"/>
      <c r="AD71" s="25"/>
      <c r="AE71" s="25"/>
      <c r="AF71" s="25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</row>
    <row r="72" spans="2:71">
      <c r="B72" s="60"/>
      <c r="C72" s="61" t="s">
        <v>23</v>
      </c>
      <c r="D72" s="61"/>
      <c r="E72" s="61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3"/>
      <c r="R72" s="55"/>
      <c r="T72" s="26">
        <v>52</v>
      </c>
      <c r="U72" s="26" t="e">
        <f t="shared" si="8"/>
        <v>#N/A</v>
      </c>
      <c r="V72" s="36" t="e">
        <f t="shared" ref="V72:V135" si="10">K$23*EXP(M$22*LOG(T72/O$23))</f>
        <v>#N/A</v>
      </c>
      <c r="W72" s="29" t="e">
        <f t="shared" si="7"/>
        <v>#N/A</v>
      </c>
      <c r="X72" s="37" t="e">
        <f t="shared" ref="X72:X135" si="11">IF(($K$60+15)&gt;T72,T72,(#N/A))</f>
        <v>#N/A</v>
      </c>
      <c r="Y72" s="37" t="e">
        <f t="shared" si="9"/>
        <v>#N/A</v>
      </c>
      <c r="Z72" s="37"/>
      <c r="AA72" s="37"/>
      <c r="AC72" s="25"/>
      <c r="AD72" s="25"/>
      <c r="AE72" s="25"/>
      <c r="AF72" s="25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</row>
    <row r="73" spans="2:71">
      <c r="B73" s="60"/>
      <c r="C73" s="61"/>
      <c r="D73" s="61"/>
      <c r="E73" s="61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3"/>
      <c r="R73" s="55"/>
      <c r="T73" s="26">
        <v>53</v>
      </c>
      <c r="U73" s="26" t="e">
        <f t="shared" si="8"/>
        <v>#N/A</v>
      </c>
      <c r="V73" s="36" t="e">
        <f t="shared" si="10"/>
        <v>#N/A</v>
      </c>
      <c r="W73" s="29" t="e">
        <f t="shared" si="7"/>
        <v>#N/A</v>
      </c>
      <c r="X73" s="37" t="e">
        <f t="shared" si="11"/>
        <v>#N/A</v>
      </c>
      <c r="Y73" s="37" t="e">
        <f t="shared" si="9"/>
        <v>#N/A</v>
      </c>
      <c r="Z73" s="37"/>
      <c r="AA73" s="37"/>
      <c r="AC73" s="25"/>
      <c r="AD73" s="25"/>
      <c r="AE73" s="25"/>
      <c r="AF73" s="25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</row>
    <row r="74" spans="2:71">
      <c r="B74" s="60"/>
      <c r="C74" s="61" t="s">
        <v>24</v>
      </c>
      <c r="D74" s="62"/>
      <c r="E74" s="61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3"/>
      <c r="R74" s="55"/>
      <c r="T74" s="26">
        <v>54</v>
      </c>
      <c r="U74" s="26" t="e">
        <f t="shared" si="8"/>
        <v>#N/A</v>
      </c>
      <c r="V74" s="36" t="e">
        <f t="shared" si="10"/>
        <v>#N/A</v>
      </c>
      <c r="W74" s="29" t="e">
        <f t="shared" ref="W74:W79" si="12">IF(U74="",(#N/A),V74)</f>
        <v>#N/A</v>
      </c>
      <c r="X74" s="37" t="e">
        <f t="shared" si="11"/>
        <v>#N/A</v>
      </c>
      <c r="Y74" s="37" t="e">
        <f t="shared" si="9"/>
        <v>#N/A</v>
      </c>
      <c r="Z74" s="37"/>
      <c r="AA74" s="37"/>
      <c r="AC74" s="25"/>
      <c r="AD74" s="25"/>
      <c r="AE74" s="25"/>
      <c r="AF74" s="25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</row>
    <row r="75" spans="2:71">
      <c r="B75" s="60"/>
      <c r="C75" s="62"/>
      <c r="D75" s="61"/>
      <c r="E75" s="61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3"/>
      <c r="R75" s="55"/>
      <c r="T75" s="26">
        <v>55</v>
      </c>
      <c r="U75" s="26" t="e">
        <f t="shared" si="8"/>
        <v>#N/A</v>
      </c>
      <c r="V75" s="36" t="e">
        <f t="shared" si="10"/>
        <v>#N/A</v>
      </c>
      <c r="W75" s="29" t="e">
        <f t="shared" si="12"/>
        <v>#N/A</v>
      </c>
      <c r="X75" s="37" t="e">
        <f t="shared" si="11"/>
        <v>#N/A</v>
      </c>
      <c r="Y75" s="37" t="e">
        <f t="shared" si="9"/>
        <v>#N/A</v>
      </c>
      <c r="Z75" s="37"/>
      <c r="AA75" s="37"/>
      <c r="AC75" s="25"/>
      <c r="AD75" s="25"/>
      <c r="AE75" s="25"/>
      <c r="AF75" s="25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</row>
    <row r="76" spans="2:71">
      <c r="B76" s="60"/>
      <c r="C76" s="64" t="s">
        <v>22</v>
      </c>
      <c r="D76" s="62"/>
      <c r="E76" s="61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3"/>
      <c r="R76" s="55"/>
      <c r="T76" s="26">
        <v>56</v>
      </c>
      <c r="U76" s="26" t="e">
        <f t="shared" si="8"/>
        <v>#N/A</v>
      </c>
      <c r="V76" s="36" t="e">
        <f t="shared" si="10"/>
        <v>#N/A</v>
      </c>
      <c r="W76" s="29" t="e">
        <f t="shared" si="12"/>
        <v>#N/A</v>
      </c>
      <c r="X76" s="37" t="e">
        <f t="shared" si="11"/>
        <v>#N/A</v>
      </c>
      <c r="Y76" s="37" t="e">
        <f t="shared" si="9"/>
        <v>#N/A</v>
      </c>
      <c r="Z76" s="37"/>
      <c r="AA76" s="37"/>
      <c r="AC76" s="25"/>
      <c r="AD76" s="25"/>
      <c r="AE76" s="25"/>
      <c r="AF76" s="25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</row>
    <row r="77" spans="2:71">
      <c r="B77" s="60"/>
      <c r="C77" s="62"/>
      <c r="D77" s="61"/>
      <c r="E77" s="61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3"/>
      <c r="R77" s="55"/>
      <c r="T77" s="26">
        <v>57</v>
      </c>
      <c r="U77" s="26" t="e">
        <f t="shared" si="8"/>
        <v>#N/A</v>
      </c>
      <c r="V77" s="36" t="e">
        <f t="shared" si="10"/>
        <v>#N/A</v>
      </c>
      <c r="W77" s="29" t="e">
        <f t="shared" si="12"/>
        <v>#N/A</v>
      </c>
      <c r="X77" s="37" t="e">
        <f t="shared" si="11"/>
        <v>#N/A</v>
      </c>
      <c r="Y77" s="37" t="e">
        <f t="shared" si="9"/>
        <v>#N/A</v>
      </c>
      <c r="Z77" s="37"/>
      <c r="AA77" s="37"/>
      <c r="AC77" s="25"/>
      <c r="AD77" s="25"/>
      <c r="AE77" s="25"/>
      <c r="AF77" s="25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</row>
    <row r="78" spans="2:71">
      <c r="B78" s="60"/>
      <c r="C78" s="107" t="s">
        <v>25</v>
      </c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63"/>
      <c r="R78" s="78"/>
      <c r="T78" s="26">
        <v>58</v>
      </c>
      <c r="U78" s="26" t="e">
        <f t="shared" si="8"/>
        <v>#N/A</v>
      </c>
      <c r="V78" s="36" t="e">
        <f t="shared" si="10"/>
        <v>#N/A</v>
      </c>
      <c r="W78" s="29" t="e">
        <f t="shared" si="12"/>
        <v>#N/A</v>
      </c>
      <c r="X78" s="37" t="e">
        <f t="shared" si="11"/>
        <v>#N/A</v>
      </c>
      <c r="Y78" s="37" t="e">
        <f t="shared" si="9"/>
        <v>#N/A</v>
      </c>
      <c r="Z78" s="37"/>
      <c r="AA78" s="37"/>
      <c r="AC78" s="25"/>
      <c r="AD78" s="25"/>
      <c r="AE78" s="25"/>
      <c r="AF78" s="25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</row>
    <row r="79" spans="2:71">
      <c r="B79" s="60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63"/>
      <c r="R79" s="78"/>
      <c r="T79" s="26">
        <v>59</v>
      </c>
      <c r="U79" s="26" t="e">
        <f t="shared" si="8"/>
        <v>#N/A</v>
      </c>
      <c r="V79" s="36" t="e">
        <f t="shared" si="10"/>
        <v>#N/A</v>
      </c>
      <c r="W79" s="29" t="e">
        <f t="shared" si="12"/>
        <v>#N/A</v>
      </c>
      <c r="X79" s="37" t="e">
        <f t="shared" si="11"/>
        <v>#N/A</v>
      </c>
      <c r="Y79" s="37" t="e">
        <f t="shared" si="9"/>
        <v>#N/A</v>
      </c>
      <c r="Z79" s="37"/>
      <c r="AA79" s="37"/>
      <c r="AC79" s="25"/>
      <c r="AD79" s="25"/>
      <c r="AE79" s="25"/>
      <c r="AF79" s="25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</row>
    <row r="80" spans="2:71">
      <c r="B80" s="60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63"/>
      <c r="R80" s="78"/>
      <c r="T80" s="26">
        <v>60</v>
      </c>
      <c r="U80" s="26" t="e">
        <f t="shared" si="8"/>
        <v>#N/A</v>
      </c>
      <c r="V80" s="36" t="e">
        <f t="shared" si="10"/>
        <v>#N/A</v>
      </c>
      <c r="W80" s="29" t="e">
        <f t="shared" si="7"/>
        <v>#N/A</v>
      </c>
      <c r="X80" s="37" t="e">
        <f t="shared" si="11"/>
        <v>#N/A</v>
      </c>
      <c r="Y80" s="37" t="e">
        <f t="shared" si="9"/>
        <v>#N/A</v>
      </c>
      <c r="Z80" s="37"/>
      <c r="AA80" s="37"/>
      <c r="AC80" s="25"/>
      <c r="AD80" s="25"/>
      <c r="AE80" s="25"/>
      <c r="AF80" s="25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</row>
    <row r="81" spans="2:71">
      <c r="B81" s="60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63"/>
      <c r="R81" s="78"/>
      <c r="T81" s="26">
        <v>61</v>
      </c>
      <c r="U81" s="26" t="e">
        <f t="shared" si="8"/>
        <v>#N/A</v>
      </c>
      <c r="V81" s="36" t="e">
        <f t="shared" si="10"/>
        <v>#N/A</v>
      </c>
      <c r="W81" s="29" t="e">
        <f t="shared" si="7"/>
        <v>#N/A</v>
      </c>
      <c r="X81" s="37" t="e">
        <f t="shared" si="11"/>
        <v>#N/A</v>
      </c>
      <c r="Y81" s="37" t="e">
        <f t="shared" si="9"/>
        <v>#N/A</v>
      </c>
      <c r="Z81" s="37"/>
      <c r="AA81" s="37"/>
      <c r="AC81" s="25"/>
      <c r="AD81" s="25"/>
      <c r="AE81" s="25"/>
      <c r="AF81" s="25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</row>
    <row r="82" spans="2:71">
      <c r="B82" s="60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63"/>
      <c r="R82" s="78"/>
      <c r="T82" s="26">
        <v>62</v>
      </c>
      <c r="U82" s="26" t="e">
        <f t="shared" si="8"/>
        <v>#N/A</v>
      </c>
      <c r="V82" s="36" t="e">
        <f t="shared" si="10"/>
        <v>#N/A</v>
      </c>
      <c r="W82" s="29" t="e">
        <f t="shared" si="7"/>
        <v>#N/A</v>
      </c>
      <c r="X82" s="37" t="e">
        <f t="shared" si="11"/>
        <v>#N/A</v>
      </c>
      <c r="Y82" s="37" t="e">
        <f t="shared" si="9"/>
        <v>#N/A</v>
      </c>
      <c r="Z82" s="37"/>
      <c r="AA82" s="37"/>
      <c r="AC82" s="25"/>
      <c r="AD82" s="25"/>
      <c r="AE82" s="25"/>
      <c r="AF82" s="25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</row>
    <row r="83" spans="2:71">
      <c r="B83" s="60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63"/>
      <c r="R83" s="78"/>
      <c r="T83" s="26">
        <v>63</v>
      </c>
      <c r="U83" s="26" t="e">
        <f t="shared" si="8"/>
        <v>#N/A</v>
      </c>
      <c r="V83" s="36" t="e">
        <f t="shared" si="10"/>
        <v>#N/A</v>
      </c>
      <c r="W83" s="29" t="e">
        <f t="shared" si="7"/>
        <v>#N/A</v>
      </c>
      <c r="X83" s="37" t="e">
        <f t="shared" si="11"/>
        <v>#N/A</v>
      </c>
      <c r="Y83" s="37" t="e">
        <f t="shared" si="9"/>
        <v>#N/A</v>
      </c>
      <c r="Z83" s="37"/>
      <c r="AA83" s="37"/>
      <c r="AC83" s="25"/>
      <c r="AD83" s="25"/>
      <c r="AE83" s="25"/>
      <c r="AF83" s="25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</row>
    <row r="84" spans="2:71">
      <c r="B84" s="65"/>
      <c r="C84" s="66"/>
      <c r="D84" s="67"/>
      <c r="E84" s="67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8"/>
      <c r="R84" s="55"/>
      <c r="T84" s="26">
        <v>64</v>
      </c>
      <c r="U84" s="26" t="e">
        <f t="shared" si="8"/>
        <v>#N/A</v>
      </c>
      <c r="V84" s="36" t="e">
        <f t="shared" si="10"/>
        <v>#N/A</v>
      </c>
      <c r="W84" s="29" t="e">
        <f t="shared" si="7"/>
        <v>#N/A</v>
      </c>
      <c r="X84" s="37" t="e">
        <f t="shared" si="11"/>
        <v>#N/A</v>
      </c>
      <c r="Y84" s="37" t="e">
        <f t="shared" si="9"/>
        <v>#N/A</v>
      </c>
      <c r="Z84" s="37"/>
      <c r="AA84" s="37"/>
      <c r="AC84" s="25"/>
      <c r="AD84" s="25"/>
      <c r="AE84" s="25"/>
      <c r="AF84" s="25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</row>
    <row r="85" spans="2:71">
      <c r="D85" s="44"/>
      <c r="E85" s="44"/>
      <c r="F85" s="44"/>
      <c r="G85" s="44"/>
      <c r="T85" s="26">
        <v>65</v>
      </c>
      <c r="U85" s="26" t="e">
        <f t="shared" si="8"/>
        <v>#N/A</v>
      </c>
      <c r="V85" s="36" t="e">
        <f t="shared" si="10"/>
        <v>#N/A</v>
      </c>
      <c r="W85" s="29" t="e">
        <f t="shared" ref="W85:W148" si="13">IF(U85="",(#N/A),V85)</f>
        <v>#N/A</v>
      </c>
      <c r="X85" s="37" t="e">
        <f t="shared" si="11"/>
        <v>#N/A</v>
      </c>
      <c r="Y85" s="37" t="e">
        <f t="shared" si="9"/>
        <v>#N/A</v>
      </c>
      <c r="Z85" s="37"/>
      <c r="AA85" s="37"/>
      <c r="AC85" s="25"/>
      <c r="AD85" s="25"/>
      <c r="AE85" s="25"/>
      <c r="AF85" s="25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</row>
    <row r="86" spans="2:71">
      <c r="D86" s="44"/>
      <c r="E86" s="44"/>
      <c r="F86" s="44"/>
      <c r="G86" s="44"/>
      <c r="T86" s="26">
        <v>66</v>
      </c>
      <c r="U86" s="26" t="e">
        <f t="shared" ref="U86:U149" si="14">IF(MAX(D$20:D$64)&lt;T86,(#N/A),T86)</f>
        <v>#N/A</v>
      </c>
      <c r="V86" s="36" t="e">
        <f t="shared" si="10"/>
        <v>#N/A</v>
      </c>
      <c r="W86" s="29" t="e">
        <f t="shared" si="13"/>
        <v>#N/A</v>
      </c>
      <c r="X86" s="37" t="e">
        <f t="shared" si="11"/>
        <v>#N/A</v>
      </c>
      <c r="Y86" s="37" t="e">
        <f t="shared" si="9"/>
        <v>#N/A</v>
      </c>
      <c r="Z86" s="37"/>
      <c r="AA86" s="37"/>
      <c r="AC86" s="25"/>
      <c r="AD86" s="25"/>
      <c r="AE86" s="25"/>
      <c r="AF86" s="25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</row>
    <row r="87" spans="2:71">
      <c r="D87" s="44"/>
      <c r="E87" s="44"/>
      <c r="F87" s="44"/>
      <c r="G87" s="44"/>
      <c r="T87" s="26">
        <v>67</v>
      </c>
      <c r="U87" s="26" t="e">
        <f t="shared" si="14"/>
        <v>#N/A</v>
      </c>
      <c r="V87" s="36" t="e">
        <f t="shared" si="10"/>
        <v>#N/A</v>
      </c>
      <c r="W87" s="29" t="e">
        <f t="shared" si="13"/>
        <v>#N/A</v>
      </c>
      <c r="X87" s="37" t="e">
        <f t="shared" si="11"/>
        <v>#N/A</v>
      </c>
      <c r="Y87" s="37" t="e">
        <f t="shared" si="9"/>
        <v>#N/A</v>
      </c>
      <c r="Z87" s="37"/>
      <c r="AA87" s="37"/>
      <c r="AC87" s="25"/>
      <c r="AD87" s="25"/>
      <c r="AE87" s="25"/>
      <c r="AF87" s="25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</row>
    <row r="88" spans="2:71">
      <c r="D88" s="44"/>
      <c r="E88" s="44"/>
      <c r="F88" s="44"/>
      <c r="G88" s="44"/>
      <c r="T88" s="26">
        <v>68</v>
      </c>
      <c r="U88" s="26" t="e">
        <f t="shared" si="14"/>
        <v>#N/A</v>
      </c>
      <c r="V88" s="36" t="e">
        <f t="shared" si="10"/>
        <v>#N/A</v>
      </c>
      <c r="W88" s="29" t="e">
        <f t="shared" si="13"/>
        <v>#N/A</v>
      </c>
      <c r="X88" s="37" t="e">
        <f t="shared" si="11"/>
        <v>#N/A</v>
      </c>
      <c r="Y88" s="37" t="e">
        <f t="shared" si="9"/>
        <v>#N/A</v>
      </c>
      <c r="Z88" s="37"/>
      <c r="AA88" s="37"/>
      <c r="AC88" s="25"/>
      <c r="AD88" s="25"/>
      <c r="AE88" s="25"/>
      <c r="AF88" s="25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</row>
    <row r="89" spans="2:71">
      <c r="D89" s="44"/>
      <c r="E89" s="44"/>
      <c r="F89" s="44"/>
      <c r="G89" s="44"/>
      <c r="T89" s="26">
        <v>69</v>
      </c>
      <c r="U89" s="26" t="e">
        <f t="shared" si="14"/>
        <v>#N/A</v>
      </c>
      <c r="V89" s="36" t="e">
        <f t="shared" si="10"/>
        <v>#N/A</v>
      </c>
      <c r="W89" s="29" t="e">
        <f t="shared" si="13"/>
        <v>#N/A</v>
      </c>
      <c r="X89" s="37" t="e">
        <f t="shared" si="11"/>
        <v>#N/A</v>
      </c>
      <c r="Y89" s="37" t="e">
        <f t="shared" si="9"/>
        <v>#N/A</v>
      </c>
      <c r="Z89" s="37"/>
      <c r="AA89" s="37"/>
      <c r="AC89" s="25"/>
      <c r="AD89" s="25"/>
      <c r="AE89" s="25"/>
      <c r="AF89" s="25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</row>
    <row r="90" spans="2:71">
      <c r="D90" s="44"/>
      <c r="E90" s="44"/>
      <c r="F90" s="44"/>
      <c r="G90" s="44"/>
      <c r="T90" s="26">
        <v>70</v>
      </c>
      <c r="U90" s="26" t="e">
        <f t="shared" si="14"/>
        <v>#N/A</v>
      </c>
      <c r="V90" s="36" t="e">
        <f t="shared" si="10"/>
        <v>#N/A</v>
      </c>
      <c r="W90" s="29" t="e">
        <f t="shared" si="13"/>
        <v>#N/A</v>
      </c>
      <c r="X90" s="37" t="e">
        <f t="shared" si="11"/>
        <v>#N/A</v>
      </c>
      <c r="Y90" s="37" t="e">
        <f t="shared" si="9"/>
        <v>#N/A</v>
      </c>
      <c r="Z90" s="37"/>
      <c r="AA90" s="37"/>
      <c r="AC90" s="25"/>
      <c r="AD90" s="25"/>
      <c r="AE90" s="25"/>
      <c r="AF90" s="25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</row>
    <row r="91" spans="2:71">
      <c r="D91" s="44"/>
      <c r="E91" s="44"/>
      <c r="F91" s="44"/>
      <c r="G91" s="44"/>
      <c r="T91" s="26">
        <v>71</v>
      </c>
      <c r="U91" s="26" t="e">
        <f t="shared" si="14"/>
        <v>#N/A</v>
      </c>
      <c r="V91" s="36" t="e">
        <f t="shared" si="10"/>
        <v>#N/A</v>
      </c>
      <c r="W91" s="29" t="e">
        <f t="shared" si="13"/>
        <v>#N/A</v>
      </c>
      <c r="X91" s="37" t="e">
        <f t="shared" si="11"/>
        <v>#N/A</v>
      </c>
      <c r="Y91" s="37" t="e">
        <f t="shared" si="9"/>
        <v>#N/A</v>
      </c>
      <c r="Z91" s="37"/>
      <c r="AA91" s="37"/>
      <c r="AC91" s="25"/>
      <c r="AD91" s="25"/>
      <c r="AE91" s="25"/>
      <c r="AF91" s="25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</row>
    <row r="92" spans="2:71">
      <c r="D92" s="44"/>
      <c r="E92" s="44"/>
      <c r="F92" s="44"/>
      <c r="G92" s="44"/>
      <c r="T92" s="26">
        <v>72</v>
      </c>
      <c r="U92" s="26" t="e">
        <f t="shared" si="14"/>
        <v>#N/A</v>
      </c>
      <c r="V92" s="36" t="e">
        <f t="shared" si="10"/>
        <v>#N/A</v>
      </c>
      <c r="W92" s="29" t="e">
        <f t="shared" si="13"/>
        <v>#N/A</v>
      </c>
      <c r="X92" s="37" t="e">
        <f t="shared" si="11"/>
        <v>#N/A</v>
      </c>
      <c r="Y92" s="37" t="e">
        <f t="shared" si="9"/>
        <v>#N/A</v>
      </c>
      <c r="Z92" s="37"/>
      <c r="AA92" s="37"/>
      <c r="AC92" s="25"/>
      <c r="AD92" s="25"/>
      <c r="AE92" s="25"/>
      <c r="AF92" s="25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</row>
    <row r="93" spans="2:71">
      <c r="D93" s="44"/>
      <c r="E93" s="44"/>
      <c r="F93" s="44"/>
      <c r="G93" s="44"/>
      <c r="T93" s="26">
        <v>73</v>
      </c>
      <c r="U93" s="26" t="e">
        <f t="shared" si="14"/>
        <v>#N/A</v>
      </c>
      <c r="V93" s="36" t="e">
        <f t="shared" si="10"/>
        <v>#N/A</v>
      </c>
      <c r="W93" s="29" t="e">
        <f t="shared" si="13"/>
        <v>#N/A</v>
      </c>
      <c r="X93" s="37" t="e">
        <f t="shared" si="11"/>
        <v>#N/A</v>
      </c>
      <c r="Y93" s="37" t="e">
        <f t="shared" si="9"/>
        <v>#N/A</v>
      </c>
      <c r="Z93" s="37"/>
      <c r="AA93" s="37"/>
      <c r="AC93" s="25"/>
      <c r="AD93" s="25"/>
      <c r="AE93" s="25"/>
      <c r="AF93" s="25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</row>
    <row r="94" spans="2:71">
      <c r="D94" s="44"/>
      <c r="E94" s="44"/>
      <c r="F94" s="44"/>
      <c r="G94" s="44"/>
      <c r="T94" s="26">
        <v>74</v>
      </c>
      <c r="U94" s="26" t="e">
        <f t="shared" si="14"/>
        <v>#N/A</v>
      </c>
      <c r="V94" s="36" t="e">
        <f t="shared" si="10"/>
        <v>#N/A</v>
      </c>
      <c r="W94" s="29" t="e">
        <f t="shared" si="13"/>
        <v>#N/A</v>
      </c>
      <c r="X94" s="37" t="e">
        <f t="shared" si="11"/>
        <v>#N/A</v>
      </c>
      <c r="Y94" s="37" t="e">
        <f t="shared" si="9"/>
        <v>#N/A</v>
      </c>
      <c r="Z94" s="37"/>
      <c r="AA94" s="37"/>
      <c r="AC94" s="25"/>
      <c r="AD94" s="25"/>
      <c r="AE94" s="25"/>
      <c r="AF94" s="25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</row>
    <row r="95" spans="2:71">
      <c r="D95" s="44"/>
      <c r="E95" s="44"/>
      <c r="F95" s="44"/>
      <c r="G95" s="44"/>
      <c r="T95" s="26">
        <v>75</v>
      </c>
      <c r="U95" s="26" t="e">
        <f t="shared" si="14"/>
        <v>#N/A</v>
      </c>
      <c r="V95" s="36" t="e">
        <f t="shared" si="10"/>
        <v>#N/A</v>
      </c>
      <c r="W95" s="29" t="e">
        <f t="shared" si="13"/>
        <v>#N/A</v>
      </c>
      <c r="X95" s="37" t="e">
        <f t="shared" si="11"/>
        <v>#N/A</v>
      </c>
      <c r="Y95" s="37" t="e">
        <f t="shared" ref="Y95:Y158" si="15">IF(($K$60+15)&gt;T95,K$23*EXP(M$22*LOG(T95/O$23)),(#N/A))</f>
        <v>#N/A</v>
      </c>
      <c r="Z95" s="37"/>
      <c r="AA95" s="37"/>
      <c r="AC95" s="25"/>
      <c r="AD95" s="25"/>
      <c r="AE95" s="25"/>
      <c r="AF95" s="25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</row>
    <row r="96" spans="2:71">
      <c r="D96" s="44"/>
      <c r="E96" s="44"/>
      <c r="F96" s="44"/>
      <c r="G96" s="44"/>
      <c r="T96" s="26">
        <v>76</v>
      </c>
      <c r="U96" s="26" t="e">
        <f t="shared" si="14"/>
        <v>#N/A</v>
      </c>
      <c r="V96" s="36" t="e">
        <f t="shared" si="10"/>
        <v>#N/A</v>
      </c>
      <c r="W96" s="29" t="e">
        <f t="shared" si="13"/>
        <v>#N/A</v>
      </c>
      <c r="X96" s="37" t="e">
        <f t="shared" si="11"/>
        <v>#N/A</v>
      </c>
      <c r="Y96" s="37" t="e">
        <f t="shared" si="15"/>
        <v>#N/A</v>
      </c>
      <c r="Z96" s="37"/>
      <c r="AA96" s="37"/>
      <c r="AC96" s="25"/>
      <c r="AD96" s="25"/>
      <c r="AE96" s="25"/>
      <c r="AF96" s="25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</row>
    <row r="97" spans="4:71">
      <c r="D97" s="44"/>
      <c r="E97" s="44"/>
      <c r="F97" s="44"/>
      <c r="G97" s="44"/>
      <c r="T97" s="26">
        <v>77</v>
      </c>
      <c r="U97" s="26" t="e">
        <f t="shared" si="14"/>
        <v>#N/A</v>
      </c>
      <c r="V97" s="36" t="e">
        <f t="shared" si="10"/>
        <v>#N/A</v>
      </c>
      <c r="W97" s="29" t="e">
        <f t="shared" si="13"/>
        <v>#N/A</v>
      </c>
      <c r="X97" s="37" t="e">
        <f t="shared" si="11"/>
        <v>#N/A</v>
      </c>
      <c r="Y97" s="37" t="e">
        <f t="shared" si="15"/>
        <v>#N/A</v>
      </c>
      <c r="Z97" s="37"/>
      <c r="AA97" s="37"/>
      <c r="AC97" s="25"/>
      <c r="AD97" s="25"/>
      <c r="AE97" s="25"/>
      <c r="AF97" s="25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</row>
    <row r="98" spans="4:71">
      <c r="D98" s="44"/>
      <c r="E98" s="44"/>
      <c r="F98" s="44"/>
      <c r="G98" s="44"/>
      <c r="T98" s="26">
        <v>78</v>
      </c>
      <c r="U98" s="26" t="e">
        <f t="shared" si="14"/>
        <v>#N/A</v>
      </c>
      <c r="V98" s="36" t="e">
        <f t="shared" si="10"/>
        <v>#N/A</v>
      </c>
      <c r="W98" s="29" t="e">
        <f t="shared" si="13"/>
        <v>#N/A</v>
      </c>
      <c r="X98" s="37" t="e">
        <f t="shared" si="11"/>
        <v>#N/A</v>
      </c>
      <c r="Y98" s="37" t="e">
        <f t="shared" si="15"/>
        <v>#N/A</v>
      </c>
      <c r="Z98" s="37"/>
      <c r="AA98" s="37"/>
      <c r="AC98" s="25"/>
      <c r="AD98" s="25"/>
      <c r="AE98" s="25"/>
      <c r="AF98" s="25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</row>
    <row r="99" spans="4:71">
      <c r="D99" s="44"/>
      <c r="E99" s="44"/>
      <c r="F99" s="44"/>
      <c r="G99" s="44"/>
      <c r="T99" s="26">
        <v>79</v>
      </c>
      <c r="U99" s="26" t="e">
        <f t="shared" si="14"/>
        <v>#N/A</v>
      </c>
      <c r="V99" s="36" t="e">
        <f t="shared" si="10"/>
        <v>#N/A</v>
      </c>
      <c r="W99" s="29" t="e">
        <f t="shared" si="13"/>
        <v>#N/A</v>
      </c>
      <c r="X99" s="37" t="e">
        <f t="shared" si="11"/>
        <v>#N/A</v>
      </c>
      <c r="Y99" s="37" t="e">
        <f t="shared" si="15"/>
        <v>#N/A</v>
      </c>
      <c r="Z99" s="37"/>
      <c r="AA99" s="37"/>
      <c r="AC99" s="25"/>
      <c r="AD99" s="25"/>
      <c r="AE99" s="25"/>
      <c r="AF99" s="25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</row>
    <row r="100" spans="4:71">
      <c r="D100" s="44"/>
      <c r="E100" s="44"/>
      <c r="F100" s="44"/>
      <c r="G100" s="44"/>
      <c r="T100" s="26">
        <v>80</v>
      </c>
      <c r="U100" s="26" t="e">
        <f t="shared" si="14"/>
        <v>#N/A</v>
      </c>
      <c r="V100" s="36" t="e">
        <f t="shared" si="10"/>
        <v>#N/A</v>
      </c>
      <c r="W100" s="29" t="e">
        <f t="shared" si="13"/>
        <v>#N/A</v>
      </c>
      <c r="X100" s="37" t="e">
        <f t="shared" si="11"/>
        <v>#N/A</v>
      </c>
      <c r="Y100" s="37" t="e">
        <f t="shared" si="15"/>
        <v>#N/A</v>
      </c>
      <c r="Z100" s="37"/>
      <c r="AA100" s="37"/>
      <c r="AC100" s="25"/>
      <c r="AD100" s="25"/>
      <c r="AE100" s="25"/>
      <c r="AF100" s="25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</row>
    <row r="101" spans="4:71">
      <c r="D101" s="44"/>
      <c r="E101" s="44"/>
      <c r="F101" s="44"/>
      <c r="G101" s="44"/>
      <c r="T101" s="26">
        <v>81</v>
      </c>
      <c r="U101" s="26" t="e">
        <f t="shared" si="14"/>
        <v>#N/A</v>
      </c>
      <c r="V101" s="36" t="e">
        <f t="shared" si="10"/>
        <v>#N/A</v>
      </c>
      <c r="W101" s="29" t="e">
        <f t="shared" si="13"/>
        <v>#N/A</v>
      </c>
      <c r="X101" s="37" t="e">
        <f t="shared" si="11"/>
        <v>#N/A</v>
      </c>
      <c r="Y101" s="37" t="e">
        <f t="shared" si="15"/>
        <v>#N/A</v>
      </c>
      <c r="Z101" s="37"/>
      <c r="AA101" s="37"/>
      <c r="AC101" s="25"/>
      <c r="AD101" s="25"/>
      <c r="AE101" s="25"/>
      <c r="AF101" s="25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</row>
    <row r="102" spans="4:71">
      <c r="D102" s="44"/>
      <c r="E102" s="44"/>
      <c r="F102" s="44"/>
      <c r="G102" s="44"/>
      <c r="T102" s="26">
        <v>82</v>
      </c>
      <c r="U102" s="26" t="e">
        <f t="shared" si="14"/>
        <v>#N/A</v>
      </c>
      <c r="V102" s="36" t="e">
        <f t="shared" si="10"/>
        <v>#N/A</v>
      </c>
      <c r="W102" s="29" t="e">
        <f t="shared" si="13"/>
        <v>#N/A</v>
      </c>
      <c r="X102" s="37" t="e">
        <f t="shared" si="11"/>
        <v>#N/A</v>
      </c>
      <c r="Y102" s="37" t="e">
        <f t="shared" si="15"/>
        <v>#N/A</v>
      </c>
      <c r="Z102" s="37"/>
      <c r="AA102" s="37"/>
      <c r="AC102" s="25"/>
      <c r="AD102" s="25"/>
      <c r="AE102" s="25"/>
      <c r="AF102" s="25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</row>
    <row r="103" spans="4:71">
      <c r="D103" s="44"/>
      <c r="E103" s="44"/>
      <c r="F103" s="44"/>
      <c r="G103" s="44"/>
      <c r="T103" s="26">
        <v>83</v>
      </c>
      <c r="U103" s="26" t="e">
        <f t="shared" si="14"/>
        <v>#N/A</v>
      </c>
      <c r="V103" s="36" t="e">
        <f t="shared" si="10"/>
        <v>#N/A</v>
      </c>
      <c r="W103" s="29" t="e">
        <f t="shared" si="13"/>
        <v>#N/A</v>
      </c>
      <c r="X103" s="37" t="e">
        <f t="shared" si="11"/>
        <v>#N/A</v>
      </c>
      <c r="Y103" s="37" t="e">
        <f t="shared" si="15"/>
        <v>#N/A</v>
      </c>
      <c r="Z103" s="37"/>
      <c r="AA103" s="37"/>
      <c r="AC103" s="25"/>
      <c r="AD103" s="25"/>
      <c r="AE103" s="25"/>
      <c r="AF103" s="25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</row>
    <row r="104" spans="4:71">
      <c r="D104" s="44"/>
      <c r="E104" s="44"/>
      <c r="F104" s="44"/>
      <c r="G104" s="44"/>
      <c r="T104" s="26">
        <v>84</v>
      </c>
      <c r="U104" s="26" t="e">
        <f t="shared" si="14"/>
        <v>#N/A</v>
      </c>
      <c r="V104" s="36" t="e">
        <f t="shared" si="10"/>
        <v>#N/A</v>
      </c>
      <c r="W104" s="29" t="e">
        <f t="shared" si="13"/>
        <v>#N/A</v>
      </c>
      <c r="X104" s="37" t="e">
        <f t="shared" si="11"/>
        <v>#N/A</v>
      </c>
      <c r="Y104" s="37" t="e">
        <f t="shared" si="15"/>
        <v>#N/A</v>
      </c>
      <c r="Z104" s="37"/>
      <c r="AA104" s="37"/>
      <c r="AC104" s="25"/>
      <c r="AD104" s="25"/>
      <c r="AE104" s="25"/>
      <c r="AF104" s="25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</row>
    <row r="105" spans="4:71">
      <c r="D105" s="44"/>
      <c r="E105" s="44"/>
      <c r="F105" s="44"/>
      <c r="G105" s="44"/>
      <c r="T105" s="26">
        <v>85</v>
      </c>
      <c r="U105" s="26" t="e">
        <f t="shared" si="14"/>
        <v>#N/A</v>
      </c>
      <c r="V105" s="36" t="e">
        <f t="shared" si="10"/>
        <v>#N/A</v>
      </c>
      <c r="W105" s="29" t="e">
        <f t="shared" si="13"/>
        <v>#N/A</v>
      </c>
      <c r="X105" s="37" t="e">
        <f t="shared" si="11"/>
        <v>#N/A</v>
      </c>
      <c r="Y105" s="37" t="e">
        <f t="shared" si="15"/>
        <v>#N/A</v>
      </c>
      <c r="Z105" s="37"/>
      <c r="AA105" s="37"/>
      <c r="AC105" s="25"/>
      <c r="AD105" s="25"/>
      <c r="AE105" s="25"/>
      <c r="AF105" s="25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</row>
    <row r="106" spans="4:71">
      <c r="D106" s="44"/>
      <c r="E106" s="44"/>
      <c r="F106" s="44"/>
      <c r="G106" s="44"/>
      <c r="T106" s="26">
        <v>86</v>
      </c>
      <c r="U106" s="26" t="e">
        <f t="shared" si="14"/>
        <v>#N/A</v>
      </c>
      <c r="V106" s="36" t="e">
        <f t="shared" si="10"/>
        <v>#N/A</v>
      </c>
      <c r="W106" s="29" t="e">
        <f t="shared" si="13"/>
        <v>#N/A</v>
      </c>
      <c r="X106" s="37" t="e">
        <f t="shared" si="11"/>
        <v>#N/A</v>
      </c>
      <c r="Y106" s="37" t="e">
        <f t="shared" si="15"/>
        <v>#N/A</v>
      </c>
      <c r="Z106" s="37"/>
      <c r="AA106" s="37"/>
      <c r="AC106" s="25"/>
      <c r="AD106" s="25"/>
      <c r="AE106" s="25"/>
      <c r="AF106" s="25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</row>
    <row r="107" spans="4:71">
      <c r="D107" s="44"/>
      <c r="E107" s="44"/>
      <c r="F107" s="44"/>
      <c r="G107" s="44"/>
      <c r="T107" s="26">
        <v>87</v>
      </c>
      <c r="U107" s="26" t="e">
        <f t="shared" si="14"/>
        <v>#N/A</v>
      </c>
      <c r="V107" s="36" t="e">
        <f t="shared" si="10"/>
        <v>#N/A</v>
      </c>
      <c r="W107" s="29" t="e">
        <f t="shared" si="13"/>
        <v>#N/A</v>
      </c>
      <c r="X107" s="37" t="e">
        <f t="shared" si="11"/>
        <v>#N/A</v>
      </c>
      <c r="Y107" s="37" t="e">
        <f t="shared" si="15"/>
        <v>#N/A</v>
      </c>
      <c r="Z107" s="37"/>
      <c r="AA107" s="37"/>
      <c r="AC107" s="25"/>
      <c r="AD107" s="25"/>
      <c r="AE107" s="25"/>
      <c r="AF107" s="25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</row>
    <row r="108" spans="4:71">
      <c r="D108" s="44"/>
      <c r="E108" s="44"/>
      <c r="F108" s="44"/>
      <c r="G108" s="44"/>
      <c r="T108" s="26">
        <v>88</v>
      </c>
      <c r="U108" s="26" t="e">
        <f t="shared" si="14"/>
        <v>#N/A</v>
      </c>
      <c r="V108" s="36" t="e">
        <f t="shared" si="10"/>
        <v>#N/A</v>
      </c>
      <c r="W108" s="29" t="e">
        <f t="shared" si="13"/>
        <v>#N/A</v>
      </c>
      <c r="X108" s="37" t="e">
        <f t="shared" si="11"/>
        <v>#N/A</v>
      </c>
      <c r="Y108" s="37" t="e">
        <f t="shared" si="15"/>
        <v>#N/A</v>
      </c>
      <c r="Z108" s="37"/>
      <c r="AA108" s="37"/>
      <c r="AC108" s="25"/>
      <c r="AD108" s="25"/>
      <c r="AE108" s="25"/>
      <c r="AF108" s="25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</row>
    <row r="109" spans="4:71">
      <c r="D109" s="44"/>
      <c r="E109" s="44"/>
      <c r="F109" s="44"/>
      <c r="G109" s="44"/>
      <c r="T109" s="26">
        <v>89</v>
      </c>
      <c r="U109" s="26" t="e">
        <f t="shared" si="14"/>
        <v>#N/A</v>
      </c>
      <c r="V109" s="36" t="e">
        <f t="shared" si="10"/>
        <v>#N/A</v>
      </c>
      <c r="W109" s="29" t="e">
        <f t="shared" si="13"/>
        <v>#N/A</v>
      </c>
      <c r="X109" s="37" t="e">
        <f t="shared" si="11"/>
        <v>#N/A</v>
      </c>
      <c r="Y109" s="37" t="e">
        <f t="shared" si="15"/>
        <v>#N/A</v>
      </c>
      <c r="Z109" s="37"/>
      <c r="AA109" s="37"/>
      <c r="AC109" s="25"/>
      <c r="AD109" s="25"/>
      <c r="AE109" s="25"/>
      <c r="AF109" s="25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</row>
    <row r="110" spans="4:71">
      <c r="D110" s="44"/>
      <c r="E110" s="44"/>
      <c r="F110" s="44"/>
      <c r="G110" s="44"/>
      <c r="T110" s="26">
        <v>90</v>
      </c>
      <c r="U110" s="26" t="e">
        <f t="shared" si="14"/>
        <v>#N/A</v>
      </c>
      <c r="V110" s="36" t="e">
        <f t="shared" si="10"/>
        <v>#N/A</v>
      </c>
      <c r="W110" s="29" t="e">
        <f t="shared" si="13"/>
        <v>#N/A</v>
      </c>
      <c r="X110" s="37" t="e">
        <f t="shared" si="11"/>
        <v>#N/A</v>
      </c>
      <c r="Y110" s="37" t="e">
        <f t="shared" si="15"/>
        <v>#N/A</v>
      </c>
      <c r="Z110" s="37"/>
      <c r="AA110" s="37"/>
      <c r="AC110" s="25"/>
      <c r="AD110" s="25"/>
      <c r="AE110" s="25"/>
      <c r="AF110" s="25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</row>
    <row r="111" spans="4:71">
      <c r="D111" s="44"/>
      <c r="E111" s="44"/>
      <c r="F111" s="44"/>
      <c r="G111" s="44"/>
      <c r="T111" s="26">
        <v>91</v>
      </c>
      <c r="U111" s="26" t="e">
        <f t="shared" si="14"/>
        <v>#N/A</v>
      </c>
      <c r="V111" s="36" t="e">
        <f t="shared" si="10"/>
        <v>#N/A</v>
      </c>
      <c r="W111" s="29" t="e">
        <f t="shared" si="13"/>
        <v>#N/A</v>
      </c>
      <c r="X111" s="37" t="e">
        <f t="shared" si="11"/>
        <v>#N/A</v>
      </c>
      <c r="Y111" s="37" t="e">
        <f t="shared" si="15"/>
        <v>#N/A</v>
      </c>
      <c r="Z111" s="37"/>
      <c r="AA111" s="37"/>
      <c r="AC111" s="25"/>
      <c r="AD111" s="25"/>
      <c r="AE111" s="25"/>
      <c r="AF111" s="25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</row>
    <row r="112" spans="4:71">
      <c r="D112" s="44"/>
      <c r="E112" s="44"/>
      <c r="F112" s="44"/>
      <c r="G112" s="44"/>
      <c r="T112" s="26">
        <v>92</v>
      </c>
      <c r="U112" s="26" t="e">
        <f t="shared" si="14"/>
        <v>#N/A</v>
      </c>
      <c r="V112" s="36" t="e">
        <f t="shared" si="10"/>
        <v>#N/A</v>
      </c>
      <c r="W112" s="29" t="e">
        <f t="shared" si="13"/>
        <v>#N/A</v>
      </c>
      <c r="X112" s="37" t="e">
        <f t="shared" si="11"/>
        <v>#N/A</v>
      </c>
      <c r="Y112" s="37" t="e">
        <f t="shared" si="15"/>
        <v>#N/A</v>
      </c>
      <c r="Z112" s="37"/>
      <c r="AA112" s="37"/>
      <c r="AC112" s="25"/>
      <c r="AD112" s="25"/>
      <c r="AE112" s="25"/>
      <c r="AF112" s="25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</row>
    <row r="113" spans="4:71">
      <c r="D113" s="44"/>
      <c r="E113" s="44"/>
      <c r="F113" s="44"/>
      <c r="G113" s="44"/>
      <c r="T113" s="26">
        <v>93</v>
      </c>
      <c r="U113" s="26" t="e">
        <f t="shared" si="14"/>
        <v>#N/A</v>
      </c>
      <c r="V113" s="36" t="e">
        <f t="shared" si="10"/>
        <v>#N/A</v>
      </c>
      <c r="W113" s="29" t="e">
        <f t="shared" si="13"/>
        <v>#N/A</v>
      </c>
      <c r="X113" s="37" t="e">
        <f t="shared" si="11"/>
        <v>#N/A</v>
      </c>
      <c r="Y113" s="37" t="e">
        <f t="shared" si="15"/>
        <v>#N/A</v>
      </c>
      <c r="Z113" s="37"/>
      <c r="AA113" s="37"/>
      <c r="AC113" s="25"/>
      <c r="AD113" s="25"/>
      <c r="AE113" s="25"/>
      <c r="AF113" s="25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</row>
    <row r="114" spans="4:71">
      <c r="D114" s="44"/>
      <c r="E114" s="44"/>
      <c r="F114" s="44"/>
      <c r="G114" s="44"/>
      <c r="T114" s="26">
        <v>94</v>
      </c>
      <c r="U114" s="26" t="e">
        <f t="shared" si="14"/>
        <v>#N/A</v>
      </c>
      <c r="V114" s="36" t="e">
        <f t="shared" si="10"/>
        <v>#N/A</v>
      </c>
      <c r="W114" s="29" t="e">
        <f t="shared" si="13"/>
        <v>#N/A</v>
      </c>
      <c r="X114" s="37" t="e">
        <f t="shared" si="11"/>
        <v>#N/A</v>
      </c>
      <c r="Y114" s="37" t="e">
        <f t="shared" si="15"/>
        <v>#N/A</v>
      </c>
      <c r="Z114" s="37"/>
      <c r="AA114" s="37"/>
      <c r="AC114" s="25"/>
      <c r="AD114" s="25"/>
      <c r="AE114" s="25"/>
      <c r="AF114" s="25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</row>
    <row r="115" spans="4:71">
      <c r="D115" s="44"/>
      <c r="E115" s="44"/>
      <c r="F115" s="44"/>
      <c r="G115" s="44"/>
      <c r="T115" s="26">
        <v>95</v>
      </c>
      <c r="U115" s="26" t="e">
        <f t="shared" si="14"/>
        <v>#N/A</v>
      </c>
      <c r="V115" s="36" t="e">
        <f t="shared" si="10"/>
        <v>#N/A</v>
      </c>
      <c r="W115" s="29" t="e">
        <f t="shared" si="13"/>
        <v>#N/A</v>
      </c>
      <c r="X115" s="37" t="e">
        <f t="shared" si="11"/>
        <v>#N/A</v>
      </c>
      <c r="Y115" s="37" t="e">
        <f t="shared" si="15"/>
        <v>#N/A</v>
      </c>
      <c r="Z115" s="37"/>
      <c r="AA115" s="37"/>
      <c r="AC115" s="25"/>
      <c r="AD115" s="25"/>
      <c r="AE115" s="25"/>
      <c r="AF115" s="25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</row>
    <row r="116" spans="4:71">
      <c r="D116" s="44"/>
      <c r="E116" s="44"/>
      <c r="F116" s="44"/>
      <c r="G116" s="44"/>
      <c r="T116" s="26">
        <v>96</v>
      </c>
      <c r="U116" s="26" t="e">
        <f t="shared" si="14"/>
        <v>#N/A</v>
      </c>
      <c r="V116" s="36" t="e">
        <f t="shared" si="10"/>
        <v>#N/A</v>
      </c>
      <c r="W116" s="29" t="e">
        <f t="shared" si="13"/>
        <v>#N/A</v>
      </c>
      <c r="X116" s="37" t="e">
        <f t="shared" si="11"/>
        <v>#N/A</v>
      </c>
      <c r="Y116" s="37" t="e">
        <f t="shared" si="15"/>
        <v>#N/A</v>
      </c>
      <c r="Z116" s="37"/>
      <c r="AA116" s="37"/>
      <c r="AC116" s="25"/>
      <c r="AD116" s="25"/>
      <c r="AE116" s="25"/>
      <c r="AF116" s="25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</row>
    <row r="117" spans="4:71">
      <c r="D117" s="44"/>
      <c r="E117" s="44"/>
      <c r="F117" s="44"/>
      <c r="G117" s="44"/>
      <c r="T117" s="26">
        <v>97</v>
      </c>
      <c r="U117" s="26" t="e">
        <f t="shared" si="14"/>
        <v>#N/A</v>
      </c>
      <c r="V117" s="36" t="e">
        <f t="shared" si="10"/>
        <v>#N/A</v>
      </c>
      <c r="W117" s="29" t="e">
        <f t="shared" si="13"/>
        <v>#N/A</v>
      </c>
      <c r="X117" s="37" t="e">
        <f t="shared" si="11"/>
        <v>#N/A</v>
      </c>
      <c r="Y117" s="37" t="e">
        <f t="shared" si="15"/>
        <v>#N/A</v>
      </c>
      <c r="Z117" s="37"/>
      <c r="AA117" s="37"/>
      <c r="AC117" s="25"/>
      <c r="AD117" s="25"/>
      <c r="AE117" s="25"/>
      <c r="AF117" s="25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</row>
    <row r="118" spans="4:71">
      <c r="D118" s="44"/>
      <c r="E118" s="44"/>
      <c r="F118" s="44"/>
      <c r="G118" s="44"/>
      <c r="T118" s="26">
        <v>98</v>
      </c>
      <c r="U118" s="26" t="e">
        <f t="shared" si="14"/>
        <v>#N/A</v>
      </c>
      <c r="V118" s="36" t="e">
        <f t="shared" si="10"/>
        <v>#N/A</v>
      </c>
      <c r="W118" s="29" t="e">
        <f t="shared" si="13"/>
        <v>#N/A</v>
      </c>
      <c r="X118" s="37" t="e">
        <f t="shared" si="11"/>
        <v>#N/A</v>
      </c>
      <c r="Y118" s="37" t="e">
        <f t="shared" si="15"/>
        <v>#N/A</v>
      </c>
      <c r="Z118" s="37"/>
      <c r="AA118" s="37"/>
      <c r="AC118" s="25"/>
      <c r="AD118" s="25"/>
      <c r="AE118" s="25"/>
      <c r="AF118" s="25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</row>
    <row r="119" spans="4:71">
      <c r="D119" s="44"/>
      <c r="E119" s="44"/>
      <c r="F119" s="44"/>
      <c r="G119" s="44"/>
      <c r="T119" s="26">
        <v>99</v>
      </c>
      <c r="U119" s="26" t="e">
        <f t="shared" si="14"/>
        <v>#N/A</v>
      </c>
      <c r="V119" s="36" t="e">
        <f t="shared" si="10"/>
        <v>#N/A</v>
      </c>
      <c r="W119" s="29" t="e">
        <f t="shared" si="13"/>
        <v>#N/A</v>
      </c>
      <c r="X119" s="37" t="e">
        <f t="shared" si="11"/>
        <v>#N/A</v>
      </c>
      <c r="Y119" s="37" t="e">
        <f t="shared" si="15"/>
        <v>#N/A</v>
      </c>
      <c r="Z119" s="37"/>
      <c r="AA119" s="37"/>
      <c r="AC119" s="25"/>
      <c r="AD119" s="25"/>
      <c r="AE119" s="25"/>
      <c r="AF119" s="25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</row>
    <row r="120" spans="4:71">
      <c r="D120" s="44"/>
      <c r="E120" s="44"/>
      <c r="F120" s="44"/>
      <c r="G120" s="44"/>
      <c r="T120" s="26">
        <v>100</v>
      </c>
      <c r="U120" s="26" t="e">
        <f t="shared" si="14"/>
        <v>#N/A</v>
      </c>
      <c r="V120" s="36" t="e">
        <f t="shared" si="10"/>
        <v>#N/A</v>
      </c>
      <c r="W120" s="29" t="e">
        <f t="shared" si="13"/>
        <v>#N/A</v>
      </c>
      <c r="X120" s="37" t="e">
        <f t="shared" si="11"/>
        <v>#N/A</v>
      </c>
      <c r="Y120" s="37" t="e">
        <f t="shared" si="15"/>
        <v>#N/A</v>
      </c>
      <c r="Z120" s="37"/>
      <c r="AA120" s="37"/>
      <c r="AC120" s="25"/>
      <c r="AD120" s="25"/>
      <c r="AE120" s="25"/>
      <c r="AF120" s="25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</row>
    <row r="121" spans="4:71">
      <c r="D121" s="44"/>
      <c r="E121" s="44"/>
      <c r="F121" s="44"/>
      <c r="G121" s="44"/>
      <c r="T121" s="26">
        <v>101</v>
      </c>
      <c r="U121" s="26" t="e">
        <f t="shared" si="14"/>
        <v>#N/A</v>
      </c>
      <c r="V121" s="36" t="e">
        <f t="shared" si="10"/>
        <v>#N/A</v>
      </c>
      <c r="W121" s="29" t="e">
        <f t="shared" si="13"/>
        <v>#N/A</v>
      </c>
      <c r="X121" s="37" t="e">
        <f t="shared" si="11"/>
        <v>#N/A</v>
      </c>
      <c r="Y121" s="37" t="e">
        <f t="shared" si="15"/>
        <v>#N/A</v>
      </c>
      <c r="Z121" s="37"/>
      <c r="AA121" s="37"/>
      <c r="AC121" s="25"/>
      <c r="AD121" s="25"/>
      <c r="AE121" s="25"/>
      <c r="AF121" s="25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</row>
    <row r="122" spans="4:71">
      <c r="D122" s="44"/>
      <c r="E122" s="44"/>
      <c r="F122" s="44"/>
      <c r="G122" s="44"/>
      <c r="T122" s="26">
        <v>102</v>
      </c>
      <c r="U122" s="26" t="e">
        <f t="shared" si="14"/>
        <v>#N/A</v>
      </c>
      <c r="V122" s="36" t="e">
        <f t="shared" si="10"/>
        <v>#N/A</v>
      </c>
      <c r="W122" s="29" t="e">
        <f t="shared" si="13"/>
        <v>#N/A</v>
      </c>
      <c r="X122" s="37" t="e">
        <f t="shared" si="11"/>
        <v>#N/A</v>
      </c>
      <c r="Y122" s="37" t="e">
        <f t="shared" si="15"/>
        <v>#N/A</v>
      </c>
      <c r="Z122" s="37"/>
      <c r="AA122" s="37"/>
      <c r="AC122" s="25"/>
      <c r="AD122" s="25"/>
      <c r="AE122" s="25"/>
      <c r="AF122" s="25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</row>
    <row r="123" spans="4:71">
      <c r="D123" s="44"/>
      <c r="E123" s="44"/>
      <c r="F123" s="44"/>
      <c r="G123" s="44"/>
      <c r="T123" s="26">
        <v>103</v>
      </c>
      <c r="U123" s="26" t="e">
        <f t="shared" si="14"/>
        <v>#N/A</v>
      </c>
      <c r="V123" s="36" t="e">
        <f t="shared" si="10"/>
        <v>#N/A</v>
      </c>
      <c r="W123" s="29" t="e">
        <f t="shared" si="13"/>
        <v>#N/A</v>
      </c>
      <c r="X123" s="37" t="e">
        <f t="shared" si="11"/>
        <v>#N/A</v>
      </c>
      <c r="Y123" s="37" t="e">
        <f t="shared" si="15"/>
        <v>#N/A</v>
      </c>
      <c r="Z123" s="37"/>
      <c r="AA123" s="37"/>
      <c r="AC123" s="25"/>
      <c r="AD123" s="25"/>
      <c r="AE123" s="25"/>
      <c r="AF123" s="25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</row>
    <row r="124" spans="4:71">
      <c r="D124" s="44"/>
      <c r="E124" s="44"/>
      <c r="F124" s="44"/>
      <c r="G124" s="44"/>
      <c r="T124" s="26">
        <v>104</v>
      </c>
      <c r="U124" s="26" t="e">
        <f t="shared" si="14"/>
        <v>#N/A</v>
      </c>
      <c r="V124" s="36" t="e">
        <f t="shared" si="10"/>
        <v>#N/A</v>
      </c>
      <c r="W124" s="29" t="e">
        <f t="shared" si="13"/>
        <v>#N/A</v>
      </c>
      <c r="X124" s="37" t="e">
        <f t="shared" si="11"/>
        <v>#N/A</v>
      </c>
      <c r="Y124" s="37" t="e">
        <f t="shared" si="15"/>
        <v>#N/A</v>
      </c>
      <c r="Z124" s="37"/>
      <c r="AA124" s="37"/>
      <c r="AC124" s="25"/>
      <c r="AD124" s="25"/>
      <c r="AE124" s="25"/>
      <c r="AF124" s="25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</row>
    <row r="125" spans="4:71">
      <c r="D125" s="44"/>
      <c r="E125" s="44"/>
      <c r="F125" s="44"/>
      <c r="G125" s="44"/>
      <c r="T125" s="26">
        <v>105</v>
      </c>
      <c r="U125" s="26" t="e">
        <f t="shared" si="14"/>
        <v>#N/A</v>
      </c>
      <c r="V125" s="36" t="e">
        <f t="shared" si="10"/>
        <v>#N/A</v>
      </c>
      <c r="W125" s="29" t="e">
        <f t="shared" si="13"/>
        <v>#N/A</v>
      </c>
      <c r="X125" s="37" t="e">
        <f t="shared" si="11"/>
        <v>#N/A</v>
      </c>
      <c r="Y125" s="37" t="e">
        <f t="shared" si="15"/>
        <v>#N/A</v>
      </c>
      <c r="Z125" s="37"/>
      <c r="AA125" s="37"/>
      <c r="AC125" s="25"/>
      <c r="AD125" s="25"/>
      <c r="AE125" s="25"/>
      <c r="AF125" s="25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</row>
    <row r="126" spans="4:71">
      <c r="D126" s="44"/>
      <c r="E126" s="44"/>
      <c r="F126" s="44"/>
      <c r="G126" s="44"/>
      <c r="T126" s="26">
        <v>106</v>
      </c>
      <c r="U126" s="26" t="e">
        <f t="shared" si="14"/>
        <v>#N/A</v>
      </c>
      <c r="V126" s="36" t="e">
        <f t="shared" si="10"/>
        <v>#N/A</v>
      </c>
      <c r="W126" s="29" t="e">
        <f t="shared" si="13"/>
        <v>#N/A</v>
      </c>
      <c r="X126" s="37" t="e">
        <f t="shared" si="11"/>
        <v>#N/A</v>
      </c>
      <c r="Y126" s="37" t="e">
        <f t="shared" si="15"/>
        <v>#N/A</v>
      </c>
      <c r="Z126" s="37"/>
      <c r="AA126" s="37"/>
      <c r="AC126" s="25"/>
      <c r="AD126" s="25"/>
      <c r="AE126" s="25"/>
      <c r="AF126" s="25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</row>
    <row r="127" spans="4:71">
      <c r="D127" s="44"/>
      <c r="E127" s="44"/>
      <c r="F127" s="44"/>
      <c r="G127" s="44"/>
      <c r="T127" s="26">
        <v>107</v>
      </c>
      <c r="U127" s="26" t="e">
        <f t="shared" si="14"/>
        <v>#N/A</v>
      </c>
      <c r="V127" s="36" t="e">
        <f t="shared" si="10"/>
        <v>#N/A</v>
      </c>
      <c r="W127" s="29" t="e">
        <f t="shared" si="13"/>
        <v>#N/A</v>
      </c>
      <c r="X127" s="37" t="e">
        <f t="shared" si="11"/>
        <v>#N/A</v>
      </c>
      <c r="Y127" s="37" t="e">
        <f t="shared" si="15"/>
        <v>#N/A</v>
      </c>
      <c r="Z127" s="37"/>
      <c r="AA127" s="37"/>
      <c r="AC127" s="25"/>
      <c r="AD127" s="25"/>
      <c r="AE127" s="25"/>
      <c r="AF127" s="25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</row>
    <row r="128" spans="4:71">
      <c r="D128" s="44"/>
      <c r="E128" s="44"/>
      <c r="F128" s="44"/>
      <c r="G128" s="44"/>
      <c r="T128" s="26">
        <v>108</v>
      </c>
      <c r="U128" s="26" t="e">
        <f t="shared" si="14"/>
        <v>#N/A</v>
      </c>
      <c r="V128" s="36" t="e">
        <f t="shared" si="10"/>
        <v>#N/A</v>
      </c>
      <c r="W128" s="29" t="e">
        <f t="shared" si="13"/>
        <v>#N/A</v>
      </c>
      <c r="X128" s="37" t="e">
        <f t="shared" si="11"/>
        <v>#N/A</v>
      </c>
      <c r="Y128" s="37" t="e">
        <f t="shared" si="15"/>
        <v>#N/A</v>
      </c>
      <c r="Z128" s="37"/>
      <c r="AA128" s="37"/>
      <c r="AC128" s="25"/>
      <c r="AD128" s="25"/>
      <c r="AE128" s="25"/>
      <c r="AF128" s="25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</row>
    <row r="129" spans="4:71">
      <c r="D129" s="44"/>
      <c r="E129" s="44"/>
      <c r="F129" s="44"/>
      <c r="G129" s="44"/>
      <c r="T129" s="26">
        <v>109</v>
      </c>
      <c r="U129" s="26" t="e">
        <f t="shared" si="14"/>
        <v>#N/A</v>
      </c>
      <c r="V129" s="36" t="e">
        <f t="shared" si="10"/>
        <v>#N/A</v>
      </c>
      <c r="W129" s="29" t="e">
        <f t="shared" si="13"/>
        <v>#N/A</v>
      </c>
      <c r="X129" s="37" t="e">
        <f t="shared" si="11"/>
        <v>#N/A</v>
      </c>
      <c r="Y129" s="37" t="e">
        <f t="shared" si="15"/>
        <v>#N/A</v>
      </c>
      <c r="Z129" s="37"/>
      <c r="AA129" s="37"/>
      <c r="AC129" s="25"/>
      <c r="AD129" s="25"/>
      <c r="AE129" s="25"/>
      <c r="AF129" s="25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</row>
    <row r="130" spans="4:71">
      <c r="D130" s="44"/>
      <c r="E130" s="44"/>
      <c r="F130" s="44"/>
      <c r="G130" s="44"/>
      <c r="T130" s="26">
        <v>110</v>
      </c>
      <c r="U130" s="26" t="e">
        <f t="shared" si="14"/>
        <v>#N/A</v>
      </c>
      <c r="V130" s="36" t="e">
        <f t="shared" si="10"/>
        <v>#N/A</v>
      </c>
      <c r="W130" s="29" t="e">
        <f t="shared" si="13"/>
        <v>#N/A</v>
      </c>
      <c r="X130" s="37" t="e">
        <f t="shared" si="11"/>
        <v>#N/A</v>
      </c>
      <c r="Y130" s="37" t="e">
        <f t="shared" si="15"/>
        <v>#N/A</v>
      </c>
      <c r="Z130" s="37"/>
      <c r="AA130" s="37"/>
      <c r="AC130" s="25"/>
      <c r="AD130" s="25"/>
      <c r="AE130" s="25"/>
      <c r="AF130" s="25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</row>
    <row r="131" spans="4:71">
      <c r="D131" s="44"/>
      <c r="E131" s="44"/>
      <c r="F131" s="44"/>
      <c r="G131" s="44"/>
      <c r="T131" s="26">
        <v>111</v>
      </c>
      <c r="U131" s="26" t="e">
        <f t="shared" si="14"/>
        <v>#N/A</v>
      </c>
      <c r="V131" s="36" t="e">
        <f t="shared" si="10"/>
        <v>#N/A</v>
      </c>
      <c r="W131" s="29" t="e">
        <f t="shared" si="13"/>
        <v>#N/A</v>
      </c>
      <c r="X131" s="37" t="e">
        <f t="shared" si="11"/>
        <v>#N/A</v>
      </c>
      <c r="Y131" s="37" t="e">
        <f t="shared" si="15"/>
        <v>#N/A</v>
      </c>
      <c r="Z131" s="37"/>
      <c r="AA131" s="37"/>
      <c r="AC131" s="25"/>
      <c r="AD131" s="25"/>
      <c r="AE131" s="25"/>
      <c r="AF131" s="25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</row>
    <row r="132" spans="4:71">
      <c r="D132" s="44"/>
      <c r="E132" s="44"/>
      <c r="F132" s="44"/>
      <c r="G132" s="44"/>
      <c r="T132" s="26">
        <v>112</v>
      </c>
      <c r="U132" s="26" t="e">
        <f t="shared" si="14"/>
        <v>#N/A</v>
      </c>
      <c r="V132" s="36" t="e">
        <f t="shared" si="10"/>
        <v>#N/A</v>
      </c>
      <c r="W132" s="29" t="e">
        <f t="shared" si="13"/>
        <v>#N/A</v>
      </c>
      <c r="X132" s="37" t="e">
        <f t="shared" si="11"/>
        <v>#N/A</v>
      </c>
      <c r="Y132" s="37" t="e">
        <f t="shared" si="15"/>
        <v>#N/A</v>
      </c>
      <c r="Z132" s="37"/>
      <c r="AA132" s="37"/>
      <c r="AC132" s="25"/>
      <c r="AD132" s="25"/>
      <c r="AE132" s="25"/>
      <c r="AF132" s="25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</row>
    <row r="133" spans="4:71">
      <c r="D133" s="44"/>
      <c r="E133" s="44"/>
      <c r="F133" s="44"/>
      <c r="G133" s="44"/>
      <c r="T133" s="26">
        <v>113</v>
      </c>
      <c r="U133" s="26" t="e">
        <f t="shared" si="14"/>
        <v>#N/A</v>
      </c>
      <c r="V133" s="36" t="e">
        <f t="shared" si="10"/>
        <v>#N/A</v>
      </c>
      <c r="W133" s="29" t="e">
        <f t="shared" si="13"/>
        <v>#N/A</v>
      </c>
      <c r="X133" s="37" t="e">
        <f t="shared" si="11"/>
        <v>#N/A</v>
      </c>
      <c r="Y133" s="37" t="e">
        <f t="shared" si="15"/>
        <v>#N/A</v>
      </c>
      <c r="Z133" s="37"/>
      <c r="AA133" s="37"/>
      <c r="AC133" s="25"/>
      <c r="AD133" s="25"/>
      <c r="AE133" s="25"/>
      <c r="AF133" s="25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</row>
    <row r="134" spans="4:71">
      <c r="D134" s="44"/>
      <c r="E134" s="44"/>
      <c r="F134" s="44"/>
      <c r="G134" s="44"/>
      <c r="T134" s="26">
        <v>114</v>
      </c>
      <c r="U134" s="26" t="e">
        <f t="shared" si="14"/>
        <v>#N/A</v>
      </c>
      <c r="V134" s="36" t="e">
        <f t="shared" si="10"/>
        <v>#N/A</v>
      </c>
      <c r="W134" s="29" t="e">
        <f t="shared" si="13"/>
        <v>#N/A</v>
      </c>
      <c r="X134" s="37" t="e">
        <f t="shared" si="11"/>
        <v>#N/A</v>
      </c>
      <c r="Y134" s="37" t="e">
        <f t="shared" si="15"/>
        <v>#N/A</v>
      </c>
      <c r="Z134" s="37"/>
      <c r="AA134" s="37"/>
      <c r="AC134" s="25"/>
      <c r="AD134" s="25"/>
      <c r="AE134" s="25"/>
      <c r="AF134" s="25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</row>
    <row r="135" spans="4:71">
      <c r="D135" s="44"/>
      <c r="E135" s="44"/>
      <c r="F135" s="44"/>
      <c r="G135" s="44"/>
      <c r="T135" s="26">
        <v>115</v>
      </c>
      <c r="U135" s="26" t="e">
        <f t="shared" si="14"/>
        <v>#N/A</v>
      </c>
      <c r="V135" s="36" t="e">
        <f t="shared" si="10"/>
        <v>#N/A</v>
      </c>
      <c r="W135" s="29" t="e">
        <f t="shared" si="13"/>
        <v>#N/A</v>
      </c>
      <c r="X135" s="37" t="e">
        <f t="shared" si="11"/>
        <v>#N/A</v>
      </c>
      <c r="Y135" s="37" t="e">
        <f t="shared" si="15"/>
        <v>#N/A</v>
      </c>
      <c r="Z135" s="37"/>
      <c r="AA135" s="37"/>
      <c r="AC135" s="25"/>
      <c r="AD135" s="25"/>
      <c r="AE135" s="25"/>
      <c r="AF135" s="25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</row>
    <row r="136" spans="4:71">
      <c r="D136" s="44"/>
      <c r="E136" s="44"/>
      <c r="F136" s="44"/>
      <c r="G136" s="44"/>
      <c r="T136" s="26">
        <v>116</v>
      </c>
      <c r="U136" s="26" t="e">
        <f t="shared" si="14"/>
        <v>#N/A</v>
      </c>
      <c r="V136" s="36" t="e">
        <f t="shared" ref="V136:V199" si="16">K$23*EXP(M$22*LOG(T136/O$23))</f>
        <v>#N/A</v>
      </c>
      <c r="W136" s="29" t="e">
        <f t="shared" si="13"/>
        <v>#N/A</v>
      </c>
      <c r="X136" s="37" t="e">
        <f t="shared" ref="X136:X199" si="17">IF(($K$60+15)&gt;T136,T136,(#N/A))</f>
        <v>#N/A</v>
      </c>
      <c r="Y136" s="37" t="e">
        <f t="shared" si="15"/>
        <v>#N/A</v>
      </c>
      <c r="Z136" s="37"/>
      <c r="AA136" s="37"/>
      <c r="AC136" s="25"/>
      <c r="AD136" s="25"/>
      <c r="AE136" s="25"/>
      <c r="AF136" s="25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</row>
    <row r="137" spans="4:71">
      <c r="D137" s="44"/>
      <c r="E137" s="44"/>
      <c r="F137" s="44"/>
      <c r="G137" s="44"/>
      <c r="T137" s="26">
        <v>117</v>
      </c>
      <c r="U137" s="26" t="e">
        <f t="shared" si="14"/>
        <v>#N/A</v>
      </c>
      <c r="V137" s="36" t="e">
        <f t="shared" si="16"/>
        <v>#N/A</v>
      </c>
      <c r="W137" s="29" t="e">
        <f t="shared" si="13"/>
        <v>#N/A</v>
      </c>
      <c r="X137" s="37" t="e">
        <f t="shared" si="17"/>
        <v>#N/A</v>
      </c>
      <c r="Y137" s="37" t="e">
        <f t="shared" si="15"/>
        <v>#N/A</v>
      </c>
      <c r="Z137" s="37"/>
      <c r="AA137" s="37"/>
      <c r="AC137" s="25"/>
      <c r="AD137" s="25"/>
      <c r="AE137" s="25"/>
      <c r="AF137" s="25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</row>
    <row r="138" spans="4:71">
      <c r="D138" s="44"/>
      <c r="E138" s="44"/>
      <c r="F138" s="44"/>
      <c r="G138" s="44"/>
      <c r="T138" s="26">
        <v>118</v>
      </c>
      <c r="U138" s="26" t="e">
        <f t="shared" si="14"/>
        <v>#N/A</v>
      </c>
      <c r="V138" s="36" t="e">
        <f t="shared" si="16"/>
        <v>#N/A</v>
      </c>
      <c r="W138" s="29" t="e">
        <f t="shared" si="13"/>
        <v>#N/A</v>
      </c>
      <c r="X138" s="37" t="e">
        <f t="shared" si="17"/>
        <v>#N/A</v>
      </c>
      <c r="Y138" s="37" t="e">
        <f t="shared" si="15"/>
        <v>#N/A</v>
      </c>
      <c r="Z138" s="37"/>
      <c r="AA138" s="37"/>
      <c r="AC138" s="25"/>
      <c r="AD138" s="25"/>
      <c r="AE138" s="25"/>
      <c r="AF138" s="25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</row>
    <row r="139" spans="4:71">
      <c r="D139" s="44"/>
      <c r="E139" s="44"/>
      <c r="F139" s="44"/>
      <c r="G139" s="44"/>
      <c r="T139" s="26">
        <v>119</v>
      </c>
      <c r="U139" s="26" t="e">
        <f t="shared" si="14"/>
        <v>#N/A</v>
      </c>
      <c r="V139" s="36" t="e">
        <f t="shared" si="16"/>
        <v>#N/A</v>
      </c>
      <c r="W139" s="29" t="e">
        <f t="shared" si="13"/>
        <v>#N/A</v>
      </c>
      <c r="X139" s="37" t="e">
        <f t="shared" si="17"/>
        <v>#N/A</v>
      </c>
      <c r="Y139" s="37" t="e">
        <f t="shared" si="15"/>
        <v>#N/A</v>
      </c>
      <c r="Z139" s="37"/>
      <c r="AA139" s="37"/>
      <c r="AC139" s="25"/>
      <c r="AD139" s="25"/>
      <c r="AE139" s="25"/>
      <c r="AF139" s="25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</row>
    <row r="140" spans="4:71">
      <c r="D140" s="44"/>
      <c r="E140" s="44"/>
      <c r="F140" s="44"/>
      <c r="G140" s="44"/>
      <c r="T140" s="26">
        <v>120</v>
      </c>
      <c r="U140" s="26" t="e">
        <f t="shared" si="14"/>
        <v>#N/A</v>
      </c>
      <c r="V140" s="36" t="e">
        <f t="shared" si="16"/>
        <v>#N/A</v>
      </c>
      <c r="W140" s="29" t="e">
        <f t="shared" si="13"/>
        <v>#N/A</v>
      </c>
      <c r="X140" s="37" t="e">
        <f t="shared" si="17"/>
        <v>#N/A</v>
      </c>
      <c r="Y140" s="37" t="e">
        <f t="shared" si="15"/>
        <v>#N/A</v>
      </c>
      <c r="Z140" s="37"/>
      <c r="AA140" s="37"/>
      <c r="AC140" s="25"/>
      <c r="AD140" s="25"/>
      <c r="AE140" s="25"/>
      <c r="AF140" s="25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</row>
    <row r="141" spans="4:71">
      <c r="D141" s="44"/>
      <c r="E141" s="44"/>
      <c r="F141" s="44"/>
      <c r="G141" s="44"/>
      <c r="T141" s="26">
        <v>121</v>
      </c>
      <c r="U141" s="26" t="e">
        <f t="shared" si="14"/>
        <v>#N/A</v>
      </c>
      <c r="V141" s="36" t="e">
        <f t="shared" si="16"/>
        <v>#N/A</v>
      </c>
      <c r="W141" s="29" t="e">
        <f t="shared" si="13"/>
        <v>#N/A</v>
      </c>
      <c r="X141" s="37" t="e">
        <f t="shared" si="17"/>
        <v>#N/A</v>
      </c>
      <c r="Y141" s="37" t="e">
        <f t="shared" si="15"/>
        <v>#N/A</v>
      </c>
      <c r="Z141" s="37"/>
      <c r="AA141" s="37"/>
      <c r="AC141" s="25"/>
      <c r="AD141" s="25"/>
      <c r="AE141" s="25"/>
      <c r="AF141" s="25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</row>
    <row r="142" spans="4:71">
      <c r="D142" s="44"/>
      <c r="E142" s="44"/>
      <c r="F142" s="44"/>
      <c r="G142" s="44"/>
      <c r="T142" s="26">
        <v>122</v>
      </c>
      <c r="U142" s="26" t="e">
        <f t="shared" si="14"/>
        <v>#N/A</v>
      </c>
      <c r="V142" s="36" t="e">
        <f t="shared" si="16"/>
        <v>#N/A</v>
      </c>
      <c r="W142" s="29" t="e">
        <f t="shared" si="13"/>
        <v>#N/A</v>
      </c>
      <c r="X142" s="37" t="e">
        <f t="shared" si="17"/>
        <v>#N/A</v>
      </c>
      <c r="Y142" s="37" t="e">
        <f t="shared" si="15"/>
        <v>#N/A</v>
      </c>
      <c r="Z142" s="37"/>
      <c r="AA142" s="37"/>
      <c r="AC142" s="25"/>
      <c r="AD142" s="25"/>
      <c r="AE142" s="25"/>
      <c r="AF142" s="25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</row>
    <row r="143" spans="4:71">
      <c r="D143" s="44"/>
      <c r="E143" s="44"/>
      <c r="F143" s="44"/>
      <c r="G143" s="44"/>
      <c r="T143" s="26">
        <v>123</v>
      </c>
      <c r="U143" s="26" t="e">
        <f t="shared" si="14"/>
        <v>#N/A</v>
      </c>
      <c r="V143" s="36" t="e">
        <f t="shared" si="16"/>
        <v>#N/A</v>
      </c>
      <c r="W143" s="29" t="e">
        <f t="shared" si="13"/>
        <v>#N/A</v>
      </c>
      <c r="X143" s="37" t="e">
        <f t="shared" si="17"/>
        <v>#N/A</v>
      </c>
      <c r="Y143" s="37" t="e">
        <f t="shared" si="15"/>
        <v>#N/A</v>
      </c>
      <c r="Z143" s="37"/>
      <c r="AA143" s="37"/>
      <c r="AC143" s="25"/>
      <c r="AD143" s="25"/>
      <c r="AE143" s="25"/>
      <c r="AF143" s="25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</row>
    <row r="144" spans="4:71">
      <c r="D144" s="44"/>
      <c r="E144" s="44"/>
      <c r="F144" s="44"/>
      <c r="G144" s="44"/>
      <c r="T144" s="26">
        <v>124</v>
      </c>
      <c r="U144" s="26" t="e">
        <f t="shared" si="14"/>
        <v>#N/A</v>
      </c>
      <c r="V144" s="36" t="e">
        <f t="shared" si="16"/>
        <v>#N/A</v>
      </c>
      <c r="W144" s="29" t="e">
        <f t="shared" si="13"/>
        <v>#N/A</v>
      </c>
      <c r="X144" s="37" t="e">
        <f t="shared" si="17"/>
        <v>#N/A</v>
      </c>
      <c r="Y144" s="37" t="e">
        <f t="shared" si="15"/>
        <v>#N/A</v>
      </c>
      <c r="Z144" s="37"/>
      <c r="AA144" s="37"/>
      <c r="AC144" s="25"/>
      <c r="AD144" s="25"/>
      <c r="AE144" s="25"/>
      <c r="AF144" s="25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</row>
    <row r="145" spans="4:71">
      <c r="D145" s="44"/>
      <c r="E145" s="44"/>
      <c r="F145" s="44"/>
      <c r="G145" s="44"/>
      <c r="T145" s="26">
        <v>125</v>
      </c>
      <c r="U145" s="26" t="e">
        <f t="shared" si="14"/>
        <v>#N/A</v>
      </c>
      <c r="V145" s="36" t="e">
        <f t="shared" si="16"/>
        <v>#N/A</v>
      </c>
      <c r="W145" s="29" t="e">
        <f t="shared" si="13"/>
        <v>#N/A</v>
      </c>
      <c r="X145" s="37" t="e">
        <f t="shared" si="17"/>
        <v>#N/A</v>
      </c>
      <c r="Y145" s="37" t="e">
        <f t="shared" si="15"/>
        <v>#N/A</v>
      </c>
      <c r="Z145" s="37"/>
      <c r="AA145" s="37"/>
      <c r="AC145" s="25"/>
      <c r="AD145" s="25"/>
      <c r="AE145" s="25"/>
      <c r="AF145" s="25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</row>
    <row r="146" spans="4:71">
      <c r="D146" s="44"/>
      <c r="E146" s="44"/>
      <c r="F146" s="44"/>
      <c r="G146" s="44"/>
      <c r="T146" s="26">
        <v>126</v>
      </c>
      <c r="U146" s="26" t="e">
        <f t="shared" si="14"/>
        <v>#N/A</v>
      </c>
      <c r="V146" s="36" t="e">
        <f t="shared" si="16"/>
        <v>#N/A</v>
      </c>
      <c r="W146" s="29" t="e">
        <f t="shared" si="13"/>
        <v>#N/A</v>
      </c>
      <c r="X146" s="37" t="e">
        <f t="shared" si="17"/>
        <v>#N/A</v>
      </c>
      <c r="Y146" s="37" t="e">
        <f t="shared" si="15"/>
        <v>#N/A</v>
      </c>
      <c r="Z146" s="37"/>
      <c r="AA146" s="37"/>
      <c r="AC146" s="25"/>
      <c r="AD146" s="25"/>
      <c r="AE146" s="25"/>
      <c r="AF146" s="25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</row>
    <row r="147" spans="4:71">
      <c r="D147" s="44"/>
      <c r="E147" s="44"/>
      <c r="F147" s="44"/>
      <c r="G147" s="44"/>
      <c r="T147" s="26">
        <v>127</v>
      </c>
      <c r="U147" s="26" t="e">
        <f t="shared" si="14"/>
        <v>#N/A</v>
      </c>
      <c r="V147" s="36" t="e">
        <f t="shared" si="16"/>
        <v>#N/A</v>
      </c>
      <c r="W147" s="29" t="e">
        <f t="shared" si="13"/>
        <v>#N/A</v>
      </c>
      <c r="X147" s="37" t="e">
        <f t="shared" si="17"/>
        <v>#N/A</v>
      </c>
      <c r="Y147" s="37" t="e">
        <f t="shared" si="15"/>
        <v>#N/A</v>
      </c>
      <c r="Z147" s="37"/>
      <c r="AA147" s="37"/>
      <c r="AC147" s="25"/>
      <c r="AD147" s="25"/>
      <c r="AE147" s="25"/>
      <c r="AF147" s="25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</row>
    <row r="148" spans="4:71">
      <c r="D148" s="44"/>
      <c r="E148" s="44"/>
      <c r="F148" s="44"/>
      <c r="G148" s="44"/>
      <c r="T148" s="26">
        <v>128</v>
      </c>
      <c r="U148" s="26" t="e">
        <f t="shared" si="14"/>
        <v>#N/A</v>
      </c>
      <c r="V148" s="36" t="e">
        <f t="shared" si="16"/>
        <v>#N/A</v>
      </c>
      <c r="W148" s="29" t="e">
        <f t="shared" si="13"/>
        <v>#N/A</v>
      </c>
      <c r="X148" s="37" t="e">
        <f t="shared" si="17"/>
        <v>#N/A</v>
      </c>
      <c r="Y148" s="37" t="e">
        <f t="shared" si="15"/>
        <v>#N/A</v>
      </c>
      <c r="Z148" s="37"/>
      <c r="AA148" s="37"/>
      <c r="AC148" s="25"/>
      <c r="AD148" s="25"/>
      <c r="AE148" s="25"/>
      <c r="AF148" s="25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</row>
    <row r="149" spans="4:71">
      <c r="D149" s="44"/>
      <c r="E149" s="44"/>
      <c r="F149" s="44"/>
      <c r="G149" s="44"/>
      <c r="T149" s="26">
        <v>129</v>
      </c>
      <c r="U149" s="26" t="e">
        <f t="shared" si="14"/>
        <v>#N/A</v>
      </c>
      <c r="V149" s="36" t="e">
        <f t="shared" si="16"/>
        <v>#N/A</v>
      </c>
      <c r="W149" s="29" t="e">
        <f t="shared" ref="W149:W212" si="18">IF(U149="",(#N/A),V149)</f>
        <v>#N/A</v>
      </c>
      <c r="X149" s="37" t="e">
        <f t="shared" si="17"/>
        <v>#N/A</v>
      </c>
      <c r="Y149" s="37" t="e">
        <f t="shared" si="15"/>
        <v>#N/A</v>
      </c>
      <c r="Z149" s="37"/>
      <c r="AA149" s="37"/>
      <c r="AC149" s="25"/>
      <c r="AD149" s="25"/>
      <c r="AE149" s="25"/>
      <c r="AF149" s="25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</row>
    <row r="150" spans="4:71">
      <c r="D150" s="44"/>
      <c r="E150" s="44"/>
      <c r="F150" s="44"/>
      <c r="G150" s="44"/>
      <c r="T150" s="26">
        <v>130</v>
      </c>
      <c r="U150" s="26" t="e">
        <f t="shared" ref="U150:U213" si="19">IF(MAX(D$20:D$64)&lt;T150,(#N/A),T150)</f>
        <v>#N/A</v>
      </c>
      <c r="V150" s="36" t="e">
        <f t="shared" si="16"/>
        <v>#N/A</v>
      </c>
      <c r="W150" s="29" t="e">
        <f t="shared" si="18"/>
        <v>#N/A</v>
      </c>
      <c r="X150" s="37" t="e">
        <f t="shared" si="17"/>
        <v>#N/A</v>
      </c>
      <c r="Y150" s="37" t="e">
        <f t="shared" si="15"/>
        <v>#N/A</v>
      </c>
      <c r="Z150" s="37"/>
      <c r="AA150" s="37"/>
      <c r="AC150" s="25"/>
      <c r="AD150" s="25"/>
      <c r="AE150" s="25"/>
      <c r="AF150" s="25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</row>
    <row r="151" spans="4:71">
      <c r="D151" s="44"/>
      <c r="E151" s="44"/>
      <c r="F151" s="44"/>
      <c r="G151" s="44"/>
      <c r="T151" s="26">
        <v>131</v>
      </c>
      <c r="U151" s="26" t="e">
        <f t="shared" si="19"/>
        <v>#N/A</v>
      </c>
      <c r="V151" s="36" t="e">
        <f t="shared" si="16"/>
        <v>#N/A</v>
      </c>
      <c r="W151" s="29" t="e">
        <f t="shared" si="18"/>
        <v>#N/A</v>
      </c>
      <c r="X151" s="37" t="e">
        <f t="shared" si="17"/>
        <v>#N/A</v>
      </c>
      <c r="Y151" s="37" t="e">
        <f t="shared" si="15"/>
        <v>#N/A</v>
      </c>
      <c r="Z151" s="37"/>
      <c r="AA151" s="37"/>
      <c r="AC151" s="25"/>
      <c r="AD151" s="25"/>
      <c r="AE151" s="25"/>
      <c r="AF151" s="25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</row>
    <row r="152" spans="4:71">
      <c r="D152" s="44"/>
      <c r="E152" s="44"/>
      <c r="F152" s="44"/>
      <c r="G152" s="44"/>
      <c r="T152" s="26">
        <v>132</v>
      </c>
      <c r="U152" s="26" t="e">
        <f t="shared" si="19"/>
        <v>#N/A</v>
      </c>
      <c r="V152" s="36" t="e">
        <f t="shared" si="16"/>
        <v>#N/A</v>
      </c>
      <c r="W152" s="29" t="e">
        <f t="shared" si="18"/>
        <v>#N/A</v>
      </c>
      <c r="X152" s="37" t="e">
        <f t="shared" si="17"/>
        <v>#N/A</v>
      </c>
      <c r="Y152" s="37" t="e">
        <f t="shared" si="15"/>
        <v>#N/A</v>
      </c>
      <c r="Z152" s="37"/>
      <c r="AA152" s="37"/>
      <c r="AC152" s="25"/>
      <c r="AD152" s="25"/>
      <c r="AE152" s="25"/>
      <c r="AF152" s="25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</row>
    <row r="153" spans="4:71">
      <c r="D153" s="44"/>
      <c r="E153" s="44"/>
      <c r="F153" s="44"/>
      <c r="G153" s="44"/>
      <c r="T153" s="26">
        <v>133</v>
      </c>
      <c r="U153" s="26" t="e">
        <f t="shared" si="19"/>
        <v>#N/A</v>
      </c>
      <c r="V153" s="36" t="e">
        <f t="shared" si="16"/>
        <v>#N/A</v>
      </c>
      <c r="W153" s="29" t="e">
        <f t="shared" si="18"/>
        <v>#N/A</v>
      </c>
      <c r="X153" s="37" t="e">
        <f t="shared" si="17"/>
        <v>#N/A</v>
      </c>
      <c r="Y153" s="37" t="e">
        <f t="shared" si="15"/>
        <v>#N/A</v>
      </c>
      <c r="Z153" s="37"/>
      <c r="AA153" s="37"/>
      <c r="AC153" s="25"/>
      <c r="AD153" s="25"/>
      <c r="AE153" s="25"/>
      <c r="AF153" s="25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</row>
    <row r="154" spans="4:71">
      <c r="D154" s="44"/>
      <c r="E154" s="44"/>
      <c r="F154" s="44"/>
      <c r="G154" s="44"/>
      <c r="T154" s="26">
        <v>134</v>
      </c>
      <c r="U154" s="26" t="e">
        <f t="shared" si="19"/>
        <v>#N/A</v>
      </c>
      <c r="V154" s="36" t="e">
        <f t="shared" si="16"/>
        <v>#N/A</v>
      </c>
      <c r="W154" s="29" t="e">
        <f t="shared" si="18"/>
        <v>#N/A</v>
      </c>
      <c r="X154" s="37" t="e">
        <f t="shared" si="17"/>
        <v>#N/A</v>
      </c>
      <c r="Y154" s="37" t="e">
        <f t="shared" si="15"/>
        <v>#N/A</v>
      </c>
      <c r="Z154" s="37"/>
      <c r="AA154" s="37"/>
      <c r="AC154" s="25"/>
      <c r="AD154" s="25"/>
      <c r="AE154" s="25"/>
      <c r="AF154" s="25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</row>
    <row r="155" spans="4:71">
      <c r="D155" s="44"/>
      <c r="E155" s="44"/>
      <c r="F155" s="44"/>
      <c r="G155" s="44"/>
      <c r="T155" s="26">
        <v>135</v>
      </c>
      <c r="U155" s="26" t="e">
        <f t="shared" si="19"/>
        <v>#N/A</v>
      </c>
      <c r="V155" s="36" t="e">
        <f t="shared" si="16"/>
        <v>#N/A</v>
      </c>
      <c r="W155" s="29" t="e">
        <f t="shared" si="18"/>
        <v>#N/A</v>
      </c>
      <c r="X155" s="37" t="e">
        <f t="shared" si="17"/>
        <v>#N/A</v>
      </c>
      <c r="Y155" s="37" t="e">
        <f t="shared" si="15"/>
        <v>#N/A</v>
      </c>
      <c r="Z155" s="37"/>
      <c r="AA155" s="37"/>
      <c r="AC155" s="25"/>
      <c r="AD155" s="25"/>
      <c r="AE155" s="25"/>
      <c r="AF155" s="25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</row>
    <row r="156" spans="4:71">
      <c r="D156" s="44"/>
      <c r="E156" s="44"/>
      <c r="F156" s="44"/>
      <c r="G156" s="44"/>
      <c r="T156" s="26">
        <v>136</v>
      </c>
      <c r="U156" s="26" t="e">
        <f t="shared" si="19"/>
        <v>#N/A</v>
      </c>
      <c r="V156" s="36" t="e">
        <f t="shared" si="16"/>
        <v>#N/A</v>
      </c>
      <c r="W156" s="29" t="e">
        <f t="shared" si="18"/>
        <v>#N/A</v>
      </c>
      <c r="X156" s="37" t="e">
        <f t="shared" si="17"/>
        <v>#N/A</v>
      </c>
      <c r="Y156" s="37" t="e">
        <f t="shared" si="15"/>
        <v>#N/A</v>
      </c>
      <c r="Z156" s="37"/>
      <c r="AA156" s="37"/>
      <c r="AC156" s="25"/>
      <c r="AD156" s="25"/>
      <c r="AE156" s="25"/>
      <c r="AF156" s="25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</row>
    <row r="157" spans="4:71">
      <c r="D157" s="44"/>
      <c r="E157" s="44"/>
      <c r="F157" s="44"/>
      <c r="G157" s="44"/>
      <c r="T157" s="26">
        <v>137</v>
      </c>
      <c r="U157" s="26" t="e">
        <f t="shared" si="19"/>
        <v>#N/A</v>
      </c>
      <c r="V157" s="36" t="e">
        <f t="shared" si="16"/>
        <v>#N/A</v>
      </c>
      <c r="W157" s="29" t="e">
        <f t="shared" si="18"/>
        <v>#N/A</v>
      </c>
      <c r="X157" s="37" t="e">
        <f t="shared" si="17"/>
        <v>#N/A</v>
      </c>
      <c r="Y157" s="37" t="e">
        <f t="shared" si="15"/>
        <v>#N/A</v>
      </c>
      <c r="Z157" s="37"/>
      <c r="AA157" s="37"/>
      <c r="AC157" s="25"/>
      <c r="AD157" s="25"/>
      <c r="AE157" s="25"/>
      <c r="AF157" s="25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</row>
    <row r="158" spans="4:71">
      <c r="D158" s="44"/>
      <c r="E158" s="44"/>
      <c r="F158" s="44"/>
      <c r="G158" s="44"/>
      <c r="T158" s="26">
        <v>138</v>
      </c>
      <c r="U158" s="26" t="e">
        <f t="shared" si="19"/>
        <v>#N/A</v>
      </c>
      <c r="V158" s="36" t="e">
        <f t="shared" si="16"/>
        <v>#N/A</v>
      </c>
      <c r="W158" s="29" t="e">
        <f t="shared" si="18"/>
        <v>#N/A</v>
      </c>
      <c r="X158" s="37" t="e">
        <f t="shared" si="17"/>
        <v>#N/A</v>
      </c>
      <c r="Y158" s="37" t="e">
        <f t="shared" si="15"/>
        <v>#N/A</v>
      </c>
      <c r="Z158" s="37"/>
      <c r="AA158" s="37"/>
      <c r="AC158" s="25"/>
      <c r="AD158" s="25"/>
      <c r="AE158" s="25"/>
      <c r="AF158" s="25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</row>
    <row r="159" spans="4:71">
      <c r="D159" s="44"/>
      <c r="E159" s="44"/>
      <c r="F159" s="44"/>
      <c r="G159" s="44"/>
      <c r="T159" s="26">
        <v>139</v>
      </c>
      <c r="U159" s="26" t="e">
        <f t="shared" si="19"/>
        <v>#N/A</v>
      </c>
      <c r="V159" s="36" t="e">
        <f t="shared" si="16"/>
        <v>#N/A</v>
      </c>
      <c r="W159" s="29" t="e">
        <f t="shared" si="18"/>
        <v>#N/A</v>
      </c>
      <c r="X159" s="37" t="e">
        <f t="shared" si="17"/>
        <v>#N/A</v>
      </c>
      <c r="Y159" s="37" t="e">
        <f t="shared" ref="Y159:Y222" si="20">IF(($K$60+15)&gt;T159,K$23*EXP(M$22*LOG(T159/O$23)),(#N/A))</f>
        <v>#N/A</v>
      </c>
      <c r="Z159" s="37"/>
      <c r="AA159" s="37"/>
      <c r="AC159" s="25"/>
      <c r="AD159" s="25"/>
      <c r="AE159" s="25"/>
      <c r="AF159" s="25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</row>
    <row r="160" spans="4:71">
      <c r="D160" s="44"/>
      <c r="E160" s="44"/>
      <c r="F160" s="44"/>
      <c r="G160" s="44"/>
      <c r="T160" s="26">
        <v>140</v>
      </c>
      <c r="U160" s="26" t="e">
        <f t="shared" si="19"/>
        <v>#N/A</v>
      </c>
      <c r="V160" s="36" t="e">
        <f t="shared" si="16"/>
        <v>#N/A</v>
      </c>
      <c r="W160" s="29" t="e">
        <f t="shared" si="18"/>
        <v>#N/A</v>
      </c>
      <c r="X160" s="37" t="e">
        <f t="shared" si="17"/>
        <v>#N/A</v>
      </c>
      <c r="Y160" s="37" t="e">
        <f t="shared" si="20"/>
        <v>#N/A</v>
      </c>
      <c r="Z160" s="37"/>
      <c r="AA160" s="37"/>
      <c r="AC160" s="25"/>
      <c r="AD160" s="25"/>
      <c r="AE160" s="25"/>
      <c r="AF160" s="25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</row>
    <row r="161" spans="4:71">
      <c r="D161" s="44"/>
      <c r="E161" s="44"/>
      <c r="F161" s="44"/>
      <c r="G161" s="44"/>
      <c r="T161" s="26">
        <v>141</v>
      </c>
      <c r="U161" s="26" t="e">
        <f t="shared" si="19"/>
        <v>#N/A</v>
      </c>
      <c r="V161" s="36" t="e">
        <f t="shared" si="16"/>
        <v>#N/A</v>
      </c>
      <c r="W161" s="29" t="e">
        <f t="shared" si="18"/>
        <v>#N/A</v>
      </c>
      <c r="X161" s="37" t="e">
        <f t="shared" si="17"/>
        <v>#N/A</v>
      </c>
      <c r="Y161" s="37" t="e">
        <f t="shared" si="20"/>
        <v>#N/A</v>
      </c>
      <c r="Z161" s="37"/>
      <c r="AA161" s="37"/>
      <c r="AC161" s="25"/>
      <c r="AD161" s="25"/>
      <c r="AE161" s="25"/>
      <c r="AF161" s="25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</row>
    <row r="162" spans="4:71">
      <c r="D162" s="44"/>
      <c r="E162" s="44"/>
      <c r="F162" s="44"/>
      <c r="G162" s="44"/>
      <c r="T162" s="26">
        <v>142</v>
      </c>
      <c r="U162" s="26" t="e">
        <f t="shared" si="19"/>
        <v>#N/A</v>
      </c>
      <c r="V162" s="36" t="e">
        <f t="shared" si="16"/>
        <v>#N/A</v>
      </c>
      <c r="W162" s="29" t="e">
        <f t="shared" si="18"/>
        <v>#N/A</v>
      </c>
      <c r="X162" s="37" t="e">
        <f t="shared" si="17"/>
        <v>#N/A</v>
      </c>
      <c r="Y162" s="37" t="e">
        <f t="shared" si="20"/>
        <v>#N/A</v>
      </c>
      <c r="Z162" s="37"/>
      <c r="AA162" s="37"/>
      <c r="AC162" s="25"/>
      <c r="AD162" s="25"/>
      <c r="AE162" s="25"/>
      <c r="AF162" s="25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</row>
    <row r="163" spans="4:71">
      <c r="D163" s="44"/>
      <c r="E163" s="44"/>
      <c r="F163" s="44"/>
      <c r="G163" s="44"/>
      <c r="T163" s="26">
        <v>143</v>
      </c>
      <c r="U163" s="26" t="e">
        <f t="shared" si="19"/>
        <v>#N/A</v>
      </c>
      <c r="V163" s="36" t="e">
        <f t="shared" si="16"/>
        <v>#N/A</v>
      </c>
      <c r="W163" s="29" t="e">
        <f t="shared" si="18"/>
        <v>#N/A</v>
      </c>
      <c r="X163" s="37" t="e">
        <f t="shared" si="17"/>
        <v>#N/A</v>
      </c>
      <c r="Y163" s="37" t="e">
        <f t="shared" si="20"/>
        <v>#N/A</v>
      </c>
      <c r="Z163" s="37"/>
      <c r="AA163" s="37"/>
      <c r="AC163" s="25"/>
      <c r="AD163" s="25"/>
      <c r="AE163" s="25"/>
      <c r="AF163" s="25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</row>
    <row r="164" spans="4:71">
      <c r="D164" s="44"/>
      <c r="E164" s="44"/>
      <c r="F164" s="44"/>
      <c r="G164" s="44"/>
      <c r="T164" s="26">
        <v>144</v>
      </c>
      <c r="U164" s="26" t="e">
        <f t="shared" si="19"/>
        <v>#N/A</v>
      </c>
      <c r="V164" s="36" t="e">
        <f t="shared" si="16"/>
        <v>#N/A</v>
      </c>
      <c r="W164" s="29" t="e">
        <f t="shared" si="18"/>
        <v>#N/A</v>
      </c>
      <c r="X164" s="37" t="e">
        <f t="shared" si="17"/>
        <v>#N/A</v>
      </c>
      <c r="Y164" s="37" t="e">
        <f t="shared" si="20"/>
        <v>#N/A</v>
      </c>
      <c r="Z164" s="37"/>
      <c r="AA164" s="37"/>
      <c r="AC164" s="25"/>
      <c r="AD164" s="25"/>
      <c r="AE164" s="25"/>
      <c r="AF164" s="25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</row>
    <row r="165" spans="4:71">
      <c r="D165" s="44"/>
      <c r="E165" s="44"/>
      <c r="F165" s="44"/>
      <c r="G165" s="44"/>
      <c r="T165" s="26">
        <v>145</v>
      </c>
      <c r="U165" s="26" t="e">
        <f t="shared" si="19"/>
        <v>#N/A</v>
      </c>
      <c r="V165" s="36" t="e">
        <f t="shared" si="16"/>
        <v>#N/A</v>
      </c>
      <c r="W165" s="29" t="e">
        <f t="shared" si="18"/>
        <v>#N/A</v>
      </c>
      <c r="X165" s="37" t="e">
        <f t="shared" si="17"/>
        <v>#N/A</v>
      </c>
      <c r="Y165" s="37" t="e">
        <f t="shared" si="20"/>
        <v>#N/A</v>
      </c>
      <c r="Z165" s="37"/>
      <c r="AA165" s="37"/>
      <c r="AC165" s="25"/>
      <c r="AD165" s="25"/>
      <c r="AE165" s="25"/>
      <c r="AF165" s="25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</row>
    <row r="166" spans="4:71">
      <c r="D166" s="44"/>
      <c r="E166" s="44"/>
      <c r="F166" s="44"/>
      <c r="G166" s="44"/>
      <c r="T166" s="26">
        <v>146</v>
      </c>
      <c r="U166" s="26" t="e">
        <f t="shared" si="19"/>
        <v>#N/A</v>
      </c>
      <c r="V166" s="36" t="e">
        <f t="shared" si="16"/>
        <v>#N/A</v>
      </c>
      <c r="W166" s="29" t="e">
        <f t="shared" si="18"/>
        <v>#N/A</v>
      </c>
      <c r="X166" s="37" t="e">
        <f t="shared" si="17"/>
        <v>#N/A</v>
      </c>
      <c r="Y166" s="37" t="e">
        <f t="shared" si="20"/>
        <v>#N/A</v>
      </c>
      <c r="Z166" s="37"/>
      <c r="AA166" s="37"/>
      <c r="AC166" s="25"/>
      <c r="AD166" s="25"/>
      <c r="AE166" s="25"/>
      <c r="AF166" s="25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</row>
    <row r="167" spans="4:71">
      <c r="D167" s="44"/>
      <c r="E167" s="44"/>
      <c r="F167" s="44"/>
      <c r="G167" s="44"/>
      <c r="T167" s="26">
        <v>147</v>
      </c>
      <c r="U167" s="26" t="e">
        <f t="shared" si="19"/>
        <v>#N/A</v>
      </c>
      <c r="V167" s="36" t="e">
        <f t="shared" si="16"/>
        <v>#N/A</v>
      </c>
      <c r="W167" s="29" t="e">
        <f t="shared" si="18"/>
        <v>#N/A</v>
      </c>
      <c r="X167" s="37" t="e">
        <f t="shared" si="17"/>
        <v>#N/A</v>
      </c>
      <c r="Y167" s="37" t="e">
        <f t="shared" si="20"/>
        <v>#N/A</v>
      </c>
      <c r="Z167" s="37"/>
      <c r="AA167" s="37"/>
      <c r="AC167" s="25"/>
      <c r="AD167" s="25"/>
      <c r="AE167" s="25"/>
      <c r="AF167" s="25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</row>
    <row r="168" spans="4:71">
      <c r="D168" s="44"/>
      <c r="E168" s="44"/>
      <c r="F168" s="44"/>
      <c r="G168" s="44"/>
      <c r="T168" s="26">
        <v>148</v>
      </c>
      <c r="U168" s="26" t="e">
        <f t="shared" si="19"/>
        <v>#N/A</v>
      </c>
      <c r="V168" s="36" t="e">
        <f t="shared" si="16"/>
        <v>#N/A</v>
      </c>
      <c r="W168" s="29" t="e">
        <f t="shared" si="18"/>
        <v>#N/A</v>
      </c>
      <c r="X168" s="37" t="e">
        <f t="shared" si="17"/>
        <v>#N/A</v>
      </c>
      <c r="Y168" s="37" t="e">
        <f t="shared" si="20"/>
        <v>#N/A</v>
      </c>
      <c r="Z168" s="37"/>
      <c r="AA168" s="37"/>
      <c r="AC168" s="25"/>
      <c r="AD168" s="25"/>
      <c r="AE168" s="25"/>
      <c r="AF168" s="25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</row>
    <row r="169" spans="4:71">
      <c r="D169" s="44"/>
      <c r="E169" s="44"/>
      <c r="F169" s="44"/>
      <c r="G169" s="44"/>
      <c r="T169" s="26">
        <v>149</v>
      </c>
      <c r="U169" s="26" t="e">
        <f t="shared" si="19"/>
        <v>#N/A</v>
      </c>
      <c r="V169" s="36" t="e">
        <f t="shared" si="16"/>
        <v>#N/A</v>
      </c>
      <c r="W169" s="29" t="e">
        <f t="shared" si="18"/>
        <v>#N/A</v>
      </c>
      <c r="X169" s="37" t="e">
        <f t="shared" si="17"/>
        <v>#N/A</v>
      </c>
      <c r="Y169" s="37" t="e">
        <f t="shared" si="20"/>
        <v>#N/A</v>
      </c>
      <c r="Z169" s="37"/>
      <c r="AA169" s="37"/>
      <c r="AC169" s="25"/>
      <c r="AD169" s="25"/>
      <c r="AE169" s="25"/>
      <c r="AF169" s="25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</row>
    <row r="170" spans="4:71">
      <c r="D170" s="44"/>
      <c r="E170" s="44"/>
      <c r="F170" s="44"/>
      <c r="G170" s="44"/>
      <c r="T170" s="26">
        <v>150</v>
      </c>
      <c r="U170" s="26" t="e">
        <f t="shared" si="19"/>
        <v>#N/A</v>
      </c>
      <c r="V170" s="36" t="e">
        <f t="shared" si="16"/>
        <v>#N/A</v>
      </c>
      <c r="W170" s="29" t="e">
        <f t="shared" si="18"/>
        <v>#N/A</v>
      </c>
      <c r="X170" s="37" t="e">
        <f t="shared" si="17"/>
        <v>#N/A</v>
      </c>
      <c r="Y170" s="37" t="e">
        <f t="shared" si="20"/>
        <v>#N/A</v>
      </c>
      <c r="Z170" s="37"/>
      <c r="AA170" s="37"/>
      <c r="AC170" s="25"/>
      <c r="AD170" s="25"/>
      <c r="AE170" s="25"/>
      <c r="AF170" s="25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</row>
    <row r="171" spans="4:71">
      <c r="D171" s="44"/>
      <c r="E171" s="44"/>
      <c r="F171" s="44"/>
      <c r="G171" s="44"/>
      <c r="T171" s="26">
        <v>151</v>
      </c>
      <c r="U171" s="26" t="e">
        <f t="shared" si="19"/>
        <v>#N/A</v>
      </c>
      <c r="V171" s="36" t="e">
        <f t="shared" si="16"/>
        <v>#N/A</v>
      </c>
      <c r="W171" s="29" t="e">
        <f t="shared" si="18"/>
        <v>#N/A</v>
      </c>
      <c r="X171" s="37" t="e">
        <f t="shared" si="17"/>
        <v>#N/A</v>
      </c>
      <c r="Y171" s="37" t="e">
        <f t="shared" si="20"/>
        <v>#N/A</v>
      </c>
      <c r="Z171" s="37"/>
      <c r="AA171" s="37"/>
      <c r="AC171" s="25"/>
      <c r="AD171" s="25"/>
      <c r="AE171" s="25"/>
      <c r="AF171" s="25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</row>
    <row r="172" spans="4:71">
      <c r="D172" s="44"/>
      <c r="E172" s="44"/>
      <c r="F172" s="44"/>
      <c r="G172" s="44"/>
      <c r="T172" s="26">
        <v>152</v>
      </c>
      <c r="U172" s="26" t="e">
        <f t="shared" si="19"/>
        <v>#N/A</v>
      </c>
      <c r="V172" s="36" t="e">
        <f t="shared" si="16"/>
        <v>#N/A</v>
      </c>
      <c r="W172" s="29" t="e">
        <f t="shared" si="18"/>
        <v>#N/A</v>
      </c>
      <c r="X172" s="37" t="e">
        <f t="shared" si="17"/>
        <v>#N/A</v>
      </c>
      <c r="Y172" s="37" t="e">
        <f t="shared" si="20"/>
        <v>#N/A</v>
      </c>
      <c r="Z172" s="37"/>
      <c r="AA172" s="37"/>
      <c r="AC172" s="25"/>
      <c r="AD172" s="25"/>
      <c r="AE172" s="25"/>
      <c r="AF172" s="25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</row>
    <row r="173" spans="4:71">
      <c r="D173" s="44"/>
      <c r="E173" s="44"/>
      <c r="F173" s="44"/>
      <c r="G173" s="44"/>
      <c r="T173" s="26">
        <v>153</v>
      </c>
      <c r="U173" s="26" t="e">
        <f t="shared" si="19"/>
        <v>#N/A</v>
      </c>
      <c r="V173" s="36" t="e">
        <f t="shared" si="16"/>
        <v>#N/A</v>
      </c>
      <c r="W173" s="29" t="e">
        <f t="shared" si="18"/>
        <v>#N/A</v>
      </c>
      <c r="X173" s="37" t="e">
        <f t="shared" si="17"/>
        <v>#N/A</v>
      </c>
      <c r="Y173" s="37" t="e">
        <f t="shared" si="20"/>
        <v>#N/A</v>
      </c>
      <c r="Z173" s="37"/>
      <c r="AA173" s="37"/>
      <c r="AC173" s="25"/>
      <c r="AD173" s="25"/>
      <c r="AE173" s="25"/>
      <c r="AF173" s="25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</row>
    <row r="174" spans="4:71">
      <c r="D174" s="44"/>
      <c r="E174" s="44"/>
      <c r="F174" s="44"/>
      <c r="G174" s="44"/>
      <c r="T174" s="26">
        <v>154</v>
      </c>
      <c r="U174" s="26" t="e">
        <f t="shared" si="19"/>
        <v>#N/A</v>
      </c>
      <c r="V174" s="36" t="e">
        <f t="shared" si="16"/>
        <v>#N/A</v>
      </c>
      <c r="W174" s="29" t="e">
        <f t="shared" si="18"/>
        <v>#N/A</v>
      </c>
      <c r="X174" s="37" t="e">
        <f t="shared" si="17"/>
        <v>#N/A</v>
      </c>
      <c r="Y174" s="37" t="e">
        <f t="shared" si="20"/>
        <v>#N/A</v>
      </c>
      <c r="Z174" s="37"/>
      <c r="AA174" s="37"/>
      <c r="AC174" s="25"/>
      <c r="AD174" s="25"/>
      <c r="AE174" s="25"/>
      <c r="AF174" s="25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</row>
    <row r="175" spans="4:71">
      <c r="D175" s="44"/>
      <c r="E175" s="44"/>
      <c r="F175" s="44"/>
      <c r="G175" s="44"/>
      <c r="T175" s="26">
        <v>155</v>
      </c>
      <c r="U175" s="26" t="e">
        <f t="shared" si="19"/>
        <v>#N/A</v>
      </c>
      <c r="V175" s="36" t="e">
        <f t="shared" si="16"/>
        <v>#N/A</v>
      </c>
      <c r="W175" s="29" t="e">
        <f t="shared" si="18"/>
        <v>#N/A</v>
      </c>
      <c r="X175" s="37" t="e">
        <f t="shared" si="17"/>
        <v>#N/A</v>
      </c>
      <c r="Y175" s="37" t="e">
        <f t="shared" si="20"/>
        <v>#N/A</v>
      </c>
      <c r="Z175" s="37"/>
      <c r="AA175" s="37"/>
      <c r="AC175" s="25"/>
      <c r="AD175" s="25"/>
      <c r="AE175" s="25"/>
      <c r="AF175" s="25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</row>
    <row r="176" spans="4:71">
      <c r="D176" s="44"/>
      <c r="E176" s="44"/>
      <c r="F176" s="44"/>
      <c r="G176" s="44"/>
      <c r="T176" s="26">
        <v>156</v>
      </c>
      <c r="U176" s="26" t="e">
        <f t="shared" si="19"/>
        <v>#N/A</v>
      </c>
      <c r="V176" s="36" t="e">
        <f t="shared" si="16"/>
        <v>#N/A</v>
      </c>
      <c r="W176" s="29" t="e">
        <f t="shared" si="18"/>
        <v>#N/A</v>
      </c>
      <c r="X176" s="37" t="e">
        <f t="shared" si="17"/>
        <v>#N/A</v>
      </c>
      <c r="Y176" s="37" t="e">
        <f t="shared" si="20"/>
        <v>#N/A</v>
      </c>
      <c r="Z176" s="37"/>
      <c r="AA176" s="37"/>
      <c r="AC176" s="25"/>
      <c r="AD176" s="25"/>
      <c r="AE176" s="25"/>
      <c r="AF176" s="25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</row>
    <row r="177" spans="4:71">
      <c r="D177" s="44"/>
      <c r="E177" s="44"/>
      <c r="F177" s="44"/>
      <c r="G177" s="44"/>
      <c r="T177" s="26">
        <v>157</v>
      </c>
      <c r="U177" s="26" t="e">
        <f t="shared" si="19"/>
        <v>#N/A</v>
      </c>
      <c r="V177" s="36" t="e">
        <f t="shared" si="16"/>
        <v>#N/A</v>
      </c>
      <c r="W177" s="29" t="e">
        <f t="shared" si="18"/>
        <v>#N/A</v>
      </c>
      <c r="X177" s="37" t="e">
        <f t="shared" si="17"/>
        <v>#N/A</v>
      </c>
      <c r="Y177" s="37" t="e">
        <f t="shared" si="20"/>
        <v>#N/A</v>
      </c>
      <c r="Z177" s="37"/>
      <c r="AA177" s="37"/>
      <c r="AC177" s="25"/>
      <c r="AD177" s="25"/>
      <c r="AE177" s="25"/>
      <c r="AF177" s="25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</row>
    <row r="178" spans="4:71">
      <c r="D178" s="44"/>
      <c r="E178" s="44"/>
      <c r="F178" s="44"/>
      <c r="G178" s="44"/>
      <c r="T178" s="26">
        <v>158</v>
      </c>
      <c r="U178" s="26" t="e">
        <f t="shared" si="19"/>
        <v>#N/A</v>
      </c>
      <c r="V178" s="36" t="e">
        <f t="shared" si="16"/>
        <v>#N/A</v>
      </c>
      <c r="W178" s="29" t="e">
        <f t="shared" si="18"/>
        <v>#N/A</v>
      </c>
      <c r="X178" s="37" t="e">
        <f t="shared" si="17"/>
        <v>#N/A</v>
      </c>
      <c r="Y178" s="37" t="e">
        <f t="shared" si="20"/>
        <v>#N/A</v>
      </c>
      <c r="Z178" s="37"/>
      <c r="AA178" s="37"/>
      <c r="AC178" s="25"/>
      <c r="AD178" s="25"/>
      <c r="AE178" s="25"/>
      <c r="AF178" s="25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</row>
    <row r="179" spans="4:71">
      <c r="D179" s="44"/>
      <c r="E179" s="44"/>
      <c r="F179" s="44"/>
      <c r="G179" s="44"/>
      <c r="T179" s="26">
        <v>159</v>
      </c>
      <c r="U179" s="26" t="e">
        <f t="shared" si="19"/>
        <v>#N/A</v>
      </c>
      <c r="V179" s="36" t="e">
        <f t="shared" si="16"/>
        <v>#N/A</v>
      </c>
      <c r="W179" s="29" t="e">
        <f t="shared" si="18"/>
        <v>#N/A</v>
      </c>
      <c r="X179" s="37" t="e">
        <f t="shared" si="17"/>
        <v>#N/A</v>
      </c>
      <c r="Y179" s="37" t="e">
        <f t="shared" si="20"/>
        <v>#N/A</v>
      </c>
      <c r="Z179" s="37"/>
      <c r="AA179" s="37"/>
      <c r="AC179" s="25"/>
      <c r="AD179" s="25"/>
      <c r="AE179" s="25"/>
      <c r="AF179" s="25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</row>
    <row r="180" spans="4:71">
      <c r="D180" s="44"/>
      <c r="E180" s="44"/>
      <c r="F180" s="44"/>
      <c r="G180" s="44"/>
      <c r="T180" s="26">
        <v>160</v>
      </c>
      <c r="U180" s="26" t="e">
        <f t="shared" si="19"/>
        <v>#N/A</v>
      </c>
      <c r="V180" s="36" t="e">
        <f t="shared" si="16"/>
        <v>#N/A</v>
      </c>
      <c r="W180" s="29" t="e">
        <f t="shared" si="18"/>
        <v>#N/A</v>
      </c>
      <c r="X180" s="37" t="e">
        <f t="shared" si="17"/>
        <v>#N/A</v>
      </c>
      <c r="Y180" s="37" t="e">
        <f t="shared" si="20"/>
        <v>#N/A</v>
      </c>
      <c r="Z180" s="37"/>
      <c r="AA180" s="37"/>
      <c r="AC180" s="25"/>
      <c r="AD180" s="25"/>
      <c r="AE180" s="25"/>
      <c r="AF180" s="25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</row>
    <row r="181" spans="4:71">
      <c r="D181" s="44"/>
      <c r="E181" s="44"/>
      <c r="F181" s="44"/>
      <c r="G181" s="44"/>
      <c r="T181" s="26">
        <v>161</v>
      </c>
      <c r="U181" s="26" t="e">
        <f t="shared" si="19"/>
        <v>#N/A</v>
      </c>
      <c r="V181" s="36" t="e">
        <f t="shared" si="16"/>
        <v>#N/A</v>
      </c>
      <c r="W181" s="29" t="e">
        <f t="shared" si="18"/>
        <v>#N/A</v>
      </c>
      <c r="X181" s="37" t="e">
        <f t="shared" si="17"/>
        <v>#N/A</v>
      </c>
      <c r="Y181" s="37" t="e">
        <f t="shared" si="20"/>
        <v>#N/A</v>
      </c>
      <c r="Z181" s="37"/>
      <c r="AA181" s="37"/>
      <c r="AC181" s="25"/>
      <c r="AD181" s="25"/>
      <c r="AE181" s="25"/>
      <c r="AF181" s="25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</row>
    <row r="182" spans="4:71">
      <c r="D182" s="44"/>
      <c r="E182" s="44"/>
      <c r="F182" s="44"/>
      <c r="G182" s="44"/>
      <c r="T182" s="26">
        <v>162</v>
      </c>
      <c r="U182" s="26" t="e">
        <f t="shared" si="19"/>
        <v>#N/A</v>
      </c>
      <c r="V182" s="36" t="e">
        <f t="shared" si="16"/>
        <v>#N/A</v>
      </c>
      <c r="W182" s="29" t="e">
        <f t="shared" si="18"/>
        <v>#N/A</v>
      </c>
      <c r="X182" s="37" t="e">
        <f t="shared" si="17"/>
        <v>#N/A</v>
      </c>
      <c r="Y182" s="37" t="e">
        <f t="shared" si="20"/>
        <v>#N/A</v>
      </c>
      <c r="Z182" s="37"/>
      <c r="AA182" s="37"/>
      <c r="AC182" s="25"/>
      <c r="AD182" s="25"/>
      <c r="AE182" s="25"/>
      <c r="AF182" s="25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</row>
    <row r="183" spans="4:71">
      <c r="D183" s="44"/>
      <c r="E183" s="44"/>
      <c r="F183" s="44"/>
      <c r="G183" s="44"/>
      <c r="T183" s="26">
        <v>163</v>
      </c>
      <c r="U183" s="26" t="e">
        <f t="shared" si="19"/>
        <v>#N/A</v>
      </c>
      <c r="V183" s="36" t="e">
        <f t="shared" si="16"/>
        <v>#N/A</v>
      </c>
      <c r="W183" s="29" t="e">
        <f t="shared" si="18"/>
        <v>#N/A</v>
      </c>
      <c r="X183" s="37" t="e">
        <f t="shared" si="17"/>
        <v>#N/A</v>
      </c>
      <c r="Y183" s="37" t="e">
        <f t="shared" si="20"/>
        <v>#N/A</v>
      </c>
      <c r="Z183" s="37"/>
      <c r="AA183" s="37"/>
      <c r="AC183" s="25"/>
      <c r="AD183" s="25"/>
      <c r="AE183" s="25"/>
      <c r="AF183" s="25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</row>
    <row r="184" spans="4:71">
      <c r="D184" s="44"/>
      <c r="E184" s="44"/>
      <c r="F184" s="44"/>
      <c r="G184" s="44"/>
      <c r="T184" s="26">
        <v>164</v>
      </c>
      <c r="U184" s="26" t="e">
        <f t="shared" si="19"/>
        <v>#N/A</v>
      </c>
      <c r="V184" s="36" t="e">
        <f t="shared" si="16"/>
        <v>#N/A</v>
      </c>
      <c r="W184" s="29" t="e">
        <f t="shared" si="18"/>
        <v>#N/A</v>
      </c>
      <c r="X184" s="37" t="e">
        <f t="shared" si="17"/>
        <v>#N/A</v>
      </c>
      <c r="Y184" s="37" t="e">
        <f t="shared" si="20"/>
        <v>#N/A</v>
      </c>
      <c r="Z184" s="37"/>
      <c r="AA184" s="37"/>
      <c r="AC184" s="25"/>
      <c r="AD184" s="25"/>
      <c r="AE184" s="25"/>
      <c r="AF184" s="25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</row>
    <row r="185" spans="4:71">
      <c r="D185" s="44"/>
      <c r="E185" s="44"/>
      <c r="F185" s="44"/>
      <c r="G185" s="44"/>
      <c r="T185" s="26">
        <v>165</v>
      </c>
      <c r="U185" s="26" t="e">
        <f t="shared" si="19"/>
        <v>#N/A</v>
      </c>
      <c r="V185" s="36" t="e">
        <f t="shared" si="16"/>
        <v>#N/A</v>
      </c>
      <c r="W185" s="29" t="e">
        <f t="shared" si="18"/>
        <v>#N/A</v>
      </c>
      <c r="X185" s="37" t="e">
        <f t="shared" si="17"/>
        <v>#N/A</v>
      </c>
      <c r="Y185" s="37" t="e">
        <f t="shared" si="20"/>
        <v>#N/A</v>
      </c>
      <c r="Z185" s="37"/>
      <c r="AA185" s="37"/>
      <c r="AC185" s="25"/>
      <c r="AD185" s="25"/>
      <c r="AE185" s="25"/>
      <c r="AF185" s="25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</row>
    <row r="186" spans="4:71">
      <c r="D186" s="44"/>
      <c r="E186" s="44"/>
      <c r="F186" s="44"/>
      <c r="G186" s="44"/>
      <c r="T186" s="26">
        <v>166</v>
      </c>
      <c r="U186" s="26" t="e">
        <f t="shared" si="19"/>
        <v>#N/A</v>
      </c>
      <c r="V186" s="36" t="e">
        <f t="shared" si="16"/>
        <v>#N/A</v>
      </c>
      <c r="W186" s="29" t="e">
        <f t="shared" si="18"/>
        <v>#N/A</v>
      </c>
      <c r="X186" s="37" t="e">
        <f t="shared" si="17"/>
        <v>#N/A</v>
      </c>
      <c r="Y186" s="37" t="e">
        <f t="shared" si="20"/>
        <v>#N/A</v>
      </c>
      <c r="Z186" s="37"/>
      <c r="AA186" s="37"/>
      <c r="AC186" s="25"/>
      <c r="AD186" s="25"/>
      <c r="AE186" s="25"/>
      <c r="AF186" s="25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</row>
    <row r="187" spans="4:71">
      <c r="D187" s="44"/>
      <c r="E187" s="44"/>
      <c r="F187" s="44"/>
      <c r="G187" s="44"/>
      <c r="T187" s="26">
        <v>167</v>
      </c>
      <c r="U187" s="26" t="e">
        <f t="shared" si="19"/>
        <v>#N/A</v>
      </c>
      <c r="V187" s="36" t="e">
        <f t="shared" si="16"/>
        <v>#N/A</v>
      </c>
      <c r="W187" s="29" t="e">
        <f t="shared" si="18"/>
        <v>#N/A</v>
      </c>
      <c r="X187" s="37" t="e">
        <f t="shared" si="17"/>
        <v>#N/A</v>
      </c>
      <c r="Y187" s="37" t="e">
        <f t="shared" si="20"/>
        <v>#N/A</v>
      </c>
      <c r="Z187" s="37"/>
      <c r="AA187" s="37"/>
      <c r="AC187" s="25"/>
      <c r="AD187" s="25"/>
      <c r="AE187" s="25"/>
      <c r="AF187" s="25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</row>
    <row r="188" spans="4:71">
      <c r="D188" s="44"/>
      <c r="E188" s="44"/>
      <c r="F188" s="44"/>
      <c r="G188" s="44"/>
      <c r="T188" s="26">
        <v>168</v>
      </c>
      <c r="U188" s="26" t="e">
        <f t="shared" si="19"/>
        <v>#N/A</v>
      </c>
      <c r="V188" s="36" t="e">
        <f t="shared" si="16"/>
        <v>#N/A</v>
      </c>
      <c r="W188" s="29" t="e">
        <f t="shared" si="18"/>
        <v>#N/A</v>
      </c>
      <c r="X188" s="37" t="e">
        <f t="shared" si="17"/>
        <v>#N/A</v>
      </c>
      <c r="Y188" s="37" t="e">
        <f t="shared" si="20"/>
        <v>#N/A</v>
      </c>
      <c r="Z188" s="37"/>
      <c r="AA188" s="37"/>
      <c r="AC188" s="25"/>
      <c r="AD188" s="25"/>
      <c r="AE188" s="25"/>
      <c r="AF188" s="25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</row>
    <row r="189" spans="4:71">
      <c r="D189" s="44"/>
      <c r="E189" s="44"/>
      <c r="F189" s="44"/>
      <c r="G189" s="44"/>
      <c r="T189" s="26">
        <v>169</v>
      </c>
      <c r="U189" s="26" t="e">
        <f t="shared" si="19"/>
        <v>#N/A</v>
      </c>
      <c r="V189" s="36" t="e">
        <f t="shared" si="16"/>
        <v>#N/A</v>
      </c>
      <c r="W189" s="29" t="e">
        <f t="shared" si="18"/>
        <v>#N/A</v>
      </c>
      <c r="X189" s="37" t="e">
        <f t="shared" si="17"/>
        <v>#N/A</v>
      </c>
      <c r="Y189" s="37" t="e">
        <f t="shared" si="20"/>
        <v>#N/A</v>
      </c>
      <c r="Z189" s="37"/>
      <c r="AA189" s="37"/>
      <c r="AC189" s="25"/>
      <c r="AD189" s="25"/>
      <c r="AE189" s="25"/>
      <c r="AF189" s="25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</row>
    <row r="190" spans="4:71">
      <c r="D190" s="44"/>
      <c r="E190" s="44"/>
      <c r="F190" s="44"/>
      <c r="G190" s="44"/>
      <c r="T190" s="26">
        <v>170</v>
      </c>
      <c r="U190" s="26" t="e">
        <f t="shared" si="19"/>
        <v>#N/A</v>
      </c>
      <c r="V190" s="36" t="e">
        <f t="shared" si="16"/>
        <v>#N/A</v>
      </c>
      <c r="W190" s="29" t="e">
        <f t="shared" si="18"/>
        <v>#N/A</v>
      </c>
      <c r="X190" s="37" t="e">
        <f t="shared" si="17"/>
        <v>#N/A</v>
      </c>
      <c r="Y190" s="37" t="e">
        <f t="shared" si="20"/>
        <v>#N/A</v>
      </c>
      <c r="Z190" s="37"/>
      <c r="AA190" s="37"/>
      <c r="AC190" s="25"/>
      <c r="AD190" s="25"/>
      <c r="AE190" s="25"/>
      <c r="AF190" s="25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</row>
    <row r="191" spans="4:71">
      <c r="D191" s="44"/>
      <c r="E191" s="44"/>
      <c r="F191" s="44"/>
      <c r="G191" s="44"/>
      <c r="T191" s="26">
        <v>171</v>
      </c>
      <c r="U191" s="26" t="e">
        <f t="shared" si="19"/>
        <v>#N/A</v>
      </c>
      <c r="V191" s="36" t="e">
        <f t="shared" si="16"/>
        <v>#N/A</v>
      </c>
      <c r="W191" s="29" t="e">
        <f t="shared" si="18"/>
        <v>#N/A</v>
      </c>
      <c r="X191" s="37" t="e">
        <f t="shared" si="17"/>
        <v>#N/A</v>
      </c>
      <c r="Y191" s="37" t="e">
        <f t="shared" si="20"/>
        <v>#N/A</v>
      </c>
      <c r="Z191" s="37"/>
      <c r="AA191" s="37"/>
      <c r="AC191" s="25"/>
      <c r="AD191" s="25"/>
      <c r="AE191" s="25"/>
      <c r="AF191" s="25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</row>
    <row r="192" spans="4:71">
      <c r="D192" s="44"/>
      <c r="E192" s="44"/>
      <c r="F192" s="44"/>
      <c r="G192" s="44"/>
      <c r="T192" s="26">
        <v>172</v>
      </c>
      <c r="U192" s="26" t="e">
        <f t="shared" si="19"/>
        <v>#N/A</v>
      </c>
      <c r="V192" s="36" t="e">
        <f t="shared" si="16"/>
        <v>#N/A</v>
      </c>
      <c r="W192" s="29" t="e">
        <f t="shared" si="18"/>
        <v>#N/A</v>
      </c>
      <c r="X192" s="37" t="e">
        <f t="shared" si="17"/>
        <v>#N/A</v>
      </c>
      <c r="Y192" s="37" t="e">
        <f t="shared" si="20"/>
        <v>#N/A</v>
      </c>
      <c r="Z192" s="37"/>
      <c r="AA192" s="37"/>
      <c r="AC192" s="25"/>
      <c r="AD192" s="25"/>
      <c r="AE192" s="25"/>
      <c r="AF192" s="25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</row>
    <row r="193" spans="4:71">
      <c r="D193" s="44"/>
      <c r="E193" s="44"/>
      <c r="F193" s="44"/>
      <c r="G193" s="44"/>
      <c r="T193" s="26">
        <v>173</v>
      </c>
      <c r="U193" s="26" t="e">
        <f t="shared" si="19"/>
        <v>#N/A</v>
      </c>
      <c r="V193" s="36" t="e">
        <f t="shared" si="16"/>
        <v>#N/A</v>
      </c>
      <c r="W193" s="29" t="e">
        <f t="shared" si="18"/>
        <v>#N/A</v>
      </c>
      <c r="X193" s="37" t="e">
        <f t="shared" si="17"/>
        <v>#N/A</v>
      </c>
      <c r="Y193" s="37" t="e">
        <f t="shared" si="20"/>
        <v>#N/A</v>
      </c>
      <c r="Z193" s="37"/>
      <c r="AA193" s="37"/>
      <c r="AC193" s="25"/>
      <c r="AD193" s="25"/>
      <c r="AE193" s="25"/>
      <c r="AF193" s="25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</row>
    <row r="194" spans="4:71">
      <c r="D194" s="44"/>
      <c r="E194" s="44"/>
      <c r="F194" s="44"/>
      <c r="G194" s="44"/>
      <c r="T194" s="26">
        <v>174</v>
      </c>
      <c r="U194" s="26" t="e">
        <f t="shared" si="19"/>
        <v>#N/A</v>
      </c>
      <c r="V194" s="36" t="e">
        <f t="shared" si="16"/>
        <v>#N/A</v>
      </c>
      <c r="W194" s="29" t="e">
        <f t="shared" si="18"/>
        <v>#N/A</v>
      </c>
      <c r="X194" s="37" t="e">
        <f t="shared" si="17"/>
        <v>#N/A</v>
      </c>
      <c r="Y194" s="37" t="e">
        <f t="shared" si="20"/>
        <v>#N/A</v>
      </c>
      <c r="Z194" s="37"/>
      <c r="AA194" s="37"/>
      <c r="AC194" s="25"/>
      <c r="AD194" s="25"/>
      <c r="AE194" s="25"/>
      <c r="AF194" s="25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</row>
    <row r="195" spans="4:71">
      <c r="D195" s="44"/>
      <c r="E195" s="44"/>
      <c r="F195" s="44"/>
      <c r="G195" s="44"/>
      <c r="T195" s="26">
        <v>175</v>
      </c>
      <c r="U195" s="26" t="e">
        <f t="shared" si="19"/>
        <v>#N/A</v>
      </c>
      <c r="V195" s="36" t="e">
        <f t="shared" si="16"/>
        <v>#N/A</v>
      </c>
      <c r="W195" s="29" t="e">
        <f t="shared" si="18"/>
        <v>#N/A</v>
      </c>
      <c r="X195" s="37" t="e">
        <f t="shared" si="17"/>
        <v>#N/A</v>
      </c>
      <c r="Y195" s="37" t="e">
        <f t="shared" si="20"/>
        <v>#N/A</v>
      </c>
      <c r="Z195" s="37"/>
      <c r="AA195" s="37"/>
      <c r="AC195" s="25"/>
      <c r="AD195" s="25"/>
      <c r="AE195" s="25"/>
      <c r="AF195" s="25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</row>
    <row r="196" spans="4:71">
      <c r="D196" s="44"/>
      <c r="E196" s="44"/>
      <c r="F196" s="44"/>
      <c r="G196" s="44"/>
      <c r="T196" s="26">
        <v>176</v>
      </c>
      <c r="U196" s="26" t="e">
        <f t="shared" si="19"/>
        <v>#N/A</v>
      </c>
      <c r="V196" s="36" t="e">
        <f t="shared" si="16"/>
        <v>#N/A</v>
      </c>
      <c r="W196" s="29" t="e">
        <f t="shared" si="18"/>
        <v>#N/A</v>
      </c>
      <c r="X196" s="37" t="e">
        <f t="shared" si="17"/>
        <v>#N/A</v>
      </c>
      <c r="Y196" s="37" t="e">
        <f t="shared" si="20"/>
        <v>#N/A</v>
      </c>
      <c r="Z196" s="37"/>
      <c r="AA196" s="37"/>
      <c r="AC196" s="25"/>
      <c r="AD196" s="25"/>
      <c r="AE196" s="25"/>
      <c r="AF196" s="25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</row>
    <row r="197" spans="4:71">
      <c r="D197" s="44"/>
      <c r="E197" s="44"/>
      <c r="F197" s="44"/>
      <c r="G197" s="44"/>
      <c r="T197" s="26">
        <v>177</v>
      </c>
      <c r="U197" s="26" t="e">
        <f t="shared" si="19"/>
        <v>#N/A</v>
      </c>
      <c r="V197" s="36" t="e">
        <f t="shared" si="16"/>
        <v>#N/A</v>
      </c>
      <c r="W197" s="29" t="e">
        <f t="shared" si="18"/>
        <v>#N/A</v>
      </c>
      <c r="X197" s="37" t="e">
        <f t="shared" si="17"/>
        <v>#N/A</v>
      </c>
      <c r="Y197" s="37" t="e">
        <f t="shared" si="20"/>
        <v>#N/A</v>
      </c>
      <c r="Z197" s="37"/>
      <c r="AA197" s="37"/>
      <c r="AC197" s="25"/>
      <c r="AD197" s="25"/>
      <c r="AE197" s="25"/>
      <c r="AF197" s="25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</row>
    <row r="198" spans="4:71">
      <c r="D198" s="44"/>
      <c r="E198" s="44"/>
      <c r="F198" s="44"/>
      <c r="G198" s="44"/>
      <c r="T198" s="26">
        <v>178</v>
      </c>
      <c r="U198" s="26" t="e">
        <f t="shared" si="19"/>
        <v>#N/A</v>
      </c>
      <c r="V198" s="36" t="e">
        <f t="shared" si="16"/>
        <v>#N/A</v>
      </c>
      <c r="W198" s="29" t="e">
        <f t="shared" si="18"/>
        <v>#N/A</v>
      </c>
      <c r="X198" s="37" t="e">
        <f t="shared" si="17"/>
        <v>#N/A</v>
      </c>
      <c r="Y198" s="37" t="e">
        <f t="shared" si="20"/>
        <v>#N/A</v>
      </c>
      <c r="Z198" s="37"/>
      <c r="AA198" s="37"/>
      <c r="AC198" s="25"/>
      <c r="AD198" s="25"/>
      <c r="AE198" s="25"/>
      <c r="AF198" s="25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</row>
    <row r="199" spans="4:71">
      <c r="D199" s="44"/>
      <c r="E199" s="44"/>
      <c r="F199" s="44"/>
      <c r="G199" s="44"/>
      <c r="T199" s="26">
        <v>179</v>
      </c>
      <c r="U199" s="26" t="e">
        <f t="shared" si="19"/>
        <v>#N/A</v>
      </c>
      <c r="V199" s="36" t="e">
        <f t="shared" si="16"/>
        <v>#N/A</v>
      </c>
      <c r="W199" s="29" t="e">
        <f t="shared" si="18"/>
        <v>#N/A</v>
      </c>
      <c r="X199" s="37" t="e">
        <f t="shared" si="17"/>
        <v>#N/A</v>
      </c>
      <c r="Y199" s="37" t="e">
        <f t="shared" si="20"/>
        <v>#N/A</v>
      </c>
      <c r="Z199" s="37"/>
      <c r="AA199" s="37"/>
      <c r="AC199" s="25"/>
      <c r="AD199" s="25"/>
      <c r="AE199" s="25"/>
      <c r="AF199" s="25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</row>
    <row r="200" spans="4:71">
      <c r="D200" s="44"/>
      <c r="E200" s="44"/>
      <c r="F200" s="44"/>
      <c r="G200" s="44"/>
      <c r="T200" s="26">
        <v>180</v>
      </c>
      <c r="U200" s="26" t="e">
        <f t="shared" si="19"/>
        <v>#N/A</v>
      </c>
      <c r="V200" s="36" t="e">
        <f t="shared" ref="V200:V263" si="21">K$23*EXP(M$22*LOG(T200/O$23))</f>
        <v>#N/A</v>
      </c>
      <c r="W200" s="29" t="e">
        <f t="shared" si="18"/>
        <v>#N/A</v>
      </c>
      <c r="X200" s="37" t="e">
        <f t="shared" ref="X200:X263" si="22">IF(($K$60+15)&gt;T200,T200,(#N/A))</f>
        <v>#N/A</v>
      </c>
      <c r="Y200" s="37" t="e">
        <f t="shared" si="20"/>
        <v>#N/A</v>
      </c>
      <c r="Z200" s="37"/>
      <c r="AA200" s="37"/>
      <c r="AC200" s="25"/>
      <c r="AD200" s="25"/>
      <c r="AE200" s="25"/>
      <c r="AF200" s="25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</row>
    <row r="201" spans="4:71">
      <c r="D201" s="44"/>
      <c r="E201" s="44"/>
      <c r="F201" s="44"/>
      <c r="G201" s="44"/>
      <c r="T201" s="26">
        <v>181</v>
      </c>
      <c r="U201" s="26" t="e">
        <f t="shared" si="19"/>
        <v>#N/A</v>
      </c>
      <c r="V201" s="36" t="e">
        <f t="shared" si="21"/>
        <v>#N/A</v>
      </c>
      <c r="W201" s="29" t="e">
        <f t="shared" si="18"/>
        <v>#N/A</v>
      </c>
      <c r="X201" s="37" t="e">
        <f t="shared" si="22"/>
        <v>#N/A</v>
      </c>
      <c r="Y201" s="37" t="e">
        <f t="shared" si="20"/>
        <v>#N/A</v>
      </c>
      <c r="Z201" s="37"/>
      <c r="AA201" s="37"/>
      <c r="AC201" s="25"/>
      <c r="AD201" s="25"/>
      <c r="AE201" s="25"/>
      <c r="AF201" s="25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</row>
    <row r="202" spans="4:71">
      <c r="D202" s="44"/>
      <c r="E202" s="44"/>
      <c r="F202" s="44"/>
      <c r="G202" s="44"/>
      <c r="T202" s="26">
        <v>182</v>
      </c>
      <c r="U202" s="26" t="e">
        <f t="shared" si="19"/>
        <v>#N/A</v>
      </c>
      <c r="V202" s="36" t="e">
        <f t="shared" si="21"/>
        <v>#N/A</v>
      </c>
      <c r="W202" s="29" t="e">
        <f t="shared" si="18"/>
        <v>#N/A</v>
      </c>
      <c r="X202" s="37" t="e">
        <f t="shared" si="22"/>
        <v>#N/A</v>
      </c>
      <c r="Y202" s="37" t="e">
        <f t="shared" si="20"/>
        <v>#N/A</v>
      </c>
      <c r="Z202" s="37"/>
      <c r="AA202" s="37"/>
      <c r="AC202" s="25"/>
      <c r="AD202" s="25"/>
      <c r="AE202" s="25"/>
      <c r="AF202" s="25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</row>
    <row r="203" spans="4:71">
      <c r="D203" s="44"/>
      <c r="E203" s="44"/>
      <c r="F203" s="44"/>
      <c r="G203" s="44"/>
      <c r="T203" s="26">
        <v>183</v>
      </c>
      <c r="U203" s="26" t="e">
        <f t="shared" si="19"/>
        <v>#N/A</v>
      </c>
      <c r="V203" s="36" t="e">
        <f t="shared" si="21"/>
        <v>#N/A</v>
      </c>
      <c r="W203" s="29" t="e">
        <f t="shared" si="18"/>
        <v>#N/A</v>
      </c>
      <c r="X203" s="37" t="e">
        <f t="shared" si="22"/>
        <v>#N/A</v>
      </c>
      <c r="Y203" s="37" t="e">
        <f t="shared" si="20"/>
        <v>#N/A</v>
      </c>
      <c r="Z203" s="37"/>
      <c r="AA203" s="37"/>
      <c r="AC203" s="25"/>
      <c r="AD203" s="25"/>
      <c r="AE203" s="25"/>
      <c r="AF203" s="25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</row>
    <row r="204" spans="4:71">
      <c r="D204" s="44"/>
      <c r="E204" s="44"/>
      <c r="F204" s="44"/>
      <c r="G204" s="44"/>
      <c r="T204" s="26">
        <v>184</v>
      </c>
      <c r="U204" s="26" t="e">
        <f t="shared" si="19"/>
        <v>#N/A</v>
      </c>
      <c r="V204" s="36" t="e">
        <f t="shared" si="21"/>
        <v>#N/A</v>
      </c>
      <c r="W204" s="29" t="e">
        <f t="shared" si="18"/>
        <v>#N/A</v>
      </c>
      <c r="X204" s="37" t="e">
        <f t="shared" si="22"/>
        <v>#N/A</v>
      </c>
      <c r="Y204" s="37" t="e">
        <f t="shared" si="20"/>
        <v>#N/A</v>
      </c>
      <c r="Z204" s="37"/>
      <c r="AA204" s="37"/>
      <c r="AC204" s="25"/>
      <c r="AD204" s="25"/>
      <c r="AE204" s="25"/>
      <c r="AF204" s="25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</row>
    <row r="205" spans="4:71">
      <c r="D205" s="44"/>
      <c r="E205" s="44"/>
      <c r="F205" s="44"/>
      <c r="G205" s="44"/>
      <c r="T205" s="26">
        <v>185</v>
      </c>
      <c r="U205" s="26" t="e">
        <f t="shared" si="19"/>
        <v>#N/A</v>
      </c>
      <c r="V205" s="36" t="e">
        <f t="shared" si="21"/>
        <v>#N/A</v>
      </c>
      <c r="W205" s="29" t="e">
        <f t="shared" si="18"/>
        <v>#N/A</v>
      </c>
      <c r="X205" s="37" t="e">
        <f t="shared" si="22"/>
        <v>#N/A</v>
      </c>
      <c r="Y205" s="37" t="e">
        <f t="shared" si="20"/>
        <v>#N/A</v>
      </c>
      <c r="Z205" s="37"/>
      <c r="AA205" s="37"/>
      <c r="AC205" s="25"/>
      <c r="AD205" s="25"/>
      <c r="AE205" s="25"/>
      <c r="AF205" s="25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</row>
    <row r="206" spans="4:71">
      <c r="D206" s="44"/>
      <c r="E206" s="44"/>
      <c r="F206" s="44"/>
      <c r="G206" s="44"/>
      <c r="T206" s="26">
        <v>186</v>
      </c>
      <c r="U206" s="26" t="e">
        <f t="shared" si="19"/>
        <v>#N/A</v>
      </c>
      <c r="V206" s="36" t="e">
        <f t="shared" si="21"/>
        <v>#N/A</v>
      </c>
      <c r="W206" s="29" t="e">
        <f t="shared" si="18"/>
        <v>#N/A</v>
      </c>
      <c r="X206" s="37" t="e">
        <f t="shared" si="22"/>
        <v>#N/A</v>
      </c>
      <c r="Y206" s="37" t="e">
        <f t="shared" si="20"/>
        <v>#N/A</v>
      </c>
      <c r="Z206" s="37"/>
      <c r="AA206" s="37"/>
      <c r="AC206" s="25"/>
      <c r="AD206" s="25"/>
      <c r="AE206" s="25"/>
      <c r="AF206" s="25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</row>
    <row r="207" spans="4:71">
      <c r="D207" s="44"/>
      <c r="E207" s="44"/>
      <c r="F207" s="44"/>
      <c r="G207" s="44"/>
      <c r="T207" s="26">
        <v>187</v>
      </c>
      <c r="U207" s="26" t="e">
        <f t="shared" si="19"/>
        <v>#N/A</v>
      </c>
      <c r="V207" s="36" t="e">
        <f t="shared" si="21"/>
        <v>#N/A</v>
      </c>
      <c r="W207" s="29" t="e">
        <f t="shared" si="18"/>
        <v>#N/A</v>
      </c>
      <c r="X207" s="37" t="e">
        <f t="shared" si="22"/>
        <v>#N/A</v>
      </c>
      <c r="Y207" s="37" t="e">
        <f t="shared" si="20"/>
        <v>#N/A</v>
      </c>
      <c r="Z207" s="37"/>
      <c r="AA207" s="37"/>
      <c r="AC207" s="25"/>
      <c r="AD207" s="25"/>
      <c r="AE207" s="25"/>
      <c r="AF207" s="25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</row>
    <row r="208" spans="4:71">
      <c r="D208" s="44"/>
      <c r="E208" s="44"/>
      <c r="F208" s="44"/>
      <c r="G208" s="44"/>
      <c r="T208" s="26">
        <v>188</v>
      </c>
      <c r="U208" s="26" t="e">
        <f t="shared" si="19"/>
        <v>#N/A</v>
      </c>
      <c r="V208" s="36" t="e">
        <f t="shared" si="21"/>
        <v>#N/A</v>
      </c>
      <c r="W208" s="29" t="e">
        <f t="shared" si="18"/>
        <v>#N/A</v>
      </c>
      <c r="X208" s="37" t="e">
        <f t="shared" si="22"/>
        <v>#N/A</v>
      </c>
      <c r="Y208" s="37" t="e">
        <f t="shared" si="20"/>
        <v>#N/A</v>
      </c>
      <c r="Z208" s="37"/>
      <c r="AA208" s="37"/>
      <c r="AC208" s="25"/>
      <c r="AD208" s="25"/>
      <c r="AE208" s="25"/>
      <c r="AF208" s="25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</row>
    <row r="209" spans="4:71">
      <c r="D209" s="44"/>
      <c r="E209" s="44"/>
      <c r="F209" s="44"/>
      <c r="G209" s="44"/>
      <c r="T209" s="26">
        <v>189</v>
      </c>
      <c r="U209" s="26" t="e">
        <f t="shared" si="19"/>
        <v>#N/A</v>
      </c>
      <c r="V209" s="36" t="e">
        <f t="shared" si="21"/>
        <v>#N/A</v>
      </c>
      <c r="W209" s="29" t="e">
        <f t="shared" si="18"/>
        <v>#N/A</v>
      </c>
      <c r="X209" s="37" t="e">
        <f t="shared" si="22"/>
        <v>#N/A</v>
      </c>
      <c r="Y209" s="37" t="e">
        <f t="shared" si="20"/>
        <v>#N/A</v>
      </c>
      <c r="Z209" s="37"/>
      <c r="AA209" s="37"/>
      <c r="AC209" s="25"/>
      <c r="AD209" s="25"/>
      <c r="AE209" s="25"/>
      <c r="AF209" s="25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</row>
    <row r="210" spans="4:71">
      <c r="D210" s="44"/>
      <c r="E210" s="44"/>
      <c r="F210" s="44"/>
      <c r="G210" s="44"/>
      <c r="T210" s="26">
        <v>190</v>
      </c>
      <c r="U210" s="26" t="e">
        <f t="shared" si="19"/>
        <v>#N/A</v>
      </c>
      <c r="V210" s="36" t="e">
        <f t="shared" si="21"/>
        <v>#N/A</v>
      </c>
      <c r="W210" s="29" t="e">
        <f t="shared" si="18"/>
        <v>#N/A</v>
      </c>
      <c r="X210" s="37" t="e">
        <f t="shared" si="22"/>
        <v>#N/A</v>
      </c>
      <c r="Y210" s="37" t="e">
        <f t="shared" si="20"/>
        <v>#N/A</v>
      </c>
      <c r="Z210" s="37"/>
      <c r="AA210" s="37"/>
      <c r="AC210" s="25"/>
      <c r="AD210" s="25"/>
      <c r="AE210" s="25"/>
      <c r="AF210" s="25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</row>
    <row r="211" spans="4:71">
      <c r="D211" s="44"/>
      <c r="E211" s="44"/>
      <c r="F211" s="44"/>
      <c r="G211" s="44"/>
      <c r="T211" s="26">
        <v>191</v>
      </c>
      <c r="U211" s="26" t="e">
        <f t="shared" si="19"/>
        <v>#N/A</v>
      </c>
      <c r="V211" s="36" t="e">
        <f t="shared" si="21"/>
        <v>#N/A</v>
      </c>
      <c r="W211" s="29" t="e">
        <f t="shared" si="18"/>
        <v>#N/A</v>
      </c>
      <c r="X211" s="37" t="e">
        <f t="shared" si="22"/>
        <v>#N/A</v>
      </c>
      <c r="Y211" s="37" t="e">
        <f t="shared" si="20"/>
        <v>#N/A</v>
      </c>
      <c r="Z211" s="37"/>
      <c r="AA211" s="37"/>
      <c r="AC211" s="25"/>
      <c r="AD211" s="25"/>
      <c r="AE211" s="25"/>
      <c r="AF211" s="25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</row>
    <row r="212" spans="4:71">
      <c r="D212" s="44"/>
      <c r="E212" s="44"/>
      <c r="F212" s="44"/>
      <c r="G212" s="44"/>
      <c r="T212" s="26">
        <v>192</v>
      </c>
      <c r="U212" s="26" t="e">
        <f t="shared" si="19"/>
        <v>#N/A</v>
      </c>
      <c r="V212" s="36" t="e">
        <f t="shared" si="21"/>
        <v>#N/A</v>
      </c>
      <c r="W212" s="29" t="e">
        <f t="shared" si="18"/>
        <v>#N/A</v>
      </c>
      <c r="X212" s="37" t="e">
        <f t="shared" si="22"/>
        <v>#N/A</v>
      </c>
      <c r="Y212" s="37" t="e">
        <f t="shared" si="20"/>
        <v>#N/A</v>
      </c>
      <c r="Z212" s="37"/>
      <c r="AA212" s="37"/>
      <c r="AC212" s="25"/>
      <c r="AD212" s="25"/>
      <c r="AE212" s="25"/>
      <c r="AF212" s="25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</row>
    <row r="213" spans="4:71">
      <c r="D213" s="44"/>
      <c r="E213" s="44"/>
      <c r="F213" s="44"/>
      <c r="G213" s="44"/>
      <c r="T213" s="26">
        <v>193</v>
      </c>
      <c r="U213" s="26" t="e">
        <f t="shared" si="19"/>
        <v>#N/A</v>
      </c>
      <c r="V213" s="36" t="e">
        <f t="shared" si="21"/>
        <v>#N/A</v>
      </c>
      <c r="W213" s="29" t="e">
        <f t="shared" ref="W213:W276" si="23">IF(U213="",(#N/A),V213)</f>
        <v>#N/A</v>
      </c>
      <c r="X213" s="37" t="e">
        <f t="shared" si="22"/>
        <v>#N/A</v>
      </c>
      <c r="Y213" s="37" t="e">
        <f t="shared" si="20"/>
        <v>#N/A</v>
      </c>
      <c r="Z213" s="37"/>
      <c r="AA213" s="37"/>
      <c r="AC213" s="25"/>
      <c r="AD213" s="25"/>
      <c r="AE213" s="25"/>
      <c r="AF213" s="25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</row>
    <row r="214" spans="4:71">
      <c r="D214" s="44"/>
      <c r="E214" s="44"/>
      <c r="F214" s="44"/>
      <c r="G214" s="44"/>
      <c r="T214" s="26">
        <v>194</v>
      </c>
      <c r="U214" s="26" t="e">
        <f t="shared" ref="U214:U277" si="24">IF(MAX(D$20:D$64)&lt;T214,(#N/A),T214)</f>
        <v>#N/A</v>
      </c>
      <c r="V214" s="36" t="e">
        <f t="shared" si="21"/>
        <v>#N/A</v>
      </c>
      <c r="W214" s="29" t="e">
        <f t="shared" si="23"/>
        <v>#N/A</v>
      </c>
      <c r="X214" s="37" t="e">
        <f t="shared" si="22"/>
        <v>#N/A</v>
      </c>
      <c r="Y214" s="37" t="e">
        <f t="shared" si="20"/>
        <v>#N/A</v>
      </c>
      <c r="Z214" s="37"/>
      <c r="AA214" s="37"/>
      <c r="AC214" s="25"/>
      <c r="AD214" s="25"/>
      <c r="AE214" s="25"/>
      <c r="AF214" s="25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</row>
    <row r="215" spans="4:71">
      <c r="D215" s="44"/>
      <c r="E215" s="44"/>
      <c r="F215" s="44"/>
      <c r="G215" s="44"/>
      <c r="T215" s="26">
        <v>195</v>
      </c>
      <c r="U215" s="26" t="e">
        <f t="shared" si="24"/>
        <v>#N/A</v>
      </c>
      <c r="V215" s="36" t="e">
        <f t="shared" si="21"/>
        <v>#N/A</v>
      </c>
      <c r="W215" s="29" t="e">
        <f t="shared" si="23"/>
        <v>#N/A</v>
      </c>
      <c r="X215" s="37" t="e">
        <f t="shared" si="22"/>
        <v>#N/A</v>
      </c>
      <c r="Y215" s="37" t="e">
        <f t="shared" si="20"/>
        <v>#N/A</v>
      </c>
      <c r="Z215" s="37"/>
      <c r="AA215" s="37"/>
      <c r="AC215" s="25"/>
      <c r="AD215" s="25"/>
      <c r="AE215" s="25"/>
      <c r="AF215" s="25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</row>
    <row r="216" spans="4:71">
      <c r="D216" s="44"/>
      <c r="E216" s="44"/>
      <c r="F216" s="44"/>
      <c r="G216" s="44"/>
      <c r="T216" s="26">
        <v>196</v>
      </c>
      <c r="U216" s="26" t="e">
        <f t="shared" si="24"/>
        <v>#N/A</v>
      </c>
      <c r="V216" s="36" t="e">
        <f t="shared" si="21"/>
        <v>#N/A</v>
      </c>
      <c r="W216" s="29" t="e">
        <f t="shared" si="23"/>
        <v>#N/A</v>
      </c>
      <c r="X216" s="37" t="e">
        <f t="shared" si="22"/>
        <v>#N/A</v>
      </c>
      <c r="Y216" s="37" t="e">
        <f t="shared" si="20"/>
        <v>#N/A</v>
      </c>
      <c r="Z216" s="37"/>
      <c r="AA216" s="37"/>
      <c r="AC216" s="25"/>
      <c r="AD216" s="25"/>
      <c r="AE216" s="25"/>
      <c r="AF216" s="25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</row>
    <row r="217" spans="4:71">
      <c r="D217" s="44"/>
      <c r="E217" s="44"/>
      <c r="F217" s="44"/>
      <c r="G217" s="44"/>
      <c r="T217" s="26">
        <v>197</v>
      </c>
      <c r="U217" s="26" t="e">
        <f t="shared" si="24"/>
        <v>#N/A</v>
      </c>
      <c r="V217" s="36" t="e">
        <f t="shared" si="21"/>
        <v>#N/A</v>
      </c>
      <c r="W217" s="29" t="e">
        <f t="shared" si="23"/>
        <v>#N/A</v>
      </c>
      <c r="X217" s="37" t="e">
        <f t="shared" si="22"/>
        <v>#N/A</v>
      </c>
      <c r="Y217" s="37" t="e">
        <f t="shared" si="20"/>
        <v>#N/A</v>
      </c>
      <c r="Z217" s="37"/>
      <c r="AA217" s="37"/>
      <c r="AC217" s="25"/>
      <c r="AD217" s="25"/>
      <c r="AE217" s="25"/>
      <c r="AF217" s="25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</row>
    <row r="218" spans="4:71">
      <c r="D218" s="44"/>
      <c r="E218" s="44"/>
      <c r="F218" s="44"/>
      <c r="G218" s="44"/>
      <c r="T218" s="26">
        <v>198</v>
      </c>
      <c r="U218" s="26" t="e">
        <f t="shared" si="24"/>
        <v>#N/A</v>
      </c>
      <c r="V218" s="36" t="e">
        <f t="shared" si="21"/>
        <v>#N/A</v>
      </c>
      <c r="W218" s="29" t="e">
        <f t="shared" si="23"/>
        <v>#N/A</v>
      </c>
      <c r="X218" s="37" t="e">
        <f t="shared" si="22"/>
        <v>#N/A</v>
      </c>
      <c r="Y218" s="37" t="e">
        <f t="shared" si="20"/>
        <v>#N/A</v>
      </c>
      <c r="Z218" s="37"/>
      <c r="AA218" s="37"/>
      <c r="AC218" s="25"/>
      <c r="AD218" s="25"/>
      <c r="AE218" s="25"/>
      <c r="AF218" s="25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</row>
    <row r="219" spans="4:71">
      <c r="D219" s="44"/>
      <c r="E219" s="44"/>
      <c r="F219" s="44"/>
      <c r="G219" s="44"/>
      <c r="T219" s="26">
        <v>199</v>
      </c>
      <c r="U219" s="26" t="e">
        <f t="shared" si="24"/>
        <v>#N/A</v>
      </c>
      <c r="V219" s="36" t="e">
        <f t="shared" si="21"/>
        <v>#N/A</v>
      </c>
      <c r="W219" s="29" t="e">
        <f t="shared" si="23"/>
        <v>#N/A</v>
      </c>
      <c r="X219" s="37" t="e">
        <f t="shared" si="22"/>
        <v>#N/A</v>
      </c>
      <c r="Y219" s="37" t="e">
        <f t="shared" si="20"/>
        <v>#N/A</v>
      </c>
      <c r="Z219" s="37"/>
      <c r="AA219" s="37"/>
      <c r="AC219" s="25"/>
      <c r="AD219" s="25"/>
      <c r="AE219" s="25"/>
      <c r="AF219" s="25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</row>
    <row r="220" spans="4:71">
      <c r="D220" s="44"/>
      <c r="E220" s="44"/>
      <c r="F220" s="44"/>
      <c r="G220" s="44"/>
      <c r="T220" s="26">
        <v>200</v>
      </c>
      <c r="U220" s="26" t="e">
        <f t="shared" si="24"/>
        <v>#N/A</v>
      </c>
      <c r="V220" s="36" t="e">
        <f t="shared" si="21"/>
        <v>#N/A</v>
      </c>
      <c r="W220" s="29" t="e">
        <f t="shared" si="23"/>
        <v>#N/A</v>
      </c>
      <c r="X220" s="37" t="e">
        <f t="shared" si="22"/>
        <v>#N/A</v>
      </c>
      <c r="Y220" s="37" t="e">
        <f t="shared" si="20"/>
        <v>#N/A</v>
      </c>
      <c r="Z220" s="37"/>
      <c r="AA220" s="37"/>
      <c r="AC220" s="25"/>
      <c r="AD220" s="25"/>
      <c r="AE220" s="25"/>
      <c r="AF220" s="25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</row>
    <row r="221" spans="4:71">
      <c r="D221" s="44"/>
      <c r="E221" s="44"/>
      <c r="F221" s="44"/>
      <c r="G221" s="44"/>
      <c r="T221" s="26">
        <v>201</v>
      </c>
      <c r="U221" s="26" t="e">
        <f t="shared" si="24"/>
        <v>#N/A</v>
      </c>
      <c r="V221" s="36" t="e">
        <f t="shared" si="21"/>
        <v>#N/A</v>
      </c>
      <c r="W221" s="29" t="e">
        <f t="shared" si="23"/>
        <v>#N/A</v>
      </c>
      <c r="X221" s="37" t="e">
        <f t="shared" si="22"/>
        <v>#N/A</v>
      </c>
      <c r="Y221" s="37" t="e">
        <f t="shared" si="20"/>
        <v>#N/A</v>
      </c>
      <c r="Z221" s="37"/>
      <c r="AA221" s="37"/>
      <c r="AC221" s="25"/>
      <c r="AD221" s="25"/>
      <c r="AE221" s="25"/>
      <c r="AF221" s="25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</row>
    <row r="222" spans="4:71">
      <c r="D222" s="44"/>
      <c r="E222" s="44"/>
      <c r="F222" s="44"/>
      <c r="G222" s="44"/>
      <c r="T222" s="26">
        <v>202</v>
      </c>
      <c r="U222" s="26" t="e">
        <f t="shared" si="24"/>
        <v>#N/A</v>
      </c>
      <c r="V222" s="36" t="e">
        <f t="shared" si="21"/>
        <v>#N/A</v>
      </c>
      <c r="W222" s="29" t="e">
        <f t="shared" si="23"/>
        <v>#N/A</v>
      </c>
      <c r="X222" s="37" t="e">
        <f t="shared" si="22"/>
        <v>#N/A</v>
      </c>
      <c r="Y222" s="37" t="e">
        <f t="shared" si="20"/>
        <v>#N/A</v>
      </c>
      <c r="Z222" s="37"/>
      <c r="AA222" s="37"/>
      <c r="AC222" s="25"/>
      <c r="AD222" s="25"/>
      <c r="AE222" s="25"/>
      <c r="AF222" s="25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</row>
    <row r="223" spans="4:71">
      <c r="D223" s="44"/>
      <c r="E223" s="44"/>
      <c r="F223" s="44"/>
      <c r="G223" s="44"/>
      <c r="T223" s="26">
        <v>203</v>
      </c>
      <c r="U223" s="26" t="e">
        <f t="shared" si="24"/>
        <v>#N/A</v>
      </c>
      <c r="V223" s="36" t="e">
        <f t="shared" si="21"/>
        <v>#N/A</v>
      </c>
      <c r="W223" s="29" t="e">
        <f t="shared" si="23"/>
        <v>#N/A</v>
      </c>
      <c r="X223" s="37" t="e">
        <f t="shared" si="22"/>
        <v>#N/A</v>
      </c>
      <c r="Y223" s="37" t="e">
        <f t="shared" ref="Y223:Y286" si="25">IF(($K$60+15)&gt;T223,K$23*EXP(M$22*LOG(T223/O$23)),(#N/A))</f>
        <v>#N/A</v>
      </c>
      <c r="Z223" s="37"/>
      <c r="AA223" s="37"/>
      <c r="AC223" s="25"/>
      <c r="AD223" s="25"/>
      <c r="AE223" s="25"/>
      <c r="AF223" s="25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</row>
    <row r="224" spans="4:71">
      <c r="D224" s="44"/>
      <c r="E224" s="44"/>
      <c r="F224" s="44"/>
      <c r="G224" s="44"/>
      <c r="T224" s="26">
        <v>204</v>
      </c>
      <c r="U224" s="26" t="e">
        <f t="shared" si="24"/>
        <v>#N/A</v>
      </c>
      <c r="V224" s="36" t="e">
        <f t="shared" si="21"/>
        <v>#N/A</v>
      </c>
      <c r="W224" s="29" t="e">
        <f t="shared" si="23"/>
        <v>#N/A</v>
      </c>
      <c r="X224" s="37" t="e">
        <f t="shared" si="22"/>
        <v>#N/A</v>
      </c>
      <c r="Y224" s="37" t="e">
        <f t="shared" si="25"/>
        <v>#N/A</v>
      </c>
      <c r="Z224" s="37"/>
      <c r="AA224" s="37"/>
      <c r="AC224" s="25"/>
      <c r="AD224" s="25"/>
      <c r="AE224" s="25"/>
      <c r="AF224" s="25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</row>
    <row r="225" spans="4:71">
      <c r="D225" s="44"/>
      <c r="E225" s="44"/>
      <c r="F225" s="44"/>
      <c r="G225" s="44"/>
      <c r="T225" s="26">
        <v>205</v>
      </c>
      <c r="U225" s="26" t="e">
        <f t="shared" si="24"/>
        <v>#N/A</v>
      </c>
      <c r="V225" s="36" t="e">
        <f t="shared" si="21"/>
        <v>#N/A</v>
      </c>
      <c r="W225" s="29" t="e">
        <f t="shared" si="23"/>
        <v>#N/A</v>
      </c>
      <c r="X225" s="37" t="e">
        <f t="shared" si="22"/>
        <v>#N/A</v>
      </c>
      <c r="Y225" s="37" t="e">
        <f t="shared" si="25"/>
        <v>#N/A</v>
      </c>
      <c r="Z225" s="37"/>
      <c r="AA225" s="37"/>
      <c r="AC225" s="25"/>
      <c r="AD225" s="25"/>
      <c r="AE225" s="25"/>
      <c r="AF225" s="25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</row>
    <row r="226" spans="4:71">
      <c r="D226" s="44"/>
      <c r="E226" s="44"/>
      <c r="F226" s="44"/>
      <c r="G226" s="44"/>
      <c r="T226" s="26">
        <v>206</v>
      </c>
      <c r="U226" s="26" t="e">
        <f t="shared" si="24"/>
        <v>#N/A</v>
      </c>
      <c r="V226" s="36" t="e">
        <f t="shared" si="21"/>
        <v>#N/A</v>
      </c>
      <c r="W226" s="29" t="e">
        <f t="shared" si="23"/>
        <v>#N/A</v>
      </c>
      <c r="X226" s="37" t="e">
        <f t="shared" si="22"/>
        <v>#N/A</v>
      </c>
      <c r="Y226" s="37" t="e">
        <f t="shared" si="25"/>
        <v>#N/A</v>
      </c>
      <c r="Z226" s="37"/>
      <c r="AA226" s="37"/>
      <c r="AC226" s="25"/>
      <c r="AD226" s="25"/>
      <c r="AE226" s="25"/>
      <c r="AF226" s="25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</row>
    <row r="227" spans="4:71">
      <c r="D227" s="44"/>
      <c r="E227" s="44"/>
      <c r="F227" s="44"/>
      <c r="G227" s="44"/>
      <c r="T227" s="26">
        <v>207</v>
      </c>
      <c r="U227" s="26" t="e">
        <f t="shared" si="24"/>
        <v>#N/A</v>
      </c>
      <c r="V227" s="36" t="e">
        <f t="shared" si="21"/>
        <v>#N/A</v>
      </c>
      <c r="W227" s="29" t="e">
        <f t="shared" si="23"/>
        <v>#N/A</v>
      </c>
      <c r="X227" s="37" t="e">
        <f t="shared" si="22"/>
        <v>#N/A</v>
      </c>
      <c r="Y227" s="37" t="e">
        <f t="shared" si="25"/>
        <v>#N/A</v>
      </c>
      <c r="Z227" s="37"/>
      <c r="AA227" s="37"/>
      <c r="AC227" s="25"/>
      <c r="AD227" s="25"/>
      <c r="AE227" s="25"/>
      <c r="AF227" s="25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</row>
    <row r="228" spans="4:71">
      <c r="D228" s="44"/>
      <c r="E228" s="44"/>
      <c r="F228" s="44"/>
      <c r="G228" s="44"/>
      <c r="T228" s="26">
        <v>208</v>
      </c>
      <c r="U228" s="26" t="e">
        <f t="shared" si="24"/>
        <v>#N/A</v>
      </c>
      <c r="V228" s="36" t="e">
        <f t="shared" si="21"/>
        <v>#N/A</v>
      </c>
      <c r="W228" s="29" t="e">
        <f t="shared" si="23"/>
        <v>#N/A</v>
      </c>
      <c r="X228" s="37" t="e">
        <f t="shared" si="22"/>
        <v>#N/A</v>
      </c>
      <c r="Y228" s="37" t="e">
        <f t="shared" si="25"/>
        <v>#N/A</v>
      </c>
      <c r="Z228" s="37"/>
      <c r="AA228" s="37"/>
      <c r="AC228" s="25"/>
      <c r="AD228" s="25"/>
      <c r="AE228" s="25"/>
      <c r="AF228" s="25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</row>
    <row r="229" spans="4:71">
      <c r="D229" s="44"/>
      <c r="E229" s="44"/>
      <c r="F229" s="44"/>
      <c r="G229" s="44"/>
      <c r="T229" s="26">
        <v>209</v>
      </c>
      <c r="U229" s="26" t="e">
        <f t="shared" si="24"/>
        <v>#N/A</v>
      </c>
      <c r="V229" s="36" t="e">
        <f t="shared" si="21"/>
        <v>#N/A</v>
      </c>
      <c r="W229" s="29" t="e">
        <f t="shared" si="23"/>
        <v>#N/A</v>
      </c>
      <c r="X229" s="37" t="e">
        <f t="shared" si="22"/>
        <v>#N/A</v>
      </c>
      <c r="Y229" s="37" t="e">
        <f t="shared" si="25"/>
        <v>#N/A</v>
      </c>
      <c r="Z229" s="37"/>
      <c r="AA229" s="37"/>
      <c r="AC229" s="25"/>
      <c r="AD229" s="25"/>
      <c r="AE229" s="25"/>
      <c r="AF229" s="25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</row>
    <row r="230" spans="4:71">
      <c r="D230" s="44"/>
      <c r="E230" s="44"/>
      <c r="F230" s="44"/>
      <c r="G230" s="44"/>
      <c r="T230" s="26">
        <v>210</v>
      </c>
      <c r="U230" s="26" t="e">
        <f t="shared" si="24"/>
        <v>#N/A</v>
      </c>
      <c r="V230" s="36" t="e">
        <f t="shared" si="21"/>
        <v>#N/A</v>
      </c>
      <c r="W230" s="29" t="e">
        <f t="shared" si="23"/>
        <v>#N/A</v>
      </c>
      <c r="X230" s="37" t="e">
        <f t="shared" si="22"/>
        <v>#N/A</v>
      </c>
      <c r="Y230" s="37" t="e">
        <f t="shared" si="25"/>
        <v>#N/A</v>
      </c>
      <c r="Z230" s="37"/>
      <c r="AA230" s="37"/>
      <c r="AC230" s="25"/>
      <c r="AD230" s="25"/>
      <c r="AE230" s="25"/>
      <c r="AF230" s="25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</row>
    <row r="231" spans="4:71">
      <c r="D231" s="44"/>
      <c r="E231" s="44"/>
      <c r="F231" s="44"/>
      <c r="G231" s="44"/>
      <c r="T231" s="26">
        <v>211</v>
      </c>
      <c r="U231" s="26" t="e">
        <f t="shared" si="24"/>
        <v>#N/A</v>
      </c>
      <c r="V231" s="36" t="e">
        <f t="shared" si="21"/>
        <v>#N/A</v>
      </c>
      <c r="W231" s="29" t="e">
        <f t="shared" si="23"/>
        <v>#N/A</v>
      </c>
      <c r="X231" s="37" t="e">
        <f t="shared" si="22"/>
        <v>#N/A</v>
      </c>
      <c r="Y231" s="37" t="e">
        <f t="shared" si="25"/>
        <v>#N/A</v>
      </c>
      <c r="Z231" s="37"/>
      <c r="AA231" s="37"/>
      <c r="AC231" s="25"/>
      <c r="AD231" s="25"/>
      <c r="AE231" s="25"/>
      <c r="AF231" s="25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</row>
    <row r="232" spans="4:71">
      <c r="D232" s="44"/>
      <c r="E232" s="44"/>
      <c r="F232" s="44"/>
      <c r="G232" s="44"/>
      <c r="T232" s="26">
        <v>212</v>
      </c>
      <c r="U232" s="26" t="e">
        <f t="shared" si="24"/>
        <v>#N/A</v>
      </c>
      <c r="V232" s="36" t="e">
        <f t="shared" si="21"/>
        <v>#N/A</v>
      </c>
      <c r="W232" s="29" t="e">
        <f t="shared" si="23"/>
        <v>#N/A</v>
      </c>
      <c r="X232" s="37" t="e">
        <f t="shared" si="22"/>
        <v>#N/A</v>
      </c>
      <c r="Y232" s="37" t="e">
        <f t="shared" si="25"/>
        <v>#N/A</v>
      </c>
      <c r="Z232" s="37"/>
      <c r="AA232" s="37"/>
      <c r="AC232" s="25"/>
      <c r="AD232" s="25"/>
      <c r="AE232" s="25"/>
      <c r="AF232" s="25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</row>
    <row r="233" spans="4:71">
      <c r="D233" s="44"/>
      <c r="E233" s="44"/>
      <c r="F233" s="44"/>
      <c r="G233" s="44"/>
      <c r="T233" s="26">
        <v>213</v>
      </c>
      <c r="U233" s="26" t="e">
        <f t="shared" si="24"/>
        <v>#N/A</v>
      </c>
      <c r="V233" s="36" t="e">
        <f t="shared" si="21"/>
        <v>#N/A</v>
      </c>
      <c r="W233" s="29" t="e">
        <f t="shared" si="23"/>
        <v>#N/A</v>
      </c>
      <c r="X233" s="37" t="e">
        <f t="shared" si="22"/>
        <v>#N/A</v>
      </c>
      <c r="Y233" s="37" t="e">
        <f t="shared" si="25"/>
        <v>#N/A</v>
      </c>
      <c r="Z233" s="37"/>
      <c r="AA233" s="37"/>
      <c r="AC233" s="25"/>
      <c r="AD233" s="25"/>
      <c r="AE233" s="25"/>
      <c r="AF233" s="25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</row>
    <row r="234" spans="4:71">
      <c r="D234" s="44"/>
      <c r="E234" s="44"/>
      <c r="F234" s="44"/>
      <c r="G234" s="44"/>
      <c r="T234" s="26">
        <v>214</v>
      </c>
      <c r="U234" s="26" t="e">
        <f t="shared" si="24"/>
        <v>#N/A</v>
      </c>
      <c r="V234" s="36" t="e">
        <f t="shared" si="21"/>
        <v>#N/A</v>
      </c>
      <c r="W234" s="29" t="e">
        <f t="shared" si="23"/>
        <v>#N/A</v>
      </c>
      <c r="X234" s="37" t="e">
        <f t="shared" si="22"/>
        <v>#N/A</v>
      </c>
      <c r="Y234" s="37" t="e">
        <f t="shared" si="25"/>
        <v>#N/A</v>
      </c>
      <c r="Z234" s="37"/>
      <c r="AA234" s="37"/>
      <c r="AC234" s="25"/>
      <c r="AD234" s="25"/>
      <c r="AE234" s="25"/>
      <c r="AF234" s="25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</row>
    <row r="235" spans="4:71">
      <c r="D235" s="44"/>
      <c r="E235" s="44"/>
      <c r="F235" s="44"/>
      <c r="G235" s="44"/>
      <c r="T235" s="26">
        <v>215</v>
      </c>
      <c r="U235" s="26" t="e">
        <f t="shared" si="24"/>
        <v>#N/A</v>
      </c>
      <c r="V235" s="36" t="e">
        <f t="shared" si="21"/>
        <v>#N/A</v>
      </c>
      <c r="W235" s="29" t="e">
        <f t="shared" si="23"/>
        <v>#N/A</v>
      </c>
      <c r="X235" s="37" t="e">
        <f t="shared" si="22"/>
        <v>#N/A</v>
      </c>
      <c r="Y235" s="37" t="e">
        <f t="shared" si="25"/>
        <v>#N/A</v>
      </c>
      <c r="Z235" s="37"/>
      <c r="AA235" s="37"/>
      <c r="AC235" s="25"/>
      <c r="AD235" s="25"/>
      <c r="AE235" s="25"/>
      <c r="AF235" s="25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</row>
    <row r="236" spans="4:71">
      <c r="D236" s="44"/>
      <c r="E236" s="44"/>
      <c r="F236" s="44"/>
      <c r="G236" s="44"/>
      <c r="T236" s="26">
        <v>216</v>
      </c>
      <c r="U236" s="26" t="e">
        <f t="shared" si="24"/>
        <v>#N/A</v>
      </c>
      <c r="V236" s="36" t="e">
        <f t="shared" si="21"/>
        <v>#N/A</v>
      </c>
      <c r="W236" s="29" t="e">
        <f t="shared" si="23"/>
        <v>#N/A</v>
      </c>
      <c r="X236" s="37" t="e">
        <f t="shared" si="22"/>
        <v>#N/A</v>
      </c>
      <c r="Y236" s="37" t="e">
        <f t="shared" si="25"/>
        <v>#N/A</v>
      </c>
      <c r="Z236" s="37"/>
      <c r="AA236" s="37"/>
      <c r="AC236" s="25"/>
      <c r="AD236" s="25"/>
      <c r="AE236" s="25"/>
      <c r="AF236" s="25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</row>
    <row r="237" spans="4:71">
      <c r="D237" s="44"/>
      <c r="E237" s="44"/>
      <c r="F237" s="44"/>
      <c r="G237" s="44"/>
      <c r="T237" s="26">
        <v>217</v>
      </c>
      <c r="U237" s="26" t="e">
        <f t="shared" si="24"/>
        <v>#N/A</v>
      </c>
      <c r="V237" s="36" t="e">
        <f t="shared" si="21"/>
        <v>#N/A</v>
      </c>
      <c r="W237" s="29" t="e">
        <f t="shared" si="23"/>
        <v>#N/A</v>
      </c>
      <c r="X237" s="37" t="e">
        <f t="shared" si="22"/>
        <v>#N/A</v>
      </c>
      <c r="Y237" s="37" t="e">
        <f t="shared" si="25"/>
        <v>#N/A</v>
      </c>
      <c r="Z237" s="37"/>
      <c r="AA237" s="37"/>
      <c r="AC237" s="25"/>
      <c r="AD237" s="25"/>
      <c r="AE237" s="25"/>
      <c r="AF237" s="25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</row>
    <row r="238" spans="4:71">
      <c r="D238" s="44"/>
      <c r="E238" s="44"/>
      <c r="F238" s="44"/>
      <c r="G238" s="44"/>
      <c r="T238" s="26">
        <v>218</v>
      </c>
      <c r="U238" s="26" t="e">
        <f t="shared" si="24"/>
        <v>#N/A</v>
      </c>
      <c r="V238" s="36" t="e">
        <f t="shared" si="21"/>
        <v>#N/A</v>
      </c>
      <c r="W238" s="29" t="e">
        <f t="shared" si="23"/>
        <v>#N/A</v>
      </c>
      <c r="X238" s="37" t="e">
        <f t="shared" si="22"/>
        <v>#N/A</v>
      </c>
      <c r="Y238" s="37" t="e">
        <f t="shared" si="25"/>
        <v>#N/A</v>
      </c>
      <c r="Z238" s="37"/>
      <c r="AA238" s="37"/>
      <c r="AC238" s="25"/>
      <c r="AD238" s="25"/>
      <c r="AE238" s="25"/>
      <c r="AF238" s="25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</row>
    <row r="239" spans="4:71">
      <c r="D239" s="44"/>
      <c r="E239" s="44"/>
      <c r="F239" s="44"/>
      <c r="G239" s="44"/>
      <c r="T239" s="26">
        <v>219</v>
      </c>
      <c r="U239" s="26" t="e">
        <f t="shared" si="24"/>
        <v>#N/A</v>
      </c>
      <c r="V239" s="36" t="e">
        <f t="shared" si="21"/>
        <v>#N/A</v>
      </c>
      <c r="W239" s="29" t="e">
        <f t="shared" si="23"/>
        <v>#N/A</v>
      </c>
      <c r="X239" s="37" t="e">
        <f t="shared" si="22"/>
        <v>#N/A</v>
      </c>
      <c r="Y239" s="37" t="e">
        <f t="shared" si="25"/>
        <v>#N/A</v>
      </c>
      <c r="Z239" s="37"/>
      <c r="AA239" s="37"/>
      <c r="AC239" s="25"/>
      <c r="AD239" s="25"/>
      <c r="AE239" s="25"/>
      <c r="AF239" s="25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</row>
    <row r="240" spans="4:71">
      <c r="D240" s="44"/>
      <c r="E240" s="44"/>
      <c r="F240" s="44"/>
      <c r="G240" s="44"/>
      <c r="T240" s="26">
        <v>220</v>
      </c>
      <c r="U240" s="26" t="e">
        <f t="shared" si="24"/>
        <v>#N/A</v>
      </c>
      <c r="V240" s="36" t="e">
        <f t="shared" si="21"/>
        <v>#N/A</v>
      </c>
      <c r="W240" s="29" t="e">
        <f t="shared" si="23"/>
        <v>#N/A</v>
      </c>
      <c r="X240" s="37" t="e">
        <f t="shared" si="22"/>
        <v>#N/A</v>
      </c>
      <c r="Y240" s="37" t="e">
        <f t="shared" si="25"/>
        <v>#N/A</v>
      </c>
      <c r="Z240" s="37"/>
      <c r="AA240" s="37"/>
      <c r="AC240" s="25"/>
      <c r="AD240" s="25"/>
      <c r="AE240" s="25"/>
      <c r="AF240" s="25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</row>
    <row r="241" spans="4:71">
      <c r="D241" s="44"/>
      <c r="E241" s="44"/>
      <c r="F241" s="44"/>
      <c r="G241" s="44"/>
      <c r="T241" s="26">
        <v>221</v>
      </c>
      <c r="U241" s="26" t="e">
        <f t="shared" si="24"/>
        <v>#N/A</v>
      </c>
      <c r="V241" s="36" t="e">
        <f t="shared" si="21"/>
        <v>#N/A</v>
      </c>
      <c r="W241" s="29" t="e">
        <f t="shared" si="23"/>
        <v>#N/A</v>
      </c>
      <c r="X241" s="37" t="e">
        <f t="shared" si="22"/>
        <v>#N/A</v>
      </c>
      <c r="Y241" s="37" t="e">
        <f t="shared" si="25"/>
        <v>#N/A</v>
      </c>
      <c r="Z241" s="37"/>
      <c r="AA241" s="37"/>
      <c r="AC241" s="25"/>
      <c r="AD241" s="25"/>
      <c r="AE241" s="25"/>
      <c r="AF241" s="25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</row>
    <row r="242" spans="4:71">
      <c r="D242" s="44"/>
      <c r="E242" s="44"/>
      <c r="F242" s="44"/>
      <c r="G242" s="44"/>
      <c r="T242" s="26">
        <v>222</v>
      </c>
      <c r="U242" s="26" t="e">
        <f t="shared" si="24"/>
        <v>#N/A</v>
      </c>
      <c r="V242" s="36" t="e">
        <f t="shared" si="21"/>
        <v>#N/A</v>
      </c>
      <c r="W242" s="29" t="e">
        <f t="shared" si="23"/>
        <v>#N/A</v>
      </c>
      <c r="X242" s="37" t="e">
        <f t="shared" si="22"/>
        <v>#N/A</v>
      </c>
      <c r="Y242" s="37" t="e">
        <f t="shared" si="25"/>
        <v>#N/A</v>
      </c>
      <c r="Z242" s="37"/>
      <c r="AA242" s="37"/>
      <c r="AC242" s="25"/>
      <c r="AD242" s="25"/>
      <c r="AE242" s="25"/>
      <c r="AF242" s="25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</row>
    <row r="243" spans="4:71">
      <c r="D243" s="44"/>
      <c r="E243" s="44"/>
      <c r="F243" s="44"/>
      <c r="G243" s="44"/>
      <c r="T243" s="26">
        <v>223</v>
      </c>
      <c r="U243" s="26" t="e">
        <f t="shared" si="24"/>
        <v>#N/A</v>
      </c>
      <c r="V243" s="36" t="e">
        <f t="shared" si="21"/>
        <v>#N/A</v>
      </c>
      <c r="W243" s="29" t="e">
        <f t="shared" si="23"/>
        <v>#N/A</v>
      </c>
      <c r="X243" s="37" t="e">
        <f t="shared" si="22"/>
        <v>#N/A</v>
      </c>
      <c r="Y243" s="37" t="e">
        <f t="shared" si="25"/>
        <v>#N/A</v>
      </c>
      <c r="Z243" s="37"/>
      <c r="AA243" s="37"/>
      <c r="AC243" s="25"/>
      <c r="AD243" s="25"/>
      <c r="AE243" s="25"/>
      <c r="AF243" s="25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</row>
    <row r="244" spans="4:71">
      <c r="D244" s="44"/>
      <c r="E244" s="44"/>
      <c r="F244" s="44"/>
      <c r="G244" s="44"/>
      <c r="T244" s="26">
        <v>224</v>
      </c>
      <c r="U244" s="26" t="e">
        <f t="shared" si="24"/>
        <v>#N/A</v>
      </c>
      <c r="V244" s="36" t="e">
        <f t="shared" si="21"/>
        <v>#N/A</v>
      </c>
      <c r="W244" s="29" t="e">
        <f t="shared" si="23"/>
        <v>#N/A</v>
      </c>
      <c r="X244" s="37" t="e">
        <f t="shared" si="22"/>
        <v>#N/A</v>
      </c>
      <c r="Y244" s="37" t="e">
        <f t="shared" si="25"/>
        <v>#N/A</v>
      </c>
      <c r="Z244" s="37"/>
      <c r="AA244" s="37"/>
      <c r="AC244" s="25"/>
      <c r="AD244" s="25"/>
      <c r="AE244" s="25"/>
      <c r="AF244" s="25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</row>
    <row r="245" spans="4:71">
      <c r="D245" s="44"/>
      <c r="E245" s="44"/>
      <c r="F245" s="44"/>
      <c r="G245" s="44"/>
      <c r="T245" s="26">
        <v>225</v>
      </c>
      <c r="U245" s="26" t="e">
        <f t="shared" si="24"/>
        <v>#N/A</v>
      </c>
      <c r="V245" s="36" t="e">
        <f t="shared" si="21"/>
        <v>#N/A</v>
      </c>
      <c r="W245" s="29" t="e">
        <f t="shared" si="23"/>
        <v>#N/A</v>
      </c>
      <c r="X245" s="37" t="e">
        <f t="shared" si="22"/>
        <v>#N/A</v>
      </c>
      <c r="Y245" s="37" t="e">
        <f t="shared" si="25"/>
        <v>#N/A</v>
      </c>
      <c r="Z245" s="37"/>
      <c r="AA245" s="37"/>
      <c r="AC245" s="25"/>
      <c r="AD245" s="25"/>
      <c r="AE245" s="25"/>
      <c r="AF245" s="25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</row>
    <row r="246" spans="4:71">
      <c r="D246" s="44"/>
      <c r="E246" s="44"/>
      <c r="F246" s="44"/>
      <c r="G246" s="44"/>
      <c r="T246" s="26">
        <v>226</v>
      </c>
      <c r="U246" s="26" t="e">
        <f t="shared" si="24"/>
        <v>#N/A</v>
      </c>
      <c r="V246" s="36" t="e">
        <f t="shared" si="21"/>
        <v>#N/A</v>
      </c>
      <c r="W246" s="29" t="e">
        <f t="shared" si="23"/>
        <v>#N/A</v>
      </c>
      <c r="X246" s="37" t="e">
        <f t="shared" si="22"/>
        <v>#N/A</v>
      </c>
      <c r="Y246" s="37" t="e">
        <f t="shared" si="25"/>
        <v>#N/A</v>
      </c>
      <c r="Z246" s="37"/>
      <c r="AA246" s="37"/>
      <c r="AC246" s="25"/>
      <c r="AD246" s="25"/>
      <c r="AE246" s="25"/>
      <c r="AF246" s="25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</row>
    <row r="247" spans="4:71">
      <c r="D247" s="44"/>
      <c r="E247" s="44"/>
      <c r="F247" s="44"/>
      <c r="G247" s="44"/>
      <c r="T247" s="26">
        <v>227</v>
      </c>
      <c r="U247" s="26" t="e">
        <f t="shared" si="24"/>
        <v>#N/A</v>
      </c>
      <c r="V247" s="36" t="e">
        <f t="shared" si="21"/>
        <v>#N/A</v>
      </c>
      <c r="W247" s="29" t="e">
        <f t="shared" si="23"/>
        <v>#N/A</v>
      </c>
      <c r="X247" s="37" t="e">
        <f t="shared" si="22"/>
        <v>#N/A</v>
      </c>
      <c r="Y247" s="37" t="e">
        <f t="shared" si="25"/>
        <v>#N/A</v>
      </c>
      <c r="Z247" s="37"/>
      <c r="AA247" s="37"/>
      <c r="AC247" s="25"/>
      <c r="AD247" s="25"/>
      <c r="AE247" s="25"/>
      <c r="AF247" s="25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</row>
    <row r="248" spans="4:71">
      <c r="D248" s="44"/>
      <c r="E248" s="44"/>
      <c r="F248" s="44"/>
      <c r="G248" s="44"/>
      <c r="T248" s="26">
        <v>228</v>
      </c>
      <c r="U248" s="26" t="e">
        <f t="shared" si="24"/>
        <v>#N/A</v>
      </c>
      <c r="V248" s="36" t="e">
        <f t="shared" si="21"/>
        <v>#N/A</v>
      </c>
      <c r="W248" s="29" t="e">
        <f t="shared" si="23"/>
        <v>#N/A</v>
      </c>
      <c r="X248" s="37" t="e">
        <f t="shared" si="22"/>
        <v>#N/A</v>
      </c>
      <c r="Y248" s="37" t="e">
        <f t="shared" si="25"/>
        <v>#N/A</v>
      </c>
      <c r="Z248" s="37"/>
      <c r="AA248" s="37"/>
      <c r="AC248" s="25"/>
      <c r="AD248" s="25"/>
      <c r="AE248" s="25"/>
      <c r="AF248" s="25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</row>
    <row r="249" spans="4:71">
      <c r="D249" s="44"/>
      <c r="E249" s="44"/>
      <c r="F249" s="44"/>
      <c r="G249" s="44"/>
      <c r="T249" s="26">
        <v>229</v>
      </c>
      <c r="U249" s="26" t="e">
        <f t="shared" si="24"/>
        <v>#N/A</v>
      </c>
      <c r="V249" s="36" t="e">
        <f t="shared" si="21"/>
        <v>#N/A</v>
      </c>
      <c r="W249" s="29" t="e">
        <f t="shared" si="23"/>
        <v>#N/A</v>
      </c>
      <c r="X249" s="37" t="e">
        <f t="shared" si="22"/>
        <v>#N/A</v>
      </c>
      <c r="Y249" s="37" t="e">
        <f t="shared" si="25"/>
        <v>#N/A</v>
      </c>
      <c r="Z249" s="37"/>
      <c r="AA249" s="37"/>
      <c r="AC249" s="25"/>
      <c r="AD249" s="25"/>
      <c r="AE249" s="25"/>
      <c r="AF249" s="25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</row>
    <row r="250" spans="4:71">
      <c r="D250" s="44"/>
      <c r="E250" s="44"/>
      <c r="F250" s="44"/>
      <c r="G250" s="44"/>
      <c r="T250" s="26">
        <v>230</v>
      </c>
      <c r="U250" s="26" t="e">
        <f t="shared" si="24"/>
        <v>#N/A</v>
      </c>
      <c r="V250" s="36" t="e">
        <f t="shared" si="21"/>
        <v>#N/A</v>
      </c>
      <c r="W250" s="29" t="e">
        <f t="shared" si="23"/>
        <v>#N/A</v>
      </c>
      <c r="X250" s="37" t="e">
        <f t="shared" si="22"/>
        <v>#N/A</v>
      </c>
      <c r="Y250" s="37" t="e">
        <f t="shared" si="25"/>
        <v>#N/A</v>
      </c>
      <c r="Z250" s="37"/>
      <c r="AA250" s="37"/>
      <c r="AC250" s="25"/>
      <c r="AD250" s="25"/>
      <c r="AE250" s="25"/>
      <c r="AF250" s="25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</row>
    <row r="251" spans="4:71">
      <c r="D251" s="44"/>
      <c r="E251" s="44"/>
      <c r="F251" s="44"/>
      <c r="G251" s="44"/>
      <c r="T251" s="26">
        <v>231</v>
      </c>
      <c r="U251" s="26" t="e">
        <f t="shared" si="24"/>
        <v>#N/A</v>
      </c>
      <c r="V251" s="36" t="e">
        <f t="shared" si="21"/>
        <v>#N/A</v>
      </c>
      <c r="W251" s="29" t="e">
        <f t="shared" si="23"/>
        <v>#N/A</v>
      </c>
      <c r="X251" s="37" t="e">
        <f t="shared" si="22"/>
        <v>#N/A</v>
      </c>
      <c r="Y251" s="37" t="e">
        <f t="shared" si="25"/>
        <v>#N/A</v>
      </c>
      <c r="Z251" s="37"/>
      <c r="AA251" s="37"/>
      <c r="AC251" s="25"/>
      <c r="AD251" s="25"/>
      <c r="AE251" s="25"/>
      <c r="AF251" s="25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</row>
    <row r="252" spans="4:71">
      <c r="D252" s="44"/>
      <c r="E252" s="44"/>
      <c r="F252" s="44"/>
      <c r="G252" s="44"/>
      <c r="T252" s="26">
        <v>232</v>
      </c>
      <c r="U252" s="26" t="e">
        <f t="shared" si="24"/>
        <v>#N/A</v>
      </c>
      <c r="V252" s="36" t="e">
        <f t="shared" si="21"/>
        <v>#N/A</v>
      </c>
      <c r="W252" s="29" t="e">
        <f t="shared" si="23"/>
        <v>#N/A</v>
      </c>
      <c r="X252" s="37" t="e">
        <f t="shared" si="22"/>
        <v>#N/A</v>
      </c>
      <c r="Y252" s="37" t="e">
        <f t="shared" si="25"/>
        <v>#N/A</v>
      </c>
      <c r="Z252" s="37"/>
      <c r="AA252" s="37"/>
      <c r="AC252" s="25"/>
      <c r="AD252" s="25"/>
      <c r="AE252" s="25"/>
      <c r="AF252" s="25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</row>
    <row r="253" spans="4:71">
      <c r="D253" s="44"/>
      <c r="E253" s="44"/>
      <c r="F253" s="44"/>
      <c r="G253" s="44"/>
      <c r="T253" s="26">
        <v>233</v>
      </c>
      <c r="U253" s="26" t="e">
        <f t="shared" si="24"/>
        <v>#N/A</v>
      </c>
      <c r="V253" s="36" t="e">
        <f t="shared" si="21"/>
        <v>#N/A</v>
      </c>
      <c r="W253" s="29" t="e">
        <f t="shared" si="23"/>
        <v>#N/A</v>
      </c>
      <c r="X253" s="37" t="e">
        <f t="shared" si="22"/>
        <v>#N/A</v>
      </c>
      <c r="Y253" s="37" t="e">
        <f t="shared" si="25"/>
        <v>#N/A</v>
      </c>
      <c r="Z253" s="37"/>
      <c r="AA253" s="37"/>
      <c r="AC253" s="25"/>
      <c r="AD253" s="25"/>
      <c r="AE253" s="25"/>
      <c r="AF253" s="25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</row>
    <row r="254" spans="4:71">
      <c r="D254" s="44"/>
      <c r="E254" s="44"/>
      <c r="F254" s="44"/>
      <c r="G254" s="44"/>
      <c r="T254" s="26">
        <v>234</v>
      </c>
      <c r="U254" s="26" t="e">
        <f t="shared" si="24"/>
        <v>#N/A</v>
      </c>
      <c r="V254" s="36" t="e">
        <f t="shared" si="21"/>
        <v>#N/A</v>
      </c>
      <c r="W254" s="29" t="e">
        <f t="shared" si="23"/>
        <v>#N/A</v>
      </c>
      <c r="X254" s="37" t="e">
        <f t="shared" si="22"/>
        <v>#N/A</v>
      </c>
      <c r="Y254" s="37" t="e">
        <f t="shared" si="25"/>
        <v>#N/A</v>
      </c>
      <c r="Z254" s="37"/>
      <c r="AA254" s="37"/>
      <c r="AC254" s="25"/>
      <c r="AD254" s="25"/>
      <c r="AE254" s="25"/>
      <c r="AF254" s="25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</row>
    <row r="255" spans="4:71">
      <c r="D255" s="44"/>
      <c r="E255" s="44"/>
      <c r="F255" s="44"/>
      <c r="G255" s="44"/>
      <c r="T255" s="26">
        <v>235</v>
      </c>
      <c r="U255" s="26" t="e">
        <f t="shared" si="24"/>
        <v>#N/A</v>
      </c>
      <c r="V255" s="36" t="e">
        <f t="shared" si="21"/>
        <v>#N/A</v>
      </c>
      <c r="W255" s="29" t="e">
        <f t="shared" si="23"/>
        <v>#N/A</v>
      </c>
      <c r="X255" s="37" t="e">
        <f t="shared" si="22"/>
        <v>#N/A</v>
      </c>
      <c r="Y255" s="37" t="e">
        <f t="shared" si="25"/>
        <v>#N/A</v>
      </c>
      <c r="Z255" s="37"/>
      <c r="AA255" s="37"/>
      <c r="AC255" s="25"/>
      <c r="AD255" s="25"/>
      <c r="AE255" s="25"/>
      <c r="AF255" s="25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</row>
    <row r="256" spans="4:71">
      <c r="D256" s="44"/>
      <c r="E256" s="44"/>
      <c r="F256" s="44"/>
      <c r="G256" s="44"/>
      <c r="T256" s="26">
        <v>236</v>
      </c>
      <c r="U256" s="26" t="e">
        <f t="shared" si="24"/>
        <v>#N/A</v>
      </c>
      <c r="V256" s="36" t="e">
        <f t="shared" si="21"/>
        <v>#N/A</v>
      </c>
      <c r="W256" s="29" t="e">
        <f t="shared" si="23"/>
        <v>#N/A</v>
      </c>
      <c r="X256" s="37" t="e">
        <f t="shared" si="22"/>
        <v>#N/A</v>
      </c>
      <c r="Y256" s="37" t="e">
        <f t="shared" si="25"/>
        <v>#N/A</v>
      </c>
      <c r="Z256" s="37"/>
      <c r="AA256" s="37"/>
      <c r="AC256" s="25"/>
      <c r="AD256" s="25"/>
      <c r="AE256" s="25"/>
      <c r="AF256" s="25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</row>
    <row r="257" spans="4:71">
      <c r="D257" s="44"/>
      <c r="E257" s="44"/>
      <c r="F257" s="44"/>
      <c r="G257" s="44"/>
      <c r="T257" s="26">
        <v>237</v>
      </c>
      <c r="U257" s="26" t="e">
        <f t="shared" si="24"/>
        <v>#N/A</v>
      </c>
      <c r="V257" s="36" t="e">
        <f t="shared" si="21"/>
        <v>#N/A</v>
      </c>
      <c r="W257" s="29" t="e">
        <f t="shared" si="23"/>
        <v>#N/A</v>
      </c>
      <c r="X257" s="37" t="e">
        <f t="shared" si="22"/>
        <v>#N/A</v>
      </c>
      <c r="Y257" s="37" t="e">
        <f t="shared" si="25"/>
        <v>#N/A</v>
      </c>
      <c r="Z257" s="37"/>
      <c r="AA257" s="37"/>
      <c r="AC257" s="25"/>
      <c r="AD257" s="25"/>
      <c r="AE257" s="25"/>
      <c r="AF257" s="25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</row>
    <row r="258" spans="4:71">
      <c r="D258" s="44"/>
      <c r="E258" s="44"/>
      <c r="F258" s="44"/>
      <c r="G258" s="44"/>
      <c r="T258" s="26">
        <v>238</v>
      </c>
      <c r="U258" s="26" t="e">
        <f t="shared" si="24"/>
        <v>#N/A</v>
      </c>
      <c r="V258" s="36" t="e">
        <f t="shared" si="21"/>
        <v>#N/A</v>
      </c>
      <c r="W258" s="29" t="e">
        <f t="shared" si="23"/>
        <v>#N/A</v>
      </c>
      <c r="X258" s="37" t="e">
        <f t="shared" si="22"/>
        <v>#N/A</v>
      </c>
      <c r="Y258" s="37" t="e">
        <f t="shared" si="25"/>
        <v>#N/A</v>
      </c>
      <c r="Z258" s="37"/>
      <c r="AA258" s="37"/>
      <c r="AC258" s="25"/>
      <c r="AD258" s="25"/>
      <c r="AE258" s="25"/>
      <c r="AF258" s="25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</row>
    <row r="259" spans="4:71">
      <c r="D259" s="44"/>
      <c r="E259" s="44"/>
      <c r="F259" s="44"/>
      <c r="G259" s="44"/>
      <c r="T259" s="26">
        <v>239</v>
      </c>
      <c r="U259" s="26" t="e">
        <f t="shared" si="24"/>
        <v>#N/A</v>
      </c>
      <c r="V259" s="36" t="e">
        <f t="shared" si="21"/>
        <v>#N/A</v>
      </c>
      <c r="W259" s="29" t="e">
        <f t="shared" si="23"/>
        <v>#N/A</v>
      </c>
      <c r="X259" s="37" t="e">
        <f t="shared" si="22"/>
        <v>#N/A</v>
      </c>
      <c r="Y259" s="37" t="e">
        <f t="shared" si="25"/>
        <v>#N/A</v>
      </c>
      <c r="Z259" s="37"/>
      <c r="AA259" s="37"/>
      <c r="AC259" s="25"/>
      <c r="AD259" s="25"/>
      <c r="AE259" s="25"/>
      <c r="AF259" s="25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</row>
    <row r="260" spans="4:71">
      <c r="D260" s="44"/>
      <c r="E260" s="44"/>
      <c r="F260" s="44"/>
      <c r="G260" s="44"/>
      <c r="T260" s="26">
        <v>240</v>
      </c>
      <c r="U260" s="26" t="e">
        <f t="shared" si="24"/>
        <v>#N/A</v>
      </c>
      <c r="V260" s="36" t="e">
        <f t="shared" si="21"/>
        <v>#N/A</v>
      </c>
      <c r="W260" s="29" t="e">
        <f t="shared" si="23"/>
        <v>#N/A</v>
      </c>
      <c r="X260" s="37" t="e">
        <f t="shared" si="22"/>
        <v>#N/A</v>
      </c>
      <c r="Y260" s="37" t="e">
        <f t="shared" si="25"/>
        <v>#N/A</v>
      </c>
      <c r="Z260" s="37"/>
      <c r="AA260" s="37"/>
      <c r="AC260" s="25"/>
      <c r="AD260" s="25"/>
      <c r="AE260" s="25"/>
      <c r="AF260" s="25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</row>
    <row r="261" spans="4:71">
      <c r="D261" s="44"/>
      <c r="E261" s="44"/>
      <c r="F261" s="44"/>
      <c r="G261" s="44"/>
      <c r="T261" s="26">
        <v>241</v>
      </c>
      <c r="U261" s="26" t="e">
        <f t="shared" si="24"/>
        <v>#N/A</v>
      </c>
      <c r="V261" s="36" t="e">
        <f t="shared" si="21"/>
        <v>#N/A</v>
      </c>
      <c r="W261" s="29" t="e">
        <f t="shared" si="23"/>
        <v>#N/A</v>
      </c>
      <c r="X261" s="37" t="e">
        <f t="shared" si="22"/>
        <v>#N/A</v>
      </c>
      <c r="Y261" s="37" t="e">
        <f t="shared" si="25"/>
        <v>#N/A</v>
      </c>
      <c r="Z261" s="37"/>
      <c r="AA261" s="37"/>
      <c r="AC261" s="25"/>
      <c r="AD261" s="25"/>
      <c r="AE261" s="25"/>
      <c r="AF261" s="25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</row>
    <row r="262" spans="4:71">
      <c r="D262" s="44"/>
      <c r="E262" s="44"/>
      <c r="F262" s="44"/>
      <c r="G262" s="44"/>
      <c r="T262" s="26">
        <v>242</v>
      </c>
      <c r="U262" s="26" t="e">
        <f t="shared" si="24"/>
        <v>#N/A</v>
      </c>
      <c r="V262" s="36" t="e">
        <f t="shared" si="21"/>
        <v>#N/A</v>
      </c>
      <c r="W262" s="29" t="e">
        <f t="shared" si="23"/>
        <v>#N/A</v>
      </c>
      <c r="X262" s="37" t="e">
        <f t="shared" si="22"/>
        <v>#N/A</v>
      </c>
      <c r="Y262" s="37" t="e">
        <f t="shared" si="25"/>
        <v>#N/A</v>
      </c>
      <c r="Z262" s="37"/>
      <c r="AA262" s="37"/>
      <c r="AC262" s="25"/>
      <c r="AD262" s="25"/>
      <c r="AE262" s="25"/>
      <c r="AF262" s="25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</row>
    <row r="263" spans="4:71">
      <c r="D263" s="44"/>
      <c r="E263" s="44"/>
      <c r="F263" s="44"/>
      <c r="G263" s="44"/>
      <c r="T263" s="26">
        <v>243</v>
      </c>
      <c r="U263" s="26" t="e">
        <f t="shared" si="24"/>
        <v>#N/A</v>
      </c>
      <c r="V263" s="36" t="e">
        <f t="shared" si="21"/>
        <v>#N/A</v>
      </c>
      <c r="W263" s="29" t="e">
        <f t="shared" si="23"/>
        <v>#N/A</v>
      </c>
      <c r="X263" s="37" t="e">
        <f t="shared" si="22"/>
        <v>#N/A</v>
      </c>
      <c r="Y263" s="37" t="e">
        <f t="shared" si="25"/>
        <v>#N/A</v>
      </c>
      <c r="Z263" s="37"/>
      <c r="AA263" s="37"/>
      <c r="AC263" s="25"/>
      <c r="AD263" s="25"/>
      <c r="AE263" s="25"/>
      <c r="AF263" s="25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</row>
    <row r="264" spans="4:71">
      <c r="D264" s="44"/>
      <c r="E264" s="44"/>
      <c r="F264" s="44"/>
      <c r="G264" s="44"/>
      <c r="T264" s="26">
        <v>244</v>
      </c>
      <c r="U264" s="26" t="e">
        <f t="shared" si="24"/>
        <v>#N/A</v>
      </c>
      <c r="V264" s="36" t="e">
        <f t="shared" ref="V264:V327" si="26">K$23*EXP(M$22*LOG(T264/O$23))</f>
        <v>#N/A</v>
      </c>
      <c r="W264" s="29" t="e">
        <f t="shared" si="23"/>
        <v>#N/A</v>
      </c>
      <c r="X264" s="37" t="e">
        <f t="shared" ref="X264:X327" si="27">IF(($K$60+15)&gt;T264,T264,(#N/A))</f>
        <v>#N/A</v>
      </c>
      <c r="Y264" s="37" t="e">
        <f t="shared" si="25"/>
        <v>#N/A</v>
      </c>
      <c r="Z264" s="37"/>
      <c r="AA264" s="37"/>
      <c r="AC264" s="25"/>
      <c r="AD264" s="25"/>
      <c r="AE264" s="25"/>
      <c r="AF264" s="25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</row>
    <row r="265" spans="4:71">
      <c r="D265" s="44"/>
      <c r="E265" s="44"/>
      <c r="F265" s="44"/>
      <c r="G265" s="44"/>
      <c r="T265" s="26">
        <v>245</v>
      </c>
      <c r="U265" s="26" t="e">
        <f t="shared" si="24"/>
        <v>#N/A</v>
      </c>
      <c r="V265" s="36" t="e">
        <f t="shared" si="26"/>
        <v>#N/A</v>
      </c>
      <c r="W265" s="29" t="e">
        <f t="shared" si="23"/>
        <v>#N/A</v>
      </c>
      <c r="X265" s="37" t="e">
        <f t="shared" si="27"/>
        <v>#N/A</v>
      </c>
      <c r="Y265" s="37" t="e">
        <f t="shared" si="25"/>
        <v>#N/A</v>
      </c>
      <c r="Z265" s="37"/>
      <c r="AA265" s="37"/>
      <c r="AC265" s="25"/>
      <c r="AD265" s="25"/>
      <c r="AE265" s="25"/>
      <c r="AF265" s="25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</row>
    <row r="266" spans="4:71">
      <c r="D266" s="44"/>
      <c r="E266" s="44"/>
      <c r="F266" s="44"/>
      <c r="G266" s="44"/>
      <c r="T266" s="26">
        <v>246</v>
      </c>
      <c r="U266" s="26" t="e">
        <f t="shared" si="24"/>
        <v>#N/A</v>
      </c>
      <c r="V266" s="36" t="e">
        <f t="shared" si="26"/>
        <v>#N/A</v>
      </c>
      <c r="W266" s="29" t="e">
        <f t="shared" si="23"/>
        <v>#N/A</v>
      </c>
      <c r="X266" s="37" t="e">
        <f t="shared" si="27"/>
        <v>#N/A</v>
      </c>
      <c r="Y266" s="37" t="e">
        <f t="shared" si="25"/>
        <v>#N/A</v>
      </c>
      <c r="Z266" s="37"/>
      <c r="AA266" s="37"/>
      <c r="AC266" s="25"/>
      <c r="AD266" s="25"/>
      <c r="AE266" s="25"/>
      <c r="AF266" s="25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</row>
    <row r="267" spans="4:71">
      <c r="D267" s="44"/>
      <c r="E267" s="44"/>
      <c r="F267" s="44"/>
      <c r="G267" s="44"/>
      <c r="T267" s="26">
        <v>247</v>
      </c>
      <c r="U267" s="26" t="e">
        <f t="shared" si="24"/>
        <v>#N/A</v>
      </c>
      <c r="V267" s="36" t="e">
        <f t="shared" si="26"/>
        <v>#N/A</v>
      </c>
      <c r="W267" s="29" t="e">
        <f t="shared" si="23"/>
        <v>#N/A</v>
      </c>
      <c r="X267" s="37" t="e">
        <f t="shared" si="27"/>
        <v>#N/A</v>
      </c>
      <c r="Y267" s="37" t="e">
        <f t="shared" si="25"/>
        <v>#N/A</v>
      </c>
      <c r="Z267" s="37"/>
      <c r="AA267" s="37"/>
      <c r="AC267" s="25"/>
      <c r="AD267" s="25"/>
      <c r="AE267" s="25"/>
      <c r="AF267" s="25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</row>
    <row r="268" spans="4:71">
      <c r="D268" s="44"/>
      <c r="E268" s="44"/>
      <c r="F268" s="44"/>
      <c r="G268" s="44"/>
      <c r="T268" s="26">
        <v>248</v>
      </c>
      <c r="U268" s="26" t="e">
        <f t="shared" si="24"/>
        <v>#N/A</v>
      </c>
      <c r="V268" s="36" t="e">
        <f t="shared" si="26"/>
        <v>#N/A</v>
      </c>
      <c r="W268" s="29" t="e">
        <f t="shared" si="23"/>
        <v>#N/A</v>
      </c>
      <c r="X268" s="37" t="e">
        <f t="shared" si="27"/>
        <v>#N/A</v>
      </c>
      <c r="Y268" s="37" t="e">
        <f t="shared" si="25"/>
        <v>#N/A</v>
      </c>
      <c r="Z268" s="37"/>
      <c r="AA268" s="37"/>
      <c r="AC268" s="25"/>
      <c r="AD268" s="25"/>
      <c r="AE268" s="25"/>
      <c r="AF268" s="25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</row>
    <row r="269" spans="4:71">
      <c r="D269" s="44"/>
      <c r="E269" s="44"/>
      <c r="F269" s="44"/>
      <c r="G269" s="44"/>
      <c r="T269" s="26">
        <v>249</v>
      </c>
      <c r="U269" s="26" t="e">
        <f t="shared" si="24"/>
        <v>#N/A</v>
      </c>
      <c r="V269" s="36" t="e">
        <f t="shared" si="26"/>
        <v>#N/A</v>
      </c>
      <c r="W269" s="29" t="e">
        <f t="shared" si="23"/>
        <v>#N/A</v>
      </c>
      <c r="X269" s="37" t="e">
        <f t="shared" si="27"/>
        <v>#N/A</v>
      </c>
      <c r="Y269" s="37" t="e">
        <f t="shared" si="25"/>
        <v>#N/A</v>
      </c>
      <c r="Z269" s="37"/>
      <c r="AA269" s="37"/>
      <c r="AC269" s="25"/>
      <c r="AD269" s="25"/>
      <c r="AE269" s="25"/>
      <c r="AF269" s="25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</row>
    <row r="270" spans="4:71">
      <c r="D270" s="44"/>
      <c r="E270" s="44"/>
      <c r="F270" s="44"/>
      <c r="G270" s="44"/>
      <c r="T270" s="26">
        <v>250</v>
      </c>
      <c r="U270" s="26" t="e">
        <f t="shared" si="24"/>
        <v>#N/A</v>
      </c>
      <c r="V270" s="36" t="e">
        <f t="shared" si="26"/>
        <v>#N/A</v>
      </c>
      <c r="W270" s="29" t="e">
        <f t="shared" si="23"/>
        <v>#N/A</v>
      </c>
      <c r="X270" s="37" t="e">
        <f t="shared" si="27"/>
        <v>#N/A</v>
      </c>
      <c r="Y270" s="37" t="e">
        <f t="shared" si="25"/>
        <v>#N/A</v>
      </c>
      <c r="Z270" s="37"/>
      <c r="AA270" s="37"/>
      <c r="AC270" s="25"/>
      <c r="AD270" s="25"/>
      <c r="AE270" s="25"/>
      <c r="AF270" s="25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</row>
    <row r="271" spans="4:71">
      <c r="D271" s="44"/>
      <c r="E271" s="44"/>
      <c r="F271" s="44"/>
      <c r="G271" s="44"/>
      <c r="T271" s="26">
        <v>251</v>
      </c>
      <c r="U271" s="26" t="e">
        <f t="shared" si="24"/>
        <v>#N/A</v>
      </c>
      <c r="V271" s="36" t="e">
        <f t="shared" si="26"/>
        <v>#N/A</v>
      </c>
      <c r="W271" s="29" t="e">
        <f t="shared" si="23"/>
        <v>#N/A</v>
      </c>
      <c r="X271" s="37" t="e">
        <f t="shared" si="27"/>
        <v>#N/A</v>
      </c>
      <c r="Y271" s="37" t="e">
        <f t="shared" si="25"/>
        <v>#N/A</v>
      </c>
      <c r="Z271" s="37"/>
      <c r="AA271" s="37"/>
      <c r="AC271" s="25"/>
      <c r="AD271" s="25"/>
      <c r="AE271" s="25"/>
      <c r="AF271" s="25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</row>
    <row r="272" spans="4:71">
      <c r="D272" s="44"/>
      <c r="E272" s="44"/>
      <c r="F272" s="44"/>
      <c r="G272" s="44"/>
      <c r="T272" s="26">
        <v>252</v>
      </c>
      <c r="U272" s="26" t="e">
        <f t="shared" si="24"/>
        <v>#N/A</v>
      </c>
      <c r="V272" s="36" t="e">
        <f t="shared" si="26"/>
        <v>#N/A</v>
      </c>
      <c r="W272" s="29" t="e">
        <f t="shared" si="23"/>
        <v>#N/A</v>
      </c>
      <c r="X272" s="37" t="e">
        <f t="shared" si="27"/>
        <v>#N/A</v>
      </c>
      <c r="Y272" s="37" t="e">
        <f t="shared" si="25"/>
        <v>#N/A</v>
      </c>
      <c r="Z272" s="37"/>
      <c r="AA272" s="37"/>
      <c r="AC272" s="25"/>
      <c r="AD272" s="25"/>
      <c r="AE272" s="25"/>
      <c r="AF272" s="25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</row>
    <row r="273" spans="4:71">
      <c r="D273" s="44"/>
      <c r="E273" s="44"/>
      <c r="F273" s="44"/>
      <c r="G273" s="44"/>
      <c r="T273" s="26">
        <v>253</v>
      </c>
      <c r="U273" s="26" t="e">
        <f t="shared" si="24"/>
        <v>#N/A</v>
      </c>
      <c r="V273" s="36" t="e">
        <f t="shared" si="26"/>
        <v>#N/A</v>
      </c>
      <c r="W273" s="29" t="e">
        <f t="shared" si="23"/>
        <v>#N/A</v>
      </c>
      <c r="X273" s="37" t="e">
        <f t="shared" si="27"/>
        <v>#N/A</v>
      </c>
      <c r="Y273" s="37" t="e">
        <f t="shared" si="25"/>
        <v>#N/A</v>
      </c>
      <c r="Z273" s="37"/>
      <c r="AA273" s="37"/>
      <c r="AC273" s="25"/>
      <c r="AD273" s="25"/>
      <c r="AE273" s="25"/>
      <c r="AF273" s="25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</row>
    <row r="274" spans="4:71">
      <c r="D274" s="44"/>
      <c r="E274" s="44"/>
      <c r="F274" s="44"/>
      <c r="G274" s="44"/>
      <c r="T274" s="26">
        <v>254</v>
      </c>
      <c r="U274" s="26" t="e">
        <f t="shared" si="24"/>
        <v>#N/A</v>
      </c>
      <c r="V274" s="36" t="e">
        <f t="shared" si="26"/>
        <v>#N/A</v>
      </c>
      <c r="W274" s="29" t="e">
        <f t="shared" si="23"/>
        <v>#N/A</v>
      </c>
      <c r="X274" s="37" t="e">
        <f t="shared" si="27"/>
        <v>#N/A</v>
      </c>
      <c r="Y274" s="37" t="e">
        <f t="shared" si="25"/>
        <v>#N/A</v>
      </c>
      <c r="Z274" s="37"/>
      <c r="AA274" s="37"/>
      <c r="AC274" s="25"/>
      <c r="AD274" s="25"/>
      <c r="AE274" s="25"/>
      <c r="AF274" s="25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</row>
    <row r="275" spans="4:71">
      <c r="D275" s="44"/>
      <c r="E275" s="44"/>
      <c r="F275" s="44"/>
      <c r="G275" s="44"/>
      <c r="T275" s="26">
        <v>255</v>
      </c>
      <c r="U275" s="26" t="e">
        <f t="shared" si="24"/>
        <v>#N/A</v>
      </c>
      <c r="V275" s="36" t="e">
        <f t="shared" si="26"/>
        <v>#N/A</v>
      </c>
      <c r="W275" s="29" t="e">
        <f t="shared" si="23"/>
        <v>#N/A</v>
      </c>
      <c r="X275" s="37" t="e">
        <f t="shared" si="27"/>
        <v>#N/A</v>
      </c>
      <c r="Y275" s="37" t="e">
        <f t="shared" si="25"/>
        <v>#N/A</v>
      </c>
      <c r="Z275" s="37"/>
      <c r="AA275" s="37"/>
      <c r="AC275" s="25"/>
      <c r="AD275" s="25"/>
      <c r="AE275" s="25"/>
      <c r="AF275" s="25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</row>
    <row r="276" spans="4:71">
      <c r="D276" s="44"/>
      <c r="E276" s="44"/>
      <c r="F276" s="44"/>
      <c r="G276" s="44"/>
      <c r="T276" s="26">
        <v>256</v>
      </c>
      <c r="U276" s="26" t="e">
        <f t="shared" si="24"/>
        <v>#N/A</v>
      </c>
      <c r="V276" s="36" t="e">
        <f t="shared" si="26"/>
        <v>#N/A</v>
      </c>
      <c r="W276" s="29" t="e">
        <f t="shared" si="23"/>
        <v>#N/A</v>
      </c>
      <c r="X276" s="37" t="e">
        <f t="shared" si="27"/>
        <v>#N/A</v>
      </c>
      <c r="Y276" s="37" t="e">
        <f t="shared" si="25"/>
        <v>#N/A</v>
      </c>
      <c r="Z276" s="37"/>
      <c r="AA276" s="37"/>
      <c r="AC276" s="25"/>
      <c r="AD276" s="25"/>
      <c r="AE276" s="25"/>
      <c r="AF276" s="25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</row>
    <row r="277" spans="4:71">
      <c r="D277" s="44"/>
      <c r="E277" s="44"/>
      <c r="F277" s="44"/>
      <c r="G277" s="44"/>
      <c r="T277" s="26">
        <v>257</v>
      </c>
      <c r="U277" s="26" t="e">
        <f t="shared" si="24"/>
        <v>#N/A</v>
      </c>
      <c r="V277" s="36" t="e">
        <f t="shared" si="26"/>
        <v>#N/A</v>
      </c>
      <c r="W277" s="29" t="e">
        <f t="shared" ref="W277:W340" si="28">IF(U277="",(#N/A),V277)</f>
        <v>#N/A</v>
      </c>
      <c r="X277" s="37" t="e">
        <f t="shared" si="27"/>
        <v>#N/A</v>
      </c>
      <c r="Y277" s="37" t="e">
        <f t="shared" si="25"/>
        <v>#N/A</v>
      </c>
      <c r="Z277" s="37"/>
      <c r="AA277" s="37"/>
      <c r="AC277" s="25"/>
      <c r="AD277" s="25"/>
      <c r="AE277" s="25"/>
      <c r="AF277" s="25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</row>
    <row r="278" spans="4:71">
      <c r="D278" s="44"/>
      <c r="E278" s="44"/>
      <c r="F278" s="44"/>
      <c r="G278" s="44"/>
      <c r="T278" s="26">
        <v>258</v>
      </c>
      <c r="U278" s="26" t="e">
        <f t="shared" ref="U278:U341" si="29">IF(MAX(D$20:D$64)&lt;T278,(#N/A),T278)</f>
        <v>#N/A</v>
      </c>
      <c r="V278" s="36" t="e">
        <f t="shared" si="26"/>
        <v>#N/A</v>
      </c>
      <c r="W278" s="29" t="e">
        <f t="shared" si="28"/>
        <v>#N/A</v>
      </c>
      <c r="X278" s="37" t="e">
        <f t="shared" si="27"/>
        <v>#N/A</v>
      </c>
      <c r="Y278" s="37" t="e">
        <f t="shared" si="25"/>
        <v>#N/A</v>
      </c>
      <c r="Z278" s="37"/>
      <c r="AA278" s="37"/>
      <c r="AC278" s="25"/>
      <c r="AD278" s="25"/>
      <c r="AE278" s="25"/>
      <c r="AF278" s="25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</row>
    <row r="279" spans="4:71">
      <c r="D279" s="44"/>
      <c r="E279" s="44"/>
      <c r="F279" s="44"/>
      <c r="G279" s="44"/>
      <c r="T279" s="26">
        <v>259</v>
      </c>
      <c r="U279" s="26" t="e">
        <f t="shared" si="29"/>
        <v>#N/A</v>
      </c>
      <c r="V279" s="36" t="e">
        <f t="shared" si="26"/>
        <v>#N/A</v>
      </c>
      <c r="W279" s="29" t="e">
        <f t="shared" si="28"/>
        <v>#N/A</v>
      </c>
      <c r="X279" s="37" t="e">
        <f t="shared" si="27"/>
        <v>#N/A</v>
      </c>
      <c r="Y279" s="37" t="e">
        <f t="shared" si="25"/>
        <v>#N/A</v>
      </c>
      <c r="Z279" s="37"/>
      <c r="AA279" s="37"/>
      <c r="AC279" s="25"/>
      <c r="AD279" s="25"/>
      <c r="AE279" s="25"/>
      <c r="AF279" s="25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</row>
    <row r="280" spans="4:71">
      <c r="D280" s="44"/>
      <c r="E280" s="44"/>
      <c r="F280" s="44"/>
      <c r="G280" s="44"/>
      <c r="T280" s="26">
        <v>260</v>
      </c>
      <c r="U280" s="26" t="e">
        <f t="shared" si="29"/>
        <v>#N/A</v>
      </c>
      <c r="V280" s="36" t="e">
        <f t="shared" si="26"/>
        <v>#N/A</v>
      </c>
      <c r="W280" s="29" t="e">
        <f t="shared" si="28"/>
        <v>#N/A</v>
      </c>
      <c r="X280" s="37" t="e">
        <f t="shared" si="27"/>
        <v>#N/A</v>
      </c>
      <c r="Y280" s="37" t="e">
        <f t="shared" si="25"/>
        <v>#N/A</v>
      </c>
      <c r="Z280" s="37"/>
      <c r="AA280" s="37"/>
      <c r="AC280" s="25"/>
      <c r="AD280" s="25"/>
      <c r="AE280" s="25"/>
      <c r="AF280" s="25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</row>
    <row r="281" spans="4:71">
      <c r="D281" s="44"/>
      <c r="E281" s="44"/>
      <c r="F281" s="44"/>
      <c r="G281" s="44"/>
      <c r="T281" s="26">
        <v>261</v>
      </c>
      <c r="U281" s="26" t="e">
        <f t="shared" si="29"/>
        <v>#N/A</v>
      </c>
      <c r="V281" s="36" t="e">
        <f t="shared" si="26"/>
        <v>#N/A</v>
      </c>
      <c r="W281" s="29" t="e">
        <f t="shared" si="28"/>
        <v>#N/A</v>
      </c>
      <c r="X281" s="37" t="e">
        <f t="shared" si="27"/>
        <v>#N/A</v>
      </c>
      <c r="Y281" s="37" t="e">
        <f t="shared" si="25"/>
        <v>#N/A</v>
      </c>
      <c r="Z281" s="37"/>
      <c r="AA281" s="37"/>
      <c r="AC281" s="25"/>
      <c r="AD281" s="25"/>
      <c r="AE281" s="25"/>
      <c r="AF281" s="25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</row>
    <row r="282" spans="4:71">
      <c r="D282" s="44"/>
      <c r="E282" s="44"/>
      <c r="F282" s="44"/>
      <c r="G282" s="44"/>
      <c r="T282" s="26">
        <v>262</v>
      </c>
      <c r="U282" s="26" t="e">
        <f t="shared" si="29"/>
        <v>#N/A</v>
      </c>
      <c r="V282" s="36" t="e">
        <f t="shared" si="26"/>
        <v>#N/A</v>
      </c>
      <c r="W282" s="29" t="e">
        <f t="shared" si="28"/>
        <v>#N/A</v>
      </c>
      <c r="X282" s="37" t="e">
        <f t="shared" si="27"/>
        <v>#N/A</v>
      </c>
      <c r="Y282" s="37" t="e">
        <f t="shared" si="25"/>
        <v>#N/A</v>
      </c>
      <c r="Z282" s="37"/>
      <c r="AA282" s="37"/>
      <c r="AC282" s="25"/>
      <c r="AD282" s="25"/>
      <c r="AE282" s="25"/>
      <c r="AF282" s="25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</row>
    <row r="283" spans="4:71">
      <c r="D283" s="44"/>
      <c r="E283" s="44"/>
      <c r="F283" s="44"/>
      <c r="G283" s="44"/>
      <c r="T283" s="26">
        <v>263</v>
      </c>
      <c r="U283" s="26" t="e">
        <f t="shared" si="29"/>
        <v>#N/A</v>
      </c>
      <c r="V283" s="36" t="e">
        <f t="shared" si="26"/>
        <v>#N/A</v>
      </c>
      <c r="W283" s="29" t="e">
        <f t="shared" si="28"/>
        <v>#N/A</v>
      </c>
      <c r="X283" s="37" t="e">
        <f t="shared" si="27"/>
        <v>#N/A</v>
      </c>
      <c r="Y283" s="37" t="e">
        <f t="shared" si="25"/>
        <v>#N/A</v>
      </c>
      <c r="Z283" s="37"/>
      <c r="AA283" s="37"/>
      <c r="AC283" s="25"/>
      <c r="AD283" s="25"/>
      <c r="AE283" s="25"/>
      <c r="AF283" s="25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</row>
    <row r="284" spans="4:71">
      <c r="D284" s="44"/>
      <c r="E284" s="44"/>
      <c r="F284" s="44"/>
      <c r="G284" s="44"/>
      <c r="T284" s="26">
        <v>264</v>
      </c>
      <c r="U284" s="26" t="e">
        <f t="shared" si="29"/>
        <v>#N/A</v>
      </c>
      <c r="V284" s="36" t="e">
        <f t="shared" si="26"/>
        <v>#N/A</v>
      </c>
      <c r="W284" s="29" t="e">
        <f t="shared" si="28"/>
        <v>#N/A</v>
      </c>
      <c r="X284" s="37" t="e">
        <f t="shared" si="27"/>
        <v>#N/A</v>
      </c>
      <c r="Y284" s="37" t="e">
        <f t="shared" si="25"/>
        <v>#N/A</v>
      </c>
      <c r="Z284" s="37"/>
      <c r="AA284" s="37"/>
      <c r="AC284" s="25"/>
      <c r="AD284" s="25"/>
      <c r="AE284" s="25"/>
      <c r="AF284" s="25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</row>
    <row r="285" spans="4:71">
      <c r="D285" s="44"/>
      <c r="E285" s="44"/>
      <c r="F285" s="44"/>
      <c r="G285" s="44"/>
      <c r="T285" s="26">
        <v>265</v>
      </c>
      <c r="U285" s="26" t="e">
        <f t="shared" si="29"/>
        <v>#N/A</v>
      </c>
      <c r="V285" s="36" t="e">
        <f t="shared" si="26"/>
        <v>#N/A</v>
      </c>
      <c r="W285" s="29" t="e">
        <f t="shared" si="28"/>
        <v>#N/A</v>
      </c>
      <c r="X285" s="37" t="e">
        <f t="shared" si="27"/>
        <v>#N/A</v>
      </c>
      <c r="Y285" s="37" t="e">
        <f t="shared" si="25"/>
        <v>#N/A</v>
      </c>
      <c r="Z285" s="37"/>
      <c r="AA285" s="37"/>
      <c r="AC285" s="25"/>
      <c r="AD285" s="25"/>
      <c r="AE285" s="25"/>
      <c r="AF285" s="25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</row>
    <row r="286" spans="4:71">
      <c r="D286" s="44"/>
      <c r="E286" s="44"/>
      <c r="F286" s="44"/>
      <c r="G286" s="44"/>
      <c r="T286" s="26">
        <v>266</v>
      </c>
      <c r="U286" s="26" t="e">
        <f t="shared" si="29"/>
        <v>#N/A</v>
      </c>
      <c r="V286" s="36" t="e">
        <f t="shared" si="26"/>
        <v>#N/A</v>
      </c>
      <c r="W286" s="29" t="e">
        <f t="shared" si="28"/>
        <v>#N/A</v>
      </c>
      <c r="X286" s="37" t="e">
        <f t="shared" si="27"/>
        <v>#N/A</v>
      </c>
      <c r="Y286" s="37" t="e">
        <f t="shared" si="25"/>
        <v>#N/A</v>
      </c>
      <c r="Z286" s="37"/>
      <c r="AA286" s="37"/>
      <c r="AC286" s="25"/>
      <c r="AD286" s="25"/>
      <c r="AE286" s="25"/>
      <c r="AF286" s="25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</row>
    <row r="287" spans="4:71">
      <c r="D287" s="44"/>
      <c r="E287" s="44"/>
      <c r="F287" s="44"/>
      <c r="G287" s="44"/>
      <c r="T287" s="26">
        <v>267</v>
      </c>
      <c r="U287" s="26" t="e">
        <f t="shared" si="29"/>
        <v>#N/A</v>
      </c>
      <c r="V287" s="36" t="e">
        <f t="shared" si="26"/>
        <v>#N/A</v>
      </c>
      <c r="W287" s="29" t="e">
        <f t="shared" si="28"/>
        <v>#N/A</v>
      </c>
      <c r="X287" s="37" t="e">
        <f t="shared" si="27"/>
        <v>#N/A</v>
      </c>
      <c r="Y287" s="37" t="e">
        <f t="shared" ref="Y287:Y350" si="30">IF(($K$60+15)&gt;T287,K$23*EXP(M$22*LOG(T287/O$23)),(#N/A))</f>
        <v>#N/A</v>
      </c>
      <c r="Z287" s="37"/>
      <c r="AA287" s="37"/>
      <c r="AC287" s="25"/>
      <c r="AD287" s="25"/>
      <c r="AE287" s="25"/>
      <c r="AF287" s="25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</row>
    <row r="288" spans="4:71">
      <c r="D288" s="44"/>
      <c r="E288" s="44"/>
      <c r="F288" s="44"/>
      <c r="G288" s="44"/>
      <c r="T288" s="26">
        <v>268</v>
      </c>
      <c r="U288" s="26" t="e">
        <f t="shared" si="29"/>
        <v>#N/A</v>
      </c>
      <c r="V288" s="36" t="e">
        <f t="shared" si="26"/>
        <v>#N/A</v>
      </c>
      <c r="W288" s="29" t="e">
        <f t="shared" si="28"/>
        <v>#N/A</v>
      </c>
      <c r="X288" s="37" t="e">
        <f t="shared" si="27"/>
        <v>#N/A</v>
      </c>
      <c r="Y288" s="37" t="e">
        <f t="shared" si="30"/>
        <v>#N/A</v>
      </c>
      <c r="Z288" s="37"/>
      <c r="AA288" s="37"/>
      <c r="AC288" s="25"/>
      <c r="AD288" s="25"/>
      <c r="AE288" s="25"/>
      <c r="AF288" s="25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</row>
    <row r="289" spans="4:71">
      <c r="D289" s="44"/>
      <c r="E289" s="44"/>
      <c r="F289" s="44"/>
      <c r="G289" s="44"/>
      <c r="T289" s="26">
        <v>269</v>
      </c>
      <c r="U289" s="26" t="e">
        <f t="shared" si="29"/>
        <v>#N/A</v>
      </c>
      <c r="V289" s="36" t="e">
        <f t="shared" si="26"/>
        <v>#N/A</v>
      </c>
      <c r="W289" s="29" t="e">
        <f t="shared" si="28"/>
        <v>#N/A</v>
      </c>
      <c r="X289" s="37" t="e">
        <f t="shared" si="27"/>
        <v>#N/A</v>
      </c>
      <c r="Y289" s="37" t="e">
        <f t="shared" si="30"/>
        <v>#N/A</v>
      </c>
      <c r="Z289" s="37"/>
      <c r="AA289" s="37"/>
      <c r="AC289" s="25"/>
      <c r="AD289" s="25"/>
      <c r="AE289" s="25"/>
      <c r="AF289" s="25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</row>
    <row r="290" spans="4:71">
      <c r="D290" s="44"/>
      <c r="E290" s="44"/>
      <c r="F290" s="44"/>
      <c r="G290" s="44"/>
      <c r="T290" s="26">
        <v>270</v>
      </c>
      <c r="U290" s="26" t="e">
        <f t="shared" si="29"/>
        <v>#N/A</v>
      </c>
      <c r="V290" s="36" t="e">
        <f t="shared" si="26"/>
        <v>#N/A</v>
      </c>
      <c r="W290" s="29" t="e">
        <f t="shared" si="28"/>
        <v>#N/A</v>
      </c>
      <c r="X290" s="37" t="e">
        <f t="shared" si="27"/>
        <v>#N/A</v>
      </c>
      <c r="Y290" s="37" t="e">
        <f t="shared" si="30"/>
        <v>#N/A</v>
      </c>
      <c r="Z290" s="37"/>
      <c r="AA290" s="37"/>
      <c r="AC290" s="25"/>
      <c r="AD290" s="25"/>
      <c r="AE290" s="25"/>
      <c r="AF290" s="25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</row>
    <row r="291" spans="4:71">
      <c r="D291" s="44"/>
      <c r="E291" s="44"/>
      <c r="F291" s="44"/>
      <c r="G291" s="44"/>
      <c r="T291" s="26">
        <v>271</v>
      </c>
      <c r="U291" s="26" t="e">
        <f t="shared" si="29"/>
        <v>#N/A</v>
      </c>
      <c r="V291" s="36" t="e">
        <f t="shared" si="26"/>
        <v>#N/A</v>
      </c>
      <c r="W291" s="29" t="e">
        <f t="shared" si="28"/>
        <v>#N/A</v>
      </c>
      <c r="X291" s="37" t="e">
        <f t="shared" si="27"/>
        <v>#N/A</v>
      </c>
      <c r="Y291" s="37" t="e">
        <f t="shared" si="30"/>
        <v>#N/A</v>
      </c>
      <c r="Z291" s="37"/>
      <c r="AA291" s="37"/>
      <c r="AC291" s="25"/>
      <c r="AD291" s="25"/>
      <c r="AE291" s="25"/>
      <c r="AF291" s="25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</row>
    <row r="292" spans="4:71">
      <c r="D292" s="44"/>
      <c r="E292" s="44"/>
      <c r="F292" s="44"/>
      <c r="G292" s="44"/>
      <c r="T292" s="26">
        <v>272</v>
      </c>
      <c r="U292" s="26" t="e">
        <f t="shared" si="29"/>
        <v>#N/A</v>
      </c>
      <c r="V292" s="36" t="e">
        <f t="shared" si="26"/>
        <v>#N/A</v>
      </c>
      <c r="W292" s="29" t="e">
        <f t="shared" si="28"/>
        <v>#N/A</v>
      </c>
      <c r="X292" s="37" t="e">
        <f t="shared" si="27"/>
        <v>#N/A</v>
      </c>
      <c r="Y292" s="37" t="e">
        <f t="shared" si="30"/>
        <v>#N/A</v>
      </c>
      <c r="Z292" s="37"/>
      <c r="AA292" s="37"/>
      <c r="AC292" s="25"/>
      <c r="AD292" s="25"/>
      <c r="AE292" s="25"/>
      <c r="AF292" s="25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</row>
    <row r="293" spans="4:71">
      <c r="D293" s="44"/>
      <c r="E293" s="44"/>
      <c r="F293" s="44"/>
      <c r="G293" s="44"/>
      <c r="T293" s="26">
        <v>273</v>
      </c>
      <c r="U293" s="26" t="e">
        <f t="shared" si="29"/>
        <v>#N/A</v>
      </c>
      <c r="V293" s="36" t="e">
        <f t="shared" si="26"/>
        <v>#N/A</v>
      </c>
      <c r="W293" s="29" t="e">
        <f t="shared" si="28"/>
        <v>#N/A</v>
      </c>
      <c r="X293" s="37" t="e">
        <f t="shared" si="27"/>
        <v>#N/A</v>
      </c>
      <c r="Y293" s="37" t="e">
        <f t="shared" si="30"/>
        <v>#N/A</v>
      </c>
      <c r="Z293" s="37"/>
      <c r="AA293" s="37"/>
      <c r="AC293" s="25"/>
      <c r="AD293" s="25"/>
      <c r="AE293" s="25"/>
      <c r="AF293" s="25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</row>
    <row r="294" spans="4:71">
      <c r="D294" s="44"/>
      <c r="E294" s="44"/>
      <c r="F294" s="44"/>
      <c r="G294" s="44"/>
      <c r="T294" s="26">
        <v>274</v>
      </c>
      <c r="U294" s="26" t="e">
        <f t="shared" si="29"/>
        <v>#N/A</v>
      </c>
      <c r="V294" s="36" t="e">
        <f t="shared" si="26"/>
        <v>#N/A</v>
      </c>
      <c r="W294" s="29" t="e">
        <f t="shared" si="28"/>
        <v>#N/A</v>
      </c>
      <c r="X294" s="37" t="e">
        <f t="shared" si="27"/>
        <v>#N/A</v>
      </c>
      <c r="Y294" s="37" t="e">
        <f t="shared" si="30"/>
        <v>#N/A</v>
      </c>
      <c r="Z294" s="37"/>
      <c r="AA294" s="37"/>
      <c r="AC294" s="25"/>
      <c r="AD294" s="25"/>
      <c r="AE294" s="25"/>
      <c r="AF294" s="25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</row>
    <row r="295" spans="4:71">
      <c r="D295" s="44"/>
      <c r="E295" s="44"/>
      <c r="F295" s="44"/>
      <c r="G295" s="44"/>
      <c r="T295" s="26">
        <v>275</v>
      </c>
      <c r="U295" s="26" t="e">
        <f t="shared" si="29"/>
        <v>#N/A</v>
      </c>
      <c r="V295" s="36" t="e">
        <f t="shared" si="26"/>
        <v>#N/A</v>
      </c>
      <c r="W295" s="29" t="e">
        <f t="shared" si="28"/>
        <v>#N/A</v>
      </c>
      <c r="X295" s="37" t="e">
        <f t="shared" si="27"/>
        <v>#N/A</v>
      </c>
      <c r="Y295" s="37" t="e">
        <f t="shared" si="30"/>
        <v>#N/A</v>
      </c>
      <c r="Z295" s="37"/>
      <c r="AA295" s="37"/>
      <c r="AC295" s="25"/>
      <c r="AD295" s="25"/>
      <c r="AE295" s="25"/>
      <c r="AF295" s="25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</row>
    <row r="296" spans="4:71">
      <c r="D296" s="44"/>
      <c r="E296" s="44"/>
      <c r="F296" s="44"/>
      <c r="G296" s="44"/>
      <c r="T296" s="26">
        <v>276</v>
      </c>
      <c r="U296" s="26" t="e">
        <f t="shared" si="29"/>
        <v>#N/A</v>
      </c>
      <c r="V296" s="36" t="e">
        <f t="shared" si="26"/>
        <v>#N/A</v>
      </c>
      <c r="W296" s="29" t="e">
        <f t="shared" si="28"/>
        <v>#N/A</v>
      </c>
      <c r="X296" s="37" t="e">
        <f t="shared" si="27"/>
        <v>#N/A</v>
      </c>
      <c r="Y296" s="37" t="e">
        <f t="shared" si="30"/>
        <v>#N/A</v>
      </c>
      <c r="Z296" s="37"/>
      <c r="AA296" s="37"/>
      <c r="AC296" s="25"/>
      <c r="AD296" s="25"/>
      <c r="AE296" s="25"/>
      <c r="AF296" s="25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</row>
    <row r="297" spans="4:71">
      <c r="D297" s="44"/>
      <c r="E297" s="44"/>
      <c r="F297" s="44"/>
      <c r="G297" s="44"/>
      <c r="T297" s="26">
        <v>277</v>
      </c>
      <c r="U297" s="26" t="e">
        <f t="shared" si="29"/>
        <v>#N/A</v>
      </c>
      <c r="V297" s="36" t="e">
        <f t="shared" si="26"/>
        <v>#N/A</v>
      </c>
      <c r="W297" s="29" t="e">
        <f t="shared" si="28"/>
        <v>#N/A</v>
      </c>
      <c r="X297" s="37" t="e">
        <f t="shared" si="27"/>
        <v>#N/A</v>
      </c>
      <c r="Y297" s="37" t="e">
        <f t="shared" si="30"/>
        <v>#N/A</v>
      </c>
      <c r="Z297" s="37"/>
      <c r="AA297" s="37"/>
      <c r="AC297" s="25"/>
      <c r="AD297" s="25"/>
      <c r="AE297" s="25"/>
      <c r="AF297" s="25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</row>
    <row r="298" spans="4:71">
      <c r="D298" s="44"/>
      <c r="E298" s="44"/>
      <c r="F298" s="44"/>
      <c r="G298" s="44"/>
      <c r="T298" s="26">
        <v>278</v>
      </c>
      <c r="U298" s="26" t="e">
        <f t="shared" si="29"/>
        <v>#N/A</v>
      </c>
      <c r="V298" s="36" t="e">
        <f t="shared" si="26"/>
        <v>#N/A</v>
      </c>
      <c r="W298" s="29" t="e">
        <f t="shared" si="28"/>
        <v>#N/A</v>
      </c>
      <c r="X298" s="37" t="e">
        <f t="shared" si="27"/>
        <v>#N/A</v>
      </c>
      <c r="Y298" s="37" t="e">
        <f t="shared" si="30"/>
        <v>#N/A</v>
      </c>
      <c r="Z298" s="37"/>
      <c r="AA298" s="37"/>
      <c r="AC298" s="25"/>
      <c r="AD298" s="25"/>
      <c r="AE298" s="25"/>
      <c r="AF298" s="25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</row>
    <row r="299" spans="4:71">
      <c r="D299" s="44"/>
      <c r="E299" s="44"/>
      <c r="F299" s="44"/>
      <c r="G299" s="44"/>
      <c r="T299" s="26">
        <v>279</v>
      </c>
      <c r="U299" s="26" t="e">
        <f t="shared" si="29"/>
        <v>#N/A</v>
      </c>
      <c r="V299" s="36" t="e">
        <f t="shared" si="26"/>
        <v>#N/A</v>
      </c>
      <c r="W299" s="29" t="e">
        <f t="shared" si="28"/>
        <v>#N/A</v>
      </c>
      <c r="X299" s="37" t="e">
        <f t="shared" si="27"/>
        <v>#N/A</v>
      </c>
      <c r="Y299" s="37" t="e">
        <f t="shared" si="30"/>
        <v>#N/A</v>
      </c>
      <c r="Z299" s="37"/>
      <c r="AA299" s="37"/>
      <c r="AC299" s="25"/>
      <c r="AD299" s="25"/>
      <c r="AE299" s="25"/>
      <c r="AF299" s="25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</row>
    <row r="300" spans="4:71">
      <c r="D300" s="44"/>
      <c r="E300" s="44"/>
      <c r="F300" s="44"/>
      <c r="G300" s="44"/>
      <c r="T300" s="26">
        <v>280</v>
      </c>
      <c r="U300" s="26" t="e">
        <f t="shared" si="29"/>
        <v>#N/A</v>
      </c>
      <c r="V300" s="36" t="e">
        <f t="shared" si="26"/>
        <v>#N/A</v>
      </c>
      <c r="W300" s="29" t="e">
        <f t="shared" si="28"/>
        <v>#N/A</v>
      </c>
      <c r="X300" s="37" t="e">
        <f t="shared" si="27"/>
        <v>#N/A</v>
      </c>
      <c r="Y300" s="37" t="e">
        <f t="shared" si="30"/>
        <v>#N/A</v>
      </c>
      <c r="Z300" s="37"/>
      <c r="AA300" s="37"/>
      <c r="AC300" s="25"/>
      <c r="AD300" s="25"/>
      <c r="AE300" s="25"/>
      <c r="AF300" s="25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</row>
    <row r="301" spans="4:71">
      <c r="D301" s="44"/>
      <c r="E301" s="44"/>
      <c r="F301" s="44"/>
      <c r="G301" s="44"/>
      <c r="T301" s="26">
        <v>281</v>
      </c>
      <c r="U301" s="26" t="e">
        <f t="shared" si="29"/>
        <v>#N/A</v>
      </c>
      <c r="V301" s="36" t="e">
        <f t="shared" si="26"/>
        <v>#N/A</v>
      </c>
      <c r="W301" s="29" t="e">
        <f t="shared" si="28"/>
        <v>#N/A</v>
      </c>
      <c r="X301" s="37" t="e">
        <f t="shared" si="27"/>
        <v>#N/A</v>
      </c>
      <c r="Y301" s="37" t="e">
        <f t="shared" si="30"/>
        <v>#N/A</v>
      </c>
      <c r="Z301" s="37"/>
      <c r="AA301" s="37"/>
      <c r="AC301" s="25"/>
      <c r="AD301" s="25"/>
      <c r="AE301" s="25"/>
      <c r="AF301" s="25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</row>
    <row r="302" spans="4:71">
      <c r="D302" s="44"/>
      <c r="E302" s="44"/>
      <c r="F302" s="44"/>
      <c r="G302" s="44"/>
      <c r="T302" s="26">
        <v>282</v>
      </c>
      <c r="U302" s="26" t="e">
        <f t="shared" si="29"/>
        <v>#N/A</v>
      </c>
      <c r="V302" s="36" t="e">
        <f t="shared" si="26"/>
        <v>#N/A</v>
      </c>
      <c r="W302" s="29" t="e">
        <f t="shared" si="28"/>
        <v>#N/A</v>
      </c>
      <c r="X302" s="37" t="e">
        <f t="shared" si="27"/>
        <v>#N/A</v>
      </c>
      <c r="Y302" s="37" t="e">
        <f t="shared" si="30"/>
        <v>#N/A</v>
      </c>
      <c r="Z302" s="37"/>
      <c r="AA302" s="37"/>
      <c r="AC302" s="25"/>
      <c r="AD302" s="25"/>
      <c r="AE302" s="25"/>
      <c r="AF302" s="25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</row>
    <row r="303" spans="4:71">
      <c r="D303" s="44"/>
      <c r="E303" s="44"/>
      <c r="F303" s="44"/>
      <c r="G303" s="44"/>
      <c r="T303" s="26">
        <v>283</v>
      </c>
      <c r="U303" s="26" t="e">
        <f t="shared" si="29"/>
        <v>#N/A</v>
      </c>
      <c r="V303" s="36" t="e">
        <f t="shared" si="26"/>
        <v>#N/A</v>
      </c>
      <c r="W303" s="29" t="e">
        <f t="shared" si="28"/>
        <v>#N/A</v>
      </c>
      <c r="X303" s="37" t="e">
        <f t="shared" si="27"/>
        <v>#N/A</v>
      </c>
      <c r="Y303" s="37" t="e">
        <f t="shared" si="30"/>
        <v>#N/A</v>
      </c>
      <c r="Z303" s="37"/>
      <c r="AA303" s="37"/>
      <c r="AC303" s="25"/>
      <c r="AD303" s="25"/>
      <c r="AE303" s="25"/>
      <c r="AF303" s="25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</row>
    <row r="304" spans="4:71">
      <c r="D304" s="44"/>
      <c r="E304" s="44"/>
      <c r="F304" s="44"/>
      <c r="G304" s="44"/>
      <c r="T304" s="26">
        <v>284</v>
      </c>
      <c r="U304" s="26" t="e">
        <f t="shared" si="29"/>
        <v>#N/A</v>
      </c>
      <c r="V304" s="36" t="e">
        <f t="shared" si="26"/>
        <v>#N/A</v>
      </c>
      <c r="W304" s="29" t="e">
        <f t="shared" si="28"/>
        <v>#N/A</v>
      </c>
      <c r="X304" s="37" t="e">
        <f t="shared" si="27"/>
        <v>#N/A</v>
      </c>
      <c r="Y304" s="37" t="e">
        <f t="shared" si="30"/>
        <v>#N/A</v>
      </c>
      <c r="Z304" s="37"/>
      <c r="AA304" s="37"/>
      <c r="AC304" s="25"/>
      <c r="AD304" s="25"/>
      <c r="AE304" s="25"/>
      <c r="AF304" s="25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</row>
    <row r="305" spans="4:71">
      <c r="D305" s="44"/>
      <c r="E305" s="44"/>
      <c r="F305" s="44"/>
      <c r="G305" s="44"/>
      <c r="T305" s="26">
        <v>285</v>
      </c>
      <c r="U305" s="26" t="e">
        <f t="shared" si="29"/>
        <v>#N/A</v>
      </c>
      <c r="V305" s="36" t="e">
        <f t="shared" si="26"/>
        <v>#N/A</v>
      </c>
      <c r="W305" s="29" t="e">
        <f t="shared" si="28"/>
        <v>#N/A</v>
      </c>
      <c r="X305" s="37" t="e">
        <f t="shared" si="27"/>
        <v>#N/A</v>
      </c>
      <c r="Y305" s="37" t="e">
        <f t="shared" si="30"/>
        <v>#N/A</v>
      </c>
      <c r="Z305" s="37"/>
      <c r="AA305" s="37"/>
      <c r="AC305" s="25"/>
      <c r="AD305" s="25"/>
      <c r="AE305" s="25"/>
      <c r="AF305" s="25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</row>
    <row r="306" spans="4:71">
      <c r="D306" s="44"/>
      <c r="E306" s="44"/>
      <c r="F306" s="44"/>
      <c r="G306" s="44"/>
      <c r="T306" s="26">
        <v>286</v>
      </c>
      <c r="U306" s="26" t="e">
        <f t="shared" si="29"/>
        <v>#N/A</v>
      </c>
      <c r="V306" s="36" t="e">
        <f t="shared" si="26"/>
        <v>#N/A</v>
      </c>
      <c r="W306" s="29" t="e">
        <f t="shared" si="28"/>
        <v>#N/A</v>
      </c>
      <c r="X306" s="37" t="e">
        <f t="shared" si="27"/>
        <v>#N/A</v>
      </c>
      <c r="Y306" s="37" t="e">
        <f t="shared" si="30"/>
        <v>#N/A</v>
      </c>
      <c r="Z306" s="37"/>
      <c r="AA306" s="37"/>
      <c r="AC306" s="25"/>
      <c r="AD306" s="25"/>
      <c r="AE306" s="25"/>
      <c r="AF306" s="25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</row>
    <row r="307" spans="4:71">
      <c r="D307" s="44"/>
      <c r="E307" s="44"/>
      <c r="F307" s="44"/>
      <c r="G307" s="44"/>
      <c r="T307" s="26">
        <v>287</v>
      </c>
      <c r="U307" s="26" t="e">
        <f t="shared" si="29"/>
        <v>#N/A</v>
      </c>
      <c r="V307" s="36" t="e">
        <f t="shared" si="26"/>
        <v>#N/A</v>
      </c>
      <c r="W307" s="29" t="e">
        <f t="shared" si="28"/>
        <v>#N/A</v>
      </c>
      <c r="X307" s="37" t="e">
        <f t="shared" si="27"/>
        <v>#N/A</v>
      </c>
      <c r="Y307" s="37" t="e">
        <f t="shared" si="30"/>
        <v>#N/A</v>
      </c>
      <c r="Z307" s="37"/>
      <c r="AA307" s="37"/>
      <c r="AC307" s="25"/>
      <c r="AD307" s="25"/>
      <c r="AE307" s="25"/>
      <c r="AF307" s="25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</row>
    <row r="308" spans="4:71">
      <c r="D308" s="44"/>
      <c r="E308" s="44"/>
      <c r="F308" s="44"/>
      <c r="G308" s="44"/>
      <c r="T308" s="26">
        <v>288</v>
      </c>
      <c r="U308" s="26" t="e">
        <f t="shared" si="29"/>
        <v>#N/A</v>
      </c>
      <c r="V308" s="36" t="e">
        <f t="shared" si="26"/>
        <v>#N/A</v>
      </c>
      <c r="W308" s="29" t="e">
        <f t="shared" si="28"/>
        <v>#N/A</v>
      </c>
      <c r="X308" s="37" t="e">
        <f t="shared" si="27"/>
        <v>#N/A</v>
      </c>
      <c r="Y308" s="37" t="e">
        <f t="shared" si="30"/>
        <v>#N/A</v>
      </c>
      <c r="Z308" s="37"/>
      <c r="AA308" s="37"/>
      <c r="AC308" s="25"/>
      <c r="AD308" s="25"/>
      <c r="AE308" s="25"/>
      <c r="AF308" s="25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</row>
    <row r="309" spans="4:71">
      <c r="D309" s="44"/>
      <c r="E309" s="44"/>
      <c r="F309" s="44"/>
      <c r="G309" s="44"/>
      <c r="T309" s="26">
        <v>289</v>
      </c>
      <c r="U309" s="26" t="e">
        <f t="shared" si="29"/>
        <v>#N/A</v>
      </c>
      <c r="V309" s="36" t="e">
        <f t="shared" si="26"/>
        <v>#N/A</v>
      </c>
      <c r="W309" s="29" t="e">
        <f t="shared" si="28"/>
        <v>#N/A</v>
      </c>
      <c r="X309" s="37" t="e">
        <f t="shared" si="27"/>
        <v>#N/A</v>
      </c>
      <c r="Y309" s="37" t="e">
        <f t="shared" si="30"/>
        <v>#N/A</v>
      </c>
      <c r="Z309" s="37"/>
      <c r="AA309" s="37"/>
      <c r="AC309" s="25"/>
      <c r="AD309" s="25"/>
      <c r="AE309" s="25"/>
      <c r="AF309" s="25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</row>
    <row r="310" spans="4:71">
      <c r="D310" s="44"/>
      <c r="E310" s="44"/>
      <c r="F310" s="44"/>
      <c r="G310" s="44"/>
      <c r="T310" s="26">
        <v>290</v>
      </c>
      <c r="U310" s="26" t="e">
        <f t="shared" si="29"/>
        <v>#N/A</v>
      </c>
      <c r="V310" s="36" t="e">
        <f t="shared" si="26"/>
        <v>#N/A</v>
      </c>
      <c r="W310" s="29" t="e">
        <f t="shared" si="28"/>
        <v>#N/A</v>
      </c>
      <c r="X310" s="37" t="e">
        <f t="shared" si="27"/>
        <v>#N/A</v>
      </c>
      <c r="Y310" s="37" t="e">
        <f t="shared" si="30"/>
        <v>#N/A</v>
      </c>
      <c r="Z310" s="37"/>
      <c r="AA310" s="37"/>
      <c r="AC310" s="25"/>
      <c r="AD310" s="25"/>
      <c r="AE310" s="25"/>
      <c r="AF310" s="25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</row>
    <row r="311" spans="4:71">
      <c r="D311" s="44"/>
      <c r="E311" s="44"/>
      <c r="F311" s="44"/>
      <c r="G311" s="44"/>
      <c r="T311" s="26">
        <v>291</v>
      </c>
      <c r="U311" s="26" t="e">
        <f t="shared" si="29"/>
        <v>#N/A</v>
      </c>
      <c r="V311" s="36" t="e">
        <f t="shared" si="26"/>
        <v>#N/A</v>
      </c>
      <c r="W311" s="29" t="e">
        <f t="shared" si="28"/>
        <v>#N/A</v>
      </c>
      <c r="X311" s="37" t="e">
        <f t="shared" si="27"/>
        <v>#N/A</v>
      </c>
      <c r="Y311" s="37" t="e">
        <f t="shared" si="30"/>
        <v>#N/A</v>
      </c>
      <c r="Z311" s="37"/>
      <c r="AA311" s="37"/>
      <c r="AC311" s="25"/>
      <c r="AD311" s="25"/>
      <c r="AE311" s="25"/>
      <c r="AF311" s="25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</row>
    <row r="312" spans="4:71">
      <c r="D312" s="44"/>
      <c r="E312" s="44"/>
      <c r="F312" s="44"/>
      <c r="G312" s="44"/>
      <c r="T312" s="26">
        <v>292</v>
      </c>
      <c r="U312" s="26" t="e">
        <f t="shared" si="29"/>
        <v>#N/A</v>
      </c>
      <c r="V312" s="36" t="e">
        <f t="shared" si="26"/>
        <v>#N/A</v>
      </c>
      <c r="W312" s="29" t="e">
        <f t="shared" si="28"/>
        <v>#N/A</v>
      </c>
      <c r="X312" s="37" t="e">
        <f t="shared" si="27"/>
        <v>#N/A</v>
      </c>
      <c r="Y312" s="37" t="e">
        <f t="shared" si="30"/>
        <v>#N/A</v>
      </c>
      <c r="Z312" s="37"/>
      <c r="AA312" s="37"/>
      <c r="AC312" s="25"/>
      <c r="AD312" s="25"/>
      <c r="AE312" s="25"/>
      <c r="AF312" s="25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</row>
    <row r="313" spans="4:71">
      <c r="D313" s="44"/>
      <c r="E313" s="44"/>
      <c r="F313" s="44"/>
      <c r="G313" s="44"/>
      <c r="T313" s="26">
        <v>293</v>
      </c>
      <c r="U313" s="26" t="e">
        <f t="shared" si="29"/>
        <v>#N/A</v>
      </c>
      <c r="V313" s="36" t="e">
        <f t="shared" si="26"/>
        <v>#N/A</v>
      </c>
      <c r="W313" s="29" t="e">
        <f t="shared" si="28"/>
        <v>#N/A</v>
      </c>
      <c r="X313" s="37" t="e">
        <f t="shared" si="27"/>
        <v>#N/A</v>
      </c>
      <c r="Y313" s="37" t="e">
        <f t="shared" si="30"/>
        <v>#N/A</v>
      </c>
      <c r="Z313" s="37"/>
      <c r="AA313" s="37"/>
      <c r="AC313" s="25"/>
      <c r="AD313" s="25"/>
      <c r="AE313" s="25"/>
      <c r="AF313" s="25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</row>
    <row r="314" spans="4:71">
      <c r="D314" s="44"/>
      <c r="E314" s="44"/>
      <c r="F314" s="44"/>
      <c r="G314" s="44"/>
      <c r="T314" s="26">
        <v>294</v>
      </c>
      <c r="U314" s="26" t="e">
        <f t="shared" si="29"/>
        <v>#N/A</v>
      </c>
      <c r="V314" s="36" t="e">
        <f t="shared" si="26"/>
        <v>#N/A</v>
      </c>
      <c r="W314" s="29" t="e">
        <f t="shared" si="28"/>
        <v>#N/A</v>
      </c>
      <c r="X314" s="37" t="e">
        <f t="shared" si="27"/>
        <v>#N/A</v>
      </c>
      <c r="Y314" s="37" t="e">
        <f t="shared" si="30"/>
        <v>#N/A</v>
      </c>
      <c r="Z314" s="37"/>
      <c r="AA314" s="37"/>
      <c r="AC314" s="25"/>
      <c r="AD314" s="25"/>
      <c r="AE314" s="25"/>
      <c r="AF314" s="25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</row>
    <row r="315" spans="4:71">
      <c r="D315" s="44"/>
      <c r="E315" s="44"/>
      <c r="F315" s="44"/>
      <c r="G315" s="44"/>
      <c r="T315" s="26">
        <v>295</v>
      </c>
      <c r="U315" s="26" t="e">
        <f t="shared" si="29"/>
        <v>#N/A</v>
      </c>
      <c r="V315" s="36" t="e">
        <f t="shared" si="26"/>
        <v>#N/A</v>
      </c>
      <c r="W315" s="29" t="e">
        <f t="shared" si="28"/>
        <v>#N/A</v>
      </c>
      <c r="X315" s="37" t="e">
        <f t="shared" si="27"/>
        <v>#N/A</v>
      </c>
      <c r="Y315" s="37" t="e">
        <f t="shared" si="30"/>
        <v>#N/A</v>
      </c>
      <c r="Z315" s="37"/>
      <c r="AA315" s="37"/>
      <c r="AC315" s="25"/>
      <c r="AD315" s="25"/>
      <c r="AE315" s="25"/>
      <c r="AF315" s="25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</row>
    <row r="316" spans="4:71">
      <c r="D316" s="44"/>
      <c r="E316" s="44"/>
      <c r="F316" s="44"/>
      <c r="G316" s="44"/>
      <c r="T316" s="26">
        <v>296</v>
      </c>
      <c r="U316" s="26" t="e">
        <f t="shared" si="29"/>
        <v>#N/A</v>
      </c>
      <c r="V316" s="36" t="e">
        <f t="shared" si="26"/>
        <v>#N/A</v>
      </c>
      <c r="W316" s="29" t="e">
        <f t="shared" si="28"/>
        <v>#N/A</v>
      </c>
      <c r="X316" s="37" t="e">
        <f t="shared" si="27"/>
        <v>#N/A</v>
      </c>
      <c r="Y316" s="37" t="e">
        <f t="shared" si="30"/>
        <v>#N/A</v>
      </c>
      <c r="Z316" s="37"/>
      <c r="AA316" s="37"/>
      <c r="AC316" s="25"/>
      <c r="AD316" s="25"/>
      <c r="AE316" s="25"/>
      <c r="AF316" s="25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</row>
    <row r="317" spans="4:71">
      <c r="D317" s="44"/>
      <c r="E317" s="44"/>
      <c r="F317" s="44"/>
      <c r="G317" s="44"/>
      <c r="T317" s="26">
        <v>297</v>
      </c>
      <c r="U317" s="26" t="e">
        <f t="shared" si="29"/>
        <v>#N/A</v>
      </c>
      <c r="V317" s="36" t="e">
        <f t="shared" si="26"/>
        <v>#N/A</v>
      </c>
      <c r="W317" s="29" t="e">
        <f t="shared" si="28"/>
        <v>#N/A</v>
      </c>
      <c r="X317" s="37" t="e">
        <f t="shared" si="27"/>
        <v>#N/A</v>
      </c>
      <c r="Y317" s="37" t="e">
        <f t="shared" si="30"/>
        <v>#N/A</v>
      </c>
      <c r="Z317" s="37"/>
      <c r="AA317" s="37"/>
      <c r="AC317" s="25"/>
      <c r="AD317" s="25"/>
      <c r="AE317" s="25"/>
      <c r="AF317" s="25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</row>
    <row r="318" spans="4:71">
      <c r="D318" s="44"/>
      <c r="E318" s="44"/>
      <c r="F318" s="44"/>
      <c r="G318" s="44"/>
      <c r="T318" s="26">
        <v>298</v>
      </c>
      <c r="U318" s="26" t="e">
        <f t="shared" si="29"/>
        <v>#N/A</v>
      </c>
      <c r="V318" s="36" t="e">
        <f t="shared" si="26"/>
        <v>#N/A</v>
      </c>
      <c r="W318" s="29" t="e">
        <f t="shared" si="28"/>
        <v>#N/A</v>
      </c>
      <c r="X318" s="37" t="e">
        <f t="shared" si="27"/>
        <v>#N/A</v>
      </c>
      <c r="Y318" s="37" t="e">
        <f t="shared" si="30"/>
        <v>#N/A</v>
      </c>
      <c r="Z318" s="37"/>
      <c r="AA318" s="37"/>
      <c r="AC318" s="25"/>
      <c r="AD318" s="25"/>
      <c r="AE318" s="25"/>
      <c r="AF318" s="25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</row>
    <row r="319" spans="4:71">
      <c r="D319" s="44"/>
      <c r="E319" s="44"/>
      <c r="F319" s="44"/>
      <c r="G319" s="44"/>
      <c r="T319" s="26">
        <v>299</v>
      </c>
      <c r="U319" s="26" t="e">
        <f t="shared" si="29"/>
        <v>#N/A</v>
      </c>
      <c r="V319" s="36" t="e">
        <f t="shared" si="26"/>
        <v>#N/A</v>
      </c>
      <c r="W319" s="29" t="e">
        <f t="shared" si="28"/>
        <v>#N/A</v>
      </c>
      <c r="X319" s="37" t="e">
        <f t="shared" si="27"/>
        <v>#N/A</v>
      </c>
      <c r="Y319" s="37" t="e">
        <f t="shared" si="30"/>
        <v>#N/A</v>
      </c>
      <c r="Z319" s="37"/>
      <c r="AA319" s="37"/>
      <c r="AC319" s="25"/>
      <c r="AD319" s="25"/>
      <c r="AE319" s="25"/>
      <c r="AF319" s="25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</row>
    <row r="320" spans="4:71">
      <c r="D320" s="44"/>
      <c r="E320" s="44"/>
      <c r="F320" s="44"/>
      <c r="G320" s="44"/>
      <c r="T320" s="26">
        <v>300</v>
      </c>
      <c r="U320" s="26" t="e">
        <f t="shared" si="29"/>
        <v>#N/A</v>
      </c>
      <c r="V320" s="36" t="e">
        <f t="shared" si="26"/>
        <v>#N/A</v>
      </c>
      <c r="W320" s="29" t="e">
        <f t="shared" si="28"/>
        <v>#N/A</v>
      </c>
      <c r="X320" s="37" t="e">
        <f t="shared" si="27"/>
        <v>#N/A</v>
      </c>
      <c r="Y320" s="37" t="e">
        <f t="shared" si="30"/>
        <v>#N/A</v>
      </c>
      <c r="Z320" s="37"/>
      <c r="AA320" s="37"/>
      <c r="AC320" s="25"/>
      <c r="AD320" s="25"/>
      <c r="AE320" s="25"/>
      <c r="AF320" s="25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</row>
    <row r="321" spans="4:71">
      <c r="D321" s="44"/>
      <c r="E321" s="44"/>
      <c r="F321" s="44"/>
      <c r="G321" s="44"/>
      <c r="T321" s="26">
        <v>301</v>
      </c>
      <c r="U321" s="26" t="e">
        <f t="shared" si="29"/>
        <v>#N/A</v>
      </c>
      <c r="V321" s="36" t="e">
        <f t="shared" si="26"/>
        <v>#N/A</v>
      </c>
      <c r="W321" s="29" t="e">
        <f t="shared" si="28"/>
        <v>#N/A</v>
      </c>
      <c r="X321" s="37" t="e">
        <f t="shared" si="27"/>
        <v>#N/A</v>
      </c>
      <c r="Y321" s="37" t="e">
        <f t="shared" si="30"/>
        <v>#N/A</v>
      </c>
      <c r="Z321" s="37"/>
      <c r="AA321" s="37"/>
      <c r="AC321" s="25"/>
      <c r="AD321" s="25"/>
      <c r="AE321" s="25"/>
      <c r="AF321" s="25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</row>
    <row r="322" spans="4:71">
      <c r="D322" s="44"/>
      <c r="E322" s="44"/>
      <c r="F322" s="44"/>
      <c r="G322" s="44"/>
      <c r="T322" s="26">
        <v>302</v>
      </c>
      <c r="U322" s="26" t="e">
        <f t="shared" si="29"/>
        <v>#N/A</v>
      </c>
      <c r="V322" s="36" t="e">
        <f t="shared" si="26"/>
        <v>#N/A</v>
      </c>
      <c r="W322" s="29" t="e">
        <f t="shared" si="28"/>
        <v>#N/A</v>
      </c>
      <c r="X322" s="37" t="e">
        <f t="shared" si="27"/>
        <v>#N/A</v>
      </c>
      <c r="Y322" s="37" t="e">
        <f t="shared" si="30"/>
        <v>#N/A</v>
      </c>
      <c r="Z322" s="37"/>
      <c r="AA322" s="37"/>
      <c r="AC322" s="25"/>
      <c r="AD322" s="25"/>
      <c r="AE322" s="25"/>
      <c r="AF322" s="25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</row>
    <row r="323" spans="4:71">
      <c r="D323" s="44"/>
      <c r="E323" s="44"/>
      <c r="F323" s="44"/>
      <c r="G323" s="44"/>
      <c r="T323" s="26">
        <v>303</v>
      </c>
      <c r="U323" s="26" t="e">
        <f t="shared" si="29"/>
        <v>#N/A</v>
      </c>
      <c r="V323" s="36" t="e">
        <f t="shared" si="26"/>
        <v>#N/A</v>
      </c>
      <c r="W323" s="29" t="e">
        <f t="shared" si="28"/>
        <v>#N/A</v>
      </c>
      <c r="X323" s="37" t="e">
        <f t="shared" si="27"/>
        <v>#N/A</v>
      </c>
      <c r="Y323" s="37" t="e">
        <f t="shared" si="30"/>
        <v>#N/A</v>
      </c>
      <c r="Z323" s="37"/>
      <c r="AA323" s="37"/>
      <c r="AC323" s="25"/>
      <c r="AD323" s="25"/>
      <c r="AE323" s="25"/>
      <c r="AF323" s="25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</row>
    <row r="324" spans="4:71">
      <c r="D324" s="44"/>
      <c r="E324" s="44"/>
      <c r="F324" s="44"/>
      <c r="G324" s="44"/>
      <c r="T324" s="26">
        <v>304</v>
      </c>
      <c r="U324" s="26" t="e">
        <f t="shared" si="29"/>
        <v>#N/A</v>
      </c>
      <c r="V324" s="36" t="e">
        <f t="shared" si="26"/>
        <v>#N/A</v>
      </c>
      <c r="W324" s="29" t="e">
        <f t="shared" si="28"/>
        <v>#N/A</v>
      </c>
      <c r="X324" s="37" t="e">
        <f t="shared" si="27"/>
        <v>#N/A</v>
      </c>
      <c r="Y324" s="37" t="e">
        <f t="shared" si="30"/>
        <v>#N/A</v>
      </c>
      <c r="Z324" s="37"/>
      <c r="AA324" s="37"/>
      <c r="AC324" s="25"/>
      <c r="AD324" s="25"/>
      <c r="AE324" s="25"/>
      <c r="AF324" s="25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</row>
    <row r="325" spans="4:71">
      <c r="D325" s="44"/>
      <c r="E325" s="44"/>
      <c r="F325" s="44"/>
      <c r="G325" s="44"/>
      <c r="T325" s="26">
        <v>305</v>
      </c>
      <c r="U325" s="26" t="e">
        <f t="shared" si="29"/>
        <v>#N/A</v>
      </c>
      <c r="V325" s="36" t="e">
        <f t="shared" si="26"/>
        <v>#N/A</v>
      </c>
      <c r="W325" s="29" t="e">
        <f t="shared" si="28"/>
        <v>#N/A</v>
      </c>
      <c r="X325" s="37" t="e">
        <f t="shared" si="27"/>
        <v>#N/A</v>
      </c>
      <c r="Y325" s="37" t="e">
        <f t="shared" si="30"/>
        <v>#N/A</v>
      </c>
      <c r="Z325" s="37"/>
      <c r="AA325" s="37"/>
      <c r="AC325" s="25"/>
      <c r="AD325" s="25"/>
      <c r="AE325" s="25"/>
      <c r="AF325" s="25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</row>
    <row r="326" spans="4:71">
      <c r="D326" s="44"/>
      <c r="E326" s="44"/>
      <c r="F326" s="44"/>
      <c r="G326" s="44"/>
      <c r="T326" s="26">
        <v>306</v>
      </c>
      <c r="U326" s="26" t="e">
        <f t="shared" si="29"/>
        <v>#N/A</v>
      </c>
      <c r="V326" s="36" t="e">
        <f t="shared" si="26"/>
        <v>#N/A</v>
      </c>
      <c r="W326" s="29" t="e">
        <f t="shared" si="28"/>
        <v>#N/A</v>
      </c>
      <c r="X326" s="37" t="e">
        <f t="shared" si="27"/>
        <v>#N/A</v>
      </c>
      <c r="Y326" s="37" t="e">
        <f t="shared" si="30"/>
        <v>#N/A</v>
      </c>
      <c r="Z326" s="37"/>
      <c r="AA326" s="37"/>
      <c r="AC326" s="25"/>
      <c r="AD326" s="25"/>
      <c r="AE326" s="25"/>
      <c r="AF326" s="25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</row>
    <row r="327" spans="4:71">
      <c r="D327" s="44"/>
      <c r="E327" s="44"/>
      <c r="F327" s="44"/>
      <c r="G327" s="44"/>
      <c r="T327" s="26">
        <v>307</v>
      </c>
      <c r="U327" s="26" t="e">
        <f t="shared" si="29"/>
        <v>#N/A</v>
      </c>
      <c r="V327" s="36" t="e">
        <f t="shared" si="26"/>
        <v>#N/A</v>
      </c>
      <c r="W327" s="29" t="e">
        <f t="shared" si="28"/>
        <v>#N/A</v>
      </c>
      <c r="X327" s="37" t="e">
        <f t="shared" si="27"/>
        <v>#N/A</v>
      </c>
      <c r="Y327" s="37" t="e">
        <f t="shared" si="30"/>
        <v>#N/A</v>
      </c>
      <c r="Z327" s="37"/>
      <c r="AA327" s="37"/>
      <c r="AC327" s="25"/>
      <c r="AD327" s="25"/>
      <c r="AE327" s="25"/>
      <c r="AF327" s="25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</row>
    <row r="328" spans="4:71">
      <c r="D328" s="44"/>
      <c r="E328" s="44"/>
      <c r="F328" s="44"/>
      <c r="G328" s="44"/>
      <c r="T328" s="26">
        <v>308</v>
      </c>
      <c r="U328" s="26" t="e">
        <f t="shared" si="29"/>
        <v>#N/A</v>
      </c>
      <c r="V328" s="36" t="e">
        <f t="shared" ref="V328:V391" si="31">K$23*EXP(M$22*LOG(T328/O$23))</f>
        <v>#N/A</v>
      </c>
      <c r="W328" s="29" t="e">
        <f t="shared" si="28"/>
        <v>#N/A</v>
      </c>
      <c r="X328" s="37" t="e">
        <f t="shared" ref="X328:X391" si="32">IF(($K$60+15)&gt;T328,T328,(#N/A))</f>
        <v>#N/A</v>
      </c>
      <c r="Y328" s="37" t="e">
        <f t="shared" si="30"/>
        <v>#N/A</v>
      </c>
      <c r="Z328" s="37"/>
      <c r="AA328" s="37"/>
      <c r="AC328" s="25"/>
      <c r="AD328" s="25"/>
      <c r="AE328" s="25"/>
      <c r="AF328" s="25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</row>
    <row r="329" spans="4:71">
      <c r="D329" s="44"/>
      <c r="E329" s="44"/>
      <c r="F329" s="44"/>
      <c r="G329" s="44"/>
      <c r="T329" s="26">
        <v>309</v>
      </c>
      <c r="U329" s="26" t="e">
        <f t="shared" si="29"/>
        <v>#N/A</v>
      </c>
      <c r="V329" s="36" t="e">
        <f t="shared" si="31"/>
        <v>#N/A</v>
      </c>
      <c r="W329" s="29" t="e">
        <f t="shared" si="28"/>
        <v>#N/A</v>
      </c>
      <c r="X329" s="37" t="e">
        <f t="shared" si="32"/>
        <v>#N/A</v>
      </c>
      <c r="Y329" s="37" t="e">
        <f t="shared" si="30"/>
        <v>#N/A</v>
      </c>
      <c r="Z329" s="37"/>
      <c r="AA329" s="37"/>
      <c r="AC329" s="25"/>
      <c r="AD329" s="25"/>
      <c r="AE329" s="25"/>
      <c r="AF329" s="25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</row>
    <row r="330" spans="4:71">
      <c r="D330" s="44"/>
      <c r="E330" s="44"/>
      <c r="F330" s="44"/>
      <c r="G330" s="44"/>
      <c r="T330" s="26">
        <v>310</v>
      </c>
      <c r="U330" s="26" t="e">
        <f t="shared" si="29"/>
        <v>#N/A</v>
      </c>
      <c r="V330" s="36" t="e">
        <f t="shared" si="31"/>
        <v>#N/A</v>
      </c>
      <c r="W330" s="29" t="e">
        <f t="shared" si="28"/>
        <v>#N/A</v>
      </c>
      <c r="X330" s="37" t="e">
        <f t="shared" si="32"/>
        <v>#N/A</v>
      </c>
      <c r="Y330" s="37" t="e">
        <f t="shared" si="30"/>
        <v>#N/A</v>
      </c>
      <c r="Z330" s="37"/>
      <c r="AA330" s="37"/>
      <c r="AC330" s="25"/>
      <c r="AD330" s="25"/>
      <c r="AE330" s="25"/>
      <c r="AF330" s="25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</row>
    <row r="331" spans="4:71">
      <c r="D331" s="44"/>
      <c r="E331" s="44"/>
      <c r="F331" s="44"/>
      <c r="G331" s="44"/>
      <c r="T331" s="26">
        <v>311</v>
      </c>
      <c r="U331" s="26" t="e">
        <f t="shared" si="29"/>
        <v>#N/A</v>
      </c>
      <c r="V331" s="36" t="e">
        <f t="shared" si="31"/>
        <v>#N/A</v>
      </c>
      <c r="W331" s="29" t="e">
        <f t="shared" si="28"/>
        <v>#N/A</v>
      </c>
      <c r="X331" s="37" t="e">
        <f t="shared" si="32"/>
        <v>#N/A</v>
      </c>
      <c r="Y331" s="37" t="e">
        <f t="shared" si="30"/>
        <v>#N/A</v>
      </c>
      <c r="Z331" s="37"/>
      <c r="AA331" s="37"/>
      <c r="AC331" s="25"/>
      <c r="AD331" s="25"/>
      <c r="AE331" s="25"/>
      <c r="AF331" s="25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</row>
    <row r="332" spans="4:71">
      <c r="D332" s="44"/>
      <c r="E332" s="44"/>
      <c r="F332" s="44"/>
      <c r="G332" s="44"/>
      <c r="T332" s="26">
        <v>312</v>
      </c>
      <c r="U332" s="26" t="e">
        <f t="shared" si="29"/>
        <v>#N/A</v>
      </c>
      <c r="V332" s="36" t="e">
        <f t="shared" si="31"/>
        <v>#N/A</v>
      </c>
      <c r="W332" s="29" t="e">
        <f t="shared" si="28"/>
        <v>#N/A</v>
      </c>
      <c r="X332" s="37" t="e">
        <f t="shared" si="32"/>
        <v>#N/A</v>
      </c>
      <c r="Y332" s="37" t="e">
        <f t="shared" si="30"/>
        <v>#N/A</v>
      </c>
      <c r="Z332" s="37"/>
      <c r="AA332" s="37"/>
      <c r="AC332" s="25"/>
      <c r="AD332" s="25"/>
      <c r="AE332" s="25"/>
      <c r="AF332" s="25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</row>
    <row r="333" spans="4:71">
      <c r="D333" s="44"/>
      <c r="E333" s="44"/>
      <c r="F333" s="44"/>
      <c r="G333" s="44"/>
      <c r="T333" s="26">
        <v>313</v>
      </c>
      <c r="U333" s="26" t="e">
        <f t="shared" si="29"/>
        <v>#N/A</v>
      </c>
      <c r="V333" s="36" t="e">
        <f t="shared" si="31"/>
        <v>#N/A</v>
      </c>
      <c r="W333" s="29" t="e">
        <f t="shared" si="28"/>
        <v>#N/A</v>
      </c>
      <c r="X333" s="37" t="e">
        <f t="shared" si="32"/>
        <v>#N/A</v>
      </c>
      <c r="Y333" s="37" t="e">
        <f t="shared" si="30"/>
        <v>#N/A</v>
      </c>
      <c r="Z333" s="37"/>
      <c r="AA333" s="37"/>
      <c r="AC333" s="25"/>
      <c r="AD333" s="25"/>
      <c r="AE333" s="25"/>
      <c r="AF333" s="25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</row>
    <row r="334" spans="4:71">
      <c r="D334" s="44"/>
      <c r="E334" s="44"/>
      <c r="F334" s="44"/>
      <c r="G334" s="44"/>
      <c r="T334" s="26">
        <v>314</v>
      </c>
      <c r="U334" s="26" t="e">
        <f t="shared" si="29"/>
        <v>#N/A</v>
      </c>
      <c r="V334" s="36" t="e">
        <f t="shared" si="31"/>
        <v>#N/A</v>
      </c>
      <c r="W334" s="29" t="e">
        <f t="shared" si="28"/>
        <v>#N/A</v>
      </c>
      <c r="X334" s="37" t="e">
        <f t="shared" si="32"/>
        <v>#N/A</v>
      </c>
      <c r="Y334" s="37" t="e">
        <f t="shared" si="30"/>
        <v>#N/A</v>
      </c>
      <c r="Z334" s="37"/>
      <c r="AA334" s="37"/>
      <c r="AC334" s="25"/>
      <c r="AD334" s="25"/>
      <c r="AE334" s="25"/>
      <c r="AF334" s="25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</row>
    <row r="335" spans="4:71">
      <c r="D335" s="44"/>
      <c r="E335" s="44"/>
      <c r="F335" s="44"/>
      <c r="G335" s="44"/>
      <c r="T335" s="26">
        <v>315</v>
      </c>
      <c r="U335" s="26" t="e">
        <f t="shared" si="29"/>
        <v>#N/A</v>
      </c>
      <c r="V335" s="36" t="e">
        <f t="shared" si="31"/>
        <v>#N/A</v>
      </c>
      <c r="W335" s="29" t="e">
        <f t="shared" si="28"/>
        <v>#N/A</v>
      </c>
      <c r="X335" s="37" t="e">
        <f t="shared" si="32"/>
        <v>#N/A</v>
      </c>
      <c r="Y335" s="37" t="e">
        <f t="shared" si="30"/>
        <v>#N/A</v>
      </c>
      <c r="Z335" s="37"/>
      <c r="AA335" s="37"/>
      <c r="AC335" s="25"/>
      <c r="AD335" s="25"/>
      <c r="AE335" s="25"/>
      <c r="AF335" s="25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</row>
    <row r="336" spans="4:71">
      <c r="D336" s="44"/>
      <c r="E336" s="44"/>
      <c r="F336" s="44"/>
      <c r="G336" s="44"/>
      <c r="T336" s="26">
        <v>316</v>
      </c>
      <c r="U336" s="26" t="e">
        <f t="shared" si="29"/>
        <v>#N/A</v>
      </c>
      <c r="V336" s="36" t="e">
        <f t="shared" si="31"/>
        <v>#N/A</v>
      </c>
      <c r="W336" s="29" t="e">
        <f t="shared" si="28"/>
        <v>#N/A</v>
      </c>
      <c r="X336" s="37" t="e">
        <f t="shared" si="32"/>
        <v>#N/A</v>
      </c>
      <c r="Y336" s="37" t="e">
        <f t="shared" si="30"/>
        <v>#N/A</v>
      </c>
      <c r="Z336" s="37"/>
      <c r="AA336" s="37"/>
      <c r="AC336" s="25"/>
      <c r="AD336" s="25"/>
      <c r="AE336" s="25"/>
      <c r="AF336" s="25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</row>
    <row r="337" spans="4:71">
      <c r="D337" s="44"/>
      <c r="E337" s="44"/>
      <c r="F337" s="44"/>
      <c r="G337" s="44"/>
      <c r="T337" s="26">
        <v>317</v>
      </c>
      <c r="U337" s="26" t="e">
        <f t="shared" si="29"/>
        <v>#N/A</v>
      </c>
      <c r="V337" s="36" t="e">
        <f t="shared" si="31"/>
        <v>#N/A</v>
      </c>
      <c r="W337" s="29" t="e">
        <f t="shared" si="28"/>
        <v>#N/A</v>
      </c>
      <c r="X337" s="37" t="e">
        <f t="shared" si="32"/>
        <v>#N/A</v>
      </c>
      <c r="Y337" s="37" t="e">
        <f t="shared" si="30"/>
        <v>#N/A</v>
      </c>
      <c r="Z337" s="37"/>
      <c r="AA337" s="37"/>
      <c r="AC337" s="25"/>
      <c r="AD337" s="25"/>
      <c r="AE337" s="25"/>
      <c r="AF337" s="25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</row>
    <row r="338" spans="4:71">
      <c r="D338" s="44"/>
      <c r="E338" s="44"/>
      <c r="F338" s="44"/>
      <c r="G338" s="44"/>
      <c r="T338" s="26">
        <v>318</v>
      </c>
      <c r="U338" s="26" t="e">
        <f t="shared" si="29"/>
        <v>#N/A</v>
      </c>
      <c r="V338" s="36" t="e">
        <f t="shared" si="31"/>
        <v>#N/A</v>
      </c>
      <c r="W338" s="29" t="e">
        <f t="shared" si="28"/>
        <v>#N/A</v>
      </c>
      <c r="X338" s="37" t="e">
        <f t="shared" si="32"/>
        <v>#N/A</v>
      </c>
      <c r="Y338" s="37" t="e">
        <f t="shared" si="30"/>
        <v>#N/A</v>
      </c>
      <c r="Z338" s="37"/>
      <c r="AA338" s="37"/>
      <c r="AC338" s="25"/>
      <c r="AD338" s="25"/>
      <c r="AE338" s="25"/>
      <c r="AF338" s="25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</row>
    <row r="339" spans="4:71">
      <c r="D339" s="44"/>
      <c r="E339" s="44"/>
      <c r="F339" s="44"/>
      <c r="G339" s="44"/>
      <c r="T339" s="26">
        <v>319</v>
      </c>
      <c r="U339" s="26" t="e">
        <f t="shared" si="29"/>
        <v>#N/A</v>
      </c>
      <c r="V339" s="36" t="e">
        <f t="shared" si="31"/>
        <v>#N/A</v>
      </c>
      <c r="W339" s="29" t="e">
        <f t="shared" si="28"/>
        <v>#N/A</v>
      </c>
      <c r="X339" s="37" t="e">
        <f t="shared" si="32"/>
        <v>#N/A</v>
      </c>
      <c r="Y339" s="37" t="e">
        <f t="shared" si="30"/>
        <v>#N/A</v>
      </c>
      <c r="Z339" s="37"/>
      <c r="AA339" s="37"/>
      <c r="AC339" s="25"/>
      <c r="AD339" s="25"/>
      <c r="AE339" s="25"/>
      <c r="AF339" s="25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</row>
    <row r="340" spans="4:71">
      <c r="D340" s="44"/>
      <c r="E340" s="44"/>
      <c r="F340" s="44"/>
      <c r="G340" s="44"/>
      <c r="T340" s="26">
        <v>320</v>
      </c>
      <c r="U340" s="26" t="e">
        <f t="shared" si="29"/>
        <v>#N/A</v>
      </c>
      <c r="V340" s="36" t="e">
        <f t="shared" si="31"/>
        <v>#N/A</v>
      </c>
      <c r="W340" s="29" t="e">
        <f t="shared" si="28"/>
        <v>#N/A</v>
      </c>
      <c r="X340" s="37" t="e">
        <f t="shared" si="32"/>
        <v>#N/A</v>
      </c>
      <c r="Y340" s="37" t="e">
        <f t="shared" si="30"/>
        <v>#N/A</v>
      </c>
      <c r="Z340" s="37"/>
      <c r="AA340" s="37"/>
      <c r="AC340" s="25"/>
      <c r="AD340" s="25"/>
      <c r="AE340" s="25"/>
      <c r="AF340" s="25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</row>
    <row r="341" spans="4:71">
      <c r="D341" s="44"/>
      <c r="E341" s="44"/>
      <c r="F341" s="44"/>
      <c r="G341" s="44"/>
      <c r="T341" s="26">
        <v>321</v>
      </c>
      <c r="U341" s="26" t="e">
        <f t="shared" si="29"/>
        <v>#N/A</v>
      </c>
      <c r="V341" s="36" t="e">
        <f t="shared" si="31"/>
        <v>#N/A</v>
      </c>
      <c r="W341" s="29" t="e">
        <f t="shared" ref="W341:W404" si="33">IF(U341="",(#N/A),V341)</f>
        <v>#N/A</v>
      </c>
      <c r="X341" s="37" t="e">
        <f t="shared" si="32"/>
        <v>#N/A</v>
      </c>
      <c r="Y341" s="37" t="e">
        <f t="shared" si="30"/>
        <v>#N/A</v>
      </c>
      <c r="Z341" s="37"/>
      <c r="AA341" s="37"/>
      <c r="AC341" s="25"/>
      <c r="AD341" s="25"/>
      <c r="AE341" s="25"/>
      <c r="AF341" s="25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</row>
    <row r="342" spans="4:71">
      <c r="D342" s="44"/>
      <c r="E342" s="44"/>
      <c r="F342" s="44"/>
      <c r="G342" s="44"/>
      <c r="T342" s="26">
        <v>322</v>
      </c>
      <c r="U342" s="26" t="e">
        <f t="shared" ref="U342:U405" si="34">IF(MAX(D$20:D$64)&lt;T342,(#N/A),T342)</f>
        <v>#N/A</v>
      </c>
      <c r="V342" s="36" t="e">
        <f t="shared" si="31"/>
        <v>#N/A</v>
      </c>
      <c r="W342" s="29" t="e">
        <f t="shared" si="33"/>
        <v>#N/A</v>
      </c>
      <c r="X342" s="37" t="e">
        <f t="shared" si="32"/>
        <v>#N/A</v>
      </c>
      <c r="Y342" s="37" t="e">
        <f t="shared" si="30"/>
        <v>#N/A</v>
      </c>
      <c r="Z342" s="37"/>
      <c r="AA342" s="37"/>
      <c r="AC342" s="25"/>
      <c r="AD342" s="25"/>
      <c r="AE342" s="25"/>
      <c r="AF342" s="25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</row>
    <row r="343" spans="4:71">
      <c r="D343" s="44"/>
      <c r="E343" s="44"/>
      <c r="F343" s="44"/>
      <c r="G343" s="44"/>
      <c r="T343" s="26">
        <v>323</v>
      </c>
      <c r="U343" s="26" t="e">
        <f t="shared" si="34"/>
        <v>#N/A</v>
      </c>
      <c r="V343" s="36" t="e">
        <f t="shared" si="31"/>
        <v>#N/A</v>
      </c>
      <c r="W343" s="29" t="e">
        <f t="shared" si="33"/>
        <v>#N/A</v>
      </c>
      <c r="X343" s="37" t="e">
        <f t="shared" si="32"/>
        <v>#N/A</v>
      </c>
      <c r="Y343" s="37" t="e">
        <f t="shared" si="30"/>
        <v>#N/A</v>
      </c>
      <c r="Z343" s="37"/>
      <c r="AA343" s="37"/>
      <c r="AC343" s="25"/>
      <c r="AD343" s="25"/>
      <c r="AE343" s="25"/>
      <c r="AF343" s="25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</row>
    <row r="344" spans="4:71">
      <c r="D344" s="44"/>
      <c r="E344" s="44"/>
      <c r="F344" s="44"/>
      <c r="G344" s="44"/>
      <c r="T344" s="26">
        <v>324</v>
      </c>
      <c r="U344" s="26" t="e">
        <f t="shared" si="34"/>
        <v>#N/A</v>
      </c>
      <c r="V344" s="36" t="e">
        <f t="shared" si="31"/>
        <v>#N/A</v>
      </c>
      <c r="W344" s="29" t="e">
        <f t="shared" si="33"/>
        <v>#N/A</v>
      </c>
      <c r="X344" s="37" t="e">
        <f t="shared" si="32"/>
        <v>#N/A</v>
      </c>
      <c r="Y344" s="37" t="e">
        <f t="shared" si="30"/>
        <v>#N/A</v>
      </c>
      <c r="Z344" s="37"/>
      <c r="AA344" s="37"/>
      <c r="AC344" s="25"/>
      <c r="AD344" s="25"/>
      <c r="AE344" s="25"/>
      <c r="AF344" s="25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</row>
    <row r="345" spans="4:71">
      <c r="D345" s="44"/>
      <c r="E345" s="44"/>
      <c r="F345" s="44"/>
      <c r="G345" s="44"/>
      <c r="T345" s="26">
        <v>325</v>
      </c>
      <c r="U345" s="26" t="e">
        <f t="shared" si="34"/>
        <v>#N/A</v>
      </c>
      <c r="V345" s="36" t="e">
        <f t="shared" si="31"/>
        <v>#N/A</v>
      </c>
      <c r="W345" s="29" t="e">
        <f t="shared" si="33"/>
        <v>#N/A</v>
      </c>
      <c r="X345" s="37" t="e">
        <f t="shared" si="32"/>
        <v>#N/A</v>
      </c>
      <c r="Y345" s="37" t="e">
        <f t="shared" si="30"/>
        <v>#N/A</v>
      </c>
      <c r="Z345" s="37"/>
      <c r="AA345" s="37"/>
      <c r="AC345" s="25"/>
      <c r="AD345" s="25"/>
      <c r="AE345" s="25"/>
      <c r="AF345" s="25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</row>
    <row r="346" spans="4:71">
      <c r="D346" s="44"/>
      <c r="E346" s="44"/>
      <c r="F346" s="44"/>
      <c r="G346" s="44"/>
      <c r="T346" s="26">
        <v>326</v>
      </c>
      <c r="U346" s="26" t="e">
        <f t="shared" si="34"/>
        <v>#N/A</v>
      </c>
      <c r="V346" s="36" t="e">
        <f t="shared" si="31"/>
        <v>#N/A</v>
      </c>
      <c r="W346" s="29" t="e">
        <f t="shared" si="33"/>
        <v>#N/A</v>
      </c>
      <c r="X346" s="37" t="e">
        <f t="shared" si="32"/>
        <v>#N/A</v>
      </c>
      <c r="Y346" s="37" t="e">
        <f t="shared" si="30"/>
        <v>#N/A</v>
      </c>
      <c r="Z346" s="37"/>
      <c r="AA346" s="37"/>
      <c r="AC346" s="25"/>
      <c r="AD346" s="25"/>
      <c r="AE346" s="25"/>
      <c r="AF346" s="25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</row>
    <row r="347" spans="4:71">
      <c r="D347" s="44"/>
      <c r="E347" s="44"/>
      <c r="F347" s="44"/>
      <c r="G347" s="44"/>
      <c r="T347" s="26">
        <v>327</v>
      </c>
      <c r="U347" s="26" t="e">
        <f t="shared" si="34"/>
        <v>#N/A</v>
      </c>
      <c r="V347" s="36" t="e">
        <f t="shared" si="31"/>
        <v>#N/A</v>
      </c>
      <c r="W347" s="29" t="e">
        <f t="shared" si="33"/>
        <v>#N/A</v>
      </c>
      <c r="X347" s="37" t="e">
        <f t="shared" si="32"/>
        <v>#N/A</v>
      </c>
      <c r="Y347" s="37" t="e">
        <f t="shared" si="30"/>
        <v>#N/A</v>
      </c>
      <c r="Z347" s="37"/>
      <c r="AA347" s="37"/>
      <c r="AC347" s="25"/>
      <c r="AD347" s="25"/>
      <c r="AE347" s="25"/>
      <c r="AF347" s="25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</row>
    <row r="348" spans="4:71">
      <c r="D348" s="44"/>
      <c r="E348" s="44"/>
      <c r="F348" s="44"/>
      <c r="G348" s="44"/>
      <c r="T348" s="26">
        <v>328</v>
      </c>
      <c r="U348" s="26" t="e">
        <f t="shared" si="34"/>
        <v>#N/A</v>
      </c>
      <c r="V348" s="36" t="e">
        <f t="shared" si="31"/>
        <v>#N/A</v>
      </c>
      <c r="W348" s="29" t="e">
        <f t="shared" si="33"/>
        <v>#N/A</v>
      </c>
      <c r="X348" s="37" t="e">
        <f t="shared" si="32"/>
        <v>#N/A</v>
      </c>
      <c r="Y348" s="37" t="e">
        <f t="shared" si="30"/>
        <v>#N/A</v>
      </c>
      <c r="Z348" s="37"/>
      <c r="AA348" s="37"/>
      <c r="AC348" s="25"/>
      <c r="AD348" s="25"/>
      <c r="AE348" s="25"/>
      <c r="AF348" s="25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</row>
    <row r="349" spans="4:71">
      <c r="D349" s="44"/>
      <c r="E349" s="44"/>
      <c r="F349" s="44"/>
      <c r="G349" s="44"/>
      <c r="T349" s="26">
        <v>329</v>
      </c>
      <c r="U349" s="26" t="e">
        <f t="shared" si="34"/>
        <v>#N/A</v>
      </c>
      <c r="V349" s="36" t="e">
        <f t="shared" si="31"/>
        <v>#N/A</v>
      </c>
      <c r="W349" s="29" t="e">
        <f t="shared" si="33"/>
        <v>#N/A</v>
      </c>
      <c r="X349" s="37" t="e">
        <f t="shared" si="32"/>
        <v>#N/A</v>
      </c>
      <c r="Y349" s="37" t="e">
        <f t="shared" si="30"/>
        <v>#N/A</v>
      </c>
      <c r="Z349" s="37"/>
      <c r="AA349" s="37"/>
      <c r="AC349" s="25"/>
      <c r="AD349" s="25"/>
      <c r="AE349" s="25"/>
      <c r="AF349" s="25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</row>
    <row r="350" spans="4:71">
      <c r="D350" s="44"/>
      <c r="E350" s="44"/>
      <c r="F350" s="44"/>
      <c r="G350" s="44"/>
      <c r="T350" s="26">
        <v>330</v>
      </c>
      <c r="U350" s="26" t="e">
        <f t="shared" si="34"/>
        <v>#N/A</v>
      </c>
      <c r="V350" s="36" t="e">
        <f t="shared" si="31"/>
        <v>#N/A</v>
      </c>
      <c r="W350" s="29" t="e">
        <f t="shared" si="33"/>
        <v>#N/A</v>
      </c>
      <c r="X350" s="37" t="e">
        <f t="shared" si="32"/>
        <v>#N/A</v>
      </c>
      <c r="Y350" s="37" t="e">
        <f t="shared" si="30"/>
        <v>#N/A</v>
      </c>
      <c r="Z350" s="37"/>
      <c r="AA350" s="37"/>
      <c r="AC350" s="25"/>
      <c r="AD350" s="25"/>
      <c r="AE350" s="25"/>
      <c r="AF350" s="25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</row>
    <row r="351" spans="4:71">
      <c r="D351" s="44"/>
      <c r="E351" s="44"/>
      <c r="F351" s="44"/>
      <c r="G351" s="44"/>
      <c r="T351" s="26">
        <v>331</v>
      </c>
      <c r="U351" s="26" t="e">
        <f t="shared" si="34"/>
        <v>#N/A</v>
      </c>
      <c r="V351" s="36" t="e">
        <f t="shared" si="31"/>
        <v>#N/A</v>
      </c>
      <c r="W351" s="29" t="e">
        <f t="shared" si="33"/>
        <v>#N/A</v>
      </c>
      <c r="X351" s="37" t="e">
        <f t="shared" si="32"/>
        <v>#N/A</v>
      </c>
      <c r="Y351" s="37" t="e">
        <f t="shared" ref="Y351:Y414" si="35">IF(($K$60+15)&gt;T351,K$23*EXP(M$22*LOG(T351/O$23)),(#N/A))</f>
        <v>#N/A</v>
      </c>
      <c r="Z351" s="37"/>
      <c r="AA351" s="37"/>
      <c r="AC351" s="25"/>
      <c r="AD351" s="25"/>
      <c r="AE351" s="25"/>
      <c r="AF351" s="25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</row>
    <row r="352" spans="4:71">
      <c r="D352" s="44"/>
      <c r="E352" s="44"/>
      <c r="F352" s="44"/>
      <c r="G352" s="44"/>
      <c r="T352" s="26">
        <v>332</v>
      </c>
      <c r="U352" s="26" t="e">
        <f t="shared" si="34"/>
        <v>#N/A</v>
      </c>
      <c r="V352" s="36" t="e">
        <f t="shared" si="31"/>
        <v>#N/A</v>
      </c>
      <c r="W352" s="29" t="e">
        <f t="shared" si="33"/>
        <v>#N/A</v>
      </c>
      <c r="X352" s="37" t="e">
        <f t="shared" si="32"/>
        <v>#N/A</v>
      </c>
      <c r="Y352" s="37" t="e">
        <f t="shared" si="35"/>
        <v>#N/A</v>
      </c>
      <c r="Z352" s="37"/>
      <c r="AA352" s="37"/>
      <c r="AC352" s="25"/>
      <c r="AD352" s="25"/>
      <c r="AE352" s="25"/>
      <c r="AF352" s="25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</row>
    <row r="353" spans="4:71">
      <c r="D353" s="44"/>
      <c r="E353" s="44"/>
      <c r="F353" s="44"/>
      <c r="G353" s="44"/>
      <c r="T353" s="26">
        <v>333</v>
      </c>
      <c r="U353" s="26" t="e">
        <f t="shared" si="34"/>
        <v>#N/A</v>
      </c>
      <c r="V353" s="36" t="e">
        <f t="shared" si="31"/>
        <v>#N/A</v>
      </c>
      <c r="W353" s="29" t="e">
        <f t="shared" si="33"/>
        <v>#N/A</v>
      </c>
      <c r="X353" s="37" t="e">
        <f t="shared" si="32"/>
        <v>#N/A</v>
      </c>
      <c r="Y353" s="37" t="e">
        <f t="shared" si="35"/>
        <v>#N/A</v>
      </c>
      <c r="Z353" s="37"/>
      <c r="AA353" s="37"/>
      <c r="AC353" s="25"/>
      <c r="AD353" s="25"/>
      <c r="AE353" s="25"/>
      <c r="AF353" s="25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</row>
    <row r="354" spans="4:71">
      <c r="D354" s="44"/>
      <c r="E354" s="44"/>
      <c r="F354" s="44"/>
      <c r="G354" s="44"/>
      <c r="T354" s="26">
        <v>334</v>
      </c>
      <c r="U354" s="26" t="e">
        <f t="shared" si="34"/>
        <v>#N/A</v>
      </c>
      <c r="V354" s="36" t="e">
        <f t="shared" si="31"/>
        <v>#N/A</v>
      </c>
      <c r="W354" s="29" t="e">
        <f t="shared" si="33"/>
        <v>#N/A</v>
      </c>
      <c r="X354" s="37" t="e">
        <f t="shared" si="32"/>
        <v>#N/A</v>
      </c>
      <c r="Y354" s="37" t="e">
        <f t="shared" si="35"/>
        <v>#N/A</v>
      </c>
      <c r="Z354" s="37"/>
      <c r="AA354" s="37"/>
      <c r="AC354" s="25"/>
      <c r="AD354" s="25"/>
      <c r="AE354" s="25"/>
      <c r="AF354" s="25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</row>
    <row r="355" spans="4:71">
      <c r="D355" s="44"/>
      <c r="E355" s="44"/>
      <c r="F355" s="44"/>
      <c r="G355" s="44"/>
      <c r="T355" s="26">
        <v>335</v>
      </c>
      <c r="U355" s="26" t="e">
        <f t="shared" si="34"/>
        <v>#N/A</v>
      </c>
      <c r="V355" s="36" t="e">
        <f t="shared" si="31"/>
        <v>#N/A</v>
      </c>
      <c r="W355" s="29" t="e">
        <f t="shared" si="33"/>
        <v>#N/A</v>
      </c>
      <c r="X355" s="37" t="e">
        <f t="shared" si="32"/>
        <v>#N/A</v>
      </c>
      <c r="Y355" s="37" t="e">
        <f t="shared" si="35"/>
        <v>#N/A</v>
      </c>
      <c r="Z355" s="37"/>
      <c r="AA355" s="37"/>
      <c r="AC355" s="25"/>
      <c r="AD355" s="25"/>
      <c r="AE355" s="25"/>
      <c r="AF355" s="25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</row>
    <row r="356" spans="4:71">
      <c r="D356" s="44"/>
      <c r="E356" s="44"/>
      <c r="F356" s="44"/>
      <c r="G356" s="44"/>
      <c r="T356" s="26">
        <v>336</v>
      </c>
      <c r="U356" s="26" t="e">
        <f t="shared" si="34"/>
        <v>#N/A</v>
      </c>
      <c r="V356" s="36" t="e">
        <f t="shared" si="31"/>
        <v>#N/A</v>
      </c>
      <c r="W356" s="29" t="e">
        <f t="shared" si="33"/>
        <v>#N/A</v>
      </c>
      <c r="X356" s="37" t="e">
        <f t="shared" si="32"/>
        <v>#N/A</v>
      </c>
      <c r="Y356" s="37" t="e">
        <f t="shared" si="35"/>
        <v>#N/A</v>
      </c>
      <c r="Z356" s="37"/>
      <c r="AA356" s="37"/>
      <c r="AC356" s="25"/>
      <c r="AD356" s="25"/>
      <c r="AE356" s="25"/>
      <c r="AF356" s="25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</row>
    <row r="357" spans="4:71">
      <c r="D357" s="44"/>
      <c r="E357" s="44"/>
      <c r="F357" s="44"/>
      <c r="G357" s="44"/>
      <c r="T357" s="26">
        <v>337</v>
      </c>
      <c r="U357" s="26" t="e">
        <f t="shared" si="34"/>
        <v>#N/A</v>
      </c>
      <c r="V357" s="36" t="e">
        <f t="shared" si="31"/>
        <v>#N/A</v>
      </c>
      <c r="W357" s="29" t="e">
        <f t="shared" si="33"/>
        <v>#N/A</v>
      </c>
      <c r="X357" s="37" t="e">
        <f t="shared" si="32"/>
        <v>#N/A</v>
      </c>
      <c r="Y357" s="37" t="e">
        <f t="shared" si="35"/>
        <v>#N/A</v>
      </c>
      <c r="Z357" s="37"/>
      <c r="AA357" s="37"/>
      <c r="AC357" s="25"/>
      <c r="AD357" s="25"/>
      <c r="AE357" s="25"/>
      <c r="AF357" s="25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</row>
    <row r="358" spans="4:71">
      <c r="D358" s="44"/>
      <c r="E358" s="44"/>
      <c r="F358" s="44"/>
      <c r="G358" s="44"/>
      <c r="T358" s="26">
        <v>338</v>
      </c>
      <c r="U358" s="26" t="e">
        <f t="shared" si="34"/>
        <v>#N/A</v>
      </c>
      <c r="V358" s="36" t="e">
        <f t="shared" si="31"/>
        <v>#N/A</v>
      </c>
      <c r="W358" s="29" t="e">
        <f t="shared" si="33"/>
        <v>#N/A</v>
      </c>
      <c r="X358" s="37" t="e">
        <f t="shared" si="32"/>
        <v>#N/A</v>
      </c>
      <c r="Y358" s="37" t="e">
        <f t="shared" si="35"/>
        <v>#N/A</v>
      </c>
      <c r="Z358" s="37"/>
      <c r="AA358" s="37"/>
      <c r="AC358" s="25"/>
      <c r="AD358" s="25"/>
      <c r="AE358" s="25"/>
      <c r="AF358" s="25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</row>
    <row r="359" spans="4:71">
      <c r="D359" s="44"/>
      <c r="E359" s="44"/>
      <c r="F359" s="44"/>
      <c r="G359" s="44"/>
      <c r="T359" s="26">
        <v>339</v>
      </c>
      <c r="U359" s="26" t="e">
        <f t="shared" si="34"/>
        <v>#N/A</v>
      </c>
      <c r="V359" s="36" t="e">
        <f t="shared" si="31"/>
        <v>#N/A</v>
      </c>
      <c r="W359" s="29" t="e">
        <f t="shared" si="33"/>
        <v>#N/A</v>
      </c>
      <c r="X359" s="37" t="e">
        <f t="shared" si="32"/>
        <v>#N/A</v>
      </c>
      <c r="Y359" s="37" t="e">
        <f t="shared" si="35"/>
        <v>#N/A</v>
      </c>
      <c r="Z359" s="37"/>
      <c r="AA359" s="37"/>
      <c r="AC359" s="25"/>
      <c r="AD359" s="25"/>
      <c r="AE359" s="25"/>
      <c r="AF359" s="25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</row>
    <row r="360" spans="4:71">
      <c r="D360" s="44"/>
      <c r="E360" s="44"/>
      <c r="F360" s="44"/>
      <c r="G360" s="44"/>
      <c r="T360" s="26">
        <v>340</v>
      </c>
      <c r="U360" s="26" t="e">
        <f t="shared" si="34"/>
        <v>#N/A</v>
      </c>
      <c r="V360" s="36" t="e">
        <f t="shared" si="31"/>
        <v>#N/A</v>
      </c>
      <c r="W360" s="29" t="e">
        <f t="shared" si="33"/>
        <v>#N/A</v>
      </c>
      <c r="X360" s="37" t="e">
        <f t="shared" si="32"/>
        <v>#N/A</v>
      </c>
      <c r="Y360" s="37" t="e">
        <f t="shared" si="35"/>
        <v>#N/A</v>
      </c>
      <c r="Z360" s="37"/>
      <c r="AA360" s="37"/>
      <c r="AC360" s="25"/>
      <c r="AD360" s="25"/>
      <c r="AE360" s="25"/>
      <c r="AF360" s="25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</row>
    <row r="361" spans="4:71">
      <c r="D361" s="44"/>
      <c r="E361" s="44"/>
      <c r="F361" s="44"/>
      <c r="G361" s="44"/>
      <c r="T361" s="26">
        <v>341</v>
      </c>
      <c r="U361" s="26" t="e">
        <f t="shared" si="34"/>
        <v>#N/A</v>
      </c>
      <c r="V361" s="36" t="e">
        <f t="shared" si="31"/>
        <v>#N/A</v>
      </c>
      <c r="W361" s="29" t="e">
        <f t="shared" si="33"/>
        <v>#N/A</v>
      </c>
      <c r="X361" s="37" t="e">
        <f t="shared" si="32"/>
        <v>#N/A</v>
      </c>
      <c r="Y361" s="37" t="e">
        <f t="shared" si="35"/>
        <v>#N/A</v>
      </c>
      <c r="Z361" s="37"/>
      <c r="AA361" s="37"/>
      <c r="AC361" s="25"/>
      <c r="AD361" s="25"/>
      <c r="AE361" s="25"/>
      <c r="AF361" s="25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</row>
    <row r="362" spans="4:71">
      <c r="D362" s="44"/>
      <c r="E362" s="44"/>
      <c r="F362" s="44"/>
      <c r="G362" s="44"/>
      <c r="T362" s="26">
        <v>342</v>
      </c>
      <c r="U362" s="26" t="e">
        <f t="shared" si="34"/>
        <v>#N/A</v>
      </c>
      <c r="V362" s="36" t="e">
        <f t="shared" si="31"/>
        <v>#N/A</v>
      </c>
      <c r="W362" s="29" t="e">
        <f t="shared" si="33"/>
        <v>#N/A</v>
      </c>
      <c r="X362" s="37" t="e">
        <f t="shared" si="32"/>
        <v>#N/A</v>
      </c>
      <c r="Y362" s="37" t="e">
        <f t="shared" si="35"/>
        <v>#N/A</v>
      </c>
      <c r="Z362" s="37"/>
      <c r="AA362" s="37"/>
      <c r="AC362" s="25"/>
      <c r="AD362" s="25"/>
      <c r="AE362" s="25"/>
      <c r="AF362" s="25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</row>
    <row r="363" spans="4:71">
      <c r="D363" s="44"/>
      <c r="E363" s="44"/>
      <c r="F363" s="44"/>
      <c r="G363" s="44"/>
      <c r="T363" s="26">
        <v>343</v>
      </c>
      <c r="U363" s="26" t="e">
        <f t="shared" si="34"/>
        <v>#N/A</v>
      </c>
      <c r="V363" s="36" t="e">
        <f t="shared" si="31"/>
        <v>#N/A</v>
      </c>
      <c r="W363" s="29" t="e">
        <f t="shared" si="33"/>
        <v>#N/A</v>
      </c>
      <c r="X363" s="37" t="e">
        <f t="shared" si="32"/>
        <v>#N/A</v>
      </c>
      <c r="Y363" s="37" t="e">
        <f t="shared" si="35"/>
        <v>#N/A</v>
      </c>
      <c r="Z363" s="37"/>
      <c r="AA363" s="37"/>
      <c r="AC363" s="25"/>
      <c r="AD363" s="25"/>
      <c r="AE363" s="25"/>
      <c r="AF363" s="25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</row>
    <row r="364" spans="4:71">
      <c r="D364" s="44"/>
      <c r="E364" s="44"/>
      <c r="F364" s="44"/>
      <c r="G364" s="44"/>
      <c r="T364" s="26">
        <v>344</v>
      </c>
      <c r="U364" s="26" t="e">
        <f t="shared" si="34"/>
        <v>#N/A</v>
      </c>
      <c r="V364" s="36" t="e">
        <f t="shared" si="31"/>
        <v>#N/A</v>
      </c>
      <c r="W364" s="29" t="e">
        <f t="shared" si="33"/>
        <v>#N/A</v>
      </c>
      <c r="X364" s="37" t="e">
        <f t="shared" si="32"/>
        <v>#N/A</v>
      </c>
      <c r="Y364" s="37" t="e">
        <f t="shared" si="35"/>
        <v>#N/A</v>
      </c>
      <c r="Z364" s="37"/>
      <c r="AA364" s="37"/>
      <c r="AC364" s="25"/>
      <c r="AD364" s="25"/>
      <c r="AE364" s="25"/>
      <c r="AF364" s="25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</row>
    <row r="365" spans="4:71">
      <c r="D365" s="44"/>
      <c r="E365" s="44"/>
      <c r="F365" s="44"/>
      <c r="G365" s="44"/>
      <c r="T365" s="26">
        <v>345</v>
      </c>
      <c r="U365" s="26" t="e">
        <f t="shared" si="34"/>
        <v>#N/A</v>
      </c>
      <c r="V365" s="36" t="e">
        <f t="shared" si="31"/>
        <v>#N/A</v>
      </c>
      <c r="W365" s="29" t="e">
        <f t="shared" si="33"/>
        <v>#N/A</v>
      </c>
      <c r="X365" s="37" t="e">
        <f t="shared" si="32"/>
        <v>#N/A</v>
      </c>
      <c r="Y365" s="37" t="e">
        <f t="shared" si="35"/>
        <v>#N/A</v>
      </c>
      <c r="Z365" s="37"/>
      <c r="AA365" s="37"/>
      <c r="AC365" s="25"/>
      <c r="AD365" s="25"/>
      <c r="AE365" s="25"/>
      <c r="AF365" s="25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</row>
    <row r="366" spans="4:71">
      <c r="D366" s="44"/>
      <c r="E366" s="44"/>
      <c r="F366" s="44"/>
      <c r="G366" s="44"/>
      <c r="T366" s="26">
        <v>346</v>
      </c>
      <c r="U366" s="26" t="e">
        <f t="shared" si="34"/>
        <v>#N/A</v>
      </c>
      <c r="V366" s="36" t="e">
        <f t="shared" si="31"/>
        <v>#N/A</v>
      </c>
      <c r="W366" s="29" t="e">
        <f t="shared" si="33"/>
        <v>#N/A</v>
      </c>
      <c r="X366" s="37" t="e">
        <f t="shared" si="32"/>
        <v>#N/A</v>
      </c>
      <c r="Y366" s="37" t="e">
        <f t="shared" si="35"/>
        <v>#N/A</v>
      </c>
      <c r="Z366" s="37"/>
      <c r="AA366" s="37"/>
      <c r="AC366" s="25"/>
      <c r="AD366" s="25"/>
      <c r="AE366" s="25"/>
      <c r="AF366" s="25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</row>
    <row r="367" spans="4:71">
      <c r="D367" s="44"/>
      <c r="E367" s="44"/>
      <c r="F367" s="44"/>
      <c r="G367" s="44"/>
      <c r="T367" s="26">
        <v>347</v>
      </c>
      <c r="U367" s="26" t="e">
        <f t="shared" si="34"/>
        <v>#N/A</v>
      </c>
      <c r="V367" s="36" t="e">
        <f t="shared" si="31"/>
        <v>#N/A</v>
      </c>
      <c r="W367" s="29" t="e">
        <f t="shared" si="33"/>
        <v>#N/A</v>
      </c>
      <c r="X367" s="37" t="e">
        <f t="shared" si="32"/>
        <v>#N/A</v>
      </c>
      <c r="Y367" s="37" t="e">
        <f t="shared" si="35"/>
        <v>#N/A</v>
      </c>
      <c r="Z367" s="37"/>
      <c r="AA367" s="37"/>
      <c r="AC367" s="25"/>
      <c r="AD367" s="25"/>
      <c r="AE367" s="25"/>
      <c r="AF367" s="25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</row>
    <row r="368" spans="4:71">
      <c r="D368" s="44"/>
      <c r="E368" s="44"/>
      <c r="F368" s="44"/>
      <c r="G368" s="44"/>
      <c r="T368" s="26">
        <v>348</v>
      </c>
      <c r="U368" s="26" t="e">
        <f t="shared" si="34"/>
        <v>#N/A</v>
      </c>
      <c r="V368" s="36" t="e">
        <f t="shared" si="31"/>
        <v>#N/A</v>
      </c>
      <c r="W368" s="29" t="e">
        <f t="shared" si="33"/>
        <v>#N/A</v>
      </c>
      <c r="X368" s="37" t="e">
        <f t="shared" si="32"/>
        <v>#N/A</v>
      </c>
      <c r="Y368" s="37" t="e">
        <f t="shared" si="35"/>
        <v>#N/A</v>
      </c>
      <c r="Z368" s="37"/>
      <c r="AA368" s="37"/>
      <c r="AC368" s="25"/>
      <c r="AD368" s="25"/>
      <c r="AE368" s="25"/>
      <c r="AF368" s="25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</row>
    <row r="369" spans="4:71">
      <c r="D369" s="44"/>
      <c r="E369" s="44"/>
      <c r="F369" s="44"/>
      <c r="G369" s="44"/>
      <c r="T369" s="26">
        <v>349</v>
      </c>
      <c r="U369" s="26" t="e">
        <f t="shared" si="34"/>
        <v>#N/A</v>
      </c>
      <c r="V369" s="36" t="e">
        <f t="shared" si="31"/>
        <v>#N/A</v>
      </c>
      <c r="W369" s="29" t="e">
        <f t="shared" si="33"/>
        <v>#N/A</v>
      </c>
      <c r="X369" s="37" t="e">
        <f t="shared" si="32"/>
        <v>#N/A</v>
      </c>
      <c r="Y369" s="37" t="e">
        <f t="shared" si="35"/>
        <v>#N/A</v>
      </c>
      <c r="Z369" s="37"/>
      <c r="AA369" s="37"/>
      <c r="AC369" s="25"/>
      <c r="AD369" s="25"/>
      <c r="AE369" s="25"/>
      <c r="AF369" s="25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</row>
    <row r="370" spans="4:71">
      <c r="D370" s="44"/>
      <c r="E370" s="44"/>
      <c r="F370" s="44"/>
      <c r="G370" s="44"/>
      <c r="T370" s="26">
        <v>350</v>
      </c>
      <c r="U370" s="26" t="e">
        <f t="shared" si="34"/>
        <v>#N/A</v>
      </c>
      <c r="V370" s="36" t="e">
        <f t="shared" si="31"/>
        <v>#N/A</v>
      </c>
      <c r="W370" s="29" t="e">
        <f t="shared" si="33"/>
        <v>#N/A</v>
      </c>
      <c r="X370" s="37" t="e">
        <f t="shared" si="32"/>
        <v>#N/A</v>
      </c>
      <c r="Y370" s="37" t="e">
        <f t="shared" si="35"/>
        <v>#N/A</v>
      </c>
      <c r="Z370" s="37"/>
      <c r="AA370" s="37"/>
      <c r="AC370" s="25"/>
      <c r="AD370" s="25"/>
      <c r="AE370" s="25"/>
      <c r="AF370" s="25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</row>
    <row r="371" spans="4:71">
      <c r="D371" s="44"/>
      <c r="E371" s="44"/>
      <c r="F371" s="44"/>
      <c r="G371" s="44"/>
      <c r="T371" s="26">
        <v>351</v>
      </c>
      <c r="U371" s="26" t="e">
        <f t="shared" si="34"/>
        <v>#N/A</v>
      </c>
      <c r="V371" s="36" t="e">
        <f t="shared" si="31"/>
        <v>#N/A</v>
      </c>
      <c r="W371" s="29" t="e">
        <f t="shared" si="33"/>
        <v>#N/A</v>
      </c>
      <c r="X371" s="37" t="e">
        <f t="shared" si="32"/>
        <v>#N/A</v>
      </c>
      <c r="Y371" s="37" t="e">
        <f t="shared" si="35"/>
        <v>#N/A</v>
      </c>
      <c r="Z371" s="37"/>
      <c r="AA371" s="37"/>
      <c r="AC371" s="25"/>
      <c r="AD371" s="25"/>
      <c r="AE371" s="25"/>
      <c r="AF371" s="25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</row>
    <row r="372" spans="4:71">
      <c r="D372" s="44"/>
      <c r="E372" s="44"/>
      <c r="F372" s="44"/>
      <c r="G372" s="44"/>
      <c r="T372" s="26">
        <v>352</v>
      </c>
      <c r="U372" s="26" t="e">
        <f t="shared" si="34"/>
        <v>#N/A</v>
      </c>
      <c r="V372" s="36" t="e">
        <f t="shared" si="31"/>
        <v>#N/A</v>
      </c>
      <c r="W372" s="29" t="e">
        <f t="shared" si="33"/>
        <v>#N/A</v>
      </c>
      <c r="X372" s="37" t="e">
        <f t="shared" si="32"/>
        <v>#N/A</v>
      </c>
      <c r="Y372" s="37" t="e">
        <f t="shared" si="35"/>
        <v>#N/A</v>
      </c>
      <c r="Z372" s="37"/>
      <c r="AA372" s="37"/>
      <c r="AC372" s="25"/>
      <c r="AD372" s="25"/>
      <c r="AE372" s="25"/>
      <c r="AF372" s="25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</row>
    <row r="373" spans="4:71">
      <c r="D373" s="44"/>
      <c r="E373" s="44"/>
      <c r="F373" s="44"/>
      <c r="G373" s="44"/>
      <c r="T373" s="26">
        <v>353</v>
      </c>
      <c r="U373" s="26" t="e">
        <f t="shared" si="34"/>
        <v>#N/A</v>
      </c>
      <c r="V373" s="36" t="e">
        <f t="shared" si="31"/>
        <v>#N/A</v>
      </c>
      <c r="W373" s="29" t="e">
        <f t="shared" si="33"/>
        <v>#N/A</v>
      </c>
      <c r="X373" s="37" t="e">
        <f t="shared" si="32"/>
        <v>#N/A</v>
      </c>
      <c r="Y373" s="37" t="e">
        <f t="shared" si="35"/>
        <v>#N/A</v>
      </c>
      <c r="Z373" s="37"/>
      <c r="AA373" s="37"/>
      <c r="AC373" s="25"/>
      <c r="AD373" s="25"/>
      <c r="AE373" s="25"/>
      <c r="AF373" s="25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</row>
    <row r="374" spans="4:71">
      <c r="D374" s="44"/>
      <c r="E374" s="44"/>
      <c r="F374" s="44"/>
      <c r="G374" s="44"/>
      <c r="T374" s="26">
        <v>354</v>
      </c>
      <c r="U374" s="26" t="e">
        <f t="shared" si="34"/>
        <v>#N/A</v>
      </c>
      <c r="V374" s="36" t="e">
        <f t="shared" si="31"/>
        <v>#N/A</v>
      </c>
      <c r="W374" s="29" t="e">
        <f t="shared" si="33"/>
        <v>#N/A</v>
      </c>
      <c r="X374" s="37" t="e">
        <f t="shared" si="32"/>
        <v>#N/A</v>
      </c>
      <c r="Y374" s="37" t="e">
        <f t="shared" si="35"/>
        <v>#N/A</v>
      </c>
      <c r="Z374" s="37"/>
      <c r="AA374" s="37"/>
      <c r="AC374" s="25"/>
      <c r="AD374" s="25"/>
      <c r="AE374" s="25"/>
      <c r="AF374" s="25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</row>
    <row r="375" spans="4:71">
      <c r="D375" s="44"/>
      <c r="E375" s="44"/>
      <c r="F375" s="44"/>
      <c r="G375" s="44"/>
      <c r="T375" s="26">
        <v>355</v>
      </c>
      <c r="U375" s="26" t="e">
        <f t="shared" si="34"/>
        <v>#N/A</v>
      </c>
      <c r="V375" s="36" t="e">
        <f t="shared" si="31"/>
        <v>#N/A</v>
      </c>
      <c r="W375" s="29" t="e">
        <f t="shared" si="33"/>
        <v>#N/A</v>
      </c>
      <c r="X375" s="37" t="e">
        <f t="shared" si="32"/>
        <v>#N/A</v>
      </c>
      <c r="Y375" s="37" t="e">
        <f t="shared" si="35"/>
        <v>#N/A</v>
      </c>
      <c r="Z375" s="37"/>
      <c r="AA375" s="37"/>
      <c r="AC375" s="25"/>
      <c r="AD375" s="25"/>
      <c r="AE375" s="25"/>
      <c r="AF375" s="25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</row>
    <row r="376" spans="4:71">
      <c r="D376" s="44"/>
      <c r="E376" s="44"/>
      <c r="F376" s="44"/>
      <c r="G376" s="44"/>
      <c r="T376" s="26">
        <v>356</v>
      </c>
      <c r="U376" s="26" t="e">
        <f t="shared" si="34"/>
        <v>#N/A</v>
      </c>
      <c r="V376" s="36" t="e">
        <f t="shared" si="31"/>
        <v>#N/A</v>
      </c>
      <c r="W376" s="29" t="e">
        <f t="shared" si="33"/>
        <v>#N/A</v>
      </c>
      <c r="X376" s="37" t="e">
        <f t="shared" si="32"/>
        <v>#N/A</v>
      </c>
      <c r="Y376" s="37" t="e">
        <f t="shared" si="35"/>
        <v>#N/A</v>
      </c>
      <c r="Z376" s="37"/>
      <c r="AA376" s="37"/>
      <c r="AC376" s="25"/>
      <c r="AD376" s="25"/>
      <c r="AE376" s="25"/>
      <c r="AF376" s="25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</row>
    <row r="377" spans="4:71">
      <c r="D377" s="44"/>
      <c r="E377" s="44"/>
      <c r="F377" s="44"/>
      <c r="G377" s="44"/>
      <c r="T377" s="26">
        <v>357</v>
      </c>
      <c r="U377" s="26" t="e">
        <f t="shared" si="34"/>
        <v>#N/A</v>
      </c>
      <c r="V377" s="36" t="e">
        <f t="shared" si="31"/>
        <v>#N/A</v>
      </c>
      <c r="W377" s="29" t="e">
        <f t="shared" si="33"/>
        <v>#N/A</v>
      </c>
      <c r="X377" s="37" t="e">
        <f t="shared" si="32"/>
        <v>#N/A</v>
      </c>
      <c r="Y377" s="37" t="e">
        <f t="shared" si="35"/>
        <v>#N/A</v>
      </c>
      <c r="Z377" s="37"/>
      <c r="AA377" s="37"/>
      <c r="AC377" s="25"/>
      <c r="AD377" s="25"/>
      <c r="AE377" s="25"/>
      <c r="AF377" s="25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</row>
    <row r="378" spans="4:71">
      <c r="D378" s="44"/>
      <c r="E378" s="44"/>
      <c r="F378" s="44"/>
      <c r="G378" s="44"/>
      <c r="T378" s="26">
        <v>358</v>
      </c>
      <c r="U378" s="26" t="e">
        <f t="shared" si="34"/>
        <v>#N/A</v>
      </c>
      <c r="V378" s="36" t="e">
        <f t="shared" si="31"/>
        <v>#N/A</v>
      </c>
      <c r="W378" s="29" t="e">
        <f t="shared" si="33"/>
        <v>#N/A</v>
      </c>
      <c r="X378" s="37" t="e">
        <f t="shared" si="32"/>
        <v>#N/A</v>
      </c>
      <c r="Y378" s="37" t="e">
        <f t="shared" si="35"/>
        <v>#N/A</v>
      </c>
      <c r="Z378" s="37"/>
      <c r="AA378" s="37"/>
      <c r="AC378" s="25"/>
      <c r="AD378" s="25"/>
      <c r="AE378" s="25"/>
      <c r="AF378" s="25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</row>
    <row r="379" spans="4:71">
      <c r="D379" s="44"/>
      <c r="E379" s="44"/>
      <c r="F379" s="44"/>
      <c r="G379" s="44"/>
      <c r="T379" s="26">
        <v>359</v>
      </c>
      <c r="U379" s="26" t="e">
        <f t="shared" si="34"/>
        <v>#N/A</v>
      </c>
      <c r="V379" s="36" t="e">
        <f t="shared" si="31"/>
        <v>#N/A</v>
      </c>
      <c r="W379" s="29" t="e">
        <f t="shared" si="33"/>
        <v>#N/A</v>
      </c>
      <c r="X379" s="37" t="e">
        <f t="shared" si="32"/>
        <v>#N/A</v>
      </c>
      <c r="Y379" s="37" t="e">
        <f t="shared" si="35"/>
        <v>#N/A</v>
      </c>
      <c r="Z379" s="37"/>
      <c r="AA379" s="37"/>
      <c r="AC379" s="25"/>
      <c r="AD379" s="25"/>
      <c r="AE379" s="25"/>
      <c r="AF379" s="25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</row>
    <row r="380" spans="4:71">
      <c r="D380" s="44"/>
      <c r="E380" s="44"/>
      <c r="F380" s="44"/>
      <c r="G380" s="44"/>
      <c r="T380" s="26">
        <v>360</v>
      </c>
      <c r="U380" s="26" t="e">
        <f t="shared" si="34"/>
        <v>#N/A</v>
      </c>
      <c r="V380" s="36" t="e">
        <f t="shared" si="31"/>
        <v>#N/A</v>
      </c>
      <c r="W380" s="29" t="e">
        <f t="shared" si="33"/>
        <v>#N/A</v>
      </c>
      <c r="X380" s="37" t="e">
        <f t="shared" si="32"/>
        <v>#N/A</v>
      </c>
      <c r="Y380" s="37" t="e">
        <f t="shared" si="35"/>
        <v>#N/A</v>
      </c>
      <c r="Z380" s="37"/>
      <c r="AA380" s="37"/>
      <c r="AC380" s="25"/>
      <c r="AD380" s="25"/>
      <c r="AE380" s="25"/>
      <c r="AF380" s="25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</row>
    <row r="381" spans="4:71">
      <c r="D381" s="44"/>
      <c r="E381" s="44"/>
      <c r="F381" s="44"/>
      <c r="G381" s="44"/>
      <c r="T381" s="26">
        <v>361</v>
      </c>
      <c r="U381" s="26" t="e">
        <f t="shared" si="34"/>
        <v>#N/A</v>
      </c>
      <c r="V381" s="36" t="e">
        <f t="shared" si="31"/>
        <v>#N/A</v>
      </c>
      <c r="W381" s="29" t="e">
        <f t="shared" si="33"/>
        <v>#N/A</v>
      </c>
      <c r="X381" s="37" t="e">
        <f t="shared" si="32"/>
        <v>#N/A</v>
      </c>
      <c r="Y381" s="37" t="e">
        <f t="shared" si="35"/>
        <v>#N/A</v>
      </c>
      <c r="Z381" s="37"/>
      <c r="AA381" s="37"/>
      <c r="AC381" s="25"/>
      <c r="AD381" s="25"/>
      <c r="AE381" s="25"/>
      <c r="AF381" s="25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</row>
    <row r="382" spans="4:71">
      <c r="D382" s="44"/>
      <c r="E382" s="44"/>
      <c r="F382" s="44"/>
      <c r="G382" s="44"/>
      <c r="T382" s="26">
        <v>362</v>
      </c>
      <c r="U382" s="26" t="e">
        <f t="shared" si="34"/>
        <v>#N/A</v>
      </c>
      <c r="V382" s="36" t="e">
        <f t="shared" si="31"/>
        <v>#N/A</v>
      </c>
      <c r="W382" s="29" t="e">
        <f t="shared" si="33"/>
        <v>#N/A</v>
      </c>
      <c r="X382" s="37" t="e">
        <f t="shared" si="32"/>
        <v>#N/A</v>
      </c>
      <c r="Y382" s="37" t="e">
        <f t="shared" si="35"/>
        <v>#N/A</v>
      </c>
      <c r="Z382" s="37"/>
      <c r="AA382" s="37"/>
      <c r="AC382" s="25"/>
      <c r="AD382" s="25"/>
      <c r="AE382" s="25"/>
      <c r="AF382" s="25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</row>
    <row r="383" spans="4:71">
      <c r="D383" s="44"/>
      <c r="E383" s="44"/>
      <c r="F383" s="44"/>
      <c r="G383" s="44"/>
      <c r="T383" s="26">
        <v>363</v>
      </c>
      <c r="U383" s="26" t="e">
        <f t="shared" si="34"/>
        <v>#N/A</v>
      </c>
      <c r="V383" s="36" t="e">
        <f t="shared" si="31"/>
        <v>#N/A</v>
      </c>
      <c r="W383" s="29" t="e">
        <f t="shared" si="33"/>
        <v>#N/A</v>
      </c>
      <c r="X383" s="37" t="e">
        <f t="shared" si="32"/>
        <v>#N/A</v>
      </c>
      <c r="Y383" s="37" t="e">
        <f t="shared" si="35"/>
        <v>#N/A</v>
      </c>
      <c r="Z383" s="37"/>
      <c r="AA383" s="37"/>
      <c r="AC383" s="25"/>
      <c r="AD383" s="25"/>
      <c r="AE383" s="25"/>
      <c r="AF383" s="25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</row>
    <row r="384" spans="4:71">
      <c r="D384" s="44"/>
      <c r="E384" s="44"/>
      <c r="F384" s="44"/>
      <c r="G384" s="44"/>
      <c r="T384" s="26">
        <v>364</v>
      </c>
      <c r="U384" s="26" t="e">
        <f t="shared" si="34"/>
        <v>#N/A</v>
      </c>
      <c r="V384" s="36" t="e">
        <f t="shared" si="31"/>
        <v>#N/A</v>
      </c>
      <c r="W384" s="29" t="e">
        <f t="shared" si="33"/>
        <v>#N/A</v>
      </c>
      <c r="X384" s="37" t="e">
        <f t="shared" si="32"/>
        <v>#N/A</v>
      </c>
      <c r="Y384" s="37" t="e">
        <f t="shared" si="35"/>
        <v>#N/A</v>
      </c>
      <c r="Z384" s="37"/>
      <c r="AA384" s="37"/>
      <c r="AC384" s="25"/>
      <c r="AD384" s="25"/>
      <c r="AE384" s="25"/>
      <c r="AF384" s="25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</row>
    <row r="385" spans="4:71">
      <c r="D385" s="44"/>
      <c r="E385" s="44"/>
      <c r="F385" s="44"/>
      <c r="G385" s="44"/>
      <c r="T385" s="26">
        <v>365</v>
      </c>
      <c r="U385" s="26" t="e">
        <f t="shared" si="34"/>
        <v>#N/A</v>
      </c>
      <c r="V385" s="36" t="e">
        <f t="shared" si="31"/>
        <v>#N/A</v>
      </c>
      <c r="W385" s="29" t="e">
        <f t="shared" si="33"/>
        <v>#N/A</v>
      </c>
      <c r="X385" s="37" t="e">
        <f t="shared" si="32"/>
        <v>#N/A</v>
      </c>
      <c r="Y385" s="37" t="e">
        <f t="shared" si="35"/>
        <v>#N/A</v>
      </c>
      <c r="Z385" s="37"/>
      <c r="AA385" s="37"/>
      <c r="AC385" s="25"/>
      <c r="AD385" s="25"/>
      <c r="AE385" s="25"/>
      <c r="AF385" s="25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</row>
    <row r="386" spans="4:71">
      <c r="D386" s="44"/>
      <c r="E386" s="44"/>
      <c r="F386" s="44"/>
      <c r="G386" s="44"/>
      <c r="T386" s="26">
        <v>366</v>
      </c>
      <c r="U386" s="26" t="e">
        <f t="shared" si="34"/>
        <v>#N/A</v>
      </c>
      <c r="V386" s="36" t="e">
        <f t="shared" si="31"/>
        <v>#N/A</v>
      </c>
      <c r="W386" s="29" t="e">
        <f t="shared" si="33"/>
        <v>#N/A</v>
      </c>
      <c r="X386" s="37" t="e">
        <f t="shared" si="32"/>
        <v>#N/A</v>
      </c>
      <c r="Y386" s="37" t="e">
        <f t="shared" si="35"/>
        <v>#N/A</v>
      </c>
      <c r="Z386" s="37"/>
      <c r="AA386" s="37"/>
      <c r="AC386" s="25"/>
      <c r="AD386" s="25"/>
      <c r="AE386" s="25"/>
      <c r="AF386" s="25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</row>
    <row r="387" spans="4:71">
      <c r="D387" s="44"/>
      <c r="E387" s="44"/>
      <c r="F387" s="44"/>
      <c r="G387" s="44"/>
      <c r="T387" s="26">
        <v>367</v>
      </c>
      <c r="U387" s="26" t="e">
        <f t="shared" si="34"/>
        <v>#N/A</v>
      </c>
      <c r="V387" s="36" t="e">
        <f t="shared" si="31"/>
        <v>#N/A</v>
      </c>
      <c r="W387" s="29" t="e">
        <f t="shared" si="33"/>
        <v>#N/A</v>
      </c>
      <c r="X387" s="37" t="e">
        <f t="shared" si="32"/>
        <v>#N/A</v>
      </c>
      <c r="Y387" s="37" t="e">
        <f t="shared" si="35"/>
        <v>#N/A</v>
      </c>
      <c r="Z387" s="37"/>
      <c r="AA387" s="37"/>
      <c r="AC387" s="25"/>
      <c r="AD387" s="25"/>
      <c r="AE387" s="25"/>
      <c r="AF387" s="25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</row>
    <row r="388" spans="4:71">
      <c r="D388" s="44"/>
      <c r="E388" s="44"/>
      <c r="F388" s="44"/>
      <c r="G388" s="44"/>
      <c r="T388" s="26">
        <v>368</v>
      </c>
      <c r="U388" s="26" t="e">
        <f t="shared" si="34"/>
        <v>#N/A</v>
      </c>
      <c r="V388" s="36" t="e">
        <f t="shared" si="31"/>
        <v>#N/A</v>
      </c>
      <c r="W388" s="29" t="e">
        <f t="shared" si="33"/>
        <v>#N/A</v>
      </c>
      <c r="X388" s="37" t="e">
        <f t="shared" si="32"/>
        <v>#N/A</v>
      </c>
      <c r="Y388" s="37" t="e">
        <f t="shared" si="35"/>
        <v>#N/A</v>
      </c>
      <c r="Z388" s="37"/>
      <c r="AA388" s="37"/>
      <c r="AC388" s="25"/>
      <c r="AD388" s="25"/>
      <c r="AE388" s="25"/>
      <c r="AF388" s="25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</row>
    <row r="389" spans="4:71">
      <c r="D389" s="44"/>
      <c r="E389" s="44"/>
      <c r="F389" s="44"/>
      <c r="G389" s="44"/>
      <c r="T389" s="26">
        <v>369</v>
      </c>
      <c r="U389" s="26" t="e">
        <f t="shared" si="34"/>
        <v>#N/A</v>
      </c>
      <c r="V389" s="36" t="e">
        <f t="shared" si="31"/>
        <v>#N/A</v>
      </c>
      <c r="W389" s="29" t="e">
        <f t="shared" si="33"/>
        <v>#N/A</v>
      </c>
      <c r="X389" s="37" t="e">
        <f t="shared" si="32"/>
        <v>#N/A</v>
      </c>
      <c r="Y389" s="37" t="e">
        <f t="shared" si="35"/>
        <v>#N/A</v>
      </c>
      <c r="Z389" s="37"/>
      <c r="AA389" s="37"/>
      <c r="AC389" s="25"/>
      <c r="AD389" s="25"/>
      <c r="AE389" s="25"/>
      <c r="AF389" s="25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</row>
    <row r="390" spans="4:71">
      <c r="D390" s="44"/>
      <c r="E390" s="44"/>
      <c r="F390" s="44"/>
      <c r="G390" s="44"/>
      <c r="T390" s="26">
        <v>370</v>
      </c>
      <c r="U390" s="26" t="e">
        <f t="shared" si="34"/>
        <v>#N/A</v>
      </c>
      <c r="V390" s="36" t="e">
        <f t="shared" si="31"/>
        <v>#N/A</v>
      </c>
      <c r="W390" s="29" t="e">
        <f t="shared" si="33"/>
        <v>#N/A</v>
      </c>
      <c r="X390" s="37" t="e">
        <f t="shared" si="32"/>
        <v>#N/A</v>
      </c>
      <c r="Y390" s="37" t="e">
        <f t="shared" si="35"/>
        <v>#N/A</v>
      </c>
      <c r="Z390" s="37"/>
      <c r="AA390" s="37"/>
      <c r="AC390" s="25"/>
      <c r="AD390" s="25"/>
      <c r="AE390" s="25"/>
      <c r="AF390" s="25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</row>
    <row r="391" spans="4:71">
      <c r="D391" s="44"/>
      <c r="E391" s="44"/>
      <c r="F391" s="44"/>
      <c r="G391" s="44"/>
      <c r="T391" s="26">
        <v>371</v>
      </c>
      <c r="U391" s="26" t="e">
        <f t="shared" si="34"/>
        <v>#N/A</v>
      </c>
      <c r="V391" s="36" t="e">
        <f t="shared" si="31"/>
        <v>#N/A</v>
      </c>
      <c r="W391" s="29" t="e">
        <f t="shared" si="33"/>
        <v>#N/A</v>
      </c>
      <c r="X391" s="37" t="e">
        <f t="shared" si="32"/>
        <v>#N/A</v>
      </c>
      <c r="Y391" s="37" t="e">
        <f t="shared" si="35"/>
        <v>#N/A</v>
      </c>
      <c r="Z391" s="37"/>
      <c r="AA391" s="37"/>
      <c r="AC391" s="25"/>
      <c r="AD391" s="25"/>
      <c r="AE391" s="25"/>
      <c r="AF391" s="25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</row>
    <row r="392" spans="4:71">
      <c r="D392" s="44"/>
      <c r="E392" s="44"/>
      <c r="F392" s="44"/>
      <c r="G392" s="44"/>
      <c r="T392" s="26">
        <v>372</v>
      </c>
      <c r="U392" s="26" t="e">
        <f t="shared" si="34"/>
        <v>#N/A</v>
      </c>
      <c r="V392" s="36" t="e">
        <f t="shared" ref="V392:V455" si="36">K$23*EXP(M$22*LOG(T392/O$23))</f>
        <v>#N/A</v>
      </c>
      <c r="W392" s="29" t="e">
        <f t="shared" si="33"/>
        <v>#N/A</v>
      </c>
      <c r="X392" s="37" t="e">
        <f t="shared" ref="X392:X455" si="37">IF(($K$60+15)&gt;T392,T392,(#N/A))</f>
        <v>#N/A</v>
      </c>
      <c r="Y392" s="37" t="e">
        <f t="shared" si="35"/>
        <v>#N/A</v>
      </c>
      <c r="Z392" s="37"/>
      <c r="AA392" s="37"/>
      <c r="AC392" s="25"/>
      <c r="AD392" s="25"/>
      <c r="AE392" s="25"/>
      <c r="AF392" s="25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</row>
    <row r="393" spans="4:71">
      <c r="D393" s="44"/>
      <c r="E393" s="44"/>
      <c r="F393" s="44"/>
      <c r="G393" s="44"/>
      <c r="T393" s="26">
        <v>373</v>
      </c>
      <c r="U393" s="26" t="e">
        <f t="shared" si="34"/>
        <v>#N/A</v>
      </c>
      <c r="V393" s="36" t="e">
        <f t="shared" si="36"/>
        <v>#N/A</v>
      </c>
      <c r="W393" s="29" t="e">
        <f t="shared" si="33"/>
        <v>#N/A</v>
      </c>
      <c r="X393" s="37" t="e">
        <f t="shared" si="37"/>
        <v>#N/A</v>
      </c>
      <c r="Y393" s="37" t="e">
        <f t="shared" si="35"/>
        <v>#N/A</v>
      </c>
      <c r="Z393" s="37"/>
      <c r="AA393" s="37"/>
      <c r="AC393" s="25"/>
      <c r="AD393" s="25"/>
      <c r="AE393" s="25"/>
      <c r="AF393" s="25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</row>
    <row r="394" spans="4:71">
      <c r="D394" s="44"/>
      <c r="E394" s="44"/>
      <c r="F394" s="44"/>
      <c r="G394" s="44"/>
      <c r="T394" s="26">
        <v>374</v>
      </c>
      <c r="U394" s="26" t="e">
        <f t="shared" si="34"/>
        <v>#N/A</v>
      </c>
      <c r="V394" s="36" t="e">
        <f t="shared" si="36"/>
        <v>#N/A</v>
      </c>
      <c r="W394" s="29" t="e">
        <f t="shared" si="33"/>
        <v>#N/A</v>
      </c>
      <c r="X394" s="37" t="e">
        <f t="shared" si="37"/>
        <v>#N/A</v>
      </c>
      <c r="Y394" s="37" t="e">
        <f t="shared" si="35"/>
        <v>#N/A</v>
      </c>
      <c r="Z394" s="37"/>
      <c r="AA394" s="37"/>
      <c r="AC394" s="25"/>
      <c r="AD394" s="25"/>
      <c r="AE394" s="25"/>
      <c r="AF394" s="25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</row>
    <row r="395" spans="4:71">
      <c r="D395" s="44"/>
      <c r="E395" s="44"/>
      <c r="F395" s="44"/>
      <c r="G395" s="44"/>
      <c r="T395" s="26">
        <v>375</v>
      </c>
      <c r="U395" s="26" t="e">
        <f t="shared" si="34"/>
        <v>#N/A</v>
      </c>
      <c r="V395" s="36" t="e">
        <f t="shared" si="36"/>
        <v>#N/A</v>
      </c>
      <c r="W395" s="29" t="e">
        <f t="shared" si="33"/>
        <v>#N/A</v>
      </c>
      <c r="X395" s="37" t="e">
        <f t="shared" si="37"/>
        <v>#N/A</v>
      </c>
      <c r="Y395" s="37" t="e">
        <f t="shared" si="35"/>
        <v>#N/A</v>
      </c>
      <c r="Z395" s="37"/>
      <c r="AA395" s="37"/>
      <c r="AC395" s="25"/>
      <c r="AD395" s="25"/>
      <c r="AE395" s="25"/>
      <c r="AF395" s="25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</row>
    <row r="396" spans="4:71">
      <c r="D396" s="44"/>
      <c r="E396" s="44"/>
      <c r="F396" s="44"/>
      <c r="G396" s="44"/>
      <c r="T396" s="26">
        <v>376</v>
      </c>
      <c r="U396" s="26" t="e">
        <f t="shared" si="34"/>
        <v>#N/A</v>
      </c>
      <c r="V396" s="36" t="e">
        <f t="shared" si="36"/>
        <v>#N/A</v>
      </c>
      <c r="W396" s="29" t="e">
        <f t="shared" si="33"/>
        <v>#N/A</v>
      </c>
      <c r="X396" s="37" t="e">
        <f t="shared" si="37"/>
        <v>#N/A</v>
      </c>
      <c r="Y396" s="37" t="e">
        <f t="shared" si="35"/>
        <v>#N/A</v>
      </c>
      <c r="Z396" s="37"/>
      <c r="AA396" s="37"/>
      <c r="AC396" s="25"/>
      <c r="AD396" s="25"/>
      <c r="AE396" s="25"/>
      <c r="AF396" s="25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</row>
    <row r="397" spans="4:71">
      <c r="D397" s="44"/>
      <c r="E397" s="44"/>
      <c r="F397" s="44"/>
      <c r="G397" s="44"/>
      <c r="T397" s="26">
        <v>377</v>
      </c>
      <c r="U397" s="26" t="e">
        <f t="shared" si="34"/>
        <v>#N/A</v>
      </c>
      <c r="V397" s="36" t="e">
        <f t="shared" si="36"/>
        <v>#N/A</v>
      </c>
      <c r="W397" s="29" t="e">
        <f t="shared" si="33"/>
        <v>#N/A</v>
      </c>
      <c r="X397" s="37" t="e">
        <f t="shared" si="37"/>
        <v>#N/A</v>
      </c>
      <c r="Y397" s="37" t="e">
        <f t="shared" si="35"/>
        <v>#N/A</v>
      </c>
      <c r="Z397" s="37"/>
      <c r="AA397" s="37"/>
      <c r="AC397" s="25"/>
      <c r="AD397" s="25"/>
      <c r="AE397" s="25"/>
      <c r="AF397" s="25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</row>
    <row r="398" spans="4:71">
      <c r="D398" s="44"/>
      <c r="E398" s="44"/>
      <c r="F398" s="44"/>
      <c r="G398" s="44"/>
      <c r="T398" s="26">
        <v>378</v>
      </c>
      <c r="U398" s="26" t="e">
        <f t="shared" si="34"/>
        <v>#N/A</v>
      </c>
      <c r="V398" s="36" t="e">
        <f t="shared" si="36"/>
        <v>#N/A</v>
      </c>
      <c r="W398" s="29" t="e">
        <f t="shared" si="33"/>
        <v>#N/A</v>
      </c>
      <c r="X398" s="37" t="e">
        <f t="shared" si="37"/>
        <v>#N/A</v>
      </c>
      <c r="Y398" s="37" t="e">
        <f t="shared" si="35"/>
        <v>#N/A</v>
      </c>
      <c r="Z398" s="37"/>
      <c r="AA398" s="37"/>
      <c r="AC398" s="25"/>
      <c r="AD398" s="25"/>
      <c r="AE398" s="25"/>
      <c r="AF398" s="25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</row>
    <row r="399" spans="4:71">
      <c r="D399" s="44"/>
      <c r="E399" s="44"/>
      <c r="F399" s="44"/>
      <c r="G399" s="44"/>
      <c r="T399" s="26">
        <v>379</v>
      </c>
      <c r="U399" s="26" t="e">
        <f t="shared" si="34"/>
        <v>#N/A</v>
      </c>
      <c r="V399" s="36" t="e">
        <f t="shared" si="36"/>
        <v>#N/A</v>
      </c>
      <c r="W399" s="29" t="e">
        <f t="shared" si="33"/>
        <v>#N/A</v>
      </c>
      <c r="X399" s="37" t="e">
        <f t="shared" si="37"/>
        <v>#N/A</v>
      </c>
      <c r="Y399" s="37" t="e">
        <f t="shared" si="35"/>
        <v>#N/A</v>
      </c>
      <c r="Z399" s="37"/>
      <c r="AA399" s="37"/>
      <c r="AC399" s="25"/>
      <c r="AD399" s="25"/>
      <c r="AE399" s="25"/>
      <c r="AF399" s="25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</row>
    <row r="400" spans="4:71">
      <c r="D400" s="44"/>
      <c r="E400" s="44"/>
      <c r="F400" s="44"/>
      <c r="G400" s="44"/>
      <c r="T400" s="26">
        <v>380</v>
      </c>
      <c r="U400" s="26" t="e">
        <f t="shared" si="34"/>
        <v>#N/A</v>
      </c>
      <c r="V400" s="36" t="e">
        <f t="shared" si="36"/>
        <v>#N/A</v>
      </c>
      <c r="W400" s="29" t="e">
        <f t="shared" si="33"/>
        <v>#N/A</v>
      </c>
      <c r="X400" s="37" t="e">
        <f t="shared" si="37"/>
        <v>#N/A</v>
      </c>
      <c r="Y400" s="37" t="e">
        <f t="shared" si="35"/>
        <v>#N/A</v>
      </c>
      <c r="Z400" s="37"/>
      <c r="AA400" s="37"/>
      <c r="AC400" s="25"/>
      <c r="AD400" s="25"/>
      <c r="AE400" s="25"/>
      <c r="AF400" s="25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</row>
    <row r="401" spans="4:71">
      <c r="D401" s="44"/>
      <c r="E401" s="44"/>
      <c r="F401" s="44"/>
      <c r="G401" s="44"/>
      <c r="T401" s="26">
        <v>381</v>
      </c>
      <c r="U401" s="26" t="e">
        <f t="shared" si="34"/>
        <v>#N/A</v>
      </c>
      <c r="V401" s="36" t="e">
        <f t="shared" si="36"/>
        <v>#N/A</v>
      </c>
      <c r="W401" s="29" t="e">
        <f t="shared" si="33"/>
        <v>#N/A</v>
      </c>
      <c r="X401" s="37" t="e">
        <f t="shared" si="37"/>
        <v>#N/A</v>
      </c>
      <c r="Y401" s="37" t="e">
        <f t="shared" si="35"/>
        <v>#N/A</v>
      </c>
      <c r="Z401" s="37"/>
      <c r="AA401" s="37"/>
      <c r="AC401" s="25"/>
      <c r="AD401" s="25"/>
      <c r="AE401" s="25"/>
      <c r="AF401" s="25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</row>
    <row r="402" spans="4:71">
      <c r="D402" s="44"/>
      <c r="E402" s="44"/>
      <c r="F402" s="44"/>
      <c r="G402" s="44"/>
      <c r="T402" s="26">
        <v>382</v>
      </c>
      <c r="U402" s="26" t="e">
        <f t="shared" si="34"/>
        <v>#N/A</v>
      </c>
      <c r="V402" s="36" t="e">
        <f t="shared" si="36"/>
        <v>#N/A</v>
      </c>
      <c r="W402" s="29" t="e">
        <f t="shared" si="33"/>
        <v>#N/A</v>
      </c>
      <c r="X402" s="37" t="e">
        <f t="shared" si="37"/>
        <v>#N/A</v>
      </c>
      <c r="Y402" s="37" t="e">
        <f t="shared" si="35"/>
        <v>#N/A</v>
      </c>
      <c r="Z402" s="37"/>
      <c r="AA402" s="37"/>
      <c r="AC402" s="25"/>
      <c r="AD402" s="25"/>
      <c r="AE402" s="25"/>
      <c r="AF402" s="25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</row>
    <row r="403" spans="4:71">
      <c r="D403" s="44"/>
      <c r="E403" s="44"/>
      <c r="F403" s="44"/>
      <c r="G403" s="44"/>
      <c r="T403" s="26">
        <v>383</v>
      </c>
      <c r="U403" s="26" t="e">
        <f t="shared" si="34"/>
        <v>#N/A</v>
      </c>
      <c r="V403" s="36" t="e">
        <f t="shared" si="36"/>
        <v>#N/A</v>
      </c>
      <c r="W403" s="29" t="e">
        <f t="shared" si="33"/>
        <v>#N/A</v>
      </c>
      <c r="X403" s="37" t="e">
        <f t="shared" si="37"/>
        <v>#N/A</v>
      </c>
      <c r="Y403" s="37" t="e">
        <f t="shared" si="35"/>
        <v>#N/A</v>
      </c>
      <c r="Z403" s="37"/>
      <c r="AA403" s="37"/>
      <c r="AC403" s="25"/>
      <c r="AD403" s="25"/>
      <c r="AE403" s="25"/>
      <c r="AF403" s="25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</row>
    <row r="404" spans="4:71">
      <c r="D404" s="44"/>
      <c r="E404" s="44"/>
      <c r="F404" s="44"/>
      <c r="G404" s="44"/>
      <c r="T404" s="26">
        <v>384</v>
      </c>
      <c r="U404" s="26" t="e">
        <f t="shared" si="34"/>
        <v>#N/A</v>
      </c>
      <c r="V404" s="36" t="e">
        <f t="shared" si="36"/>
        <v>#N/A</v>
      </c>
      <c r="W404" s="29" t="e">
        <f t="shared" si="33"/>
        <v>#N/A</v>
      </c>
      <c r="X404" s="37" t="e">
        <f t="shared" si="37"/>
        <v>#N/A</v>
      </c>
      <c r="Y404" s="37" t="e">
        <f t="shared" si="35"/>
        <v>#N/A</v>
      </c>
      <c r="Z404" s="37"/>
      <c r="AA404" s="37"/>
      <c r="AC404" s="25"/>
      <c r="AD404" s="25"/>
      <c r="AE404" s="25"/>
      <c r="AF404" s="25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</row>
    <row r="405" spans="4:71">
      <c r="D405" s="44"/>
      <c r="E405" s="44"/>
      <c r="F405" s="44"/>
      <c r="G405" s="44"/>
      <c r="T405" s="26">
        <v>385</v>
      </c>
      <c r="U405" s="26" t="e">
        <f t="shared" si="34"/>
        <v>#N/A</v>
      </c>
      <c r="V405" s="36" t="e">
        <f t="shared" si="36"/>
        <v>#N/A</v>
      </c>
      <c r="W405" s="29" t="e">
        <f t="shared" ref="W405:W468" si="38">IF(U405="",(#N/A),V405)</f>
        <v>#N/A</v>
      </c>
      <c r="X405" s="37" t="e">
        <f t="shared" si="37"/>
        <v>#N/A</v>
      </c>
      <c r="Y405" s="37" t="e">
        <f t="shared" si="35"/>
        <v>#N/A</v>
      </c>
      <c r="Z405" s="37"/>
      <c r="AA405" s="37"/>
      <c r="AC405" s="25"/>
      <c r="AD405" s="25"/>
      <c r="AE405" s="25"/>
      <c r="AF405" s="25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</row>
    <row r="406" spans="4:71">
      <c r="D406" s="44"/>
      <c r="E406" s="44"/>
      <c r="F406" s="44"/>
      <c r="G406" s="44"/>
      <c r="T406" s="26">
        <v>386</v>
      </c>
      <c r="U406" s="26" t="e">
        <f t="shared" ref="U406:U469" si="39">IF(MAX(D$20:D$64)&lt;T406,(#N/A),T406)</f>
        <v>#N/A</v>
      </c>
      <c r="V406" s="36" t="e">
        <f t="shared" si="36"/>
        <v>#N/A</v>
      </c>
      <c r="W406" s="29" t="e">
        <f t="shared" si="38"/>
        <v>#N/A</v>
      </c>
      <c r="X406" s="37" t="e">
        <f t="shared" si="37"/>
        <v>#N/A</v>
      </c>
      <c r="Y406" s="37" t="e">
        <f t="shared" si="35"/>
        <v>#N/A</v>
      </c>
      <c r="Z406" s="37"/>
      <c r="AA406" s="37"/>
      <c r="AC406" s="25"/>
      <c r="AD406" s="25"/>
      <c r="AE406" s="25"/>
      <c r="AF406" s="25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</row>
    <row r="407" spans="4:71">
      <c r="D407" s="44"/>
      <c r="E407" s="44"/>
      <c r="F407" s="44"/>
      <c r="G407" s="44"/>
      <c r="T407" s="26">
        <v>387</v>
      </c>
      <c r="U407" s="26" t="e">
        <f t="shared" si="39"/>
        <v>#N/A</v>
      </c>
      <c r="V407" s="36" t="e">
        <f t="shared" si="36"/>
        <v>#N/A</v>
      </c>
      <c r="W407" s="29" t="e">
        <f t="shared" si="38"/>
        <v>#N/A</v>
      </c>
      <c r="X407" s="37" t="e">
        <f t="shared" si="37"/>
        <v>#N/A</v>
      </c>
      <c r="Y407" s="37" t="e">
        <f t="shared" si="35"/>
        <v>#N/A</v>
      </c>
      <c r="Z407" s="37"/>
      <c r="AA407" s="37"/>
      <c r="AC407" s="25"/>
      <c r="AD407" s="25"/>
      <c r="AE407" s="25"/>
      <c r="AF407" s="25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</row>
    <row r="408" spans="4:71">
      <c r="D408" s="44"/>
      <c r="E408" s="44"/>
      <c r="F408" s="44"/>
      <c r="G408" s="44"/>
      <c r="T408" s="26">
        <v>388</v>
      </c>
      <c r="U408" s="26" t="e">
        <f t="shared" si="39"/>
        <v>#N/A</v>
      </c>
      <c r="V408" s="36" t="e">
        <f t="shared" si="36"/>
        <v>#N/A</v>
      </c>
      <c r="W408" s="29" t="e">
        <f t="shared" si="38"/>
        <v>#N/A</v>
      </c>
      <c r="X408" s="37" t="e">
        <f t="shared" si="37"/>
        <v>#N/A</v>
      </c>
      <c r="Y408" s="37" t="e">
        <f t="shared" si="35"/>
        <v>#N/A</v>
      </c>
      <c r="Z408" s="37"/>
      <c r="AA408" s="37"/>
      <c r="AC408" s="25"/>
      <c r="AD408" s="25"/>
      <c r="AE408" s="25"/>
      <c r="AF408" s="25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</row>
    <row r="409" spans="4:71">
      <c r="D409" s="44"/>
      <c r="E409" s="44"/>
      <c r="F409" s="44"/>
      <c r="G409" s="44"/>
      <c r="T409" s="26">
        <v>389</v>
      </c>
      <c r="U409" s="26" t="e">
        <f t="shared" si="39"/>
        <v>#N/A</v>
      </c>
      <c r="V409" s="36" t="e">
        <f t="shared" si="36"/>
        <v>#N/A</v>
      </c>
      <c r="W409" s="29" t="e">
        <f t="shared" si="38"/>
        <v>#N/A</v>
      </c>
      <c r="X409" s="37" t="e">
        <f t="shared" si="37"/>
        <v>#N/A</v>
      </c>
      <c r="Y409" s="37" t="e">
        <f t="shared" si="35"/>
        <v>#N/A</v>
      </c>
      <c r="Z409" s="37"/>
      <c r="AA409" s="37"/>
      <c r="AC409" s="25"/>
      <c r="AD409" s="25"/>
      <c r="AE409" s="25"/>
      <c r="AF409" s="25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</row>
    <row r="410" spans="4:71">
      <c r="D410" s="44"/>
      <c r="E410" s="44"/>
      <c r="F410" s="44"/>
      <c r="G410" s="44"/>
      <c r="T410" s="26">
        <v>390</v>
      </c>
      <c r="U410" s="26" t="e">
        <f t="shared" si="39"/>
        <v>#N/A</v>
      </c>
      <c r="V410" s="36" t="e">
        <f t="shared" si="36"/>
        <v>#N/A</v>
      </c>
      <c r="W410" s="29" t="e">
        <f t="shared" si="38"/>
        <v>#N/A</v>
      </c>
      <c r="X410" s="37" t="e">
        <f t="shared" si="37"/>
        <v>#N/A</v>
      </c>
      <c r="Y410" s="37" t="e">
        <f t="shared" si="35"/>
        <v>#N/A</v>
      </c>
      <c r="Z410" s="37"/>
      <c r="AA410" s="37"/>
      <c r="AC410" s="25"/>
      <c r="AD410" s="25"/>
      <c r="AE410" s="25"/>
      <c r="AF410" s="25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</row>
    <row r="411" spans="4:71">
      <c r="D411" s="44"/>
      <c r="E411" s="44"/>
      <c r="F411" s="44"/>
      <c r="G411" s="44"/>
      <c r="T411" s="26">
        <v>391</v>
      </c>
      <c r="U411" s="26" t="e">
        <f t="shared" si="39"/>
        <v>#N/A</v>
      </c>
      <c r="V411" s="36" t="e">
        <f t="shared" si="36"/>
        <v>#N/A</v>
      </c>
      <c r="W411" s="29" t="e">
        <f t="shared" si="38"/>
        <v>#N/A</v>
      </c>
      <c r="X411" s="37" t="e">
        <f t="shared" si="37"/>
        <v>#N/A</v>
      </c>
      <c r="Y411" s="37" t="e">
        <f t="shared" si="35"/>
        <v>#N/A</v>
      </c>
      <c r="Z411" s="37"/>
      <c r="AA411" s="37"/>
      <c r="AC411" s="25"/>
      <c r="AD411" s="25"/>
      <c r="AE411" s="25"/>
      <c r="AF411" s="25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</row>
    <row r="412" spans="4:71">
      <c r="D412" s="44"/>
      <c r="E412" s="44"/>
      <c r="F412" s="44"/>
      <c r="G412" s="44"/>
      <c r="T412" s="26">
        <v>392</v>
      </c>
      <c r="U412" s="26" t="e">
        <f t="shared" si="39"/>
        <v>#N/A</v>
      </c>
      <c r="V412" s="36" t="e">
        <f t="shared" si="36"/>
        <v>#N/A</v>
      </c>
      <c r="W412" s="29" t="e">
        <f t="shared" si="38"/>
        <v>#N/A</v>
      </c>
      <c r="X412" s="37" t="e">
        <f t="shared" si="37"/>
        <v>#N/A</v>
      </c>
      <c r="Y412" s="37" t="e">
        <f t="shared" si="35"/>
        <v>#N/A</v>
      </c>
      <c r="Z412" s="37"/>
      <c r="AA412" s="37"/>
      <c r="AC412" s="25"/>
      <c r="AD412" s="25"/>
      <c r="AE412" s="25"/>
      <c r="AF412" s="25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</row>
    <row r="413" spans="4:71">
      <c r="D413" s="44"/>
      <c r="E413" s="44"/>
      <c r="F413" s="44"/>
      <c r="G413" s="44"/>
      <c r="T413" s="26">
        <v>393</v>
      </c>
      <c r="U413" s="26" t="e">
        <f t="shared" si="39"/>
        <v>#N/A</v>
      </c>
      <c r="V413" s="36" t="e">
        <f t="shared" si="36"/>
        <v>#N/A</v>
      </c>
      <c r="W413" s="29" t="e">
        <f t="shared" si="38"/>
        <v>#N/A</v>
      </c>
      <c r="X413" s="37" t="e">
        <f t="shared" si="37"/>
        <v>#N/A</v>
      </c>
      <c r="Y413" s="37" t="e">
        <f t="shared" si="35"/>
        <v>#N/A</v>
      </c>
      <c r="Z413" s="37"/>
      <c r="AA413" s="37"/>
      <c r="AC413" s="25"/>
      <c r="AD413" s="25"/>
      <c r="AE413" s="25"/>
      <c r="AF413" s="25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</row>
    <row r="414" spans="4:71">
      <c r="D414" s="44"/>
      <c r="E414" s="44"/>
      <c r="F414" s="44"/>
      <c r="G414" s="44"/>
      <c r="T414" s="26">
        <v>394</v>
      </c>
      <c r="U414" s="26" t="e">
        <f t="shared" si="39"/>
        <v>#N/A</v>
      </c>
      <c r="V414" s="36" t="e">
        <f t="shared" si="36"/>
        <v>#N/A</v>
      </c>
      <c r="W414" s="29" t="e">
        <f t="shared" si="38"/>
        <v>#N/A</v>
      </c>
      <c r="X414" s="37" t="e">
        <f t="shared" si="37"/>
        <v>#N/A</v>
      </c>
      <c r="Y414" s="37" t="e">
        <f t="shared" si="35"/>
        <v>#N/A</v>
      </c>
      <c r="Z414" s="37"/>
      <c r="AA414" s="37"/>
      <c r="AC414" s="25"/>
      <c r="AD414" s="25"/>
      <c r="AE414" s="25"/>
      <c r="AF414" s="25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</row>
    <row r="415" spans="4:71">
      <c r="D415" s="44"/>
      <c r="E415" s="44"/>
      <c r="F415" s="44"/>
      <c r="G415" s="44"/>
      <c r="T415" s="26">
        <v>395</v>
      </c>
      <c r="U415" s="26" t="e">
        <f t="shared" si="39"/>
        <v>#N/A</v>
      </c>
      <c r="V415" s="36" t="e">
        <f t="shared" si="36"/>
        <v>#N/A</v>
      </c>
      <c r="W415" s="29" t="e">
        <f t="shared" si="38"/>
        <v>#N/A</v>
      </c>
      <c r="X415" s="37" t="e">
        <f t="shared" si="37"/>
        <v>#N/A</v>
      </c>
      <c r="Y415" s="37" t="e">
        <f t="shared" ref="Y415:Y478" si="40">IF(($K$60+15)&gt;T415,K$23*EXP(M$22*LOG(T415/O$23)),(#N/A))</f>
        <v>#N/A</v>
      </c>
      <c r="Z415" s="37"/>
      <c r="AA415" s="37"/>
      <c r="AC415" s="25"/>
      <c r="AD415" s="25"/>
      <c r="AE415" s="25"/>
      <c r="AF415" s="25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</row>
    <row r="416" spans="4:71">
      <c r="D416" s="44"/>
      <c r="E416" s="44"/>
      <c r="F416" s="44"/>
      <c r="G416" s="44"/>
      <c r="T416" s="26">
        <v>396</v>
      </c>
      <c r="U416" s="26" t="e">
        <f t="shared" si="39"/>
        <v>#N/A</v>
      </c>
      <c r="V416" s="36" t="e">
        <f t="shared" si="36"/>
        <v>#N/A</v>
      </c>
      <c r="W416" s="29" t="e">
        <f t="shared" si="38"/>
        <v>#N/A</v>
      </c>
      <c r="X416" s="37" t="e">
        <f t="shared" si="37"/>
        <v>#N/A</v>
      </c>
      <c r="Y416" s="37" t="e">
        <f t="shared" si="40"/>
        <v>#N/A</v>
      </c>
      <c r="Z416" s="37"/>
      <c r="AA416" s="37"/>
      <c r="AC416" s="25"/>
      <c r="AD416" s="25"/>
      <c r="AE416" s="25"/>
      <c r="AF416" s="25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</row>
    <row r="417" spans="4:71">
      <c r="D417" s="44"/>
      <c r="E417" s="44"/>
      <c r="F417" s="44"/>
      <c r="G417" s="44"/>
      <c r="T417" s="26">
        <v>397</v>
      </c>
      <c r="U417" s="26" t="e">
        <f t="shared" si="39"/>
        <v>#N/A</v>
      </c>
      <c r="V417" s="36" t="e">
        <f t="shared" si="36"/>
        <v>#N/A</v>
      </c>
      <c r="W417" s="29" t="e">
        <f t="shared" si="38"/>
        <v>#N/A</v>
      </c>
      <c r="X417" s="37" t="e">
        <f t="shared" si="37"/>
        <v>#N/A</v>
      </c>
      <c r="Y417" s="37" t="e">
        <f t="shared" si="40"/>
        <v>#N/A</v>
      </c>
      <c r="Z417" s="37"/>
      <c r="AA417" s="37"/>
      <c r="AC417" s="25"/>
      <c r="AD417" s="25"/>
      <c r="AE417" s="25"/>
      <c r="AF417" s="25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</row>
    <row r="418" spans="4:71">
      <c r="D418" s="44"/>
      <c r="E418" s="44"/>
      <c r="F418" s="44"/>
      <c r="G418" s="44"/>
      <c r="T418" s="26">
        <v>398</v>
      </c>
      <c r="U418" s="26" t="e">
        <f t="shared" si="39"/>
        <v>#N/A</v>
      </c>
      <c r="V418" s="36" t="e">
        <f t="shared" si="36"/>
        <v>#N/A</v>
      </c>
      <c r="W418" s="29" t="e">
        <f t="shared" si="38"/>
        <v>#N/A</v>
      </c>
      <c r="X418" s="37" t="e">
        <f t="shared" si="37"/>
        <v>#N/A</v>
      </c>
      <c r="Y418" s="37" t="e">
        <f t="shared" si="40"/>
        <v>#N/A</v>
      </c>
      <c r="Z418" s="37"/>
      <c r="AA418" s="37"/>
      <c r="AC418" s="25"/>
      <c r="AD418" s="25"/>
      <c r="AE418" s="25"/>
      <c r="AF418" s="25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</row>
    <row r="419" spans="4:71">
      <c r="D419" s="44"/>
      <c r="E419" s="44"/>
      <c r="F419" s="44"/>
      <c r="G419" s="44"/>
      <c r="T419" s="26">
        <v>399</v>
      </c>
      <c r="U419" s="26" t="e">
        <f t="shared" si="39"/>
        <v>#N/A</v>
      </c>
      <c r="V419" s="36" t="e">
        <f t="shared" si="36"/>
        <v>#N/A</v>
      </c>
      <c r="W419" s="29" t="e">
        <f t="shared" si="38"/>
        <v>#N/A</v>
      </c>
      <c r="X419" s="37" t="e">
        <f t="shared" si="37"/>
        <v>#N/A</v>
      </c>
      <c r="Y419" s="37" t="e">
        <f t="shared" si="40"/>
        <v>#N/A</v>
      </c>
      <c r="Z419" s="37"/>
      <c r="AA419" s="37"/>
      <c r="AC419" s="25"/>
      <c r="AD419" s="25"/>
      <c r="AE419" s="25"/>
      <c r="AF419" s="25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</row>
    <row r="420" spans="4:71">
      <c r="D420" s="44"/>
      <c r="E420" s="44"/>
      <c r="F420" s="44"/>
      <c r="G420" s="44"/>
      <c r="T420" s="26">
        <v>400</v>
      </c>
      <c r="U420" s="26" t="e">
        <f t="shared" si="39"/>
        <v>#N/A</v>
      </c>
      <c r="V420" s="36" t="e">
        <f t="shared" si="36"/>
        <v>#N/A</v>
      </c>
      <c r="W420" s="29" t="e">
        <f t="shared" si="38"/>
        <v>#N/A</v>
      </c>
      <c r="X420" s="37" t="e">
        <f t="shared" si="37"/>
        <v>#N/A</v>
      </c>
      <c r="Y420" s="37" t="e">
        <f t="shared" si="40"/>
        <v>#N/A</v>
      </c>
      <c r="Z420" s="37"/>
      <c r="AA420" s="37"/>
      <c r="AC420" s="25"/>
      <c r="AD420" s="25"/>
      <c r="AE420" s="25"/>
      <c r="AF420" s="25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</row>
    <row r="421" spans="4:71">
      <c r="D421" s="44"/>
      <c r="E421" s="44"/>
      <c r="F421" s="44"/>
      <c r="G421" s="44"/>
      <c r="T421" s="26">
        <v>401</v>
      </c>
      <c r="U421" s="26" t="e">
        <f t="shared" si="39"/>
        <v>#N/A</v>
      </c>
      <c r="V421" s="36" t="e">
        <f t="shared" si="36"/>
        <v>#N/A</v>
      </c>
      <c r="W421" s="29" t="e">
        <f t="shared" si="38"/>
        <v>#N/A</v>
      </c>
      <c r="X421" s="37" t="e">
        <f t="shared" si="37"/>
        <v>#N/A</v>
      </c>
      <c r="Y421" s="37" t="e">
        <f t="shared" si="40"/>
        <v>#N/A</v>
      </c>
      <c r="Z421" s="37"/>
      <c r="AA421" s="37"/>
      <c r="AC421" s="25"/>
      <c r="AD421" s="25"/>
      <c r="AE421" s="25"/>
      <c r="AF421" s="25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</row>
    <row r="422" spans="4:71">
      <c r="D422" s="44"/>
      <c r="E422" s="44"/>
      <c r="F422" s="44"/>
      <c r="G422" s="44"/>
      <c r="T422" s="26">
        <v>402</v>
      </c>
      <c r="U422" s="26" t="e">
        <f t="shared" si="39"/>
        <v>#N/A</v>
      </c>
      <c r="V422" s="36" t="e">
        <f t="shared" si="36"/>
        <v>#N/A</v>
      </c>
      <c r="W422" s="29" t="e">
        <f t="shared" si="38"/>
        <v>#N/A</v>
      </c>
      <c r="X422" s="37" t="e">
        <f t="shared" si="37"/>
        <v>#N/A</v>
      </c>
      <c r="Y422" s="37" t="e">
        <f t="shared" si="40"/>
        <v>#N/A</v>
      </c>
      <c r="Z422" s="37"/>
      <c r="AA422" s="37"/>
      <c r="AC422" s="25"/>
      <c r="AD422" s="25"/>
      <c r="AE422" s="25"/>
      <c r="AF422" s="25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</row>
    <row r="423" spans="4:71">
      <c r="D423" s="44"/>
      <c r="E423" s="44"/>
      <c r="F423" s="44"/>
      <c r="G423" s="44"/>
      <c r="T423" s="26">
        <v>403</v>
      </c>
      <c r="U423" s="26" t="e">
        <f t="shared" si="39"/>
        <v>#N/A</v>
      </c>
      <c r="V423" s="36" t="e">
        <f t="shared" si="36"/>
        <v>#N/A</v>
      </c>
      <c r="W423" s="29" t="e">
        <f t="shared" si="38"/>
        <v>#N/A</v>
      </c>
      <c r="X423" s="37" t="e">
        <f t="shared" si="37"/>
        <v>#N/A</v>
      </c>
      <c r="Y423" s="37" t="e">
        <f t="shared" si="40"/>
        <v>#N/A</v>
      </c>
      <c r="Z423" s="37"/>
      <c r="AA423" s="37"/>
      <c r="AC423" s="25"/>
      <c r="AD423" s="25"/>
      <c r="AE423" s="25"/>
      <c r="AF423" s="25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</row>
    <row r="424" spans="4:71">
      <c r="D424" s="44"/>
      <c r="E424" s="44"/>
      <c r="F424" s="44"/>
      <c r="G424" s="44"/>
      <c r="T424" s="26">
        <v>404</v>
      </c>
      <c r="U424" s="26" t="e">
        <f t="shared" si="39"/>
        <v>#N/A</v>
      </c>
      <c r="V424" s="36" t="e">
        <f t="shared" si="36"/>
        <v>#N/A</v>
      </c>
      <c r="W424" s="29" t="e">
        <f t="shared" si="38"/>
        <v>#N/A</v>
      </c>
      <c r="X424" s="37" t="e">
        <f t="shared" si="37"/>
        <v>#N/A</v>
      </c>
      <c r="Y424" s="37" t="e">
        <f t="shared" si="40"/>
        <v>#N/A</v>
      </c>
      <c r="Z424" s="37"/>
      <c r="AA424" s="37"/>
      <c r="AC424" s="25"/>
      <c r="AD424" s="25"/>
      <c r="AE424" s="25"/>
      <c r="AF424" s="25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</row>
    <row r="425" spans="4:71">
      <c r="D425" s="44"/>
      <c r="E425" s="44"/>
      <c r="F425" s="44"/>
      <c r="G425" s="44"/>
      <c r="T425" s="26">
        <v>405</v>
      </c>
      <c r="U425" s="26" t="e">
        <f t="shared" si="39"/>
        <v>#N/A</v>
      </c>
      <c r="V425" s="36" t="e">
        <f t="shared" si="36"/>
        <v>#N/A</v>
      </c>
      <c r="W425" s="29" t="e">
        <f t="shared" si="38"/>
        <v>#N/A</v>
      </c>
      <c r="X425" s="37" t="e">
        <f t="shared" si="37"/>
        <v>#N/A</v>
      </c>
      <c r="Y425" s="37" t="e">
        <f t="shared" si="40"/>
        <v>#N/A</v>
      </c>
      <c r="Z425" s="37"/>
      <c r="AA425" s="37"/>
      <c r="AC425" s="25"/>
      <c r="AD425" s="25"/>
      <c r="AE425" s="25"/>
      <c r="AF425" s="25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</row>
    <row r="426" spans="4:71">
      <c r="D426" s="44"/>
      <c r="E426" s="44"/>
      <c r="F426" s="44"/>
      <c r="G426" s="44"/>
      <c r="T426" s="26">
        <v>406</v>
      </c>
      <c r="U426" s="26" t="e">
        <f t="shared" si="39"/>
        <v>#N/A</v>
      </c>
      <c r="V426" s="36" t="e">
        <f t="shared" si="36"/>
        <v>#N/A</v>
      </c>
      <c r="W426" s="29" t="e">
        <f t="shared" si="38"/>
        <v>#N/A</v>
      </c>
      <c r="X426" s="37" t="e">
        <f t="shared" si="37"/>
        <v>#N/A</v>
      </c>
      <c r="Y426" s="37" t="e">
        <f t="shared" si="40"/>
        <v>#N/A</v>
      </c>
      <c r="Z426" s="37"/>
      <c r="AA426" s="37"/>
      <c r="AC426" s="25"/>
      <c r="AD426" s="25"/>
      <c r="AE426" s="25"/>
      <c r="AF426" s="25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</row>
    <row r="427" spans="4:71">
      <c r="D427" s="44"/>
      <c r="E427" s="44"/>
      <c r="F427" s="44"/>
      <c r="G427" s="44"/>
      <c r="T427" s="26">
        <v>407</v>
      </c>
      <c r="U427" s="26" t="e">
        <f t="shared" si="39"/>
        <v>#N/A</v>
      </c>
      <c r="V427" s="36" t="e">
        <f t="shared" si="36"/>
        <v>#N/A</v>
      </c>
      <c r="W427" s="29" t="e">
        <f t="shared" si="38"/>
        <v>#N/A</v>
      </c>
      <c r="X427" s="37" t="e">
        <f t="shared" si="37"/>
        <v>#N/A</v>
      </c>
      <c r="Y427" s="37" t="e">
        <f t="shared" si="40"/>
        <v>#N/A</v>
      </c>
      <c r="Z427" s="37"/>
      <c r="AA427" s="37"/>
      <c r="AC427" s="25"/>
      <c r="AD427" s="25"/>
      <c r="AE427" s="25"/>
      <c r="AF427" s="25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</row>
    <row r="428" spans="4:71">
      <c r="D428" s="44"/>
      <c r="E428" s="44"/>
      <c r="F428" s="44"/>
      <c r="G428" s="44"/>
      <c r="T428" s="26">
        <v>408</v>
      </c>
      <c r="U428" s="26" t="e">
        <f t="shared" si="39"/>
        <v>#N/A</v>
      </c>
      <c r="V428" s="36" t="e">
        <f t="shared" si="36"/>
        <v>#N/A</v>
      </c>
      <c r="W428" s="29" t="e">
        <f t="shared" si="38"/>
        <v>#N/A</v>
      </c>
      <c r="X428" s="37" t="e">
        <f t="shared" si="37"/>
        <v>#N/A</v>
      </c>
      <c r="Y428" s="37" t="e">
        <f t="shared" si="40"/>
        <v>#N/A</v>
      </c>
      <c r="Z428" s="37"/>
      <c r="AA428" s="37"/>
      <c r="AC428" s="25"/>
      <c r="AD428" s="25"/>
      <c r="AE428" s="25"/>
      <c r="AF428" s="25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</row>
    <row r="429" spans="4:71">
      <c r="D429" s="44"/>
      <c r="E429" s="44"/>
      <c r="F429" s="44"/>
      <c r="G429" s="44"/>
      <c r="T429" s="26">
        <v>409</v>
      </c>
      <c r="U429" s="26" t="e">
        <f t="shared" si="39"/>
        <v>#N/A</v>
      </c>
      <c r="V429" s="36" t="e">
        <f t="shared" si="36"/>
        <v>#N/A</v>
      </c>
      <c r="W429" s="29" t="e">
        <f t="shared" si="38"/>
        <v>#N/A</v>
      </c>
      <c r="X429" s="37" t="e">
        <f t="shared" si="37"/>
        <v>#N/A</v>
      </c>
      <c r="Y429" s="37" t="e">
        <f t="shared" si="40"/>
        <v>#N/A</v>
      </c>
      <c r="Z429" s="37"/>
      <c r="AA429" s="37"/>
      <c r="AC429" s="25"/>
      <c r="AD429" s="25"/>
      <c r="AE429" s="25"/>
      <c r="AF429" s="25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</row>
    <row r="430" spans="4:71">
      <c r="D430" s="44"/>
      <c r="E430" s="44"/>
      <c r="F430" s="44"/>
      <c r="G430" s="44"/>
      <c r="T430" s="26">
        <v>410</v>
      </c>
      <c r="U430" s="26" t="e">
        <f t="shared" si="39"/>
        <v>#N/A</v>
      </c>
      <c r="V430" s="36" t="e">
        <f t="shared" si="36"/>
        <v>#N/A</v>
      </c>
      <c r="W430" s="29" t="e">
        <f t="shared" si="38"/>
        <v>#N/A</v>
      </c>
      <c r="X430" s="37" t="e">
        <f t="shared" si="37"/>
        <v>#N/A</v>
      </c>
      <c r="Y430" s="37" t="e">
        <f t="shared" si="40"/>
        <v>#N/A</v>
      </c>
      <c r="Z430" s="37"/>
      <c r="AA430" s="37"/>
      <c r="AC430" s="25"/>
      <c r="AD430" s="25"/>
      <c r="AE430" s="25"/>
      <c r="AF430" s="25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</row>
    <row r="431" spans="4:71">
      <c r="D431" s="44"/>
      <c r="E431" s="44"/>
      <c r="F431" s="44"/>
      <c r="G431" s="44"/>
      <c r="T431" s="26">
        <v>411</v>
      </c>
      <c r="U431" s="26" t="e">
        <f t="shared" si="39"/>
        <v>#N/A</v>
      </c>
      <c r="V431" s="36" t="e">
        <f t="shared" si="36"/>
        <v>#N/A</v>
      </c>
      <c r="W431" s="29" t="e">
        <f t="shared" si="38"/>
        <v>#N/A</v>
      </c>
      <c r="X431" s="37" t="e">
        <f t="shared" si="37"/>
        <v>#N/A</v>
      </c>
      <c r="Y431" s="37" t="e">
        <f t="shared" si="40"/>
        <v>#N/A</v>
      </c>
      <c r="Z431" s="37"/>
      <c r="AA431" s="37"/>
      <c r="AC431" s="25"/>
      <c r="AD431" s="25"/>
      <c r="AE431" s="25"/>
      <c r="AF431" s="25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</row>
    <row r="432" spans="4:71">
      <c r="D432" s="44"/>
      <c r="E432" s="44"/>
      <c r="F432" s="44"/>
      <c r="G432" s="44"/>
      <c r="T432" s="26">
        <v>412</v>
      </c>
      <c r="U432" s="26" t="e">
        <f t="shared" si="39"/>
        <v>#N/A</v>
      </c>
      <c r="V432" s="36" t="e">
        <f t="shared" si="36"/>
        <v>#N/A</v>
      </c>
      <c r="W432" s="29" t="e">
        <f t="shared" si="38"/>
        <v>#N/A</v>
      </c>
      <c r="X432" s="37" t="e">
        <f t="shared" si="37"/>
        <v>#N/A</v>
      </c>
      <c r="Y432" s="37" t="e">
        <f t="shared" si="40"/>
        <v>#N/A</v>
      </c>
      <c r="Z432" s="37"/>
      <c r="AA432" s="37"/>
      <c r="AC432" s="25"/>
      <c r="AD432" s="25"/>
      <c r="AE432" s="25"/>
      <c r="AF432" s="25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</row>
    <row r="433" spans="4:71">
      <c r="D433" s="44"/>
      <c r="E433" s="44"/>
      <c r="F433" s="44"/>
      <c r="G433" s="44"/>
      <c r="T433" s="26">
        <v>413</v>
      </c>
      <c r="U433" s="26" t="e">
        <f t="shared" si="39"/>
        <v>#N/A</v>
      </c>
      <c r="V433" s="36" t="e">
        <f t="shared" si="36"/>
        <v>#N/A</v>
      </c>
      <c r="W433" s="29" t="e">
        <f t="shared" si="38"/>
        <v>#N/A</v>
      </c>
      <c r="X433" s="37" t="e">
        <f t="shared" si="37"/>
        <v>#N/A</v>
      </c>
      <c r="Y433" s="37" t="e">
        <f t="shared" si="40"/>
        <v>#N/A</v>
      </c>
      <c r="Z433" s="37"/>
      <c r="AA433" s="37"/>
      <c r="AC433" s="25"/>
      <c r="AD433" s="25"/>
      <c r="AE433" s="25"/>
      <c r="AF433" s="25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</row>
    <row r="434" spans="4:71">
      <c r="D434" s="44"/>
      <c r="E434" s="44"/>
      <c r="F434" s="44"/>
      <c r="G434" s="44"/>
      <c r="T434" s="26">
        <v>414</v>
      </c>
      <c r="U434" s="26" t="e">
        <f t="shared" si="39"/>
        <v>#N/A</v>
      </c>
      <c r="V434" s="36" t="e">
        <f t="shared" si="36"/>
        <v>#N/A</v>
      </c>
      <c r="W434" s="29" t="e">
        <f t="shared" si="38"/>
        <v>#N/A</v>
      </c>
      <c r="X434" s="37" t="e">
        <f t="shared" si="37"/>
        <v>#N/A</v>
      </c>
      <c r="Y434" s="37" t="e">
        <f t="shared" si="40"/>
        <v>#N/A</v>
      </c>
      <c r="Z434" s="37"/>
      <c r="AA434" s="37"/>
      <c r="AC434" s="25"/>
      <c r="AD434" s="25"/>
      <c r="AE434" s="25"/>
      <c r="AF434" s="25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</row>
    <row r="435" spans="4:71">
      <c r="D435" s="44"/>
      <c r="E435" s="44"/>
      <c r="F435" s="44"/>
      <c r="G435" s="44"/>
      <c r="T435" s="26">
        <v>415</v>
      </c>
      <c r="U435" s="26" t="e">
        <f t="shared" si="39"/>
        <v>#N/A</v>
      </c>
      <c r="V435" s="36" t="e">
        <f t="shared" si="36"/>
        <v>#N/A</v>
      </c>
      <c r="W435" s="29" t="e">
        <f t="shared" si="38"/>
        <v>#N/A</v>
      </c>
      <c r="X435" s="37" t="e">
        <f t="shared" si="37"/>
        <v>#N/A</v>
      </c>
      <c r="Y435" s="37" t="e">
        <f t="shared" si="40"/>
        <v>#N/A</v>
      </c>
      <c r="Z435" s="37"/>
      <c r="AA435" s="37"/>
      <c r="AC435" s="25"/>
      <c r="AD435" s="25"/>
      <c r="AE435" s="25"/>
      <c r="AF435" s="25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</row>
    <row r="436" spans="4:71">
      <c r="D436" s="44"/>
      <c r="E436" s="44"/>
      <c r="F436" s="44"/>
      <c r="G436" s="44"/>
      <c r="T436" s="26">
        <v>416</v>
      </c>
      <c r="U436" s="26" t="e">
        <f t="shared" si="39"/>
        <v>#N/A</v>
      </c>
      <c r="V436" s="36" t="e">
        <f t="shared" si="36"/>
        <v>#N/A</v>
      </c>
      <c r="W436" s="29" t="e">
        <f t="shared" si="38"/>
        <v>#N/A</v>
      </c>
      <c r="X436" s="37" t="e">
        <f t="shared" si="37"/>
        <v>#N/A</v>
      </c>
      <c r="Y436" s="37" t="e">
        <f t="shared" si="40"/>
        <v>#N/A</v>
      </c>
      <c r="Z436" s="37"/>
      <c r="AA436" s="37"/>
      <c r="AC436" s="25"/>
      <c r="AD436" s="25"/>
      <c r="AE436" s="25"/>
      <c r="AF436" s="25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</row>
    <row r="437" spans="4:71">
      <c r="D437" s="44"/>
      <c r="E437" s="44"/>
      <c r="F437" s="44"/>
      <c r="G437" s="44"/>
      <c r="T437" s="26">
        <v>417</v>
      </c>
      <c r="U437" s="26" t="e">
        <f t="shared" si="39"/>
        <v>#N/A</v>
      </c>
      <c r="V437" s="36" t="e">
        <f t="shared" si="36"/>
        <v>#N/A</v>
      </c>
      <c r="W437" s="29" t="e">
        <f t="shared" si="38"/>
        <v>#N/A</v>
      </c>
      <c r="X437" s="37" t="e">
        <f t="shared" si="37"/>
        <v>#N/A</v>
      </c>
      <c r="Y437" s="37" t="e">
        <f t="shared" si="40"/>
        <v>#N/A</v>
      </c>
      <c r="Z437" s="37"/>
      <c r="AA437" s="37"/>
      <c r="AC437" s="25"/>
      <c r="AD437" s="25"/>
      <c r="AE437" s="25"/>
      <c r="AF437" s="25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</row>
    <row r="438" spans="4:71">
      <c r="D438" s="44"/>
      <c r="E438" s="44"/>
      <c r="F438" s="44"/>
      <c r="G438" s="44"/>
      <c r="T438" s="26">
        <v>418</v>
      </c>
      <c r="U438" s="26" t="e">
        <f t="shared" si="39"/>
        <v>#N/A</v>
      </c>
      <c r="V438" s="36" t="e">
        <f t="shared" si="36"/>
        <v>#N/A</v>
      </c>
      <c r="W438" s="29" t="e">
        <f t="shared" si="38"/>
        <v>#N/A</v>
      </c>
      <c r="X438" s="37" t="e">
        <f t="shared" si="37"/>
        <v>#N/A</v>
      </c>
      <c r="Y438" s="37" t="e">
        <f t="shared" si="40"/>
        <v>#N/A</v>
      </c>
      <c r="Z438" s="37"/>
      <c r="AA438" s="37"/>
      <c r="AC438" s="25"/>
      <c r="AD438" s="25"/>
      <c r="AE438" s="25"/>
      <c r="AF438" s="25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</row>
    <row r="439" spans="4:71">
      <c r="D439" s="44"/>
      <c r="E439" s="44"/>
      <c r="F439" s="44"/>
      <c r="G439" s="44"/>
      <c r="T439" s="26">
        <v>419</v>
      </c>
      <c r="U439" s="26" t="e">
        <f t="shared" si="39"/>
        <v>#N/A</v>
      </c>
      <c r="V439" s="36" t="e">
        <f t="shared" si="36"/>
        <v>#N/A</v>
      </c>
      <c r="W439" s="29" t="e">
        <f t="shared" si="38"/>
        <v>#N/A</v>
      </c>
      <c r="X439" s="37" t="e">
        <f t="shared" si="37"/>
        <v>#N/A</v>
      </c>
      <c r="Y439" s="37" t="e">
        <f t="shared" si="40"/>
        <v>#N/A</v>
      </c>
      <c r="Z439" s="37"/>
      <c r="AA439" s="37"/>
      <c r="AC439" s="25"/>
      <c r="AD439" s="25"/>
      <c r="AE439" s="25"/>
      <c r="AF439" s="25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</row>
    <row r="440" spans="4:71">
      <c r="D440" s="44"/>
      <c r="E440" s="44"/>
      <c r="F440" s="44"/>
      <c r="G440" s="44"/>
      <c r="T440" s="26">
        <v>420</v>
      </c>
      <c r="U440" s="26" t="e">
        <f t="shared" si="39"/>
        <v>#N/A</v>
      </c>
      <c r="V440" s="36" t="e">
        <f t="shared" si="36"/>
        <v>#N/A</v>
      </c>
      <c r="W440" s="29" t="e">
        <f t="shared" si="38"/>
        <v>#N/A</v>
      </c>
      <c r="X440" s="37" t="e">
        <f t="shared" si="37"/>
        <v>#N/A</v>
      </c>
      <c r="Y440" s="37" t="e">
        <f t="shared" si="40"/>
        <v>#N/A</v>
      </c>
      <c r="Z440" s="37"/>
      <c r="AA440" s="37"/>
      <c r="AC440" s="25"/>
      <c r="AD440" s="25"/>
      <c r="AE440" s="25"/>
      <c r="AF440" s="25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</row>
    <row r="441" spans="4:71">
      <c r="D441" s="44"/>
      <c r="E441" s="44"/>
      <c r="F441" s="44"/>
      <c r="G441" s="44"/>
      <c r="T441" s="26">
        <v>421</v>
      </c>
      <c r="U441" s="26" t="e">
        <f t="shared" si="39"/>
        <v>#N/A</v>
      </c>
      <c r="V441" s="36" t="e">
        <f t="shared" si="36"/>
        <v>#N/A</v>
      </c>
      <c r="W441" s="29" t="e">
        <f t="shared" si="38"/>
        <v>#N/A</v>
      </c>
      <c r="X441" s="37" t="e">
        <f t="shared" si="37"/>
        <v>#N/A</v>
      </c>
      <c r="Y441" s="37" t="e">
        <f t="shared" si="40"/>
        <v>#N/A</v>
      </c>
      <c r="Z441" s="37"/>
      <c r="AA441" s="37"/>
      <c r="AC441" s="25"/>
      <c r="AD441" s="25"/>
      <c r="AE441" s="25"/>
      <c r="AF441" s="25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</row>
    <row r="442" spans="4:71">
      <c r="D442" s="44"/>
      <c r="E442" s="44"/>
      <c r="F442" s="44"/>
      <c r="G442" s="44"/>
      <c r="T442" s="26">
        <v>422</v>
      </c>
      <c r="U442" s="26" t="e">
        <f t="shared" si="39"/>
        <v>#N/A</v>
      </c>
      <c r="V442" s="36" t="e">
        <f t="shared" si="36"/>
        <v>#N/A</v>
      </c>
      <c r="W442" s="29" t="e">
        <f t="shared" si="38"/>
        <v>#N/A</v>
      </c>
      <c r="X442" s="37" t="e">
        <f t="shared" si="37"/>
        <v>#N/A</v>
      </c>
      <c r="Y442" s="37" t="e">
        <f t="shared" si="40"/>
        <v>#N/A</v>
      </c>
      <c r="Z442" s="37"/>
      <c r="AA442" s="37"/>
      <c r="AC442" s="25"/>
      <c r="AD442" s="25"/>
      <c r="AE442" s="25"/>
      <c r="AF442" s="25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</row>
    <row r="443" spans="4:71">
      <c r="D443" s="44"/>
      <c r="E443" s="44"/>
      <c r="F443" s="44"/>
      <c r="G443" s="44"/>
      <c r="T443" s="26">
        <v>423</v>
      </c>
      <c r="U443" s="26" t="e">
        <f t="shared" si="39"/>
        <v>#N/A</v>
      </c>
      <c r="V443" s="36" t="e">
        <f t="shared" si="36"/>
        <v>#N/A</v>
      </c>
      <c r="W443" s="29" t="e">
        <f t="shared" si="38"/>
        <v>#N/A</v>
      </c>
      <c r="X443" s="37" t="e">
        <f t="shared" si="37"/>
        <v>#N/A</v>
      </c>
      <c r="Y443" s="37" t="e">
        <f t="shared" si="40"/>
        <v>#N/A</v>
      </c>
      <c r="Z443" s="37"/>
      <c r="AA443" s="37"/>
      <c r="AC443" s="25"/>
      <c r="AD443" s="25"/>
      <c r="AE443" s="25"/>
      <c r="AF443" s="25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</row>
    <row r="444" spans="4:71">
      <c r="D444" s="44"/>
      <c r="E444" s="44"/>
      <c r="F444" s="44"/>
      <c r="G444" s="44"/>
      <c r="T444" s="26">
        <v>424</v>
      </c>
      <c r="U444" s="26" t="e">
        <f t="shared" si="39"/>
        <v>#N/A</v>
      </c>
      <c r="V444" s="36" t="e">
        <f t="shared" si="36"/>
        <v>#N/A</v>
      </c>
      <c r="W444" s="29" t="e">
        <f t="shared" si="38"/>
        <v>#N/A</v>
      </c>
      <c r="X444" s="37" t="e">
        <f t="shared" si="37"/>
        <v>#N/A</v>
      </c>
      <c r="Y444" s="37" t="e">
        <f t="shared" si="40"/>
        <v>#N/A</v>
      </c>
      <c r="Z444" s="37"/>
      <c r="AA444" s="37"/>
      <c r="AC444" s="25"/>
      <c r="AD444" s="25"/>
      <c r="AE444" s="25"/>
      <c r="AF444" s="25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</row>
    <row r="445" spans="4:71">
      <c r="D445" s="44"/>
      <c r="E445" s="44"/>
      <c r="F445" s="44"/>
      <c r="G445" s="44"/>
      <c r="T445" s="26">
        <v>425</v>
      </c>
      <c r="U445" s="26" t="e">
        <f t="shared" si="39"/>
        <v>#N/A</v>
      </c>
      <c r="V445" s="36" t="e">
        <f t="shared" si="36"/>
        <v>#N/A</v>
      </c>
      <c r="W445" s="29" t="e">
        <f t="shared" si="38"/>
        <v>#N/A</v>
      </c>
      <c r="X445" s="37" t="e">
        <f t="shared" si="37"/>
        <v>#N/A</v>
      </c>
      <c r="Y445" s="37" t="e">
        <f t="shared" si="40"/>
        <v>#N/A</v>
      </c>
      <c r="Z445" s="37"/>
      <c r="AA445" s="37"/>
      <c r="AC445" s="25"/>
      <c r="AD445" s="25"/>
      <c r="AE445" s="25"/>
      <c r="AF445" s="25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</row>
    <row r="446" spans="4:71">
      <c r="D446" s="44"/>
      <c r="E446" s="44"/>
      <c r="F446" s="44"/>
      <c r="G446" s="44"/>
      <c r="T446" s="26">
        <v>426</v>
      </c>
      <c r="U446" s="26" t="e">
        <f t="shared" si="39"/>
        <v>#N/A</v>
      </c>
      <c r="V446" s="36" t="e">
        <f t="shared" si="36"/>
        <v>#N/A</v>
      </c>
      <c r="W446" s="29" t="e">
        <f t="shared" si="38"/>
        <v>#N/A</v>
      </c>
      <c r="X446" s="37" t="e">
        <f t="shared" si="37"/>
        <v>#N/A</v>
      </c>
      <c r="Y446" s="37" t="e">
        <f t="shared" si="40"/>
        <v>#N/A</v>
      </c>
      <c r="Z446" s="37"/>
      <c r="AA446" s="37"/>
      <c r="AC446" s="25"/>
      <c r="AD446" s="25"/>
      <c r="AE446" s="25"/>
      <c r="AF446" s="25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</row>
    <row r="447" spans="4:71">
      <c r="D447" s="44"/>
      <c r="E447" s="44"/>
      <c r="F447" s="44"/>
      <c r="G447" s="44"/>
      <c r="T447" s="26">
        <v>427</v>
      </c>
      <c r="U447" s="26" t="e">
        <f t="shared" si="39"/>
        <v>#N/A</v>
      </c>
      <c r="V447" s="36" t="e">
        <f t="shared" si="36"/>
        <v>#N/A</v>
      </c>
      <c r="W447" s="29" t="e">
        <f t="shared" si="38"/>
        <v>#N/A</v>
      </c>
      <c r="X447" s="37" t="e">
        <f t="shared" si="37"/>
        <v>#N/A</v>
      </c>
      <c r="Y447" s="37" t="e">
        <f t="shared" si="40"/>
        <v>#N/A</v>
      </c>
      <c r="Z447" s="37"/>
      <c r="AA447" s="37"/>
      <c r="AC447" s="25"/>
      <c r="AD447" s="25"/>
      <c r="AE447" s="25"/>
      <c r="AF447" s="25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</row>
    <row r="448" spans="4:71">
      <c r="D448" s="44"/>
      <c r="E448" s="44"/>
      <c r="F448" s="44"/>
      <c r="G448" s="44"/>
      <c r="T448" s="26">
        <v>428</v>
      </c>
      <c r="U448" s="26" t="e">
        <f t="shared" si="39"/>
        <v>#N/A</v>
      </c>
      <c r="V448" s="36" t="e">
        <f t="shared" si="36"/>
        <v>#N/A</v>
      </c>
      <c r="W448" s="29" t="e">
        <f t="shared" si="38"/>
        <v>#N/A</v>
      </c>
      <c r="X448" s="37" t="e">
        <f t="shared" si="37"/>
        <v>#N/A</v>
      </c>
      <c r="Y448" s="37" t="e">
        <f t="shared" si="40"/>
        <v>#N/A</v>
      </c>
      <c r="Z448" s="37"/>
      <c r="AA448" s="37"/>
      <c r="AC448" s="25"/>
      <c r="AD448" s="25"/>
      <c r="AE448" s="25"/>
      <c r="AF448" s="25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</row>
    <row r="449" spans="4:71">
      <c r="D449" s="44"/>
      <c r="E449" s="44"/>
      <c r="F449" s="44"/>
      <c r="G449" s="44"/>
      <c r="T449" s="26">
        <v>429</v>
      </c>
      <c r="U449" s="26" t="e">
        <f t="shared" si="39"/>
        <v>#N/A</v>
      </c>
      <c r="V449" s="36" t="e">
        <f t="shared" si="36"/>
        <v>#N/A</v>
      </c>
      <c r="W449" s="29" t="e">
        <f t="shared" si="38"/>
        <v>#N/A</v>
      </c>
      <c r="X449" s="37" t="e">
        <f t="shared" si="37"/>
        <v>#N/A</v>
      </c>
      <c r="Y449" s="37" t="e">
        <f t="shared" si="40"/>
        <v>#N/A</v>
      </c>
      <c r="Z449" s="37"/>
      <c r="AA449" s="37"/>
      <c r="AC449" s="25"/>
      <c r="AD449" s="25"/>
      <c r="AE449" s="25"/>
      <c r="AF449" s="25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</row>
    <row r="450" spans="4:71">
      <c r="D450" s="44"/>
      <c r="E450" s="44"/>
      <c r="F450" s="44"/>
      <c r="G450" s="44"/>
      <c r="T450" s="26">
        <v>430</v>
      </c>
      <c r="U450" s="26" t="e">
        <f t="shared" si="39"/>
        <v>#N/A</v>
      </c>
      <c r="V450" s="36" t="e">
        <f t="shared" si="36"/>
        <v>#N/A</v>
      </c>
      <c r="W450" s="29" t="e">
        <f t="shared" si="38"/>
        <v>#N/A</v>
      </c>
      <c r="X450" s="37" t="e">
        <f t="shared" si="37"/>
        <v>#N/A</v>
      </c>
      <c r="Y450" s="37" t="e">
        <f t="shared" si="40"/>
        <v>#N/A</v>
      </c>
      <c r="Z450" s="37"/>
      <c r="AA450" s="37"/>
      <c r="AC450" s="25"/>
      <c r="AD450" s="25"/>
      <c r="AE450" s="25"/>
      <c r="AF450" s="25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</row>
    <row r="451" spans="4:71">
      <c r="D451" s="44"/>
      <c r="E451" s="44"/>
      <c r="F451" s="44"/>
      <c r="G451" s="44"/>
      <c r="T451" s="26">
        <v>431</v>
      </c>
      <c r="U451" s="26" t="e">
        <f t="shared" si="39"/>
        <v>#N/A</v>
      </c>
      <c r="V451" s="36" t="e">
        <f t="shared" si="36"/>
        <v>#N/A</v>
      </c>
      <c r="W451" s="29" t="e">
        <f t="shared" si="38"/>
        <v>#N/A</v>
      </c>
      <c r="X451" s="37" t="e">
        <f t="shared" si="37"/>
        <v>#N/A</v>
      </c>
      <c r="Y451" s="37" t="e">
        <f t="shared" si="40"/>
        <v>#N/A</v>
      </c>
      <c r="Z451" s="37"/>
      <c r="AA451" s="37"/>
      <c r="AC451" s="25"/>
      <c r="AD451" s="25"/>
      <c r="AE451" s="25"/>
      <c r="AF451" s="25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</row>
    <row r="452" spans="4:71">
      <c r="D452" s="44"/>
      <c r="E452" s="44"/>
      <c r="F452" s="44"/>
      <c r="G452" s="44"/>
      <c r="T452" s="26">
        <v>432</v>
      </c>
      <c r="U452" s="26" t="e">
        <f t="shared" si="39"/>
        <v>#N/A</v>
      </c>
      <c r="V452" s="36" t="e">
        <f t="shared" si="36"/>
        <v>#N/A</v>
      </c>
      <c r="W452" s="29" t="e">
        <f t="shared" si="38"/>
        <v>#N/A</v>
      </c>
      <c r="X452" s="37" t="e">
        <f t="shared" si="37"/>
        <v>#N/A</v>
      </c>
      <c r="Y452" s="37" t="e">
        <f t="shared" si="40"/>
        <v>#N/A</v>
      </c>
      <c r="Z452" s="37"/>
      <c r="AA452" s="37"/>
      <c r="AC452" s="25"/>
      <c r="AD452" s="25"/>
      <c r="AE452" s="25"/>
      <c r="AF452" s="25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</row>
    <row r="453" spans="4:71">
      <c r="D453" s="44"/>
      <c r="E453" s="44"/>
      <c r="F453" s="44"/>
      <c r="G453" s="44"/>
      <c r="T453" s="26">
        <v>433</v>
      </c>
      <c r="U453" s="26" t="e">
        <f t="shared" si="39"/>
        <v>#N/A</v>
      </c>
      <c r="V453" s="36" t="e">
        <f t="shared" si="36"/>
        <v>#N/A</v>
      </c>
      <c r="W453" s="29" t="e">
        <f t="shared" si="38"/>
        <v>#N/A</v>
      </c>
      <c r="X453" s="37" t="e">
        <f t="shared" si="37"/>
        <v>#N/A</v>
      </c>
      <c r="Y453" s="37" t="e">
        <f t="shared" si="40"/>
        <v>#N/A</v>
      </c>
      <c r="Z453" s="37"/>
      <c r="AA453" s="37"/>
      <c r="AC453" s="25"/>
      <c r="AD453" s="25"/>
      <c r="AE453" s="25"/>
      <c r="AF453" s="25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</row>
    <row r="454" spans="4:71">
      <c r="D454" s="44"/>
      <c r="E454" s="44"/>
      <c r="F454" s="44"/>
      <c r="G454" s="44"/>
      <c r="T454" s="26">
        <v>434</v>
      </c>
      <c r="U454" s="26" t="e">
        <f t="shared" si="39"/>
        <v>#N/A</v>
      </c>
      <c r="V454" s="36" t="e">
        <f t="shared" si="36"/>
        <v>#N/A</v>
      </c>
      <c r="W454" s="29" t="e">
        <f t="shared" si="38"/>
        <v>#N/A</v>
      </c>
      <c r="X454" s="37" t="e">
        <f t="shared" si="37"/>
        <v>#N/A</v>
      </c>
      <c r="Y454" s="37" t="e">
        <f t="shared" si="40"/>
        <v>#N/A</v>
      </c>
      <c r="Z454" s="37"/>
      <c r="AA454" s="37"/>
      <c r="AC454" s="25"/>
      <c r="AD454" s="25"/>
      <c r="AE454" s="25"/>
      <c r="AF454" s="25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</row>
    <row r="455" spans="4:71">
      <c r="D455" s="44"/>
      <c r="E455" s="44"/>
      <c r="F455" s="44"/>
      <c r="G455" s="44"/>
      <c r="T455" s="26">
        <v>435</v>
      </c>
      <c r="U455" s="26" t="e">
        <f t="shared" si="39"/>
        <v>#N/A</v>
      </c>
      <c r="V455" s="36" t="e">
        <f t="shared" si="36"/>
        <v>#N/A</v>
      </c>
      <c r="W455" s="29" t="e">
        <f t="shared" si="38"/>
        <v>#N/A</v>
      </c>
      <c r="X455" s="37" t="e">
        <f t="shared" si="37"/>
        <v>#N/A</v>
      </c>
      <c r="Y455" s="37" t="e">
        <f t="shared" si="40"/>
        <v>#N/A</v>
      </c>
      <c r="Z455" s="37"/>
      <c r="AA455" s="37"/>
      <c r="AC455" s="25"/>
      <c r="AD455" s="25"/>
      <c r="AE455" s="25"/>
      <c r="AF455" s="25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</row>
    <row r="456" spans="4:71">
      <c r="D456" s="44"/>
      <c r="E456" s="44"/>
      <c r="F456" s="44"/>
      <c r="G456" s="44"/>
      <c r="T456" s="26">
        <v>436</v>
      </c>
      <c r="U456" s="26" t="e">
        <f t="shared" si="39"/>
        <v>#N/A</v>
      </c>
      <c r="V456" s="36" t="e">
        <f t="shared" ref="V456:V519" si="41">K$23*EXP(M$22*LOG(T456/O$23))</f>
        <v>#N/A</v>
      </c>
      <c r="W456" s="29" t="e">
        <f t="shared" si="38"/>
        <v>#N/A</v>
      </c>
      <c r="X456" s="37" t="e">
        <f t="shared" ref="X456:X519" si="42">IF(($K$60+15)&gt;T456,T456,(#N/A))</f>
        <v>#N/A</v>
      </c>
      <c r="Y456" s="37" t="e">
        <f t="shared" si="40"/>
        <v>#N/A</v>
      </c>
      <c r="Z456" s="37"/>
      <c r="AA456" s="37"/>
      <c r="AC456" s="25"/>
      <c r="AD456" s="25"/>
      <c r="AE456" s="25"/>
      <c r="AF456" s="25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</row>
    <row r="457" spans="4:71">
      <c r="D457" s="44"/>
      <c r="E457" s="44"/>
      <c r="F457" s="44"/>
      <c r="G457" s="44"/>
      <c r="T457" s="26">
        <v>437</v>
      </c>
      <c r="U457" s="26" t="e">
        <f t="shared" si="39"/>
        <v>#N/A</v>
      </c>
      <c r="V457" s="36" t="e">
        <f t="shared" si="41"/>
        <v>#N/A</v>
      </c>
      <c r="W457" s="29" t="e">
        <f t="shared" si="38"/>
        <v>#N/A</v>
      </c>
      <c r="X457" s="37" t="e">
        <f t="shared" si="42"/>
        <v>#N/A</v>
      </c>
      <c r="Y457" s="37" t="e">
        <f t="shared" si="40"/>
        <v>#N/A</v>
      </c>
      <c r="Z457" s="37"/>
      <c r="AA457" s="37"/>
      <c r="AC457" s="25"/>
      <c r="AD457" s="25"/>
      <c r="AE457" s="25"/>
      <c r="AF457" s="25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</row>
    <row r="458" spans="4:71">
      <c r="D458" s="44"/>
      <c r="E458" s="44"/>
      <c r="F458" s="44"/>
      <c r="G458" s="44"/>
      <c r="T458" s="26">
        <v>438</v>
      </c>
      <c r="U458" s="26" t="e">
        <f t="shared" si="39"/>
        <v>#N/A</v>
      </c>
      <c r="V458" s="36" t="e">
        <f t="shared" si="41"/>
        <v>#N/A</v>
      </c>
      <c r="W458" s="29" t="e">
        <f t="shared" si="38"/>
        <v>#N/A</v>
      </c>
      <c r="X458" s="37" t="e">
        <f t="shared" si="42"/>
        <v>#N/A</v>
      </c>
      <c r="Y458" s="37" t="e">
        <f t="shared" si="40"/>
        <v>#N/A</v>
      </c>
      <c r="Z458" s="37"/>
      <c r="AA458" s="37"/>
      <c r="AC458" s="25"/>
      <c r="AD458" s="25"/>
      <c r="AE458" s="25"/>
      <c r="AF458" s="25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</row>
    <row r="459" spans="4:71">
      <c r="D459" s="44"/>
      <c r="E459" s="44"/>
      <c r="F459" s="44"/>
      <c r="G459" s="44"/>
      <c r="T459" s="26">
        <v>439</v>
      </c>
      <c r="U459" s="26" t="e">
        <f t="shared" si="39"/>
        <v>#N/A</v>
      </c>
      <c r="V459" s="36" t="e">
        <f t="shared" si="41"/>
        <v>#N/A</v>
      </c>
      <c r="W459" s="29" t="e">
        <f t="shared" si="38"/>
        <v>#N/A</v>
      </c>
      <c r="X459" s="37" t="e">
        <f t="shared" si="42"/>
        <v>#N/A</v>
      </c>
      <c r="Y459" s="37" t="e">
        <f t="shared" si="40"/>
        <v>#N/A</v>
      </c>
      <c r="Z459" s="37"/>
      <c r="AA459" s="37"/>
      <c r="AC459" s="25"/>
      <c r="AD459" s="25"/>
      <c r="AE459" s="25"/>
      <c r="AF459" s="25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</row>
    <row r="460" spans="4:71">
      <c r="D460" s="44"/>
      <c r="E460" s="44"/>
      <c r="F460" s="44"/>
      <c r="G460" s="44"/>
      <c r="T460" s="26">
        <v>440</v>
      </c>
      <c r="U460" s="26" t="e">
        <f t="shared" si="39"/>
        <v>#N/A</v>
      </c>
      <c r="V460" s="36" t="e">
        <f t="shared" si="41"/>
        <v>#N/A</v>
      </c>
      <c r="W460" s="29" t="e">
        <f t="shared" si="38"/>
        <v>#N/A</v>
      </c>
      <c r="X460" s="37" t="e">
        <f t="shared" si="42"/>
        <v>#N/A</v>
      </c>
      <c r="Y460" s="37" t="e">
        <f t="shared" si="40"/>
        <v>#N/A</v>
      </c>
      <c r="Z460" s="37"/>
      <c r="AA460" s="37"/>
      <c r="AC460" s="25"/>
      <c r="AD460" s="25"/>
      <c r="AE460" s="25"/>
      <c r="AF460" s="25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</row>
    <row r="461" spans="4:71">
      <c r="D461" s="44"/>
      <c r="E461" s="44"/>
      <c r="F461" s="44"/>
      <c r="G461" s="44"/>
      <c r="T461" s="26">
        <v>441</v>
      </c>
      <c r="U461" s="26" t="e">
        <f t="shared" si="39"/>
        <v>#N/A</v>
      </c>
      <c r="V461" s="36" t="e">
        <f t="shared" si="41"/>
        <v>#N/A</v>
      </c>
      <c r="W461" s="29" t="e">
        <f t="shared" si="38"/>
        <v>#N/A</v>
      </c>
      <c r="X461" s="37" t="e">
        <f t="shared" si="42"/>
        <v>#N/A</v>
      </c>
      <c r="Y461" s="37" t="e">
        <f t="shared" si="40"/>
        <v>#N/A</v>
      </c>
      <c r="Z461" s="37"/>
      <c r="AA461" s="37"/>
      <c r="AC461" s="25"/>
      <c r="AD461" s="25"/>
      <c r="AE461" s="25"/>
      <c r="AF461" s="25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</row>
    <row r="462" spans="4:71">
      <c r="D462" s="44"/>
      <c r="E462" s="44"/>
      <c r="F462" s="44"/>
      <c r="G462" s="44"/>
      <c r="T462" s="26">
        <v>442</v>
      </c>
      <c r="U462" s="26" t="e">
        <f t="shared" si="39"/>
        <v>#N/A</v>
      </c>
      <c r="V462" s="36" t="e">
        <f t="shared" si="41"/>
        <v>#N/A</v>
      </c>
      <c r="W462" s="29" t="e">
        <f t="shared" si="38"/>
        <v>#N/A</v>
      </c>
      <c r="X462" s="37" t="e">
        <f t="shared" si="42"/>
        <v>#N/A</v>
      </c>
      <c r="Y462" s="37" t="e">
        <f t="shared" si="40"/>
        <v>#N/A</v>
      </c>
      <c r="Z462" s="37"/>
      <c r="AA462" s="37"/>
      <c r="AC462" s="25"/>
      <c r="AD462" s="25"/>
      <c r="AE462" s="25"/>
      <c r="AF462" s="25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</row>
    <row r="463" spans="4:71">
      <c r="D463" s="44"/>
      <c r="E463" s="44"/>
      <c r="F463" s="44"/>
      <c r="G463" s="44"/>
      <c r="T463" s="26">
        <v>443</v>
      </c>
      <c r="U463" s="26" t="e">
        <f t="shared" si="39"/>
        <v>#N/A</v>
      </c>
      <c r="V463" s="36" t="e">
        <f t="shared" si="41"/>
        <v>#N/A</v>
      </c>
      <c r="W463" s="29" t="e">
        <f t="shared" si="38"/>
        <v>#N/A</v>
      </c>
      <c r="X463" s="37" t="e">
        <f t="shared" si="42"/>
        <v>#N/A</v>
      </c>
      <c r="Y463" s="37" t="e">
        <f t="shared" si="40"/>
        <v>#N/A</v>
      </c>
      <c r="Z463" s="37"/>
      <c r="AA463" s="37"/>
      <c r="AC463" s="25"/>
      <c r="AD463" s="25"/>
      <c r="AE463" s="25"/>
      <c r="AF463" s="25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</row>
    <row r="464" spans="4:71">
      <c r="D464" s="44"/>
      <c r="E464" s="44"/>
      <c r="F464" s="44"/>
      <c r="G464" s="44"/>
      <c r="T464" s="26">
        <v>444</v>
      </c>
      <c r="U464" s="26" t="e">
        <f t="shared" si="39"/>
        <v>#N/A</v>
      </c>
      <c r="V464" s="36" t="e">
        <f t="shared" si="41"/>
        <v>#N/A</v>
      </c>
      <c r="W464" s="29" t="e">
        <f t="shared" si="38"/>
        <v>#N/A</v>
      </c>
      <c r="X464" s="37" t="e">
        <f t="shared" si="42"/>
        <v>#N/A</v>
      </c>
      <c r="Y464" s="37" t="e">
        <f t="shared" si="40"/>
        <v>#N/A</v>
      </c>
      <c r="Z464" s="37"/>
      <c r="AA464" s="37"/>
      <c r="AC464" s="25"/>
      <c r="AD464" s="25"/>
      <c r="AE464" s="25"/>
      <c r="AF464" s="25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</row>
    <row r="465" spans="4:71">
      <c r="D465" s="44"/>
      <c r="E465" s="44"/>
      <c r="F465" s="44"/>
      <c r="G465" s="44"/>
      <c r="T465" s="26">
        <v>445</v>
      </c>
      <c r="U465" s="26" t="e">
        <f t="shared" si="39"/>
        <v>#N/A</v>
      </c>
      <c r="V465" s="36" t="e">
        <f t="shared" si="41"/>
        <v>#N/A</v>
      </c>
      <c r="W465" s="29" t="e">
        <f t="shared" si="38"/>
        <v>#N/A</v>
      </c>
      <c r="X465" s="37" t="e">
        <f t="shared" si="42"/>
        <v>#N/A</v>
      </c>
      <c r="Y465" s="37" t="e">
        <f t="shared" si="40"/>
        <v>#N/A</v>
      </c>
      <c r="Z465" s="37"/>
      <c r="AA465" s="37"/>
      <c r="AC465" s="25"/>
      <c r="AD465" s="25"/>
      <c r="AE465" s="25"/>
      <c r="AF465" s="25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</row>
    <row r="466" spans="4:71">
      <c r="D466" s="44"/>
      <c r="E466" s="44"/>
      <c r="F466" s="44"/>
      <c r="G466" s="44"/>
      <c r="T466" s="26">
        <v>446</v>
      </c>
      <c r="U466" s="26" t="e">
        <f t="shared" si="39"/>
        <v>#N/A</v>
      </c>
      <c r="V466" s="36" t="e">
        <f t="shared" si="41"/>
        <v>#N/A</v>
      </c>
      <c r="W466" s="29" t="e">
        <f t="shared" si="38"/>
        <v>#N/A</v>
      </c>
      <c r="X466" s="37" t="e">
        <f t="shared" si="42"/>
        <v>#N/A</v>
      </c>
      <c r="Y466" s="37" t="e">
        <f t="shared" si="40"/>
        <v>#N/A</v>
      </c>
      <c r="Z466" s="37"/>
      <c r="AA466" s="37"/>
      <c r="AC466" s="25"/>
      <c r="AD466" s="25"/>
      <c r="AE466" s="25"/>
      <c r="AF466" s="25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</row>
    <row r="467" spans="4:71">
      <c r="D467" s="44"/>
      <c r="E467" s="44"/>
      <c r="F467" s="44"/>
      <c r="G467" s="44"/>
      <c r="T467" s="26">
        <v>447</v>
      </c>
      <c r="U467" s="26" t="e">
        <f t="shared" si="39"/>
        <v>#N/A</v>
      </c>
      <c r="V467" s="36" t="e">
        <f t="shared" si="41"/>
        <v>#N/A</v>
      </c>
      <c r="W467" s="29" t="e">
        <f t="shared" si="38"/>
        <v>#N/A</v>
      </c>
      <c r="X467" s="37" t="e">
        <f t="shared" si="42"/>
        <v>#N/A</v>
      </c>
      <c r="Y467" s="37" t="e">
        <f t="shared" si="40"/>
        <v>#N/A</v>
      </c>
      <c r="Z467" s="37"/>
      <c r="AA467" s="37"/>
      <c r="AC467" s="25"/>
      <c r="AD467" s="25"/>
      <c r="AE467" s="25"/>
      <c r="AF467" s="25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</row>
    <row r="468" spans="4:71">
      <c r="D468" s="44"/>
      <c r="E468" s="44"/>
      <c r="F468" s="44"/>
      <c r="G468" s="44"/>
      <c r="T468" s="26">
        <v>448</v>
      </c>
      <c r="U468" s="26" t="e">
        <f t="shared" si="39"/>
        <v>#N/A</v>
      </c>
      <c r="V468" s="36" t="e">
        <f t="shared" si="41"/>
        <v>#N/A</v>
      </c>
      <c r="W468" s="29" t="e">
        <f t="shared" si="38"/>
        <v>#N/A</v>
      </c>
      <c r="X468" s="37" t="e">
        <f t="shared" si="42"/>
        <v>#N/A</v>
      </c>
      <c r="Y468" s="37" t="e">
        <f t="shared" si="40"/>
        <v>#N/A</v>
      </c>
      <c r="Z468" s="37"/>
      <c r="AA468" s="37"/>
      <c r="AC468" s="25"/>
      <c r="AD468" s="25"/>
      <c r="AE468" s="25"/>
      <c r="AF468" s="25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</row>
    <row r="469" spans="4:71">
      <c r="D469" s="44"/>
      <c r="E469" s="44"/>
      <c r="F469" s="44"/>
      <c r="G469" s="44"/>
      <c r="T469" s="26">
        <v>449</v>
      </c>
      <c r="U469" s="26" t="e">
        <f t="shared" si="39"/>
        <v>#N/A</v>
      </c>
      <c r="V469" s="36" t="e">
        <f t="shared" si="41"/>
        <v>#N/A</v>
      </c>
      <c r="W469" s="29" t="e">
        <f t="shared" ref="W469:W532" si="43">IF(U469="",(#N/A),V469)</f>
        <v>#N/A</v>
      </c>
      <c r="X469" s="37" t="e">
        <f t="shared" si="42"/>
        <v>#N/A</v>
      </c>
      <c r="Y469" s="37" t="e">
        <f t="shared" si="40"/>
        <v>#N/A</v>
      </c>
      <c r="Z469" s="37"/>
      <c r="AA469" s="37"/>
      <c r="AC469" s="25"/>
      <c r="AD469" s="25"/>
      <c r="AE469" s="25"/>
      <c r="AF469" s="25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</row>
    <row r="470" spans="4:71">
      <c r="D470" s="44"/>
      <c r="E470" s="44"/>
      <c r="F470" s="44"/>
      <c r="G470" s="44"/>
      <c r="T470" s="26">
        <v>450</v>
      </c>
      <c r="U470" s="26" t="e">
        <f t="shared" ref="U470:U533" si="44">IF(MAX(D$20:D$64)&lt;T470,(#N/A),T470)</f>
        <v>#N/A</v>
      </c>
      <c r="V470" s="36" t="e">
        <f t="shared" si="41"/>
        <v>#N/A</v>
      </c>
      <c r="W470" s="29" t="e">
        <f t="shared" si="43"/>
        <v>#N/A</v>
      </c>
      <c r="X470" s="37" t="e">
        <f t="shared" si="42"/>
        <v>#N/A</v>
      </c>
      <c r="Y470" s="37" t="e">
        <f t="shared" si="40"/>
        <v>#N/A</v>
      </c>
      <c r="Z470" s="37"/>
      <c r="AA470" s="37"/>
      <c r="AC470" s="25"/>
      <c r="AD470" s="25"/>
      <c r="AE470" s="25"/>
      <c r="AF470" s="25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</row>
    <row r="471" spans="4:71">
      <c r="D471" s="44"/>
      <c r="E471" s="44"/>
      <c r="F471" s="44"/>
      <c r="G471" s="44"/>
      <c r="T471" s="26">
        <v>451</v>
      </c>
      <c r="U471" s="26" t="e">
        <f t="shared" si="44"/>
        <v>#N/A</v>
      </c>
      <c r="V471" s="36" t="e">
        <f t="shared" si="41"/>
        <v>#N/A</v>
      </c>
      <c r="W471" s="29" t="e">
        <f t="shared" si="43"/>
        <v>#N/A</v>
      </c>
      <c r="X471" s="37" t="e">
        <f t="shared" si="42"/>
        <v>#N/A</v>
      </c>
      <c r="Y471" s="37" t="e">
        <f t="shared" si="40"/>
        <v>#N/A</v>
      </c>
      <c r="Z471" s="37"/>
      <c r="AA471" s="37"/>
      <c r="AC471" s="25"/>
      <c r="AD471" s="25"/>
      <c r="AE471" s="25"/>
      <c r="AF471" s="25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</row>
    <row r="472" spans="4:71">
      <c r="D472" s="44"/>
      <c r="E472" s="44"/>
      <c r="F472" s="44"/>
      <c r="G472" s="44"/>
      <c r="T472" s="26">
        <v>452</v>
      </c>
      <c r="U472" s="26" t="e">
        <f t="shared" si="44"/>
        <v>#N/A</v>
      </c>
      <c r="V472" s="36" t="e">
        <f t="shared" si="41"/>
        <v>#N/A</v>
      </c>
      <c r="W472" s="29" t="e">
        <f t="shared" si="43"/>
        <v>#N/A</v>
      </c>
      <c r="X472" s="37" t="e">
        <f t="shared" si="42"/>
        <v>#N/A</v>
      </c>
      <c r="Y472" s="37" t="e">
        <f t="shared" si="40"/>
        <v>#N/A</v>
      </c>
      <c r="Z472" s="37"/>
      <c r="AA472" s="37"/>
      <c r="AC472" s="25"/>
      <c r="AD472" s="25"/>
      <c r="AE472" s="25"/>
      <c r="AF472" s="25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</row>
    <row r="473" spans="4:71">
      <c r="D473" s="44"/>
      <c r="E473" s="44"/>
      <c r="F473" s="44"/>
      <c r="G473" s="44"/>
      <c r="T473" s="26">
        <v>453</v>
      </c>
      <c r="U473" s="26" t="e">
        <f t="shared" si="44"/>
        <v>#N/A</v>
      </c>
      <c r="V473" s="36" t="e">
        <f t="shared" si="41"/>
        <v>#N/A</v>
      </c>
      <c r="W473" s="29" t="e">
        <f t="shared" si="43"/>
        <v>#N/A</v>
      </c>
      <c r="X473" s="37" t="e">
        <f t="shared" si="42"/>
        <v>#N/A</v>
      </c>
      <c r="Y473" s="37" t="e">
        <f t="shared" si="40"/>
        <v>#N/A</v>
      </c>
      <c r="Z473" s="37"/>
      <c r="AA473" s="37"/>
      <c r="AC473" s="25"/>
      <c r="AD473" s="25"/>
      <c r="AE473" s="25"/>
      <c r="AF473" s="25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</row>
    <row r="474" spans="4:71">
      <c r="D474" s="44"/>
      <c r="E474" s="44"/>
      <c r="F474" s="44"/>
      <c r="G474" s="44"/>
      <c r="T474" s="26">
        <v>454</v>
      </c>
      <c r="U474" s="26" t="e">
        <f t="shared" si="44"/>
        <v>#N/A</v>
      </c>
      <c r="V474" s="36" t="e">
        <f t="shared" si="41"/>
        <v>#N/A</v>
      </c>
      <c r="W474" s="29" t="e">
        <f t="shared" si="43"/>
        <v>#N/A</v>
      </c>
      <c r="X474" s="37" t="e">
        <f t="shared" si="42"/>
        <v>#N/A</v>
      </c>
      <c r="Y474" s="37" t="e">
        <f t="shared" si="40"/>
        <v>#N/A</v>
      </c>
      <c r="Z474" s="37"/>
      <c r="AA474" s="37"/>
      <c r="AC474" s="25"/>
      <c r="AD474" s="25"/>
      <c r="AE474" s="25"/>
      <c r="AF474" s="25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</row>
    <row r="475" spans="4:71">
      <c r="D475" s="44"/>
      <c r="E475" s="44"/>
      <c r="F475" s="44"/>
      <c r="G475" s="44"/>
      <c r="T475" s="26">
        <v>455</v>
      </c>
      <c r="U475" s="26" t="e">
        <f t="shared" si="44"/>
        <v>#N/A</v>
      </c>
      <c r="V475" s="36" t="e">
        <f t="shared" si="41"/>
        <v>#N/A</v>
      </c>
      <c r="W475" s="29" t="e">
        <f t="shared" si="43"/>
        <v>#N/A</v>
      </c>
      <c r="X475" s="37" t="e">
        <f t="shared" si="42"/>
        <v>#N/A</v>
      </c>
      <c r="Y475" s="37" t="e">
        <f t="shared" si="40"/>
        <v>#N/A</v>
      </c>
      <c r="Z475" s="37"/>
      <c r="AA475" s="37"/>
      <c r="AC475" s="25"/>
      <c r="AD475" s="25"/>
      <c r="AE475" s="25"/>
      <c r="AF475" s="25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</row>
    <row r="476" spans="4:71">
      <c r="D476" s="44"/>
      <c r="E476" s="44"/>
      <c r="F476" s="44"/>
      <c r="G476" s="44"/>
      <c r="T476" s="26">
        <v>456</v>
      </c>
      <c r="U476" s="26" t="e">
        <f t="shared" si="44"/>
        <v>#N/A</v>
      </c>
      <c r="V476" s="36" t="e">
        <f t="shared" si="41"/>
        <v>#N/A</v>
      </c>
      <c r="W476" s="29" t="e">
        <f t="shared" si="43"/>
        <v>#N/A</v>
      </c>
      <c r="X476" s="37" t="e">
        <f t="shared" si="42"/>
        <v>#N/A</v>
      </c>
      <c r="Y476" s="37" t="e">
        <f t="shared" si="40"/>
        <v>#N/A</v>
      </c>
      <c r="Z476" s="37"/>
      <c r="AA476" s="37"/>
      <c r="AC476" s="25"/>
      <c r="AD476" s="25"/>
      <c r="AE476" s="25"/>
      <c r="AF476" s="25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</row>
    <row r="477" spans="4:71">
      <c r="D477" s="44"/>
      <c r="E477" s="44"/>
      <c r="F477" s="44"/>
      <c r="G477" s="44"/>
      <c r="T477" s="26">
        <v>457</v>
      </c>
      <c r="U477" s="26" t="e">
        <f t="shared" si="44"/>
        <v>#N/A</v>
      </c>
      <c r="V477" s="36" t="e">
        <f t="shared" si="41"/>
        <v>#N/A</v>
      </c>
      <c r="W477" s="29" t="e">
        <f t="shared" si="43"/>
        <v>#N/A</v>
      </c>
      <c r="X477" s="37" t="e">
        <f t="shared" si="42"/>
        <v>#N/A</v>
      </c>
      <c r="Y477" s="37" t="e">
        <f t="shared" si="40"/>
        <v>#N/A</v>
      </c>
      <c r="Z477" s="37"/>
      <c r="AA477" s="37"/>
      <c r="AC477" s="25"/>
      <c r="AD477" s="25"/>
      <c r="AE477" s="25"/>
      <c r="AF477" s="25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</row>
    <row r="478" spans="4:71">
      <c r="D478" s="44"/>
      <c r="E478" s="44"/>
      <c r="F478" s="44"/>
      <c r="G478" s="44"/>
      <c r="T478" s="26">
        <v>458</v>
      </c>
      <c r="U478" s="26" t="e">
        <f t="shared" si="44"/>
        <v>#N/A</v>
      </c>
      <c r="V478" s="36" t="e">
        <f t="shared" si="41"/>
        <v>#N/A</v>
      </c>
      <c r="W478" s="29" t="e">
        <f t="shared" si="43"/>
        <v>#N/A</v>
      </c>
      <c r="X478" s="37" t="e">
        <f t="shared" si="42"/>
        <v>#N/A</v>
      </c>
      <c r="Y478" s="37" t="e">
        <f t="shared" si="40"/>
        <v>#N/A</v>
      </c>
      <c r="Z478" s="37"/>
      <c r="AA478" s="37"/>
      <c r="AC478" s="25"/>
      <c r="AD478" s="25"/>
      <c r="AE478" s="25"/>
      <c r="AF478" s="25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</row>
    <row r="479" spans="4:71">
      <c r="D479" s="44"/>
      <c r="E479" s="44"/>
      <c r="F479" s="44"/>
      <c r="G479" s="44"/>
      <c r="T479" s="26">
        <v>459</v>
      </c>
      <c r="U479" s="26" t="e">
        <f t="shared" si="44"/>
        <v>#N/A</v>
      </c>
      <c r="V479" s="36" t="e">
        <f t="shared" si="41"/>
        <v>#N/A</v>
      </c>
      <c r="W479" s="29" t="e">
        <f t="shared" si="43"/>
        <v>#N/A</v>
      </c>
      <c r="X479" s="37" t="e">
        <f t="shared" si="42"/>
        <v>#N/A</v>
      </c>
      <c r="Y479" s="37" t="e">
        <f t="shared" ref="Y479:Y542" si="45">IF(($K$60+15)&gt;T479,K$23*EXP(M$22*LOG(T479/O$23)),(#N/A))</f>
        <v>#N/A</v>
      </c>
      <c r="Z479" s="37"/>
      <c r="AA479" s="37"/>
      <c r="AC479" s="25"/>
      <c r="AD479" s="25"/>
      <c r="AE479" s="25"/>
      <c r="AF479" s="25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</row>
    <row r="480" spans="4:71">
      <c r="D480" s="44"/>
      <c r="E480" s="44"/>
      <c r="F480" s="44"/>
      <c r="G480" s="44"/>
      <c r="T480" s="26">
        <v>460</v>
      </c>
      <c r="U480" s="26" t="e">
        <f t="shared" si="44"/>
        <v>#N/A</v>
      </c>
      <c r="V480" s="36" t="e">
        <f t="shared" si="41"/>
        <v>#N/A</v>
      </c>
      <c r="W480" s="29" t="e">
        <f t="shared" si="43"/>
        <v>#N/A</v>
      </c>
      <c r="X480" s="37" t="e">
        <f t="shared" si="42"/>
        <v>#N/A</v>
      </c>
      <c r="Y480" s="37" t="e">
        <f t="shared" si="45"/>
        <v>#N/A</v>
      </c>
      <c r="Z480" s="37"/>
      <c r="AA480" s="37"/>
      <c r="AC480" s="25"/>
      <c r="AD480" s="25"/>
      <c r="AE480" s="25"/>
      <c r="AF480" s="25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</row>
    <row r="481" spans="4:71">
      <c r="D481" s="44"/>
      <c r="E481" s="44"/>
      <c r="F481" s="44"/>
      <c r="G481" s="44"/>
      <c r="T481" s="26">
        <v>461</v>
      </c>
      <c r="U481" s="26" t="e">
        <f t="shared" si="44"/>
        <v>#N/A</v>
      </c>
      <c r="V481" s="36" t="e">
        <f t="shared" si="41"/>
        <v>#N/A</v>
      </c>
      <c r="W481" s="29" t="e">
        <f t="shared" si="43"/>
        <v>#N/A</v>
      </c>
      <c r="X481" s="37" t="e">
        <f t="shared" si="42"/>
        <v>#N/A</v>
      </c>
      <c r="Y481" s="37" t="e">
        <f t="shared" si="45"/>
        <v>#N/A</v>
      </c>
      <c r="Z481" s="37"/>
      <c r="AA481" s="37"/>
      <c r="AC481" s="25"/>
      <c r="AD481" s="25"/>
      <c r="AE481" s="25"/>
      <c r="AF481" s="25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</row>
    <row r="482" spans="4:71">
      <c r="D482" s="44"/>
      <c r="E482" s="44"/>
      <c r="F482" s="44"/>
      <c r="G482" s="44"/>
      <c r="T482" s="26">
        <v>462</v>
      </c>
      <c r="U482" s="26" t="e">
        <f t="shared" si="44"/>
        <v>#N/A</v>
      </c>
      <c r="V482" s="36" t="e">
        <f t="shared" si="41"/>
        <v>#N/A</v>
      </c>
      <c r="W482" s="29" t="e">
        <f t="shared" si="43"/>
        <v>#N/A</v>
      </c>
      <c r="X482" s="37" t="e">
        <f t="shared" si="42"/>
        <v>#N/A</v>
      </c>
      <c r="Y482" s="37" t="e">
        <f t="shared" si="45"/>
        <v>#N/A</v>
      </c>
      <c r="Z482" s="37"/>
      <c r="AA482" s="37"/>
      <c r="AC482" s="25"/>
      <c r="AD482" s="25"/>
      <c r="AE482" s="25"/>
      <c r="AF482" s="25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</row>
    <row r="483" spans="4:71">
      <c r="D483" s="44"/>
      <c r="E483" s="44"/>
      <c r="F483" s="44"/>
      <c r="G483" s="44"/>
      <c r="T483" s="26">
        <v>463</v>
      </c>
      <c r="U483" s="26" t="e">
        <f t="shared" si="44"/>
        <v>#N/A</v>
      </c>
      <c r="V483" s="36" t="e">
        <f t="shared" si="41"/>
        <v>#N/A</v>
      </c>
      <c r="W483" s="29" t="e">
        <f t="shared" si="43"/>
        <v>#N/A</v>
      </c>
      <c r="X483" s="37" t="e">
        <f t="shared" si="42"/>
        <v>#N/A</v>
      </c>
      <c r="Y483" s="37" t="e">
        <f t="shared" si="45"/>
        <v>#N/A</v>
      </c>
      <c r="Z483" s="37"/>
      <c r="AA483" s="37"/>
      <c r="AC483" s="25"/>
      <c r="AD483" s="25"/>
      <c r="AE483" s="25"/>
      <c r="AF483" s="25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</row>
    <row r="484" spans="4:71">
      <c r="D484" s="44"/>
      <c r="E484" s="44"/>
      <c r="F484" s="44"/>
      <c r="G484" s="44"/>
      <c r="T484" s="26">
        <v>464</v>
      </c>
      <c r="U484" s="26" t="e">
        <f t="shared" si="44"/>
        <v>#N/A</v>
      </c>
      <c r="V484" s="36" t="e">
        <f t="shared" si="41"/>
        <v>#N/A</v>
      </c>
      <c r="W484" s="29" t="e">
        <f t="shared" si="43"/>
        <v>#N/A</v>
      </c>
      <c r="X484" s="37" t="e">
        <f t="shared" si="42"/>
        <v>#N/A</v>
      </c>
      <c r="Y484" s="37" t="e">
        <f t="shared" si="45"/>
        <v>#N/A</v>
      </c>
      <c r="Z484" s="37"/>
      <c r="AA484" s="37"/>
      <c r="AC484" s="25"/>
      <c r="AD484" s="25"/>
      <c r="AE484" s="25"/>
      <c r="AF484" s="25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</row>
    <row r="485" spans="4:71">
      <c r="D485" s="44"/>
      <c r="E485" s="44"/>
      <c r="F485" s="44"/>
      <c r="G485" s="44"/>
      <c r="T485" s="26">
        <v>465</v>
      </c>
      <c r="U485" s="26" t="e">
        <f t="shared" si="44"/>
        <v>#N/A</v>
      </c>
      <c r="V485" s="36" t="e">
        <f t="shared" si="41"/>
        <v>#N/A</v>
      </c>
      <c r="W485" s="29" t="e">
        <f t="shared" si="43"/>
        <v>#N/A</v>
      </c>
      <c r="X485" s="37" t="e">
        <f t="shared" si="42"/>
        <v>#N/A</v>
      </c>
      <c r="Y485" s="37" t="e">
        <f t="shared" si="45"/>
        <v>#N/A</v>
      </c>
      <c r="Z485" s="37"/>
      <c r="AA485" s="37"/>
      <c r="AC485" s="25"/>
      <c r="AD485" s="25"/>
      <c r="AE485" s="25"/>
      <c r="AF485" s="25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</row>
    <row r="486" spans="4:71">
      <c r="D486" s="44"/>
      <c r="E486" s="44"/>
      <c r="F486" s="44"/>
      <c r="G486" s="44"/>
      <c r="T486" s="26">
        <v>466</v>
      </c>
      <c r="U486" s="26" t="e">
        <f t="shared" si="44"/>
        <v>#N/A</v>
      </c>
      <c r="V486" s="36" t="e">
        <f t="shared" si="41"/>
        <v>#N/A</v>
      </c>
      <c r="W486" s="29" t="e">
        <f t="shared" si="43"/>
        <v>#N/A</v>
      </c>
      <c r="X486" s="37" t="e">
        <f t="shared" si="42"/>
        <v>#N/A</v>
      </c>
      <c r="Y486" s="37" t="e">
        <f t="shared" si="45"/>
        <v>#N/A</v>
      </c>
      <c r="Z486" s="37"/>
      <c r="AA486" s="37"/>
      <c r="AC486" s="25"/>
      <c r="AD486" s="25"/>
      <c r="AE486" s="25"/>
      <c r="AF486" s="25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</row>
    <row r="487" spans="4:71">
      <c r="D487" s="44"/>
      <c r="E487" s="44"/>
      <c r="F487" s="44"/>
      <c r="G487" s="44"/>
      <c r="T487" s="26">
        <v>467</v>
      </c>
      <c r="U487" s="26" t="e">
        <f t="shared" si="44"/>
        <v>#N/A</v>
      </c>
      <c r="V487" s="36" t="e">
        <f t="shared" si="41"/>
        <v>#N/A</v>
      </c>
      <c r="W487" s="29" t="e">
        <f t="shared" si="43"/>
        <v>#N/A</v>
      </c>
      <c r="X487" s="37" t="e">
        <f t="shared" si="42"/>
        <v>#N/A</v>
      </c>
      <c r="Y487" s="37" t="e">
        <f t="shared" si="45"/>
        <v>#N/A</v>
      </c>
      <c r="Z487" s="37"/>
      <c r="AA487" s="37"/>
      <c r="AC487" s="25"/>
      <c r="AD487" s="25"/>
      <c r="AE487" s="25"/>
      <c r="AF487" s="25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</row>
    <row r="488" spans="4:71">
      <c r="D488" s="44"/>
      <c r="E488" s="44"/>
      <c r="F488" s="44"/>
      <c r="G488" s="44"/>
      <c r="T488" s="26">
        <v>468</v>
      </c>
      <c r="U488" s="26" t="e">
        <f t="shared" si="44"/>
        <v>#N/A</v>
      </c>
      <c r="V488" s="36" t="e">
        <f t="shared" si="41"/>
        <v>#N/A</v>
      </c>
      <c r="W488" s="29" t="e">
        <f t="shared" si="43"/>
        <v>#N/A</v>
      </c>
      <c r="X488" s="37" t="e">
        <f t="shared" si="42"/>
        <v>#N/A</v>
      </c>
      <c r="Y488" s="37" t="e">
        <f t="shared" si="45"/>
        <v>#N/A</v>
      </c>
      <c r="Z488" s="37"/>
      <c r="AA488" s="37"/>
      <c r="AC488" s="25"/>
      <c r="AD488" s="25"/>
      <c r="AE488" s="25"/>
      <c r="AF488" s="25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</row>
    <row r="489" spans="4:71">
      <c r="D489" s="44"/>
      <c r="E489" s="44"/>
      <c r="F489" s="44"/>
      <c r="G489" s="44"/>
      <c r="T489" s="26">
        <v>469</v>
      </c>
      <c r="U489" s="26" t="e">
        <f t="shared" si="44"/>
        <v>#N/A</v>
      </c>
      <c r="V489" s="36" t="e">
        <f t="shared" si="41"/>
        <v>#N/A</v>
      </c>
      <c r="W489" s="29" t="e">
        <f t="shared" si="43"/>
        <v>#N/A</v>
      </c>
      <c r="X489" s="37" t="e">
        <f t="shared" si="42"/>
        <v>#N/A</v>
      </c>
      <c r="Y489" s="37" t="e">
        <f t="shared" si="45"/>
        <v>#N/A</v>
      </c>
      <c r="Z489" s="37"/>
      <c r="AA489" s="37"/>
      <c r="AC489" s="25"/>
      <c r="AD489" s="25"/>
      <c r="AE489" s="25"/>
      <c r="AF489" s="25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</row>
    <row r="490" spans="4:71">
      <c r="D490" s="44"/>
      <c r="E490" s="44"/>
      <c r="F490" s="44"/>
      <c r="G490" s="44"/>
      <c r="T490" s="26">
        <v>470</v>
      </c>
      <c r="U490" s="26" t="e">
        <f t="shared" si="44"/>
        <v>#N/A</v>
      </c>
      <c r="V490" s="36" t="e">
        <f t="shared" si="41"/>
        <v>#N/A</v>
      </c>
      <c r="W490" s="29" t="e">
        <f t="shared" si="43"/>
        <v>#N/A</v>
      </c>
      <c r="X490" s="37" t="e">
        <f t="shared" si="42"/>
        <v>#N/A</v>
      </c>
      <c r="Y490" s="37" t="e">
        <f t="shared" si="45"/>
        <v>#N/A</v>
      </c>
      <c r="Z490" s="37"/>
      <c r="AA490" s="37"/>
      <c r="AC490" s="25"/>
      <c r="AD490" s="25"/>
      <c r="AE490" s="25"/>
      <c r="AF490" s="25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</row>
    <row r="491" spans="4:71">
      <c r="D491" s="44"/>
      <c r="E491" s="44"/>
      <c r="F491" s="44"/>
      <c r="G491" s="44"/>
      <c r="T491" s="26">
        <v>471</v>
      </c>
      <c r="U491" s="26" t="e">
        <f t="shared" si="44"/>
        <v>#N/A</v>
      </c>
      <c r="V491" s="36" t="e">
        <f t="shared" si="41"/>
        <v>#N/A</v>
      </c>
      <c r="W491" s="29" t="e">
        <f t="shared" si="43"/>
        <v>#N/A</v>
      </c>
      <c r="X491" s="37" t="e">
        <f t="shared" si="42"/>
        <v>#N/A</v>
      </c>
      <c r="Y491" s="37" t="e">
        <f t="shared" si="45"/>
        <v>#N/A</v>
      </c>
      <c r="Z491" s="37"/>
      <c r="AA491" s="37"/>
      <c r="AC491" s="25"/>
      <c r="AD491" s="25"/>
      <c r="AE491" s="25"/>
      <c r="AF491" s="25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</row>
    <row r="492" spans="4:71">
      <c r="D492" s="44"/>
      <c r="E492" s="44"/>
      <c r="F492" s="44"/>
      <c r="G492" s="44"/>
      <c r="T492" s="26">
        <v>472</v>
      </c>
      <c r="U492" s="26" t="e">
        <f t="shared" si="44"/>
        <v>#N/A</v>
      </c>
      <c r="V492" s="36" t="e">
        <f t="shared" si="41"/>
        <v>#N/A</v>
      </c>
      <c r="W492" s="29" t="e">
        <f t="shared" si="43"/>
        <v>#N/A</v>
      </c>
      <c r="X492" s="37" t="e">
        <f t="shared" si="42"/>
        <v>#N/A</v>
      </c>
      <c r="Y492" s="37" t="e">
        <f t="shared" si="45"/>
        <v>#N/A</v>
      </c>
      <c r="Z492" s="37"/>
      <c r="AA492" s="37"/>
      <c r="AC492" s="25"/>
      <c r="AD492" s="25"/>
      <c r="AE492" s="25"/>
      <c r="AF492" s="25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</row>
    <row r="493" spans="4:71">
      <c r="D493" s="44"/>
      <c r="E493" s="44"/>
      <c r="F493" s="44"/>
      <c r="G493" s="44"/>
      <c r="T493" s="26">
        <v>473</v>
      </c>
      <c r="U493" s="26" t="e">
        <f t="shared" si="44"/>
        <v>#N/A</v>
      </c>
      <c r="V493" s="36" t="e">
        <f t="shared" si="41"/>
        <v>#N/A</v>
      </c>
      <c r="W493" s="29" t="e">
        <f t="shared" si="43"/>
        <v>#N/A</v>
      </c>
      <c r="X493" s="37" t="e">
        <f t="shared" si="42"/>
        <v>#N/A</v>
      </c>
      <c r="Y493" s="37" t="e">
        <f t="shared" si="45"/>
        <v>#N/A</v>
      </c>
      <c r="Z493" s="37"/>
      <c r="AA493" s="37"/>
      <c r="AC493" s="25"/>
      <c r="AD493" s="25"/>
      <c r="AE493" s="25"/>
      <c r="AF493" s="25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</row>
    <row r="494" spans="4:71">
      <c r="D494" s="44"/>
      <c r="E494" s="44"/>
      <c r="F494" s="44"/>
      <c r="G494" s="44"/>
      <c r="T494" s="26">
        <v>474</v>
      </c>
      <c r="U494" s="26" t="e">
        <f t="shared" si="44"/>
        <v>#N/A</v>
      </c>
      <c r="V494" s="36" t="e">
        <f t="shared" si="41"/>
        <v>#N/A</v>
      </c>
      <c r="W494" s="29" t="e">
        <f t="shared" si="43"/>
        <v>#N/A</v>
      </c>
      <c r="X494" s="37" t="e">
        <f t="shared" si="42"/>
        <v>#N/A</v>
      </c>
      <c r="Y494" s="37" t="e">
        <f t="shared" si="45"/>
        <v>#N/A</v>
      </c>
      <c r="Z494" s="37"/>
      <c r="AA494" s="37"/>
      <c r="AC494" s="25"/>
      <c r="AD494" s="25"/>
      <c r="AE494" s="25"/>
      <c r="AF494" s="25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</row>
    <row r="495" spans="4:71">
      <c r="D495" s="44"/>
      <c r="E495" s="44"/>
      <c r="F495" s="44"/>
      <c r="G495" s="44"/>
      <c r="T495" s="26">
        <v>475</v>
      </c>
      <c r="U495" s="26" t="e">
        <f t="shared" si="44"/>
        <v>#N/A</v>
      </c>
      <c r="V495" s="36" t="e">
        <f t="shared" si="41"/>
        <v>#N/A</v>
      </c>
      <c r="W495" s="29" t="e">
        <f t="shared" si="43"/>
        <v>#N/A</v>
      </c>
      <c r="X495" s="37" t="e">
        <f t="shared" si="42"/>
        <v>#N/A</v>
      </c>
      <c r="Y495" s="37" t="e">
        <f t="shared" si="45"/>
        <v>#N/A</v>
      </c>
      <c r="Z495" s="37"/>
      <c r="AA495" s="37"/>
      <c r="AC495" s="25"/>
      <c r="AD495" s="25"/>
      <c r="AE495" s="25"/>
      <c r="AF495" s="25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</row>
    <row r="496" spans="4:71">
      <c r="D496" s="44"/>
      <c r="E496" s="44"/>
      <c r="F496" s="44"/>
      <c r="G496" s="44"/>
      <c r="T496" s="26">
        <v>476</v>
      </c>
      <c r="U496" s="26" t="e">
        <f t="shared" si="44"/>
        <v>#N/A</v>
      </c>
      <c r="V496" s="36" t="e">
        <f t="shared" si="41"/>
        <v>#N/A</v>
      </c>
      <c r="W496" s="29" t="e">
        <f t="shared" si="43"/>
        <v>#N/A</v>
      </c>
      <c r="X496" s="37" t="e">
        <f t="shared" si="42"/>
        <v>#N/A</v>
      </c>
      <c r="Y496" s="37" t="e">
        <f t="shared" si="45"/>
        <v>#N/A</v>
      </c>
      <c r="Z496" s="37"/>
      <c r="AA496" s="37"/>
      <c r="AC496" s="25"/>
      <c r="AD496" s="25"/>
      <c r="AE496" s="25"/>
      <c r="AF496" s="25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</row>
    <row r="497" spans="4:71">
      <c r="D497" s="44"/>
      <c r="E497" s="44"/>
      <c r="F497" s="44"/>
      <c r="G497" s="44"/>
      <c r="T497" s="26">
        <v>477</v>
      </c>
      <c r="U497" s="26" t="e">
        <f t="shared" si="44"/>
        <v>#N/A</v>
      </c>
      <c r="V497" s="36" t="e">
        <f t="shared" si="41"/>
        <v>#N/A</v>
      </c>
      <c r="W497" s="29" t="e">
        <f t="shared" si="43"/>
        <v>#N/A</v>
      </c>
      <c r="X497" s="37" t="e">
        <f t="shared" si="42"/>
        <v>#N/A</v>
      </c>
      <c r="Y497" s="37" t="e">
        <f t="shared" si="45"/>
        <v>#N/A</v>
      </c>
      <c r="Z497" s="37"/>
      <c r="AA497" s="37"/>
      <c r="AC497" s="25"/>
      <c r="AD497" s="25"/>
      <c r="AE497" s="25"/>
      <c r="AF497" s="25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</row>
    <row r="498" spans="4:71">
      <c r="D498" s="44"/>
      <c r="E498" s="44"/>
      <c r="F498" s="44"/>
      <c r="G498" s="44"/>
      <c r="T498" s="26">
        <v>478</v>
      </c>
      <c r="U498" s="26" t="e">
        <f t="shared" si="44"/>
        <v>#N/A</v>
      </c>
      <c r="V498" s="36" t="e">
        <f t="shared" si="41"/>
        <v>#N/A</v>
      </c>
      <c r="W498" s="29" t="e">
        <f t="shared" si="43"/>
        <v>#N/A</v>
      </c>
      <c r="X498" s="37" t="e">
        <f t="shared" si="42"/>
        <v>#N/A</v>
      </c>
      <c r="Y498" s="37" t="e">
        <f t="shared" si="45"/>
        <v>#N/A</v>
      </c>
      <c r="Z498" s="37"/>
      <c r="AA498" s="37"/>
      <c r="AC498" s="25"/>
      <c r="AD498" s="25"/>
      <c r="AE498" s="25"/>
      <c r="AF498" s="25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</row>
    <row r="499" spans="4:71">
      <c r="D499" s="44"/>
      <c r="E499" s="44"/>
      <c r="F499" s="44"/>
      <c r="G499" s="44"/>
      <c r="T499" s="26">
        <v>479</v>
      </c>
      <c r="U499" s="26" t="e">
        <f t="shared" si="44"/>
        <v>#N/A</v>
      </c>
      <c r="V499" s="36" t="e">
        <f t="shared" si="41"/>
        <v>#N/A</v>
      </c>
      <c r="W499" s="29" t="e">
        <f t="shared" si="43"/>
        <v>#N/A</v>
      </c>
      <c r="X499" s="37" t="e">
        <f t="shared" si="42"/>
        <v>#N/A</v>
      </c>
      <c r="Y499" s="37" t="e">
        <f t="shared" si="45"/>
        <v>#N/A</v>
      </c>
      <c r="Z499" s="37"/>
      <c r="AA499" s="37"/>
      <c r="AC499" s="25"/>
      <c r="AD499" s="25"/>
      <c r="AE499" s="25"/>
      <c r="AF499" s="25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</row>
    <row r="500" spans="4:71">
      <c r="D500" s="44"/>
      <c r="E500" s="44"/>
      <c r="F500" s="44"/>
      <c r="G500" s="44"/>
      <c r="T500" s="26">
        <v>480</v>
      </c>
      <c r="U500" s="26" t="e">
        <f t="shared" si="44"/>
        <v>#N/A</v>
      </c>
      <c r="V500" s="36" t="e">
        <f t="shared" si="41"/>
        <v>#N/A</v>
      </c>
      <c r="W500" s="29" t="e">
        <f t="shared" si="43"/>
        <v>#N/A</v>
      </c>
      <c r="X500" s="37" t="e">
        <f t="shared" si="42"/>
        <v>#N/A</v>
      </c>
      <c r="Y500" s="37" t="e">
        <f t="shared" si="45"/>
        <v>#N/A</v>
      </c>
      <c r="Z500" s="37"/>
      <c r="AA500" s="37"/>
      <c r="AC500" s="25"/>
      <c r="AD500" s="25"/>
      <c r="AE500" s="25"/>
      <c r="AF500" s="25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</row>
    <row r="501" spans="4:71">
      <c r="D501" s="44"/>
      <c r="E501" s="44"/>
      <c r="F501" s="44"/>
      <c r="G501" s="44"/>
      <c r="T501" s="26">
        <v>481</v>
      </c>
      <c r="U501" s="26" t="e">
        <f t="shared" si="44"/>
        <v>#N/A</v>
      </c>
      <c r="V501" s="36" t="e">
        <f t="shared" si="41"/>
        <v>#N/A</v>
      </c>
      <c r="W501" s="29" t="e">
        <f t="shared" si="43"/>
        <v>#N/A</v>
      </c>
      <c r="X501" s="37" t="e">
        <f t="shared" si="42"/>
        <v>#N/A</v>
      </c>
      <c r="Y501" s="37" t="e">
        <f t="shared" si="45"/>
        <v>#N/A</v>
      </c>
      <c r="Z501" s="37"/>
      <c r="AA501" s="37"/>
      <c r="AC501" s="25"/>
      <c r="AD501" s="25"/>
      <c r="AE501" s="25"/>
      <c r="AF501" s="25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</row>
    <row r="502" spans="4:71">
      <c r="D502" s="44"/>
      <c r="E502" s="44"/>
      <c r="F502" s="44"/>
      <c r="G502" s="44"/>
      <c r="T502" s="26">
        <v>482</v>
      </c>
      <c r="U502" s="26" t="e">
        <f t="shared" si="44"/>
        <v>#N/A</v>
      </c>
      <c r="V502" s="36" t="e">
        <f t="shared" si="41"/>
        <v>#N/A</v>
      </c>
      <c r="W502" s="29" t="e">
        <f t="shared" si="43"/>
        <v>#N/A</v>
      </c>
      <c r="X502" s="37" t="e">
        <f t="shared" si="42"/>
        <v>#N/A</v>
      </c>
      <c r="Y502" s="37" t="e">
        <f t="shared" si="45"/>
        <v>#N/A</v>
      </c>
      <c r="Z502" s="37"/>
      <c r="AA502" s="37"/>
      <c r="AC502" s="25"/>
      <c r="AD502" s="25"/>
      <c r="AE502" s="25"/>
      <c r="AF502" s="25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</row>
    <row r="503" spans="4:71">
      <c r="D503" s="44"/>
      <c r="E503" s="44"/>
      <c r="F503" s="44"/>
      <c r="G503" s="44"/>
      <c r="T503" s="26">
        <v>483</v>
      </c>
      <c r="U503" s="26" t="e">
        <f t="shared" si="44"/>
        <v>#N/A</v>
      </c>
      <c r="V503" s="36" t="e">
        <f t="shared" si="41"/>
        <v>#N/A</v>
      </c>
      <c r="W503" s="29" t="e">
        <f t="shared" si="43"/>
        <v>#N/A</v>
      </c>
      <c r="X503" s="37" t="e">
        <f t="shared" si="42"/>
        <v>#N/A</v>
      </c>
      <c r="Y503" s="37" t="e">
        <f t="shared" si="45"/>
        <v>#N/A</v>
      </c>
      <c r="Z503" s="37"/>
      <c r="AA503" s="37"/>
      <c r="AC503" s="25"/>
      <c r="AD503" s="25"/>
      <c r="AE503" s="25"/>
      <c r="AF503" s="25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</row>
    <row r="504" spans="4:71">
      <c r="D504" s="44"/>
      <c r="E504" s="44"/>
      <c r="F504" s="44"/>
      <c r="G504" s="44"/>
      <c r="T504" s="26">
        <v>484</v>
      </c>
      <c r="U504" s="26" t="e">
        <f t="shared" si="44"/>
        <v>#N/A</v>
      </c>
      <c r="V504" s="36" t="e">
        <f t="shared" si="41"/>
        <v>#N/A</v>
      </c>
      <c r="W504" s="29" t="e">
        <f t="shared" si="43"/>
        <v>#N/A</v>
      </c>
      <c r="X504" s="37" t="e">
        <f t="shared" si="42"/>
        <v>#N/A</v>
      </c>
      <c r="Y504" s="37" t="e">
        <f t="shared" si="45"/>
        <v>#N/A</v>
      </c>
      <c r="Z504" s="37"/>
      <c r="AA504" s="37"/>
      <c r="AC504" s="25"/>
      <c r="AD504" s="25"/>
      <c r="AE504" s="25"/>
      <c r="AF504" s="25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</row>
    <row r="505" spans="4:71">
      <c r="D505" s="44"/>
      <c r="E505" s="44"/>
      <c r="F505" s="44"/>
      <c r="G505" s="44"/>
      <c r="T505" s="26">
        <v>485</v>
      </c>
      <c r="U505" s="26" t="e">
        <f t="shared" si="44"/>
        <v>#N/A</v>
      </c>
      <c r="V505" s="36" t="e">
        <f t="shared" si="41"/>
        <v>#N/A</v>
      </c>
      <c r="W505" s="29" t="e">
        <f t="shared" si="43"/>
        <v>#N/A</v>
      </c>
      <c r="X505" s="37" t="e">
        <f t="shared" si="42"/>
        <v>#N/A</v>
      </c>
      <c r="Y505" s="37" t="e">
        <f t="shared" si="45"/>
        <v>#N/A</v>
      </c>
      <c r="Z505" s="37"/>
      <c r="AA505" s="37"/>
      <c r="AC505" s="25"/>
      <c r="AD505" s="25"/>
      <c r="AE505" s="25"/>
      <c r="AF505" s="25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</row>
    <row r="506" spans="4:71">
      <c r="D506" s="44"/>
      <c r="E506" s="44"/>
      <c r="F506" s="44"/>
      <c r="G506" s="44"/>
      <c r="T506" s="26">
        <v>486</v>
      </c>
      <c r="U506" s="26" t="e">
        <f t="shared" si="44"/>
        <v>#N/A</v>
      </c>
      <c r="V506" s="36" t="e">
        <f t="shared" si="41"/>
        <v>#N/A</v>
      </c>
      <c r="W506" s="29" t="e">
        <f t="shared" si="43"/>
        <v>#N/A</v>
      </c>
      <c r="X506" s="37" t="e">
        <f t="shared" si="42"/>
        <v>#N/A</v>
      </c>
      <c r="Y506" s="37" t="e">
        <f t="shared" si="45"/>
        <v>#N/A</v>
      </c>
      <c r="Z506" s="37"/>
      <c r="AA506" s="37"/>
      <c r="AC506" s="25"/>
      <c r="AD506" s="25"/>
      <c r="AE506" s="25"/>
      <c r="AF506" s="25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</row>
    <row r="507" spans="4:71">
      <c r="D507" s="44"/>
      <c r="E507" s="44"/>
      <c r="F507" s="44"/>
      <c r="G507" s="44"/>
      <c r="T507" s="26">
        <v>487</v>
      </c>
      <c r="U507" s="26" t="e">
        <f t="shared" si="44"/>
        <v>#N/A</v>
      </c>
      <c r="V507" s="36" t="e">
        <f t="shared" si="41"/>
        <v>#N/A</v>
      </c>
      <c r="W507" s="29" t="e">
        <f t="shared" si="43"/>
        <v>#N/A</v>
      </c>
      <c r="X507" s="37" t="e">
        <f t="shared" si="42"/>
        <v>#N/A</v>
      </c>
      <c r="Y507" s="37" t="e">
        <f t="shared" si="45"/>
        <v>#N/A</v>
      </c>
      <c r="Z507" s="37"/>
      <c r="AA507" s="37"/>
      <c r="AC507" s="25"/>
      <c r="AD507" s="25"/>
      <c r="AE507" s="25"/>
      <c r="AF507" s="25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</row>
    <row r="508" spans="4:71">
      <c r="D508" s="44"/>
      <c r="E508" s="44"/>
      <c r="F508" s="44"/>
      <c r="G508" s="44"/>
      <c r="T508" s="26">
        <v>488</v>
      </c>
      <c r="U508" s="26" t="e">
        <f t="shared" si="44"/>
        <v>#N/A</v>
      </c>
      <c r="V508" s="36" t="e">
        <f t="shared" si="41"/>
        <v>#N/A</v>
      </c>
      <c r="W508" s="29" t="e">
        <f t="shared" si="43"/>
        <v>#N/A</v>
      </c>
      <c r="X508" s="37" t="e">
        <f t="shared" si="42"/>
        <v>#N/A</v>
      </c>
      <c r="Y508" s="37" t="e">
        <f t="shared" si="45"/>
        <v>#N/A</v>
      </c>
      <c r="Z508" s="37"/>
      <c r="AA508" s="37"/>
      <c r="AC508" s="25"/>
      <c r="AD508" s="25"/>
      <c r="AE508" s="25"/>
      <c r="AF508" s="25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</row>
    <row r="509" spans="4:71">
      <c r="D509" s="44"/>
      <c r="E509" s="44"/>
      <c r="F509" s="44"/>
      <c r="G509" s="44"/>
      <c r="T509" s="26">
        <v>489</v>
      </c>
      <c r="U509" s="26" t="e">
        <f t="shared" si="44"/>
        <v>#N/A</v>
      </c>
      <c r="V509" s="36" t="e">
        <f t="shared" si="41"/>
        <v>#N/A</v>
      </c>
      <c r="W509" s="29" t="e">
        <f t="shared" si="43"/>
        <v>#N/A</v>
      </c>
      <c r="X509" s="37" t="e">
        <f t="shared" si="42"/>
        <v>#N/A</v>
      </c>
      <c r="Y509" s="37" t="e">
        <f t="shared" si="45"/>
        <v>#N/A</v>
      </c>
      <c r="Z509" s="37"/>
      <c r="AA509" s="37"/>
      <c r="AC509" s="25"/>
      <c r="AD509" s="25"/>
      <c r="AE509" s="25"/>
      <c r="AF509" s="25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</row>
    <row r="510" spans="4:71">
      <c r="D510" s="44"/>
      <c r="E510" s="44"/>
      <c r="F510" s="44"/>
      <c r="G510" s="44"/>
      <c r="T510" s="26">
        <v>490</v>
      </c>
      <c r="U510" s="26" t="e">
        <f t="shared" si="44"/>
        <v>#N/A</v>
      </c>
      <c r="V510" s="36" t="e">
        <f t="shared" si="41"/>
        <v>#N/A</v>
      </c>
      <c r="W510" s="29" t="e">
        <f t="shared" si="43"/>
        <v>#N/A</v>
      </c>
      <c r="X510" s="37" t="e">
        <f t="shared" si="42"/>
        <v>#N/A</v>
      </c>
      <c r="Y510" s="37" t="e">
        <f t="shared" si="45"/>
        <v>#N/A</v>
      </c>
      <c r="Z510" s="37"/>
      <c r="AA510" s="37"/>
      <c r="AC510" s="25"/>
      <c r="AD510" s="25"/>
      <c r="AE510" s="25"/>
      <c r="AF510" s="25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</row>
    <row r="511" spans="4:71">
      <c r="D511" s="44"/>
      <c r="E511" s="44"/>
      <c r="F511" s="44"/>
      <c r="G511" s="44"/>
      <c r="T511" s="26">
        <v>491</v>
      </c>
      <c r="U511" s="26" t="e">
        <f t="shared" si="44"/>
        <v>#N/A</v>
      </c>
      <c r="V511" s="36" t="e">
        <f t="shared" si="41"/>
        <v>#N/A</v>
      </c>
      <c r="W511" s="29" t="e">
        <f t="shared" si="43"/>
        <v>#N/A</v>
      </c>
      <c r="X511" s="37" t="e">
        <f t="shared" si="42"/>
        <v>#N/A</v>
      </c>
      <c r="Y511" s="37" t="e">
        <f t="shared" si="45"/>
        <v>#N/A</v>
      </c>
      <c r="Z511" s="37"/>
      <c r="AA511" s="37"/>
      <c r="AC511" s="25"/>
      <c r="AD511" s="25"/>
      <c r="AE511" s="25"/>
      <c r="AF511" s="25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</row>
    <row r="512" spans="4:71">
      <c r="D512" s="44"/>
      <c r="E512" s="44"/>
      <c r="F512" s="44"/>
      <c r="G512" s="44"/>
      <c r="T512" s="26">
        <v>492</v>
      </c>
      <c r="U512" s="26" t="e">
        <f t="shared" si="44"/>
        <v>#N/A</v>
      </c>
      <c r="V512" s="36" t="e">
        <f t="shared" si="41"/>
        <v>#N/A</v>
      </c>
      <c r="W512" s="29" t="e">
        <f t="shared" si="43"/>
        <v>#N/A</v>
      </c>
      <c r="X512" s="37" t="e">
        <f t="shared" si="42"/>
        <v>#N/A</v>
      </c>
      <c r="Y512" s="37" t="e">
        <f t="shared" si="45"/>
        <v>#N/A</v>
      </c>
      <c r="Z512" s="37"/>
      <c r="AA512" s="37"/>
      <c r="AC512" s="25"/>
      <c r="AD512" s="25"/>
      <c r="AE512" s="25"/>
      <c r="AF512" s="25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</row>
    <row r="513" spans="4:71">
      <c r="D513" s="44"/>
      <c r="E513" s="44"/>
      <c r="F513" s="44"/>
      <c r="G513" s="44"/>
      <c r="T513" s="26">
        <v>493</v>
      </c>
      <c r="U513" s="26" t="e">
        <f t="shared" si="44"/>
        <v>#N/A</v>
      </c>
      <c r="V513" s="36" t="e">
        <f t="shared" si="41"/>
        <v>#N/A</v>
      </c>
      <c r="W513" s="29" t="e">
        <f t="shared" si="43"/>
        <v>#N/A</v>
      </c>
      <c r="X513" s="37" t="e">
        <f t="shared" si="42"/>
        <v>#N/A</v>
      </c>
      <c r="Y513" s="37" t="e">
        <f t="shared" si="45"/>
        <v>#N/A</v>
      </c>
      <c r="Z513" s="37"/>
      <c r="AA513" s="37"/>
      <c r="AC513" s="25"/>
      <c r="AD513" s="25"/>
      <c r="AE513" s="25"/>
      <c r="AF513" s="25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</row>
    <row r="514" spans="4:71">
      <c r="D514" s="44"/>
      <c r="E514" s="44"/>
      <c r="F514" s="44"/>
      <c r="G514" s="44"/>
      <c r="T514" s="26">
        <v>494</v>
      </c>
      <c r="U514" s="26" t="e">
        <f t="shared" si="44"/>
        <v>#N/A</v>
      </c>
      <c r="V514" s="36" t="e">
        <f t="shared" si="41"/>
        <v>#N/A</v>
      </c>
      <c r="W514" s="29" t="e">
        <f t="shared" si="43"/>
        <v>#N/A</v>
      </c>
      <c r="X514" s="37" t="e">
        <f t="shared" si="42"/>
        <v>#N/A</v>
      </c>
      <c r="Y514" s="37" t="e">
        <f t="shared" si="45"/>
        <v>#N/A</v>
      </c>
      <c r="Z514" s="37"/>
      <c r="AA514" s="37"/>
      <c r="AC514" s="25"/>
      <c r="AD514" s="25"/>
      <c r="AE514" s="25"/>
      <c r="AF514" s="25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</row>
    <row r="515" spans="4:71">
      <c r="D515" s="44"/>
      <c r="E515" s="44"/>
      <c r="F515" s="44"/>
      <c r="G515" s="44"/>
      <c r="T515" s="26">
        <v>495</v>
      </c>
      <c r="U515" s="26" t="e">
        <f t="shared" si="44"/>
        <v>#N/A</v>
      </c>
      <c r="V515" s="36" t="e">
        <f t="shared" si="41"/>
        <v>#N/A</v>
      </c>
      <c r="W515" s="29" t="e">
        <f t="shared" si="43"/>
        <v>#N/A</v>
      </c>
      <c r="X515" s="37" t="e">
        <f t="shared" si="42"/>
        <v>#N/A</v>
      </c>
      <c r="Y515" s="37" t="e">
        <f t="shared" si="45"/>
        <v>#N/A</v>
      </c>
      <c r="Z515" s="37"/>
      <c r="AA515" s="37"/>
      <c r="AC515" s="25"/>
      <c r="AD515" s="25"/>
      <c r="AE515" s="25"/>
      <c r="AF515" s="25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</row>
    <row r="516" spans="4:71">
      <c r="D516" s="44"/>
      <c r="E516" s="44"/>
      <c r="F516" s="44"/>
      <c r="G516" s="44"/>
      <c r="T516" s="26">
        <v>496</v>
      </c>
      <c r="U516" s="26" t="e">
        <f t="shared" si="44"/>
        <v>#N/A</v>
      </c>
      <c r="V516" s="36" t="e">
        <f t="shared" si="41"/>
        <v>#N/A</v>
      </c>
      <c r="W516" s="29" t="e">
        <f t="shared" si="43"/>
        <v>#N/A</v>
      </c>
      <c r="X516" s="37" t="e">
        <f t="shared" si="42"/>
        <v>#N/A</v>
      </c>
      <c r="Y516" s="37" t="e">
        <f t="shared" si="45"/>
        <v>#N/A</v>
      </c>
      <c r="Z516" s="37"/>
      <c r="AA516" s="37"/>
      <c r="AC516" s="25"/>
      <c r="AD516" s="25"/>
      <c r="AE516" s="25"/>
      <c r="AF516" s="25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</row>
    <row r="517" spans="4:71">
      <c r="D517" s="44"/>
      <c r="E517" s="44"/>
      <c r="F517" s="44"/>
      <c r="G517" s="44"/>
      <c r="T517" s="26">
        <v>497</v>
      </c>
      <c r="U517" s="26" t="e">
        <f t="shared" si="44"/>
        <v>#N/A</v>
      </c>
      <c r="V517" s="36" t="e">
        <f t="shared" si="41"/>
        <v>#N/A</v>
      </c>
      <c r="W517" s="29" t="e">
        <f t="shared" si="43"/>
        <v>#N/A</v>
      </c>
      <c r="X517" s="37" t="e">
        <f t="shared" si="42"/>
        <v>#N/A</v>
      </c>
      <c r="Y517" s="37" t="e">
        <f t="shared" si="45"/>
        <v>#N/A</v>
      </c>
      <c r="Z517" s="37"/>
      <c r="AA517" s="37"/>
      <c r="AC517" s="25"/>
      <c r="AD517" s="25"/>
      <c r="AE517" s="25"/>
      <c r="AF517" s="25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</row>
    <row r="518" spans="4:71">
      <c r="D518" s="44"/>
      <c r="E518" s="44"/>
      <c r="F518" s="44"/>
      <c r="G518" s="44"/>
      <c r="T518" s="26">
        <v>498</v>
      </c>
      <c r="U518" s="26" t="e">
        <f t="shared" si="44"/>
        <v>#N/A</v>
      </c>
      <c r="V518" s="36" t="e">
        <f t="shared" si="41"/>
        <v>#N/A</v>
      </c>
      <c r="W518" s="29" t="e">
        <f t="shared" si="43"/>
        <v>#N/A</v>
      </c>
      <c r="X518" s="37" t="e">
        <f t="shared" si="42"/>
        <v>#N/A</v>
      </c>
      <c r="Y518" s="37" t="e">
        <f t="shared" si="45"/>
        <v>#N/A</v>
      </c>
      <c r="Z518" s="37"/>
      <c r="AA518" s="37"/>
      <c r="AC518" s="25"/>
      <c r="AD518" s="25"/>
      <c r="AE518" s="25"/>
      <c r="AF518" s="25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</row>
    <row r="519" spans="4:71">
      <c r="D519" s="44"/>
      <c r="E519" s="44"/>
      <c r="F519" s="44"/>
      <c r="G519" s="44"/>
      <c r="T519" s="26">
        <v>499</v>
      </c>
      <c r="U519" s="26" t="e">
        <f t="shared" si="44"/>
        <v>#N/A</v>
      </c>
      <c r="V519" s="36" t="e">
        <f t="shared" si="41"/>
        <v>#N/A</v>
      </c>
      <c r="W519" s="29" t="e">
        <f t="shared" si="43"/>
        <v>#N/A</v>
      </c>
      <c r="X519" s="37" t="e">
        <f t="shared" si="42"/>
        <v>#N/A</v>
      </c>
      <c r="Y519" s="37" t="e">
        <f t="shared" si="45"/>
        <v>#N/A</v>
      </c>
      <c r="Z519" s="37"/>
      <c r="AA519" s="37"/>
      <c r="AC519" s="25"/>
      <c r="AD519" s="25"/>
      <c r="AE519" s="25"/>
      <c r="AF519" s="25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</row>
    <row r="520" spans="4:71">
      <c r="D520" s="44"/>
      <c r="E520" s="44"/>
      <c r="F520" s="44"/>
      <c r="G520" s="44"/>
      <c r="T520" s="26">
        <v>500</v>
      </c>
      <c r="U520" s="26" t="e">
        <f t="shared" si="44"/>
        <v>#N/A</v>
      </c>
      <c r="V520" s="36" t="e">
        <f t="shared" ref="V520:V583" si="46">K$23*EXP(M$22*LOG(T520/O$23))</f>
        <v>#N/A</v>
      </c>
      <c r="W520" s="29" t="e">
        <f t="shared" si="43"/>
        <v>#N/A</v>
      </c>
      <c r="X520" s="37" t="e">
        <f t="shared" ref="X520:X583" si="47">IF(($K$60+15)&gt;T520,T520,(#N/A))</f>
        <v>#N/A</v>
      </c>
      <c r="Y520" s="37" t="e">
        <f t="shared" si="45"/>
        <v>#N/A</v>
      </c>
      <c r="Z520" s="37"/>
      <c r="AA520" s="37"/>
      <c r="AC520" s="25"/>
      <c r="AD520" s="25"/>
      <c r="AE520" s="25"/>
      <c r="AF520" s="25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</row>
    <row r="521" spans="4:71">
      <c r="D521" s="44"/>
      <c r="E521" s="44"/>
      <c r="F521" s="44"/>
      <c r="G521" s="44"/>
      <c r="T521" s="26">
        <v>501</v>
      </c>
      <c r="U521" s="26" t="e">
        <f t="shared" si="44"/>
        <v>#N/A</v>
      </c>
      <c r="V521" s="36" t="e">
        <f t="shared" si="46"/>
        <v>#N/A</v>
      </c>
      <c r="W521" s="29" t="e">
        <f t="shared" si="43"/>
        <v>#N/A</v>
      </c>
      <c r="X521" s="37" t="e">
        <f t="shared" si="47"/>
        <v>#N/A</v>
      </c>
      <c r="Y521" s="37" t="e">
        <f t="shared" si="45"/>
        <v>#N/A</v>
      </c>
      <c r="Z521" s="37"/>
      <c r="AA521" s="37"/>
      <c r="AC521" s="25"/>
      <c r="AD521" s="25"/>
      <c r="AE521" s="25"/>
      <c r="AF521" s="25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</row>
    <row r="522" spans="4:71">
      <c r="D522" s="44"/>
      <c r="E522" s="44"/>
      <c r="F522" s="44"/>
      <c r="G522" s="44"/>
      <c r="T522" s="26">
        <v>502</v>
      </c>
      <c r="U522" s="26" t="e">
        <f t="shared" si="44"/>
        <v>#N/A</v>
      </c>
      <c r="V522" s="36" t="e">
        <f t="shared" si="46"/>
        <v>#N/A</v>
      </c>
      <c r="W522" s="29" t="e">
        <f t="shared" si="43"/>
        <v>#N/A</v>
      </c>
      <c r="X522" s="37" t="e">
        <f t="shared" si="47"/>
        <v>#N/A</v>
      </c>
      <c r="Y522" s="37" t="e">
        <f t="shared" si="45"/>
        <v>#N/A</v>
      </c>
      <c r="Z522" s="37"/>
      <c r="AA522" s="37"/>
      <c r="AC522" s="25"/>
      <c r="AD522" s="25"/>
      <c r="AE522" s="25"/>
      <c r="AF522" s="25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</row>
    <row r="523" spans="4:71">
      <c r="D523" s="44"/>
      <c r="E523" s="44"/>
      <c r="F523" s="44"/>
      <c r="G523" s="44"/>
      <c r="T523" s="26">
        <v>503</v>
      </c>
      <c r="U523" s="26" t="e">
        <f t="shared" si="44"/>
        <v>#N/A</v>
      </c>
      <c r="V523" s="36" t="e">
        <f t="shared" si="46"/>
        <v>#N/A</v>
      </c>
      <c r="W523" s="29" t="e">
        <f t="shared" si="43"/>
        <v>#N/A</v>
      </c>
      <c r="X523" s="37" t="e">
        <f t="shared" si="47"/>
        <v>#N/A</v>
      </c>
      <c r="Y523" s="37" t="e">
        <f t="shared" si="45"/>
        <v>#N/A</v>
      </c>
      <c r="Z523" s="37"/>
      <c r="AA523" s="37"/>
      <c r="AC523" s="25"/>
      <c r="AD523" s="25"/>
      <c r="AE523" s="25"/>
      <c r="AF523" s="25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</row>
    <row r="524" spans="4:71">
      <c r="D524" s="44"/>
      <c r="E524" s="44"/>
      <c r="F524" s="44"/>
      <c r="G524" s="44"/>
      <c r="T524" s="26">
        <v>504</v>
      </c>
      <c r="U524" s="26" t="e">
        <f t="shared" si="44"/>
        <v>#N/A</v>
      </c>
      <c r="V524" s="36" t="e">
        <f t="shared" si="46"/>
        <v>#N/A</v>
      </c>
      <c r="W524" s="29" t="e">
        <f t="shared" si="43"/>
        <v>#N/A</v>
      </c>
      <c r="X524" s="37" t="e">
        <f t="shared" si="47"/>
        <v>#N/A</v>
      </c>
      <c r="Y524" s="37" t="e">
        <f t="shared" si="45"/>
        <v>#N/A</v>
      </c>
      <c r="Z524" s="37"/>
      <c r="AA524" s="37"/>
      <c r="AC524" s="25"/>
      <c r="AD524" s="25"/>
      <c r="AE524" s="25"/>
      <c r="AF524" s="25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</row>
    <row r="525" spans="4:71">
      <c r="D525" s="44"/>
      <c r="E525" s="44"/>
      <c r="F525" s="44"/>
      <c r="G525" s="44"/>
      <c r="T525" s="26">
        <v>505</v>
      </c>
      <c r="U525" s="26" t="e">
        <f t="shared" si="44"/>
        <v>#N/A</v>
      </c>
      <c r="V525" s="36" t="e">
        <f t="shared" si="46"/>
        <v>#N/A</v>
      </c>
      <c r="W525" s="29" t="e">
        <f t="shared" si="43"/>
        <v>#N/A</v>
      </c>
      <c r="X525" s="37" t="e">
        <f t="shared" si="47"/>
        <v>#N/A</v>
      </c>
      <c r="Y525" s="37" t="e">
        <f t="shared" si="45"/>
        <v>#N/A</v>
      </c>
      <c r="Z525" s="37"/>
      <c r="AA525" s="37"/>
      <c r="AC525" s="25"/>
      <c r="AD525" s="25"/>
      <c r="AE525" s="25"/>
      <c r="AF525" s="25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</row>
    <row r="526" spans="4:71">
      <c r="D526" s="44"/>
      <c r="E526" s="44"/>
      <c r="F526" s="44"/>
      <c r="G526" s="44"/>
      <c r="T526" s="26">
        <v>506</v>
      </c>
      <c r="U526" s="26" t="e">
        <f t="shared" si="44"/>
        <v>#N/A</v>
      </c>
      <c r="V526" s="36" t="e">
        <f t="shared" si="46"/>
        <v>#N/A</v>
      </c>
      <c r="W526" s="29" t="e">
        <f t="shared" si="43"/>
        <v>#N/A</v>
      </c>
      <c r="X526" s="37" t="e">
        <f t="shared" si="47"/>
        <v>#N/A</v>
      </c>
      <c r="Y526" s="37" t="e">
        <f t="shared" si="45"/>
        <v>#N/A</v>
      </c>
      <c r="Z526" s="37"/>
      <c r="AA526" s="37"/>
      <c r="AC526" s="25"/>
      <c r="AD526" s="25"/>
      <c r="AE526" s="25"/>
      <c r="AF526" s="25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</row>
    <row r="527" spans="4:71">
      <c r="D527" s="44"/>
      <c r="E527" s="44"/>
      <c r="F527" s="44"/>
      <c r="G527" s="44"/>
      <c r="T527" s="26">
        <v>507</v>
      </c>
      <c r="U527" s="26" t="e">
        <f t="shared" si="44"/>
        <v>#N/A</v>
      </c>
      <c r="V527" s="36" t="e">
        <f t="shared" si="46"/>
        <v>#N/A</v>
      </c>
      <c r="W527" s="29" t="e">
        <f t="shared" si="43"/>
        <v>#N/A</v>
      </c>
      <c r="X527" s="37" t="e">
        <f t="shared" si="47"/>
        <v>#N/A</v>
      </c>
      <c r="Y527" s="37" t="e">
        <f t="shared" si="45"/>
        <v>#N/A</v>
      </c>
      <c r="Z527" s="37"/>
      <c r="AA527" s="37"/>
      <c r="AC527" s="25"/>
      <c r="AD527" s="25"/>
      <c r="AE527" s="25"/>
      <c r="AF527" s="25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</row>
    <row r="528" spans="4:71">
      <c r="D528" s="44"/>
      <c r="E528" s="44"/>
      <c r="F528" s="44"/>
      <c r="G528" s="44"/>
      <c r="T528" s="26">
        <v>508</v>
      </c>
      <c r="U528" s="26" t="e">
        <f t="shared" si="44"/>
        <v>#N/A</v>
      </c>
      <c r="V528" s="36" t="e">
        <f t="shared" si="46"/>
        <v>#N/A</v>
      </c>
      <c r="W528" s="29" t="e">
        <f t="shared" si="43"/>
        <v>#N/A</v>
      </c>
      <c r="X528" s="37" t="e">
        <f t="shared" si="47"/>
        <v>#N/A</v>
      </c>
      <c r="Y528" s="37" t="e">
        <f t="shared" si="45"/>
        <v>#N/A</v>
      </c>
      <c r="Z528" s="37"/>
      <c r="AA528" s="37"/>
      <c r="AC528" s="25"/>
      <c r="AD528" s="25"/>
      <c r="AE528" s="25"/>
      <c r="AF528" s="25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</row>
    <row r="529" spans="4:71">
      <c r="D529" s="44"/>
      <c r="E529" s="44"/>
      <c r="F529" s="44"/>
      <c r="G529" s="44"/>
      <c r="T529" s="26">
        <v>509</v>
      </c>
      <c r="U529" s="26" t="e">
        <f t="shared" si="44"/>
        <v>#N/A</v>
      </c>
      <c r="V529" s="36" t="e">
        <f t="shared" si="46"/>
        <v>#N/A</v>
      </c>
      <c r="W529" s="29" t="e">
        <f t="shared" si="43"/>
        <v>#N/A</v>
      </c>
      <c r="X529" s="37" t="e">
        <f t="shared" si="47"/>
        <v>#N/A</v>
      </c>
      <c r="Y529" s="37" t="e">
        <f t="shared" si="45"/>
        <v>#N/A</v>
      </c>
      <c r="Z529" s="37"/>
      <c r="AA529" s="37"/>
      <c r="AC529" s="25"/>
      <c r="AD529" s="25"/>
      <c r="AE529" s="25"/>
      <c r="AF529" s="25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</row>
    <row r="530" spans="4:71">
      <c r="D530" s="44"/>
      <c r="E530" s="44"/>
      <c r="F530" s="44"/>
      <c r="G530" s="44"/>
      <c r="T530" s="26">
        <v>510</v>
      </c>
      <c r="U530" s="26" t="e">
        <f t="shared" si="44"/>
        <v>#N/A</v>
      </c>
      <c r="V530" s="36" t="e">
        <f t="shared" si="46"/>
        <v>#N/A</v>
      </c>
      <c r="W530" s="29" t="e">
        <f t="shared" si="43"/>
        <v>#N/A</v>
      </c>
      <c r="X530" s="37" t="e">
        <f t="shared" si="47"/>
        <v>#N/A</v>
      </c>
      <c r="Y530" s="37" t="e">
        <f t="shared" si="45"/>
        <v>#N/A</v>
      </c>
      <c r="Z530" s="37"/>
      <c r="AA530" s="37"/>
      <c r="AC530" s="25"/>
      <c r="AD530" s="25"/>
      <c r="AE530" s="25"/>
      <c r="AF530" s="25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</row>
    <row r="531" spans="4:71">
      <c r="D531" s="44"/>
      <c r="E531" s="44"/>
      <c r="F531" s="44"/>
      <c r="G531" s="44"/>
      <c r="T531" s="26">
        <v>511</v>
      </c>
      <c r="U531" s="26" t="e">
        <f t="shared" si="44"/>
        <v>#N/A</v>
      </c>
      <c r="V531" s="36" t="e">
        <f t="shared" si="46"/>
        <v>#N/A</v>
      </c>
      <c r="W531" s="29" t="e">
        <f t="shared" si="43"/>
        <v>#N/A</v>
      </c>
      <c r="X531" s="37" t="e">
        <f t="shared" si="47"/>
        <v>#N/A</v>
      </c>
      <c r="Y531" s="37" t="e">
        <f t="shared" si="45"/>
        <v>#N/A</v>
      </c>
      <c r="Z531" s="37"/>
      <c r="AA531" s="37"/>
      <c r="AC531" s="25"/>
      <c r="AD531" s="25"/>
      <c r="AE531" s="25"/>
      <c r="AF531" s="25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</row>
    <row r="532" spans="4:71">
      <c r="D532" s="44"/>
      <c r="E532" s="44"/>
      <c r="F532" s="44"/>
      <c r="G532" s="44"/>
      <c r="T532" s="26">
        <v>512</v>
      </c>
      <c r="U532" s="26" t="e">
        <f t="shared" si="44"/>
        <v>#N/A</v>
      </c>
      <c r="V532" s="36" t="e">
        <f t="shared" si="46"/>
        <v>#N/A</v>
      </c>
      <c r="W532" s="29" t="e">
        <f t="shared" si="43"/>
        <v>#N/A</v>
      </c>
      <c r="X532" s="37" t="e">
        <f t="shared" si="47"/>
        <v>#N/A</v>
      </c>
      <c r="Y532" s="37" t="e">
        <f t="shared" si="45"/>
        <v>#N/A</v>
      </c>
      <c r="Z532" s="37"/>
      <c r="AA532" s="37"/>
      <c r="AC532" s="25"/>
      <c r="AD532" s="25"/>
      <c r="AE532" s="25"/>
      <c r="AF532" s="25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</row>
    <row r="533" spans="4:71">
      <c r="D533" s="44"/>
      <c r="E533" s="44"/>
      <c r="F533" s="44"/>
      <c r="G533" s="44"/>
      <c r="T533" s="26">
        <v>513</v>
      </c>
      <c r="U533" s="26" t="e">
        <f t="shared" si="44"/>
        <v>#N/A</v>
      </c>
      <c r="V533" s="36" t="e">
        <f t="shared" si="46"/>
        <v>#N/A</v>
      </c>
      <c r="W533" s="29" t="e">
        <f t="shared" ref="W533:W596" si="48">IF(U533="",(#N/A),V533)</f>
        <v>#N/A</v>
      </c>
      <c r="X533" s="37" t="e">
        <f t="shared" si="47"/>
        <v>#N/A</v>
      </c>
      <c r="Y533" s="37" t="e">
        <f t="shared" si="45"/>
        <v>#N/A</v>
      </c>
      <c r="Z533" s="37"/>
      <c r="AA533" s="37"/>
      <c r="AC533" s="25"/>
      <c r="AD533" s="25"/>
      <c r="AE533" s="25"/>
      <c r="AF533" s="25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</row>
    <row r="534" spans="4:71">
      <c r="D534" s="44"/>
      <c r="E534" s="44"/>
      <c r="F534" s="44"/>
      <c r="G534" s="44"/>
      <c r="T534" s="26">
        <v>514</v>
      </c>
      <c r="U534" s="26" t="e">
        <f t="shared" ref="U534:U597" si="49">IF(MAX(D$20:D$64)&lt;T534,(#N/A),T534)</f>
        <v>#N/A</v>
      </c>
      <c r="V534" s="36" t="e">
        <f t="shared" si="46"/>
        <v>#N/A</v>
      </c>
      <c r="W534" s="29" t="e">
        <f t="shared" si="48"/>
        <v>#N/A</v>
      </c>
      <c r="X534" s="37" t="e">
        <f t="shared" si="47"/>
        <v>#N/A</v>
      </c>
      <c r="Y534" s="37" t="e">
        <f t="shared" si="45"/>
        <v>#N/A</v>
      </c>
      <c r="Z534" s="37"/>
      <c r="AA534" s="37"/>
      <c r="AC534" s="25"/>
      <c r="AD534" s="25"/>
      <c r="AE534" s="25"/>
      <c r="AF534" s="25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</row>
    <row r="535" spans="4:71">
      <c r="D535" s="44"/>
      <c r="E535" s="44"/>
      <c r="F535" s="44"/>
      <c r="G535" s="44"/>
      <c r="T535" s="26">
        <v>515</v>
      </c>
      <c r="U535" s="26" t="e">
        <f t="shared" si="49"/>
        <v>#N/A</v>
      </c>
      <c r="V535" s="36" t="e">
        <f t="shared" si="46"/>
        <v>#N/A</v>
      </c>
      <c r="W535" s="29" t="e">
        <f t="shared" si="48"/>
        <v>#N/A</v>
      </c>
      <c r="X535" s="37" t="e">
        <f t="shared" si="47"/>
        <v>#N/A</v>
      </c>
      <c r="Y535" s="37" t="e">
        <f t="shared" si="45"/>
        <v>#N/A</v>
      </c>
      <c r="Z535" s="37"/>
      <c r="AA535" s="37"/>
      <c r="AC535" s="25"/>
      <c r="AD535" s="25"/>
      <c r="AE535" s="25"/>
      <c r="AF535" s="25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</row>
    <row r="536" spans="4:71">
      <c r="D536" s="44"/>
      <c r="E536" s="44"/>
      <c r="F536" s="44"/>
      <c r="G536" s="44"/>
      <c r="T536" s="26">
        <v>516</v>
      </c>
      <c r="U536" s="26" t="e">
        <f t="shared" si="49"/>
        <v>#N/A</v>
      </c>
      <c r="V536" s="36" t="e">
        <f t="shared" si="46"/>
        <v>#N/A</v>
      </c>
      <c r="W536" s="29" t="e">
        <f t="shared" si="48"/>
        <v>#N/A</v>
      </c>
      <c r="X536" s="37" t="e">
        <f t="shared" si="47"/>
        <v>#N/A</v>
      </c>
      <c r="Y536" s="37" t="e">
        <f t="shared" si="45"/>
        <v>#N/A</v>
      </c>
      <c r="Z536" s="37"/>
      <c r="AA536" s="37"/>
      <c r="AC536" s="25"/>
      <c r="AD536" s="25"/>
      <c r="AE536" s="25"/>
      <c r="AF536" s="25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</row>
    <row r="537" spans="4:71">
      <c r="D537" s="44"/>
      <c r="E537" s="44"/>
      <c r="F537" s="44"/>
      <c r="G537" s="44"/>
      <c r="T537" s="26">
        <v>517</v>
      </c>
      <c r="U537" s="26" t="e">
        <f t="shared" si="49"/>
        <v>#N/A</v>
      </c>
      <c r="V537" s="36" t="e">
        <f t="shared" si="46"/>
        <v>#N/A</v>
      </c>
      <c r="W537" s="29" t="e">
        <f t="shared" si="48"/>
        <v>#N/A</v>
      </c>
      <c r="X537" s="37" t="e">
        <f t="shared" si="47"/>
        <v>#N/A</v>
      </c>
      <c r="Y537" s="37" t="e">
        <f t="shared" si="45"/>
        <v>#N/A</v>
      </c>
      <c r="Z537" s="37"/>
      <c r="AA537" s="37"/>
      <c r="AC537" s="25"/>
      <c r="AD537" s="25"/>
      <c r="AE537" s="25"/>
      <c r="AF537" s="25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</row>
    <row r="538" spans="4:71">
      <c r="D538" s="44"/>
      <c r="E538" s="44"/>
      <c r="F538" s="44"/>
      <c r="G538" s="44"/>
      <c r="T538" s="26">
        <v>518</v>
      </c>
      <c r="U538" s="26" t="e">
        <f t="shared" si="49"/>
        <v>#N/A</v>
      </c>
      <c r="V538" s="36" t="e">
        <f t="shared" si="46"/>
        <v>#N/A</v>
      </c>
      <c r="W538" s="29" t="e">
        <f t="shared" si="48"/>
        <v>#N/A</v>
      </c>
      <c r="X538" s="37" t="e">
        <f t="shared" si="47"/>
        <v>#N/A</v>
      </c>
      <c r="Y538" s="37" t="e">
        <f t="shared" si="45"/>
        <v>#N/A</v>
      </c>
      <c r="Z538" s="37"/>
      <c r="AA538" s="37"/>
      <c r="AC538" s="25"/>
      <c r="AD538" s="25"/>
      <c r="AE538" s="25"/>
      <c r="AF538" s="25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</row>
    <row r="539" spans="4:71">
      <c r="D539" s="44"/>
      <c r="E539" s="44"/>
      <c r="F539" s="44"/>
      <c r="G539" s="44"/>
      <c r="T539" s="26">
        <v>519</v>
      </c>
      <c r="U539" s="26" t="e">
        <f t="shared" si="49"/>
        <v>#N/A</v>
      </c>
      <c r="V539" s="36" t="e">
        <f t="shared" si="46"/>
        <v>#N/A</v>
      </c>
      <c r="W539" s="29" t="e">
        <f t="shared" si="48"/>
        <v>#N/A</v>
      </c>
      <c r="X539" s="37" t="e">
        <f t="shared" si="47"/>
        <v>#N/A</v>
      </c>
      <c r="Y539" s="37" t="e">
        <f t="shared" si="45"/>
        <v>#N/A</v>
      </c>
      <c r="Z539" s="37"/>
      <c r="AA539" s="37"/>
      <c r="AC539" s="25"/>
      <c r="AD539" s="25"/>
      <c r="AE539" s="25"/>
      <c r="AF539" s="25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</row>
    <row r="540" spans="4:71">
      <c r="D540" s="44"/>
      <c r="E540" s="44"/>
      <c r="F540" s="44"/>
      <c r="G540" s="44"/>
      <c r="T540" s="26">
        <v>520</v>
      </c>
      <c r="U540" s="26" t="e">
        <f t="shared" si="49"/>
        <v>#N/A</v>
      </c>
      <c r="V540" s="36" t="e">
        <f t="shared" si="46"/>
        <v>#N/A</v>
      </c>
      <c r="W540" s="29" t="e">
        <f t="shared" si="48"/>
        <v>#N/A</v>
      </c>
      <c r="X540" s="37" t="e">
        <f t="shared" si="47"/>
        <v>#N/A</v>
      </c>
      <c r="Y540" s="37" t="e">
        <f t="shared" si="45"/>
        <v>#N/A</v>
      </c>
      <c r="Z540" s="37"/>
      <c r="AA540" s="37"/>
      <c r="AC540" s="25"/>
      <c r="AD540" s="25"/>
      <c r="AE540" s="25"/>
      <c r="AF540" s="25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</row>
    <row r="541" spans="4:71">
      <c r="D541" s="44"/>
      <c r="E541" s="44"/>
      <c r="F541" s="44"/>
      <c r="G541" s="44"/>
      <c r="T541" s="26">
        <v>521</v>
      </c>
      <c r="U541" s="26" t="e">
        <f t="shared" si="49"/>
        <v>#N/A</v>
      </c>
      <c r="V541" s="36" t="e">
        <f t="shared" si="46"/>
        <v>#N/A</v>
      </c>
      <c r="W541" s="29" t="e">
        <f t="shared" si="48"/>
        <v>#N/A</v>
      </c>
      <c r="X541" s="37" t="e">
        <f t="shared" si="47"/>
        <v>#N/A</v>
      </c>
      <c r="Y541" s="37" t="e">
        <f t="shared" si="45"/>
        <v>#N/A</v>
      </c>
      <c r="Z541" s="37"/>
      <c r="AA541" s="37"/>
      <c r="AC541" s="25"/>
      <c r="AD541" s="25"/>
      <c r="AE541" s="25"/>
      <c r="AF541" s="25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</row>
    <row r="542" spans="4:71">
      <c r="D542" s="44"/>
      <c r="E542" s="44"/>
      <c r="F542" s="44"/>
      <c r="G542" s="44"/>
      <c r="T542" s="26">
        <v>522</v>
      </c>
      <c r="U542" s="26" t="e">
        <f t="shared" si="49"/>
        <v>#N/A</v>
      </c>
      <c r="V542" s="36" t="e">
        <f t="shared" si="46"/>
        <v>#N/A</v>
      </c>
      <c r="W542" s="29" t="e">
        <f t="shared" si="48"/>
        <v>#N/A</v>
      </c>
      <c r="X542" s="37" t="e">
        <f t="shared" si="47"/>
        <v>#N/A</v>
      </c>
      <c r="Y542" s="37" t="e">
        <f t="shared" si="45"/>
        <v>#N/A</v>
      </c>
      <c r="Z542" s="37"/>
      <c r="AA542" s="37"/>
      <c r="AC542" s="25"/>
      <c r="AD542" s="25"/>
      <c r="AE542" s="25"/>
      <c r="AF542" s="25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</row>
    <row r="543" spans="4:71">
      <c r="D543" s="44"/>
      <c r="E543" s="44"/>
      <c r="F543" s="44"/>
      <c r="G543" s="44"/>
      <c r="T543" s="26">
        <v>523</v>
      </c>
      <c r="U543" s="26" t="e">
        <f t="shared" si="49"/>
        <v>#N/A</v>
      </c>
      <c r="V543" s="36" t="e">
        <f t="shared" si="46"/>
        <v>#N/A</v>
      </c>
      <c r="W543" s="29" t="e">
        <f t="shared" si="48"/>
        <v>#N/A</v>
      </c>
      <c r="X543" s="37" t="e">
        <f t="shared" si="47"/>
        <v>#N/A</v>
      </c>
      <c r="Y543" s="37" t="e">
        <f t="shared" ref="Y543:Y606" si="50">IF(($K$60+15)&gt;T543,K$23*EXP(M$22*LOG(T543/O$23)),(#N/A))</f>
        <v>#N/A</v>
      </c>
      <c r="Z543" s="37"/>
      <c r="AA543" s="37"/>
      <c r="AC543" s="25"/>
      <c r="AD543" s="25"/>
      <c r="AE543" s="25"/>
      <c r="AF543" s="25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</row>
    <row r="544" spans="4:71">
      <c r="D544" s="44"/>
      <c r="E544" s="44"/>
      <c r="F544" s="44"/>
      <c r="G544" s="44"/>
      <c r="T544" s="26">
        <v>524</v>
      </c>
      <c r="U544" s="26" t="e">
        <f t="shared" si="49"/>
        <v>#N/A</v>
      </c>
      <c r="V544" s="36" t="e">
        <f t="shared" si="46"/>
        <v>#N/A</v>
      </c>
      <c r="W544" s="29" t="e">
        <f t="shared" si="48"/>
        <v>#N/A</v>
      </c>
      <c r="X544" s="37" t="e">
        <f t="shared" si="47"/>
        <v>#N/A</v>
      </c>
      <c r="Y544" s="37" t="e">
        <f t="shared" si="50"/>
        <v>#N/A</v>
      </c>
      <c r="Z544" s="37"/>
      <c r="AA544" s="37"/>
      <c r="AC544" s="25"/>
      <c r="AD544" s="25"/>
      <c r="AE544" s="25"/>
      <c r="AF544" s="25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</row>
    <row r="545" spans="4:71">
      <c r="D545" s="44"/>
      <c r="E545" s="44"/>
      <c r="F545" s="44"/>
      <c r="G545" s="44"/>
      <c r="T545" s="26">
        <v>525</v>
      </c>
      <c r="U545" s="26" t="e">
        <f t="shared" si="49"/>
        <v>#N/A</v>
      </c>
      <c r="V545" s="36" t="e">
        <f t="shared" si="46"/>
        <v>#N/A</v>
      </c>
      <c r="W545" s="29" t="e">
        <f t="shared" si="48"/>
        <v>#N/A</v>
      </c>
      <c r="X545" s="37" t="e">
        <f t="shared" si="47"/>
        <v>#N/A</v>
      </c>
      <c r="Y545" s="37" t="e">
        <f t="shared" si="50"/>
        <v>#N/A</v>
      </c>
      <c r="Z545" s="37"/>
      <c r="AA545" s="37"/>
      <c r="AC545" s="25"/>
      <c r="AD545" s="25"/>
      <c r="AE545" s="25"/>
      <c r="AF545" s="25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</row>
    <row r="546" spans="4:71">
      <c r="D546" s="44"/>
      <c r="E546" s="44"/>
      <c r="F546" s="44"/>
      <c r="G546" s="44"/>
      <c r="T546" s="26">
        <v>526</v>
      </c>
      <c r="U546" s="26" t="e">
        <f t="shared" si="49"/>
        <v>#N/A</v>
      </c>
      <c r="V546" s="36" t="e">
        <f t="shared" si="46"/>
        <v>#N/A</v>
      </c>
      <c r="W546" s="29" t="e">
        <f t="shared" si="48"/>
        <v>#N/A</v>
      </c>
      <c r="X546" s="37" t="e">
        <f t="shared" si="47"/>
        <v>#N/A</v>
      </c>
      <c r="Y546" s="37" t="e">
        <f t="shared" si="50"/>
        <v>#N/A</v>
      </c>
      <c r="Z546" s="37"/>
      <c r="AA546" s="37"/>
      <c r="AC546" s="25"/>
      <c r="AD546" s="25"/>
      <c r="AE546" s="25"/>
      <c r="AF546" s="25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</row>
    <row r="547" spans="4:71">
      <c r="D547" s="44"/>
      <c r="E547" s="44"/>
      <c r="F547" s="44"/>
      <c r="G547" s="44"/>
      <c r="T547" s="26">
        <v>527</v>
      </c>
      <c r="U547" s="26" t="e">
        <f t="shared" si="49"/>
        <v>#N/A</v>
      </c>
      <c r="V547" s="36" t="e">
        <f t="shared" si="46"/>
        <v>#N/A</v>
      </c>
      <c r="W547" s="29" t="e">
        <f t="shared" si="48"/>
        <v>#N/A</v>
      </c>
      <c r="X547" s="37" t="e">
        <f t="shared" si="47"/>
        <v>#N/A</v>
      </c>
      <c r="Y547" s="37" t="e">
        <f t="shared" si="50"/>
        <v>#N/A</v>
      </c>
      <c r="Z547" s="37"/>
      <c r="AA547" s="37"/>
      <c r="AC547" s="25"/>
      <c r="AD547" s="25"/>
      <c r="AE547" s="25"/>
      <c r="AF547" s="25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</row>
    <row r="548" spans="4:71">
      <c r="D548" s="44"/>
      <c r="E548" s="44"/>
      <c r="F548" s="44"/>
      <c r="G548" s="44"/>
      <c r="T548" s="26">
        <v>528</v>
      </c>
      <c r="U548" s="26" t="e">
        <f t="shared" si="49"/>
        <v>#N/A</v>
      </c>
      <c r="V548" s="36" t="e">
        <f t="shared" si="46"/>
        <v>#N/A</v>
      </c>
      <c r="W548" s="29" t="e">
        <f t="shared" si="48"/>
        <v>#N/A</v>
      </c>
      <c r="X548" s="37" t="e">
        <f t="shared" si="47"/>
        <v>#N/A</v>
      </c>
      <c r="Y548" s="37" t="e">
        <f t="shared" si="50"/>
        <v>#N/A</v>
      </c>
      <c r="Z548" s="37"/>
      <c r="AA548" s="37"/>
      <c r="AC548" s="25"/>
      <c r="AD548" s="25"/>
      <c r="AE548" s="25"/>
      <c r="AF548" s="25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</row>
    <row r="549" spans="4:71">
      <c r="D549" s="44"/>
      <c r="E549" s="44"/>
      <c r="F549" s="44"/>
      <c r="G549" s="44"/>
      <c r="T549" s="26">
        <v>529</v>
      </c>
      <c r="U549" s="26" t="e">
        <f t="shared" si="49"/>
        <v>#N/A</v>
      </c>
      <c r="V549" s="36" t="e">
        <f t="shared" si="46"/>
        <v>#N/A</v>
      </c>
      <c r="W549" s="29" t="e">
        <f t="shared" si="48"/>
        <v>#N/A</v>
      </c>
      <c r="X549" s="37" t="e">
        <f t="shared" si="47"/>
        <v>#N/A</v>
      </c>
      <c r="Y549" s="37" t="e">
        <f t="shared" si="50"/>
        <v>#N/A</v>
      </c>
      <c r="Z549" s="37"/>
      <c r="AA549" s="37"/>
      <c r="AC549" s="25"/>
      <c r="AD549" s="25"/>
      <c r="AE549" s="25"/>
      <c r="AF549" s="25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</row>
    <row r="550" spans="4:71">
      <c r="D550" s="44"/>
      <c r="E550" s="44"/>
      <c r="F550" s="44"/>
      <c r="G550" s="44"/>
      <c r="T550" s="26">
        <v>530</v>
      </c>
      <c r="U550" s="26" t="e">
        <f t="shared" si="49"/>
        <v>#N/A</v>
      </c>
      <c r="V550" s="36" t="e">
        <f t="shared" si="46"/>
        <v>#N/A</v>
      </c>
      <c r="W550" s="29" t="e">
        <f t="shared" si="48"/>
        <v>#N/A</v>
      </c>
      <c r="X550" s="37" t="e">
        <f t="shared" si="47"/>
        <v>#N/A</v>
      </c>
      <c r="Y550" s="37" t="e">
        <f t="shared" si="50"/>
        <v>#N/A</v>
      </c>
      <c r="Z550" s="37"/>
      <c r="AA550" s="37"/>
      <c r="AC550" s="25"/>
      <c r="AD550" s="25"/>
      <c r="AE550" s="25"/>
      <c r="AF550" s="25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</row>
    <row r="551" spans="4:71">
      <c r="D551" s="44"/>
      <c r="E551" s="44"/>
      <c r="F551" s="44"/>
      <c r="G551" s="44"/>
      <c r="T551" s="26">
        <v>531</v>
      </c>
      <c r="U551" s="26" t="e">
        <f t="shared" si="49"/>
        <v>#N/A</v>
      </c>
      <c r="V551" s="36" t="e">
        <f t="shared" si="46"/>
        <v>#N/A</v>
      </c>
      <c r="W551" s="29" t="e">
        <f t="shared" si="48"/>
        <v>#N/A</v>
      </c>
      <c r="X551" s="37" t="e">
        <f t="shared" si="47"/>
        <v>#N/A</v>
      </c>
      <c r="Y551" s="37" t="e">
        <f t="shared" si="50"/>
        <v>#N/A</v>
      </c>
      <c r="Z551" s="37"/>
      <c r="AA551" s="37"/>
      <c r="AC551" s="25"/>
      <c r="AD551" s="25"/>
      <c r="AE551" s="25"/>
      <c r="AF551" s="25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</row>
    <row r="552" spans="4:71">
      <c r="D552" s="44"/>
      <c r="E552" s="44"/>
      <c r="F552" s="44"/>
      <c r="G552" s="44"/>
      <c r="T552" s="26">
        <v>532</v>
      </c>
      <c r="U552" s="26" t="e">
        <f t="shared" si="49"/>
        <v>#N/A</v>
      </c>
      <c r="V552" s="36" t="e">
        <f t="shared" si="46"/>
        <v>#N/A</v>
      </c>
      <c r="W552" s="29" t="e">
        <f t="shared" si="48"/>
        <v>#N/A</v>
      </c>
      <c r="X552" s="37" t="e">
        <f t="shared" si="47"/>
        <v>#N/A</v>
      </c>
      <c r="Y552" s="37" t="e">
        <f t="shared" si="50"/>
        <v>#N/A</v>
      </c>
      <c r="Z552" s="37"/>
      <c r="AA552" s="37"/>
      <c r="AC552" s="25"/>
      <c r="AD552" s="25"/>
      <c r="AE552" s="25"/>
      <c r="AF552" s="25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</row>
    <row r="553" spans="4:71">
      <c r="D553" s="44"/>
      <c r="E553" s="44"/>
      <c r="F553" s="44"/>
      <c r="G553" s="44"/>
      <c r="T553" s="26">
        <v>533</v>
      </c>
      <c r="U553" s="26" t="e">
        <f t="shared" si="49"/>
        <v>#N/A</v>
      </c>
      <c r="V553" s="36" t="e">
        <f t="shared" si="46"/>
        <v>#N/A</v>
      </c>
      <c r="W553" s="29" t="e">
        <f t="shared" si="48"/>
        <v>#N/A</v>
      </c>
      <c r="X553" s="37" t="e">
        <f t="shared" si="47"/>
        <v>#N/A</v>
      </c>
      <c r="Y553" s="37" t="e">
        <f t="shared" si="50"/>
        <v>#N/A</v>
      </c>
      <c r="Z553" s="37"/>
      <c r="AA553" s="37"/>
      <c r="AC553" s="25"/>
      <c r="AD553" s="25"/>
      <c r="AE553" s="25"/>
      <c r="AF553" s="25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</row>
    <row r="554" spans="4:71">
      <c r="D554" s="44"/>
      <c r="E554" s="44"/>
      <c r="F554" s="44"/>
      <c r="G554" s="44"/>
      <c r="T554" s="26">
        <v>534</v>
      </c>
      <c r="U554" s="26" t="e">
        <f t="shared" si="49"/>
        <v>#N/A</v>
      </c>
      <c r="V554" s="36" t="e">
        <f t="shared" si="46"/>
        <v>#N/A</v>
      </c>
      <c r="W554" s="29" t="e">
        <f t="shared" si="48"/>
        <v>#N/A</v>
      </c>
      <c r="X554" s="37" t="e">
        <f t="shared" si="47"/>
        <v>#N/A</v>
      </c>
      <c r="Y554" s="37" t="e">
        <f t="shared" si="50"/>
        <v>#N/A</v>
      </c>
      <c r="Z554" s="37"/>
      <c r="AA554" s="37"/>
      <c r="AC554" s="25"/>
      <c r="AD554" s="25"/>
      <c r="AE554" s="25"/>
      <c r="AF554" s="25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</row>
    <row r="555" spans="4:71">
      <c r="D555" s="44"/>
      <c r="E555" s="44"/>
      <c r="F555" s="44"/>
      <c r="G555" s="44"/>
      <c r="T555" s="26">
        <v>535</v>
      </c>
      <c r="U555" s="26" t="e">
        <f t="shared" si="49"/>
        <v>#N/A</v>
      </c>
      <c r="V555" s="36" t="e">
        <f t="shared" si="46"/>
        <v>#N/A</v>
      </c>
      <c r="W555" s="29" t="e">
        <f t="shared" si="48"/>
        <v>#N/A</v>
      </c>
      <c r="X555" s="37" t="e">
        <f t="shared" si="47"/>
        <v>#N/A</v>
      </c>
      <c r="Y555" s="37" t="e">
        <f t="shared" si="50"/>
        <v>#N/A</v>
      </c>
      <c r="Z555" s="37"/>
      <c r="AA555" s="37"/>
      <c r="AC555" s="25"/>
      <c r="AD555" s="25"/>
      <c r="AE555" s="25"/>
      <c r="AF555" s="25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</row>
    <row r="556" spans="4:71">
      <c r="D556" s="44"/>
      <c r="E556" s="44"/>
      <c r="F556" s="44"/>
      <c r="G556" s="44"/>
      <c r="T556" s="26">
        <v>536</v>
      </c>
      <c r="U556" s="26" t="e">
        <f t="shared" si="49"/>
        <v>#N/A</v>
      </c>
      <c r="V556" s="36" t="e">
        <f t="shared" si="46"/>
        <v>#N/A</v>
      </c>
      <c r="W556" s="29" t="e">
        <f t="shared" si="48"/>
        <v>#N/A</v>
      </c>
      <c r="X556" s="37" t="e">
        <f t="shared" si="47"/>
        <v>#N/A</v>
      </c>
      <c r="Y556" s="37" t="e">
        <f t="shared" si="50"/>
        <v>#N/A</v>
      </c>
      <c r="Z556" s="37"/>
      <c r="AA556" s="37"/>
      <c r="AC556" s="25"/>
      <c r="AD556" s="25"/>
      <c r="AE556" s="25"/>
      <c r="AF556" s="25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</row>
    <row r="557" spans="4:71">
      <c r="D557" s="44"/>
      <c r="E557" s="44"/>
      <c r="F557" s="44"/>
      <c r="G557" s="44"/>
      <c r="T557" s="26">
        <v>537</v>
      </c>
      <c r="U557" s="26" t="e">
        <f t="shared" si="49"/>
        <v>#N/A</v>
      </c>
      <c r="V557" s="36" t="e">
        <f t="shared" si="46"/>
        <v>#N/A</v>
      </c>
      <c r="W557" s="29" t="e">
        <f t="shared" si="48"/>
        <v>#N/A</v>
      </c>
      <c r="X557" s="37" t="e">
        <f t="shared" si="47"/>
        <v>#N/A</v>
      </c>
      <c r="Y557" s="37" t="e">
        <f t="shared" si="50"/>
        <v>#N/A</v>
      </c>
      <c r="Z557" s="37"/>
      <c r="AA557" s="37"/>
      <c r="AC557" s="25"/>
      <c r="AD557" s="25"/>
      <c r="AE557" s="25"/>
      <c r="AF557" s="25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</row>
    <row r="558" spans="4:71">
      <c r="D558" s="44"/>
      <c r="E558" s="44"/>
      <c r="F558" s="44"/>
      <c r="G558" s="44"/>
      <c r="T558" s="26">
        <v>538</v>
      </c>
      <c r="U558" s="26" t="e">
        <f t="shared" si="49"/>
        <v>#N/A</v>
      </c>
      <c r="V558" s="36" t="e">
        <f t="shared" si="46"/>
        <v>#N/A</v>
      </c>
      <c r="W558" s="29" t="e">
        <f t="shared" si="48"/>
        <v>#N/A</v>
      </c>
      <c r="X558" s="37" t="e">
        <f t="shared" si="47"/>
        <v>#N/A</v>
      </c>
      <c r="Y558" s="37" t="e">
        <f t="shared" si="50"/>
        <v>#N/A</v>
      </c>
      <c r="Z558" s="37"/>
      <c r="AA558" s="37"/>
      <c r="AC558" s="25"/>
      <c r="AD558" s="25"/>
      <c r="AE558" s="25"/>
      <c r="AF558" s="25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</row>
    <row r="559" spans="4:71">
      <c r="D559" s="44"/>
      <c r="E559" s="44"/>
      <c r="F559" s="44"/>
      <c r="G559" s="44"/>
      <c r="T559" s="26">
        <v>539</v>
      </c>
      <c r="U559" s="26" t="e">
        <f t="shared" si="49"/>
        <v>#N/A</v>
      </c>
      <c r="V559" s="36" t="e">
        <f t="shared" si="46"/>
        <v>#N/A</v>
      </c>
      <c r="W559" s="29" t="e">
        <f t="shared" si="48"/>
        <v>#N/A</v>
      </c>
      <c r="X559" s="37" t="e">
        <f t="shared" si="47"/>
        <v>#N/A</v>
      </c>
      <c r="Y559" s="37" t="e">
        <f t="shared" si="50"/>
        <v>#N/A</v>
      </c>
      <c r="Z559" s="37"/>
      <c r="AA559" s="37"/>
      <c r="AC559" s="25"/>
      <c r="AD559" s="25"/>
      <c r="AE559" s="25"/>
      <c r="AF559" s="25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</row>
    <row r="560" spans="4:71">
      <c r="D560" s="44"/>
      <c r="E560" s="44"/>
      <c r="F560" s="44"/>
      <c r="G560" s="44"/>
      <c r="T560" s="26">
        <v>540</v>
      </c>
      <c r="U560" s="26" t="e">
        <f t="shared" si="49"/>
        <v>#N/A</v>
      </c>
      <c r="V560" s="36" t="e">
        <f t="shared" si="46"/>
        <v>#N/A</v>
      </c>
      <c r="W560" s="29" t="e">
        <f t="shared" si="48"/>
        <v>#N/A</v>
      </c>
      <c r="X560" s="37" t="e">
        <f t="shared" si="47"/>
        <v>#N/A</v>
      </c>
      <c r="Y560" s="37" t="e">
        <f t="shared" si="50"/>
        <v>#N/A</v>
      </c>
      <c r="Z560" s="37"/>
      <c r="AA560" s="37"/>
      <c r="AC560" s="25"/>
      <c r="AD560" s="25"/>
      <c r="AE560" s="25"/>
      <c r="AF560" s="25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</row>
    <row r="561" spans="4:71">
      <c r="D561" s="44"/>
      <c r="E561" s="44"/>
      <c r="F561" s="44"/>
      <c r="G561" s="44"/>
      <c r="T561" s="26">
        <v>541</v>
      </c>
      <c r="U561" s="26" t="e">
        <f t="shared" si="49"/>
        <v>#N/A</v>
      </c>
      <c r="V561" s="36" t="e">
        <f t="shared" si="46"/>
        <v>#N/A</v>
      </c>
      <c r="W561" s="29" t="e">
        <f t="shared" si="48"/>
        <v>#N/A</v>
      </c>
      <c r="X561" s="37" t="e">
        <f t="shared" si="47"/>
        <v>#N/A</v>
      </c>
      <c r="Y561" s="37" t="e">
        <f t="shared" si="50"/>
        <v>#N/A</v>
      </c>
      <c r="Z561" s="37"/>
      <c r="AA561" s="37"/>
      <c r="AC561" s="25"/>
      <c r="AD561" s="25"/>
      <c r="AE561" s="25"/>
      <c r="AF561" s="25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</row>
    <row r="562" spans="4:71">
      <c r="D562" s="44"/>
      <c r="E562" s="44"/>
      <c r="F562" s="44"/>
      <c r="G562" s="44"/>
      <c r="T562" s="26">
        <v>542</v>
      </c>
      <c r="U562" s="26" t="e">
        <f t="shared" si="49"/>
        <v>#N/A</v>
      </c>
      <c r="V562" s="36" t="e">
        <f t="shared" si="46"/>
        <v>#N/A</v>
      </c>
      <c r="W562" s="29" t="e">
        <f t="shared" si="48"/>
        <v>#N/A</v>
      </c>
      <c r="X562" s="37" t="e">
        <f t="shared" si="47"/>
        <v>#N/A</v>
      </c>
      <c r="Y562" s="37" t="e">
        <f t="shared" si="50"/>
        <v>#N/A</v>
      </c>
      <c r="Z562" s="37"/>
      <c r="AA562" s="37"/>
      <c r="AC562" s="25"/>
      <c r="AD562" s="25"/>
      <c r="AE562" s="25"/>
      <c r="AF562" s="25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</row>
    <row r="563" spans="4:71">
      <c r="D563" s="44"/>
      <c r="E563" s="44"/>
      <c r="F563" s="44"/>
      <c r="G563" s="44"/>
      <c r="T563" s="26">
        <v>543</v>
      </c>
      <c r="U563" s="26" t="e">
        <f t="shared" si="49"/>
        <v>#N/A</v>
      </c>
      <c r="V563" s="36" t="e">
        <f t="shared" si="46"/>
        <v>#N/A</v>
      </c>
      <c r="W563" s="29" t="e">
        <f t="shared" si="48"/>
        <v>#N/A</v>
      </c>
      <c r="X563" s="37" t="e">
        <f t="shared" si="47"/>
        <v>#N/A</v>
      </c>
      <c r="Y563" s="37" t="e">
        <f t="shared" si="50"/>
        <v>#N/A</v>
      </c>
      <c r="Z563" s="37"/>
      <c r="AA563" s="37"/>
      <c r="AC563" s="25"/>
      <c r="AD563" s="25"/>
      <c r="AE563" s="25"/>
      <c r="AF563" s="25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</row>
    <row r="564" spans="4:71">
      <c r="D564" s="44"/>
      <c r="E564" s="44"/>
      <c r="F564" s="44"/>
      <c r="G564" s="44"/>
      <c r="T564" s="26">
        <v>544</v>
      </c>
      <c r="U564" s="26" t="e">
        <f t="shared" si="49"/>
        <v>#N/A</v>
      </c>
      <c r="V564" s="36" t="e">
        <f t="shared" si="46"/>
        <v>#N/A</v>
      </c>
      <c r="W564" s="29" t="e">
        <f t="shared" si="48"/>
        <v>#N/A</v>
      </c>
      <c r="X564" s="37" t="e">
        <f t="shared" si="47"/>
        <v>#N/A</v>
      </c>
      <c r="Y564" s="37" t="e">
        <f t="shared" si="50"/>
        <v>#N/A</v>
      </c>
      <c r="Z564" s="37"/>
      <c r="AA564" s="37"/>
      <c r="AC564" s="25"/>
      <c r="AD564" s="25"/>
      <c r="AE564" s="25"/>
      <c r="AF564" s="25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</row>
    <row r="565" spans="4:71">
      <c r="D565" s="44"/>
      <c r="E565" s="44"/>
      <c r="F565" s="44"/>
      <c r="G565" s="44"/>
      <c r="T565" s="26">
        <v>545</v>
      </c>
      <c r="U565" s="26" t="e">
        <f t="shared" si="49"/>
        <v>#N/A</v>
      </c>
      <c r="V565" s="36" t="e">
        <f t="shared" si="46"/>
        <v>#N/A</v>
      </c>
      <c r="W565" s="29" t="e">
        <f t="shared" si="48"/>
        <v>#N/A</v>
      </c>
      <c r="X565" s="37" t="e">
        <f t="shared" si="47"/>
        <v>#N/A</v>
      </c>
      <c r="Y565" s="37" t="e">
        <f t="shared" si="50"/>
        <v>#N/A</v>
      </c>
      <c r="Z565" s="37"/>
      <c r="AA565" s="37"/>
      <c r="AC565" s="25"/>
      <c r="AD565" s="25"/>
      <c r="AE565" s="25"/>
      <c r="AF565" s="25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</row>
    <row r="566" spans="4:71">
      <c r="D566" s="44"/>
      <c r="E566" s="44"/>
      <c r="F566" s="44"/>
      <c r="G566" s="44"/>
      <c r="T566" s="26">
        <v>546</v>
      </c>
      <c r="U566" s="26" t="e">
        <f t="shared" si="49"/>
        <v>#N/A</v>
      </c>
      <c r="V566" s="36" t="e">
        <f t="shared" si="46"/>
        <v>#N/A</v>
      </c>
      <c r="W566" s="29" t="e">
        <f t="shared" si="48"/>
        <v>#N/A</v>
      </c>
      <c r="X566" s="37" t="e">
        <f t="shared" si="47"/>
        <v>#N/A</v>
      </c>
      <c r="Y566" s="37" t="e">
        <f t="shared" si="50"/>
        <v>#N/A</v>
      </c>
      <c r="Z566" s="37"/>
      <c r="AA566" s="37"/>
      <c r="AC566" s="25"/>
      <c r="AD566" s="25"/>
      <c r="AE566" s="25"/>
      <c r="AF566" s="25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</row>
    <row r="567" spans="4:71">
      <c r="D567" s="44"/>
      <c r="E567" s="44"/>
      <c r="F567" s="44"/>
      <c r="G567" s="44"/>
      <c r="T567" s="26">
        <v>547</v>
      </c>
      <c r="U567" s="26" t="e">
        <f t="shared" si="49"/>
        <v>#N/A</v>
      </c>
      <c r="V567" s="36" t="e">
        <f t="shared" si="46"/>
        <v>#N/A</v>
      </c>
      <c r="W567" s="29" t="e">
        <f t="shared" si="48"/>
        <v>#N/A</v>
      </c>
      <c r="X567" s="37" t="e">
        <f t="shared" si="47"/>
        <v>#N/A</v>
      </c>
      <c r="Y567" s="37" t="e">
        <f t="shared" si="50"/>
        <v>#N/A</v>
      </c>
      <c r="Z567" s="37"/>
      <c r="AA567" s="37"/>
      <c r="AC567" s="25"/>
      <c r="AD567" s="25"/>
      <c r="AE567" s="25"/>
      <c r="AF567" s="25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</row>
    <row r="568" spans="4:71">
      <c r="D568" s="44"/>
      <c r="E568" s="44"/>
      <c r="F568" s="44"/>
      <c r="G568" s="44"/>
      <c r="T568" s="26">
        <v>548</v>
      </c>
      <c r="U568" s="26" t="e">
        <f t="shared" si="49"/>
        <v>#N/A</v>
      </c>
      <c r="V568" s="36" t="e">
        <f t="shared" si="46"/>
        <v>#N/A</v>
      </c>
      <c r="W568" s="29" t="e">
        <f t="shared" si="48"/>
        <v>#N/A</v>
      </c>
      <c r="X568" s="37" t="e">
        <f t="shared" si="47"/>
        <v>#N/A</v>
      </c>
      <c r="Y568" s="37" t="e">
        <f t="shared" si="50"/>
        <v>#N/A</v>
      </c>
      <c r="Z568" s="37"/>
      <c r="AA568" s="37"/>
      <c r="AC568" s="25"/>
      <c r="AD568" s="25"/>
      <c r="AE568" s="25"/>
      <c r="AF568" s="25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</row>
    <row r="569" spans="4:71">
      <c r="D569" s="44"/>
      <c r="E569" s="44"/>
      <c r="F569" s="44"/>
      <c r="G569" s="44"/>
      <c r="T569" s="26">
        <v>549</v>
      </c>
      <c r="U569" s="26" t="e">
        <f t="shared" si="49"/>
        <v>#N/A</v>
      </c>
      <c r="V569" s="36" t="e">
        <f t="shared" si="46"/>
        <v>#N/A</v>
      </c>
      <c r="W569" s="29" t="e">
        <f t="shared" si="48"/>
        <v>#N/A</v>
      </c>
      <c r="X569" s="37" t="e">
        <f t="shared" si="47"/>
        <v>#N/A</v>
      </c>
      <c r="Y569" s="37" t="e">
        <f t="shared" si="50"/>
        <v>#N/A</v>
      </c>
      <c r="Z569" s="37"/>
      <c r="AA569" s="37"/>
      <c r="AC569" s="25"/>
      <c r="AD569" s="25"/>
      <c r="AE569" s="25"/>
      <c r="AF569" s="25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</row>
    <row r="570" spans="4:71">
      <c r="D570" s="44"/>
      <c r="E570" s="44"/>
      <c r="F570" s="44"/>
      <c r="G570" s="44"/>
      <c r="T570" s="26">
        <v>550</v>
      </c>
      <c r="U570" s="26" t="e">
        <f t="shared" si="49"/>
        <v>#N/A</v>
      </c>
      <c r="V570" s="36" t="e">
        <f t="shared" si="46"/>
        <v>#N/A</v>
      </c>
      <c r="W570" s="29" t="e">
        <f t="shared" si="48"/>
        <v>#N/A</v>
      </c>
      <c r="X570" s="37" t="e">
        <f t="shared" si="47"/>
        <v>#N/A</v>
      </c>
      <c r="Y570" s="37" t="e">
        <f t="shared" si="50"/>
        <v>#N/A</v>
      </c>
      <c r="Z570" s="37"/>
      <c r="AA570" s="37"/>
      <c r="AC570" s="25"/>
      <c r="AD570" s="25"/>
      <c r="AE570" s="25"/>
      <c r="AF570" s="25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</row>
    <row r="571" spans="4:71">
      <c r="D571" s="44"/>
      <c r="E571" s="44"/>
      <c r="F571" s="44"/>
      <c r="G571" s="44"/>
      <c r="T571" s="26">
        <v>551</v>
      </c>
      <c r="U571" s="26" t="e">
        <f t="shared" si="49"/>
        <v>#N/A</v>
      </c>
      <c r="V571" s="36" t="e">
        <f t="shared" si="46"/>
        <v>#N/A</v>
      </c>
      <c r="W571" s="29" t="e">
        <f t="shared" si="48"/>
        <v>#N/A</v>
      </c>
      <c r="X571" s="37" t="e">
        <f t="shared" si="47"/>
        <v>#N/A</v>
      </c>
      <c r="Y571" s="37" t="e">
        <f t="shared" si="50"/>
        <v>#N/A</v>
      </c>
      <c r="Z571" s="37"/>
      <c r="AA571" s="37"/>
      <c r="AC571" s="25"/>
      <c r="AD571" s="25"/>
      <c r="AE571" s="25"/>
      <c r="AF571" s="25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</row>
    <row r="572" spans="4:71">
      <c r="D572" s="44"/>
      <c r="E572" s="44"/>
      <c r="F572" s="44"/>
      <c r="G572" s="44"/>
      <c r="T572" s="26">
        <v>552</v>
      </c>
      <c r="U572" s="26" t="e">
        <f t="shared" si="49"/>
        <v>#N/A</v>
      </c>
      <c r="V572" s="36" t="e">
        <f t="shared" si="46"/>
        <v>#N/A</v>
      </c>
      <c r="W572" s="29" t="e">
        <f t="shared" si="48"/>
        <v>#N/A</v>
      </c>
      <c r="X572" s="37" t="e">
        <f t="shared" si="47"/>
        <v>#N/A</v>
      </c>
      <c r="Y572" s="37" t="e">
        <f t="shared" si="50"/>
        <v>#N/A</v>
      </c>
      <c r="Z572" s="37"/>
      <c r="AA572" s="37"/>
      <c r="AC572" s="25"/>
      <c r="AD572" s="25"/>
      <c r="AE572" s="25"/>
      <c r="AF572" s="25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</row>
    <row r="573" spans="4:71">
      <c r="D573" s="44"/>
      <c r="E573" s="44"/>
      <c r="F573" s="44"/>
      <c r="G573" s="44"/>
      <c r="T573" s="26">
        <v>553</v>
      </c>
      <c r="U573" s="26" t="e">
        <f t="shared" si="49"/>
        <v>#N/A</v>
      </c>
      <c r="V573" s="36" t="e">
        <f t="shared" si="46"/>
        <v>#N/A</v>
      </c>
      <c r="W573" s="29" t="e">
        <f t="shared" si="48"/>
        <v>#N/A</v>
      </c>
      <c r="X573" s="37" t="e">
        <f t="shared" si="47"/>
        <v>#N/A</v>
      </c>
      <c r="Y573" s="37" t="e">
        <f t="shared" si="50"/>
        <v>#N/A</v>
      </c>
      <c r="Z573" s="37"/>
      <c r="AA573" s="37"/>
      <c r="AC573" s="25"/>
      <c r="AD573" s="25"/>
      <c r="AE573" s="25"/>
      <c r="AF573" s="25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</row>
    <row r="574" spans="4:71">
      <c r="D574" s="44"/>
      <c r="E574" s="44"/>
      <c r="F574" s="44"/>
      <c r="G574" s="44"/>
      <c r="T574" s="26">
        <v>554</v>
      </c>
      <c r="U574" s="26" t="e">
        <f t="shared" si="49"/>
        <v>#N/A</v>
      </c>
      <c r="V574" s="36" t="e">
        <f t="shared" si="46"/>
        <v>#N/A</v>
      </c>
      <c r="W574" s="29" t="e">
        <f t="shared" si="48"/>
        <v>#N/A</v>
      </c>
      <c r="X574" s="37" t="e">
        <f t="shared" si="47"/>
        <v>#N/A</v>
      </c>
      <c r="Y574" s="37" t="e">
        <f t="shared" si="50"/>
        <v>#N/A</v>
      </c>
      <c r="Z574" s="37"/>
      <c r="AA574" s="37"/>
      <c r="AC574" s="25"/>
      <c r="AD574" s="25"/>
      <c r="AE574" s="25"/>
      <c r="AF574" s="25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</row>
    <row r="575" spans="4:71">
      <c r="D575" s="44"/>
      <c r="E575" s="44"/>
      <c r="F575" s="44"/>
      <c r="G575" s="44"/>
      <c r="T575" s="26">
        <v>555</v>
      </c>
      <c r="U575" s="26" t="e">
        <f t="shared" si="49"/>
        <v>#N/A</v>
      </c>
      <c r="V575" s="36" t="e">
        <f t="shared" si="46"/>
        <v>#N/A</v>
      </c>
      <c r="W575" s="29" t="e">
        <f t="shared" si="48"/>
        <v>#N/A</v>
      </c>
      <c r="X575" s="37" t="e">
        <f t="shared" si="47"/>
        <v>#N/A</v>
      </c>
      <c r="Y575" s="37" t="e">
        <f t="shared" si="50"/>
        <v>#N/A</v>
      </c>
      <c r="Z575" s="37"/>
      <c r="AA575" s="37"/>
      <c r="AC575" s="25"/>
      <c r="AD575" s="25"/>
      <c r="AE575" s="25"/>
      <c r="AF575" s="25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</row>
    <row r="576" spans="4:71">
      <c r="D576" s="44"/>
      <c r="E576" s="44"/>
      <c r="F576" s="44"/>
      <c r="G576" s="44"/>
      <c r="T576" s="26">
        <v>556</v>
      </c>
      <c r="U576" s="26" t="e">
        <f t="shared" si="49"/>
        <v>#N/A</v>
      </c>
      <c r="V576" s="36" t="e">
        <f t="shared" si="46"/>
        <v>#N/A</v>
      </c>
      <c r="W576" s="29" t="e">
        <f t="shared" si="48"/>
        <v>#N/A</v>
      </c>
      <c r="X576" s="37" t="e">
        <f t="shared" si="47"/>
        <v>#N/A</v>
      </c>
      <c r="Y576" s="37" t="e">
        <f t="shared" si="50"/>
        <v>#N/A</v>
      </c>
      <c r="Z576" s="37"/>
      <c r="AA576" s="37"/>
      <c r="AC576" s="25"/>
      <c r="AD576" s="25"/>
      <c r="AE576" s="25"/>
      <c r="AF576" s="25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</row>
    <row r="577" spans="4:71">
      <c r="D577" s="44"/>
      <c r="E577" s="44"/>
      <c r="F577" s="44"/>
      <c r="G577" s="44"/>
      <c r="T577" s="26">
        <v>557</v>
      </c>
      <c r="U577" s="26" t="e">
        <f t="shared" si="49"/>
        <v>#N/A</v>
      </c>
      <c r="V577" s="36" t="e">
        <f t="shared" si="46"/>
        <v>#N/A</v>
      </c>
      <c r="W577" s="29" t="e">
        <f t="shared" si="48"/>
        <v>#N/A</v>
      </c>
      <c r="X577" s="37" t="e">
        <f t="shared" si="47"/>
        <v>#N/A</v>
      </c>
      <c r="Y577" s="37" t="e">
        <f t="shared" si="50"/>
        <v>#N/A</v>
      </c>
      <c r="Z577" s="37"/>
      <c r="AA577" s="37"/>
      <c r="AC577" s="25"/>
      <c r="AD577" s="25"/>
      <c r="AE577" s="25"/>
      <c r="AF577" s="25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</row>
    <row r="578" spans="4:71">
      <c r="D578" s="44"/>
      <c r="E578" s="44"/>
      <c r="F578" s="44"/>
      <c r="G578" s="44"/>
      <c r="T578" s="26">
        <v>558</v>
      </c>
      <c r="U578" s="26" t="e">
        <f t="shared" si="49"/>
        <v>#N/A</v>
      </c>
      <c r="V578" s="36" t="e">
        <f t="shared" si="46"/>
        <v>#N/A</v>
      </c>
      <c r="W578" s="29" t="e">
        <f t="shared" si="48"/>
        <v>#N/A</v>
      </c>
      <c r="X578" s="37" t="e">
        <f t="shared" si="47"/>
        <v>#N/A</v>
      </c>
      <c r="Y578" s="37" t="e">
        <f t="shared" si="50"/>
        <v>#N/A</v>
      </c>
      <c r="Z578" s="37"/>
      <c r="AA578" s="37"/>
      <c r="AC578" s="25"/>
      <c r="AD578" s="25"/>
      <c r="AE578" s="25"/>
      <c r="AF578" s="25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</row>
    <row r="579" spans="4:71">
      <c r="D579" s="44"/>
      <c r="E579" s="44"/>
      <c r="F579" s="44"/>
      <c r="G579" s="44"/>
      <c r="T579" s="26">
        <v>559</v>
      </c>
      <c r="U579" s="26" t="e">
        <f t="shared" si="49"/>
        <v>#N/A</v>
      </c>
      <c r="V579" s="36" t="e">
        <f t="shared" si="46"/>
        <v>#N/A</v>
      </c>
      <c r="W579" s="29" t="e">
        <f t="shared" si="48"/>
        <v>#N/A</v>
      </c>
      <c r="X579" s="37" t="e">
        <f t="shared" si="47"/>
        <v>#N/A</v>
      </c>
      <c r="Y579" s="37" t="e">
        <f t="shared" si="50"/>
        <v>#N/A</v>
      </c>
      <c r="Z579" s="37"/>
      <c r="AA579" s="37"/>
      <c r="AC579" s="25"/>
      <c r="AD579" s="25"/>
      <c r="AE579" s="25"/>
      <c r="AF579" s="25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</row>
    <row r="580" spans="4:71">
      <c r="D580" s="44"/>
      <c r="E580" s="44"/>
      <c r="F580" s="44"/>
      <c r="G580" s="44"/>
      <c r="T580" s="26">
        <v>560</v>
      </c>
      <c r="U580" s="26" t="e">
        <f t="shared" si="49"/>
        <v>#N/A</v>
      </c>
      <c r="V580" s="36" t="e">
        <f t="shared" si="46"/>
        <v>#N/A</v>
      </c>
      <c r="W580" s="29" t="e">
        <f t="shared" si="48"/>
        <v>#N/A</v>
      </c>
      <c r="X580" s="37" t="e">
        <f t="shared" si="47"/>
        <v>#N/A</v>
      </c>
      <c r="Y580" s="37" t="e">
        <f t="shared" si="50"/>
        <v>#N/A</v>
      </c>
      <c r="Z580" s="37"/>
      <c r="AA580" s="37"/>
      <c r="AC580" s="25"/>
      <c r="AD580" s="25"/>
      <c r="AE580" s="25"/>
      <c r="AF580" s="25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</row>
    <row r="581" spans="4:71">
      <c r="D581" s="44"/>
      <c r="E581" s="44"/>
      <c r="F581" s="44"/>
      <c r="G581" s="44"/>
      <c r="T581" s="26">
        <v>561</v>
      </c>
      <c r="U581" s="26" t="e">
        <f t="shared" si="49"/>
        <v>#N/A</v>
      </c>
      <c r="V581" s="36" t="e">
        <f t="shared" si="46"/>
        <v>#N/A</v>
      </c>
      <c r="W581" s="29" t="e">
        <f t="shared" si="48"/>
        <v>#N/A</v>
      </c>
      <c r="X581" s="37" t="e">
        <f t="shared" si="47"/>
        <v>#N/A</v>
      </c>
      <c r="Y581" s="37" t="e">
        <f t="shared" si="50"/>
        <v>#N/A</v>
      </c>
      <c r="Z581" s="37"/>
      <c r="AA581" s="37"/>
      <c r="AC581" s="25"/>
      <c r="AD581" s="25"/>
      <c r="AE581" s="25"/>
      <c r="AF581" s="25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</row>
    <row r="582" spans="4:71">
      <c r="D582" s="44"/>
      <c r="E582" s="44"/>
      <c r="F582" s="44"/>
      <c r="G582" s="44"/>
      <c r="T582" s="26">
        <v>562</v>
      </c>
      <c r="U582" s="26" t="e">
        <f t="shared" si="49"/>
        <v>#N/A</v>
      </c>
      <c r="V582" s="36" t="e">
        <f t="shared" si="46"/>
        <v>#N/A</v>
      </c>
      <c r="W582" s="29" t="e">
        <f t="shared" si="48"/>
        <v>#N/A</v>
      </c>
      <c r="X582" s="37" t="e">
        <f t="shared" si="47"/>
        <v>#N/A</v>
      </c>
      <c r="Y582" s="37" t="e">
        <f t="shared" si="50"/>
        <v>#N/A</v>
      </c>
      <c r="Z582" s="37"/>
      <c r="AA582" s="37"/>
      <c r="AC582" s="25"/>
      <c r="AD582" s="25"/>
      <c r="AE582" s="25"/>
      <c r="AF582" s="25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</row>
    <row r="583" spans="4:71">
      <c r="D583" s="44"/>
      <c r="E583" s="44"/>
      <c r="F583" s="44"/>
      <c r="G583" s="44"/>
      <c r="T583" s="26">
        <v>563</v>
      </c>
      <c r="U583" s="26" t="e">
        <f t="shared" si="49"/>
        <v>#N/A</v>
      </c>
      <c r="V583" s="36" t="e">
        <f t="shared" si="46"/>
        <v>#N/A</v>
      </c>
      <c r="W583" s="29" t="e">
        <f t="shared" si="48"/>
        <v>#N/A</v>
      </c>
      <c r="X583" s="37" t="e">
        <f t="shared" si="47"/>
        <v>#N/A</v>
      </c>
      <c r="Y583" s="37" t="e">
        <f t="shared" si="50"/>
        <v>#N/A</v>
      </c>
      <c r="Z583" s="37"/>
      <c r="AA583" s="37"/>
      <c r="AC583" s="25"/>
      <c r="AD583" s="25"/>
      <c r="AE583" s="25"/>
      <c r="AF583" s="25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</row>
    <row r="584" spans="4:71">
      <c r="D584" s="44"/>
      <c r="E584" s="44"/>
      <c r="F584" s="44"/>
      <c r="G584" s="44"/>
      <c r="T584" s="26">
        <v>564</v>
      </c>
      <c r="U584" s="26" t="e">
        <f t="shared" si="49"/>
        <v>#N/A</v>
      </c>
      <c r="V584" s="36" t="e">
        <f t="shared" ref="V584:V647" si="51">K$23*EXP(M$22*LOG(T584/O$23))</f>
        <v>#N/A</v>
      </c>
      <c r="W584" s="29" t="e">
        <f t="shared" si="48"/>
        <v>#N/A</v>
      </c>
      <c r="X584" s="37" t="e">
        <f t="shared" ref="X584:X647" si="52">IF(($K$60+15)&gt;T584,T584,(#N/A))</f>
        <v>#N/A</v>
      </c>
      <c r="Y584" s="37" t="e">
        <f t="shared" si="50"/>
        <v>#N/A</v>
      </c>
      <c r="Z584" s="37"/>
      <c r="AA584" s="37"/>
      <c r="AC584" s="25"/>
      <c r="AD584" s="25"/>
      <c r="AE584" s="25"/>
      <c r="AF584" s="25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</row>
    <row r="585" spans="4:71">
      <c r="D585" s="44"/>
      <c r="E585" s="44"/>
      <c r="F585" s="44"/>
      <c r="G585" s="44"/>
      <c r="T585" s="26">
        <v>565</v>
      </c>
      <c r="U585" s="26" t="e">
        <f t="shared" si="49"/>
        <v>#N/A</v>
      </c>
      <c r="V585" s="36" t="e">
        <f t="shared" si="51"/>
        <v>#N/A</v>
      </c>
      <c r="W585" s="29" t="e">
        <f t="shared" si="48"/>
        <v>#N/A</v>
      </c>
      <c r="X585" s="37" t="e">
        <f t="shared" si="52"/>
        <v>#N/A</v>
      </c>
      <c r="Y585" s="37" t="e">
        <f t="shared" si="50"/>
        <v>#N/A</v>
      </c>
      <c r="Z585" s="37"/>
      <c r="AA585" s="37"/>
      <c r="AC585" s="25"/>
      <c r="AD585" s="25"/>
      <c r="AE585" s="25"/>
      <c r="AF585" s="25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</row>
    <row r="586" spans="4:71">
      <c r="D586" s="44"/>
      <c r="E586" s="44"/>
      <c r="F586" s="44"/>
      <c r="G586" s="44"/>
      <c r="T586" s="26">
        <v>566</v>
      </c>
      <c r="U586" s="26" t="e">
        <f t="shared" si="49"/>
        <v>#N/A</v>
      </c>
      <c r="V586" s="36" t="e">
        <f t="shared" si="51"/>
        <v>#N/A</v>
      </c>
      <c r="W586" s="29" t="e">
        <f t="shared" si="48"/>
        <v>#N/A</v>
      </c>
      <c r="X586" s="37" t="e">
        <f t="shared" si="52"/>
        <v>#N/A</v>
      </c>
      <c r="Y586" s="37" t="e">
        <f t="shared" si="50"/>
        <v>#N/A</v>
      </c>
      <c r="Z586" s="37"/>
      <c r="AA586" s="37"/>
      <c r="AC586" s="25"/>
      <c r="AD586" s="25"/>
      <c r="AE586" s="25"/>
      <c r="AF586" s="25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</row>
    <row r="587" spans="4:71">
      <c r="D587" s="44"/>
      <c r="E587" s="44"/>
      <c r="F587" s="44"/>
      <c r="G587" s="44"/>
      <c r="T587" s="26">
        <v>567</v>
      </c>
      <c r="U587" s="26" t="e">
        <f t="shared" si="49"/>
        <v>#N/A</v>
      </c>
      <c r="V587" s="36" t="e">
        <f t="shared" si="51"/>
        <v>#N/A</v>
      </c>
      <c r="W587" s="29" t="e">
        <f t="shared" si="48"/>
        <v>#N/A</v>
      </c>
      <c r="X587" s="37" t="e">
        <f t="shared" si="52"/>
        <v>#N/A</v>
      </c>
      <c r="Y587" s="37" t="e">
        <f t="shared" si="50"/>
        <v>#N/A</v>
      </c>
      <c r="Z587" s="37"/>
      <c r="AA587" s="37"/>
      <c r="AC587" s="25"/>
      <c r="AD587" s="25"/>
      <c r="AE587" s="25"/>
      <c r="AF587" s="25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</row>
    <row r="588" spans="4:71">
      <c r="D588" s="44"/>
      <c r="E588" s="44"/>
      <c r="F588" s="44"/>
      <c r="G588" s="44"/>
      <c r="T588" s="26">
        <v>568</v>
      </c>
      <c r="U588" s="26" t="e">
        <f t="shared" si="49"/>
        <v>#N/A</v>
      </c>
      <c r="V588" s="36" t="e">
        <f t="shared" si="51"/>
        <v>#N/A</v>
      </c>
      <c r="W588" s="29" t="e">
        <f t="shared" si="48"/>
        <v>#N/A</v>
      </c>
      <c r="X588" s="37" t="e">
        <f t="shared" si="52"/>
        <v>#N/A</v>
      </c>
      <c r="Y588" s="37" t="e">
        <f t="shared" si="50"/>
        <v>#N/A</v>
      </c>
      <c r="Z588" s="37"/>
      <c r="AA588" s="37"/>
      <c r="AC588" s="25"/>
      <c r="AD588" s="25"/>
      <c r="AE588" s="25"/>
      <c r="AF588" s="25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</row>
    <row r="589" spans="4:71">
      <c r="D589" s="44"/>
      <c r="E589" s="44"/>
      <c r="F589" s="44"/>
      <c r="G589" s="44"/>
      <c r="T589" s="26">
        <v>569</v>
      </c>
      <c r="U589" s="26" t="e">
        <f t="shared" si="49"/>
        <v>#N/A</v>
      </c>
      <c r="V589" s="36" t="e">
        <f t="shared" si="51"/>
        <v>#N/A</v>
      </c>
      <c r="W589" s="29" t="e">
        <f t="shared" si="48"/>
        <v>#N/A</v>
      </c>
      <c r="X589" s="37" t="e">
        <f t="shared" si="52"/>
        <v>#N/A</v>
      </c>
      <c r="Y589" s="37" t="e">
        <f t="shared" si="50"/>
        <v>#N/A</v>
      </c>
      <c r="Z589" s="37"/>
      <c r="AA589" s="37"/>
      <c r="AC589" s="25"/>
      <c r="AD589" s="25"/>
      <c r="AE589" s="25"/>
      <c r="AF589" s="25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</row>
    <row r="590" spans="4:71">
      <c r="D590" s="44"/>
      <c r="E590" s="44"/>
      <c r="F590" s="44"/>
      <c r="G590" s="44"/>
      <c r="T590" s="26">
        <v>570</v>
      </c>
      <c r="U590" s="26" t="e">
        <f t="shared" si="49"/>
        <v>#N/A</v>
      </c>
      <c r="V590" s="36" t="e">
        <f t="shared" si="51"/>
        <v>#N/A</v>
      </c>
      <c r="W590" s="29" t="e">
        <f t="shared" si="48"/>
        <v>#N/A</v>
      </c>
      <c r="X590" s="37" t="e">
        <f t="shared" si="52"/>
        <v>#N/A</v>
      </c>
      <c r="Y590" s="37" t="e">
        <f t="shared" si="50"/>
        <v>#N/A</v>
      </c>
      <c r="Z590" s="37"/>
      <c r="AA590" s="37"/>
      <c r="AC590" s="25"/>
      <c r="AD590" s="25"/>
      <c r="AE590" s="25"/>
      <c r="AF590" s="25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</row>
    <row r="591" spans="4:71">
      <c r="D591" s="44"/>
      <c r="E591" s="44"/>
      <c r="F591" s="44"/>
      <c r="G591" s="44"/>
      <c r="T591" s="26">
        <v>571</v>
      </c>
      <c r="U591" s="26" t="e">
        <f t="shared" si="49"/>
        <v>#N/A</v>
      </c>
      <c r="V591" s="36" t="e">
        <f t="shared" si="51"/>
        <v>#N/A</v>
      </c>
      <c r="W591" s="29" t="e">
        <f t="shared" si="48"/>
        <v>#N/A</v>
      </c>
      <c r="X591" s="37" t="e">
        <f t="shared" si="52"/>
        <v>#N/A</v>
      </c>
      <c r="Y591" s="37" t="e">
        <f t="shared" si="50"/>
        <v>#N/A</v>
      </c>
      <c r="Z591" s="37"/>
      <c r="AA591" s="37"/>
      <c r="AC591" s="25"/>
      <c r="AD591" s="25"/>
      <c r="AE591" s="25"/>
      <c r="AF591" s="25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</row>
    <row r="592" spans="4:71">
      <c r="D592" s="44"/>
      <c r="E592" s="44"/>
      <c r="F592" s="44"/>
      <c r="G592" s="44"/>
      <c r="T592" s="26">
        <v>572</v>
      </c>
      <c r="U592" s="26" t="e">
        <f t="shared" si="49"/>
        <v>#N/A</v>
      </c>
      <c r="V592" s="36" t="e">
        <f t="shared" si="51"/>
        <v>#N/A</v>
      </c>
      <c r="W592" s="29" t="e">
        <f t="shared" si="48"/>
        <v>#N/A</v>
      </c>
      <c r="X592" s="37" t="e">
        <f t="shared" si="52"/>
        <v>#N/A</v>
      </c>
      <c r="Y592" s="37" t="e">
        <f t="shared" si="50"/>
        <v>#N/A</v>
      </c>
      <c r="Z592" s="37"/>
      <c r="AA592" s="37"/>
      <c r="AC592" s="25"/>
      <c r="AD592" s="25"/>
      <c r="AE592" s="25"/>
      <c r="AF592" s="25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</row>
    <row r="593" spans="4:71">
      <c r="D593" s="44"/>
      <c r="E593" s="44"/>
      <c r="F593" s="44"/>
      <c r="G593" s="44"/>
      <c r="T593" s="26">
        <v>573</v>
      </c>
      <c r="U593" s="26" t="e">
        <f t="shared" si="49"/>
        <v>#N/A</v>
      </c>
      <c r="V593" s="36" t="e">
        <f t="shared" si="51"/>
        <v>#N/A</v>
      </c>
      <c r="W593" s="29" t="e">
        <f t="shared" si="48"/>
        <v>#N/A</v>
      </c>
      <c r="X593" s="37" t="e">
        <f t="shared" si="52"/>
        <v>#N/A</v>
      </c>
      <c r="Y593" s="37" t="e">
        <f t="shared" si="50"/>
        <v>#N/A</v>
      </c>
      <c r="Z593" s="37"/>
      <c r="AA593" s="37"/>
      <c r="AC593" s="25"/>
      <c r="AD593" s="25"/>
      <c r="AE593" s="25"/>
      <c r="AF593" s="25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</row>
    <row r="594" spans="4:71">
      <c r="D594" s="44"/>
      <c r="E594" s="44"/>
      <c r="F594" s="44"/>
      <c r="G594" s="44"/>
      <c r="T594" s="26">
        <v>574</v>
      </c>
      <c r="U594" s="26" t="e">
        <f t="shared" si="49"/>
        <v>#N/A</v>
      </c>
      <c r="V594" s="36" t="e">
        <f t="shared" si="51"/>
        <v>#N/A</v>
      </c>
      <c r="W594" s="29" t="e">
        <f t="shared" si="48"/>
        <v>#N/A</v>
      </c>
      <c r="X594" s="37" t="e">
        <f t="shared" si="52"/>
        <v>#N/A</v>
      </c>
      <c r="Y594" s="37" t="e">
        <f t="shared" si="50"/>
        <v>#N/A</v>
      </c>
      <c r="Z594" s="37"/>
      <c r="AA594" s="37"/>
      <c r="AC594" s="25"/>
      <c r="AD594" s="25"/>
      <c r="AE594" s="25"/>
      <c r="AF594" s="25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</row>
    <row r="595" spans="4:71">
      <c r="D595" s="44"/>
      <c r="E595" s="44"/>
      <c r="F595" s="44"/>
      <c r="G595" s="44"/>
      <c r="T595" s="26">
        <v>575</v>
      </c>
      <c r="U595" s="26" t="e">
        <f t="shared" si="49"/>
        <v>#N/A</v>
      </c>
      <c r="V595" s="36" t="e">
        <f t="shared" si="51"/>
        <v>#N/A</v>
      </c>
      <c r="W595" s="29" t="e">
        <f t="shared" si="48"/>
        <v>#N/A</v>
      </c>
      <c r="X595" s="37" t="e">
        <f t="shared" si="52"/>
        <v>#N/A</v>
      </c>
      <c r="Y595" s="37" t="e">
        <f t="shared" si="50"/>
        <v>#N/A</v>
      </c>
      <c r="Z595" s="37"/>
      <c r="AA595" s="37"/>
      <c r="AC595" s="25"/>
      <c r="AD595" s="25"/>
      <c r="AE595" s="25"/>
      <c r="AF595" s="25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</row>
    <row r="596" spans="4:71">
      <c r="D596" s="44"/>
      <c r="E596" s="44"/>
      <c r="F596" s="44"/>
      <c r="G596" s="44"/>
      <c r="T596" s="26">
        <v>576</v>
      </c>
      <c r="U596" s="26" t="e">
        <f t="shared" si="49"/>
        <v>#N/A</v>
      </c>
      <c r="V596" s="36" t="e">
        <f t="shared" si="51"/>
        <v>#N/A</v>
      </c>
      <c r="W596" s="29" t="e">
        <f t="shared" si="48"/>
        <v>#N/A</v>
      </c>
      <c r="X596" s="37" t="e">
        <f t="shared" si="52"/>
        <v>#N/A</v>
      </c>
      <c r="Y596" s="37" t="e">
        <f t="shared" si="50"/>
        <v>#N/A</v>
      </c>
      <c r="Z596" s="37"/>
      <c r="AA596" s="37"/>
      <c r="AC596" s="25"/>
      <c r="AD596" s="25"/>
      <c r="AE596" s="25"/>
      <c r="AF596" s="25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</row>
    <row r="597" spans="4:71">
      <c r="D597" s="44"/>
      <c r="E597" s="44"/>
      <c r="F597" s="44"/>
      <c r="G597" s="44"/>
      <c r="T597" s="26">
        <v>577</v>
      </c>
      <c r="U597" s="26" t="e">
        <f t="shared" si="49"/>
        <v>#N/A</v>
      </c>
      <c r="V597" s="36" t="e">
        <f t="shared" si="51"/>
        <v>#N/A</v>
      </c>
      <c r="W597" s="29" t="e">
        <f t="shared" ref="W597:W660" si="53">IF(U597="",(#N/A),V597)</f>
        <v>#N/A</v>
      </c>
      <c r="X597" s="37" t="e">
        <f t="shared" si="52"/>
        <v>#N/A</v>
      </c>
      <c r="Y597" s="37" t="e">
        <f t="shared" si="50"/>
        <v>#N/A</v>
      </c>
      <c r="Z597" s="37"/>
      <c r="AA597" s="37"/>
      <c r="AC597" s="25"/>
      <c r="AD597" s="25"/>
      <c r="AE597" s="25"/>
      <c r="AF597" s="25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</row>
    <row r="598" spans="4:71">
      <c r="D598" s="44"/>
      <c r="E598" s="44"/>
      <c r="F598" s="44"/>
      <c r="G598" s="44"/>
      <c r="T598" s="26">
        <v>578</v>
      </c>
      <c r="U598" s="26" t="e">
        <f t="shared" ref="U598:U661" si="54">IF(MAX(D$20:D$64)&lt;T598,(#N/A),T598)</f>
        <v>#N/A</v>
      </c>
      <c r="V598" s="36" t="e">
        <f t="shared" si="51"/>
        <v>#N/A</v>
      </c>
      <c r="W598" s="29" t="e">
        <f t="shared" si="53"/>
        <v>#N/A</v>
      </c>
      <c r="X598" s="37" t="e">
        <f t="shared" si="52"/>
        <v>#N/A</v>
      </c>
      <c r="Y598" s="37" t="e">
        <f t="shared" si="50"/>
        <v>#N/A</v>
      </c>
      <c r="Z598" s="37"/>
      <c r="AA598" s="37"/>
      <c r="AC598" s="25"/>
      <c r="AD598" s="25"/>
      <c r="AE598" s="25"/>
      <c r="AF598" s="25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</row>
    <row r="599" spans="4:71">
      <c r="D599" s="44"/>
      <c r="E599" s="44"/>
      <c r="F599" s="44"/>
      <c r="G599" s="44"/>
      <c r="T599" s="26">
        <v>579</v>
      </c>
      <c r="U599" s="26" t="e">
        <f t="shared" si="54"/>
        <v>#N/A</v>
      </c>
      <c r="V599" s="36" t="e">
        <f t="shared" si="51"/>
        <v>#N/A</v>
      </c>
      <c r="W599" s="29" t="e">
        <f t="shared" si="53"/>
        <v>#N/A</v>
      </c>
      <c r="X599" s="37" t="e">
        <f t="shared" si="52"/>
        <v>#N/A</v>
      </c>
      <c r="Y599" s="37" t="e">
        <f t="shared" si="50"/>
        <v>#N/A</v>
      </c>
      <c r="Z599" s="37"/>
      <c r="AA599" s="37"/>
      <c r="AC599" s="25"/>
      <c r="AD599" s="25"/>
      <c r="AE599" s="25"/>
      <c r="AF599" s="25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</row>
    <row r="600" spans="4:71">
      <c r="D600" s="44"/>
      <c r="E600" s="44"/>
      <c r="F600" s="44"/>
      <c r="G600" s="44"/>
      <c r="T600" s="26">
        <v>580</v>
      </c>
      <c r="U600" s="26" t="e">
        <f t="shared" si="54"/>
        <v>#N/A</v>
      </c>
      <c r="V600" s="36" t="e">
        <f t="shared" si="51"/>
        <v>#N/A</v>
      </c>
      <c r="W600" s="29" t="e">
        <f t="shared" si="53"/>
        <v>#N/A</v>
      </c>
      <c r="X600" s="37" t="e">
        <f t="shared" si="52"/>
        <v>#N/A</v>
      </c>
      <c r="Y600" s="37" t="e">
        <f t="shared" si="50"/>
        <v>#N/A</v>
      </c>
      <c r="Z600" s="37"/>
      <c r="AA600" s="37"/>
      <c r="AC600" s="25"/>
      <c r="AD600" s="25"/>
      <c r="AE600" s="25"/>
      <c r="AF600" s="25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</row>
    <row r="601" spans="4:71">
      <c r="D601" s="44"/>
      <c r="E601" s="44"/>
      <c r="F601" s="44"/>
      <c r="G601" s="44"/>
      <c r="T601" s="26">
        <v>581</v>
      </c>
      <c r="U601" s="26" t="e">
        <f t="shared" si="54"/>
        <v>#N/A</v>
      </c>
      <c r="V601" s="36" t="e">
        <f t="shared" si="51"/>
        <v>#N/A</v>
      </c>
      <c r="W601" s="29" t="e">
        <f t="shared" si="53"/>
        <v>#N/A</v>
      </c>
      <c r="X601" s="37" t="e">
        <f t="shared" si="52"/>
        <v>#N/A</v>
      </c>
      <c r="Y601" s="37" t="e">
        <f t="shared" si="50"/>
        <v>#N/A</v>
      </c>
      <c r="Z601" s="37"/>
      <c r="AA601" s="37"/>
      <c r="AC601" s="25"/>
      <c r="AD601" s="25"/>
      <c r="AE601" s="25"/>
      <c r="AF601" s="25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</row>
    <row r="602" spans="4:71">
      <c r="D602" s="44"/>
      <c r="E602" s="44"/>
      <c r="F602" s="44"/>
      <c r="G602" s="44"/>
      <c r="T602" s="26">
        <v>582</v>
      </c>
      <c r="U602" s="26" t="e">
        <f t="shared" si="54"/>
        <v>#N/A</v>
      </c>
      <c r="V602" s="36" t="e">
        <f t="shared" si="51"/>
        <v>#N/A</v>
      </c>
      <c r="W602" s="29" t="e">
        <f t="shared" si="53"/>
        <v>#N/A</v>
      </c>
      <c r="X602" s="37" t="e">
        <f t="shared" si="52"/>
        <v>#N/A</v>
      </c>
      <c r="Y602" s="37" t="e">
        <f t="shared" si="50"/>
        <v>#N/A</v>
      </c>
      <c r="Z602" s="37"/>
      <c r="AA602" s="37"/>
      <c r="AC602" s="25"/>
      <c r="AD602" s="25"/>
      <c r="AE602" s="25"/>
      <c r="AF602" s="25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</row>
    <row r="603" spans="4:71">
      <c r="D603" s="44"/>
      <c r="E603" s="44"/>
      <c r="F603" s="44"/>
      <c r="G603" s="44"/>
      <c r="T603" s="26">
        <v>583</v>
      </c>
      <c r="U603" s="26" t="e">
        <f t="shared" si="54"/>
        <v>#N/A</v>
      </c>
      <c r="V603" s="36" t="e">
        <f t="shared" si="51"/>
        <v>#N/A</v>
      </c>
      <c r="W603" s="29" t="e">
        <f t="shared" si="53"/>
        <v>#N/A</v>
      </c>
      <c r="X603" s="37" t="e">
        <f t="shared" si="52"/>
        <v>#N/A</v>
      </c>
      <c r="Y603" s="37" t="e">
        <f t="shared" si="50"/>
        <v>#N/A</v>
      </c>
      <c r="Z603" s="37"/>
      <c r="AA603" s="37"/>
      <c r="AC603" s="25"/>
      <c r="AD603" s="25"/>
      <c r="AE603" s="25"/>
      <c r="AF603" s="25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</row>
    <row r="604" spans="4:71">
      <c r="D604" s="44"/>
      <c r="E604" s="44"/>
      <c r="F604" s="44"/>
      <c r="G604" s="44"/>
      <c r="T604" s="26">
        <v>584</v>
      </c>
      <c r="U604" s="26" t="e">
        <f t="shared" si="54"/>
        <v>#N/A</v>
      </c>
      <c r="V604" s="36" t="e">
        <f t="shared" si="51"/>
        <v>#N/A</v>
      </c>
      <c r="W604" s="29" t="e">
        <f t="shared" si="53"/>
        <v>#N/A</v>
      </c>
      <c r="X604" s="37" t="e">
        <f t="shared" si="52"/>
        <v>#N/A</v>
      </c>
      <c r="Y604" s="37" t="e">
        <f t="shared" si="50"/>
        <v>#N/A</v>
      </c>
      <c r="Z604" s="37"/>
      <c r="AA604" s="37"/>
      <c r="AC604" s="25"/>
      <c r="AD604" s="25"/>
      <c r="AE604" s="25"/>
      <c r="AF604" s="25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</row>
    <row r="605" spans="4:71">
      <c r="D605" s="44"/>
      <c r="E605" s="44"/>
      <c r="F605" s="44"/>
      <c r="G605" s="44"/>
      <c r="T605" s="26">
        <v>585</v>
      </c>
      <c r="U605" s="26" t="e">
        <f t="shared" si="54"/>
        <v>#N/A</v>
      </c>
      <c r="V605" s="36" t="e">
        <f t="shared" si="51"/>
        <v>#N/A</v>
      </c>
      <c r="W605" s="29" t="e">
        <f t="shared" si="53"/>
        <v>#N/A</v>
      </c>
      <c r="X605" s="37" t="e">
        <f t="shared" si="52"/>
        <v>#N/A</v>
      </c>
      <c r="Y605" s="37" t="e">
        <f t="shared" si="50"/>
        <v>#N/A</v>
      </c>
      <c r="Z605" s="37"/>
      <c r="AA605" s="37"/>
      <c r="AC605" s="25"/>
      <c r="AD605" s="25"/>
      <c r="AE605" s="25"/>
      <c r="AF605" s="25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</row>
    <row r="606" spans="4:71">
      <c r="D606" s="44"/>
      <c r="E606" s="44"/>
      <c r="F606" s="44"/>
      <c r="G606" s="44"/>
      <c r="T606" s="26">
        <v>586</v>
      </c>
      <c r="U606" s="26" t="e">
        <f t="shared" si="54"/>
        <v>#N/A</v>
      </c>
      <c r="V606" s="36" t="e">
        <f t="shared" si="51"/>
        <v>#N/A</v>
      </c>
      <c r="W606" s="29" t="e">
        <f t="shared" si="53"/>
        <v>#N/A</v>
      </c>
      <c r="X606" s="37" t="e">
        <f t="shared" si="52"/>
        <v>#N/A</v>
      </c>
      <c r="Y606" s="37" t="e">
        <f t="shared" si="50"/>
        <v>#N/A</v>
      </c>
      <c r="Z606" s="37"/>
      <c r="AA606" s="37"/>
      <c r="AC606" s="25"/>
      <c r="AD606" s="25"/>
      <c r="AE606" s="25"/>
      <c r="AF606" s="25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</row>
    <row r="607" spans="4:71">
      <c r="D607" s="44"/>
      <c r="E607" s="44"/>
      <c r="F607" s="44"/>
      <c r="G607" s="44"/>
      <c r="T607" s="26">
        <v>587</v>
      </c>
      <c r="U607" s="26" t="e">
        <f t="shared" si="54"/>
        <v>#N/A</v>
      </c>
      <c r="V607" s="36" t="e">
        <f t="shared" si="51"/>
        <v>#N/A</v>
      </c>
      <c r="W607" s="29" t="e">
        <f t="shared" si="53"/>
        <v>#N/A</v>
      </c>
      <c r="X607" s="37" t="e">
        <f t="shared" si="52"/>
        <v>#N/A</v>
      </c>
      <c r="Y607" s="37" t="e">
        <f t="shared" ref="Y607:Y670" si="55">IF(($K$60+15)&gt;T607,K$23*EXP(M$22*LOG(T607/O$23)),(#N/A))</f>
        <v>#N/A</v>
      </c>
      <c r="Z607" s="37"/>
      <c r="AA607" s="37"/>
      <c r="AC607" s="25"/>
      <c r="AD607" s="25"/>
      <c r="AE607" s="25"/>
      <c r="AF607" s="25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</row>
    <row r="608" spans="4:71">
      <c r="D608" s="44"/>
      <c r="E608" s="44"/>
      <c r="F608" s="44"/>
      <c r="G608" s="44"/>
      <c r="T608" s="26">
        <v>588</v>
      </c>
      <c r="U608" s="26" t="e">
        <f t="shared" si="54"/>
        <v>#N/A</v>
      </c>
      <c r="V608" s="36" t="e">
        <f t="shared" si="51"/>
        <v>#N/A</v>
      </c>
      <c r="W608" s="29" t="e">
        <f t="shared" si="53"/>
        <v>#N/A</v>
      </c>
      <c r="X608" s="37" t="e">
        <f t="shared" si="52"/>
        <v>#N/A</v>
      </c>
      <c r="Y608" s="37" t="e">
        <f t="shared" si="55"/>
        <v>#N/A</v>
      </c>
      <c r="Z608" s="37"/>
      <c r="AA608" s="37"/>
      <c r="AC608" s="25"/>
      <c r="AD608" s="25"/>
      <c r="AE608" s="25"/>
      <c r="AF608" s="25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</row>
    <row r="609" spans="4:71">
      <c r="D609" s="44"/>
      <c r="E609" s="44"/>
      <c r="F609" s="44"/>
      <c r="G609" s="44"/>
      <c r="T609" s="26">
        <v>589</v>
      </c>
      <c r="U609" s="26" t="e">
        <f t="shared" si="54"/>
        <v>#N/A</v>
      </c>
      <c r="V609" s="36" t="e">
        <f t="shared" si="51"/>
        <v>#N/A</v>
      </c>
      <c r="W609" s="29" t="e">
        <f t="shared" si="53"/>
        <v>#N/A</v>
      </c>
      <c r="X609" s="37" t="e">
        <f t="shared" si="52"/>
        <v>#N/A</v>
      </c>
      <c r="Y609" s="37" t="e">
        <f t="shared" si="55"/>
        <v>#N/A</v>
      </c>
      <c r="Z609" s="37"/>
      <c r="AA609" s="37"/>
      <c r="AC609" s="25"/>
      <c r="AD609" s="25"/>
      <c r="AE609" s="25"/>
      <c r="AF609" s="25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</row>
    <row r="610" spans="4:71">
      <c r="D610" s="44"/>
      <c r="E610" s="44"/>
      <c r="F610" s="44"/>
      <c r="G610" s="44"/>
      <c r="T610" s="26">
        <v>590</v>
      </c>
      <c r="U610" s="26" t="e">
        <f t="shared" si="54"/>
        <v>#N/A</v>
      </c>
      <c r="V610" s="36" t="e">
        <f t="shared" si="51"/>
        <v>#N/A</v>
      </c>
      <c r="W610" s="29" t="e">
        <f t="shared" si="53"/>
        <v>#N/A</v>
      </c>
      <c r="X610" s="37" t="e">
        <f t="shared" si="52"/>
        <v>#N/A</v>
      </c>
      <c r="Y610" s="37" t="e">
        <f t="shared" si="55"/>
        <v>#N/A</v>
      </c>
      <c r="Z610" s="37"/>
      <c r="AA610" s="37"/>
      <c r="AC610" s="25"/>
      <c r="AD610" s="25"/>
      <c r="AE610" s="25"/>
      <c r="AF610" s="25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</row>
    <row r="611" spans="4:71">
      <c r="D611" s="44"/>
      <c r="E611" s="44"/>
      <c r="F611" s="44"/>
      <c r="G611" s="44"/>
      <c r="T611" s="26">
        <v>591</v>
      </c>
      <c r="U611" s="26" t="e">
        <f t="shared" si="54"/>
        <v>#N/A</v>
      </c>
      <c r="V611" s="36" t="e">
        <f t="shared" si="51"/>
        <v>#N/A</v>
      </c>
      <c r="W611" s="29" t="e">
        <f t="shared" si="53"/>
        <v>#N/A</v>
      </c>
      <c r="X611" s="37" t="e">
        <f t="shared" si="52"/>
        <v>#N/A</v>
      </c>
      <c r="Y611" s="37" t="e">
        <f t="shared" si="55"/>
        <v>#N/A</v>
      </c>
      <c r="Z611" s="37"/>
      <c r="AA611" s="37"/>
      <c r="AC611" s="25"/>
      <c r="AD611" s="25"/>
      <c r="AE611" s="25"/>
      <c r="AF611" s="25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</row>
    <row r="612" spans="4:71">
      <c r="D612" s="44"/>
      <c r="E612" s="44"/>
      <c r="F612" s="44"/>
      <c r="G612" s="44"/>
      <c r="T612" s="26">
        <v>592</v>
      </c>
      <c r="U612" s="26" t="e">
        <f t="shared" si="54"/>
        <v>#N/A</v>
      </c>
      <c r="V612" s="36" t="e">
        <f t="shared" si="51"/>
        <v>#N/A</v>
      </c>
      <c r="W612" s="29" t="e">
        <f t="shared" si="53"/>
        <v>#N/A</v>
      </c>
      <c r="X612" s="37" t="e">
        <f t="shared" si="52"/>
        <v>#N/A</v>
      </c>
      <c r="Y612" s="37" t="e">
        <f t="shared" si="55"/>
        <v>#N/A</v>
      </c>
      <c r="Z612" s="37"/>
      <c r="AA612" s="37"/>
      <c r="AC612" s="25"/>
      <c r="AD612" s="25"/>
      <c r="AE612" s="25"/>
      <c r="AF612" s="25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</row>
    <row r="613" spans="4:71">
      <c r="D613" s="44"/>
      <c r="E613" s="44"/>
      <c r="F613" s="44"/>
      <c r="G613" s="44"/>
      <c r="T613" s="26">
        <v>593</v>
      </c>
      <c r="U613" s="26" t="e">
        <f t="shared" si="54"/>
        <v>#N/A</v>
      </c>
      <c r="V613" s="36" t="e">
        <f t="shared" si="51"/>
        <v>#N/A</v>
      </c>
      <c r="W613" s="29" t="e">
        <f t="shared" si="53"/>
        <v>#N/A</v>
      </c>
      <c r="X613" s="37" t="e">
        <f t="shared" si="52"/>
        <v>#N/A</v>
      </c>
      <c r="Y613" s="37" t="e">
        <f t="shared" si="55"/>
        <v>#N/A</v>
      </c>
      <c r="Z613" s="37"/>
      <c r="AA613" s="37"/>
      <c r="AC613" s="25"/>
      <c r="AD613" s="25"/>
      <c r="AE613" s="25"/>
      <c r="AF613" s="25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</row>
    <row r="614" spans="4:71">
      <c r="D614" s="44"/>
      <c r="E614" s="44"/>
      <c r="F614" s="44"/>
      <c r="G614" s="44"/>
      <c r="T614" s="26">
        <v>594</v>
      </c>
      <c r="U614" s="26" t="e">
        <f t="shared" si="54"/>
        <v>#N/A</v>
      </c>
      <c r="V614" s="36" t="e">
        <f t="shared" si="51"/>
        <v>#N/A</v>
      </c>
      <c r="W614" s="29" t="e">
        <f t="shared" si="53"/>
        <v>#N/A</v>
      </c>
      <c r="X614" s="37" t="e">
        <f t="shared" si="52"/>
        <v>#N/A</v>
      </c>
      <c r="Y614" s="37" t="e">
        <f t="shared" si="55"/>
        <v>#N/A</v>
      </c>
      <c r="Z614" s="37"/>
      <c r="AA614" s="37"/>
      <c r="AC614" s="25"/>
      <c r="AD614" s="25"/>
      <c r="AE614" s="25"/>
      <c r="AF614" s="25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</row>
    <row r="615" spans="4:71">
      <c r="D615" s="44"/>
      <c r="E615" s="44"/>
      <c r="F615" s="44"/>
      <c r="G615" s="44"/>
      <c r="T615" s="26">
        <v>595</v>
      </c>
      <c r="U615" s="26" t="e">
        <f t="shared" si="54"/>
        <v>#N/A</v>
      </c>
      <c r="V615" s="36" t="e">
        <f t="shared" si="51"/>
        <v>#N/A</v>
      </c>
      <c r="W615" s="29" t="e">
        <f t="shared" si="53"/>
        <v>#N/A</v>
      </c>
      <c r="X615" s="37" t="e">
        <f t="shared" si="52"/>
        <v>#N/A</v>
      </c>
      <c r="Y615" s="37" t="e">
        <f t="shared" si="55"/>
        <v>#N/A</v>
      </c>
      <c r="Z615" s="37"/>
      <c r="AA615" s="37"/>
      <c r="AC615" s="25"/>
      <c r="AD615" s="25"/>
      <c r="AE615" s="25"/>
      <c r="AF615" s="25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</row>
    <row r="616" spans="4:71">
      <c r="D616" s="44"/>
      <c r="E616" s="44"/>
      <c r="F616" s="44"/>
      <c r="G616" s="44"/>
      <c r="T616" s="26">
        <v>596</v>
      </c>
      <c r="U616" s="26" t="e">
        <f t="shared" si="54"/>
        <v>#N/A</v>
      </c>
      <c r="V616" s="36" t="e">
        <f t="shared" si="51"/>
        <v>#N/A</v>
      </c>
      <c r="W616" s="29" t="e">
        <f t="shared" si="53"/>
        <v>#N/A</v>
      </c>
      <c r="X616" s="37" t="e">
        <f t="shared" si="52"/>
        <v>#N/A</v>
      </c>
      <c r="Y616" s="37" t="e">
        <f t="shared" si="55"/>
        <v>#N/A</v>
      </c>
      <c r="Z616" s="37"/>
      <c r="AA616" s="37"/>
      <c r="AC616" s="25"/>
      <c r="AD616" s="25"/>
      <c r="AE616" s="25"/>
      <c r="AF616" s="25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</row>
    <row r="617" spans="4:71">
      <c r="D617" s="44"/>
      <c r="E617" s="44"/>
      <c r="F617" s="44"/>
      <c r="G617" s="44"/>
      <c r="T617" s="26">
        <v>597</v>
      </c>
      <c r="U617" s="26" t="e">
        <f t="shared" si="54"/>
        <v>#N/A</v>
      </c>
      <c r="V617" s="36" t="e">
        <f t="shared" si="51"/>
        <v>#N/A</v>
      </c>
      <c r="W617" s="29" t="e">
        <f t="shared" si="53"/>
        <v>#N/A</v>
      </c>
      <c r="X617" s="37" t="e">
        <f t="shared" si="52"/>
        <v>#N/A</v>
      </c>
      <c r="Y617" s="37" t="e">
        <f t="shared" si="55"/>
        <v>#N/A</v>
      </c>
      <c r="Z617" s="37"/>
      <c r="AA617" s="37"/>
      <c r="AC617" s="25"/>
      <c r="AD617" s="25"/>
      <c r="AE617" s="25"/>
      <c r="AF617" s="25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</row>
    <row r="618" spans="4:71">
      <c r="D618" s="44"/>
      <c r="E618" s="44"/>
      <c r="F618" s="44"/>
      <c r="G618" s="44"/>
      <c r="T618" s="26">
        <v>598</v>
      </c>
      <c r="U618" s="26" t="e">
        <f t="shared" si="54"/>
        <v>#N/A</v>
      </c>
      <c r="V618" s="36" t="e">
        <f t="shared" si="51"/>
        <v>#N/A</v>
      </c>
      <c r="W618" s="29" t="e">
        <f t="shared" si="53"/>
        <v>#N/A</v>
      </c>
      <c r="X618" s="37" t="e">
        <f t="shared" si="52"/>
        <v>#N/A</v>
      </c>
      <c r="Y618" s="37" t="e">
        <f t="shared" si="55"/>
        <v>#N/A</v>
      </c>
      <c r="Z618" s="37"/>
      <c r="AA618" s="37"/>
      <c r="AC618" s="25"/>
      <c r="AD618" s="25"/>
      <c r="AE618" s="25"/>
      <c r="AF618" s="25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</row>
    <row r="619" spans="4:71">
      <c r="D619" s="44"/>
      <c r="E619" s="44"/>
      <c r="F619" s="44"/>
      <c r="G619" s="44"/>
      <c r="T619" s="26">
        <v>599</v>
      </c>
      <c r="U619" s="26" t="e">
        <f t="shared" si="54"/>
        <v>#N/A</v>
      </c>
      <c r="V619" s="36" t="e">
        <f t="shared" si="51"/>
        <v>#N/A</v>
      </c>
      <c r="W619" s="29" t="e">
        <f t="shared" si="53"/>
        <v>#N/A</v>
      </c>
      <c r="X619" s="37" t="e">
        <f t="shared" si="52"/>
        <v>#N/A</v>
      </c>
      <c r="Y619" s="37" t="e">
        <f t="shared" si="55"/>
        <v>#N/A</v>
      </c>
      <c r="Z619" s="37"/>
      <c r="AA619" s="37"/>
      <c r="AC619" s="25"/>
      <c r="AD619" s="25"/>
      <c r="AE619" s="25"/>
      <c r="AF619" s="25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</row>
    <row r="620" spans="4:71">
      <c r="D620" s="44"/>
      <c r="E620" s="44"/>
      <c r="F620" s="44"/>
      <c r="G620" s="44"/>
      <c r="T620" s="26">
        <v>600</v>
      </c>
      <c r="U620" s="26" t="e">
        <f t="shared" si="54"/>
        <v>#N/A</v>
      </c>
      <c r="V620" s="36" t="e">
        <f t="shared" si="51"/>
        <v>#N/A</v>
      </c>
      <c r="W620" s="29" t="e">
        <f t="shared" si="53"/>
        <v>#N/A</v>
      </c>
      <c r="X620" s="37" t="e">
        <f t="shared" si="52"/>
        <v>#N/A</v>
      </c>
      <c r="Y620" s="37" t="e">
        <f t="shared" si="55"/>
        <v>#N/A</v>
      </c>
      <c r="Z620" s="37"/>
      <c r="AA620" s="37"/>
      <c r="AC620" s="25"/>
      <c r="AD620" s="25"/>
      <c r="AE620" s="25"/>
      <c r="AF620" s="25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</row>
    <row r="621" spans="4:71">
      <c r="D621" s="44"/>
      <c r="E621" s="44"/>
      <c r="F621" s="44"/>
      <c r="G621" s="44"/>
      <c r="T621" s="26">
        <v>601</v>
      </c>
      <c r="U621" s="26" t="e">
        <f t="shared" si="54"/>
        <v>#N/A</v>
      </c>
      <c r="V621" s="36" t="e">
        <f t="shared" si="51"/>
        <v>#N/A</v>
      </c>
      <c r="W621" s="29" t="e">
        <f t="shared" si="53"/>
        <v>#N/A</v>
      </c>
      <c r="X621" s="37" t="e">
        <f t="shared" si="52"/>
        <v>#N/A</v>
      </c>
      <c r="Y621" s="37" t="e">
        <f t="shared" si="55"/>
        <v>#N/A</v>
      </c>
      <c r="Z621" s="37"/>
      <c r="AA621" s="37"/>
      <c r="AC621" s="25"/>
      <c r="AD621" s="25"/>
      <c r="AE621" s="25"/>
      <c r="AF621" s="25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</row>
    <row r="622" spans="4:71">
      <c r="D622" s="44"/>
      <c r="E622" s="44"/>
      <c r="F622" s="44"/>
      <c r="G622" s="44"/>
      <c r="T622" s="26">
        <v>602</v>
      </c>
      <c r="U622" s="26" t="e">
        <f t="shared" si="54"/>
        <v>#N/A</v>
      </c>
      <c r="V622" s="36" t="e">
        <f t="shared" si="51"/>
        <v>#N/A</v>
      </c>
      <c r="W622" s="29" t="e">
        <f t="shared" si="53"/>
        <v>#N/A</v>
      </c>
      <c r="X622" s="37" t="e">
        <f t="shared" si="52"/>
        <v>#N/A</v>
      </c>
      <c r="Y622" s="37" t="e">
        <f t="shared" si="55"/>
        <v>#N/A</v>
      </c>
      <c r="Z622" s="37"/>
      <c r="AA622" s="37"/>
      <c r="AC622" s="25"/>
      <c r="AD622" s="25"/>
      <c r="AE622" s="25"/>
      <c r="AF622" s="25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</row>
    <row r="623" spans="4:71">
      <c r="D623" s="44"/>
      <c r="E623" s="44"/>
      <c r="F623" s="44"/>
      <c r="G623" s="44"/>
      <c r="T623" s="26">
        <v>603</v>
      </c>
      <c r="U623" s="26" t="e">
        <f t="shared" si="54"/>
        <v>#N/A</v>
      </c>
      <c r="V623" s="36" t="e">
        <f t="shared" si="51"/>
        <v>#N/A</v>
      </c>
      <c r="W623" s="29" t="e">
        <f t="shared" si="53"/>
        <v>#N/A</v>
      </c>
      <c r="X623" s="37" t="e">
        <f t="shared" si="52"/>
        <v>#N/A</v>
      </c>
      <c r="Y623" s="37" t="e">
        <f t="shared" si="55"/>
        <v>#N/A</v>
      </c>
      <c r="Z623" s="37"/>
      <c r="AA623" s="37"/>
      <c r="AC623" s="25"/>
      <c r="AD623" s="25"/>
      <c r="AE623" s="25"/>
      <c r="AF623" s="25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</row>
    <row r="624" spans="4:71">
      <c r="D624" s="44"/>
      <c r="E624" s="44"/>
      <c r="F624" s="44"/>
      <c r="G624" s="44"/>
      <c r="T624" s="26">
        <v>604</v>
      </c>
      <c r="U624" s="26" t="e">
        <f t="shared" si="54"/>
        <v>#N/A</v>
      </c>
      <c r="V624" s="36" t="e">
        <f t="shared" si="51"/>
        <v>#N/A</v>
      </c>
      <c r="W624" s="29" t="e">
        <f t="shared" si="53"/>
        <v>#N/A</v>
      </c>
      <c r="X624" s="37" t="e">
        <f t="shared" si="52"/>
        <v>#N/A</v>
      </c>
      <c r="Y624" s="37" t="e">
        <f t="shared" si="55"/>
        <v>#N/A</v>
      </c>
      <c r="Z624" s="37"/>
      <c r="AA624" s="37"/>
      <c r="AC624" s="25"/>
      <c r="AD624" s="25"/>
      <c r="AE624" s="25"/>
      <c r="AF624" s="25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</row>
    <row r="625" spans="4:71">
      <c r="D625" s="44"/>
      <c r="E625" s="44"/>
      <c r="F625" s="44"/>
      <c r="G625" s="44"/>
      <c r="T625" s="26">
        <v>605</v>
      </c>
      <c r="U625" s="26" t="e">
        <f t="shared" si="54"/>
        <v>#N/A</v>
      </c>
      <c r="V625" s="36" t="e">
        <f t="shared" si="51"/>
        <v>#N/A</v>
      </c>
      <c r="W625" s="29" t="e">
        <f t="shared" si="53"/>
        <v>#N/A</v>
      </c>
      <c r="X625" s="37" t="e">
        <f t="shared" si="52"/>
        <v>#N/A</v>
      </c>
      <c r="Y625" s="37" t="e">
        <f t="shared" si="55"/>
        <v>#N/A</v>
      </c>
      <c r="Z625" s="37"/>
      <c r="AA625" s="37"/>
      <c r="AC625" s="25"/>
      <c r="AD625" s="25"/>
      <c r="AE625" s="25"/>
      <c r="AF625" s="25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</row>
    <row r="626" spans="4:71">
      <c r="D626" s="44"/>
      <c r="E626" s="44"/>
      <c r="F626" s="44"/>
      <c r="G626" s="44"/>
      <c r="T626" s="26">
        <v>606</v>
      </c>
      <c r="U626" s="26" t="e">
        <f t="shared" si="54"/>
        <v>#N/A</v>
      </c>
      <c r="V626" s="36" t="e">
        <f t="shared" si="51"/>
        <v>#N/A</v>
      </c>
      <c r="W626" s="29" t="e">
        <f t="shared" si="53"/>
        <v>#N/A</v>
      </c>
      <c r="X626" s="37" t="e">
        <f t="shared" si="52"/>
        <v>#N/A</v>
      </c>
      <c r="Y626" s="37" t="e">
        <f t="shared" si="55"/>
        <v>#N/A</v>
      </c>
      <c r="Z626" s="37"/>
      <c r="AA626" s="37"/>
      <c r="AC626" s="25"/>
      <c r="AD626" s="25"/>
      <c r="AE626" s="25"/>
      <c r="AF626" s="25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</row>
    <row r="627" spans="4:71">
      <c r="D627" s="44"/>
      <c r="E627" s="44"/>
      <c r="F627" s="44"/>
      <c r="G627" s="44"/>
      <c r="T627" s="26">
        <v>607</v>
      </c>
      <c r="U627" s="26" t="e">
        <f t="shared" si="54"/>
        <v>#N/A</v>
      </c>
      <c r="V627" s="36" t="e">
        <f t="shared" si="51"/>
        <v>#N/A</v>
      </c>
      <c r="W627" s="29" t="e">
        <f t="shared" si="53"/>
        <v>#N/A</v>
      </c>
      <c r="X627" s="37" t="e">
        <f t="shared" si="52"/>
        <v>#N/A</v>
      </c>
      <c r="Y627" s="37" t="e">
        <f t="shared" si="55"/>
        <v>#N/A</v>
      </c>
      <c r="Z627" s="37"/>
      <c r="AA627" s="37"/>
      <c r="AC627" s="25"/>
      <c r="AD627" s="25"/>
      <c r="AE627" s="25"/>
      <c r="AF627" s="25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</row>
    <row r="628" spans="4:71">
      <c r="D628" s="44"/>
      <c r="E628" s="44"/>
      <c r="F628" s="44"/>
      <c r="G628" s="44"/>
      <c r="T628" s="26">
        <v>608</v>
      </c>
      <c r="U628" s="26" t="e">
        <f t="shared" si="54"/>
        <v>#N/A</v>
      </c>
      <c r="V628" s="36" t="e">
        <f t="shared" si="51"/>
        <v>#N/A</v>
      </c>
      <c r="W628" s="29" t="e">
        <f t="shared" si="53"/>
        <v>#N/A</v>
      </c>
      <c r="X628" s="37" t="e">
        <f t="shared" si="52"/>
        <v>#N/A</v>
      </c>
      <c r="Y628" s="37" t="e">
        <f t="shared" si="55"/>
        <v>#N/A</v>
      </c>
      <c r="Z628" s="37"/>
      <c r="AA628" s="37"/>
      <c r="AC628" s="25"/>
      <c r="AD628" s="25"/>
      <c r="AE628" s="25"/>
      <c r="AF628" s="25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</row>
    <row r="629" spans="4:71">
      <c r="D629" s="44"/>
      <c r="E629" s="44"/>
      <c r="F629" s="44"/>
      <c r="G629" s="44"/>
      <c r="T629" s="26">
        <v>609</v>
      </c>
      <c r="U629" s="26" t="e">
        <f t="shared" si="54"/>
        <v>#N/A</v>
      </c>
      <c r="V629" s="36" t="e">
        <f t="shared" si="51"/>
        <v>#N/A</v>
      </c>
      <c r="W629" s="29" t="e">
        <f t="shared" si="53"/>
        <v>#N/A</v>
      </c>
      <c r="X629" s="37" t="e">
        <f t="shared" si="52"/>
        <v>#N/A</v>
      </c>
      <c r="Y629" s="37" t="e">
        <f t="shared" si="55"/>
        <v>#N/A</v>
      </c>
      <c r="Z629" s="37"/>
      <c r="AA629" s="37"/>
      <c r="AC629" s="25"/>
      <c r="AD629" s="25"/>
      <c r="AE629" s="25"/>
      <c r="AF629" s="25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</row>
    <row r="630" spans="4:71">
      <c r="D630" s="44"/>
      <c r="E630" s="44"/>
      <c r="F630" s="44"/>
      <c r="G630" s="44"/>
      <c r="T630" s="26">
        <v>610</v>
      </c>
      <c r="U630" s="26" t="e">
        <f t="shared" si="54"/>
        <v>#N/A</v>
      </c>
      <c r="V630" s="36" t="e">
        <f t="shared" si="51"/>
        <v>#N/A</v>
      </c>
      <c r="W630" s="29" t="e">
        <f t="shared" si="53"/>
        <v>#N/A</v>
      </c>
      <c r="X630" s="37" t="e">
        <f t="shared" si="52"/>
        <v>#N/A</v>
      </c>
      <c r="Y630" s="37" t="e">
        <f t="shared" si="55"/>
        <v>#N/A</v>
      </c>
      <c r="Z630" s="37"/>
      <c r="AA630" s="37"/>
      <c r="AC630" s="25"/>
      <c r="AD630" s="25"/>
      <c r="AE630" s="25"/>
      <c r="AF630" s="25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</row>
    <row r="631" spans="4:71">
      <c r="D631" s="44"/>
      <c r="E631" s="44"/>
      <c r="F631" s="44"/>
      <c r="G631" s="44"/>
      <c r="T631" s="26">
        <v>611</v>
      </c>
      <c r="U631" s="26" t="e">
        <f t="shared" si="54"/>
        <v>#N/A</v>
      </c>
      <c r="V631" s="36" t="e">
        <f t="shared" si="51"/>
        <v>#N/A</v>
      </c>
      <c r="W631" s="29" t="e">
        <f t="shared" si="53"/>
        <v>#N/A</v>
      </c>
      <c r="X631" s="37" t="e">
        <f t="shared" si="52"/>
        <v>#N/A</v>
      </c>
      <c r="Y631" s="37" t="e">
        <f t="shared" si="55"/>
        <v>#N/A</v>
      </c>
      <c r="Z631" s="37"/>
      <c r="AA631" s="37"/>
      <c r="AC631" s="25"/>
      <c r="AD631" s="25"/>
      <c r="AE631" s="25"/>
      <c r="AF631" s="25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</row>
    <row r="632" spans="4:71">
      <c r="D632" s="44"/>
      <c r="E632" s="44"/>
      <c r="F632" s="44"/>
      <c r="G632" s="44"/>
      <c r="T632" s="26">
        <v>612</v>
      </c>
      <c r="U632" s="26" t="e">
        <f t="shared" si="54"/>
        <v>#N/A</v>
      </c>
      <c r="V632" s="36" t="e">
        <f t="shared" si="51"/>
        <v>#N/A</v>
      </c>
      <c r="W632" s="29" t="e">
        <f t="shared" si="53"/>
        <v>#N/A</v>
      </c>
      <c r="X632" s="37" t="e">
        <f t="shared" si="52"/>
        <v>#N/A</v>
      </c>
      <c r="Y632" s="37" t="e">
        <f t="shared" si="55"/>
        <v>#N/A</v>
      </c>
      <c r="Z632" s="37"/>
      <c r="AA632" s="37"/>
      <c r="AC632" s="25"/>
      <c r="AD632" s="25"/>
      <c r="AE632" s="25"/>
      <c r="AF632" s="25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</row>
    <row r="633" spans="4:71">
      <c r="D633" s="44"/>
      <c r="E633" s="44"/>
      <c r="F633" s="44"/>
      <c r="G633" s="44"/>
      <c r="T633" s="26">
        <v>613</v>
      </c>
      <c r="U633" s="26" t="e">
        <f t="shared" si="54"/>
        <v>#N/A</v>
      </c>
      <c r="V633" s="36" t="e">
        <f t="shared" si="51"/>
        <v>#N/A</v>
      </c>
      <c r="W633" s="29" t="e">
        <f t="shared" si="53"/>
        <v>#N/A</v>
      </c>
      <c r="X633" s="37" t="e">
        <f t="shared" si="52"/>
        <v>#N/A</v>
      </c>
      <c r="Y633" s="37" t="e">
        <f t="shared" si="55"/>
        <v>#N/A</v>
      </c>
      <c r="Z633" s="37"/>
      <c r="AA633" s="37"/>
      <c r="AC633" s="25"/>
      <c r="AD633" s="25"/>
      <c r="AE633" s="25"/>
      <c r="AF633" s="25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</row>
    <row r="634" spans="4:71">
      <c r="D634" s="44"/>
      <c r="E634" s="44"/>
      <c r="F634" s="44"/>
      <c r="G634" s="44"/>
      <c r="T634" s="26">
        <v>614</v>
      </c>
      <c r="U634" s="26" t="e">
        <f t="shared" si="54"/>
        <v>#N/A</v>
      </c>
      <c r="V634" s="36" t="e">
        <f t="shared" si="51"/>
        <v>#N/A</v>
      </c>
      <c r="W634" s="29" t="e">
        <f t="shared" si="53"/>
        <v>#N/A</v>
      </c>
      <c r="X634" s="37" t="e">
        <f t="shared" si="52"/>
        <v>#N/A</v>
      </c>
      <c r="Y634" s="37" t="e">
        <f t="shared" si="55"/>
        <v>#N/A</v>
      </c>
      <c r="Z634" s="37"/>
      <c r="AA634" s="37"/>
      <c r="AC634" s="25"/>
      <c r="AD634" s="25"/>
      <c r="AE634" s="25"/>
      <c r="AF634" s="25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</row>
    <row r="635" spans="4:71">
      <c r="D635" s="44"/>
      <c r="E635" s="44"/>
      <c r="F635" s="44"/>
      <c r="G635" s="44"/>
      <c r="T635" s="26">
        <v>615</v>
      </c>
      <c r="U635" s="26" t="e">
        <f t="shared" si="54"/>
        <v>#N/A</v>
      </c>
      <c r="V635" s="36" t="e">
        <f t="shared" si="51"/>
        <v>#N/A</v>
      </c>
      <c r="W635" s="29" t="e">
        <f t="shared" si="53"/>
        <v>#N/A</v>
      </c>
      <c r="X635" s="37" t="e">
        <f t="shared" si="52"/>
        <v>#N/A</v>
      </c>
      <c r="Y635" s="37" t="e">
        <f t="shared" si="55"/>
        <v>#N/A</v>
      </c>
      <c r="Z635" s="37"/>
      <c r="AA635" s="37"/>
      <c r="AC635" s="25"/>
      <c r="AD635" s="25"/>
      <c r="AE635" s="25"/>
      <c r="AF635" s="25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</row>
    <row r="636" spans="4:71">
      <c r="D636" s="44"/>
      <c r="E636" s="44"/>
      <c r="F636" s="44"/>
      <c r="G636" s="44"/>
      <c r="T636" s="26">
        <v>616</v>
      </c>
      <c r="U636" s="26" t="e">
        <f t="shared" si="54"/>
        <v>#N/A</v>
      </c>
      <c r="V636" s="36" t="e">
        <f t="shared" si="51"/>
        <v>#N/A</v>
      </c>
      <c r="W636" s="29" t="e">
        <f t="shared" si="53"/>
        <v>#N/A</v>
      </c>
      <c r="X636" s="37" t="e">
        <f t="shared" si="52"/>
        <v>#N/A</v>
      </c>
      <c r="Y636" s="37" t="e">
        <f t="shared" si="55"/>
        <v>#N/A</v>
      </c>
      <c r="Z636" s="37"/>
      <c r="AA636" s="37"/>
      <c r="AC636" s="25"/>
      <c r="AD636" s="25"/>
      <c r="AE636" s="25"/>
      <c r="AF636" s="25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</row>
    <row r="637" spans="4:71">
      <c r="D637" s="44"/>
      <c r="E637" s="44"/>
      <c r="F637" s="44"/>
      <c r="G637" s="44"/>
      <c r="T637" s="26">
        <v>617</v>
      </c>
      <c r="U637" s="26" t="e">
        <f t="shared" si="54"/>
        <v>#N/A</v>
      </c>
      <c r="V637" s="36" t="e">
        <f t="shared" si="51"/>
        <v>#N/A</v>
      </c>
      <c r="W637" s="29" t="e">
        <f t="shared" si="53"/>
        <v>#N/A</v>
      </c>
      <c r="X637" s="37" t="e">
        <f t="shared" si="52"/>
        <v>#N/A</v>
      </c>
      <c r="Y637" s="37" t="e">
        <f t="shared" si="55"/>
        <v>#N/A</v>
      </c>
      <c r="Z637" s="37"/>
      <c r="AA637" s="37"/>
      <c r="AC637" s="25"/>
      <c r="AD637" s="25"/>
      <c r="AE637" s="25"/>
      <c r="AF637" s="25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</row>
    <row r="638" spans="4:71">
      <c r="D638" s="44"/>
      <c r="E638" s="44"/>
      <c r="F638" s="44"/>
      <c r="G638" s="44"/>
      <c r="T638" s="26">
        <v>618</v>
      </c>
      <c r="U638" s="26" t="e">
        <f t="shared" si="54"/>
        <v>#N/A</v>
      </c>
      <c r="V638" s="36" t="e">
        <f t="shared" si="51"/>
        <v>#N/A</v>
      </c>
      <c r="W638" s="29" t="e">
        <f t="shared" si="53"/>
        <v>#N/A</v>
      </c>
      <c r="X638" s="37" t="e">
        <f t="shared" si="52"/>
        <v>#N/A</v>
      </c>
      <c r="Y638" s="37" t="e">
        <f t="shared" si="55"/>
        <v>#N/A</v>
      </c>
      <c r="Z638" s="37"/>
      <c r="AA638" s="37"/>
      <c r="AC638" s="25"/>
      <c r="AD638" s="25"/>
      <c r="AE638" s="25"/>
      <c r="AF638" s="25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</row>
    <row r="639" spans="4:71">
      <c r="D639" s="44"/>
      <c r="E639" s="44"/>
      <c r="F639" s="44"/>
      <c r="G639" s="44"/>
      <c r="T639" s="26">
        <v>619</v>
      </c>
      <c r="U639" s="26" t="e">
        <f t="shared" si="54"/>
        <v>#N/A</v>
      </c>
      <c r="V639" s="36" t="e">
        <f t="shared" si="51"/>
        <v>#N/A</v>
      </c>
      <c r="W639" s="29" t="e">
        <f t="shared" si="53"/>
        <v>#N/A</v>
      </c>
      <c r="X639" s="37" t="e">
        <f t="shared" si="52"/>
        <v>#N/A</v>
      </c>
      <c r="Y639" s="37" t="e">
        <f t="shared" si="55"/>
        <v>#N/A</v>
      </c>
      <c r="Z639" s="37"/>
      <c r="AA639" s="37"/>
      <c r="AC639" s="25"/>
      <c r="AD639" s="25"/>
      <c r="AE639" s="25"/>
      <c r="AF639" s="25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</row>
    <row r="640" spans="4:71">
      <c r="D640" s="44"/>
      <c r="E640" s="44"/>
      <c r="F640" s="44"/>
      <c r="G640" s="44"/>
      <c r="T640" s="26">
        <v>620</v>
      </c>
      <c r="U640" s="26" t="e">
        <f t="shared" si="54"/>
        <v>#N/A</v>
      </c>
      <c r="V640" s="36" t="e">
        <f t="shared" si="51"/>
        <v>#N/A</v>
      </c>
      <c r="W640" s="29" t="e">
        <f t="shared" si="53"/>
        <v>#N/A</v>
      </c>
      <c r="X640" s="37" t="e">
        <f t="shared" si="52"/>
        <v>#N/A</v>
      </c>
      <c r="Y640" s="37" t="e">
        <f t="shared" si="55"/>
        <v>#N/A</v>
      </c>
      <c r="Z640" s="37"/>
      <c r="AA640" s="37"/>
      <c r="AC640" s="25"/>
      <c r="AD640" s="25"/>
      <c r="AE640" s="25"/>
      <c r="AF640" s="25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</row>
    <row r="641" spans="4:71">
      <c r="D641" s="44"/>
      <c r="E641" s="44"/>
      <c r="F641" s="44"/>
      <c r="G641" s="44"/>
      <c r="T641" s="26">
        <v>621</v>
      </c>
      <c r="U641" s="26" t="e">
        <f t="shared" si="54"/>
        <v>#N/A</v>
      </c>
      <c r="V641" s="36" t="e">
        <f t="shared" si="51"/>
        <v>#N/A</v>
      </c>
      <c r="W641" s="29" t="e">
        <f t="shared" si="53"/>
        <v>#N/A</v>
      </c>
      <c r="X641" s="37" t="e">
        <f t="shared" si="52"/>
        <v>#N/A</v>
      </c>
      <c r="Y641" s="37" t="e">
        <f t="shared" si="55"/>
        <v>#N/A</v>
      </c>
      <c r="Z641" s="37"/>
      <c r="AA641" s="37"/>
      <c r="AC641" s="25"/>
      <c r="AD641" s="25"/>
      <c r="AE641" s="25"/>
      <c r="AF641" s="25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</row>
    <row r="642" spans="4:71">
      <c r="D642" s="44"/>
      <c r="E642" s="44"/>
      <c r="F642" s="44"/>
      <c r="G642" s="44"/>
      <c r="T642" s="26">
        <v>622</v>
      </c>
      <c r="U642" s="26" t="e">
        <f t="shared" si="54"/>
        <v>#N/A</v>
      </c>
      <c r="V642" s="36" t="e">
        <f t="shared" si="51"/>
        <v>#N/A</v>
      </c>
      <c r="W642" s="29" t="e">
        <f t="shared" si="53"/>
        <v>#N/A</v>
      </c>
      <c r="X642" s="37" t="e">
        <f t="shared" si="52"/>
        <v>#N/A</v>
      </c>
      <c r="Y642" s="37" t="e">
        <f t="shared" si="55"/>
        <v>#N/A</v>
      </c>
      <c r="Z642" s="37"/>
      <c r="AA642" s="37"/>
      <c r="AC642" s="25"/>
      <c r="AD642" s="25"/>
      <c r="AE642" s="25"/>
      <c r="AF642" s="25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</row>
    <row r="643" spans="4:71">
      <c r="D643" s="44"/>
      <c r="E643" s="44"/>
      <c r="F643" s="44"/>
      <c r="G643" s="44"/>
      <c r="T643" s="26">
        <v>623</v>
      </c>
      <c r="U643" s="26" t="e">
        <f t="shared" si="54"/>
        <v>#N/A</v>
      </c>
      <c r="V643" s="36" t="e">
        <f t="shared" si="51"/>
        <v>#N/A</v>
      </c>
      <c r="W643" s="29" t="e">
        <f t="shared" si="53"/>
        <v>#N/A</v>
      </c>
      <c r="X643" s="37" t="e">
        <f t="shared" si="52"/>
        <v>#N/A</v>
      </c>
      <c r="Y643" s="37" t="e">
        <f t="shared" si="55"/>
        <v>#N/A</v>
      </c>
      <c r="Z643" s="37"/>
      <c r="AA643" s="37"/>
      <c r="AC643" s="25"/>
      <c r="AD643" s="25"/>
      <c r="AE643" s="25"/>
      <c r="AF643" s="25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</row>
    <row r="644" spans="4:71">
      <c r="D644" s="44"/>
      <c r="E644" s="44"/>
      <c r="F644" s="44"/>
      <c r="G644" s="44"/>
      <c r="T644" s="26">
        <v>624</v>
      </c>
      <c r="U644" s="26" t="e">
        <f t="shared" si="54"/>
        <v>#N/A</v>
      </c>
      <c r="V644" s="36" t="e">
        <f t="shared" si="51"/>
        <v>#N/A</v>
      </c>
      <c r="W644" s="29" t="e">
        <f t="shared" si="53"/>
        <v>#N/A</v>
      </c>
      <c r="X644" s="37" t="e">
        <f t="shared" si="52"/>
        <v>#N/A</v>
      </c>
      <c r="Y644" s="37" t="e">
        <f t="shared" si="55"/>
        <v>#N/A</v>
      </c>
      <c r="Z644" s="37"/>
      <c r="AA644" s="37"/>
      <c r="AC644" s="25"/>
      <c r="AD644" s="25"/>
      <c r="AE644" s="25"/>
      <c r="AF644" s="25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</row>
    <row r="645" spans="4:71">
      <c r="D645" s="44"/>
      <c r="E645" s="44"/>
      <c r="F645" s="44"/>
      <c r="G645" s="44"/>
      <c r="T645" s="26">
        <v>625</v>
      </c>
      <c r="U645" s="26" t="e">
        <f t="shared" si="54"/>
        <v>#N/A</v>
      </c>
      <c r="V645" s="36" t="e">
        <f t="shared" si="51"/>
        <v>#N/A</v>
      </c>
      <c r="W645" s="29" t="e">
        <f t="shared" si="53"/>
        <v>#N/A</v>
      </c>
      <c r="X645" s="37" t="e">
        <f t="shared" si="52"/>
        <v>#N/A</v>
      </c>
      <c r="Y645" s="37" t="e">
        <f t="shared" si="55"/>
        <v>#N/A</v>
      </c>
      <c r="Z645" s="37"/>
      <c r="AA645" s="37"/>
      <c r="AC645" s="25"/>
      <c r="AD645" s="25"/>
      <c r="AE645" s="25"/>
      <c r="AF645" s="25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</row>
    <row r="646" spans="4:71">
      <c r="D646" s="44"/>
      <c r="E646" s="44"/>
      <c r="F646" s="44"/>
      <c r="G646" s="44"/>
      <c r="T646" s="26">
        <v>626</v>
      </c>
      <c r="U646" s="26" t="e">
        <f t="shared" si="54"/>
        <v>#N/A</v>
      </c>
      <c r="V646" s="36" t="e">
        <f t="shared" si="51"/>
        <v>#N/A</v>
      </c>
      <c r="W646" s="29" t="e">
        <f t="shared" si="53"/>
        <v>#N/A</v>
      </c>
      <c r="X646" s="37" t="e">
        <f t="shared" si="52"/>
        <v>#N/A</v>
      </c>
      <c r="Y646" s="37" t="e">
        <f t="shared" si="55"/>
        <v>#N/A</v>
      </c>
      <c r="Z646" s="37"/>
      <c r="AA646" s="37"/>
      <c r="AC646" s="25"/>
      <c r="AD646" s="25"/>
      <c r="AE646" s="25"/>
      <c r="AF646" s="25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</row>
    <row r="647" spans="4:71">
      <c r="D647" s="44"/>
      <c r="E647" s="44"/>
      <c r="F647" s="44"/>
      <c r="G647" s="44"/>
      <c r="T647" s="26">
        <v>627</v>
      </c>
      <c r="U647" s="26" t="e">
        <f t="shared" si="54"/>
        <v>#N/A</v>
      </c>
      <c r="V647" s="36" t="e">
        <f t="shared" si="51"/>
        <v>#N/A</v>
      </c>
      <c r="W647" s="29" t="e">
        <f t="shared" si="53"/>
        <v>#N/A</v>
      </c>
      <c r="X647" s="37" t="e">
        <f t="shared" si="52"/>
        <v>#N/A</v>
      </c>
      <c r="Y647" s="37" t="e">
        <f t="shared" si="55"/>
        <v>#N/A</v>
      </c>
      <c r="Z647" s="37"/>
      <c r="AA647" s="37"/>
      <c r="AC647" s="25"/>
      <c r="AD647" s="25"/>
      <c r="AE647" s="25"/>
      <c r="AF647" s="25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</row>
    <row r="648" spans="4:71">
      <c r="D648" s="44"/>
      <c r="E648" s="44"/>
      <c r="F648" s="44"/>
      <c r="G648" s="44"/>
      <c r="T648" s="26">
        <v>628</v>
      </c>
      <c r="U648" s="26" t="e">
        <f t="shared" si="54"/>
        <v>#N/A</v>
      </c>
      <c r="V648" s="36" t="e">
        <f t="shared" ref="V648:V711" si="56">K$23*EXP(M$22*LOG(T648/O$23))</f>
        <v>#N/A</v>
      </c>
      <c r="W648" s="29" t="e">
        <f t="shared" si="53"/>
        <v>#N/A</v>
      </c>
      <c r="X648" s="37" t="e">
        <f t="shared" ref="X648:X711" si="57">IF(($K$60+15)&gt;T648,T648,(#N/A))</f>
        <v>#N/A</v>
      </c>
      <c r="Y648" s="37" t="e">
        <f t="shared" si="55"/>
        <v>#N/A</v>
      </c>
      <c r="Z648" s="37"/>
      <c r="AA648" s="37"/>
      <c r="AC648" s="25"/>
      <c r="AD648" s="25"/>
      <c r="AE648" s="25"/>
      <c r="AF648" s="25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</row>
    <row r="649" spans="4:71">
      <c r="D649" s="44"/>
      <c r="E649" s="44"/>
      <c r="F649" s="44"/>
      <c r="G649" s="44"/>
      <c r="T649" s="26">
        <v>629</v>
      </c>
      <c r="U649" s="26" t="e">
        <f t="shared" si="54"/>
        <v>#N/A</v>
      </c>
      <c r="V649" s="36" t="e">
        <f t="shared" si="56"/>
        <v>#N/A</v>
      </c>
      <c r="W649" s="29" t="e">
        <f t="shared" si="53"/>
        <v>#N/A</v>
      </c>
      <c r="X649" s="37" t="e">
        <f t="shared" si="57"/>
        <v>#N/A</v>
      </c>
      <c r="Y649" s="37" t="e">
        <f t="shared" si="55"/>
        <v>#N/A</v>
      </c>
      <c r="Z649" s="37"/>
      <c r="AA649" s="37"/>
      <c r="AC649" s="25"/>
      <c r="AD649" s="25"/>
      <c r="AE649" s="25"/>
      <c r="AF649" s="25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</row>
    <row r="650" spans="4:71">
      <c r="D650" s="44"/>
      <c r="E650" s="44"/>
      <c r="F650" s="44"/>
      <c r="G650" s="44"/>
      <c r="T650" s="26">
        <v>630</v>
      </c>
      <c r="U650" s="26" t="e">
        <f t="shared" si="54"/>
        <v>#N/A</v>
      </c>
      <c r="V650" s="36" t="e">
        <f t="shared" si="56"/>
        <v>#N/A</v>
      </c>
      <c r="W650" s="29" t="e">
        <f t="shared" si="53"/>
        <v>#N/A</v>
      </c>
      <c r="X650" s="37" t="e">
        <f t="shared" si="57"/>
        <v>#N/A</v>
      </c>
      <c r="Y650" s="37" t="e">
        <f t="shared" si="55"/>
        <v>#N/A</v>
      </c>
      <c r="Z650" s="37"/>
      <c r="AA650" s="37"/>
      <c r="AC650" s="25"/>
      <c r="AD650" s="25"/>
      <c r="AE650" s="25"/>
      <c r="AF650" s="25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</row>
    <row r="651" spans="4:71">
      <c r="D651" s="44"/>
      <c r="E651" s="44"/>
      <c r="F651" s="44"/>
      <c r="G651" s="44"/>
      <c r="T651" s="26">
        <v>631</v>
      </c>
      <c r="U651" s="26" t="e">
        <f t="shared" si="54"/>
        <v>#N/A</v>
      </c>
      <c r="V651" s="36" t="e">
        <f t="shared" si="56"/>
        <v>#N/A</v>
      </c>
      <c r="W651" s="29" t="e">
        <f t="shared" si="53"/>
        <v>#N/A</v>
      </c>
      <c r="X651" s="37" t="e">
        <f t="shared" si="57"/>
        <v>#N/A</v>
      </c>
      <c r="Y651" s="37" t="e">
        <f t="shared" si="55"/>
        <v>#N/A</v>
      </c>
      <c r="Z651" s="37"/>
      <c r="AA651" s="37"/>
      <c r="AC651" s="25"/>
      <c r="AD651" s="25"/>
      <c r="AE651" s="25"/>
      <c r="AF651" s="25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</row>
    <row r="652" spans="4:71">
      <c r="D652" s="44"/>
      <c r="E652" s="44"/>
      <c r="F652" s="44"/>
      <c r="G652" s="44"/>
      <c r="T652" s="26">
        <v>632</v>
      </c>
      <c r="U652" s="26" t="e">
        <f t="shared" si="54"/>
        <v>#N/A</v>
      </c>
      <c r="V652" s="36" t="e">
        <f t="shared" si="56"/>
        <v>#N/A</v>
      </c>
      <c r="W652" s="29" t="e">
        <f t="shared" si="53"/>
        <v>#N/A</v>
      </c>
      <c r="X652" s="37" t="e">
        <f t="shared" si="57"/>
        <v>#N/A</v>
      </c>
      <c r="Y652" s="37" t="e">
        <f t="shared" si="55"/>
        <v>#N/A</v>
      </c>
      <c r="Z652" s="37"/>
      <c r="AA652" s="37"/>
      <c r="AC652" s="25"/>
      <c r="AD652" s="25"/>
      <c r="AE652" s="25"/>
      <c r="AF652" s="25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</row>
    <row r="653" spans="4:71">
      <c r="D653" s="44"/>
      <c r="E653" s="44"/>
      <c r="F653" s="44"/>
      <c r="G653" s="44"/>
      <c r="T653" s="26">
        <v>633</v>
      </c>
      <c r="U653" s="26" t="e">
        <f t="shared" si="54"/>
        <v>#N/A</v>
      </c>
      <c r="V653" s="36" t="e">
        <f t="shared" si="56"/>
        <v>#N/A</v>
      </c>
      <c r="W653" s="29" t="e">
        <f t="shared" si="53"/>
        <v>#N/A</v>
      </c>
      <c r="X653" s="37" t="e">
        <f t="shared" si="57"/>
        <v>#N/A</v>
      </c>
      <c r="Y653" s="37" t="e">
        <f t="shared" si="55"/>
        <v>#N/A</v>
      </c>
      <c r="Z653" s="37"/>
      <c r="AA653" s="37"/>
      <c r="AC653" s="25"/>
      <c r="AD653" s="25"/>
      <c r="AE653" s="25"/>
      <c r="AF653" s="25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</row>
    <row r="654" spans="4:71">
      <c r="D654" s="44"/>
      <c r="E654" s="44"/>
      <c r="F654" s="44"/>
      <c r="G654" s="44"/>
      <c r="T654" s="26">
        <v>634</v>
      </c>
      <c r="U654" s="26" t="e">
        <f t="shared" si="54"/>
        <v>#N/A</v>
      </c>
      <c r="V654" s="36" t="e">
        <f t="shared" si="56"/>
        <v>#N/A</v>
      </c>
      <c r="W654" s="29" t="e">
        <f t="shared" si="53"/>
        <v>#N/A</v>
      </c>
      <c r="X654" s="37" t="e">
        <f t="shared" si="57"/>
        <v>#N/A</v>
      </c>
      <c r="Y654" s="37" t="e">
        <f t="shared" si="55"/>
        <v>#N/A</v>
      </c>
      <c r="Z654" s="37"/>
      <c r="AA654" s="37"/>
      <c r="AC654" s="25"/>
      <c r="AD654" s="25"/>
      <c r="AE654" s="25"/>
      <c r="AF654" s="25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</row>
    <row r="655" spans="4:71">
      <c r="D655" s="44"/>
      <c r="E655" s="44"/>
      <c r="F655" s="44"/>
      <c r="G655" s="44"/>
      <c r="T655" s="26">
        <v>635</v>
      </c>
      <c r="U655" s="26" t="e">
        <f t="shared" si="54"/>
        <v>#N/A</v>
      </c>
      <c r="V655" s="36" t="e">
        <f t="shared" si="56"/>
        <v>#N/A</v>
      </c>
      <c r="W655" s="29" t="e">
        <f t="shared" si="53"/>
        <v>#N/A</v>
      </c>
      <c r="X655" s="37" t="e">
        <f t="shared" si="57"/>
        <v>#N/A</v>
      </c>
      <c r="Y655" s="37" t="e">
        <f t="shared" si="55"/>
        <v>#N/A</v>
      </c>
      <c r="Z655" s="37"/>
      <c r="AA655" s="37"/>
      <c r="AC655" s="25"/>
      <c r="AD655" s="25"/>
      <c r="AE655" s="25"/>
      <c r="AF655" s="25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</row>
    <row r="656" spans="4:71">
      <c r="D656" s="44"/>
      <c r="E656" s="44"/>
      <c r="F656" s="44"/>
      <c r="G656" s="44"/>
      <c r="T656" s="26">
        <v>636</v>
      </c>
      <c r="U656" s="26" t="e">
        <f t="shared" si="54"/>
        <v>#N/A</v>
      </c>
      <c r="V656" s="36" t="e">
        <f t="shared" si="56"/>
        <v>#N/A</v>
      </c>
      <c r="W656" s="29" t="e">
        <f t="shared" si="53"/>
        <v>#N/A</v>
      </c>
      <c r="X656" s="37" t="e">
        <f t="shared" si="57"/>
        <v>#N/A</v>
      </c>
      <c r="Y656" s="37" t="e">
        <f t="shared" si="55"/>
        <v>#N/A</v>
      </c>
      <c r="Z656" s="37"/>
      <c r="AA656" s="37"/>
      <c r="AC656" s="25"/>
      <c r="AD656" s="25"/>
      <c r="AE656" s="25"/>
      <c r="AF656" s="25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</row>
    <row r="657" spans="4:71">
      <c r="D657" s="44"/>
      <c r="E657" s="44"/>
      <c r="F657" s="44"/>
      <c r="G657" s="44"/>
      <c r="T657" s="26">
        <v>637</v>
      </c>
      <c r="U657" s="26" t="e">
        <f t="shared" si="54"/>
        <v>#N/A</v>
      </c>
      <c r="V657" s="36" t="e">
        <f t="shared" si="56"/>
        <v>#N/A</v>
      </c>
      <c r="W657" s="29" t="e">
        <f t="shared" si="53"/>
        <v>#N/A</v>
      </c>
      <c r="X657" s="37" t="e">
        <f t="shared" si="57"/>
        <v>#N/A</v>
      </c>
      <c r="Y657" s="37" t="e">
        <f t="shared" si="55"/>
        <v>#N/A</v>
      </c>
      <c r="Z657" s="37"/>
      <c r="AA657" s="37"/>
      <c r="AC657" s="25"/>
      <c r="AD657" s="25"/>
      <c r="AE657" s="25"/>
      <c r="AF657" s="25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</row>
    <row r="658" spans="4:71">
      <c r="D658" s="44"/>
      <c r="E658" s="44"/>
      <c r="F658" s="44"/>
      <c r="G658" s="44"/>
      <c r="T658" s="26">
        <v>638</v>
      </c>
      <c r="U658" s="26" t="e">
        <f t="shared" si="54"/>
        <v>#N/A</v>
      </c>
      <c r="V658" s="36" t="e">
        <f t="shared" si="56"/>
        <v>#N/A</v>
      </c>
      <c r="W658" s="29" t="e">
        <f t="shared" si="53"/>
        <v>#N/A</v>
      </c>
      <c r="X658" s="37" t="e">
        <f t="shared" si="57"/>
        <v>#N/A</v>
      </c>
      <c r="Y658" s="37" t="e">
        <f t="shared" si="55"/>
        <v>#N/A</v>
      </c>
      <c r="Z658" s="37"/>
      <c r="AA658" s="37"/>
      <c r="AC658" s="25"/>
      <c r="AD658" s="25"/>
      <c r="AE658" s="25"/>
      <c r="AF658" s="25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</row>
    <row r="659" spans="4:71">
      <c r="D659" s="44"/>
      <c r="E659" s="44"/>
      <c r="F659" s="44"/>
      <c r="G659" s="44"/>
      <c r="T659" s="26">
        <v>639</v>
      </c>
      <c r="U659" s="26" t="e">
        <f t="shared" si="54"/>
        <v>#N/A</v>
      </c>
      <c r="V659" s="36" t="e">
        <f t="shared" si="56"/>
        <v>#N/A</v>
      </c>
      <c r="W659" s="29" t="e">
        <f t="shared" si="53"/>
        <v>#N/A</v>
      </c>
      <c r="X659" s="37" t="e">
        <f t="shared" si="57"/>
        <v>#N/A</v>
      </c>
      <c r="Y659" s="37" t="e">
        <f t="shared" si="55"/>
        <v>#N/A</v>
      </c>
      <c r="Z659" s="37"/>
      <c r="AA659" s="37"/>
      <c r="AC659" s="25"/>
      <c r="AD659" s="25"/>
      <c r="AE659" s="25"/>
      <c r="AF659" s="25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</row>
    <row r="660" spans="4:71">
      <c r="D660" s="44"/>
      <c r="E660" s="44"/>
      <c r="F660" s="44"/>
      <c r="G660" s="44"/>
      <c r="T660" s="26">
        <v>640</v>
      </c>
      <c r="U660" s="26" t="e">
        <f t="shared" si="54"/>
        <v>#N/A</v>
      </c>
      <c r="V660" s="36" t="e">
        <f t="shared" si="56"/>
        <v>#N/A</v>
      </c>
      <c r="W660" s="29" t="e">
        <f t="shared" si="53"/>
        <v>#N/A</v>
      </c>
      <c r="X660" s="37" t="e">
        <f t="shared" si="57"/>
        <v>#N/A</v>
      </c>
      <c r="Y660" s="37" t="e">
        <f t="shared" si="55"/>
        <v>#N/A</v>
      </c>
      <c r="Z660" s="37"/>
      <c r="AA660" s="37"/>
      <c r="AC660" s="25"/>
      <c r="AD660" s="25"/>
      <c r="AE660" s="25"/>
      <c r="AF660" s="25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</row>
    <row r="661" spans="4:71">
      <c r="D661" s="44"/>
      <c r="E661" s="44"/>
      <c r="F661" s="44"/>
      <c r="G661" s="44"/>
      <c r="T661" s="26">
        <v>641</v>
      </c>
      <c r="U661" s="26" t="e">
        <f t="shared" si="54"/>
        <v>#N/A</v>
      </c>
      <c r="V661" s="36" t="e">
        <f t="shared" si="56"/>
        <v>#N/A</v>
      </c>
      <c r="W661" s="29" t="e">
        <f t="shared" ref="W661:W724" si="58">IF(U661="",(#N/A),V661)</f>
        <v>#N/A</v>
      </c>
      <c r="X661" s="37" t="e">
        <f t="shared" si="57"/>
        <v>#N/A</v>
      </c>
      <c r="Y661" s="37" t="e">
        <f t="shared" si="55"/>
        <v>#N/A</v>
      </c>
      <c r="Z661" s="37"/>
      <c r="AA661" s="37"/>
      <c r="AC661" s="25"/>
      <c r="AD661" s="25"/>
      <c r="AE661" s="25"/>
      <c r="AF661" s="25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</row>
    <row r="662" spans="4:71">
      <c r="D662" s="44"/>
      <c r="E662" s="44"/>
      <c r="F662" s="44"/>
      <c r="G662" s="44"/>
      <c r="T662" s="26">
        <v>642</v>
      </c>
      <c r="U662" s="26" t="e">
        <f t="shared" ref="U662:U725" si="59">IF(MAX(D$20:D$64)&lt;T662,(#N/A),T662)</f>
        <v>#N/A</v>
      </c>
      <c r="V662" s="36" t="e">
        <f t="shared" si="56"/>
        <v>#N/A</v>
      </c>
      <c r="W662" s="29" t="e">
        <f t="shared" si="58"/>
        <v>#N/A</v>
      </c>
      <c r="X662" s="37" t="e">
        <f t="shared" si="57"/>
        <v>#N/A</v>
      </c>
      <c r="Y662" s="37" t="e">
        <f t="shared" si="55"/>
        <v>#N/A</v>
      </c>
      <c r="Z662" s="37"/>
      <c r="AA662" s="37"/>
      <c r="AC662" s="25"/>
      <c r="AD662" s="25"/>
      <c r="AE662" s="25"/>
      <c r="AF662" s="25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</row>
    <row r="663" spans="4:71">
      <c r="D663" s="44"/>
      <c r="E663" s="44"/>
      <c r="F663" s="44"/>
      <c r="G663" s="44"/>
      <c r="T663" s="26">
        <v>643</v>
      </c>
      <c r="U663" s="26" t="e">
        <f t="shared" si="59"/>
        <v>#N/A</v>
      </c>
      <c r="V663" s="36" t="e">
        <f t="shared" si="56"/>
        <v>#N/A</v>
      </c>
      <c r="W663" s="29" t="e">
        <f t="shared" si="58"/>
        <v>#N/A</v>
      </c>
      <c r="X663" s="37" t="e">
        <f t="shared" si="57"/>
        <v>#N/A</v>
      </c>
      <c r="Y663" s="37" t="e">
        <f t="shared" si="55"/>
        <v>#N/A</v>
      </c>
      <c r="Z663" s="37"/>
      <c r="AA663" s="37"/>
      <c r="AC663" s="25"/>
      <c r="AD663" s="25"/>
      <c r="AE663" s="25"/>
      <c r="AF663" s="25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</row>
    <row r="664" spans="4:71">
      <c r="D664" s="44"/>
      <c r="E664" s="44"/>
      <c r="F664" s="44"/>
      <c r="G664" s="44"/>
      <c r="T664" s="26">
        <v>644</v>
      </c>
      <c r="U664" s="26" t="e">
        <f t="shared" si="59"/>
        <v>#N/A</v>
      </c>
      <c r="V664" s="36" t="e">
        <f t="shared" si="56"/>
        <v>#N/A</v>
      </c>
      <c r="W664" s="29" t="e">
        <f t="shared" si="58"/>
        <v>#N/A</v>
      </c>
      <c r="X664" s="37" t="e">
        <f t="shared" si="57"/>
        <v>#N/A</v>
      </c>
      <c r="Y664" s="37" t="e">
        <f t="shared" si="55"/>
        <v>#N/A</v>
      </c>
      <c r="Z664" s="37"/>
      <c r="AA664" s="37"/>
      <c r="AC664" s="25"/>
      <c r="AD664" s="25"/>
      <c r="AE664" s="25"/>
      <c r="AF664" s="25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</row>
    <row r="665" spans="4:71">
      <c r="D665" s="44"/>
      <c r="E665" s="44"/>
      <c r="F665" s="44"/>
      <c r="G665" s="44"/>
      <c r="T665" s="26">
        <v>645</v>
      </c>
      <c r="U665" s="26" t="e">
        <f t="shared" si="59"/>
        <v>#N/A</v>
      </c>
      <c r="V665" s="36" t="e">
        <f t="shared" si="56"/>
        <v>#N/A</v>
      </c>
      <c r="W665" s="29" t="e">
        <f t="shared" si="58"/>
        <v>#N/A</v>
      </c>
      <c r="X665" s="37" t="e">
        <f t="shared" si="57"/>
        <v>#N/A</v>
      </c>
      <c r="Y665" s="37" t="e">
        <f t="shared" si="55"/>
        <v>#N/A</v>
      </c>
      <c r="Z665" s="37"/>
      <c r="AA665" s="37"/>
      <c r="AC665" s="25"/>
      <c r="AD665" s="25"/>
      <c r="AE665" s="25"/>
      <c r="AF665" s="25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</row>
    <row r="666" spans="4:71">
      <c r="D666" s="44"/>
      <c r="E666" s="44"/>
      <c r="F666" s="44"/>
      <c r="G666" s="44"/>
      <c r="T666" s="26">
        <v>646</v>
      </c>
      <c r="U666" s="26" t="e">
        <f t="shared" si="59"/>
        <v>#N/A</v>
      </c>
      <c r="V666" s="36" t="e">
        <f t="shared" si="56"/>
        <v>#N/A</v>
      </c>
      <c r="W666" s="29" t="e">
        <f t="shared" si="58"/>
        <v>#N/A</v>
      </c>
      <c r="X666" s="37" t="e">
        <f t="shared" si="57"/>
        <v>#N/A</v>
      </c>
      <c r="Y666" s="37" t="e">
        <f t="shared" si="55"/>
        <v>#N/A</v>
      </c>
      <c r="Z666" s="37"/>
      <c r="AA666" s="37"/>
      <c r="AC666" s="25"/>
      <c r="AD666" s="25"/>
      <c r="AE666" s="25"/>
      <c r="AF666" s="25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</row>
    <row r="667" spans="4:71">
      <c r="D667" s="44"/>
      <c r="E667" s="44"/>
      <c r="F667" s="44"/>
      <c r="G667" s="44"/>
      <c r="T667" s="26">
        <v>647</v>
      </c>
      <c r="U667" s="26" t="e">
        <f t="shared" si="59"/>
        <v>#N/A</v>
      </c>
      <c r="V667" s="36" t="e">
        <f t="shared" si="56"/>
        <v>#N/A</v>
      </c>
      <c r="W667" s="29" t="e">
        <f t="shared" si="58"/>
        <v>#N/A</v>
      </c>
      <c r="X667" s="37" t="e">
        <f t="shared" si="57"/>
        <v>#N/A</v>
      </c>
      <c r="Y667" s="37" t="e">
        <f t="shared" si="55"/>
        <v>#N/A</v>
      </c>
      <c r="Z667" s="37"/>
      <c r="AA667" s="37"/>
      <c r="AC667" s="25"/>
      <c r="AD667" s="25"/>
      <c r="AE667" s="25"/>
      <c r="AF667" s="25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</row>
    <row r="668" spans="4:71">
      <c r="D668" s="44"/>
      <c r="E668" s="44"/>
      <c r="F668" s="44"/>
      <c r="G668" s="44"/>
      <c r="T668" s="26">
        <v>648</v>
      </c>
      <c r="U668" s="26" t="e">
        <f t="shared" si="59"/>
        <v>#N/A</v>
      </c>
      <c r="V668" s="36" t="e">
        <f t="shared" si="56"/>
        <v>#N/A</v>
      </c>
      <c r="W668" s="29" t="e">
        <f t="shared" si="58"/>
        <v>#N/A</v>
      </c>
      <c r="X668" s="37" t="e">
        <f t="shared" si="57"/>
        <v>#N/A</v>
      </c>
      <c r="Y668" s="37" t="e">
        <f t="shared" si="55"/>
        <v>#N/A</v>
      </c>
      <c r="Z668" s="37"/>
      <c r="AA668" s="37"/>
      <c r="AC668" s="25"/>
      <c r="AD668" s="25"/>
      <c r="AE668" s="25"/>
      <c r="AF668" s="25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</row>
    <row r="669" spans="4:71">
      <c r="D669" s="44"/>
      <c r="E669" s="44"/>
      <c r="F669" s="44"/>
      <c r="G669" s="44"/>
      <c r="T669" s="26">
        <v>649</v>
      </c>
      <c r="U669" s="26" t="e">
        <f t="shared" si="59"/>
        <v>#N/A</v>
      </c>
      <c r="V669" s="36" t="e">
        <f t="shared" si="56"/>
        <v>#N/A</v>
      </c>
      <c r="W669" s="29" t="e">
        <f t="shared" si="58"/>
        <v>#N/A</v>
      </c>
      <c r="X669" s="37" t="e">
        <f t="shared" si="57"/>
        <v>#N/A</v>
      </c>
      <c r="Y669" s="37" t="e">
        <f t="shared" si="55"/>
        <v>#N/A</v>
      </c>
      <c r="Z669" s="37"/>
      <c r="AA669" s="37"/>
      <c r="AC669" s="25"/>
      <c r="AD669" s="25"/>
      <c r="AE669" s="25"/>
      <c r="AF669" s="25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</row>
    <row r="670" spans="4:71">
      <c r="D670" s="44"/>
      <c r="E670" s="44"/>
      <c r="F670" s="44"/>
      <c r="G670" s="44"/>
      <c r="T670" s="26">
        <v>650</v>
      </c>
      <c r="U670" s="26" t="e">
        <f t="shared" si="59"/>
        <v>#N/A</v>
      </c>
      <c r="V670" s="36" t="e">
        <f t="shared" si="56"/>
        <v>#N/A</v>
      </c>
      <c r="W670" s="29" t="e">
        <f t="shared" si="58"/>
        <v>#N/A</v>
      </c>
      <c r="X670" s="37" t="e">
        <f t="shared" si="57"/>
        <v>#N/A</v>
      </c>
      <c r="Y670" s="37" t="e">
        <f t="shared" si="55"/>
        <v>#N/A</v>
      </c>
      <c r="Z670" s="37"/>
      <c r="AA670" s="37"/>
      <c r="AC670" s="25"/>
      <c r="AD670" s="25"/>
      <c r="AE670" s="25"/>
      <c r="AF670" s="25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</row>
    <row r="671" spans="4:71">
      <c r="D671" s="44"/>
      <c r="E671" s="44"/>
      <c r="F671" s="44"/>
      <c r="G671" s="44"/>
      <c r="T671" s="26">
        <v>651</v>
      </c>
      <c r="U671" s="26" t="e">
        <f t="shared" si="59"/>
        <v>#N/A</v>
      </c>
      <c r="V671" s="36" t="e">
        <f t="shared" si="56"/>
        <v>#N/A</v>
      </c>
      <c r="W671" s="29" t="e">
        <f t="shared" si="58"/>
        <v>#N/A</v>
      </c>
      <c r="X671" s="37" t="e">
        <f t="shared" si="57"/>
        <v>#N/A</v>
      </c>
      <c r="Y671" s="37" t="e">
        <f t="shared" ref="Y671:Y734" si="60">IF(($K$60+15)&gt;T671,K$23*EXP(M$22*LOG(T671/O$23)),(#N/A))</f>
        <v>#N/A</v>
      </c>
      <c r="Z671" s="37"/>
      <c r="AA671" s="37"/>
      <c r="AC671" s="25"/>
      <c r="AD671" s="25"/>
      <c r="AE671" s="25"/>
      <c r="AF671" s="25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</row>
    <row r="672" spans="4:71">
      <c r="D672" s="44"/>
      <c r="E672" s="44"/>
      <c r="F672" s="44"/>
      <c r="G672" s="44"/>
      <c r="T672" s="26">
        <v>652</v>
      </c>
      <c r="U672" s="26" t="e">
        <f t="shared" si="59"/>
        <v>#N/A</v>
      </c>
      <c r="V672" s="36" t="e">
        <f t="shared" si="56"/>
        <v>#N/A</v>
      </c>
      <c r="W672" s="29" t="e">
        <f t="shared" si="58"/>
        <v>#N/A</v>
      </c>
      <c r="X672" s="37" t="e">
        <f t="shared" si="57"/>
        <v>#N/A</v>
      </c>
      <c r="Y672" s="37" t="e">
        <f t="shared" si="60"/>
        <v>#N/A</v>
      </c>
      <c r="Z672" s="37"/>
      <c r="AA672" s="37"/>
      <c r="AC672" s="25"/>
      <c r="AD672" s="25"/>
      <c r="AE672" s="25"/>
      <c r="AF672" s="25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</row>
    <row r="673" spans="4:71">
      <c r="D673" s="44"/>
      <c r="E673" s="44"/>
      <c r="F673" s="44"/>
      <c r="G673" s="44"/>
      <c r="T673" s="26">
        <v>653</v>
      </c>
      <c r="U673" s="26" t="e">
        <f t="shared" si="59"/>
        <v>#N/A</v>
      </c>
      <c r="V673" s="36" t="e">
        <f t="shared" si="56"/>
        <v>#N/A</v>
      </c>
      <c r="W673" s="29" t="e">
        <f t="shared" si="58"/>
        <v>#N/A</v>
      </c>
      <c r="X673" s="37" t="e">
        <f t="shared" si="57"/>
        <v>#N/A</v>
      </c>
      <c r="Y673" s="37" t="e">
        <f t="shared" si="60"/>
        <v>#N/A</v>
      </c>
      <c r="Z673" s="37"/>
      <c r="AA673" s="37"/>
      <c r="AC673" s="25"/>
      <c r="AD673" s="25"/>
      <c r="AE673" s="25"/>
      <c r="AF673" s="25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</row>
    <row r="674" spans="4:71">
      <c r="D674" s="44"/>
      <c r="E674" s="44"/>
      <c r="F674" s="44"/>
      <c r="G674" s="44"/>
      <c r="T674" s="26">
        <v>654</v>
      </c>
      <c r="U674" s="26" t="e">
        <f t="shared" si="59"/>
        <v>#N/A</v>
      </c>
      <c r="V674" s="36" t="e">
        <f t="shared" si="56"/>
        <v>#N/A</v>
      </c>
      <c r="W674" s="29" t="e">
        <f t="shared" si="58"/>
        <v>#N/A</v>
      </c>
      <c r="X674" s="37" t="e">
        <f t="shared" si="57"/>
        <v>#N/A</v>
      </c>
      <c r="Y674" s="37" t="e">
        <f t="shared" si="60"/>
        <v>#N/A</v>
      </c>
      <c r="Z674" s="37"/>
      <c r="AA674" s="37"/>
      <c r="AC674" s="25"/>
      <c r="AD674" s="25"/>
      <c r="AE674" s="25"/>
      <c r="AF674" s="25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</row>
    <row r="675" spans="4:71">
      <c r="D675" s="44"/>
      <c r="E675" s="44"/>
      <c r="F675" s="44"/>
      <c r="G675" s="44"/>
      <c r="T675" s="26">
        <v>655</v>
      </c>
      <c r="U675" s="26" t="e">
        <f t="shared" si="59"/>
        <v>#N/A</v>
      </c>
      <c r="V675" s="36" t="e">
        <f t="shared" si="56"/>
        <v>#N/A</v>
      </c>
      <c r="W675" s="29" t="e">
        <f t="shared" si="58"/>
        <v>#N/A</v>
      </c>
      <c r="X675" s="37" t="e">
        <f t="shared" si="57"/>
        <v>#N/A</v>
      </c>
      <c r="Y675" s="37" t="e">
        <f t="shared" si="60"/>
        <v>#N/A</v>
      </c>
      <c r="Z675" s="37"/>
      <c r="AA675" s="37"/>
      <c r="AC675" s="25"/>
      <c r="AD675" s="25"/>
      <c r="AE675" s="25"/>
      <c r="AF675" s="25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</row>
    <row r="676" spans="4:71">
      <c r="D676" s="44"/>
      <c r="E676" s="44"/>
      <c r="F676" s="44"/>
      <c r="G676" s="44"/>
      <c r="T676" s="26">
        <v>656</v>
      </c>
      <c r="U676" s="26" t="e">
        <f t="shared" si="59"/>
        <v>#N/A</v>
      </c>
      <c r="V676" s="36" t="e">
        <f t="shared" si="56"/>
        <v>#N/A</v>
      </c>
      <c r="W676" s="29" t="e">
        <f t="shared" si="58"/>
        <v>#N/A</v>
      </c>
      <c r="X676" s="37" t="e">
        <f t="shared" si="57"/>
        <v>#N/A</v>
      </c>
      <c r="Y676" s="37" t="e">
        <f t="shared" si="60"/>
        <v>#N/A</v>
      </c>
      <c r="Z676" s="37"/>
      <c r="AA676" s="37"/>
      <c r="AC676" s="25"/>
      <c r="AD676" s="25"/>
      <c r="AE676" s="25"/>
      <c r="AF676" s="25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</row>
    <row r="677" spans="4:71">
      <c r="D677" s="44"/>
      <c r="E677" s="44"/>
      <c r="F677" s="44"/>
      <c r="G677" s="44"/>
      <c r="T677" s="26">
        <v>657</v>
      </c>
      <c r="U677" s="26" t="e">
        <f t="shared" si="59"/>
        <v>#N/A</v>
      </c>
      <c r="V677" s="36" t="e">
        <f t="shared" si="56"/>
        <v>#N/A</v>
      </c>
      <c r="W677" s="29" t="e">
        <f t="shared" si="58"/>
        <v>#N/A</v>
      </c>
      <c r="X677" s="37" t="e">
        <f t="shared" si="57"/>
        <v>#N/A</v>
      </c>
      <c r="Y677" s="37" t="e">
        <f t="shared" si="60"/>
        <v>#N/A</v>
      </c>
      <c r="Z677" s="37"/>
      <c r="AA677" s="37"/>
      <c r="AC677" s="25"/>
      <c r="AD677" s="25"/>
      <c r="AE677" s="25"/>
      <c r="AF677" s="25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</row>
    <row r="678" spans="4:71">
      <c r="D678" s="44"/>
      <c r="E678" s="44"/>
      <c r="F678" s="44"/>
      <c r="G678" s="44"/>
      <c r="T678" s="26">
        <v>658</v>
      </c>
      <c r="U678" s="26" t="e">
        <f t="shared" si="59"/>
        <v>#N/A</v>
      </c>
      <c r="V678" s="36" t="e">
        <f t="shared" si="56"/>
        <v>#N/A</v>
      </c>
      <c r="W678" s="29" t="e">
        <f t="shared" si="58"/>
        <v>#N/A</v>
      </c>
      <c r="X678" s="37" t="e">
        <f t="shared" si="57"/>
        <v>#N/A</v>
      </c>
      <c r="Y678" s="37" t="e">
        <f t="shared" si="60"/>
        <v>#N/A</v>
      </c>
      <c r="Z678" s="37"/>
      <c r="AA678" s="37"/>
      <c r="AC678" s="25"/>
      <c r="AD678" s="25"/>
      <c r="AE678" s="25"/>
      <c r="AF678" s="25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</row>
    <row r="679" spans="4:71">
      <c r="D679" s="44"/>
      <c r="E679" s="44"/>
      <c r="F679" s="44"/>
      <c r="G679" s="44"/>
      <c r="T679" s="26">
        <v>659</v>
      </c>
      <c r="U679" s="26" t="e">
        <f t="shared" si="59"/>
        <v>#N/A</v>
      </c>
      <c r="V679" s="36" t="e">
        <f t="shared" si="56"/>
        <v>#N/A</v>
      </c>
      <c r="W679" s="29" t="e">
        <f t="shared" si="58"/>
        <v>#N/A</v>
      </c>
      <c r="X679" s="37" t="e">
        <f t="shared" si="57"/>
        <v>#N/A</v>
      </c>
      <c r="Y679" s="37" t="e">
        <f t="shared" si="60"/>
        <v>#N/A</v>
      </c>
      <c r="Z679" s="37"/>
      <c r="AA679" s="37"/>
      <c r="AC679" s="25"/>
      <c r="AD679" s="25"/>
      <c r="AE679" s="25"/>
      <c r="AF679" s="25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</row>
    <row r="680" spans="4:71">
      <c r="D680" s="44"/>
      <c r="E680" s="44"/>
      <c r="F680" s="44"/>
      <c r="G680" s="44"/>
      <c r="T680" s="26">
        <v>660</v>
      </c>
      <c r="U680" s="26" t="e">
        <f t="shared" si="59"/>
        <v>#N/A</v>
      </c>
      <c r="V680" s="36" t="e">
        <f t="shared" si="56"/>
        <v>#N/A</v>
      </c>
      <c r="W680" s="29" t="e">
        <f t="shared" si="58"/>
        <v>#N/A</v>
      </c>
      <c r="X680" s="37" t="e">
        <f t="shared" si="57"/>
        <v>#N/A</v>
      </c>
      <c r="Y680" s="37" t="e">
        <f t="shared" si="60"/>
        <v>#N/A</v>
      </c>
      <c r="Z680" s="37"/>
      <c r="AA680" s="37"/>
      <c r="AC680" s="25"/>
      <c r="AD680" s="25"/>
      <c r="AE680" s="25"/>
      <c r="AF680" s="25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</row>
    <row r="681" spans="4:71">
      <c r="D681" s="44"/>
      <c r="E681" s="44"/>
      <c r="F681" s="44"/>
      <c r="G681" s="44"/>
      <c r="T681" s="26">
        <v>661</v>
      </c>
      <c r="U681" s="26" t="e">
        <f t="shared" si="59"/>
        <v>#N/A</v>
      </c>
      <c r="V681" s="36" t="e">
        <f t="shared" si="56"/>
        <v>#N/A</v>
      </c>
      <c r="W681" s="29" t="e">
        <f t="shared" si="58"/>
        <v>#N/A</v>
      </c>
      <c r="X681" s="37" t="e">
        <f t="shared" si="57"/>
        <v>#N/A</v>
      </c>
      <c r="Y681" s="37" t="e">
        <f t="shared" si="60"/>
        <v>#N/A</v>
      </c>
      <c r="Z681" s="37"/>
      <c r="AA681" s="37"/>
      <c r="AC681" s="25"/>
      <c r="AD681" s="25"/>
      <c r="AE681" s="25"/>
      <c r="AF681" s="25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</row>
    <row r="682" spans="4:71">
      <c r="D682" s="44"/>
      <c r="E682" s="44"/>
      <c r="F682" s="44"/>
      <c r="G682" s="44"/>
      <c r="T682" s="26">
        <v>662</v>
      </c>
      <c r="U682" s="26" t="e">
        <f t="shared" si="59"/>
        <v>#N/A</v>
      </c>
      <c r="V682" s="36" t="e">
        <f t="shared" si="56"/>
        <v>#N/A</v>
      </c>
      <c r="W682" s="29" t="e">
        <f t="shared" si="58"/>
        <v>#N/A</v>
      </c>
      <c r="X682" s="37" t="e">
        <f t="shared" si="57"/>
        <v>#N/A</v>
      </c>
      <c r="Y682" s="37" t="e">
        <f t="shared" si="60"/>
        <v>#N/A</v>
      </c>
      <c r="Z682" s="37"/>
      <c r="AA682" s="37"/>
      <c r="AC682" s="25"/>
      <c r="AD682" s="25"/>
      <c r="AE682" s="25"/>
      <c r="AF682" s="25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</row>
    <row r="683" spans="4:71">
      <c r="D683" s="44"/>
      <c r="E683" s="44"/>
      <c r="F683" s="44"/>
      <c r="G683" s="44"/>
      <c r="T683" s="26">
        <v>663</v>
      </c>
      <c r="U683" s="26" t="e">
        <f t="shared" si="59"/>
        <v>#N/A</v>
      </c>
      <c r="V683" s="36" t="e">
        <f t="shared" si="56"/>
        <v>#N/A</v>
      </c>
      <c r="W683" s="29" t="e">
        <f t="shared" si="58"/>
        <v>#N/A</v>
      </c>
      <c r="X683" s="37" t="e">
        <f t="shared" si="57"/>
        <v>#N/A</v>
      </c>
      <c r="Y683" s="37" t="e">
        <f t="shared" si="60"/>
        <v>#N/A</v>
      </c>
      <c r="Z683" s="37"/>
      <c r="AA683" s="37"/>
      <c r="AC683" s="25"/>
      <c r="AD683" s="25"/>
      <c r="AE683" s="25"/>
      <c r="AF683" s="25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</row>
    <row r="684" spans="4:71">
      <c r="D684" s="44"/>
      <c r="E684" s="44"/>
      <c r="F684" s="44"/>
      <c r="G684" s="44"/>
      <c r="T684" s="26">
        <v>664</v>
      </c>
      <c r="U684" s="26" t="e">
        <f t="shared" si="59"/>
        <v>#N/A</v>
      </c>
      <c r="V684" s="36" t="e">
        <f t="shared" si="56"/>
        <v>#N/A</v>
      </c>
      <c r="W684" s="29" t="e">
        <f t="shared" si="58"/>
        <v>#N/A</v>
      </c>
      <c r="X684" s="37" t="e">
        <f t="shared" si="57"/>
        <v>#N/A</v>
      </c>
      <c r="Y684" s="37" t="e">
        <f t="shared" si="60"/>
        <v>#N/A</v>
      </c>
      <c r="Z684" s="37"/>
      <c r="AA684" s="37"/>
      <c r="AC684" s="25"/>
      <c r="AD684" s="25"/>
      <c r="AE684" s="25"/>
      <c r="AF684" s="25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</row>
    <row r="685" spans="4:71">
      <c r="D685" s="44"/>
      <c r="E685" s="44"/>
      <c r="F685" s="44"/>
      <c r="G685" s="44"/>
      <c r="T685" s="26">
        <v>665</v>
      </c>
      <c r="U685" s="26" t="e">
        <f t="shared" si="59"/>
        <v>#N/A</v>
      </c>
      <c r="V685" s="36" t="e">
        <f t="shared" si="56"/>
        <v>#N/A</v>
      </c>
      <c r="W685" s="29" t="e">
        <f t="shared" si="58"/>
        <v>#N/A</v>
      </c>
      <c r="X685" s="37" t="e">
        <f t="shared" si="57"/>
        <v>#N/A</v>
      </c>
      <c r="Y685" s="37" t="e">
        <f t="shared" si="60"/>
        <v>#N/A</v>
      </c>
      <c r="Z685" s="37"/>
      <c r="AA685" s="37"/>
      <c r="AC685" s="25"/>
      <c r="AD685" s="25"/>
      <c r="AE685" s="25"/>
      <c r="AF685" s="25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</row>
    <row r="686" spans="4:71">
      <c r="D686" s="44"/>
      <c r="E686" s="44"/>
      <c r="F686" s="44"/>
      <c r="G686" s="44"/>
      <c r="T686" s="26">
        <v>666</v>
      </c>
      <c r="U686" s="26" t="e">
        <f t="shared" si="59"/>
        <v>#N/A</v>
      </c>
      <c r="V686" s="36" t="e">
        <f t="shared" si="56"/>
        <v>#N/A</v>
      </c>
      <c r="W686" s="29" t="e">
        <f t="shared" si="58"/>
        <v>#N/A</v>
      </c>
      <c r="X686" s="37" t="e">
        <f t="shared" si="57"/>
        <v>#N/A</v>
      </c>
      <c r="Y686" s="37" t="e">
        <f t="shared" si="60"/>
        <v>#N/A</v>
      </c>
      <c r="Z686" s="37"/>
      <c r="AA686" s="37"/>
      <c r="AC686" s="25"/>
      <c r="AD686" s="25"/>
      <c r="AE686" s="25"/>
      <c r="AF686" s="25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</row>
    <row r="687" spans="4:71">
      <c r="D687" s="44"/>
      <c r="E687" s="44"/>
      <c r="F687" s="44"/>
      <c r="G687" s="44"/>
      <c r="T687" s="26">
        <v>667</v>
      </c>
      <c r="U687" s="26" t="e">
        <f t="shared" si="59"/>
        <v>#N/A</v>
      </c>
      <c r="V687" s="36" t="e">
        <f t="shared" si="56"/>
        <v>#N/A</v>
      </c>
      <c r="W687" s="29" t="e">
        <f t="shared" si="58"/>
        <v>#N/A</v>
      </c>
      <c r="X687" s="37" t="e">
        <f t="shared" si="57"/>
        <v>#N/A</v>
      </c>
      <c r="Y687" s="37" t="e">
        <f t="shared" si="60"/>
        <v>#N/A</v>
      </c>
      <c r="Z687" s="37"/>
      <c r="AA687" s="37"/>
      <c r="AC687" s="25"/>
      <c r="AD687" s="25"/>
      <c r="AE687" s="25"/>
      <c r="AF687" s="25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</row>
    <row r="688" spans="4:71">
      <c r="D688" s="44"/>
      <c r="E688" s="44"/>
      <c r="F688" s="44"/>
      <c r="G688" s="44"/>
      <c r="T688" s="26">
        <v>668</v>
      </c>
      <c r="U688" s="26" t="e">
        <f t="shared" si="59"/>
        <v>#N/A</v>
      </c>
      <c r="V688" s="36" t="e">
        <f t="shared" si="56"/>
        <v>#N/A</v>
      </c>
      <c r="W688" s="29" t="e">
        <f t="shared" si="58"/>
        <v>#N/A</v>
      </c>
      <c r="X688" s="37" t="e">
        <f t="shared" si="57"/>
        <v>#N/A</v>
      </c>
      <c r="Y688" s="37" t="e">
        <f t="shared" si="60"/>
        <v>#N/A</v>
      </c>
      <c r="Z688" s="37"/>
      <c r="AA688" s="37"/>
      <c r="AC688" s="25"/>
      <c r="AD688" s="25"/>
      <c r="AE688" s="25"/>
      <c r="AF688" s="25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</row>
    <row r="689" spans="4:71">
      <c r="D689" s="44"/>
      <c r="E689" s="44"/>
      <c r="F689" s="44"/>
      <c r="G689" s="44"/>
      <c r="T689" s="26">
        <v>669</v>
      </c>
      <c r="U689" s="26" t="e">
        <f t="shared" si="59"/>
        <v>#N/A</v>
      </c>
      <c r="V689" s="36" t="e">
        <f t="shared" si="56"/>
        <v>#N/A</v>
      </c>
      <c r="W689" s="29" t="e">
        <f t="shared" si="58"/>
        <v>#N/A</v>
      </c>
      <c r="X689" s="37" t="e">
        <f t="shared" si="57"/>
        <v>#N/A</v>
      </c>
      <c r="Y689" s="37" t="e">
        <f t="shared" si="60"/>
        <v>#N/A</v>
      </c>
      <c r="Z689" s="37"/>
      <c r="AA689" s="37"/>
      <c r="AC689" s="25"/>
      <c r="AD689" s="25"/>
      <c r="AE689" s="25"/>
      <c r="AF689" s="25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</row>
    <row r="690" spans="4:71">
      <c r="D690" s="44"/>
      <c r="E690" s="44"/>
      <c r="F690" s="44"/>
      <c r="G690" s="44"/>
      <c r="T690" s="26">
        <v>670</v>
      </c>
      <c r="U690" s="26" t="e">
        <f t="shared" si="59"/>
        <v>#N/A</v>
      </c>
      <c r="V690" s="36" t="e">
        <f t="shared" si="56"/>
        <v>#N/A</v>
      </c>
      <c r="W690" s="29" t="e">
        <f t="shared" si="58"/>
        <v>#N/A</v>
      </c>
      <c r="X690" s="37" t="e">
        <f t="shared" si="57"/>
        <v>#N/A</v>
      </c>
      <c r="Y690" s="37" t="e">
        <f t="shared" si="60"/>
        <v>#N/A</v>
      </c>
      <c r="Z690" s="37"/>
      <c r="AA690" s="37"/>
      <c r="AC690" s="25"/>
      <c r="AD690" s="25"/>
      <c r="AE690" s="25"/>
      <c r="AF690" s="25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</row>
    <row r="691" spans="4:71">
      <c r="D691" s="44"/>
      <c r="E691" s="44"/>
      <c r="F691" s="44"/>
      <c r="G691" s="44"/>
      <c r="T691" s="26">
        <v>671</v>
      </c>
      <c r="U691" s="26" t="e">
        <f t="shared" si="59"/>
        <v>#N/A</v>
      </c>
      <c r="V691" s="36" t="e">
        <f t="shared" si="56"/>
        <v>#N/A</v>
      </c>
      <c r="W691" s="29" t="e">
        <f t="shared" si="58"/>
        <v>#N/A</v>
      </c>
      <c r="X691" s="37" t="e">
        <f t="shared" si="57"/>
        <v>#N/A</v>
      </c>
      <c r="Y691" s="37" t="e">
        <f t="shared" si="60"/>
        <v>#N/A</v>
      </c>
      <c r="Z691" s="37"/>
      <c r="AA691" s="37"/>
      <c r="AC691" s="25"/>
      <c r="AD691" s="25"/>
      <c r="AE691" s="25"/>
      <c r="AF691" s="25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</row>
    <row r="692" spans="4:71">
      <c r="D692" s="44"/>
      <c r="E692" s="44"/>
      <c r="F692" s="44"/>
      <c r="G692" s="44"/>
      <c r="T692" s="26">
        <v>672</v>
      </c>
      <c r="U692" s="26" t="e">
        <f t="shared" si="59"/>
        <v>#N/A</v>
      </c>
      <c r="V692" s="36" t="e">
        <f t="shared" si="56"/>
        <v>#N/A</v>
      </c>
      <c r="W692" s="29" t="e">
        <f t="shared" si="58"/>
        <v>#N/A</v>
      </c>
      <c r="X692" s="37" t="e">
        <f t="shared" si="57"/>
        <v>#N/A</v>
      </c>
      <c r="Y692" s="37" t="e">
        <f t="shared" si="60"/>
        <v>#N/A</v>
      </c>
      <c r="Z692" s="37"/>
      <c r="AA692" s="37"/>
      <c r="AC692" s="25"/>
      <c r="AD692" s="25"/>
      <c r="AE692" s="25"/>
      <c r="AF692" s="25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</row>
    <row r="693" spans="4:71">
      <c r="D693" s="44"/>
      <c r="E693" s="44"/>
      <c r="F693" s="44"/>
      <c r="G693" s="44"/>
      <c r="T693" s="26">
        <v>673</v>
      </c>
      <c r="U693" s="26" t="e">
        <f t="shared" si="59"/>
        <v>#N/A</v>
      </c>
      <c r="V693" s="36" t="e">
        <f t="shared" si="56"/>
        <v>#N/A</v>
      </c>
      <c r="W693" s="29" t="e">
        <f t="shared" si="58"/>
        <v>#N/A</v>
      </c>
      <c r="X693" s="37" t="e">
        <f t="shared" si="57"/>
        <v>#N/A</v>
      </c>
      <c r="Y693" s="37" t="e">
        <f t="shared" si="60"/>
        <v>#N/A</v>
      </c>
      <c r="Z693" s="37"/>
      <c r="AA693" s="37"/>
      <c r="AC693" s="25"/>
      <c r="AD693" s="25"/>
      <c r="AE693" s="25"/>
      <c r="AF693" s="25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</row>
    <row r="694" spans="4:71">
      <c r="D694" s="44"/>
      <c r="E694" s="44"/>
      <c r="F694" s="44"/>
      <c r="G694" s="44"/>
      <c r="T694" s="26">
        <v>674</v>
      </c>
      <c r="U694" s="26" t="e">
        <f t="shared" si="59"/>
        <v>#N/A</v>
      </c>
      <c r="V694" s="36" t="e">
        <f t="shared" si="56"/>
        <v>#N/A</v>
      </c>
      <c r="W694" s="29" t="e">
        <f t="shared" si="58"/>
        <v>#N/A</v>
      </c>
      <c r="X694" s="37" t="e">
        <f t="shared" si="57"/>
        <v>#N/A</v>
      </c>
      <c r="Y694" s="37" t="e">
        <f t="shared" si="60"/>
        <v>#N/A</v>
      </c>
      <c r="Z694" s="37"/>
      <c r="AA694" s="37"/>
      <c r="AC694" s="25"/>
      <c r="AD694" s="25"/>
      <c r="AE694" s="25"/>
      <c r="AF694" s="25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</row>
    <row r="695" spans="4:71">
      <c r="D695" s="44"/>
      <c r="E695" s="44"/>
      <c r="F695" s="44"/>
      <c r="G695" s="44"/>
      <c r="T695" s="26">
        <v>675</v>
      </c>
      <c r="U695" s="26" t="e">
        <f t="shared" si="59"/>
        <v>#N/A</v>
      </c>
      <c r="V695" s="36" t="e">
        <f t="shared" si="56"/>
        <v>#N/A</v>
      </c>
      <c r="W695" s="29" t="e">
        <f t="shared" si="58"/>
        <v>#N/A</v>
      </c>
      <c r="X695" s="37" t="e">
        <f t="shared" si="57"/>
        <v>#N/A</v>
      </c>
      <c r="Y695" s="37" t="e">
        <f t="shared" si="60"/>
        <v>#N/A</v>
      </c>
      <c r="Z695" s="37"/>
      <c r="AA695" s="37"/>
      <c r="AC695" s="25"/>
      <c r="AD695" s="25"/>
      <c r="AE695" s="25"/>
      <c r="AF695" s="25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</row>
    <row r="696" spans="4:71">
      <c r="D696" s="44"/>
      <c r="E696" s="44"/>
      <c r="F696" s="44"/>
      <c r="G696" s="44"/>
      <c r="T696" s="26">
        <v>676</v>
      </c>
      <c r="U696" s="26" t="e">
        <f t="shared" si="59"/>
        <v>#N/A</v>
      </c>
      <c r="V696" s="36" t="e">
        <f t="shared" si="56"/>
        <v>#N/A</v>
      </c>
      <c r="W696" s="29" t="e">
        <f t="shared" si="58"/>
        <v>#N/A</v>
      </c>
      <c r="X696" s="37" t="e">
        <f t="shared" si="57"/>
        <v>#N/A</v>
      </c>
      <c r="Y696" s="37" t="e">
        <f t="shared" si="60"/>
        <v>#N/A</v>
      </c>
      <c r="Z696" s="37"/>
      <c r="AA696" s="37"/>
      <c r="AC696" s="25"/>
      <c r="AD696" s="25"/>
      <c r="AE696" s="25"/>
      <c r="AF696" s="25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</row>
    <row r="697" spans="4:71">
      <c r="D697" s="44"/>
      <c r="E697" s="44"/>
      <c r="F697" s="44"/>
      <c r="G697" s="44"/>
      <c r="T697" s="26">
        <v>677</v>
      </c>
      <c r="U697" s="26" t="e">
        <f t="shared" si="59"/>
        <v>#N/A</v>
      </c>
      <c r="V697" s="36" t="e">
        <f t="shared" si="56"/>
        <v>#N/A</v>
      </c>
      <c r="W697" s="29" t="e">
        <f t="shared" si="58"/>
        <v>#N/A</v>
      </c>
      <c r="X697" s="37" t="e">
        <f t="shared" si="57"/>
        <v>#N/A</v>
      </c>
      <c r="Y697" s="37" t="e">
        <f t="shared" si="60"/>
        <v>#N/A</v>
      </c>
      <c r="Z697" s="37"/>
      <c r="AA697" s="37"/>
      <c r="AC697" s="25"/>
      <c r="AD697" s="25"/>
      <c r="AE697" s="25"/>
      <c r="AF697" s="25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</row>
    <row r="698" spans="4:71">
      <c r="D698" s="44"/>
      <c r="E698" s="44"/>
      <c r="F698" s="44"/>
      <c r="G698" s="44"/>
      <c r="T698" s="26">
        <v>678</v>
      </c>
      <c r="U698" s="26" t="e">
        <f t="shared" si="59"/>
        <v>#N/A</v>
      </c>
      <c r="V698" s="36" t="e">
        <f t="shared" si="56"/>
        <v>#N/A</v>
      </c>
      <c r="W698" s="29" t="e">
        <f t="shared" si="58"/>
        <v>#N/A</v>
      </c>
      <c r="X698" s="37" t="e">
        <f t="shared" si="57"/>
        <v>#N/A</v>
      </c>
      <c r="Y698" s="37" t="e">
        <f t="shared" si="60"/>
        <v>#N/A</v>
      </c>
      <c r="Z698" s="37"/>
      <c r="AA698" s="37"/>
      <c r="AC698" s="25"/>
      <c r="AD698" s="25"/>
      <c r="AE698" s="25"/>
      <c r="AF698" s="25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</row>
    <row r="699" spans="4:71">
      <c r="D699" s="44"/>
      <c r="E699" s="44"/>
      <c r="F699" s="44"/>
      <c r="G699" s="44"/>
      <c r="T699" s="26">
        <v>679</v>
      </c>
      <c r="U699" s="26" t="e">
        <f t="shared" si="59"/>
        <v>#N/A</v>
      </c>
      <c r="V699" s="36" t="e">
        <f t="shared" si="56"/>
        <v>#N/A</v>
      </c>
      <c r="W699" s="29" t="e">
        <f t="shared" si="58"/>
        <v>#N/A</v>
      </c>
      <c r="X699" s="37" t="e">
        <f t="shared" si="57"/>
        <v>#N/A</v>
      </c>
      <c r="Y699" s="37" t="e">
        <f t="shared" si="60"/>
        <v>#N/A</v>
      </c>
      <c r="Z699" s="37"/>
      <c r="AA699" s="37"/>
      <c r="AC699" s="25"/>
      <c r="AD699" s="25"/>
      <c r="AE699" s="25"/>
      <c r="AF699" s="25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</row>
    <row r="700" spans="4:71">
      <c r="D700" s="44"/>
      <c r="E700" s="44"/>
      <c r="F700" s="44"/>
      <c r="G700" s="44"/>
      <c r="T700" s="26">
        <v>680</v>
      </c>
      <c r="U700" s="26" t="e">
        <f t="shared" si="59"/>
        <v>#N/A</v>
      </c>
      <c r="V700" s="36" t="e">
        <f t="shared" si="56"/>
        <v>#N/A</v>
      </c>
      <c r="W700" s="29" t="e">
        <f t="shared" si="58"/>
        <v>#N/A</v>
      </c>
      <c r="X700" s="37" t="e">
        <f t="shared" si="57"/>
        <v>#N/A</v>
      </c>
      <c r="Y700" s="37" t="e">
        <f t="shared" si="60"/>
        <v>#N/A</v>
      </c>
      <c r="Z700" s="37"/>
      <c r="AA700" s="37"/>
      <c r="AC700" s="25"/>
      <c r="AD700" s="25"/>
      <c r="AE700" s="25"/>
      <c r="AF700" s="25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</row>
    <row r="701" spans="4:71">
      <c r="D701" s="44"/>
      <c r="E701" s="44"/>
      <c r="F701" s="44"/>
      <c r="G701" s="44"/>
      <c r="T701" s="26">
        <v>681</v>
      </c>
      <c r="U701" s="26" t="e">
        <f t="shared" si="59"/>
        <v>#N/A</v>
      </c>
      <c r="V701" s="36" t="e">
        <f t="shared" si="56"/>
        <v>#N/A</v>
      </c>
      <c r="W701" s="29" t="e">
        <f t="shared" si="58"/>
        <v>#N/A</v>
      </c>
      <c r="X701" s="37" t="e">
        <f t="shared" si="57"/>
        <v>#N/A</v>
      </c>
      <c r="Y701" s="37" t="e">
        <f t="shared" si="60"/>
        <v>#N/A</v>
      </c>
      <c r="Z701" s="37"/>
      <c r="AA701" s="37"/>
      <c r="AC701" s="25"/>
      <c r="AD701" s="25"/>
      <c r="AE701" s="25"/>
      <c r="AF701" s="25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</row>
    <row r="702" spans="4:71">
      <c r="D702" s="44"/>
      <c r="E702" s="44"/>
      <c r="F702" s="44"/>
      <c r="G702" s="44"/>
      <c r="T702" s="26">
        <v>682</v>
      </c>
      <c r="U702" s="26" t="e">
        <f t="shared" si="59"/>
        <v>#N/A</v>
      </c>
      <c r="V702" s="36" t="e">
        <f t="shared" si="56"/>
        <v>#N/A</v>
      </c>
      <c r="W702" s="29" t="e">
        <f t="shared" si="58"/>
        <v>#N/A</v>
      </c>
      <c r="X702" s="37" t="e">
        <f t="shared" si="57"/>
        <v>#N/A</v>
      </c>
      <c r="Y702" s="37" t="e">
        <f t="shared" si="60"/>
        <v>#N/A</v>
      </c>
      <c r="Z702" s="37"/>
      <c r="AA702" s="37"/>
      <c r="AC702" s="25"/>
      <c r="AD702" s="25"/>
      <c r="AE702" s="25"/>
      <c r="AF702" s="25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</row>
    <row r="703" spans="4:71">
      <c r="D703" s="44"/>
      <c r="E703" s="44"/>
      <c r="F703" s="44"/>
      <c r="G703" s="44"/>
      <c r="T703" s="26">
        <v>683</v>
      </c>
      <c r="U703" s="26" t="e">
        <f t="shared" si="59"/>
        <v>#N/A</v>
      </c>
      <c r="V703" s="36" t="e">
        <f t="shared" si="56"/>
        <v>#N/A</v>
      </c>
      <c r="W703" s="29" t="e">
        <f t="shared" si="58"/>
        <v>#N/A</v>
      </c>
      <c r="X703" s="37" t="e">
        <f t="shared" si="57"/>
        <v>#N/A</v>
      </c>
      <c r="Y703" s="37" t="e">
        <f t="shared" si="60"/>
        <v>#N/A</v>
      </c>
      <c r="Z703" s="37"/>
      <c r="AA703" s="37"/>
      <c r="AC703" s="25"/>
      <c r="AD703" s="25"/>
      <c r="AE703" s="25"/>
      <c r="AF703" s="25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</row>
    <row r="704" spans="4:71">
      <c r="D704" s="44"/>
      <c r="E704" s="44"/>
      <c r="F704" s="44"/>
      <c r="G704" s="44"/>
      <c r="T704" s="26">
        <v>684</v>
      </c>
      <c r="U704" s="26" t="e">
        <f t="shared" si="59"/>
        <v>#N/A</v>
      </c>
      <c r="V704" s="36" t="e">
        <f t="shared" si="56"/>
        <v>#N/A</v>
      </c>
      <c r="W704" s="29" t="e">
        <f t="shared" si="58"/>
        <v>#N/A</v>
      </c>
      <c r="X704" s="37" t="e">
        <f t="shared" si="57"/>
        <v>#N/A</v>
      </c>
      <c r="Y704" s="37" t="e">
        <f t="shared" si="60"/>
        <v>#N/A</v>
      </c>
      <c r="Z704" s="37"/>
      <c r="AA704" s="37"/>
      <c r="AC704" s="25"/>
      <c r="AD704" s="25"/>
      <c r="AE704" s="25"/>
      <c r="AF704" s="25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</row>
    <row r="705" spans="4:71">
      <c r="D705" s="44"/>
      <c r="E705" s="44"/>
      <c r="F705" s="44"/>
      <c r="G705" s="44"/>
      <c r="T705" s="26">
        <v>685</v>
      </c>
      <c r="U705" s="26" t="e">
        <f t="shared" si="59"/>
        <v>#N/A</v>
      </c>
      <c r="V705" s="36" t="e">
        <f t="shared" si="56"/>
        <v>#N/A</v>
      </c>
      <c r="W705" s="29" t="e">
        <f t="shared" si="58"/>
        <v>#N/A</v>
      </c>
      <c r="X705" s="37" t="e">
        <f t="shared" si="57"/>
        <v>#N/A</v>
      </c>
      <c r="Y705" s="37" t="e">
        <f t="shared" si="60"/>
        <v>#N/A</v>
      </c>
      <c r="Z705" s="37"/>
      <c r="AA705" s="37"/>
      <c r="AC705" s="25"/>
      <c r="AD705" s="25"/>
      <c r="AE705" s="25"/>
      <c r="AF705" s="25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</row>
    <row r="706" spans="4:71">
      <c r="D706" s="44"/>
      <c r="E706" s="44"/>
      <c r="F706" s="44"/>
      <c r="G706" s="44"/>
      <c r="T706" s="26">
        <v>686</v>
      </c>
      <c r="U706" s="26" t="e">
        <f t="shared" si="59"/>
        <v>#N/A</v>
      </c>
      <c r="V706" s="36" t="e">
        <f t="shared" si="56"/>
        <v>#N/A</v>
      </c>
      <c r="W706" s="29" t="e">
        <f t="shared" si="58"/>
        <v>#N/A</v>
      </c>
      <c r="X706" s="37" t="e">
        <f t="shared" si="57"/>
        <v>#N/A</v>
      </c>
      <c r="Y706" s="37" t="e">
        <f t="shared" si="60"/>
        <v>#N/A</v>
      </c>
      <c r="Z706" s="37"/>
      <c r="AA706" s="37"/>
      <c r="AC706" s="25"/>
      <c r="AD706" s="25"/>
      <c r="AE706" s="25"/>
      <c r="AF706" s="25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</row>
    <row r="707" spans="4:71">
      <c r="D707" s="44"/>
      <c r="E707" s="44"/>
      <c r="F707" s="44"/>
      <c r="G707" s="44"/>
      <c r="T707" s="26">
        <v>687</v>
      </c>
      <c r="U707" s="26" t="e">
        <f t="shared" si="59"/>
        <v>#N/A</v>
      </c>
      <c r="V707" s="36" t="e">
        <f t="shared" si="56"/>
        <v>#N/A</v>
      </c>
      <c r="W707" s="29" t="e">
        <f t="shared" si="58"/>
        <v>#N/A</v>
      </c>
      <c r="X707" s="37" t="e">
        <f t="shared" si="57"/>
        <v>#N/A</v>
      </c>
      <c r="Y707" s="37" t="e">
        <f t="shared" si="60"/>
        <v>#N/A</v>
      </c>
      <c r="Z707" s="37"/>
      <c r="AA707" s="37"/>
      <c r="AC707" s="25"/>
      <c r="AD707" s="25"/>
      <c r="AE707" s="25"/>
      <c r="AF707" s="25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</row>
    <row r="708" spans="4:71">
      <c r="D708" s="44"/>
      <c r="E708" s="44"/>
      <c r="F708" s="44"/>
      <c r="G708" s="44"/>
      <c r="T708" s="26">
        <v>688</v>
      </c>
      <c r="U708" s="26" t="e">
        <f t="shared" si="59"/>
        <v>#N/A</v>
      </c>
      <c r="V708" s="36" t="e">
        <f t="shared" si="56"/>
        <v>#N/A</v>
      </c>
      <c r="W708" s="29" t="e">
        <f t="shared" si="58"/>
        <v>#N/A</v>
      </c>
      <c r="X708" s="37" t="e">
        <f t="shared" si="57"/>
        <v>#N/A</v>
      </c>
      <c r="Y708" s="37" t="e">
        <f t="shared" si="60"/>
        <v>#N/A</v>
      </c>
      <c r="Z708" s="37"/>
      <c r="AA708" s="37"/>
      <c r="AC708" s="25"/>
      <c r="AD708" s="25"/>
      <c r="AE708" s="25"/>
      <c r="AF708" s="25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</row>
    <row r="709" spans="4:71">
      <c r="D709" s="44"/>
      <c r="E709" s="44"/>
      <c r="F709" s="44"/>
      <c r="G709" s="44"/>
      <c r="T709" s="26">
        <v>689</v>
      </c>
      <c r="U709" s="26" t="e">
        <f t="shared" si="59"/>
        <v>#N/A</v>
      </c>
      <c r="V709" s="36" t="e">
        <f t="shared" si="56"/>
        <v>#N/A</v>
      </c>
      <c r="W709" s="29" t="e">
        <f t="shared" si="58"/>
        <v>#N/A</v>
      </c>
      <c r="X709" s="37" t="e">
        <f t="shared" si="57"/>
        <v>#N/A</v>
      </c>
      <c r="Y709" s="37" t="e">
        <f t="shared" si="60"/>
        <v>#N/A</v>
      </c>
      <c r="Z709" s="37"/>
      <c r="AA709" s="37"/>
      <c r="AC709" s="25"/>
      <c r="AD709" s="25"/>
      <c r="AE709" s="25"/>
      <c r="AF709" s="25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</row>
    <row r="710" spans="4:71">
      <c r="D710" s="44"/>
      <c r="E710" s="44"/>
      <c r="F710" s="44"/>
      <c r="G710" s="44"/>
      <c r="T710" s="26">
        <v>690</v>
      </c>
      <c r="U710" s="26" t="e">
        <f t="shared" si="59"/>
        <v>#N/A</v>
      </c>
      <c r="V710" s="36" t="e">
        <f t="shared" si="56"/>
        <v>#N/A</v>
      </c>
      <c r="W710" s="29" t="e">
        <f t="shared" si="58"/>
        <v>#N/A</v>
      </c>
      <c r="X710" s="37" t="e">
        <f t="shared" si="57"/>
        <v>#N/A</v>
      </c>
      <c r="Y710" s="37" t="e">
        <f t="shared" si="60"/>
        <v>#N/A</v>
      </c>
      <c r="Z710" s="37"/>
      <c r="AA710" s="37"/>
      <c r="AC710" s="25"/>
      <c r="AD710" s="25"/>
      <c r="AE710" s="25"/>
      <c r="AF710" s="25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</row>
    <row r="711" spans="4:71">
      <c r="D711" s="44"/>
      <c r="E711" s="44"/>
      <c r="F711" s="44"/>
      <c r="G711" s="44"/>
      <c r="T711" s="26">
        <v>691</v>
      </c>
      <c r="U711" s="26" t="e">
        <f t="shared" si="59"/>
        <v>#N/A</v>
      </c>
      <c r="V711" s="36" t="e">
        <f t="shared" si="56"/>
        <v>#N/A</v>
      </c>
      <c r="W711" s="29" t="e">
        <f t="shared" si="58"/>
        <v>#N/A</v>
      </c>
      <c r="X711" s="37" t="e">
        <f t="shared" si="57"/>
        <v>#N/A</v>
      </c>
      <c r="Y711" s="37" t="e">
        <f t="shared" si="60"/>
        <v>#N/A</v>
      </c>
      <c r="Z711" s="37"/>
      <c r="AA711" s="37"/>
      <c r="AC711" s="25"/>
      <c r="AD711" s="25"/>
      <c r="AE711" s="25"/>
      <c r="AF711" s="25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</row>
    <row r="712" spans="4:71">
      <c r="D712" s="44"/>
      <c r="E712" s="44"/>
      <c r="F712" s="44"/>
      <c r="G712" s="44"/>
      <c r="T712" s="26">
        <v>692</v>
      </c>
      <c r="U712" s="26" t="e">
        <f t="shared" si="59"/>
        <v>#N/A</v>
      </c>
      <c r="V712" s="36" t="e">
        <f t="shared" ref="V712:V775" si="61">K$23*EXP(M$22*LOG(T712/O$23))</f>
        <v>#N/A</v>
      </c>
      <c r="W712" s="29" t="e">
        <f t="shared" si="58"/>
        <v>#N/A</v>
      </c>
      <c r="X712" s="37" t="e">
        <f t="shared" ref="X712:X775" si="62">IF(($K$60+15)&gt;T712,T712,(#N/A))</f>
        <v>#N/A</v>
      </c>
      <c r="Y712" s="37" t="e">
        <f t="shared" si="60"/>
        <v>#N/A</v>
      </c>
      <c r="Z712" s="37"/>
      <c r="AA712" s="37"/>
      <c r="AC712" s="25"/>
      <c r="AD712" s="25"/>
      <c r="AE712" s="25"/>
      <c r="AF712" s="25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</row>
    <row r="713" spans="4:71">
      <c r="D713" s="44"/>
      <c r="E713" s="44"/>
      <c r="F713" s="44"/>
      <c r="G713" s="44"/>
      <c r="T713" s="26">
        <v>693</v>
      </c>
      <c r="U713" s="26" t="e">
        <f t="shared" si="59"/>
        <v>#N/A</v>
      </c>
      <c r="V713" s="36" t="e">
        <f t="shared" si="61"/>
        <v>#N/A</v>
      </c>
      <c r="W713" s="29" t="e">
        <f t="shared" si="58"/>
        <v>#N/A</v>
      </c>
      <c r="X713" s="37" t="e">
        <f t="shared" si="62"/>
        <v>#N/A</v>
      </c>
      <c r="Y713" s="37" t="e">
        <f t="shared" si="60"/>
        <v>#N/A</v>
      </c>
      <c r="Z713" s="37"/>
      <c r="AA713" s="37"/>
      <c r="AC713" s="25"/>
      <c r="AD713" s="25"/>
      <c r="AE713" s="25"/>
      <c r="AF713" s="25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</row>
    <row r="714" spans="4:71">
      <c r="D714" s="44"/>
      <c r="E714" s="44"/>
      <c r="F714" s="44"/>
      <c r="G714" s="44"/>
      <c r="T714" s="26">
        <v>694</v>
      </c>
      <c r="U714" s="26" t="e">
        <f t="shared" si="59"/>
        <v>#N/A</v>
      </c>
      <c r="V714" s="36" t="e">
        <f t="shared" si="61"/>
        <v>#N/A</v>
      </c>
      <c r="W714" s="29" t="e">
        <f t="shared" si="58"/>
        <v>#N/A</v>
      </c>
      <c r="X714" s="37" t="e">
        <f t="shared" si="62"/>
        <v>#N/A</v>
      </c>
      <c r="Y714" s="37" t="e">
        <f t="shared" si="60"/>
        <v>#N/A</v>
      </c>
      <c r="Z714" s="37"/>
      <c r="AA714" s="37"/>
      <c r="AC714" s="25"/>
      <c r="AD714" s="25"/>
      <c r="AE714" s="25"/>
      <c r="AF714" s="25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</row>
    <row r="715" spans="4:71">
      <c r="D715" s="44"/>
      <c r="E715" s="44"/>
      <c r="F715" s="44"/>
      <c r="G715" s="44"/>
      <c r="T715" s="26">
        <v>695</v>
      </c>
      <c r="U715" s="26" t="e">
        <f t="shared" si="59"/>
        <v>#N/A</v>
      </c>
      <c r="V715" s="36" t="e">
        <f t="shared" si="61"/>
        <v>#N/A</v>
      </c>
      <c r="W715" s="29" t="e">
        <f t="shared" si="58"/>
        <v>#N/A</v>
      </c>
      <c r="X715" s="37" t="e">
        <f t="shared" si="62"/>
        <v>#N/A</v>
      </c>
      <c r="Y715" s="37" t="e">
        <f t="shared" si="60"/>
        <v>#N/A</v>
      </c>
      <c r="Z715" s="37"/>
      <c r="AA715" s="37"/>
      <c r="AC715" s="25"/>
      <c r="AD715" s="25"/>
      <c r="AE715" s="25"/>
      <c r="AF715" s="25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</row>
    <row r="716" spans="4:71">
      <c r="D716" s="44"/>
      <c r="E716" s="44"/>
      <c r="F716" s="44"/>
      <c r="G716" s="44"/>
      <c r="T716" s="26">
        <v>696</v>
      </c>
      <c r="U716" s="26" t="e">
        <f t="shared" si="59"/>
        <v>#N/A</v>
      </c>
      <c r="V716" s="36" t="e">
        <f t="shared" si="61"/>
        <v>#N/A</v>
      </c>
      <c r="W716" s="29" t="e">
        <f t="shared" si="58"/>
        <v>#N/A</v>
      </c>
      <c r="X716" s="37" t="e">
        <f t="shared" si="62"/>
        <v>#N/A</v>
      </c>
      <c r="Y716" s="37" t="e">
        <f t="shared" si="60"/>
        <v>#N/A</v>
      </c>
      <c r="Z716" s="37"/>
      <c r="AA716" s="37"/>
      <c r="AC716" s="25"/>
      <c r="AD716" s="25"/>
      <c r="AE716" s="25"/>
      <c r="AF716" s="25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</row>
    <row r="717" spans="4:71">
      <c r="D717" s="44"/>
      <c r="E717" s="44"/>
      <c r="F717" s="44"/>
      <c r="G717" s="44"/>
      <c r="T717" s="26">
        <v>697</v>
      </c>
      <c r="U717" s="26" t="e">
        <f t="shared" si="59"/>
        <v>#N/A</v>
      </c>
      <c r="V717" s="36" t="e">
        <f t="shared" si="61"/>
        <v>#N/A</v>
      </c>
      <c r="W717" s="29" t="e">
        <f t="shared" si="58"/>
        <v>#N/A</v>
      </c>
      <c r="X717" s="37" t="e">
        <f t="shared" si="62"/>
        <v>#N/A</v>
      </c>
      <c r="Y717" s="37" t="e">
        <f t="shared" si="60"/>
        <v>#N/A</v>
      </c>
      <c r="Z717" s="37"/>
      <c r="AA717" s="37"/>
      <c r="AC717" s="25"/>
      <c r="AD717" s="25"/>
      <c r="AE717" s="25"/>
      <c r="AF717" s="25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</row>
    <row r="718" spans="4:71">
      <c r="D718" s="44"/>
      <c r="E718" s="44"/>
      <c r="F718" s="44"/>
      <c r="G718" s="44"/>
      <c r="T718" s="26">
        <v>698</v>
      </c>
      <c r="U718" s="26" t="e">
        <f t="shared" si="59"/>
        <v>#N/A</v>
      </c>
      <c r="V718" s="36" t="e">
        <f t="shared" si="61"/>
        <v>#N/A</v>
      </c>
      <c r="W718" s="29" t="e">
        <f t="shared" si="58"/>
        <v>#N/A</v>
      </c>
      <c r="X718" s="37" t="e">
        <f t="shared" si="62"/>
        <v>#N/A</v>
      </c>
      <c r="Y718" s="37" t="e">
        <f t="shared" si="60"/>
        <v>#N/A</v>
      </c>
      <c r="Z718" s="37"/>
      <c r="AA718" s="37"/>
      <c r="AC718" s="25"/>
      <c r="AD718" s="25"/>
      <c r="AE718" s="25"/>
      <c r="AF718" s="25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</row>
    <row r="719" spans="4:71">
      <c r="D719" s="44"/>
      <c r="E719" s="44"/>
      <c r="F719" s="44"/>
      <c r="G719" s="44"/>
      <c r="T719" s="26">
        <v>699</v>
      </c>
      <c r="U719" s="26" t="e">
        <f t="shared" si="59"/>
        <v>#N/A</v>
      </c>
      <c r="V719" s="36" t="e">
        <f t="shared" si="61"/>
        <v>#N/A</v>
      </c>
      <c r="W719" s="29" t="e">
        <f t="shared" si="58"/>
        <v>#N/A</v>
      </c>
      <c r="X719" s="37" t="e">
        <f t="shared" si="62"/>
        <v>#N/A</v>
      </c>
      <c r="Y719" s="37" t="e">
        <f t="shared" si="60"/>
        <v>#N/A</v>
      </c>
      <c r="Z719" s="37"/>
      <c r="AA719" s="37"/>
      <c r="AC719" s="25"/>
      <c r="AD719" s="25"/>
      <c r="AE719" s="25"/>
      <c r="AF719" s="25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</row>
    <row r="720" spans="4:71">
      <c r="D720" s="44"/>
      <c r="E720" s="44"/>
      <c r="F720" s="44"/>
      <c r="G720" s="44"/>
      <c r="T720" s="26">
        <v>700</v>
      </c>
      <c r="U720" s="26" t="e">
        <f t="shared" si="59"/>
        <v>#N/A</v>
      </c>
      <c r="V720" s="36" t="e">
        <f t="shared" si="61"/>
        <v>#N/A</v>
      </c>
      <c r="W720" s="29" t="e">
        <f t="shared" si="58"/>
        <v>#N/A</v>
      </c>
      <c r="X720" s="37" t="e">
        <f t="shared" si="62"/>
        <v>#N/A</v>
      </c>
      <c r="Y720" s="37" t="e">
        <f t="shared" si="60"/>
        <v>#N/A</v>
      </c>
      <c r="Z720" s="37"/>
      <c r="AA720" s="37"/>
      <c r="AC720" s="25"/>
      <c r="AD720" s="25"/>
      <c r="AE720" s="25"/>
      <c r="AF720" s="25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</row>
    <row r="721" spans="4:71">
      <c r="D721" s="44"/>
      <c r="E721" s="44"/>
      <c r="F721" s="44"/>
      <c r="G721" s="44"/>
      <c r="T721" s="26">
        <v>701</v>
      </c>
      <c r="U721" s="26" t="e">
        <f t="shared" si="59"/>
        <v>#N/A</v>
      </c>
      <c r="V721" s="36" t="e">
        <f t="shared" si="61"/>
        <v>#N/A</v>
      </c>
      <c r="W721" s="29" t="e">
        <f t="shared" si="58"/>
        <v>#N/A</v>
      </c>
      <c r="X721" s="37" t="e">
        <f t="shared" si="62"/>
        <v>#N/A</v>
      </c>
      <c r="Y721" s="37" t="e">
        <f t="shared" si="60"/>
        <v>#N/A</v>
      </c>
      <c r="Z721" s="37"/>
      <c r="AA721" s="37"/>
      <c r="AC721" s="25"/>
      <c r="AD721" s="25"/>
      <c r="AE721" s="25"/>
      <c r="AF721" s="25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</row>
    <row r="722" spans="4:71">
      <c r="D722" s="44"/>
      <c r="E722" s="44"/>
      <c r="F722" s="44"/>
      <c r="G722" s="44"/>
      <c r="T722" s="26">
        <v>702</v>
      </c>
      <c r="U722" s="26" t="e">
        <f t="shared" si="59"/>
        <v>#N/A</v>
      </c>
      <c r="V722" s="36" t="e">
        <f t="shared" si="61"/>
        <v>#N/A</v>
      </c>
      <c r="W722" s="29" t="e">
        <f t="shared" si="58"/>
        <v>#N/A</v>
      </c>
      <c r="X722" s="37" t="e">
        <f t="shared" si="62"/>
        <v>#N/A</v>
      </c>
      <c r="Y722" s="37" t="e">
        <f t="shared" si="60"/>
        <v>#N/A</v>
      </c>
      <c r="Z722" s="37"/>
      <c r="AA722" s="37"/>
      <c r="AC722" s="25"/>
      <c r="AD722" s="25"/>
      <c r="AE722" s="25"/>
      <c r="AF722" s="25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</row>
    <row r="723" spans="4:71">
      <c r="D723" s="44"/>
      <c r="E723" s="44"/>
      <c r="F723" s="44"/>
      <c r="G723" s="44"/>
      <c r="T723" s="26">
        <v>703</v>
      </c>
      <c r="U723" s="26" t="e">
        <f t="shared" si="59"/>
        <v>#N/A</v>
      </c>
      <c r="V723" s="36" t="e">
        <f t="shared" si="61"/>
        <v>#N/A</v>
      </c>
      <c r="W723" s="29" t="e">
        <f t="shared" si="58"/>
        <v>#N/A</v>
      </c>
      <c r="X723" s="37" t="e">
        <f t="shared" si="62"/>
        <v>#N/A</v>
      </c>
      <c r="Y723" s="37" t="e">
        <f t="shared" si="60"/>
        <v>#N/A</v>
      </c>
      <c r="Z723" s="37"/>
      <c r="AA723" s="37"/>
      <c r="AC723" s="25"/>
      <c r="AD723" s="25"/>
      <c r="AE723" s="25"/>
      <c r="AF723" s="25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</row>
    <row r="724" spans="4:71">
      <c r="D724" s="44"/>
      <c r="E724" s="44"/>
      <c r="F724" s="44"/>
      <c r="G724" s="44"/>
      <c r="T724" s="26">
        <v>704</v>
      </c>
      <c r="U724" s="26" t="e">
        <f t="shared" si="59"/>
        <v>#N/A</v>
      </c>
      <c r="V724" s="36" t="e">
        <f t="shared" si="61"/>
        <v>#N/A</v>
      </c>
      <c r="W724" s="29" t="e">
        <f t="shared" si="58"/>
        <v>#N/A</v>
      </c>
      <c r="X724" s="37" t="e">
        <f t="shared" si="62"/>
        <v>#N/A</v>
      </c>
      <c r="Y724" s="37" t="e">
        <f t="shared" si="60"/>
        <v>#N/A</v>
      </c>
      <c r="Z724" s="37"/>
      <c r="AA724" s="37"/>
      <c r="AC724" s="25"/>
      <c r="AD724" s="25"/>
      <c r="AE724" s="25"/>
      <c r="AF724" s="25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</row>
    <row r="725" spans="4:71">
      <c r="D725" s="44"/>
      <c r="E725" s="44"/>
      <c r="F725" s="44"/>
      <c r="G725" s="44"/>
      <c r="T725" s="26">
        <v>705</v>
      </c>
      <c r="U725" s="26" t="e">
        <f t="shared" si="59"/>
        <v>#N/A</v>
      </c>
      <c r="V725" s="36" t="e">
        <f t="shared" si="61"/>
        <v>#N/A</v>
      </c>
      <c r="W725" s="29" t="e">
        <f t="shared" ref="W725:W788" si="63">IF(U725="",(#N/A),V725)</f>
        <v>#N/A</v>
      </c>
      <c r="X725" s="37" t="e">
        <f t="shared" si="62"/>
        <v>#N/A</v>
      </c>
      <c r="Y725" s="37" t="e">
        <f t="shared" si="60"/>
        <v>#N/A</v>
      </c>
      <c r="Z725" s="37"/>
      <c r="AA725" s="37"/>
      <c r="AC725" s="25"/>
      <c r="AD725" s="25"/>
      <c r="AE725" s="25"/>
      <c r="AF725" s="25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</row>
    <row r="726" spans="4:71">
      <c r="D726" s="44"/>
      <c r="E726" s="44"/>
      <c r="F726" s="44"/>
      <c r="G726" s="44"/>
      <c r="T726" s="26">
        <v>706</v>
      </c>
      <c r="U726" s="26" t="e">
        <f t="shared" ref="U726:U789" si="64">IF(MAX(D$20:D$64)&lt;T726,(#N/A),T726)</f>
        <v>#N/A</v>
      </c>
      <c r="V726" s="36" t="e">
        <f t="shared" si="61"/>
        <v>#N/A</v>
      </c>
      <c r="W726" s="29" t="e">
        <f t="shared" si="63"/>
        <v>#N/A</v>
      </c>
      <c r="X726" s="37" t="e">
        <f t="shared" si="62"/>
        <v>#N/A</v>
      </c>
      <c r="Y726" s="37" t="e">
        <f t="shared" si="60"/>
        <v>#N/A</v>
      </c>
      <c r="Z726" s="37"/>
      <c r="AA726" s="37"/>
      <c r="AC726" s="25"/>
      <c r="AD726" s="25"/>
      <c r="AE726" s="25"/>
      <c r="AF726" s="25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</row>
    <row r="727" spans="4:71">
      <c r="D727" s="44"/>
      <c r="E727" s="44"/>
      <c r="F727" s="44"/>
      <c r="G727" s="44"/>
      <c r="T727" s="26">
        <v>707</v>
      </c>
      <c r="U727" s="26" t="e">
        <f t="shared" si="64"/>
        <v>#N/A</v>
      </c>
      <c r="V727" s="36" t="e">
        <f t="shared" si="61"/>
        <v>#N/A</v>
      </c>
      <c r="W727" s="29" t="e">
        <f t="shared" si="63"/>
        <v>#N/A</v>
      </c>
      <c r="X727" s="37" t="e">
        <f t="shared" si="62"/>
        <v>#N/A</v>
      </c>
      <c r="Y727" s="37" t="e">
        <f t="shared" si="60"/>
        <v>#N/A</v>
      </c>
      <c r="Z727" s="37"/>
      <c r="AA727" s="37"/>
      <c r="AC727" s="25"/>
      <c r="AD727" s="25"/>
      <c r="AE727" s="25"/>
      <c r="AF727" s="25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</row>
    <row r="728" spans="4:71">
      <c r="D728" s="44"/>
      <c r="E728" s="44"/>
      <c r="F728" s="44"/>
      <c r="G728" s="44"/>
      <c r="T728" s="26">
        <v>708</v>
      </c>
      <c r="U728" s="26" t="e">
        <f t="shared" si="64"/>
        <v>#N/A</v>
      </c>
      <c r="V728" s="36" t="e">
        <f t="shared" si="61"/>
        <v>#N/A</v>
      </c>
      <c r="W728" s="29" t="e">
        <f t="shared" si="63"/>
        <v>#N/A</v>
      </c>
      <c r="X728" s="37" t="e">
        <f t="shared" si="62"/>
        <v>#N/A</v>
      </c>
      <c r="Y728" s="37" t="e">
        <f t="shared" si="60"/>
        <v>#N/A</v>
      </c>
      <c r="Z728" s="37"/>
      <c r="AA728" s="37"/>
      <c r="AC728" s="25"/>
      <c r="AD728" s="25"/>
      <c r="AE728" s="25"/>
      <c r="AF728" s="25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</row>
    <row r="729" spans="4:71">
      <c r="D729" s="44"/>
      <c r="E729" s="44"/>
      <c r="F729" s="44"/>
      <c r="G729" s="44"/>
      <c r="T729" s="26">
        <v>709</v>
      </c>
      <c r="U729" s="26" t="e">
        <f t="shared" si="64"/>
        <v>#N/A</v>
      </c>
      <c r="V729" s="36" t="e">
        <f t="shared" si="61"/>
        <v>#N/A</v>
      </c>
      <c r="W729" s="29" t="e">
        <f t="shared" si="63"/>
        <v>#N/A</v>
      </c>
      <c r="X729" s="37" t="e">
        <f t="shared" si="62"/>
        <v>#N/A</v>
      </c>
      <c r="Y729" s="37" t="e">
        <f t="shared" si="60"/>
        <v>#N/A</v>
      </c>
      <c r="Z729" s="37"/>
      <c r="AA729" s="37"/>
      <c r="AC729" s="25"/>
      <c r="AD729" s="25"/>
      <c r="AE729" s="25"/>
      <c r="AF729" s="25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</row>
    <row r="730" spans="4:71">
      <c r="D730" s="44"/>
      <c r="E730" s="44"/>
      <c r="F730" s="44"/>
      <c r="G730" s="44"/>
      <c r="T730" s="26">
        <v>710</v>
      </c>
      <c r="U730" s="26" t="e">
        <f t="shared" si="64"/>
        <v>#N/A</v>
      </c>
      <c r="V730" s="36" t="e">
        <f t="shared" si="61"/>
        <v>#N/A</v>
      </c>
      <c r="W730" s="29" t="e">
        <f t="shared" si="63"/>
        <v>#N/A</v>
      </c>
      <c r="X730" s="37" t="e">
        <f t="shared" si="62"/>
        <v>#N/A</v>
      </c>
      <c r="Y730" s="37" t="e">
        <f t="shared" si="60"/>
        <v>#N/A</v>
      </c>
      <c r="Z730" s="37"/>
      <c r="AA730" s="37"/>
      <c r="AC730" s="25"/>
      <c r="AD730" s="25"/>
      <c r="AE730" s="25"/>
      <c r="AF730" s="25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</row>
    <row r="731" spans="4:71">
      <c r="D731" s="44"/>
      <c r="E731" s="44"/>
      <c r="F731" s="44"/>
      <c r="G731" s="44"/>
      <c r="T731" s="26">
        <v>711</v>
      </c>
      <c r="U731" s="26" t="e">
        <f t="shared" si="64"/>
        <v>#N/A</v>
      </c>
      <c r="V731" s="36" t="e">
        <f t="shared" si="61"/>
        <v>#N/A</v>
      </c>
      <c r="W731" s="29" t="e">
        <f t="shared" si="63"/>
        <v>#N/A</v>
      </c>
      <c r="X731" s="37" t="e">
        <f t="shared" si="62"/>
        <v>#N/A</v>
      </c>
      <c r="Y731" s="37" t="e">
        <f t="shared" si="60"/>
        <v>#N/A</v>
      </c>
      <c r="Z731" s="37"/>
      <c r="AA731" s="37"/>
      <c r="AC731" s="25"/>
      <c r="AD731" s="25"/>
      <c r="AE731" s="25"/>
      <c r="AF731" s="25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</row>
    <row r="732" spans="4:71">
      <c r="D732" s="44"/>
      <c r="E732" s="44"/>
      <c r="F732" s="44"/>
      <c r="G732" s="44"/>
      <c r="T732" s="26">
        <v>712</v>
      </c>
      <c r="U732" s="26" t="e">
        <f t="shared" si="64"/>
        <v>#N/A</v>
      </c>
      <c r="V732" s="36" t="e">
        <f t="shared" si="61"/>
        <v>#N/A</v>
      </c>
      <c r="W732" s="29" t="e">
        <f t="shared" si="63"/>
        <v>#N/A</v>
      </c>
      <c r="X732" s="37" t="e">
        <f t="shared" si="62"/>
        <v>#N/A</v>
      </c>
      <c r="Y732" s="37" t="e">
        <f t="shared" si="60"/>
        <v>#N/A</v>
      </c>
      <c r="Z732" s="37"/>
      <c r="AA732" s="37"/>
      <c r="AC732" s="25"/>
      <c r="AD732" s="25"/>
      <c r="AE732" s="25"/>
      <c r="AF732" s="25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</row>
    <row r="733" spans="4:71">
      <c r="D733" s="44"/>
      <c r="E733" s="44"/>
      <c r="F733" s="44"/>
      <c r="G733" s="44"/>
      <c r="T733" s="26">
        <v>713</v>
      </c>
      <c r="U733" s="26" t="e">
        <f t="shared" si="64"/>
        <v>#N/A</v>
      </c>
      <c r="V733" s="36" t="e">
        <f t="shared" si="61"/>
        <v>#N/A</v>
      </c>
      <c r="W733" s="29" t="e">
        <f t="shared" si="63"/>
        <v>#N/A</v>
      </c>
      <c r="X733" s="37" t="e">
        <f t="shared" si="62"/>
        <v>#N/A</v>
      </c>
      <c r="Y733" s="37" t="e">
        <f t="shared" si="60"/>
        <v>#N/A</v>
      </c>
      <c r="Z733" s="37"/>
      <c r="AA733" s="37"/>
      <c r="AC733" s="25"/>
      <c r="AD733" s="25"/>
      <c r="AE733" s="25"/>
      <c r="AF733" s="25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</row>
    <row r="734" spans="4:71">
      <c r="D734" s="44"/>
      <c r="E734" s="44"/>
      <c r="F734" s="44"/>
      <c r="G734" s="44"/>
      <c r="T734" s="26">
        <v>714</v>
      </c>
      <c r="U734" s="26" t="e">
        <f t="shared" si="64"/>
        <v>#N/A</v>
      </c>
      <c r="V734" s="36" t="e">
        <f t="shared" si="61"/>
        <v>#N/A</v>
      </c>
      <c r="W734" s="29" t="e">
        <f t="shared" si="63"/>
        <v>#N/A</v>
      </c>
      <c r="X734" s="37" t="e">
        <f t="shared" si="62"/>
        <v>#N/A</v>
      </c>
      <c r="Y734" s="37" t="e">
        <f t="shared" si="60"/>
        <v>#N/A</v>
      </c>
      <c r="Z734" s="37"/>
      <c r="AA734" s="37"/>
      <c r="AC734" s="25"/>
      <c r="AD734" s="25"/>
      <c r="AE734" s="25"/>
      <c r="AF734" s="25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</row>
    <row r="735" spans="4:71">
      <c r="D735" s="44"/>
      <c r="E735" s="44"/>
      <c r="F735" s="44"/>
      <c r="G735" s="44"/>
      <c r="T735" s="26">
        <v>715</v>
      </c>
      <c r="U735" s="26" t="e">
        <f t="shared" si="64"/>
        <v>#N/A</v>
      </c>
      <c r="V735" s="36" t="e">
        <f t="shared" si="61"/>
        <v>#N/A</v>
      </c>
      <c r="W735" s="29" t="e">
        <f t="shared" si="63"/>
        <v>#N/A</v>
      </c>
      <c r="X735" s="37" t="e">
        <f t="shared" si="62"/>
        <v>#N/A</v>
      </c>
      <c r="Y735" s="37" t="e">
        <f t="shared" ref="Y735:Y798" si="65">IF(($K$60+15)&gt;T735,K$23*EXP(M$22*LOG(T735/O$23)),(#N/A))</f>
        <v>#N/A</v>
      </c>
      <c r="Z735" s="37"/>
      <c r="AA735" s="37"/>
      <c r="AC735" s="25"/>
      <c r="AD735" s="25"/>
      <c r="AE735" s="25"/>
      <c r="AF735" s="25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</row>
    <row r="736" spans="4:71">
      <c r="D736" s="44"/>
      <c r="E736" s="44"/>
      <c r="F736" s="44"/>
      <c r="G736" s="44"/>
      <c r="T736" s="26">
        <v>716</v>
      </c>
      <c r="U736" s="26" t="e">
        <f t="shared" si="64"/>
        <v>#N/A</v>
      </c>
      <c r="V736" s="36" t="e">
        <f t="shared" si="61"/>
        <v>#N/A</v>
      </c>
      <c r="W736" s="29" t="e">
        <f t="shared" si="63"/>
        <v>#N/A</v>
      </c>
      <c r="X736" s="37" t="e">
        <f t="shared" si="62"/>
        <v>#N/A</v>
      </c>
      <c r="Y736" s="37" t="e">
        <f t="shared" si="65"/>
        <v>#N/A</v>
      </c>
      <c r="Z736" s="37"/>
      <c r="AA736" s="37"/>
      <c r="AC736" s="25"/>
      <c r="AD736" s="25"/>
      <c r="AE736" s="25"/>
      <c r="AF736" s="25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</row>
    <row r="737" spans="4:71">
      <c r="D737" s="44"/>
      <c r="E737" s="44"/>
      <c r="F737" s="44"/>
      <c r="G737" s="44"/>
      <c r="T737" s="26">
        <v>717</v>
      </c>
      <c r="U737" s="26" t="e">
        <f t="shared" si="64"/>
        <v>#N/A</v>
      </c>
      <c r="V737" s="36" t="e">
        <f t="shared" si="61"/>
        <v>#N/A</v>
      </c>
      <c r="W737" s="29" t="e">
        <f t="shared" si="63"/>
        <v>#N/A</v>
      </c>
      <c r="X737" s="37" t="e">
        <f t="shared" si="62"/>
        <v>#N/A</v>
      </c>
      <c r="Y737" s="37" t="e">
        <f t="shared" si="65"/>
        <v>#N/A</v>
      </c>
      <c r="Z737" s="37"/>
      <c r="AA737" s="37"/>
      <c r="AC737" s="25"/>
      <c r="AD737" s="25"/>
      <c r="AE737" s="25"/>
      <c r="AF737" s="25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</row>
    <row r="738" spans="4:71">
      <c r="D738" s="44"/>
      <c r="E738" s="44"/>
      <c r="F738" s="44"/>
      <c r="G738" s="44"/>
      <c r="T738" s="26">
        <v>718</v>
      </c>
      <c r="U738" s="26" t="e">
        <f t="shared" si="64"/>
        <v>#N/A</v>
      </c>
      <c r="V738" s="36" t="e">
        <f t="shared" si="61"/>
        <v>#N/A</v>
      </c>
      <c r="W738" s="29" t="e">
        <f t="shared" si="63"/>
        <v>#N/A</v>
      </c>
      <c r="X738" s="37" t="e">
        <f t="shared" si="62"/>
        <v>#N/A</v>
      </c>
      <c r="Y738" s="37" t="e">
        <f t="shared" si="65"/>
        <v>#N/A</v>
      </c>
      <c r="Z738" s="37"/>
      <c r="AA738" s="37"/>
      <c r="AC738" s="25"/>
      <c r="AD738" s="25"/>
      <c r="AE738" s="25"/>
      <c r="AF738" s="25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</row>
    <row r="739" spans="4:71">
      <c r="D739" s="44"/>
      <c r="E739" s="44"/>
      <c r="F739" s="44"/>
      <c r="G739" s="44"/>
      <c r="T739" s="26">
        <v>719</v>
      </c>
      <c r="U739" s="26" t="e">
        <f t="shared" si="64"/>
        <v>#N/A</v>
      </c>
      <c r="V739" s="36" t="e">
        <f t="shared" si="61"/>
        <v>#N/A</v>
      </c>
      <c r="W739" s="29" t="e">
        <f t="shared" si="63"/>
        <v>#N/A</v>
      </c>
      <c r="X739" s="37" t="e">
        <f t="shared" si="62"/>
        <v>#N/A</v>
      </c>
      <c r="Y739" s="37" t="e">
        <f t="shared" si="65"/>
        <v>#N/A</v>
      </c>
      <c r="Z739" s="37"/>
      <c r="AA739" s="37"/>
      <c r="AC739" s="25"/>
      <c r="AD739" s="25"/>
      <c r="AE739" s="25"/>
      <c r="AF739" s="25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</row>
    <row r="740" spans="4:71">
      <c r="D740" s="44"/>
      <c r="E740" s="44"/>
      <c r="F740" s="44"/>
      <c r="G740" s="44"/>
      <c r="T740" s="26">
        <v>720</v>
      </c>
      <c r="U740" s="26" t="e">
        <f t="shared" si="64"/>
        <v>#N/A</v>
      </c>
      <c r="V740" s="36" t="e">
        <f t="shared" si="61"/>
        <v>#N/A</v>
      </c>
      <c r="W740" s="29" t="e">
        <f t="shared" si="63"/>
        <v>#N/A</v>
      </c>
      <c r="X740" s="37" t="e">
        <f t="shared" si="62"/>
        <v>#N/A</v>
      </c>
      <c r="Y740" s="37" t="e">
        <f t="shared" si="65"/>
        <v>#N/A</v>
      </c>
      <c r="Z740" s="37"/>
      <c r="AA740" s="37"/>
      <c r="AC740" s="25"/>
      <c r="AD740" s="25"/>
      <c r="AE740" s="25"/>
      <c r="AF740" s="25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</row>
    <row r="741" spans="4:71">
      <c r="D741" s="44"/>
      <c r="E741" s="44"/>
      <c r="F741" s="44"/>
      <c r="G741" s="44"/>
      <c r="T741" s="26">
        <v>721</v>
      </c>
      <c r="U741" s="26" t="e">
        <f t="shared" si="64"/>
        <v>#N/A</v>
      </c>
      <c r="V741" s="36" t="e">
        <f t="shared" si="61"/>
        <v>#N/A</v>
      </c>
      <c r="W741" s="29" t="e">
        <f t="shared" si="63"/>
        <v>#N/A</v>
      </c>
      <c r="X741" s="37" t="e">
        <f t="shared" si="62"/>
        <v>#N/A</v>
      </c>
      <c r="Y741" s="37" t="e">
        <f t="shared" si="65"/>
        <v>#N/A</v>
      </c>
      <c r="Z741" s="37"/>
      <c r="AA741" s="37"/>
      <c r="AC741" s="25"/>
      <c r="AD741" s="25"/>
      <c r="AE741" s="25"/>
      <c r="AF741" s="25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</row>
    <row r="742" spans="4:71">
      <c r="D742" s="44"/>
      <c r="E742" s="44"/>
      <c r="F742" s="44"/>
      <c r="G742" s="44"/>
      <c r="T742" s="26">
        <v>722</v>
      </c>
      <c r="U742" s="26" t="e">
        <f t="shared" si="64"/>
        <v>#N/A</v>
      </c>
      <c r="V742" s="36" t="e">
        <f t="shared" si="61"/>
        <v>#N/A</v>
      </c>
      <c r="W742" s="29" t="e">
        <f t="shared" si="63"/>
        <v>#N/A</v>
      </c>
      <c r="X742" s="37" t="e">
        <f t="shared" si="62"/>
        <v>#N/A</v>
      </c>
      <c r="Y742" s="37" t="e">
        <f t="shared" si="65"/>
        <v>#N/A</v>
      </c>
      <c r="Z742" s="37"/>
      <c r="AA742" s="37"/>
      <c r="AC742" s="25"/>
      <c r="AD742" s="25"/>
      <c r="AE742" s="25"/>
      <c r="AF742" s="25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</row>
    <row r="743" spans="4:71">
      <c r="D743" s="44"/>
      <c r="E743" s="44"/>
      <c r="F743" s="44"/>
      <c r="G743" s="44"/>
      <c r="T743" s="26">
        <v>723</v>
      </c>
      <c r="U743" s="26" t="e">
        <f t="shared" si="64"/>
        <v>#N/A</v>
      </c>
      <c r="V743" s="36" t="e">
        <f t="shared" si="61"/>
        <v>#N/A</v>
      </c>
      <c r="W743" s="29" t="e">
        <f t="shared" si="63"/>
        <v>#N/A</v>
      </c>
      <c r="X743" s="37" t="e">
        <f t="shared" si="62"/>
        <v>#N/A</v>
      </c>
      <c r="Y743" s="37" t="e">
        <f t="shared" si="65"/>
        <v>#N/A</v>
      </c>
      <c r="Z743" s="37"/>
      <c r="AA743" s="37"/>
      <c r="AC743" s="25"/>
      <c r="AD743" s="25"/>
      <c r="AE743" s="25"/>
      <c r="AF743" s="25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</row>
    <row r="744" spans="4:71">
      <c r="D744" s="44"/>
      <c r="E744" s="44"/>
      <c r="F744" s="44"/>
      <c r="G744" s="44"/>
      <c r="T744" s="26">
        <v>724</v>
      </c>
      <c r="U744" s="26" t="e">
        <f t="shared" si="64"/>
        <v>#N/A</v>
      </c>
      <c r="V744" s="36" t="e">
        <f t="shared" si="61"/>
        <v>#N/A</v>
      </c>
      <c r="W744" s="29" t="e">
        <f t="shared" si="63"/>
        <v>#N/A</v>
      </c>
      <c r="X744" s="37" t="e">
        <f t="shared" si="62"/>
        <v>#N/A</v>
      </c>
      <c r="Y744" s="37" t="e">
        <f t="shared" si="65"/>
        <v>#N/A</v>
      </c>
      <c r="Z744" s="37"/>
      <c r="AA744" s="37"/>
      <c r="AC744" s="25"/>
      <c r="AD744" s="25"/>
      <c r="AE744" s="25"/>
      <c r="AF744" s="25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</row>
    <row r="745" spans="4:71">
      <c r="D745" s="44"/>
      <c r="E745" s="44"/>
      <c r="F745" s="44"/>
      <c r="G745" s="44"/>
      <c r="T745" s="26">
        <v>725</v>
      </c>
      <c r="U745" s="26" t="e">
        <f t="shared" si="64"/>
        <v>#N/A</v>
      </c>
      <c r="V745" s="36" t="e">
        <f t="shared" si="61"/>
        <v>#N/A</v>
      </c>
      <c r="W745" s="29" t="e">
        <f t="shared" si="63"/>
        <v>#N/A</v>
      </c>
      <c r="X745" s="37" t="e">
        <f t="shared" si="62"/>
        <v>#N/A</v>
      </c>
      <c r="Y745" s="37" t="e">
        <f t="shared" si="65"/>
        <v>#N/A</v>
      </c>
      <c r="Z745" s="37"/>
      <c r="AA745" s="37"/>
      <c r="AC745" s="25"/>
      <c r="AD745" s="25"/>
      <c r="AE745" s="25"/>
      <c r="AF745" s="25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</row>
    <row r="746" spans="4:71">
      <c r="D746" s="44"/>
      <c r="E746" s="44"/>
      <c r="F746" s="44"/>
      <c r="G746" s="44"/>
      <c r="T746" s="26">
        <v>726</v>
      </c>
      <c r="U746" s="26" t="e">
        <f t="shared" si="64"/>
        <v>#N/A</v>
      </c>
      <c r="V746" s="36" t="e">
        <f t="shared" si="61"/>
        <v>#N/A</v>
      </c>
      <c r="W746" s="29" t="e">
        <f t="shared" si="63"/>
        <v>#N/A</v>
      </c>
      <c r="X746" s="37" t="e">
        <f t="shared" si="62"/>
        <v>#N/A</v>
      </c>
      <c r="Y746" s="37" t="e">
        <f t="shared" si="65"/>
        <v>#N/A</v>
      </c>
      <c r="Z746" s="37"/>
      <c r="AA746" s="37"/>
      <c r="AC746" s="25"/>
      <c r="AD746" s="25"/>
      <c r="AE746" s="25"/>
      <c r="AF746" s="25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</row>
    <row r="747" spans="4:71">
      <c r="D747" s="44"/>
      <c r="E747" s="44"/>
      <c r="F747" s="44"/>
      <c r="G747" s="44"/>
      <c r="T747" s="26">
        <v>727</v>
      </c>
      <c r="U747" s="26" t="e">
        <f t="shared" si="64"/>
        <v>#N/A</v>
      </c>
      <c r="V747" s="36" t="e">
        <f t="shared" si="61"/>
        <v>#N/A</v>
      </c>
      <c r="W747" s="29" t="e">
        <f t="shared" si="63"/>
        <v>#N/A</v>
      </c>
      <c r="X747" s="37" t="e">
        <f t="shared" si="62"/>
        <v>#N/A</v>
      </c>
      <c r="Y747" s="37" t="e">
        <f t="shared" si="65"/>
        <v>#N/A</v>
      </c>
      <c r="Z747" s="37"/>
      <c r="AA747" s="37"/>
      <c r="AC747" s="25"/>
      <c r="AD747" s="25"/>
      <c r="AE747" s="25"/>
      <c r="AF747" s="25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</row>
    <row r="748" spans="4:71">
      <c r="D748" s="44"/>
      <c r="E748" s="44"/>
      <c r="F748" s="44"/>
      <c r="G748" s="44"/>
      <c r="T748" s="26">
        <v>728</v>
      </c>
      <c r="U748" s="26" t="e">
        <f t="shared" si="64"/>
        <v>#N/A</v>
      </c>
      <c r="V748" s="36" t="e">
        <f t="shared" si="61"/>
        <v>#N/A</v>
      </c>
      <c r="W748" s="29" t="e">
        <f t="shared" si="63"/>
        <v>#N/A</v>
      </c>
      <c r="X748" s="37" t="e">
        <f t="shared" si="62"/>
        <v>#N/A</v>
      </c>
      <c r="Y748" s="37" t="e">
        <f t="shared" si="65"/>
        <v>#N/A</v>
      </c>
      <c r="Z748" s="37"/>
      <c r="AA748" s="37"/>
      <c r="AC748" s="25"/>
      <c r="AD748" s="25"/>
      <c r="AE748" s="25"/>
      <c r="AF748" s="25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</row>
    <row r="749" spans="4:71">
      <c r="D749" s="44"/>
      <c r="E749" s="44"/>
      <c r="F749" s="44"/>
      <c r="G749" s="44"/>
      <c r="T749" s="26">
        <v>729</v>
      </c>
      <c r="U749" s="26" t="e">
        <f t="shared" si="64"/>
        <v>#N/A</v>
      </c>
      <c r="V749" s="36" t="e">
        <f t="shared" si="61"/>
        <v>#N/A</v>
      </c>
      <c r="W749" s="29" t="e">
        <f t="shared" si="63"/>
        <v>#N/A</v>
      </c>
      <c r="X749" s="37" t="e">
        <f t="shared" si="62"/>
        <v>#N/A</v>
      </c>
      <c r="Y749" s="37" t="e">
        <f t="shared" si="65"/>
        <v>#N/A</v>
      </c>
      <c r="Z749" s="37"/>
      <c r="AA749" s="37"/>
      <c r="AC749" s="25"/>
      <c r="AD749" s="25"/>
      <c r="AE749" s="25"/>
      <c r="AF749" s="25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</row>
    <row r="750" spans="4:71">
      <c r="D750" s="44"/>
      <c r="E750" s="44"/>
      <c r="F750" s="44"/>
      <c r="G750" s="44"/>
      <c r="T750" s="26">
        <v>730</v>
      </c>
      <c r="U750" s="26" t="e">
        <f t="shared" si="64"/>
        <v>#N/A</v>
      </c>
      <c r="V750" s="36" t="e">
        <f t="shared" si="61"/>
        <v>#N/A</v>
      </c>
      <c r="W750" s="29" t="e">
        <f t="shared" si="63"/>
        <v>#N/A</v>
      </c>
      <c r="X750" s="37" t="e">
        <f t="shared" si="62"/>
        <v>#N/A</v>
      </c>
      <c r="Y750" s="37" t="e">
        <f t="shared" si="65"/>
        <v>#N/A</v>
      </c>
      <c r="Z750" s="37"/>
      <c r="AA750" s="37"/>
      <c r="AC750" s="25"/>
      <c r="AD750" s="25"/>
      <c r="AE750" s="25"/>
      <c r="AF750" s="25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</row>
    <row r="751" spans="4:71">
      <c r="D751" s="44"/>
      <c r="E751" s="44"/>
      <c r="F751" s="44"/>
      <c r="G751" s="44"/>
      <c r="T751" s="26">
        <v>731</v>
      </c>
      <c r="U751" s="26" t="e">
        <f t="shared" si="64"/>
        <v>#N/A</v>
      </c>
      <c r="V751" s="36" t="e">
        <f t="shared" si="61"/>
        <v>#N/A</v>
      </c>
      <c r="W751" s="29" t="e">
        <f t="shared" si="63"/>
        <v>#N/A</v>
      </c>
      <c r="X751" s="37" t="e">
        <f t="shared" si="62"/>
        <v>#N/A</v>
      </c>
      <c r="Y751" s="37" t="e">
        <f t="shared" si="65"/>
        <v>#N/A</v>
      </c>
      <c r="Z751" s="37"/>
      <c r="AA751" s="37"/>
      <c r="AC751" s="25"/>
      <c r="AD751" s="25"/>
      <c r="AE751" s="25"/>
      <c r="AF751" s="25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</row>
    <row r="752" spans="4:71">
      <c r="D752" s="44"/>
      <c r="E752" s="44"/>
      <c r="F752" s="44"/>
      <c r="G752" s="44"/>
      <c r="T752" s="26">
        <v>732</v>
      </c>
      <c r="U752" s="26" t="e">
        <f t="shared" si="64"/>
        <v>#N/A</v>
      </c>
      <c r="V752" s="36" t="e">
        <f t="shared" si="61"/>
        <v>#N/A</v>
      </c>
      <c r="W752" s="29" t="e">
        <f t="shared" si="63"/>
        <v>#N/A</v>
      </c>
      <c r="X752" s="37" t="e">
        <f t="shared" si="62"/>
        <v>#N/A</v>
      </c>
      <c r="Y752" s="37" t="e">
        <f t="shared" si="65"/>
        <v>#N/A</v>
      </c>
      <c r="Z752" s="37"/>
      <c r="AA752" s="37"/>
      <c r="AC752" s="25"/>
      <c r="AD752" s="25"/>
      <c r="AE752" s="25"/>
      <c r="AF752" s="25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</row>
    <row r="753" spans="4:71">
      <c r="D753" s="44"/>
      <c r="E753" s="44"/>
      <c r="F753" s="44"/>
      <c r="G753" s="44"/>
      <c r="T753" s="26">
        <v>733</v>
      </c>
      <c r="U753" s="26" t="e">
        <f t="shared" si="64"/>
        <v>#N/A</v>
      </c>
      <c r="V753" s="36" t="e">
        <f t="shared" si="61"/>
        <v>#N/A</v>
      </c>
      <c r="W753" s="29" t="e">
        <f t="shared" si="63"/>
        <v>#N/A</v>
      </c>
      <c r="X753" s="37" t="e">
        <f t="shared" si="62"/>
        <v>#N/A</v>
      </c>
      <c r="Y753" s="37" t="e">
        <f t="shared" si="65"/>
        <v>#N/A</v>
      </c>
      <c r="Z753" s="37"/>
      <c r="AA753" s="37"/>
      <c r="AC753" s="25"/>
      <c r="AD753" s="25"/>
      <c r="AE753" s="25"/>
      <c r="AF753" s="25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</row>
    <row r="754" spans="4:71">
      <c r="D754" s="44"/>
      <c r="E754" s="44"/>
      <c r="F754" s="44"/>
      <c r="G754" s="44"/>
      <c r="T754" s="26">
        <v>734</v>
      </c>
      <c r="U754" s="26" t="e">
        <f t="shared" si="64"/>
        <v>#N/A</v>
      </c>
      <c r="V754" s="36" t="e">
        <f t="shared" si="61"/>
        <v>#N/A</v>
      </c>
      <c r="W754" s="29" t="e">
        <f t="shared" si="63"/>
        <v>#N/A</v>
      </c>
      <c r="X754" s="37" t="e">
        <f t="shared" si="62"/>
        <v>#N/A</v>
      </c>
      <c r="Y754" s="37" t="e">
        <f t="shared" si="65"/>
        <v>#N/A</v>
      </c>
      <c r="Z754" s="37"/>
      <c r="AA754" s="37"/>
      <c r="AC754" s="25"/>
      <c r="AD754" s="25"/>
      <c r="AE754" s="25"/>
      <c r="AF754" s="25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</row>
    <row r="755" spans="4:71">
      <c r="D755" s="44"/>
      <c r="E755" s="44"/>
      <c r="F755" s="44"/>
      <c r="G755" s="44"/>
      <c r="T755" s="26">
        <v>735</v>
      </c>
      <c r="U755" s="26" t="e">
        <f t="shared" si="64"/>
        <v>#N/A</v>
      </c>
      <c r="V755" s="36" t="e">
        <f t="shared" si="61"/>
        <v>#N/A</v>
      </c>
      <c r="W755" s="29" t="e">
        <f t="shared" si="63"/>
        <v>#N/A</v>
      </c>
      <c r="X755" s="37" t="e">
        <f t="shared" si="62"/>
        <v>#N/A</v>
      </c>
      <c r="Y755" s="37" t="e">
        <f t="shared" si="65"/>
        <v>#N/A</v>
      </c>
      <c r="Z755" s="37"/>
      <c r="AA755" s="37"/>
      <c r="AC755" s="25"/>
      <c r="AD755" s="25"/>
      <c r="AE755" s="25"/>
      <c r="AF755" s="25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</row>
    <row r="756" spans="4:71">
      <c r="D756" s="44"/>
      <c r="E756" s="44"/>
      <c r="F756" s="44"/>
      <c r="G756" s="44"/>
      <c r="T756" s="26">
        <v>736</v>
      </c>
      <c r="U756" s="26" t="e">
        <f t="shared" si="64"/>
        <v>#N/A</v>
      </c>
      <c r="V756" s="36" t="e">
        <f t="shared" si="61"/>
        <v>#N/A</v>
      </c>
      <c r="W756" s="29" t="e">
        <f t="shared" si="63"/>
        <v>#N/A</v>
      </c>
      <c r="X756" s="37" t="e">
        <f t="shared" si="62"/>
        <v>#N/A</v>
      </c>
      <c r="Y756" s="37" t="e">
        <f t="shared" si="65"/>
        <v>#N/A</v>
      </c>
      <c r="Z756" s="37"/>
      <c r="AA756" s="37"/>
      <c r="AC756" s="25"/>
      <c r="AD756" s="25"/>
      <c r="AE756" s="25"/>
      <c r="AF756" s="25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</row>
    <row r="757" spans="4:71">
      <c r="D757" s="44"/>
      <c r="E757" s="44"/>
      <c r="F757" s="44"/>
      <c r="G757" s="44"/>
      <c r="T757" s="26">
        <v>737</v>
      </c>
      <c r="U757" s="26" t="e">
        <f t="shared" si="64"/>
        <v>#N/A</v>
      </c>
      <c r="V757" s="36" t="e">
        <f t="shared" si="61"/>
        <v>#N/A</v>
      </c>
      <c r="W757" s="29" t="e">
        <f t="shared" si="63"/>
        <v>#N/A</v>
      </c>
      <c r="X757" s="37" t="e">
        <f t="shared" si="62"/>
        <v>#N/A</v>
      </c>
      <c r="Y757" s="37" t="e">
        <f t="shared" si="65"/>
        <v>#N/A</v>
      </c>
      <c r="Z757" s="37"/>
      <c r="AA757" s="37"/>
      <c r="AC757" s="25"/>
      <c r="AD757" s="25"/>
      <c r="AE757" s="25"/>
      <c r="AF757" s="25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</row>
    <row r="758" spans="4:71">
      <c r="D758" s="44"/>
      <c r="E758" s="44"/>
      <c r="F758" s="44"/>
      <c r="G758" s="44"/>
      <c r="T758" s="26">
        <v>738</v>
      </c>
      <c r="U758" s="26" t="e">
        <f t="shared" si="64"/>
        <v>#N/A</v>
      </c>
      <c r="V758" s="36" t="e">
        <f t="shared" si="61"/>
        <v>#N/A</v>
      </c>
      <c r="W758" s="29" t="e">
        <f t="shared" si="63"/>
        <v>#N/A</v>
      </c>
      <c r="X758" s="37" t="e">
        <f t="shared" si="62"/>
        <v>#N/A</v>
      </c>
      <c r="Y758" s="37" t="e">
        <f t="shared" si="65"/>
        <v>#N/A</v>
      </c>
      <c r="Z758" s="37"/>
      <c r="AA758" s="37"/>
      <c r="AC758" s="25"/>
      <c r="AD758" s="25"/>
      <c r="AE758" s="25"/>
      <c r="AF758" s="25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</row>
    <row r="759" spans="4:71">
      <c r="D759" s="44"/>
      <c r="E759" s="44"/>
      <c r="F759" s="44"/>
      <c r="G759" s="44"/>
      <c r="T759" s="26">
        <v>739</v>
      </c>
      <c r="U759" s="26" t="e">
        <f t="shared" si="64"/>
        <v>#N/A</v>
      </c>
      <c r="V759" s="36" t="e">
        <f t="shared" si="61"/>
        <v>#N/A</v>
      </c>
      <c r="W759" s="29" t="e">
        <f t="shared" si="63"/>
        <v>#N/A</v>
      </c>
      <c r="X759" s="37" t="e">
        <f t="shared" si="62"/>
        <v>#N/A</v>
      </c>
      <c r="Y759" s="37" t="e">
        <f t="shared" si="65"/>
        <v>#N/A</v>
      </c>
      <c r="Z759" s="37"/>
      <c r="AA759" s="37"/>
      <c r="AC759" s="25"/>
      <c r="AD759" s="25"/>
      <c r="AE759" s="25"/>
      <c r="AF759" s="25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</row>
    <row r="760" spans="4:71">
      <c r="D760" s="44"/>
      <c r="E760" s="44"/>
      <c r="F760" s="44"/>
      <c r="G760" s="44"/>
      <c r="T760" s="26">
        <v>740</v>
      </c>
      <c r="U760" s="26" t="e">
        <f t="shared" si="64"/>
        <v>#N/A</v>
      </c>
      <c r="V760" s="36" t="e">
        <f t="shared" si="61"/>
        <v>#N/A</v>
      </c>
      <c r="W760" s="29" t="e">
        <f t="shared" si="63"/>
        <v>#N/A</v>
      </c>
      <c r="X760" s="37" t="e">
        <f t="shared" si="62"/>
        <v>#N/A</v>
      </c>
      <c r="Y760" s="37" t="e">
        <f t="shared" si="65"/>
        <v>#N/A</v>
      </c>
      <c r="Z760" s="37"/>
      <c r="AA760" s="37"/>
      <c r="AC760" s="25"/>
      <c r="AD760" s="25"/>
      <c r="AE760" s="25"/>
      <c r="AF760" s="25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</row>
    <row r="761" spans="4:71">
      <c r="D761" s="44"/>
      <c r="E761" s="44"/>
      <c r="F761" s="44"/>
      <c r="G761" s="44"/>
      <c r="T761" s="26">
        <v>741</v>
      </c>
      <c r="U761" s="26" t="e">
        <f t="shared" si="64"/>
        <v>#N/A</v>
      </c>
      <c r="V761" s="36" t="e">
        <f t="shared" si="61"/>
        <v>#N/A</v>
      </c>
      <c r="W761" s="29" t="e">
        <f t="shared" si="63"/>
        <v>#N/A</v>
      </c>
      <c r="X761" s="37" t="e">
        <f t="shared" si="62"/>
        <v>#N/A</v>
      </c>
      <c r="Y761" s="37" t="e">
        <f t="shared" si="65"/>
        <v>#N/A</v>
      </c>
      <c r="Z761" s="37"/>
      <c r="AA761" s="37"/>
      <c r="AC761" s="25"/>
      <c r="AD761" s="25"/>
      <c r="AE761" s="25"/>
      <c r="AF761" s="25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</row>
    <row r="762" spans="4:71">
      <c r="D762" s="44"/>
      <c r="E762" s="44"/>
      <c r="F762" s="44"/>
      <c r="G762" s="44"/>
      <c r="T762" s="26">
        <v>742</v>
      </c>
      <c r="U762" s="26" t="e">
        <f t="shared" si="64"/>
        <v>#N/A</v>
      </c>
      <c r="V762" s="36" t="e">
        <f t="shared" si="61"/>
        <v>#N/A</v>
      </c>
      <c r="W762" s="29" t="e">
        <f t="shared" si="63"/>
        <v>#N/A</v>
      </c>
      <c r="X762" s="37" t="e">
        <f t="shared" si="62"/>
        <v>#N/A</v>
      </c>
      <c r="Y762" s="37" t="e">
        <f t="shared" si="65"/>
        <v>#N/A</v>
      </c>
      <c r="Z762" s="37"/>
      <c r="AA762" s="37"/>
      <c r="AC762" s="25"/>
      <c r="AD762" s="25"/>
      <c r="AE762" s="25"/>
      <c r="AF762" s="25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</row>
    <row r="763" spans="4:71">
      <c r="D763" s="44"/>
      <c r="E763" s="44"/>
      <c r="F763" s="44"/>
      <c r="G763" s="44"/>
      <c r="T763" s="26">
        <v>743</v>
      </c>
      <c r="U763" s="26" t="e">
        <f t="shared" si="64"/>
        <v>#N/A</v>
      </c>
      <c r="V763" s="36" t="e">
        <f t="shared" si="61"/>
        <v>#N/A</v>
      </c>
      <c r="W763" s="29" t="e">
        <f t="shared" si="63"/>
        <v>#N/A</v>
      </c>
      <c r="X763" s="37" t="e">
        <f t="shared" si="62"/>
        <v>#N/A</v>
      </c>
      <c r="Y763" s="37" t="e">
        <f t="shared" si="65"/>
        <v>#N/A</v>
      </c>
      <c r="Z763" s="37"/>
      <c r="AA763" s="37"/>
      <c r="AC763" s="25"/>
      <c r="AD763" s="25"/>
      <c r="AE763" s="25"/>
      <c r="AF763" s="25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</row>
    <row r="764" spans="4:71">
      <c r="D764" s="44"/>
      <c r="E764" s="44"/>
      <c r="F764" s="44"/>
      <c r="G764" s="44"/>
      <c r="T764" s="26">
        <v>744</v>
      </c>
      <c r="U764" s="26" t="e">
        <f t="shared" si="64"/>
        <v>#N/A</v>
      </c>
      <c r="V764" s="36" t="e">
        <f t="shared" si="61"/>
        <v>#N/A</v>
      </c>
      <c r="W764" s="29" t="e">
        <f t="shared" si="63"/>
        <v>#N/A</v>
      </c>
      <c r="X764" s="37" t="e">
        <f t="shared" si="62"/>
        <v>#N/A</v>
      </c>
      <c r="Y764" s="37" t="e">
        <f t="shared" si="65"/>
        <v>#N/A</v>
      </c>
      <c r="Z764" s="37"/>
      <c r="AA764" s="37"/>
      <c r="AC764" s="25"/>
      <c r="AD764" s="25"/>
      <c r="AE764" s="25"/>
      <c r="AF764" s="25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</row>
    <row r="765" spans="4:71">
      <c r="D765" s="44"/>
      <c r="E765" s="44"/>
      <c r="F765" s="44"/>
      <c r="G765" s="44"/>
      <c r="T765" s="26">
        <v>745</v>
      </c>
      <c r="U765" s="26" t="e">
        <f t="shared" si="64"/>
        <v>#N/A</v>
      </c>
      <c r="V765" s="36" t="e">
        <f t="shared" si="61"/>
        <v>#N/A</v>
      </c>
      <c r="W765" s="29" t="e">
        <f t="shared" si="63"/>
        <v>#N/A</v>
      </c>
      <c r="X765" s="37" t="e">
        <f t="shared" si="62"/>
        <v>#N/A</v>
      </c>
      <c r="Y765" s="37" t="e">
        <f t="shared" si="65"/>
        <v>#N/A</v>
      </c>
      <c r="Z765" s="37"/>
      <c r="AA765" s="37"/>
      <c r="AC765" s="25"/>
      <c r="AD765" s="25"/>
      <c r="AE765" s="25"/>
      <c r="AF765" s="25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</row>
    <row r="766" spans="4:71">
      <c r="D766" s="44"/>
      <c r="E766" s="44"/>
      <c r="F766" s="44"/>
      <c r="G766" s="44"/>
      <c r="T766" s="26">
        <v>746</v>
      </c>
      <c r="U766" s="26" t="e">
        <f t="shared" si="64"/>
        <v>#N/A</v>
      </c>
      <c r="V766" s="36" t="e">
        <f t="shared" si="61"/>
        <v>#N/A</v>
      </c>
      <c r="W766" s="29" t="e">
        <f t="shared" si="63"/>
        <v>#N/A</v>
      </c>
      <c r="X766" s="37" t="e">
        <f t="shared" si="62"/>
        <v>#N/A</v>
      </c>
      <c r="Y766" s="37" t="e">
        <f t="shared" si="65"/>
        <v>#N/A</v>
      </c>
      <c r="Z766" s="37"/>
      <c r="AA766" s="37"/>
      <c r="AC766" s="25"/>
      <c r="AD766" s="25"/>
      <c r="AE766" s="25"/>
      <c r="AF766" s="25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</row>
    <row r="767" spans="4:71">
      <c r="D767" s="44"/>
      <c r="E767" s="44"/>
      <c r="F767" s="44"/>
      <c r="G767" s="44"/>
      <c r="T767" s="26">
        <v>747</v>
      </c>
      <c r="U767" s="26" t="e">
        <f t="shared" si="64"/>
        <v>#N/A</v>
      </c>
      <c r="V767" s="36" t="e">
        <f t="shared" si="61"/>
        <v>#N/A</v>
      </c>
      <c r="W767" s="29" t="e">
        <f t="shared" si="63"/>
        <v>#N/A</v>
      </c>
      <c r="X767" s="37" t="e">
        <f t="shared" si="62"/>
        <v>#N/A</v>
      </c>
      <c r="Y767" s="37" t="e">
        <f t="shared" si="65"/>
        <v>#N/A</v>
      </c>
      <c r="Z767" s="37"/>
      <c r="AA767" s="37"/>
      <c r="AC767" s="25"/>
      <c r="AD767" s="25"/>
      <c r="AE767" s="25"/>
      <c r="AF767" s="25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</row>
    <row r="768" spans="4:71">
      <c r="D768" s="44"/>
      <c r="E768" s="44"/>
      <c r="F768" s="44"/>
      <c r="G768" s="44"/>
      <c r="T768" s="26">
        <v>748</v>
      </c>
      <c r="U768" s="26" t="e">
        <f t="shared" si="64"/>
        <v>#N/A</v>
      </c>
      <c r="V768" s="36" t="e">
        <f t="shared" si="61"/>
        <v>#N/A</v>
      </c>
      <c r="W768" s="29" t="e">
        <f t="shared" si="63"/>
        <v>#N/A</v>
      </c>
      <c r="X768" s="37" t="e">
        <f t="shared" si="62"/>
        <v>#N/A</v>
      </c>
      <c r="Y768" s="37" t="e">
        <f t="shared" si="65"/>
        <v>#N/A</v>
      </c>
      <c r="Z768" s="37"/>
      <c r="AA768" s="37"/>
      <c r="AC768" s="25"/>
      <c r="AD768" s="25"/>
      <c r="AE768" s="25"/>
      <c r="AF768" s="25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</row>
    <row r="769" spans="4:71">
      <c r="D769" s="44"/>
      <c r="E769" s="44"/>
      <c r="F769" s="44"/>
      <c r="G769" s="44"/>
      <c r="T769" s="26">
        <v>749</v>
      </c>
      <c r="U769" s="26" t="e">
        <f t="shared" si="64"/>
        <v>#N/A</v>
      </c>
      <c r="V769" s="36" t="e">
        <f t="shared" si="61"/>
        <v>#N/A</v>
      </c>
      <c r="W769" s="29" t="e">
        <f t="shared" si="63"/>
        <v>#N/A</v>
      </c>
      <c r="X769" s="37" t="e">
        <f t="shared" si="62"/>
        <v>#N/A</v>
      </c>
      <c r="Y769" s="37" t="e">
        <f t="shared" si="65"/>
        <v>#N/A</v>
      </c>
      <c r="Z769" s="37"/>
      <c r="AA769" s="37"/>
      <c r="AC769" s="25"/>
      <c r="AD769" s="25"/>
      <c r="AE769" s="25"/>
      <c r="AF769" s="25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</row>
    <row r="770" spans="4:71">
      <c r="D770" s="44"/>
      <c r="E770" s="44"/>
      <c r="F770" s="44"/>
      <c r="G770" s="44"/>
      <c r="T770" s="26">
        <v>750</v>
      </c>
      <c r="U770" s="26" t="e">
        <f t="shared" si="64"/>
        <v>#N/A</v>
      </c>
      <c r="V770" s="36" t="e">
        <f t="shared" si="61"/>
        <v>#N/A</v>
      </c>
      <c r="W770" s="29" t="e">
        <f t="shared" si="63"/>
        <v>#N/A</v>
      </c>
      <c r="X770" s="37" t="e">
        <f t="shared" si="62"/>
        <v>#N/A</v>
      </c>
      <c r="Y770" s="37" t="e">
        <f t="shared" si="65"/>
        <v>#N/A</v>
      </c>
      <c r="Z770" s="37"/>
      <c r="AA770" s="37"/>
      <c r="AC770" s="25"/>
      <c r="AD770" s="25"/>
      <c r="AE770" s="25"/>
      <c r="AF770" s="25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</row>
    <row r="771" spans="4:71">
      <c r="D771" s="44"/>
      <c r="E771" s="44"/>
      <c r="F771" s="44"/>
      <c r="G771" s="44"/>
      <c r="T771" s="26">
        <v>751</v>
      </c>
      <c r="U771" s="26" t="e">
        <f t="shared" si="64"/>
        <v>#N/A</v>
      </c>
      <c r="V771" s="36" t="e">
        <f t="shared" si="61"/>
        <v>#N/A</v>
      </c>
      <c r="W771" s="29" t="e">
        <f t="shared" si="63"/>
        <v>#N/A</v>
      </c>
      <c r="X771" s="37" t="e">
        <f t="shared" si="62"/>
        <v>#N/A</v>
      </c>
      <c r="Y771" s="37" t="e">
        <f t="shared" si="65"/>
        <v>#N/A</v>
      </c>
      <c r="Z771" s="37"/>
      <c r="AA771" s="37"/>
      <c r="AC771" s="25"/>
      <c r="AD771" s="25"/>
      <c r="AE771" s="25"/>
      <c r="AF771" s="25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</row>
    <row r="772" spans="4:71">
      <c r="D772" s="44"/>
      <c r="E772" s="44"/>
      <c r="F772" s="44"/>
      <c r="G772" s="44"/>
      <c r="T772" s="26">
        <v>752</v>
      </c>
      <c r="U772" s="26" t="e">
        <f t="shared" si="64"/>
        <v>#N/A</v>
      </c>
      <c r="V772" s="36" t="e">
        <f t="shared" si="61"/>
        <v>#N/A</v>
      </c>
      <c r="W772" s="29" t="e">
        <f t="shared" si="63"/>
        <v>#N/A</v>
      </c>
      <c r="X772" s="37" t="e">
        <f t="shared" si="62"/>
        <v>#N/A</v>
      </c>
      <c r="Y772" s="37" t="e">
        <f t="shared" si="65"/>
        <v>#N/A</v>
      </c>
      <c r="Z772" s="37"/>
      <c r="AA772" s="37"/>
      <c r="AC772" s="25"/>
      <c r="AD772" s="25"/>
      <c r="AE772" s="25"/>
      <c r="AF772" s="25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</row>
    <row r="773" spans="4:71">
      <c r="D773" s="44"/>
      <c r="E773" s="44"/>
      <c r="F773" s="44"/>
      <c r="G773" s="44"/>
      <c r="T773" s="26">
        <v>753</v>
      </c>
      <c r="U773" s="26" t="e">
        <f t="shared" si="64"/>
        <v>#N/A</v>
      </c>
      <c r="V773" s="36" t="e">
        <f t="shared" si="61"/>
        <v>#N/A</v>
      </c>
      <c r="W773" s="29" t="e">
        <f t="shared" si="63"/>
        <v>#N/A</v>
      </c>
      <c r="X773" s="37" t="e">
        <f t="shared" si="62"/>
        <v>#N/A</v>
      </c>
      <c r="Y773" s="37" t="e">
        <f t="shared" si="65"/>
        <v>#N/A</v>
      </c>
      <c r="Z773" s="37"/>
      <c r="AA773" s="37"/>
      <c r="AC773" s="25"/>
      <c r="AD773" s="25"/>
      <c r="AE773" s="25"/>
      <c r="AF773" s="25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</row>
    <row r="774" spans="4:71">
      <c r="D774" s="44"/>
      <c r="E774" s="44"/>
      <c r="F774" s="44"/>
      <c r="G774" s="44"/>
      <c r="T774" s="26">
        <v>754</v>
      </c>
      <c r="U774" s="26" t="e">
        <f t="shared" si="64"/>
        <v>#N/A</v>
      </c>
      <c r="V774" s="36" t="e">
        <f t="shared" si="61"/>
        <v>#N/A</v>
      </c>
      <c r="W774" s="29" t="e">
        <f t="shared" si="63"/>
        <v>#N/A</v>
      </c>
      <c r="X774" s="37" t="e">
        <f t="shared" si="62"/>
        <v>#N/A</v>
      </c>
      <c r="Y774" s="37" t="e">
        <f t="shared" si="65"/>
        <v>#N/A</v>
      </c>
      <c r="Z774" s="37"/>
      <c r="AA774" s="37"/>
      <c r="AC774" s="25"/>
      <c r="AD774" s="25"/>
      <c r="AE774" s="25"/>
      <c r="AF774" s="25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</row>
    <row r="775" spans="4:71">
      <c r="D775" s="44"/>
      <c r="E775" s="44"/>
      <c r="F775" s="44"/>
      <c r="G775" s="44"/>
      <c r="T775" s="26">
        <v>755</v>
      </c>
      <c r="U775" s="26" t="e">
        <f t="shared" si="64"/>
        <v>#N/A</v>
      </c>
      <c r="V775" s="36" t="e">
        <f t="shared" si="61"/>
        <v>#N/A</v>
      </c>
      <c r="W775" s="29" t="e">
        <f t="shared" si="63"/>
        <v>#N/A</v>
      </c>
      <c r="X775" s="37" t="e">
        <f t="shared" si="62"/>
        <v>#N/A</v>
      </c>
      <c r="Y775" s="37" t="e">
        <f t="shared" si="65"/>
        <v>#N/A</v>
      </c>
      <c r="Z775" s="37"/>
      <c r="AA775" s="37"/>
      <c r="AC775" s="25"/>
      <c r="AD775" s="25"/>
      <c r="AE775" s="25"/>
      <c r="AF775" s="25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</row>
    <row r="776" spans="4:71">
      <c r="D776" s="44"/>
      <c r="E776" s="44"/>
      <c r="F776" s="44"/>
      <c r="G776" s="44"/>
      <c r="T776" s="26">
        <v>756</v>
      </c>
      <c r="U776" s="26" t="e">
        <f t="shared" si="64"/>
        <v>#N/A</v>
      </c>
      <c r="V776" s="36" t="e">
        <f t="shared" ref="V776:V839" si="66">K$23*EXP(M$22*LOG(T776/O$23))</f>
        <v>#N/A</v>
      </c>
      <c r="W776" s="29" t="e">
        <f t="shared" si="63"/>
        <v>#N/A</v>
      </c>
      <c r="X776" s="37" t="e">
        <f t="shared" ref="X776:X839" si="67">IF(($K$60+15)&gt;T776,T776,(#N/A))</f>
        <v>#N/A</v>
      </c>
      <c r="Y776" s="37" t="e">
        <f t="shared" si="65"/>
        <v>#N/A</v>
      </c>
      <c r="Z776" s="37"/>
      <c r="AA776" s="37"/>
      <c r="AC776" s="25"/>
      <c r="AD776" s="25"/>
      <c r="AE776" s="25"/>
      <c r="AF776" s="25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</row>
    <row r="777" spans="4:71">
      <c r="D777" s="44"/>
      <c r="E777" s="44"/>
      <c r="F777" s="44"/>
      <c r="G777" s="44"/>
      <c r="T777" s="26">
        <v>757</v>
      </c>
      <c r="U777" s="26" t="e">
        <f t="shared" si="64"/>
        <v>#N/A</v>
      </c>
      <c r="V777" s="36" t="e">
        <f t="shared" si="66"/>
        <v>#N/A</v>
      </c>
      <c r="W777" s="29" t="e">
        <f t="shared" si="63"/>
        <v>#N/A</v>
      </c>
      <c r="X777" s="37" t="e">
        <f t="shared" si="67"/>
        <v>#N/A</v>
      </c>
      <c r="Y777" s="37" t="e">
        <f t="shared" si="65"/>
        <v>#N/A</v>
      </c>
      <c r="Z777" s="37"/>
      <c r="AA777" s="37"/>
      <c r="AC777" s="25"/>
      <c r="AD777" s="25"/>
      <c r="AE777" s="25"/>
      <c r="AF777" s="25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</row>
    <row r="778" spans="4:71">
      <c r="D778" s="44"/>
      <c r="E778" s="44"/>
      <c r="F778" s="44"/>
      <c r="G778" s="44"/>
      <c r="T778" s="26">
        <v>758</v>
      </c>
      <c r="U778" s="26" t="e">
        <f t="shared" si="64"/>
        <v>#N/A</v>
      </c>
      <c r="V778" s="36" t="e">
        <f t="shared" si="66"/>
        <v>#N/A</v>
      </c>
      <c r="W778" s="29" t="e">
        <f t="shared" si="63"/>
        <v>#N/A</v>
      </c>
      <c r="X778" s="37" t="e">
        <f t="shared" si="67"/>
        <v>#N/A</v>
      </c>
      <c r="Y778" s="37" t="e">
        <f t="shared" si="65"/>
        <v>#N/A</v>
      </c>
      <c r="Z778" s="37"/>
      <c r="AA778" s="37"/>
      <c r="AC778" s="25"/>
      <c r="AD778" s="25"/>
      <c r="AE778" s="25"/>
      <c r="AF778" s="25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</row>
    <row r="779" spans="4:71">
      <c r="D779" s="44"/>
      <c r="E779" s="44"/>
      <c r="F779" s="44"/>
      <c r="G779" s="44"/>
      <c r="T779" s="26">
        <v>759</v>
      </c>
      <c r="U779" s="26" t="e">
        <f t="shared" si="64"/>
        <v>#N/A</v>
      </c>
      <c r="V779" s="36" t="e">
        <f t="shared" si="66"/>
        <v>#N/A</v>
      </c>
      <c r="W779" s="29" t="e">
        <f t="shared" si="63"/>
        <v>#N/A</v>
      </c>
      <c r="X779" s="37" t="e">
        <f t="shared" si="67"/>
        <v>#N/A</v>
      </c>
      <c r="Y779" s="37" t="e">
        <f t="shared" si="65"/>
        <v>#N/A</v>
      </c>
      <c r="Z779" s="37"/>
      <c r="AA779" s="37"/>
      <c r="AC779" s="25"/>
      <c r="AD779" s="25"/>
      <c r="AE779" s="25"/>
      <c r="AF779" s="25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</row>
    <row r="780" spans="4:71">
      <c r="D780" s="44"/>
      <c r="E780" s="44"/>
      <c r="F780" s="44"/>
      <c r="G780" s="44"/>
      <c r="T780" s="26">
        <v>760</v>
      </c>
      <c r="U780" s="26" t="e">
        <f t="shared" si="64"/>
        <v>#N/A</v>
      </c>
      <c r="V780" s="36" t="e">
        <f t="shared" si="66"/>
        <v>#N/A</v>
      </c>
      <c r="W780" s="29" t="e">
        <f t="shared" si="63"/>
        <v>#N/A</v>
      </c>
      <c r="X780" s="37" t="e">
        <f t="shared" si="67"/>
        <v>#N/A</v>
      </c>
      <c r="Y780" s="37" t="e">
        <f t="shared" si="65"/>
        <v>#N/A</v>
      </c>
      <c r="Z780" s="37"/>
      <c r="AA780" s="37"/>
      <c r="AC780" s="25"/>
      <c r="AD780" s="25"/>
      <c r="AE780" s="25"/>
      <c r="AF780" s="25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</row>
    <row r="781" spans="4:71">
      <c r="D781" s="44"/>
      <c r="E781" s="44"/>
      <c r="F781" s="44"/>
      <c r="G781" s="44"/>
      <c r="T781" s="26">
        <v>761</v>
      </c>
      <c r="U781" s="26" t="e">
        <f t="shared" si="64"/>
        <v>#N/A</v>
      </c>
      <c r="V781" s="36" t="e">
        <f t="shared" si="66"/>
        <v>#N/A</v>
      </c>
      <c r="W781" s="29" t="e">
        <f t="shared" si="63"/>
        <v>#N/A</v>
      </c>
      <c r="X781" s="37" t="e">
        <f t="shared" si="67"/>
        <v>#N/A</v>
      </c>
      <c r="Y781" s="37" t="e">
        <f t="shared" si="65"/>
        <v>#N/A</v>
      </c>
      <c r="Z781" s="37"/>
      <c r="AA781" s="37"/>
      <c r="AC781" s="25"/>
      <c r="AD781" s="25"/>
      <c r="AE781" s="25"/>
      <c r="AF781" s="25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</row>
    <row r="782" spans="4:71">
      <c r="D782" s="44"/>
      <c r="E782" s="44"/>
      <c r="F782" s="44"/>
      <c r="G782" s="44"/>
      <c r="T782" s="26">
        <v>762</v>
      </c>
      <c r="U782" s="26" t="e">
        <f t="shared" si="64"/>
        <v>#N/A</v>
      </c>
      <c r="V782" s="36" t="e">
        <f t="shared" si="66"/>
        <v>#N/A</v>
      </c>
      <c r="W782" s="29" t="e">
        <f t="shared" si="63"/>
        <v>#N/A</v>
      </c>
      <c r="X782" s="37" t="e">
        <f t="shared" si="67"/>
        <v>#N/A</v>
      </c>
      <c r="Y782" s="37" t="e">
        <f t="shared" si="65"/>
        <v>#N/A</v>
      </c>
      <c r="Z782" s="37"/>
      <c r="AA782" s="37"/>
      <c r="AC782" s="25"/>
      <c r="AD782" s="25"/>
      <c r="AE782" s="25"/>
      <c r="AF782" s="25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</row>
    <row r="783" spans="4:71">
      <c r="D783" s="44"/>
      <c r="E783" s="44"/>
      <c r="F783" s="44"/>
      <c r="G783" s="44"/>
      <c r="T783" s="26">
        <v>763</v>
      </c>
      <c r="U783" s="26" t="e">
        <f t="shared" si="64"/>
        <v>#N/A</v>
      </c>
      <c r="V783" s="36" t="e">
        <f t="shared" si="66"/>
        <v>#N/A</v>
      </c>
      <c r="W783" s="29" t="e">
        <f t="shared" si="63"/>
        <v>#N/A</v>
      </c>
      <c r="X783" s="37" t="e">
        <f t="shared" si="67"/>
        <v>#N/A</v>
      </c>
      <c r="Y783" s="37" t="e">
        <f t="shared" si="65"/>
        <v>#N/A</v>
      </c>
      <c r="Z783" s="37"/>
      <c r="AA783" s="37"/>
      <c r="AC783" s="25"/>
      <c r="AD783" s="25"/>
      <c r="AE783" s="25"/>
      <c r="AF783" s="25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</row>
    <row r="784" spans="4:71">
      <c r="D784" s="44"/>
      <c r="E784" s="44"/>
      <c r="F784" s="44"/>
      <c r="G784" s="44"/>
      <c r="T784" s="26">
        <v>764</v>
      </c>
      <c r="U784" s="26" t="e">
        <f t="shared" si="64"/>
        <v>#N/A</v>
      </c>
      <c r="V784" s="36" t="e">
        <f t="shared" si="66"/>
        <v>#N/A</v>
      </c>
      <c r="W784" s="29" t="e">
        <f t="shared" si="63"/>
        <v>#N/A</v>
      </c>
      <c r="X784" s="37" t="e">
        <f t="shared" si="67"/>
        <v>#N/A</v>
      </c>
      <c r="Y784" s="37" t="e">
        <f t="shared" si="65"/>
        <v>#N/A</v>
      </c>
      <c r="Z784" s="37"/>
      <c r="AA784" s="37"/>
      <c r="AC784" s="25"/>
      <c r="AD784" s="25"/>
      <c r="AE784" s="25"/>
      <c r="AF784" s="25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</row>
    <row r="785" spans="4:71">
      <c r="D785" s="44"/>
      <c r="E785" s="44"/>
      <c r="F785" s="44"/>
      <c r="G785" s="44"/>
      <c r="T785" s="26">
        <v>765</v>
      </c>
      <c r="U785" s="26" t="e">
        <f t="shared" si="64"/>
        <v>#N/A</v>
      </c>
      <c r="V785" s="36" t="e">
        <f t="shared" si="66"/>
        <v>#N/A</v>
      </c>
      <c r="W785" s="29" t="e">
        <f t="shared" si="63"/>
        <v>#N/A</v>
      </c>
      <c r="X785" s="37" t="e">
        <f t="shared" si="67"/>
        <v>#N/A</v>
      </c>
      <c r="Y785" s="37" t="e">
        <f t="shared" si="65"/>
        <v>#N/A</v>
      </c>
      <c r="Z785" s="37"/>
      <c r="AA785" s="37"/>
      <c r="AC785" s="25"/>
      <c r="AD785" s="25"/>
      <c r="AE785" s="25"/>
      <c r="AF785" s="25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</row>
    <row r="786" spans="4:71">
      <c r="D786" s="44"/>
      <c r="E786" s="44"/>
      <c r="F786" s="44"/>
      <c r="G786" s="44"/>
      <c r="T786" s="26">
        <v>766</v>
      </c>
      <c r="U786" s="26" t="e">
        <f t="shared" si="64"/>
        <v>#N/A</v>
      </c>
      <c r="V786" s="36" t="e">
        <f t="shared" si="66"/>
        <v>#N/A</v>
      </c>
      <c r="W786" s="29" t="e">
        <f t="shared" si="63"/>
        <v>#N/A</v>
      </c>
      <c r="X786" s="37" t="e">
        <f t="shared" si="67"/>
        <v>#N/A</v>
      </c>
      <c r="Y786" s="37" t="e">
        <f t="shared" si="65"/>
        <v>#N/A</v>
      </c>
      <c r="Z786" s="37"/>
      <c r="AA786" s="37"/>
      <c r="AC786" s="25"/>
      <c r="AD786" s="25"/>
      <c r="AE786" s="25"/>
      <c r="AF786" s="25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</row>
    <row r="787" spans="4:71">
      <c r="D787" s="44"/>
      <c r="E787" s="44"/>
      <c r="F787" s="44"/>
      <c r="G787" s="44"/>
      <c r="T787" s="26">
        <v>767</v>
      </c>
      <c r="U787" s="26" t="e">
        <f t="shared" si="64"/>
        <v>#N/A</v>
      </c>
      <c r="V787" s="36" t="e">
        <f t="shared" si="66"/>
        <v>#N/A</v>
      </c>
      <c r="W787" s="29" t="e">
        <f t="shared" si="63"/>
        <v>#N/A</v>
      </c>
      <c r="X787" s="37" t="e">
        <f t="shared" si="67"/>
        <v>#N/A</v>
      </c>
      <c r="Y787" s="37" t="e">
        <f t="shared" si="65"/>
        <v>#N/A</v>
      </c>
      <c r="Z787" s="37"/>
      <c r="AA787" s="37"/>
      <c r="AC787" s="25"/>
      <c r="AD787" s="25"/>
      <c r="AE787" s="25"/>
      <c r="AF787" s="25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</row>
    <row r="788" spans="4:71">
      <c r="D788" s="44"/>
      <c r="E788" s="44"/>
      <c r="F788" s="44"/>
      <c r="G788" s="44"/>
      <c r="T788" s="26">
        <v>768</v>
      </c>
      <c r="U788" s="26" t="e">
        <f t="shared" si="64"/>
        <v>#N/A</v>
      </c>
      <c r="V788" s="36" t="e">
        <f t="shared" si="66"/>
        <v>#N/A</v>
      </c>
      <c r="W788" s="29" t="e">
        <f t="shared" si="63"/>
        <v>#N/A</v>
      </c>
      <c r="X788" s="37" t="e">
        <f t="shared" si="67"/>
        <v>#N/A</v>
      </c>
      <c r="Y788" s="37" t="e">
        <f t="shared" si="65"/>
        <v>#N/A</v>
      </c>
      <c r="Z788" s="37"/>
      <c r="AA788" s="37"/>
      <c r="AC788" s="25"/>
      <c r="AD788" s="25"/>
      <c r="AE788" s="25"/>
      <c r="AF788" s="25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</row>
    <row r="789" spans="4:71">
      <c r="D789" s="44"/>
      <c r="E789" s="44"/>
      <c r="F789" s="44"/>
      <c r="G789" s="44"/>
      <c r="T789" s="26">
        <v>769</v>
      </c>
      <c r="U789" s="26" t="e">
        <f t="shared" si="64"/>
        <v>#N/A</v>
      </c>
      <c r="V789" s="36" t="e">
        <f t="shared" si="66"/>
        <v>#N/A</v>
      </c>
      <c r="W789" s="29" t="e">
        <f t="shared" ref="W789:W852" si="68">IF(U789="",(#N/A),V789)</f>
        <v>#N/A</v>
      </c>
      <c r="X789" s="37" t="e">
        <f t="shared" si="67"/>
        <v>#N/A</v>
      </c>
      <c r="Y789" s="37" t="e">
        <f t="shared" si="65"/>
        <v>#N/A</v>
      </c>
      <c r="Z789" s="37"/>
      <c r="AA789" s="37"/>
      <c r="AC789" s="25"/>
      <c r="AD789" s="25"/>
      <c r="AE789" s="25"/>
      <c r="AF789" s="25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</row>
    <row r="790" spans="4:71">
      <c r="D790" s="44"/>
      <c r="E790" s="44"/>
      <c r="F790" s="44"/>
      <c r="G790" s="44"/>
      <c r="T790" s="26">
        <v>770</v>
      </c>
      <c r="U790" s="26" t="e">
        <f t="shared" ref="U790:U853" si="69">IF(MAX(D$20:D$64)&lt;T790,(#N/A),T790)</f>
        <v>#N/A</v>
      </c>
      <c r="V790" s="36" t="e">
        <f t="shared" si="66"/>
        <v>#N/A</v>
      </c>
      <c r="W790" s="29" t="e">
        <f t="shared" si="68"/>
        <v>#N/A</v>
      </c>
      <c r="X790" s="37" t="e">
        <f t="shared" si="67"/>
        <v>#N/A</v>
      </c>
      <c r="Y790" s="37" t="e">
        <f t="shared" si="65"/>
        <v>#N/A</v>
      </c>
      <c r="Z790" s="37"/>
      <c r="AA790" s="37"/>
      <c r="AC790" s="25"/>
      <c r="AD790" s="25"/>
      <c r="AE790" s="25"/>
      <c r="AF790" s="25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</row>
    <row r="791" spans="4:71">
      <c r="D791" s="44"/>
      <c r="E791" s="44"/>
      <c r="F791" s="44"/>
      <c r="G791" s="44"/>
      <c r="T791" s="26">
        <v>771</v>
      </c>
      <c r="U791" s="26" t="e">
        <f t="shared" si="69"/>
        <v>#N/A</v>
      </c>
      <c r="V791" s="36" t="e">
        <f t="shared" si="66"/>
        <v>#N/A</v>
      </c>
      <c r="W791" s="29" t="e">
        <f t="shared" si="68"/>
        <v>#N/A</v>
      </c>
      <c r="X791" s="37" t="e">
        <f t="shared" si="67"/>
        <v>#N/A</v>
      </c>
      <c r="Y791" s="37" t="e">
        <f t="shared" si="65"/>
        <v>#N/A</v>
      </c>
      <c r="Z791" s="37"/>
      <c r="AA791" s="37"/>
      <c r="AC791" s="25"/>
      <c r="AD791" s="25"/>
      <c r="AE791" s="25"/>
      <c r="AF791" s="25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</row>
    <row r="792" spans="4:71">
      <c r="D792" s="44"/>
      <c r="E792" s="44"/>
      <c r="F792" s="44"/>
      <c r="G792" s="44"/>
      <c r="T792" s="26">
        <v>772</v>
      </c>
      <c r="U792" s="26" t="e">
        <f t="shared" si="69"/>
        <v>#N/A</v>
      </c>
      <c r="V792" s="36" t="e">
        <f t="shared" si="66"/>
        <v>#N/A</v>
      </c>
      <c r="W792" s="29" t="e">
        <f t="shared" si="68"/>
        <v>#N/A</v>
      </c>
      <c r="X792" s="37" t="e">
        <f t="shared" si="67"/>
        <v>#N/A</v>
      </c>
      <c r="Y792" s="37" t="e">
        <f t="shared" si="65"/>
        <v>#N/A</v>
      </c>
      <c r="Z792" s="37"/>
      <c r="AA792" s="37"/>
      <c r="AC792" s="25"/>
      <c r="AD792" s="25"/>
      <c r="AE792" s="25"/>
      <c r="AF792" s="25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</row>
    <row r="793" spans="4:71">
      <c r="D793" s="44"/>
      <c r="E793" s="44"/>
      <c r="F793" s="44"/>
      <c r="G793" s="44"/>
      <c r="T793" s="26">
        <v>773</v>
      </c>
      <c r="U793" s="26" t="e">
        <f t="shared" si="69"/>
        <v>#N/A</v>
      </c>
      <c r="V793" s="36" t="e">
        <f t="shared" si="66"/>
        <v>#N/A</v>
      </c>
      <c r="W793" s="29" t="e">
        <f t="shared" si="68"/>
        <v>#N/A</v>
      </c>
      <c r="X793" s="37" t="e">
        <f t="shared" si="67"/>
        <v>#N/A</v>
      </c>
      <c r="Y793" s="37" t="e">
        <f t="shared" si="65"/>
        <v>#N/A</v>
      </c>
      <c r="Z793" s="37"/>
      <c r="AA793" s="37"/>
      <c r="AC793" s="25"/>
      <c r="AD793" s="25"/>
      <c r="AE793" s="25"/>
      <c r="AF793" s="25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</row>
    <row r="794" spans="4:71">
      <c r="D794" s="44"/>
      <c r="E794" s="44"/>
      <c r="F794" s="44"/>
      <c r="G794" s="44"/>
      <c r="T794" s="26">
        <v>774</v>
      </c>
      <c r="U794" s="26" t="e">
        <f t="shared" si="69"/>
        <v>#N/A</v>
      </c>
      <c r="V794" s="36" t="e">
        <f t="shared" si="66"/>
        <v>#N/A</v>
      </c>
      <c r="W794" s="29" t="e">
        <f t="shared" si="68"/>
        <v>#N/A</v>
      </c>
      <c r="X794" s="37" t="e">
        <f t="shared" si="67"/>
        <v>#N/A</v>
      </c>
      <c r="Y794" s="37" t="e">
        <f t="shared" si="65"/>
        <v>#N/A</v>
      </c>
      <c r="Z794" s="37"/>
      <c r="AA794" s="37"/>
      <c r="AC794" s="25"/>
      <c r="AD794" s="25"/>
      <c r="AE794" s="25"/>
      <c r="AF794" s="25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</row>
    <row r="795" spans="4:71">
      <c r="D795" s="44"/>
      <c r="E795" s="44"/>
      <c r="F795" s="44"/>
      <c r="G795" s="44"/>
      <c r="T795" s="26">
        <v>775</v>
      </c>
      <c r="U795" s="26" t="e">
        <f t="shared" si="69"/>
        <v>#N/A</v>
      </c>
      <c r="V795" s="36" t="e">
        <f t="shared" si="66"/>
        <v>#N/A</v>
      </c>
      <c r="W795" s="29" t="e">
        <f t="shared" si="68"/>
        <v>#N/A</v>
      </c>
      <c r="X795" s="37" t="e">
        <f t="shared" si="67"/>
        <v>#N/A</v>
      </c>
      <c r="Y795" s="37" t="e">
        <f t="shared" si="65"/>
        <v>#N/A</v>
      </c>
      <c r="Z795" s="37"/>
      <c r="AA795" s="37"/>
      <c r="AC795" s="25"/>
      <c r="AD795" s="25"/>
      <c r="AE795" s="25"/>
      <c r="AF795" s="25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</row>
    <row r="796" spans="4:71">
      <c r="D796" s="44"/>
      <c r="E796" s="44"/>
      <c r="F796" s="44"/>
      <c r="G796" s="44"/>
      <c r="T796" s="26">
        <v>776</v>
      </c>
      <c r="U796" s="26" t="e">
        <f t="shared" si="69"/>
        <v>#N/A</v>
      </c>
      <c r="V796" s="36" t="e">
        <f t="shared" si="66"/>
        <v>#N/A</v>
      </c>
      <c r="W796" s="29" t="e">
        <f t="shared" si="68"/>
        <v>#N/A</v>
      </c>
      <c r="X796" s="37" t="e">
        <f t="shared" si="67"/>
        <v>#N/A</v>
      </c>
      <c r="Y796" s="37" t="e">
        <f t="shared" si="65"/>
        <v>#N/A</v>
      </c>
      <c r="Z796" s="37"/>
      <c r="AA796" s="37"/>
      <c r="AC796" s="25"/>
      <c r="AD796" s="25"/>
      <c r="AE796" s="25"/>
      <c r="AF796" s="25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</row>
    <row r="797" spans="4:71">
      <c r="D797" s="44"/>
      <c r="E797" s="44"/>
      <c r="F797" s="44"/>
      <c r="G797" s="44"/>
      <c r="T797" s="26">
        <v>777</v>
      </c>
      <c r="U797" s="26" t="e">
        <f t="shared" si="69"/>
        <v>#N/A</v>
      </c>
      <c r="V797" s="36" t="e">
        <f t="shared" si="66"/>
        <v>#N/A</v>
      </c>
      <c r="W797" s="29" t="e">
        <f t="shared" si="68"/>
        <v>#N/A</v>
      </c>
      <c r="X797" s="37" t="e">
        <f t="shared" si="67"/>
        <v>#N/A</v>
      </c>
      <c r="Y797" s="37" t="e">
        <f t="shared" si="65"/>
        <v>#N/A</v>
      </c>
      <c r="Z797" s="37"/>
      <c r="AA797" s="37"/>
      <c r="AC797" s="25"/>
      <c r="AD797" s="25"/>
      <c r="AE797" s="25"/>
      <c r="AF797" s="25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</row>
    <row r="798" spans="4:71">
      <c r="D798" s="44"/>
      <c r="E798" s="44"/>
      <c r="F798" s="44"/>
      <c r="G798" s="44"/>
      <c r="T798" s="26">
        <v>778</v>
      </c>
      <c r="U798" s="26" t="e">
        <f t="shared" si="69"/>
        <v>#N/A</v>
      </c>
      <c r="V798" s="36" t="e">
        <f t="shared" si="66"/>
        <v>#N/A</v>
      </c>
      <c r="W798" s="29" t="e">
        <f t="shared" si="68"/>
        <v>#N/A</v>
      </c>
      <c r="X798" s="37" t="e">
        <f t="shared" si="67"/>
        <v>#N/A</v>
      </c>
      <c r="Y798" s="37" t="e">
        <f t="shared" si="65"/>
        <v>#N/A</v>
      </c>
      <c r="Z798" s="37"/>
      <c r="AA798" s="37"/>
      <c r="AC798" s="25"/>
      <c r="AD798" s="25"/>
      <c r="AE798" s="25"/>
      <c r="AF798" s="25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</row>
    <row r="799" spans="4:71">
      <c r="D799" s="44"/>
      <c r="E799" s="44"/>
      <c r="F799" s="44"/>
      <c r="G799" s="44"/>
      <c r="T799" s="26">
        <v>779</v>
      </c>
      <c r="U799" s="26" t="e">
        <f t="shared" si="69"/>
        <v>#N/A</v>
      </c>
      <c r="V799" s="36" t="e">
        <f t="shared" si="66"/>
        <v>#N/A</v>
      </c>
      <c r="W799" s="29" t="e">
        <f t="shared" si="68"/>
        <v>#N/A</v>
      </c>
      <c r="X799" s="37" t="e">
        <f t="shared" si="67"/>
        <v>#N/A</v>
      </c>
      <c r="Y799" s="37" t="e">
        <f t="shared" ref="Y799:Y862" si="70">IF(($K$60+15)&gt;T799,K$23*EXP(M$22*LOG(T799/O$23)),(#N/A))</f>
        <v>#N/A</v>
      </c>
      <c r="Z799" s="37"/>
      <c r="AA799" s="37"/>
      <c r="AC799" s="25"/>
      <c r="AD799" s="25"/>
      <c r="AE799" s="25"/>
      <c r="AF799" s="25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</row>
    <row r="800" spans="4:71">
      <c r="D800" s="44"/>
      <c r="E800" s="44"/>
      <c r="F800" s="44"/>
      <c r="G800" s="44"/>
      <c r="T800" s="26">
        <v>780</v>
      </c>
      <c r="U800" s="26" t="e">
        <f t="shared" si="69"/>
        <v>#N/A</v>
      </c>
      <c r="V800" s="36" t="e">
        <f t="shared" si="66"/>
        <v>#N/A</v>
      </c>
      <c r="W800" s="29" t="e">
        <f t="shared" si="68"/>
        <v>#N/A</v>
      </c>
      <c r="X800" s="37" t="e">
        <f t="shared" si="67"/>
        <v>#N/A</v>
      </c>
      <c r="Y800" s="37" t="e">
        <f t="shared" si="70"/>
        <v>#N/A</v>
      </c>
      <c r="Z800" s="37"/>
      <c r="AA800" s="37"/>
      <c r="AC800" s="25"/>
      <c r="AD800" s="25"/>
      <c r="AE800" s="25"/>
      <c r="AF800" s="25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</row>
    <row r="801" spans="4:71">
      <c r="D801" s="44"/>
      <c r="E801" s="44"/>
      <c r="F801" s="44"/>
      <c r="G801" s="44"/>
      <c r="T801" s="26">
        <v>781</v>
      </c>
      <c r="U801" s="26" t="e">
        <f t="shared" si="69"/>
        <v>#N/A</v>
      </c>
      <c r="V801" s="36" t="e">
        <f t="shared" si="66"/>
        <v>#N/A</v>
      </c>
      <c r="W801" s="29" t="e">
        <f t="shared" si="68"/>
        <v>#N/A</v>
      </c>
      <c r="X801" s="37" t="e">
        <f t="shared" si="67"/>
        <v>#N/A</v>
      </c>
      <c r="Y801" s="37" t="e">
        <f t="shared" si="70"/>
        <v>#N/A</v>
      </c>
      <c r="Z801" s="37"/>
      <c r="AA801" s="37"/>
      <c r="AC801" s="25"/>
      <c r="AD801" s="25"/>
      <c r="AE801" s="25"/>
      <c r="AF801" s="25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</row>
    <row r="802" spans="4:71">
      <c r="D802" s="44"/>
      <c r="E802" s="44"/>
      <c r="F802" s="44"/>
      <c r="G802" s="44"/>
      <c r="T802" s="26">
        <v>782</v>
      </c>
      <c r="U802" s="26" t="e">
        <f t="shared" si="69"/>
        <v>#N/A</v>
      </c>
      <c r="V802" s="36" t="e">
        <f t="shared" si="66"/>
        <v>#N/A</v>
      </c>
      <c r="W802" s="29" t="e">
        <f t="shared" si="68"/>
        <v>#N/A</v>
      </c>
      <c r="X802" s="37" t="e">
        <f t="shared" si="67"/>
        <v>#N/A</v>
      </c>
      <c r="Y802" s="37" t="e">
        <f t="shared" si="70"/>
        <v>#N/A</v>
      </c>
      <c r="Z802" s="37"/>
      <c r="AA802" s="37"/>
      <c r="AC802" s="25"/>
      <c r="AD802" s="25"/>
      <c r="AE802" s="25"/>
      <c r="AF802" s="25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</row>
    <row r="803" spans="4:71">
      <c r="D803" s="44"/>
      <c r="E803" s="44"/>
      <c r="F803" s="44"/>
      <c r="G803" s="44"/>
      <c r="T803" s="26">
        <v>783</v>
      </c>
      <c r="U803" s="26" t="e">
        <f t="shared" si="69"/>
        <v>#N/A</v>
      </c>
      <c r="V803" s="36" t="e">
        <f t="shared" si="66"/>
        <v>#N/A</v>
      </c>
      <c r="W803" s="29" t="e">
        <f t="shared" si="68"/>
        <v>#N/A</v>
      </c>
      <c r="X803" s="37" t="e">
        <f t="shared" si="67"/>
        <v>#N/A</v>
      </c>
      <c r="Y803" s="37" t="e">
        <f t="shared" si="70"/>
        <v>#N/A</v>
      </c>
      <c r="Z803" s="37"/>
      <c r="AA803" s="37"/>
      <c r="AC803" s="25"/>
      <c r="AD803" s="25"/>
      <c r="AE803" s="25"/>
      <c r="AF803" s="25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</row>
    <row r="804" spans="4:71">
      <c r="D804" s="44"/>
      <c r="E804" s="44"/>
      <c r="F804" s="44"/>
      <c r="G804" s="44"/>
      <c r="T804" s="26">
        <v>784</v>
      </c>
      <c r="U804" s="26" t="e">
        <f t="shared" si="69"/>
        <v>#N/A</v>
      </c>
      <c r="V804" s="36" t="e">
        <f t="shared" si="66"/>
        <v>#N/A</v>
      </c>
      <c r="W804" s="29" t="e">
        <f t="shared" si="68"/>
        <v>#N/A</v>
      </c>
      <c r="X804" s="37" t="e">
        <f t="shared" si="67"/>
        <v>#N/A</v>
      </c>
      <c r="Y804" s="37" t="e">
        <f t="shared" si="70"/>
        <v>#N/A</v>
      </c>
      <c r="Z804" s="37"/>
      <c r="AA804" s="37"/>
      <c r="AC804" s="25"/>
      <c r="AD804" s="25"/>
      <c r="AE804" s="25"/>
      <c r="AF804" s="25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</row>
    <row r="805" spans="4:71">
      <c r="D805" s="44"/>
      <c r="E805" s="44"/>
      <c r="F805" s="44"/>
      <c r="G805" s="44"/>
      <c r="T805" s="26">
        <v>785</v>
      </c>
      <c r="U805" s="26" t="e">
        <f t="shared" si="69"/>
        <v>#N/A</v>
      </c>
      <c r="V805" s="36" t="e">
        <f t="shared" si="66"/>
        <v>#N/A</v>
      </c>
      <c r="W805" s="29" t="e">
        <f t="shared" si="68"/>
        <v>#N/A</v>
      </c>
      <c r="X805" s="37" t="e">
        <f t="shared" si="67"/>
        <v>#N/A</v>
      </c>
      <c r="Y805" s="37" t="e">
        <f t="shared" si="70"/>
        <v>#N/A</v>
      </c>
      <c r="Z805" s="37"/>
      <c r="AA805" s="37"/>
      <c r="AC805" s="25"/>
      <c r="AD805" s="25"/>
      <c r="AE805" s="25"/>
      <c r="AF805" s="25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</row>
    <row r="806" spans="4:71">
      <c r="D806" s="44"/>
      <c r="E806" s="44"/>
      <c r="F806" s="44"/>
      <c r="G806" s="44"/>
      <c r="T806" s="26">
        <v>786</v>
      </c>
      <c r="U806" s="26" t="e">
        <f t="shared" si="69"/>
        <v>#N/A</v>
      </c>
      <c r="V806" s="36" t="e">
        <f t="shared" si="66"/>
        <v>#N/A</v>
      </c>
      <c r="W806" s="29" t="e">
        <f t="shared" si="68"/>
        <v>#N/A</v>
      </c>
      <c r="X806" s="37" t="e">
        <f t="shared" si="67"/>
        <v>#N/A</v>
      </c>
      <c r="Y806" s="37" t="e">
        <f t="shared" si="70"/>
        <v>#N/A</v>
      </c>
      <c r="Z806" s="37"/>
      <c r="AA806" s="37"/>
      <c r="AC806" s="25"/>
      <c r="AD806" s="25"/>
      <c r="AE806" s="25"/>
      <c r="AF806" s="25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</row>
    <row r="807" spans="4:71">
      <c r="D807" s="44"/>
      <c r="E807" s="44"/>
      <c r="F807" s="44"/>
      <c r="G807" s="44"/>
      <c r="T807" s="26">
        <v>787</v>
      </c>
      <c r="U807" s="26" t="e">
        <f t="shared" si="69"/>
        <v>#N/A</v>
      </c>
      <c r="V807" s="36" t="e">
        <f t="shared" si="66"/>
        <v>#N/A</v>
      </c>
      <c r="W807" s="29" t="e">
        <f t="shared" si="68"/>
        <v>#N/A</v>
      </c>
      <c r="X807" s="37" t="e">
        <f t="shared" si="67"/>
        <v>#N/A</v>
      </c>
      <c r="Y807" s="37" t="e">
        <f t="shared" si="70"/>
        <v>#N/A</v>
      </c>
      <c r="Z807" s="37"/>
      <c r="AA807" s="37"/>
      <c r="AC807" s="25"/>
      <c r="AD807" s="25"/>
      <c r="AE807" s="25"/>
      <c r="AF807" s="25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</row>
    <row r="808" spans="4:71">
      <c r="D808" s="44"/>
      <c r="E808" s="44"/>
      <c r="F808" s="44"/>
      <c r="G808" s="44"/>
      <c r="T808" s="26">
        <v>788</v>
      </c>
      <c r="U808" s="26" t="e">
        <f t="shared" si="69"/>
        <v>#N/A</v>
      </c>
      <c r="V808" s="36" t="e">
        <f t="shared" si="66"/>
        <v>#N/A</v>
      </c>
      <c r="W808" s="29" t="e">
        <f t="shared" si="68"/>
        <v>#N/A</v>
      </c>
      <c r="X808" s="37" t="e">
        <f t="shared" si="67"/>
        <v>#N/A</v>
      </c>
      <c r="Y808" s="37" t="e">
        <f t="shared" si="70"/>
        <v>#N/A</v>
      </c>
      <c r="Z808" s="37"/>
      <c r="AA808" s="37"/>
      <c r="AC808" s="25"/>
      <c r="AD808" s="25"/>
      <c r="AE808" s="25"/>
      <c r="AF808" s="25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</row>
    <row r="809" spans="4:71">
      <c r="D809" s="44"/>
      <c r="E809" s="44"/>
      <c r="F809" s="44"/>
      <c r="G809" s="44"/>
      <c r="T809" s="26">
        <v>789</v>
      </c>
      <c r="U809" s="26" t="e">
        <f t="shared" si="69"/>
        <v>#N/A</v>
      </c>
      <c r="V809" s="36" t="e">
        <f t="shared" si="66"/>
        <v>#N/A</v>
      </c>
      <c r="W809" s="29" t="e">
        <f t="shared" si="68"/>
        <v>#N/A</v>
      </c>
      <c r="X809" s="37" t="e">
        <f t="shared" si="67"/>
        <v>#N/A</v>
      </c>
      <c r="Y809" s="37" t="e">
        <f t="shared" si="70"/>
        <v>#N/A</v>
      </c>
      <c r="Z809" s="37"/>
      <c r="AA809" s="37"/>
      <c r="AC809" s="25"/>
      <c r="AD809" s="25"/>
      <c r="AE809" s="25"/>
      <c r="AF809" s="25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</row>
    <row r="810" spans="4:71">
      <c r="D810" s="44"/>
      <c r="E810" s="44"/>
      <c r="F810" s="44"/>
      <c r="G810" s="44"/>
      <c r="T810" s="26">
        <v>790</v>
      </c>
      <c r="U810" s="26" t="e">
        <f t="shared" si="69"/>
        <v>#N/A</v>
      </c>
      <c r="V810" s="36" t="e">
        <f t="shared" si="66"/>
        <v>#N/A</v>
      </c>
      <c r="W810" s="29" t="e">
        <f t="shared" si="68"/>
        <v>#N/A</v>
      </c>
      <c r="X810" s="37" t="e">
        <f t="shared" si="67"/>
        <v>#N/A</v>
      </c>
      <c r="Y810" s="37" t="e">
        <f t="shared" si="70"/>
        <v>#N/A</v>
      </c>
      <c r="Z810" s="37"/>
      <c r="AA810" s="37"/>
      <c r="AC810" s="25"/>
      <c r="AD810" s="25"/>
      <c r="AE810" s="25"/>
      <c r="AF810" s="25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</row>
    <row r="811" spans="4:71">
      <c r="D811" s="44"/>
      <c r="E811" s="44"/>
      <c r="F811" s="44"/>
      <c r="G811" s="44"/>
      <c r="T811" s="26">
        <v>791</v>
      </c>
      <c r="U811" s="26" t="e">
        <f t="shared" si="69"/>
        <v>#N/A</v>
      </c>
      <c r="V811" s="36" t="e">
        <f t="shared" si="66"/>
        <v>#N/A</v>
      </c>
      <c r="W811" s="29" t="e">
        <f t="shared" si="68"/>
        <v>#N/A</v>
      </c>
      <c r="X811" s="37" t="e">
        <f t="shared" si="67"/>
        <v>#N/A</v>
      </c>
      <c r="Y811" s="37" t="e">
        <f t="shared" si="70"/>
        <v>#N/A</v>
      </c>
      <c r="Z811" s="37"/>
      <c r="AA811" s="37"/>
      <c r="AC811" s="25"/>
      <c r="AD811" s="25"/>
      <c r="AE811" s="25"/>
      <c r="AF811" s="25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</row>
    <row r="812" spans="4:71">
      <c r="D812" s="44"/>
      <c r="E812" s="44"/>
      <c r="F812" s="44"/>
      <c r="G812" s="44"/>
      <c r="T812" s="26">
        <v>792</v>
      </c>
      <c r="U812" s="26" t="e">
        <f t="shared" si="69"/>
        <v>#N/A</v>
      </c>
      <c r="V812" s="36" t="e">
        <f t="shared" si="66"/>
        <v>#N/A</v>
      </c>
      <c r="W812" s="29" t="e">
        <f t="shared" si="68"/>
        <v>#N/A</v>
      </c>
      <c r="X812" s="37" t="e">
        <f t="shared" si="67"/>
        <v>#N/A</v>
      </c>
      <c r="Y812" s="37" t="e">
        <f t="shared" si="70"/>
        <v>#N/A</v>
      </c>
      <c r="Z812" s="37"/>
      <c r="AA812" s="37"/>
      <c r="AC812" s="25"/>
      <c r="AD812" s="25"/>
      <c r="AE812" s="25"/>
      <c r="AF812" s="25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</row>
    <row r="813" spans="4:71">
      <c r="D813" s="44"/>
      <c r="E813" s="44"/>
      <c r="F813" s="44"/>
      <c r="G813" s="44"/>
      <c r="T813" s="26">
        <v>793</v>
      </c>
      <c r="U813" s="26" t="e">
        <f t="shared" si="69"/>
        <v>#N/A</v>
      </c>
      <c r="V813" s="36" t="e">
        <f t="shared" si="66"/>
        <v>#N/A</v>
      </c>
      <c r="W813" s="29" t="e">
        <f t="shared" si="68"/>
        <v>#N/A</v>
      </c>
      <c r="X813" s="37" t="e">
        <f t="shared" si="67"/>
        <v>#N/A</v>
      </c>
      <c r="Y813" s="37" t="e">
        <f t="shared" si="70"/>
        <v>#N/A</v>
      </c>
      <c r="Z813" s="37"/>
      <c r="AA813" s="37"/>
      <c r="AC813" s="25"/>
      <c r="AD813" s="25"/>
      <c r="AE813" s="25"/>
      <c r="AF813" s="25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</row>
    <row r="814" spans="4:71">
      <c r="D814" s="44"/>
      <c r="E814" s="44"/>
      <c r="F814" s="44"/>
      <c r="G814" s="44"/>
      <c r="T814" s="26">
        <v>794</v>
      </c>
      <c r="U814" s="26" t="e">
        <f t="shared" si="69"/>
        <v>#N/A</v>
      </c>
      <c r="V814" s="36" t="e">
        <f t="shared" si="66"/>
        <v>#N/A</v>
      </c>
      <c r="W814" s="29" t="e">
        <f t="shared" si="68"/>
        <v>#N/A</v>
      </c>
      <c r="X814" s="37" t="e">
        <f t="shared" si="67"/>
        <v>#N/A</v>
      </c>
      <c r="Y814" s="37" t="e">
        <f t="shared" si="70"/>
        <v>#N/A</v>
      </c>
      <c r="Z814" s="37"/>
      <c r="AA814" s="37"/>
      <c r="AC814" s="25"/>
      <c r="AD814" s="25"/>
      <c r="AE814" s="25"/>
      <c r="AF814" s="25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</row>
    <row r="815" spans="4:71">
      <c r="D815" s="44"/>
      <c r="E815" s="44"/>
      <c r="F815" s="44"/>
      <c r="G815" s="44"/>
      <c r="T815" s="26">
        <v>795</v>
      </c>
      <c r="U815" s="26" t="e">
        <f t="shared" si="69"/>
        <v>#N/A</v>
      </c>
      <c r="V815" s="36" t="e">
        <f t="shared" si="66"/>
        <v>#N/A</v>
      </c>
      <c r="W815" s="29" t="e">
        <f t="shared" si="68"/>
        <v>#N/A</v>
      </c>
      <c r="X815" s="37" t="e">
        <f t="shared" si="67"/>
        <v>#N/A</v>
      </c>
      <c r="Y815" s="37" t="e">
        <f t="shared" si="70"/>
        <v>#N/A</v>
      </c>
      <c r="Z815" s="37"/>
      <c r="AA815" s="37"/>
      <c r="AC815" s="25"/>
      <c r="AD815" s="25"/>
      <c r="AE815" s="25"/>
      <c r="AF815" s="25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</row>
    <row r="816" spans="4:71">
      <c r="D816" s="44"/>
      <c r="E816" s="44"/>
      <c r="F816" s="44"/>
      <c r="G816" s="44"/>
      <c r="T816" s="26">
        <v>796</v>
      </c>
      <c r="U816" s="26" t="e">
        <f t="shared" si="69"/>
        <v>#N/A</v>
      </c>
      <c r="V816" s="36" t="e">
        <f t="shared" si="66"/>
        <v>#N/A</v>
      </c>
      <c r="W816" s="29" t="e">
        <f t="shared" si="68"/>
        <v>#N/A</v>
      </c>
      <c r="X816" s="37" t="e">
        <f t="shared" si="67"/>
        <v>#N/A</v>
      </c>
      <c r="Y816" s="37" t="e">
        <f t="shared" si="70"/>
        <v>#N/A</v>
      </c>
      <c r="Z816" s="37"/>
      <c r="AA816" s="37"/>
      <c r="AC816" s="25"/>
      <c r="AD816" s="25"/>
      <c r="AE816" s="25"/>
      <c r="AF816" s="25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</row>
    <row r="817" spans="4:71">
      <c r="D817" s="44"/>
      <c r="E817" s="44"/>
      <c r="F817" s="44"/>
      <c r="G817" s="44"/>
      <c r="T817" s="26">
        <v>797</v>
      </c>
      <c r="U817" s="26" t="e">
        <f t="shared" si="69"/>
        <v>#N/A</v>
      </c>
      <c r="V817" s="36" t="e">
        <f t="shared" si="66"/>
        <v>#N/A</v>
      </c>
      <c r="W817" s="29" t="e">
        <f t="shared" si="68"/>
        <v>#N/A</v>
      </c>
      <c r="X817" s="37" t="e">
        <f t="shared" si="67"/>
        <v>#N/A</v>
      </c>
      <c r="Y817" s="37" t="e">
        <f t="shared" si="70"/>
        <v>#N/A</v>
      </c>
      <c r="Z817" s="37"/>
      <c r="AA817" s="37"/>
      <c r="AC817" s="25"/>
      <c r="AD817" s="25"/>
      <c r="AE817" s="25"/>
      <c r="AF817" s="25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</row>
    <row r="818" spans="4:71">
      <c r="D818" s="44"/>
      <c r="E818" s="44"/>
      <c r="F818" s="44"/>
      <c r="G818" s="44"/>
      <c r="T818" s="26">
        <v>798</v>
      </c>
      <c r="U818" s="26" t="e">
        <f t="shared" si="69"/>
        <v>#N/A</v>
      </c>
      <c r="V818" s="36" t="e">
        <f t="shared" si="66"/>
        <v>#N/A</v>
      </c>
      <c r="W818" s="29" t="e">
        <f t="shared" si="68"/>
        <v>#N/A</v>
      </c>
      <c r="X818" s="37" t="e">
        <f t="shared" si="67"/>
        <v>#N/A</v>
      </c>
      <c r="Y818" s="37" t="e">
        <f t="shared" si="70"/>
        <v>#N/A</v>
      </c>
      <c r="Z818" s="37"/>
      <c r="AA818" s="37"/>
      <c r="AC818" s="25"/>
      <c r="AD818" s="25"/>
      <c r="AE818" s="25"/>
      <c r="AF818" s="25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</row>
    <row r="819" spans="4:71">
      <c r="D819" s="44"/>
      <c r="E819" s="44"/>
      <c r="F819" s="44"/>
      <c r="G819" s="44"/>
      <c r="T819" s="26">
        <v>799</v>
      </c>
      <c r="U819" s="26" t="e">
        <f t="shared" si="69"/>
        <v>#N/A</v>
      </c>
      <c r="V819" s="36" t="e">
        <f t="shared" si="66"/>
        <v>#N/A</v>
      </c>
      <c r="W819" s="29" t="e">
        <f t="shared" si="68"/>
        <v>#N/A</v>
      </c>
      <c r="X819" s="37" t="e">
        <f t="shared" si="67"/>
        <v>#N/A</v>
      </c>
      <c r="Y819" s="37" t="e">
        <f t="shared" si="70"/>
        <v>#N/A</v>
      </c>
      <c r="Z819" s="37"/>
      <c r="AA819" s="37"/>
      <c r="AC819" s="25"/>
      <c r="AD819" s="25"/>
      <c r="AE819" s="25"/>
      <c r="AF819" s="25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</row>
    <row r="820" spans="4:71">
      <c r="D820" s="44"/>
      <c r="E820" s="44"/>
      <c r="F820" s="44"/>
      <c r="G820" s="44"/>
      <c r="T820" s="26">
        <v>800</v>
      </c>
      <c r="U820" s="26" t="e">
        <f t="shared" si="69"/>
        <v>#N/A</v>
      </c>
      <c r="V820" s="36" t="e">
        <f t="shared" si="66"/>
        <v>#N/A</v>
      </c>
      <c r="W820" s="29" t="e">
        <f t="shared" si="68"/>
        <v>#N/A</v>
      </c>
      <c r="X820" s="37" t="e">
        <f t="shared" si="67"/>
        <v>#N/A</v>
      </c>
      <c r="Y820" s="37" t="e">
        <f t="shared" si="70"/>
        <v>#N/A</v>
      </c>
      <c r="Z820" s="37"/>
      <c r="AA820" s="37"/>
      <c r="AC820" s="25"/>
      <c r="AD820" s="25"/>
      <c r="AE820" s="25"/>
      <c r="AF820" s="25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</row>
    <row r="821" spans="4:71">
      <c r="D821" s="44"/>
      <c r="E821" s="44"/>
      <c r="F821" s="44"/>
      <c r="G821" s="44"/>
      <c r="T821" s="26">
        <v>801</v>
      </c>
      <c r="U821" s="26" t="e">
        <f t="shared" si="69"/>
        <v>#N/A</v>
      </c>
      <c r="V821" s="36" t="e">
        <f t="shared" si="66"/>
        <v>#N/A</v>
      </c>
      <c r="W821" s="29" t="e">
        <f t="shared" si="68"/>
        <v>#N/A</v>
      </c>
      <c r="X821" s="37" t="e">
        <f t="shared" si="67"/>
        <v>#N/A</v>
      </c>
      <c r="Y821" s="37" t="e">
        <f t="shared" si="70"/>
        <v>#N/A</v>
      </c>
      <c r="Z821" s="37"/>
      <c r="AA821" s="37"/>
      <c r="AC821" s="25"/>
      <c r="AD821" s="25"/>
      <c r="AE821" s="25"/>
      <c r="AF821" s="25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</row>
    <row r="822" spans="4:71">
      <c r="D822" s="44"/>
      <c r="E822" s="44"/>
      <c r="F822" s="44"/>
      <c r="G822" s="44"/>
      <c r="T822" s="26">
        <v>802</v>
      </c>
      <c r="U822" s="26" t="e">
        <f t="shared" si="69"/>
        <v>#N/A</v>
      </c>
      <c r="V822" s="36" t="e">
        <f t="shared" si="66"/>
        <v>#N/A</v>
      </c>
      <c r="W822" s="29" t="e">
        <f t="shared" si="68"/>
        <v>#N/A</v>
      </c>
      <c r="X822" s="37" t="e">
        <f t="shared" si="67"/>
        <v>#N/A</v>
      </c>
      <c r="Y822" s="37" t="e">
        <f t="shared" si="70"/>
        <v>#N/A</v>
      </c>
      <c r="Z822" s="37"/>
      <c r="AA822" s="37"/>
      <c r="AC822" s="25"/>
      <c r="AD822" s="25"/>
      <c r="AE822" s="25"/>
      <c r="AF822" s="25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</row>
    <row r="823" spans="4:71">
      <c r="D823" s="44"/>
      <c r="E823" s="44"/>
      <c r="F823" s="44"/>
      <c r="G823" s="44"/>
      <c r="T823" s="26">
        <v>803</v>
      </c>
      <c r="U823" s="26" t="e">
        <f t="shared" si="69"/>
        <v>#N/A</v>
      </c>
      <c r="V823" s="36" t="e">
        <f t="shared" si="66"/>
        <v>#N/A</v>
      </c>
      <c r="W823" s="29" t="e">
        <f t="shared" si="68"/>
        <v>#N/A</v>
      </c>
      <c r="X823" s="37" t="e">
        <f t="shared" si="67"/>
        <v>#N/A</v>
      </c>
      <c r="Y823" s="37" t="e">
        <f t="shared" si="70"/>
        <v>#N/A</v>
      </c>
      <c r="Z823" s="37"/>
      <c r="AA823" s="37"/>
      <c r="AC823" s="25"/>
      <c r="AD823" s="25"/>
      <c r="AE823" s="25"/>
      <c r="AF823" s="25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</row>
    <row r="824" spans="4:71">
      <c r="D824" s="44"/>
      <c r="E824" s="44"/>
      <c r="F824" s="44"/>
      <c r="G824" s="44"/>
      <c r="T824" s="26">
        <v>804</v>
      </c>
      <c r="U824" s="26" t="e">
        <f t="shared" si="69"/>
        <v>#N/A</v>
      </c>
      <c r="V824" s="36" t="e">
        <f t="shared" si="66"/>
        <v>#N/A</v>
      </c>
      <c r="W824" s="29" t="e">
        <f t="shared" si="68"/>
        <v>#N/A</v>
      </c>
      <c r="X824" s="37" t="e">
        <f t="shared" si="67"/>
        <v>#N/A</v>
      </c>
      <c r="Y824" s="37" t="e">
        <f t="shared" si="70"/>
        <v>#N/A</v>
      </c>
      <c r="Z824" s="37"/>
      <c r="AA824" s="37"/>
      <c r="AC824" s="25"/>
      <c r="AD824" s="25"/>
      <c r="AE824" s="25"/>
      <c r="AF824" s="25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</row>
    <row r="825" spans="4:71">
      <c r="D825" s="44"/>
      <c r="E825" s="44"/>
      <c r="F825" s="44"/>
      <c r="G825" s="44"/>
      <c r="T825" s="26">
        <v>805</v>
      </c>
      <c r="U825" s="26" t="e">
        <f t="shared" si="69"/>
        <v>#N/A</v>
      </c>
      <c r="V825" s="36" t="e">
        <f t="shared" si="66"/>
        <v>#N/A</v>
      </c>
      <c r="W825" s="29" t="e">
        <f t="shared" si="68"/>
        <v>#N/A</v>
      </c>
      <c r="X825" s="37" t="e">
        <f t="shared" si="67"/>
        <v>#N/A</v>
      </c>
      <c r="Y825" s="37" t="e">
        <f t="shared" si="70"/>
        <v>#N/A</v>
      </c>
      <c r="Z825" s="37"/>
      <c r="AA825" s="37"/>
      <c r="AC825" s="25"/>
      <c r="AD825" s="25"/>
      <c r="AE825" s="25"/>
      <c r="AF825" s="25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</row>
    <row r="826" spans="4:71">
      <c r="D826" s="44"/>
      <c r="E826" s="44"/>
      <c r="F826" s="44"/>
      <c r="G826" s="44"/>
      <c r="T826" s="26">
        <v>806</v>
      </c>
      <c r="U826" s="26" t="e">
        <f t="shared" si="69"/>
        <v>#N/A</v>
      </c>
      <c r="V826" s="36" t="e">
        <f t="shared" si="66"/>
        <v>#N/A</v>
      </c>
      <c r="W826" s="29" t="e">
        <f t="shared" si="68"/>
        <v>#N/A</v>
      </c>
      <c r="X826" s="37" t="e">
        <f t="shared" si="67"/>
        <v>#N/A</v>
      </c>
      <c r="Y826" s="37" t="e">
        <f t="shared" si="70"/>
        <v>#N/A</v>
      </c>
      <c r="Z826" s="37"/>
      <c r="AA826" s="37"/>
      <c r="AC826" s="25"/>
      <c r="AD826" s="25"/>
      <c r="AE826" s="25"/>
      <c r="AF826" s="25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</row>
    <row r="827" spans="4:71">
      <c r="D827" s="44"/>
      <c r="E827" s="44"/>
      <c r="F827" s="44"/>
      <c r="G827" s="44"/>
      <c r="T827" s="26">
        <v>807</v>
      </c>
      <c r="U827" s="26" t="e">
        <f t="shared" si="69"/>
        <v>#N/A</v>
      </c>
      <c r="V827" s="36" t="e">
        <f t="shared" si="66"/>
        <v>#N/A</v>
      </c>
      <c r="W827" s="29" t="e">
        <f t="shared" si="68"/>
        <v>#N/A</v>
      </c>
      <c r="X827" s="37" t="e">
        <f t="shared" si="67"/>
        <v>#N/A</v>
      </c>
      <c r="Y827" s="37" t="e">
        <f t="shared" si="70"/>
        <v>#N/A</v>
      </c>
      <c r="Z827" s="37"/>
      <c r="AA827" s="37"/>
      <c r="AC827" s="25"/>
      <c r="AD827" s="25"/>
      <c r="AE827" s="25"/>
      <c r="AF827" s="25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</row>
    <row r="828" spans="4:71">
      <c r="D828" s="44"/>
      <c r="E828" s="44"/>
      <c r="F828" s="44"/>
      <c r="G828" s="44"/>
      <c r="T828" s="26">
        <v>808</v>
      </c>
      <c r="U828" s="26" t="e">
        <f t="shared" si="69"/>
        <v>#N/A</v>
      </c>
      <c r="V828" s="36" t="e">
        <f t="shared" si="66"/>
        <v>#N/A</v>
      </c>
      <c r="W828" s="29" t="e">
        <f t="shared" si="68"/>
        <v>#N/A</v>
      </c>
      <c r="X828" s="37" t="e">
        <f t="shared" si="67"/>
        <v>#N/A</v>
      </c>
      <c r="Y828" s="37" t="e">
        <f t="shared" si="70"/>
        <v>#N/A</v>
      </c>
      <c r="Z828" s="37"/>
      <c r="AA828" s="37"/>
      <c r="AC828" s="25"/>
      <c r="AD828" s="25"/>
      <c r="AE828" s="25"/>
      <c r="AF828" s="25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</row>
    <row r="829" spans="4:71">
      <c r="D829" s="44"/>
      <c r="E829" s="44"/>
      <c r="F829" s="44"/>
      <c r="G829" s="44"/>
      <c r="T829" s="26">
        <v>809</v>
      </c>
      <c r="U829" s="26" t="e">
        <f t="shared" si="69"/>
        <v>#N/A</v>
      </c>
      <c r="V829" s="36" t="e">
        <f t="shared" si="66"/>
        <v>#N/A</v>
      </c>
      <c r="W829" s="29" t="e">
        <f t="shared" si="68"/>
        <v>#N/A</v>
      </c>
      <c r="X829" s="37" t="e">
        <f t="shared" si="67"/>
        <v>#N/A</v>
      </c>
      <c r="Y829" s="37" t="e">
        <f t="shared" si="70"/>
        <v>#N/A</v>
      </c>
      <c r="Z829" s="37"/>
      <c r="AA829" s="37"/>
      <c r="AC829" s="25"/>
      <c r="AD829" s="25"/>
      <c r="AE829" s="25"/>
      <c r="AF829" s="25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</row>
    <row r="830" spans="4:71">
      <c r="D830" s="44"/>
      <c r="E830" s="44"/>
      <c r="F830" s="44"/>
      <c r="G830" s="44"/>
      <c r="T830" s="26">
        <v>810</v>
      </c>
      <c r="U830" s="26" t="e">
        <f t="shared" si="69"/>
        <v>#N/A</v>
      </c>
      <c r="V830" s="36" t="e">
        <f t="shared" si="66"/>
        <v>#N/A</v>
      </c>
      <c r="W830" s="29" t="e">
        <f t="shared" si="68"/>
        <v>#N/A</v>
      </c>
      <c r="X830" s="37" t="e">
        <f t="shared" si="67"/>
        <v>#N/A</v>
      </c>
      <c r="Y830" s="37" t="e">
        <f t="shared" si="70"/>
        <v>#N/A</v>
      </c>
      <c r="Z830" s="37"/>
      <c r="AA830" s="37"/>
      <c r="AC830" s="25"/>
      <c r="AD830" s="25"/>
      <c r="AE830" s="25"/>
      <c r="AF830" s="25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</row>
    <row r="831" spans="4:71">
      <c r="D831" s="44"/>
      <c r="E831" s="44"/>
      <c r="F831" s="44"/>
      <c r="G831" s="44"/>
      <c r="T831" s="26">
        <v>811</v>
      </c>
      <c r="U831" s="26" t="e">
        <f t="shared" si="69"/>
        <v>#N/A</v>
      </c>
      <c r="V831" s="36" t="e">
        <f t="shared" si="66"/>
        <v>#N/A</v>
      </c>
      <c r="W831" s="29" t="e">
        <f t="shared" si="68"/>
        <v>#N/A</v>
      </c>
      <c r="X831" s="37" t="e">
        <f t="shared" si="67"/>
        <v>#N/A</v>
      </c>
      <c r="Y831" s="37" t="e">
        <f t="shared" si="70"/>
        <v>#N/A</v>
      </c>
      <c r="Z831" s="37"/>
      <c r="AA831" s="37"/>
      <c r="AC831" s="25"/>
      <c r="AD831" s="25"/>
      <c r="AE831" s="25"/>
      <c r="AF831" s="25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</row>
    <row r="832" spans="4:71">
      <c r="D832" s="44"/>
      <c r="E832" s="44"/>
      <c r="F832" s="44"/>
      <c r="G832" s="44"/>
      <c r="T832" s="26">
        <v>812</v>
      </c>
      <c r="U832" s="26" t="e">
        <f t="shared" si="69"/>
        <v>#N/A</v>
      </c>
      <c r="V832" s="36" t="e">
        <f t="shared" si="66"/>
        <v>#N/A</v>
      </c>
      <c r="W832" s="29" t="e">
        <f t="shared" si="68"/>
        <v>#N/A</v>
      </c>
      <c r="X832" s="37" t="e">
        <f t="shared" si="67"/>
        <v>#N/A</v>
      </c>
      <c r="Y832" s="37" t="e">
        <f t="shared" si="70"/>
        <v>#N/A</v>
      </c>
      <c r="Z832" s="37"/>
      <c r="AA832" s="37"/>
      <c r="AC832" s="25"/>
      <c r="AD832" s="25"/>
      <c r="AE832" s="25"/>
      <c r="AF832" s="25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</row>
    <row r="833" spans="4:71">
      <c r="D833" s="44"/>
      <c r="E833" s="44"/>
      <c r="F833" s="44"/>
      <c r="G833" s="44"/>
      <c r="T833" s="26">
        <v>813</v>
      </c>
      <c r="U833" s="26" t="e">
        <f t="shared" si="69"/>
        <v>#N/A</v>
      </c>
      <c r="V833" s="36" t="e">
        <f t="shared" si="66"/>
        <v>#N/A</v>
      </c>
      <c r="W833" s="29" t="e">
        <f t="shared" si="68"/>
        <v>#N/A</v>
      </c>
      <c r="X833" s="37" t="e">
        <f t="shared" si="67"/>
        <v>#N/A</v>
      </c>
      <c r="Y833" s="37" t="e">
        <f t="shared" si="70"/>
        <v>#N/A</v>
      </c>
      <c r="Z833" s="37"/>
      <c r="AA833" s="37"/>
      <c r="AC833" s="25"/>
      <c r="AD833" s="25"/>
      <c r="AE833" s="25"/>
      <c r="AF833" s="25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</row>
    <row r="834" spans="4:71">
      <c r="D834" s="44"/>
      <c r="E834" s="44"/>
      <c r="F834" s="44"/>
      <c r="G834" s="44"/>
      <c r="T834" s="26">
        <v>814</v>
      </c>
      <c r="U834" s="26" t="e">
        <f t="shared" si="69"/>
        <v>#N/A</v>
      </c>
      <c r="V834" s="36" t="e">
        <f t="shared" si="66"/>
        <v>#N/A</v>
      </c>
      <c r="W834" s="29" t="e">
        <f t="shared" si="68"/>
        <v>#N/A</v>
      </c>
      <c r="X834" s="37" t="e">
        <f t="shared" si="67"/>
        <v>#N/A</v>
      </c>
      <c r="Y834" s="37" t="e">
        <f t="shared" si="70"/>
        <v>#N/A</v>
      </c>
      <c r="Z834" s="37"/>
      <c r="AA834" s="37"/>
      <c r="AC834" s="25"/>
      <c r="AD834" s="25"/>
      <c r="AE834" s="25"/>
      <c r="AF834" s="25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</row>
    <row r="835" spans="4:71">
      <c r="D835" s="44"/>
      <c r="E835" s="44"/>
      <c r="F835" s="44"/>
      <c r="G835" s="44"/>
      <c r="T835" s="26">
        <v>815</v>
      </c>
      <c r="U835" s="26" t="e">
        <f t="shared" si="69"/>
        <v>#N/A</v>
      </c>
      <c r="V835" s="36" t="e">
        <f t="shared" si="66"/>
        <v>#N/A</v>
      </c>
      <c r="W835" s="29" t="e">
        <f t="shared" si="68"/>
        <v>#N/A</v>
      </c>
      <c r="X835" s="37" t="e">
        <f t="shared" si="67"/>
        <v>#N/A</v>
      </c>
      <c r="Y835" s="37" t="e">
        <f t="shared" si="70"/>
        <v>#N/A</v>
      </c>
      <c r="Z835" s="37"/>
      <c r="AA835" s="37"/>
      <c r="AC835" s="25"/>
      <c r="AD835" s="25"/>
      <c r="AE835" s="25"/>
      <c r="AF835" s="25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</row>
    <row r="836" spans="4:71">
      <c r="D836" s="44"/>
      <c r="E836" s="44"/>
      <c r="F836" s="44"/>
      <c r="G836" s="44"/>
      <c r="T836" s="26">
        <v>816</v>
      </c>
      <c r="U836" s="26" t="e">
        <f t="shared" si="69"/>
        <v>#N/A</v>
      </c>
      <c r="V836" s="36" t="e">
        <f t="shared" si="66"/>
        <v>#N/A</v>
      </c>
      <c r="W836" s="29" t="e">
        <f t="shared" si="68"/>
        <v>#N/A</v>
      </c>
      <c r="X836" s="37" t="e">
        <f t="shared" si="67"/>
        <v>#N/A</v>
      </c>
      <c r="Y836" s="37" t="e">
        <f t="shared" si="70"/>
        <v>#N/A</v>
      </c>
      <c r="Z836" s="37"/>
      <c r="AA836" s="37"/>
      <c r="AC836" s="25"/>
      <c r="AD836" s="25"/>
      <c r="AE836" s="25"/>
      <c r="AF836" s="25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</row>
    <row r="837" spans="4:71">
      <c r="D837" s="44"/>
      <c r="E837" s="44"/>
      <c r="F837" s="44"/>
      <c r="G837" s="44"/>
      <c r="T837" s="26">
        <v>817</v>
      </c>
      <c r="U837" s="26" t="e">
        <f t="shared" si="69"/>
        <v>#N/A</v>
      </c>
      <c r="V837" s="36" t="e">
        <f t="shared" si="66"/>
        <v>#N/A</v>
      </c>
      <c r="W837" s="29" t="e">
        <f t="shared" si="68"/>
        <v>#N/A</v>
      </c>
      <c r="X837" s="37" t="e">
        <f t="shared" si="67"/>
        <v>#N/A</v>
      </c>
      <c r="Y837" s="37" t="e">
        <f t="shared" si="70"/>
        <v>#N/A</v>
      </c>
      <c r="Z837" s="37"/>
      <c r="AA837" s="37"/>
      <c r="AC837" s="25"/>
      <c r="AD837" s="25"/>
      <c r="AE837" s="25"/>
      <c r="AF837" s="25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</row>
    <row r="838" spans="4:71">
      <c r="D838" s="44"/>
      <c r="E838" s="44"/>
      <c r="F838" s="44"/>
      <c r="G838" s="44"/>
      <c r="T838" s="26">
        <v>818</v>
      </c>
      <c r="U838" s="26" t="e">
        <f t="shared" si="69"/>
        <v>#N/A</v>
      </c>
      <c r="V838" s="36" t="e">
        <f t="shared" si="66"/>
        <v>#N/A</v>
      </c>
      <c r="W838" s="29" t="e">
        <f t="shared" si="68"/>
        <v>#N/A</v>
      </c>
      <c r="X838" s="37" t="e">
        <f t="shared" si="67"/>
        <v>#N/A</v>
      </c>
      <c r="Y838" s="37" t="e">
        <f t="shared" si="70"/>
        <v>#N/A</v>
      </c>
      <c r="Z838" s="37"/>
      <c r="AA838" s="37"/>
      <c r="AC838" s="25"/>
      <c r="AD838" s="25"/>
      <c r="AE838" s="25"/>
      <c r="AF838" s="25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</row>
    <row r="839" spans="4:71">
      <c r="D839" s="44"/>
      <c r="E839" s="44"/>
      <c r="F839" s="44"/>
      <c r="G839" s="44"/>
      <c r="T839" s="26">
        <v>819</v>
      </c>
      <c r="U839" s="26" t="e">
        <f t="shared" si="69"/>
        <v>#N/A</v>
      </c>
      <c r="V839" s="36" t="e">
        <f t="shared" si="66"/>
        <v>#N/A</v>
      </c>
      <c r="W839" s="29" t="e">
        <f t="shared" si="68"/>
        <v>#N/A</v>
      </c>
      <c r="X839" s="37" t="e">
        <f t="shared" si="67"/>
        <v>#N/A</v>
      </c>
      <c r="Y839" s="37" t="e">
        <f t="shared" si="70"/>
        <v>#N/A</v>
      </c>
      <c r="Z839" s="37"/>
      <c r="AA839" s="37"/>
      <c r="AC839" s="25"/>
      <c r="AD839" s="25"/>
      <c r="AE839" s="25"/>
      <c r="AF839" s="25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</row>
    <row r="840" spans="4:71">
      <c r="D840" s="44"/>
      <c r="E840" s="44"/>
      <c r="F840" s="44"/>
      <c r="G840" s="44"/>
      <c r="T840" s="26">
        <v>820</v>
      </c>
      <c r="U840" s="26" t="e">
        <f t="shared" si="69"/>
        <v>#N/A</v>
      </c>
      <c r="V840" s="36" t="e">
        <f t="shared" ref="V840:V903" si="71">K$23*EXP(M$22*LOG(T840/O$23))</f>
        <v>#N/A</v>
      </c>
      <c r="W840" s="29" t="e">
        <f t="shared" si="68"/>
        <v>#N/A</v>
      </c>
      <c r="X840" s="37" t="e">
        <f t="shared" ref="X840:X903" si="72">IF(($K$60+15)&gt;T840,T840,(#N/A))</f>
        <v>#N/A</v>
      </c>
      <c r="Y840" s="37" t="e">
        <f t="shared" si="70"/>
        <v>#N/A</v>
      </c>
      <c r="Z840" s="37"/>
      <c r="AA840" s="37"/>
      <c r="AC840" s="25"/>
      <c r="AD840" s="25"/>
      <c r="AE840" s="25"/>
      <c r="AF840" s="25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</row>
    <row r="841" spans="4:71">
      <c r="D841" s="44"/>
      <c r="E841" s="44"/>
      <c r="F841" s="44"/>
      <c r="G841" s="44"/>
      <c r="T841" s="26">
        <v>821</v>
      </c>
      <c r="U841" s="26" t="e">
        <f t="shared" si="69"/>
        <v>#N/A</v>
      </c>
      <c r="V841" s="36" t="e">
        <f t="shared" si="71"/>
        <v>#N/A</v>
      </c>
      <c r="W841" s="29" t="e">
        <f t="shared" si="68"/>
        <v>#N/A</v>
      </c>
      <c r="X841" s="37" t="e">
        <f t="shared" si="72"/>
        <v>#N/A</v>
      </c>
      <c r="Y841" s="37" t="e">
        <f t="shared" si="70"/>
        <v>#N/A</v>
      </c>
      <c r="Z841" s="37"/>
      <c r="AA841" s="37"/>
      <c r="AC841" s="25"/>
      <c r="AD841" s="25"/>
      <c r="AE841" s="25"/>
      <c r="AF841" s="25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</row>
    <row r="842" spans="4:71">
      <c r="D842" s="44"/>
      <c r="E842" s="44"/>
      <c r="F842" s="44"/>
      <c r="G842" s="44"/>
      <c r="T842" s="26">
        <v>822</v>
      </c>
      <c r="U842" s="26" t="e">
        <f t="shared" si="69"/>
        <v>#N/A</v>
      </c>
      <c r="V842" s="36" t="e">
        <f t="shared" si="71"/>
        <v>#N/A</v>
      </c>
      <c r="W842" s="29" t="e">
        <f t="shared" si="68"/>
        <v>#N/A</v>
      </c>
      <c r="X842" s="37" t="e">
        <f t="shared" si="72"/>
        <v>#N/A</v>
      </c>
      <c r="Y842" s="37" t="e">
        <f t="shared" si="70"/>
        <v>#N/A</v>
      </c>
      <c r="Z842" s="37"/>
      <c r="AA842" s="37"/>
      <c r="AC842" s="25"/>
      <c r="AD842" s="25"/>
      <c r="AE842" s="25"/>
      <c r="AF842" s="25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</row>
    <row r="843" spans="4:71">
      <c r="D843" s="44"/>
      <c r="E843" s="44"/>
      <c r="F843" s="44"/>
      <c r="G843" s="44"/>
      <c r="T843" s="26">
        <v>823</v>
      </c>
      <c r="U843" s="26" t="e">
        <f t="shared" si="69"/>
        <v>#N/A</v>
      </c>
      <c r="V843" s="36" t="e">
        <f t="shared" si="71"/>
        <v>#N/A</v>
      </c>
      <c r="W843" s="29" t="e">
        <f t="shared" si="68"/>
        <v>#N/A</v>
      </c>
      <c r="X843" s="37" t="e">
        <f t="shared" si="72"/>
        <v>#N/A</v>
      </c>
      <c r="Y843" s="37" t="e">
        <f t="shared" si="70"/>
        <v>#N/A</v>
      </c>
      <c r="Z843" s="37"/>
      <c r="AA843" s="37"/>
      <c r="AC843" s="25"/>
      <c r="AD843" s="25"/>
      <c r="AE843" s="25"/>
      <c r="AF843" s="25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</row>
    <row r="844" spans="4:71">
      <c r="D844" s="44"/>
      <c r="E844" s="44"/>
      <c r="F844" s="44"/>
      <c r="G844" s="44"/>
      <c r="T844" s="26">
        <v>824</v>
      </c>
      <c r="U844" s="26" t="e">
        <f t="shared" si="69"/>
        <v>#N/A</v>
      </c>
      <c r="V844" s="36" t="e">
        <f t="shared" si="71"/>
        <v>#N/A</v>
      </c>
      <c r="W844" s="29" t="e">
        <f t="shared" si="68"/>
        <v>#N/A</v>
      </c>
      <c r="X844" s="37" t="e">
        <f t="shared" si="72"/>
        <v>#N/A</v>
      </c>
      <c r="Y844" s="37" t="e">
        <f t="shared" si="70"/>
        <v>#N/A</v>
      </c>
      <c r="Z844" s="37"/>
      <c r="AA844" s="37"/>
      <c r="AC844" s="25"/>
      <c r="AD844" s="25"/>
      <c r="AE844" s="25"/>
      <c r="AF844" s="25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</row>
    <row r="845" spans="4:71">
      <c r="D845" s="44"/>
      <c r="E845" s="44"/>
      <c r="F845" s="44"/>
      <c r="G845" s="44"/>
      <c r="T845" s="26">
        <v>825</v>
      </c>
      <c r="U845" s="26" t="e">
        <f t="shared" si="69"/>
        <v>#N/A</v>
      </c>
      <c r="V845" s="36" t="e">
        <f t="shared" si="71"/>
        <v>#N/A</v>
      </c>
      <c r="W845" s="29" t="e">
        <f t="shared" si="68"/>
        <v>#N/A</v>
      </c>
      <c r="X845" s="37" t="e">
        <f t="shared" si="72"/>
        <v>#N/A</v>
      </c>
      <c r="Y845" s="37" t="e">
        <f t="shared" si="70"/>
        <v>#N/A</v>
      </c>
      <c r="Z845" s="37"/>
      <c r="AA845" s="37"/>
      <c r="AC845" s="25"/>
      <c r="AD845" s="25"/>
      <c r="AE845" s="25"/>
      <c r="AF845" s="25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</row>
    <row r="846" spans="4:71">
      <c r="D846" s="44"/>
      <c r="E846" s="44"/>
      <c r="F846" s="44"/>
      <c r="G846" s="44"/>
      <c r="T846" s="26">
        <v>826</v>
      </c>
      <c r="U846" s="26" t="e">
        <f t="shared" si="69"/>
        <v>#N/A</v>
      </c>
      <c r="V846" s="36" t="e">
        <f t="shared" si="71"/>
        <v>#N/A</v>
      </c>
      <c r="W846" s="29" t="e">
        <f t="shared" si="68"/>
        <v>#N/A</v>
      </c>
      <c r="X846" s="37" t="e">
        <f t="shared" si="72"/>
        <v>#N/A</v>
      </c>
      <c r="Y846" s="37" t="e">
        <f t="shared" si="70"/>
        <v>#N/A</v>
      </c>
      <c r="Z846" s="37"/>
      <c r="AA846" s="37"/>
      <c r="AC846" s="25"/>
      <c r="AD846" s="25"/>
      <c r="AE846" s="25"/>
      <c r="AF846" s="25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</row>
    <row r="847" spans="4:71">
      <c r="D847" s="44"/>
      <c r="E847" s="44"/>
      <c r="F847" s="44"/>
      <c r="G847" s="44"/>
      <c r="T847" s="26">
        <v>827</v>
      </c>
      <c r="U847" s="26" t="e">
        <f t="shared" si="69"/>
        <v>#N/A</v>
      </c>
      <c r="V847" s="36" t="e">
        <f t="shared" si="71"/>
        <v>#N/A</v>
      </c>
      <c r="W847" s="29" t="e">
        <f t="shared" si="68"/>
        <v>#N/A</v>
      </c>
      <c r="X847" s="37" t="e">
        <f t="shared" si="72"/>
        <v>#N/A</v>
      </c>
      <c r="Y847" s="37" t="e">
        <f t="shared" si="70"/>
        <v>#N/A</v>
      </c>
      <c r="Z847" s="37"/>
      <c r="AA847" s="37"/>
      <c r="AC847" s="25"/>
      <c r="AD847" s="25"/>
      <c r="AE847" s="25"/>
      <c r="AF847" s="25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</row>
    <row r="848" spans="4:71">
      <c r="D848" s="44"/>
      <c r="E848" s="44"/>
      <c r="F848" s="44"/>
      <c r="G848" s="44"/>
      <c r="T848" s="26">
        <v>828</v>
      </c>
      <c r="U848" s="26" t="e">
        <f t="shared" si="69"/>
        <v>#N/A</v>
      </c>
      <c r="V848" s="36" t="e">
        <f t="shared" si="71"/>
        <v>#N/A</v>
      </c>
      <c r="W848" s="29" t="e">
        <f t="shared" si="68"/>
        <v>#N/A</v>
      </c>
      <c r="X848" s="37" t="e">
        <f t="shared" si="72"/>
        <v>#N/A</v>
      </c>
      <c r="Y848" s="37" t="e">
        <f t="shared" si="70"/>
        <v>#N/A</v>
      </c>
      <c r="Z848" s="37"/>
      <c r="AA848" s="37"/>
      <c r="AC848" s="25"/>
      <c r="AD848" s="25"/>
      <c r="AE848" s="25"/>
      <c r="AF848" s="25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</row>
    <row r="849" spans="4:71">
      <c r="D849" s="44"/>
      <c r="E849" s="44"/>
      <c r="F849" s="44"/>
      <c r="G849" s="44"/>
      <c r="T849" s="26">
        <v>829</v>
      </c>
      <c r="U849" s="26" t="e">
        <f t="shared" si="69"/>
        <v>#N/A</v>
      </c>
      <c r="V849" s="36" t="e">
        <f t="shared" si="71"/>
        <v>#N/A</v>
      </c>
      <c r="W849" s="29" t="e">
        <f t="shared" si="68"/>
        <v>#N/A</v>
      </c>
      <c r="X849" s="37" t="e">
        <f t="shared" si="72"/>
        <v>#N/A</v>
      </c>
      <c r="Y849" s="37" t="e">
        <f t="shared" si="70"/>
        <v>#N/A</v>
      </c>
      <c r="Z849" s="37"/>
      <c r="AA849" s="37"/>
      <c r="AC849" s="25"/>
      <c r="AD849" s="25"/>
      <c r="AE849" s="25"/>
      <c r="AF849" s="25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</row>
    <row r="850" spans="4:71">
      <c r="D850" s="44"/>
      <c r="E850" s="44"/>
      <c r="F850" s="44"/>
      <c r="G850" s="44"/>
      <c r="T850" s="26">
        <v>830</v>
      </c>
      <c r="U850" s="26" t="e">
        <f t="shared" si="69"/>
        <v>#N/A</v>
      </c>
      <c r="V850" s="36" t="e">
        <f t="shared" si="71"/>
        <v>#N/A</v>
      </c>
      <c r="W850" s="29" t="e">
        <f t="shared" si="68"/>
        <v>#N/A</v>
      </c>
      <c r="X850" s="37" t="e">
        <f t="shared" si="72"/>
        <v>#N/A</v>
      </c>
      <c r="Y850" s="37" t="e">
        <f t="shared" si="70"/>
        <v>#N/A</v>
      </c>
      <c r="Z850" s="37"/>
      <c r="AA850" s="37"/>
      <c r="AC850" s="25"/>
      <c r="AD850" s="25"/>
      <c r="AE850" s="25"/>
      <c r="AF850" s="25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</row>
    <row r="851" spans="4:71">
      <c r="D851" s="44"/>
      <c r="E851" s="44"/>
      <c r="F851" s="44"/>
      <c r="G851" s="44"/>
      <c r="T851" s="26">
        <v>831</v>
      </c>
      <c r="U851" s="26" t="e">
        <f t="shared" si="69"/>
        <v>#N/A</v>
      </c>
      <c r="V851" s="36" t="e">
        <f t="shared" si="71"/>
        <v>#N/A</v>
      </c>
      <c r="W851" s="29" t="e">
        <f t="shared" si="68"/>
        <v>#N/A</v>
      </c>
      <c r="X851" s="37" t="e">
        <f t="shared" si="72"/>
        <v>#N/A</v>
      </c>
      <c r="Y851" s="37" t="e">
        <f t="shared" si="70"/>
        <v>#N/A</v>
      </c>
      <c r="Z851" s="37"/>
      <c r="AA851" s="37"/>
      <c r="AC851" s="25"/>
      <c r="AD851" s="25"/>
      <c r="AE851" s="25"/>
      <c r="AF851" s="25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</row>
    <row r="852" spans="4:71">
      <c r="D852" s="44"/>
      <c r="E852" s="44"/>
      <c r="F852" s="44"/>
      <c r="G852" s="44"/>
      <c r="T852" s="26">
        <v>832</v>
      </c>
      <c r="U852" s="26" t="e">
        <f t="shared" si="69"/>
        <v>#N/A</v>
      </c>
      <c r="V852" s="36" t="e">
        <f t="shared" si="71"/>
        <v>#N/A</v>
      </c>
      <c r="W852" s="29" t="e">
        <f t="shared" si="68"/>
        <v>#N/A</v>
      </c>
      <c r="X852" s="37" t="e">
        <f t="shared" si="72"/>
        <v>#N/A</v>
      </c>
      <c r="Y852" s="37" t="e">
        <f t="shared" si="70"/>
        <v>#N/A</v>
      </c>
      <c r="Z852" s="37"/>
      <c r="AA852" s="37"/>
      <c r="AC852" s="25"/>
      <c r="AD852" s="25"/>
      <c r="AE852" s="25"/>
      <c r="AF852" s="25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</row>
    <row r="853" spans="4:71">
      <c r="D853" s="44"/>
      <c r="E853" s="44"/>
      <c r="F853" s="44"/>
      <c r="G853" s="44"/>
      <c r="T853" s="26">
        <v>833</v>
      </c>
      <c r="U853" s="26" t="e">
        <f t="shared" si="69"/>
        <v>#N/A</v>
      </c>
      <c r="V853" s="36" t="e">
        <f t="shared" si="71"/>
        <v>#N/A</v>
      </c>
      <c r="W853" s="29" t="e">
        <f t="shared" ref="W853:W916" si="73">IF(U853="",(#N/A),V853)</f>
        <v>#N/A</v>
      </c>
      <c r="X853" s="37" t="e">
        <f t="shared" si="72"/>
        <v>#N/A</v>
      </c>
      <c r="Y853" s="37" t="e">
        <f t="shared" si="70"/>
        <v>#N/A</v>
      </c>
      <c r="Z853" s="37"/>
      <c r="AA853" s="37"/>
      <c r="AC853" s="25"/>
      <c r="AD853" s="25"/>
      <c r="AE853" s="25"/>
      <c r="AF853" s="25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</row>
    <row r="854" spans="4:71">
      <c r="D854" s="44"/>
      <c r="E854" s="44"/>
      <c r="F854" s="44"/>
      <c r="G854" s="44"/>
      <c r="T854" s="26">
        <v>834</v>
      </c>
      <c r="U854" s="26" t="e">
        <f t="shared" ref="U854:U917" si="74">IF(MAX(D$20:D$64)&lt;T854,(#N/A),T854)</f>
        <v>#N/A</v>
      </c>
      <c r="V854" s="36" t="e">
        <f t="shared" si="71"/>
        <v>#N/A</v>
      </c>
      <c r="W854" s="29" t="e">
        <f t="shared" si="73"/>
        <v>#N/A</v>
      </c>
      <c r="X854" s="37" t="e">
        <f t="shared" si="72"/>
        <v>#N/A</v>
      </c>
      <c r="Y854" s="37" t="e">
        <f t="shared" si="70"/>
        <v>#N/A</v>
      </c>
      <c r="Z854" s="37"/>
      <c r="AA854" s="37"/>
      <c r="AC854" s="25"/>
      <c r="AD854" s="25"/>
      <c r="AE854" s="25"/>
      <c r="AF854" s="25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</row>
    <row r="855" spans="4:71">
      <c r="D855" s="44"/>
      <c r="E855" s="44"/>
      <c r="F855" s="44"/>
      <c r="G855" s="44"/>
      <c r="T855" s="26">
        <v>835</v>
      </c>
      <c r="U855" s="26" t="e">
        <f t="shared" si="74"/>
        <v>#N/A</v>
      </c>
      <c r="V855" s="36" t="e">
        <f t="shared" si="71"/>
        <v>#N/A</v>
      </c>
      <c r="W855" s="29" t="e">
        <f t="shared" si="73"/>
        <v>#N/A</v>
      </c>
      <c r="X855" s="37" t="e">
        <f t="shared" si="72"/>
        <v>#N/A</v>
      </c>
      <c r="Y855" s="37" t="e">
        <f t="shared" si="70"/>
        <v>#N/A</v>
      </c>
      <c r="Z855" s="37"/>
      <c r="AA855" s="37"/>
      <c r="AC855" s="25"/>
      <c r="AD855" s="25"/>
      <c r="AE855" s="25"/>
      <c r="AF855" s="25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</row>
    <row r="856" spans="4:71">
      <c r="D856" s="44"/>
      <c r="E856" s="44"/>
      <c r="F856" s="44"/>
      <c r="G856" s="44"/>
      <c r="T856" s="26">
        <v>836</v>
      </c>
      <c r="U856" s="26" t="e">
        <f t="shared" si="74"/>
        <v>#N/A</v>
      </c>
      <c r="V856" s="36" t="e">
        <f t="shared" si="71"/>
        <v>#N/A</v>
      </c>
      <c r="W856" s="29" t="e">
        <f t="shared" si="73"/>
        <v>#N/A</v>
      </c>
      <c r="X856" s="37" t="e">
        <f t="shared" si="72"/>
        <v>#N/A</v>
      </c>
      <c r="Y856" s="37" t="e">
        <f t="shared" si="70"/>
        <v>#N/A</v>
      </c>
      <c r="Z856" s="37"/>
      <c r="AA856" s="37"/>
      <c r="AC856" s="25"/>
      <c r="AD856" s="25"/>
      <c r="AE856" s="25"/>
      <c r="AF856" s="25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</row>
    <row r="857" spans="4:71">
      <c r="D857" s="44"/>
      <c r="E857" s="44"/>
      <c r="F857" s="44"/>
      <c r="G857" s="44"/>
      <c r="T857" s="26">
        <v>837</v>
      </c>
      <c r="U857" s="26" t="e">
        <f t="shared" si="74"/>
        <v>#N/A</v>
      </c>
      <c r="V857" s="36" t="e">
        <f t="shared" si="71"/>
        <v>#N/A</v>
      </c>
      <c r="W857" s="29" t="e">
        <f t="shared" si="73"/>
        <v>#N/A</v>
      </c>
      <c r="X857" s="37" t="e">
        <f t="shared" si="72"/>
        <v>#N/A</v>
      </c>
      <c r="Y857" s="37" t="e">
        <f t="shared" si="70"/>
        <v>#N/A</v>
      </c>
      <c r="Z857" s="37"/>
      <c r="AA857" s="37"/>
      <c r="AC857" s="25"/>
      <c r="AD857" s="25"/>
      <c r="AE857" s="25"/>
      <c r="AF857" s="25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</row>
    <row r="858" spans="4:71">
      <c r="D858" s="44"/>
      <c r="E858" s="44"/>
      <c r="F858" s="44"/>
      <c r="G858" s="44"/>
      <c r="T858" s="26">
        <v>838</v>
      </c>
      <c r="U858" s="26" t="e">
        <f t="shared" si="74"/>
        <v>#N/A</v>
      </c>
      <c r="V858" s="36" t="e">
        <f t="shared" si="71"/>
        <v>#N/A</v>
      </c>
      <c r="W858" s="29" t="e">
        <f t="shared" si="73"/>
        <v>#N/A</v>
      </c>
      <c r="X858" s="37" t="e">
        <f t="shared" si="72"/>
        <v>#N/A</v>
      </c>
      <c r="Y858" s="37" t="e">
        <f t="shared" si="70"/>
        <v>#N/A</v>
      </c>
      <c r="Z858" s="37"/>
      <c r="AA858" s="37"/>
      <c r="AC858" s="25"/>
      <c r="AD858" s="25"/>
      <c r="AE858" s="25"/>
      <c r="AF858" s="25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</row>
    <row r="859" spans="4:71">
      <c r="D859" s="44"/>
      <c r="E859" s="44"/>
      <c r="F859" s="44"/>
      <c r="G859" s="44"/>
      <c r="T859" s="26">
        <v>839</v>
      </c>
      <c r="U859" s="26" t="e">
        <f t="shared" si="74"/>
        <v>#N/A</v>
      </c>
      <c r="V859" s="36" t="e">
        <f t="shared" si="71"/>
        <v>#N/A</v>
      </c>
      <c r="W859" s="29" t="e">
        <f t="shared" si="73"/>
        <v>#N/A</v>
      </c>
      <c r="X859" s="37" t="e">
        <f t="shared" si="72"/>
        <v>#N/A</v>
      </c>
      <c r="Y859" s="37" t="e">
        <f t="shared" si="70"/>
        <v>#N/A</v>
      </c>
      <c r="Z859" s="37"/>
      <c r="AA859" s="37"/>
      <c r="AC859" s="25"/>
      <c r="AD859" s="25"/>
      <c r="AE859" s="25"/>
      <c r="AF859" s="25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</row>
    <row r="860" spans="4:71">
      <c r="D860" s="44"/>
      <c r="E860" s="44"/>
      <c r="F860" s="44"/>
      <c r="G860" s="44"/>
      <c r="T860" s="26">
        <v>840</v>
      </c>
      <c r="U860" s="26" t="e">
        <f t="shared" si="74"/>
        <v>#N/A</v>
      </c>
      <c r="V860" s="36" t="e">
        <f t="shared" si="71"/>
        <v>#N/A</v>
      </c>
      <c r="W860" s="29" t="e">
        <f t="shared" si="73"/>
        <v>#N/A</v>
      </c>
      <c r="X860" s="37" t="e">
        <f t="shared" si="72"/>
        <v>#N/A</v>
      </c>
      <c r="Y860" s="37" t="e">
        <f t="shared" si="70"/>
        <v>#N/A</v>
      </c>
      <c r="Z860" s="37"/>
      <c r="AA860" s="37"/>
      <c r="AC860" s="25"/>
      <c r="AD860" s="25"/>
      <c r="AE860" s="25"/>
      <c r="AF860" s="25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</row>
    <row r="861" spans="4:71">
      <c r="D861" s="44"/>
      <c r="E861" s="44"/>
      <c r="F861" s="44"/>
      <c r="G861" s="44"/>
      <c r="T861" s="26">
        <v>841</v>
      </c>
      <c r="U861" s="26" t="e">
        <f t="shared" si="74"/>
        <v>#N/A</v>
      </c>
      <c r="V861" s="36" t="e">
        <f t="shared" si="71"/>
        <v>#N/A</v>
      </c>
      <c r="W861" s="29" t="e">
        <f t="shared" si="73"/>
        <v>#N/A</v>
      </c>
      <c r="X861" s="37" t="e">
        <f t="shared" si="72"/>
        <v>#N/A</v>
      </c>
      <c r="Y861" s="37" t="e">
        <f t="shared" si="70"/>
        <v>#N/A</v>
      </c>
      <c r="Z861" s="37"/>
      <c r="AA861" s="37"/>
      <c r="AC861" s="25"/>
      <c r="AD861" s="25"/>
      <c r="AE861" s="25"/>
      <c r="AF861" s="25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</row>
    <row r="862" spans="4:71">
      <c r="D862" s="44"/>
      <c r="E862" s="44"/>
      <c r="F862" s="44"/>
      <c r="G862" s="44"/>
      <c r="T862" s="26">
        <v>842</v>
      </c>
      <c r="U862" s="26" t="e">
        <f t="shared" si="74"/>
        <v>#N/A</v>
      </c>
      <c r="V862" s="36" t="e">
        <f t="shared" si="71"/>
        <v>#N/A</v>
      </c>
      <c r="W862" s="29" t="e">
        <f t="shared" si="73"/>
        <v>#N/A</v>
      </c>
      <c r="X862" s="37" t="e">
        <f t="shared" si="72"/>
        <v>#N/A</v>
      </c>
      <c r="Y862" s="37" t="e">
        <f t="shared" si="70"/>
        <v>#N/A</v>
      </c>
      <c r="Z862" s="37"/>
      <c r="AA862" s="37"/>
      <c r="AC862" s="25"/>
      <c r="AD862" s="25"/>
      <c r="AE862" s="25"/>
      <c r="AF862" s="25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</row>
    <row r="863" spans="4:71">
      <c r="D863" s="44"/>
      <c r="E863" s="44"/>
      <c r="F863" s="44"/>
      <c r="G863" s="44"/>
      <c r="T863" s="26">
        <v>843</v>
      </c>
      <c r="U863" s="26" t="e">
        <f t="shared" si="74"/>
        <v>#N/A</v>
      </c>
      <c r="V863" s="36" t="e">
        <f t="shared" si="71"/>
        <v>#N/A</v>
      </c>
      <c r="W863" s="29" t="e">
        <f t="shared" si="73"/>
        <v>#N/A</v>
      </c>
      <c r="X863" s="37" t="e">
        <f t="shared" si="72"/>
        <v>#N/A</v>
      </c>
      <c r="Y863" s="37" t="e">
        <f t="shared" ref="Y863:Y926" si="75">IF(($K$60+15)&gt;T863,K$23*EXP(M$22*LOG(T863/O$23)),(#N/A))</f>
        <v>#N/A</v>
      </c>
      <c r="Z863" s="37"/>
      <c r="AA863" s="37"/>
      <c r="AC863" s="25"/>
      <c r="AD863" s="25"/>
      <c r="AE863" s="25"/>
      <c r="AF863" s="25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</row>
    <row r="864" spans="4:71">
      <c r="D864" s="44"/>
      <c r="E864" s="44"/>
      <c r="F864" s="44"/>
      <c r="G864" s="44"/>
      <c r="T864" s="26">
        <v>844</v>
      </c>
      <c r="U864" s="26" t="e">
        <f t="shared" si="74"/>
        <v>#N/A</v>
      </c>
      <c r="V864" s="36" t="e">
        <f t="shared" si="71"/>
        <v>#N/A</v>
      </c>
      <c r="W864" s="29" t="e">
        <f t="shared" si="73"/>
        <v>#N/A</v>
      </c>
      <c r="X864" s="37" t="e">
        <f t="shared" si="72"/>
        <v>#N/A</v>
      </c>
      <c r="Y864" s="37" t="e">
        <f t="shared" si="75"/>
        <v>#N/A</v>
      </c>
      <c r="Z864" s="37"/>
      <c r="AA864" s="37"/>
      <c r="AC864" s="25"/>
      <c r="AD864" s="25"/>
      <c r="AE864" s="25"/>
      <c r="AF864" s="25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</row>
    <row r="865" spans="4:71">
      <c r="D865" s="44"/>
      <c r="E865" s="44"/>
      <c r="F865" s="44"/>
      <c r="G865" s="44"/>
      <c r="T865" s="26">
        <v>845</v>
      </c>
      <c r="U865" s="26" t="e">
        <f t="shared" si="74"/>
        <v>#N/A</v>
      </c>
      <c r="V865" s="36" t="e">
        <f t="shared" si="71"/>
        <v>#N/A</v>
      </c>
      <c r="W865" s="29" t="e">
        <f t="shared" si="73"/>
        <v>#N/A</v>
      </c>
      <c r="X865" s="37" t="e">
        <f t="shared" si="72"/>
        <v>#N/A</v>
      </c>
      <c r="Y865" s="37" t="e">
        <f t="shared" si="75"/>
        <v>#N/A</v>
      </c>
      <c r="Z865" s="37"/>
      <c r="AA865" s="37"/>
      <c r="AC865" s="25"/>
      <c r="AD865" s="25"/>
      <c r="AE865" s="25"/>
      <c r="AF865" s="25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</row>
    <row r="866" spans="4:71">
      <c r="D866" s="44"/>
      <c r="E866" s="44"/>
      <c r="F866" s="44"/>
      <c r="G866" s="44"/>
      <c r="T866" s="26">
        <v>846</v>
      </c>
      <c r="U866" s="26" t="e">
        <f t="shared" si="74"/>
        <v>#N/A</v>
      </c>
      <c r="V866" s="36" t="e">
        <f t="shared" si="71"/>
        <v>#N/A</v>
      </c>
      <c r="W866" s="29" t="e">
        <f t="shared" si="73"/>
        <v>#N/A</v>
      </c>
      <c r="X866" s="37" t="e">
        <f t="shared" si="72"/>
        <v>#N/A</v>
      </c>
      <c r="Y866" s="37" t="e">
        <f t="shared" si="75"/>
        <v>#N/A</v>
      </c>
      <c r="Z866" s="37"/>
      <c r="AA866" s="37"/>
      <c r="AC866" s="25"/>
      <c r="AD866" s="25"/>
      <c r="AE866" s="25"/>
      <c r="AF866" s="25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</row>
    <row r="867" spans="4:71">
      <c r="D867" s="44"/>
      <c r="E867" s="44"/>
      <c r="F867" s="44"/>
      <c r="G867" s="44"/>
      <c r="T867" s="26">
        <v>847</v>
      </c>
      <c r="U867" s="26" t="e">
        <f t="shared" si="74"/>
        <v>#N/A</v>
      </c>
      <c r="V867" s="36" t="e">
        <f t="shared" si="71"/>
        <v>#N/A</v>
      </c>
      <c r="W867" s="29" t="e">
        <f t="shared" si="73"/>
        <v>#N/A</v>
      </c>
      <c r="X867" s="37" t="e">
        <f t="shared" si="72"/>
        <v>#N/A</v>
      </c>
      <c r="Y867" s="37" t="e">
        <f t="shared" si="75"/>
        <v>#N/A</v>
      </c>
      <c r="Z867" s="37"/>
      <c r="AA867" s="37"/>
      <c r="AC867" s="25"/>
      <c r="AD867" s="25"/>
      <c r="AE867" s="25"/>
      <c r="AF867" s="25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</row>
    <row r="868" spans="4:71">
      <c r="D868" s="44"/>
      <c r="E868" s="44"/>
      <c r="F868" s="44"/>
      <c r="G868" s="44"/>
      <c r="T868" s="26">
        <v>848</v>
      </c>
      <c r="U868" s="26" t="e">
        <f t="shared" si="74"/>
        <v>#N/A</v>
      </c>
      <c r="V868" s="36" t="e">
        <f t="shared" si="71"/>
        <v>#N/A</v>
      </c>
      <c r="W868" s="29" t="e">
        <f t="shared" si="73"/>
        <v>#N/A</v>
      </c>
      <c r="X868" s="37" t="e">
        <f t="shared" si="72"/>
        <v>#N/A</v>
      </c>
      <c r="Y868" s="37" t="e">
        <f t="shared" si="75"/>
        <v>#N/A</v>
      </c>
      <c r="Z868" s="37"/>
      <c r="AA868" s="37"/>
      <c r="AC868" s="25"/>
      <c r="AD868" s="25"/>
      <c r="AE868" s="25"/>
      <c r="AF868" s="25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</row>
    <row r="869" spans="4:71">
      <c r="D869" s="44"/>
      <c r="E869" s="44"/>
      <c r="F869" s="44"/>
      <c r="G869" s="44"/>
      <c r="T869" s="26">
        <v>849</v>
      </c>
      <c r="U869" s="26" t="e">
        <f t="shared" si="74"/>
        <v>#N/A</v>
      </c>
      <c r="V869" s="36" t="e">
        <f t="shared" si="71"/>
        <v>#N/A</v>
      </c>
      <c r="W869" s="29" t="e">
        <f t="shared" si="73"/>
        <v>#N/A</v>
      </c>
      <c r="X869" s="37" t="e">
        <f t="shared" si="72"/>
        <v>#N/A</v>
      </c>
      <c r="Y869" s="37" t="e">
        <f t="shared" si="75"/>
        <v>#N/A</v>
      </c>
      <c r="Z869" s="37"/>
      <c r="AA869" s="37"/>
      <c r="AC869" s="25"/>
      <c r="AD869" s="25"/>
      <c r="AE869" s="25"/>
      <c r="AF869" s="25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</row>
    <row r="870" spans="4:71">
      <c r="D870" s="44"/>
      <c r="E870" s="44"/>
      <c r="F870" s="44"/>
      <c r="G870" s="44"/>
      <c r="T870" s="26">
        <v>850</v>
      </c>
      <c r="U870" s="26" t="e">
        <f t="shared" si="74"/>
        <v>#N/A</v>
      </c>
      <c r="V870" s="36" t="e">
        <f t="shared" si="71"/>
        <v>#N/A</v>
      </c>
      <c r="W870" s="29" t="e">
        <f t="shared" si="73"/>
        <v>#N/A</v>
      </c>
      <c r="X870" s="37" t="e">
        <f t="shared" si="72"/>
        <v>#N/A</v>
      </c>
      <c r="Y870" s="37" t="e">
        <f t="shared" si="75"/>
        <v>#N/A</v>
      </c>
      <c r="Z870" s="37"/>
      <c r="AA870" s="37"/>
      <c r="AC870" s="25"/>
      <c r="AD870" s="25"/>
      <c r="AE870" s="25"/>
      <c r="AF870" s="25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</row>
    <row r="871" spans="4:71">
      <c r="D871" s="44"/>
      <c r="E871" s="44"/>
      <c r="F871" s="44"/>
      <c r="G871" s="44"/>
      <c r="T871" s="26">
        <v>851</v>
      </c>
      <c r="U871" s="26" t="e">
        <f t="shared" si="74"/>
        <v>#N/A</v>
      </c>
      <c r="V871" s="36" t="e">
        <f t="shared" si="71"/>
        <v>#N/A</v>
      </c>
      <c r="W871" s="29" t="e">
        <f t="shared" si="73"/>
        <v>#N/A</v>
      </c>
      <c r="X871" s="37" t="e">
        <f t="shared" si="72"/>
        <v>#N/A</v>
      </c>
      <c r="Y871" s="37" t="e">
        <f t="shared" si="75"/>
        <v>#N/A</v>
      </c>
      <c r="Z871" s="37"/>
      <c r="AA871" s="37"/>
      <c r="AC871" s="25"/>
      <c r="AD871" s="25"/>
      <c r="AE871" s="25"/>
      <c r="AF871" s="25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</row>
    <row r="872" spans="4:71">
      <c r="D872" s="44"/>
      <c r="E872" s="44"/>
      <c r="F872" s="44"/>
      <c r="G872" s="44"/>
      <c r="T872" s="26">
        <v>852</v>
      </c>
      <c r="U872" s="26" t="e">
        <f t="shared" si="74"/>
        <v>#N/A</v>
      </c>
      <c r="V872" s="36" t="e">
        <f t="shared" si="71"/>
        <v>#N/A</v>
      </c>
      <c r="W872" s="29" t="e">
        <f t="shared" si="73"/>
        <v>#N/A</v>
      </c>
      <c r="X872" s="37" t="e">
        <f t="shared" si="72"/>
        <v>#N/A</v>
      </c>
      <c r="Y872" s="37" t="e">
        <f t="shared" si="75"/>
        <v>#N/A</v>
      </c>
      <c r="Z872" s="37"/>
      <c r="AA872" s="37"/>
      <c r="AC872" s="25"/>
      <c r="AD872" s="25"/>
      <c r="AE872" s="25"/>
      <c r="AF872" s="25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</row>
    <row r="873" spans="4:71">
      <c r="D873" s="44"/>
      <c r="E873" s="44"/>
      <c r="F873" s="44"/>
      <c r="G873" s="44"/>
      <c r="T873" s="26">
        <v>853</v>
      </c>
      <c r="U873" s="26" t="e">
        <f t="shared" si="74"/>
        <v>#N/A</v>
      </c>
      <c r="V873" s="36" t="e">
        <f t="shared" si="71"/>
        <v>#N/A</v>
      </c>
      <c r="W873" s="29" t="e">
        <f t="shared" si="73"/>
        <v>#N/A</v>
      </c>
      <c r="X873" s="37" t="e">
        <f t="shared" si="72"/>
        <v>#N/A</v>
      </c>
      <c r="Y873" s="37" t="e">
        <f t="shared" si="75"/>
        <v>#N/A</v>
      </c>
      <c r="Z873" s="37"/>
      <c r="AA873" s="37"/>
      <c r="AC873" s="25"/>
      <c r="AD873" s="25"/>
      <c r="AE873" s="25"/>
      <c r="AF873" s="25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</row>
    <row r="874" spans="4:71">
      <c r="D874" s="44"/>
      <c r="E874" s="44"/>
      <c r="F874" s="44"/>
      <c r="G874" s="44"/>
      <c r="T874" s="26">
        <v>854</v>
      </c>
      <c r="U874" s="26" t="e">
        <f t="shared" si="74"/>
        <v>#N/A</v>
      </c>
      <c r="V874" s="36" t="e">
        <f t="shared" si="71"/>
        <v>#N/A</v>
      </c>
      <c r="W874" s="29" t="e">
        <f t="shared" si="73"/>
        <v>#N/A</v>
      </c>
      <c r="X874" s="37" t="e">
        <f t="shared" si="72"/>
        <v>#N/A</v>
      </c>
      <c r="Y874" s="37" t="e">
        <f t="shared" si="75"/>
        <v>#N/A</v>
      </c>
      <c r="Z874" s="37"/>
      <c r="AA874" s="37"/>
      <c r="AC874" s="25"/>
      <c r="AD874" s="25"/>
      <c r="AE874" s="25"/>
      <c r="AF874" s="25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</row>
    <row r="875" spans="4:71">
      <c r="D875" s="44"/>
      <c r="E875" s="44"/>
      <c r="F875" s="44"/>
      <c r="G875" s="44"/>
      <c r="T875" s="26">
        <v>855</v>
      </c>
      <c r="U875" s="26" t="e">
        <f t="shared" si="74"/>
        <v>#N/A</v>
      </c>
      <c r="V875" s="36" t="e">
        <f t="shared" si="71"/>
        <v>#N/A</v>
      </c>
      <c r="W875" s="29" t="e">
        <f t="shared" si="73"/>
        <v>#N/A</v>
      </c>
      <c r="X875" s="37" t="e">
        <f t="shared" si="72"/>
        <v>#N/A</v>
      </c>
      <c r="Y875" s="37" t="e">
        <f t="shared" si="75"/>
        <v>#N/A</v>
      </c>
      <c r="Z875" s="37"/>
      <c r="AA875" s="37"/>
      <c r="AC875" s="25"/>
      <c r="AD875" s="25"/>
      <c r="AE875" s="25"/>
      <c r="AF875" s="25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</row>
    <row r="876" spans="4:71">
      <c r="D876" s="44"/>
      <c r="E876" s="44"/>
      <c r="F876" s="44"/>
      <c r="G876" s="44"/>
      <c r="T876" s="26">
        <v>856</v>
      </c>
      <c r="U876" s="26" t="e">
        <f t="shared" si="74"/>
        <v>#N/A</v>
      </c>
      <c r="V876" s="36" t="e">
        <f t="shared" si="71"/>
        <v>#N/A</v>
      </c>
      <c r="W876" s="29" t="e">
        <f t="shared" si="73"/>
        <v>#N/A</v>
      </c>
      <c r="X876" s="37" t="e">
        <f t="shared" si="72"/>
        <v>#N/A</v>
      </c>
      <c r="Y876" s="37" t="e">
        <f t="shared" si="75"/>
        <v>#N/A</v>
      </c>
      <c r="Z876" s="37"/>
      <c r="AA876" s="37"/>
      <c r="AC876" s="25"/>
      <c r="AD876" s="25"/>
      <c r="AE876" s="25"/>
      <c r="AF876" s="25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</row>
    <row r="877" spans="4:71">
      <c r="D877" s="44"/>
      <c r="E877" s="44"/>
      <c r="F877" s="44"/>
      <c r="G877" s="44"/>
      <c r="T877" s="26">
        <v>857</v>
      </c>
      <c r="U877" s="26" t="e">
        <f t="shared" si="74"/>
        <v>#N/A</v>
      </c>
      <c r="V877" s="36" t="e">
        <f t="shared" si="71"/>
        <v>#N/A</v>
      </c>
      <c r="W877" s="29" t="e">
        <f t="shared" si="73"/>
        <v>#N/A</v>
      </c>
      <c r="X877" s="37" t="e">
        <f t="shared" si="72"/>
        <v>#N/A</v>
      </c>
      <c r="Y877" s="37" t="e">
        <f t="shared" si="75"/>
        <v>#N/A</v>
      </c>
      <c r="Z877" s="37"/>
      <c r="AA877" s="37"/>
      <c r="AC877" s="25"/>
      <c r="AD877" s="25"/>
      <c r="AE877" s="25"/>
      <c r="AF877" s="25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</row>
    <row r="878" spans="4:71">
      <c r="D878" s="44"/>
      <c r="E878" s="44"/>
      <c r="F878" s="44"/>
      <c r="G878" s="44"/>
      <c r="T878" s="26">
        <v>858</v>
      </c>
      <c r="U878" s="26" t="e">
        <f t="shared" si="74"/>
        <v>#N/A</v>
      </c>
      <c r="V878" s="36" t="e">
        <f t="shared" si="71"/>
        <v>#N/A</v>
      </c>
      <c r="W878" s="29" t="e">
        <f t="shared" si="73"/>
        <v>#N/A</v>
      </c>
      <c r="X878" s="37" t="e">
        <f t="shared" si="72"/>
        <v>#N/A</v>
      </c>
      <c r="Y878" s="37" t="e">
        <f t="shared" si="75"/>
        <v>#N/A</v>
      </c>
      <c r="Z878" s="37"/>
      <c r="AA878" s="37"/>
      <c r="AC878" s="25"/>
      <c r="AD878" s="25"/>
      <c r="AE878" s="25"/>
      <c r="AF878" s="25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</row>
    <row r="879" spans="4:71">
      <c r="D879" s="44"/>
      <c r="E879" s="44"/>
      <c r="F879" s="44"/>
      <c r="G879" s="44"/>
      <c r="T879" s="26">
        <v>859</v>
      </c>
      <c r="U879" s="26" t="e">
        <f t="shared" si="74"/>
        <v>#N/A</v>
      </c>
      <c r="V879" s="36" t="e">
        <f t="shared" si="71"/>
        <v>#N/A</v>
      </c>
      <c r="W879" s="29" t="e">
        <f t="shared" si="73"/>
        <v>#N/A</v>
      </c>
      <c r="X879" s="37" t="e">
        <f t="shared" si="72"/>
        <v>#N/A</v>
      </c>
      <c r="Y879" s="37" t="e">
        <f t="shared" si="75"/>
        <v>#N/A</v>
      </c>
      <c r="Z879" s="37"/>
      <c r="AA879" s="37"/>
      <c r="AC879" s="25"/>
      <c r="AD879" s="25"/>
      <c r="AE879" s="25"/>
      <c r="AF879" s="25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</row>
    <row r="880" spans="4:71">
      <c r="D880" s="44"/>
      <c r="E880" s="44"/>
      <c r="F880" s="44"/>
      <c r="G880" s="44"/>
      <c r="T880" s="26">
        <v>860</v>
      </c>
      <c r="U880" s="26" t="e">
        <f t="shared" si="74"/>
        <v>#N/A</v>
      </c>
      <c r="V880" s="36" t="e">
        <f t="shared" si="71"/>
        <v>#N/A</v>
      </c>
      <c r="W880" s="29" t="e">
        <f t="shared" si="73"/>
        <v>#N/A</v>
      </c>
      <c r="X880" s="37" t="e">
        <f t="shared" si="72"/>
        <v>#N/A</v>
      </c>
      <c r="Y880" s="37" t="e">
        <f t="shared" si="75"/>
        <v>#N/A</v>
      </c>
      <c r="Z880" s="37"/>
      <c r="AA880" s="37"/>
      <c r="AC880" s="25"/>
      <c r="AD880" s="25"/>
      <c r="AE880" s="25"/>
      <c r="AF880" s="25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</row>
    <row r="881" spans="4:71">
      <c r="D881" s="44"/>
      <c r="E881" s="44"/>
      <c r="F881" s="44"/>
      <c r="G881" s="44"/>
      <c r="T881" s="26">
        <v>861</v>
      </c>
      <c r="U881" s="26" t="e">
        <f t="shared" si="74"/>
        <v>#N/A</v>
      </c>
      <c r="V881" s="36" t="e">
        <f t="shared" si="71"/>
        <v>#N/A</v>
      </c>
      <c r="W881" s="29" t="e">
        <f t="shared" si="73"/>
        <v>#N/A</v>
      </c>
      <c r="X881" s="37" t="e">
        <f t="shared" si="72"/>
        <v>#N/A</v>
      </c>
      <c r="Y881" s="37" t="e">
        <f t="shared" si="75"/>
        <v>#N/A</v>
      </c>
      <c r="Z881" s="37"/>
      <c r="AA881" s="37"/>
      <c r="AC881" s="25"/>
      <c r="AD881" s="25"/>
      <c r="AE881" s="25"/>
      <c r="AF881" s="25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</row>
    <row r="882" spans="4:71">
      <c r="D882" s="44"/>
      <c r="E882" s="44"/>
      <c r="F882" s="44"/>
      <c r="G882" s="44"/>
      <c r="T882" s="26">
        <v>862</v>
      </c>
      <c r="U882" s="26" t="e">
        <f t="shared" si="74"/>
        <v>#N/A</v>
      </c>
      <c r="V882" s="36" t="e">
        <f t="shared" si="71"/>
        <v>#N/A</v>
      </c>
      <c r="W882" s="29" t="e">
        <f t="shared" si="73"/>
        <v>#N/A</v>
      </c>
      <c r="X882" s="37" t="e">
        <f t="shared" si="72"/>
        <v>#N/A</v>
      </c>
      <c r="Y882" s="37" t="e">
        <f t="shared" si="75"/>
        <v>#N/A</v>
      </c>
      <c r="Z882" s="37"/>
      <c r="AA882" s="37"/>
      <c r="AC882" s="25"/>
      <c r="AD882" s="25"/>
      <c r="AE882" s="25"/>
      <c r="AF882" s="25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</row>
    <row r="883" spans="4:71">
      <c r="D883" s="44"/>
      <c r="E883" s="44"/>
      <c r="F883" s="44"/>
      <c r="G883" s="44"/>
      <c r="T883" s="26">
        <v>863</v>
      </c>
      <c r="U883" s="26" t="e">
        <f t="shared" si="74"/>
        <v>#N/A</v>
      </c>
      <c r="V883" s="36" t="e">
        <f t="shared" si="71"/>
        <v>#N/A</v>
      </c>
      <c r="W883" s="29" t="e">
        <f t="shared" si="73"/>
        <v>#N/A</v>
      </c>
      <c r="X883" s="37" t="e">
        <f t="shared" si="72"/>
        <v>#N/A</v>
      </c>
      <c r="Y883" s="37" t="e">
        <f t="shared" si="75"/>
        <v>#N/A</v>
      </c>
      <c r="Z883" s="37"/>
      <c r="AA883" s="37"/>
      <c r="AC883" s="25"/>
      <c r="AD883" s="25"/>
      <c r="AE883" s="25"/>
      <c r="AF883" s="25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</row>
    <row r="884" spans="4:71">
      <c r="D884" s="44"/>
      <c r="E884" s="44"/>
      <c r="F884" s="44"/>
      <c r="G884" s="44"/>
      <c r="T884" s="26">
        <v>864</v>
      </c>
      <c r="U884" s="26" t="e">
        <f t="shared" si="74"/>
        <v>#N/A</v>
      </c>
      <c r="V884" s="36" t="e">
        <f t="shared" si="71"/>
        <v>#N/A</v>
      </c>
      <c r="W884" s="29" t="e">
        <f t="shared" si="73"/>
        <v>#N/A</v>
      </c>
      <c r="X884" s="37" t="e">
        <f t="shared" si="72"/>
        <v>#N/A</v>
      </c>
      <c r="Y884" s="37" t="e">
        <f t="shared" si="75"/>
        <v>#N/A</v>
      </c>
      <c r="Z884" s="37"/>
      <c r="AA884" s="37"/>
      <c r="AC884" s="25"/>
      <c r="AD884" s="25"/>
      <c r="AE884" s="25"/>
      <c r="AF884" s="25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</row>
    <row r="885" spans="4:71">
      <c r="D885" s="44"/>
      <c r="E885" s="44"/>
      <c r="F885" s="44"/>
      <c r="G885" s="44"/>
      <c r="T885" s="26">
        <v>865</v>
      </c>
      <c r="U885" s="26" t="e">
        <f t="shared" si="74"/>
        <v>#N/A</v>
      </c>
      <c r="V885" s="36" t="e">
        <f t="shared" si="71"/>
        <v>#N/A</v>
      </c>
      <c r="W885" s="29" t="e">
        <f t="shared" si="73"/>
        <v>#N/A</v>
      </c>
      <c r="X885" s="37" t="e">
        <f t="shared" si="72"/>
        <v>#N/A</v>
      </c>
      <c r="Y885" s="37" t="e">
        <f t="shared" si="75"/>
        <v>#N/A</v>
      </c>
      <c r="Z885" s="37"/>
      <c r="AA885" s="37"/>
      <c r="AC885" s="25"/>
      <c r="AD885" s="25"/>
      <c r="AE885" s="25"/>
      <c r="AF885" s="25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</row>
    <row r="886" spans="4:71">
      <c r="D886" s="44"/>
      <c r="E886" s="44"/>
      <c r="F886" s="44"/>
      <c r="G886" s="44"/>
      <c r="T886" s="26">
        <v>866</v>
      </c>
      <c r="U886" s="26" t="e">
        <f t="shared" si="74"/>
        <v>#N/A</v>
      </c>
      <c r="V886" s="36" t="e">
        <f t="shared" si="71"/>
        <v>#N/A</v>
      </c>
      <c r="W886" s="29" t="e">
        <f t="shared" si="73"/>
        <v>#N/A</v>
      </c>
      <c r="X886" s="37" t="e">
        <f t="shared" si="72"/>
        <v>#N/A</v>
      </c>
      <c r="Y886" s="37" t="e">
        <f t="shared" si="75"/>
        <v>#N/A</v>
      </c>
      <c r="Z886" s="37"/>
      <c r="AA886" s="37"/>
      <c r="AC886" s="25"/>
      <c r="AD886" s="25"/>
      <c r="AE886" s="25"/>
      <c r="AF886" s="25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</row>
    <row r="887" spans="4:71">
      <c r="D887" s="44"/>
      <c r="E887" s="44"/>
      <c r="F887" s="44"/>
      <c r="G887" s="44"/>
      <c r="T887" s="26">
        <v>867</v>
      </c>
      <c r="U887" s="26" t="e">
        <f t="shared" si="74"/>
        <v>#N/A</v>
      </c>
      <c r="V887" s="36" t="e">
        <f t="shared" si="71"/>
        <v>#N/A</v>
      </c>
      <c r="W887" s="29" t="e">
        <f t="shared" si="73"/>
        <v>#N/A</v>
      </c>
      <c r="X887" s="37" t="e">
        <f t="shared" si="72"/>
        <v>#N/A</v>
      </c>
      <c r="Y887" s="37" t="e">
        <f t="shared" si="75"/>
        <v>#N/A</v>
      </c>
      <c r="Z887" s="37"/>
      <c r="AA887" s="37"/>
      <c r="AC887" s="25"/>
      <c r="AD887" s="25"/>
      <c r="AE887" s="25"/>
      <c r="AF887" s="25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</row>
    <row r="888" spans="4:71">
      <c r="D888" s="44"/>
      <c r="E888" s="44"/>
      <c r="F888" s="44"/>
      <c r="G888" s="44"/>
      <c r="T888" s="26">
        <v>868</v>
      </c>
      <c r="U888" s="26" t="e">
        <f t="shared" si="74"/>
        <v>#N/A</v>
      </c>
      <c r="V888" s="36" t="e">
        <f t="shared" si="71"/>
        <v>#N/A</v>
      </c>
      <c r="W888" s="29" t="e">
        <f t="shared" si="73"/>
        <v>#N/A</v>
      </c>
      <c r="X888" s="37" t="e">
        <f t="shared" si="72"/>
        <v>#N/A</v>
      </c>
      <c r="Y888" s="37" t="e">
        <f t="shared" si="75"/>
        <v>#N/A</v>
      </c>
      <c r="Z888" s="37"/>
      <c r="AA888" s="37"/>
      <c r="AC888" s="25"/>
      <c r="AD888" s="25"/>
      <c r="AE888" s="25"/>
      <c r="AF888" s="25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</row>
    <row r="889" spans="4:71">
      <c r="D889" s="44"/>
      <c r="E889" s="44"/>
      <c r="F889" s="44"/>
      <c r="G889" s="44"/>
      <c r="T889" s="26">
        <v>869</v>
      </c>
      <c r="U889" s="26" t="e">
        <f t="shared" si="74"/>
        <v>#N/A</v>
      </c>
      <c r="V889" s="36" t="e">
        <f t="shared" si="71"/>
        <v>#N/A</v>
      </c>
      <c r="W889" s="29" t="e">
        <f t="shared" si="73"/>
        <v>#N/A</v>
      </c>
      <c r="X889" s="37" t="e">
        <f t="shared" si="72"/>
        <v>#N/A</v>
      </c>
      <c r="Y889" s="37" t="e">
        <f t="shared" si="75"/>
        <v>#N/A</v>
      </c>
      <c r="Z889" s="37"/>
      <c r="AA889" s="37"/>
      <c r="AC889" s="25"/>
      <c r="AD889" s="25"/>
      <c r="AE889" s="25"/>
      <c r="AF889" s="25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</row>
    <row r="890" spans="4:71">
      <c r="D890" s="44"/>
      <c r="E890" s="44"/>
      <c r="F890" s="44"/>
      <c r="G890" s="44"/>
      <c r="T890" s="26">
        <v>870</v>
      </c>
      <c r="U890" s="26" t="e">
        <f t="shared" si="74"/>
        <v>#N/A</v>
      </c>
      <c r="V890" s="36" t="e">
        <f t="shared" si="71"/>
        <v>#N/A</v>
      </c>
      <c r="W890" s="29" t="e">
        <f t="shared" si="73"/>
        <v>#N/A</v>
      </c>
      <c r="X890" s="37" t="e">
        <f t="shared" si="72"/>
        <v>#N/A</v>
      </c>
      <c r="Y890" s="37" t="e">
        <f t="shared" si="75"/>
        <v>#N/A</v>
      </c>
      <c r="Z890" s="37"/>
      <c r="AA890" s="37"/>
      <c r="AC890" s="25"/>
      <c r="AD890" s="25"/>
      <c r="AE890" s="25"/>
      <c r="AF890" s="25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</row>
    <row r="891" spans="4:71">
      <c r="D891" s="44"/>
      <c r="E891" s="44"/>
      <c r="F891" s="44"/>
      <c r="G891" s="44"/>
      <c r="T891" s="26">
        <v>871</v>
      </c>
      <c r="U891" s="26" t="e">
        <f t="shared" si="74"/>
        <v>#N/A</v>
      </c>
      <c r="V891" s="36" t="e">
        <f t="shared" si="71"/>
        <v>#N/A</v>
      </c>
      <c r="W891" s="29" t="e">
        <f t="shared" si="73"/>
        <v>#N/A</v>
      </c>
      <c r="X891" s="37" t="e">
        <f t="shared" si="72"/>
        <v>#N/A</v>
      </c>
      <c r="Y891" s="37" t="e">
        <f t="shared" si="75"/>
        <v>#N/A</v>
      </c>
      <c r="Z891" s="37"/>
      <c r="AA891" s="37"/>
      <c r="AC891" s="25"/>
      <c r="AD891" s="25"/>
      <c r="AE891" s="25"/>
      <c r="AF891" s="25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</row>
    <row r="892" spans="4:71">
      <c r="D892" s="44"/>
      <c r="E892" s="44"/>
      <c r="F892" s="44"/>
      <c r="G892" s="44"/>
      <c r="T892" s="26">
        <v>872</v>
      </c>
      <c r="U892" s="26" t="e">
        <f t="shared" si="74"/>
        <v>#N/A</v>
      </c>
      <c r="V892" s="36" t="e">
        <f t="shared" si="71"/>
        <v>#N/A</v>
      </c>
      <c r="W892" s="29" t="e">
        <f t="shared" si="73"/>
        <v>#N/A</v>
      </c>
      <c r="X892" s="37" t="e">
        <f t="shared" si="72"/>
        <v>#N/A</v>
      </c>
      <c r="Y892" s="37" t="e">
        <f t="shared" si="75"/>
        <v>#N/A</v>
      </c>
      <c r="Z892" s="37"/>
      <c r="AA892" s="37"/>
      <c r="AC892" s="25"/>
      <c r="AD892" s="25"/>
      <c r="AE892" s="25"/>
      <c r="AF892" s="25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</row>
    <row r="893" spans="4:71">
      <c r="D893" s="44"/>
      <c r="E893" s="44"/>
      <c r="F893" s="44"/>
      <c r="G893" s="44"/>
      <c r="T893" s="26">
        <v>873</v>
      </c>
      <c r="U893" s="26" t="e">
        <f t="shared" si="74"/>
        <v>#N/A</v>
      </c>
      <c r="V893" s="36" t="e">
        <f t="shared" si="71"/>
        <v>#N/A</v>
      </c>
      <c r="W893" s="29" t="e">
        <f t="shared" si="73"/>
        <v>#N/A</v>
      </c>
      <c r="X893" s="37" t="e">
        <f t="shared" si="72"/>
        <v>#N/A</v>
      </c>
      <c r="Y893" s="37" t="e">
        <f t="shared" si="75"/>
        <v>#N/A</v>
      </c>
      <c r="Z893" s="37"/>
      <c r="AA893" s="37"/>
      <c r="AC893" s="25"/>
      <c r="AD893" s="25"/>
      <c r="AE893" s="25"/>
      <c r="AF893" s="25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</row>
    <row r="894" spans="4:71">
      <c r="D894" s="44"/>
      <c r="E894" s="44"/>
      <c r="F894" s="44"/>
      <c r="G894" s="44"/>
      <c r="T894" s="26">
        <v>874</v>
      </c>
      <c r="U894" s="26" t="e">
        <f t="shared" si="74"/>
        <v>#N/A</v>
      </c>
      <c r="V894" s="36" t="e">
        <f t="shared" si="71"/>
        <v>#N/A</v>
      </c>
      <c r="W894" s="29" t="e">
        <f t="shared" si="73"/>
        <v>#N/A</v>
      </c>
      <c r="X894" s="37" t="e">
        <f t="shared" si="72"/>
        <v>#N/A</v>
      </c>
      <c r="Y894" s="37" t="e">
        <f t="shared" si="75"/>
        <v>#N/A</v>
      </c>
      <c r="Z894" s="37"/>
      <c r="AA894" s="37"/>
      <c r="AC894" s="25"/>
      <c r="AD894" s="25"/>
      <c r="AE894" s="25"/>
      <c r="AF894" s="25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</row>
    <row r="895" spans="4:71">
      <c r="D895" s="44"/>
      <c r="E895" s="44"/>
      <c r="F895" s="44"/>
      <c r="G895" s="44"/>
      <c r="T895" s="26">
        <v>875</v>
      </c>
      <c r="U895" s="26" t="e">
        <f t="shared" si="74"/>
        <v>#N/A</v>
      </c>
      <c r="V895" s="36" t="e">
        <f t="shared" si="71"/>
        <v>#N/A</v>
      </c>
      <c r="W895" s="29" t="e">
        <f t="shared" si="73"/>
        <v>#N/A</v>
      </c>
      <c r="X895" s="37" t="e">
        <f t="shared" si="72"/>
        <v>#N/A</v>
      </c>
      <c r="Y895" s="37" t="e">
        <f t="shared" si="75"/>
        <v>#N/A</v>
      </c>
      <c r="Z895" s="37"/>
      <c r="AA895" s="37"/>
      <c r="AC895" s="25"/>
      <c r="AD895" s="25"/>
      <c r="AE895" s="25"/>
      <c r="AF895" s="25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</row>
    <row r="896" spans="4:71">
      <c r="D896" s="44"/>
      <c r="E896" s="44"/>
      <c r="F896" s="44"/>
      <c r="G896" s="44"/>
      <c r="T896" s="26">
        <v>876</v>
      </c>
      <c r="U896" s="26" t="e">
        <f t="shared" si="74"/>
        <v>#N/A</v>
      </c>
      <c r="V896" s="36" t="e">
        <f t="shared" si="71"/>
        <v>#N/A</v>
      </c>
      <c r="W896" s="29" t="e">
        <f t="shared" si="73"/>
        <v>#N/A</v>
      </c>
      <c r="X896" s="37" t="e">
        <f t="shared" si="72"/>
        <v>#N/A</v>
      </c>
      <c r="Y896" s="37" t="e">
        <f t="shared" si="75"/>
        <v>#N/A</v>
      </c>
      <c r="Z896" s="37"/>
      <c r="AA896" s="37"/>
      <c r="AC896" s="25"/>
      <c r="AD896" s="25"/>
      <c r="AE896" s="25"/>
      <c r="AF896" s="25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</row>
    <row r="897" spans="4:71">
      <c r="D897" s="44"/>
      <c r="E897" s="44"/>
      <c r="F897" s="44"/>
      <c r="G897" s="44"/>
      <c r="T897" s="26">
        <v>877</v>
      </c>
      <c r="U897" s="26" t="e">
        <f t="shared" si="74"/>
        <v>#N/A</v>
      </c>
      <c r="V897" s="36" t="e">
        <f t="shared" si="71"/>
        <v>#N/A</v>
      </c>
      <c r="W897" s="29" t="e">
        <f t="shared" si="73"/>
        <v>#N/A</v>
      </c>
      <c r="X897" s="37" t="e">
        <f t="shared" si="72"/>
        <v>#N/A</v>
      </c>
      <c r="Y897" s="37" t="e">
        <f t="shared" si="75"/>
        <v>#N/A</v>
      </c>
      <c r="Z897" s="37"/>
      <c r="AA897" s="37"/>
      <c r="AC897" s="25"/>
      <c r="AD897" s="25"/>
      <c r="AE897" s="25"/>
      <c r="AF897" s="25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</row>
    <row r="898" spans="4:71">
      <c r="D898" s="44"/>
      <c r="E898" s="44"/>
      <c r="F898" s="44"/>
      <c r="G898" s="44"/>
      <c r="T898" s="26">
        <v>878</v>
      </c>
      <c r="U898" s="26" t="e">
        <f t="shared" si="74"/>
        <v>#N/A</v>
      </c>
      <c r="V898" s="36" t="e">
        <f t="shared" si="71"/>
        <v>#N/A</v>
      </c>
      <c r="W898" s="29" t="e">
        <f t="shared" si="73"/>
        <v>#N/A</v>
      </c>
      <c r="X898" s="37" t="e">
        <f t="shared" si="72"/>
        <v>#N/A</v>
      </c>
      <c r="Y898" s="37" t="e">
        <f t="shared" si="75"/>
        <v>#N/A</v>
      </c>
      <c r="Z898" s="37"/>
      <c r="AA898" s="37"/>
      <c r="AC898" s="25"/>
      <c r="AD898" s="25"/>
      <c r="AE898" s="25"/>
      <c r="AF898" s="25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</row>
    <row r="899" spans="4:71">
      <c r="D899" s="44"/>
      <c r="E899" s="44"/>
      <c r="F899" s="44"/>
      <c r="G899" s="44"/>
      <c r="T899" s="26">
        <v>879</v>
      </c>
      <c r="U899" s="26" t="e">
        <f t="shared" si="74"/>
        <v>#N/A</v>
      </c>
      <c r="V899" s="36" t="e">
        <f t="shared" si="71"/>
        <v>#N/A</v>
      </c>
      <c r="W899" s="29" t="e">
        <f t="shared" si="73"/>
        <v>#N/A</v>
      </c>
      <c r="X899" s="37" t="e">
        <f t="shared" si="72"/>
        <v>#N/A</v>
      </c>
      <c r="Y899" s="37" t="e">
        <f t="shared" si="75"/>
        <v>#N/A</v>
      </c>
      <c r="Z899" s="37"/>
      <c r="AA899" s="37"/>
      <c r="AC899" s="25"/>
      <c r="AD899" s="25"/>
      <c r="AE899" s="25"/>
      <c r="AF899" s="25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</row>
    <row r="900" spans="4:71">
      <c r="D900" s="44"/>
      <c r="E900" s="44"/>
      <c r="F900" s="44"/>
      <c r="G900" s="44"/>
      <c r="T900" s="26">
        <v>880</v>
      </c>
      <c r="U900" s="26" t="e">
        <f t="shared" si="74"/>
        <v>#N/A</v>
      </c>
      <c r="V900" s="36" t="e">
        <f t="shared" si="71"/>
        <v>#N/A</v>
      </c>
      <c r="W900" s="29" t="e">
        <f t="shared" si="73"/>
        <v>#N/A</v>
      </c>
      <c r="X900" s="37" t="e">
        <f t="shared" si="72"/>
        <v>#N/A</v>
      </c>
      <c r="Y900" s="37" t="e">
        <f t="shared" si="75"/>
        <v>#N/A</v>
      </c>
      <c r="Z900" s="37"/>
      <c r="AA900" s="37"/>
      <c r="AC900" s="25"/>
      <c r="AD900" s="25"/>
      <c r="AE900" s="25"/>
      <c r="AF900" s="25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</row>
    <row r="901" spans="4:71">
      <c r="D901" s="44"/>
      <c r="E901" s="44"/>
      <c r="F901" s="44"/>
      <c r="G901" s="44"/>
      <c r="T901" s="26">
        <v>881</v>
      </c>
      <c r="U901" s="26" t="e">
        <f t="shared" si="74"/>
        <v>#N/A</v>
      </c>
      <c r="V901" s="36" t="e">
        <f t="shared" si="71"/>
        <v>#N/A</v>
      </c>
      <c r="W901" s="29" t="e">
        <f t="shared" si="73"/>
        <v>#N/A</v>
      </c>
      <c r="X901" s="37" t="e">
        <f t="shared" si="72"/>
        <v>#N/A</v>
      </c>
      <c r="Y901" s="37" t="e">
        <f t="shared" si="75"/>
        <v>#N/A</v>
      </c>
      <c r="Z901" s="37"/>
      <c r="AA901" s="37"/>
      <c r="AC901" s="25"/>
      <c r="AD901" s="25"/>
      <c r="AE901" s="25"/>
      <c r="AF901" s="25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</row>
    <row r="902" spans="4:71">
      <c r="D902" s="44"/>
      <c r="E902" s="44"/>
      <c r="F902" s="44"/>
      <c r="G902" s="44"/>
      <c r="T902" s="26">
        <v>882</v>
      </c>
      <c r="U902" s="26" t="e">
        <f t="shared" si="74"/>
        <v>#N/A</v>
      </c>
      <c r="V902" s="36" t="e">
        <f t="shared" si="71"/>
        <v>#N/A</v>
      </c>
      <c r="W902" s="29" t="e">
        <f t="shared" si="73"/>
        <v>#N/A</v>
      </c>
      <c r="X902" s="37" t="e">
        <f t="shared" si="72"/>
        <v>#N/A</v>
      </c>
      <c r="Y902" s="37" t="e">
        <f t="shared" si="75"/>
        <v>#N/A</v>
      </c>
      <c r="Z902" s="37"/>
      <c r="AA902" s="37"/>
      <c r="AC902" s="25"/>
      <c r="AD902" s="25"/>
      <c r="AE902" s="25"/>
      <c r="AF902" s="25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</row>
    <row r="903" spans="4:71">
      <c r="D903" s="44"/>
      <c r="E903" s="44"/>
      <c r="F903" s="44"/>
      <c r="G903" s="44"/>
      <c r="T903" s="26">
        <v>883</v>
      </c>
      <c r="U903" s="26" t="e">
        <f t="shared" si="74"/>
        <v>#N/A</v>
      </c>
      <c r="V903" s="36" t="e">
        <f t="shared" si="71"/>
        <v>#N/A</v>
      </c>
      <c r="W903" s="29" t="e">
        <f t="shared" si="73"/>
        <v>#N/A</v>
      </c>
      <c r="X903" s="37" t="e">
        <f t="shared" si="72"/>
        <v>#N/A</v>
      </c>
      <c r="Y903" s="37" t="e">
        <f t="shared" si="75"/>
        <v>#N/A</v>
      </c>
      <c r="Z903" s="37"/>
      <c r="AA903" s="37"/>
      <c r="AC903" s="25"/>
      <c r="AD903" s="25"/>
      <c r="AE903" s="25"/>
      <c r="AF903" s="25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</row>
    <row r="904" spans="4:71">
      <c r="D904" s="44"/>
      <c r="E904" s="44"/>
      <c r="F904" s="44"/>
      <c r="G904" s="44"/>
      <c r="T904" s="26">
        <v>884</v>
      </c>
      <c r="U904" s="26" t="e">
        <f t="shared" si="74"/>
        <v>#N/A</v>
      </c>
      <c r="V904" s="36" t="e">
        <f t="shared" ref="V904:V967" si="76">K$23*EXP(M$22*LOG(T904/O$23))</f>
        <v>#N/A</v>
      </c>
      <c r="W904" s="29" t="e">
        <f t="shared" si="73"/>
        <v>#N/A</v>
      </c>
      <c r="X904" s="37" t="e">
        <f t="shared" ref="X904:X967" si="77">IF(($K$60+15)&gt;T904,T904,(#N/A))</f>
        <v>#N/A</v>
      </c>
      <c r="Y904" s="37" t="e">
        <f t="shared" si="75"/>
        <v>#N/A</v>
      </c>
      <c r="Z904" s="37"/>
      <c r="AA904" s="37"/>
      <c r="AC904" s="25"/>
      <c r="AD904" s="25"/>
      <c r="AE904" s="25"/>
      <c r="AF904" s="25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</row>
    <row r="905" spans="4:71">
      <c r="D905" s="44"/>
      <c r="E905" s="44"/>
      <c r="F905" s="44"/>
      <c r="G905" s="44"/>
      <c r="T905" s="26">
        <v>885</v>
      </c>
      <c r="U905" s="26" t="e">
        <f t="shared" si="74"/>
        <v>#N/A</v>
      </c>
      <c r="V905" s="36" t="e">
        <f t="shared" si="76"/>
        <v>#N/A</v>
      </c>
      <c r="W905" s="29" t="e">
        <f t="shared" si="73"/>
        <v>#N/A</v>
      </c>
      <c r="X905" s="37" t="e">
        <f t="shared" si="77"/>
        <v>#N/A</v>
      </c>
      <c r="Y905" s="37" t="e">
        <f t="shared" si="75"/>
        <v>#N/A</v>
      </c>
      <c r="Z905" s="37"/>
      <c r="AA905" s="37"/>
      <c r="AC905" s="25"/>
      <c r="AD905" s="25"/>
      <c r="AE905" s="25"/>
      <c r="AF905" s="25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</row>
    <row r="906" spans="4:71">
      <c r="D906" s="44"/>
      <c r="E906" s="44"/>
      <c r="F906" s="44"/>
      <c r="G906" s="44"/>
      <c r="T906" s="26">
        <v>886</v>
      </c>
      <c r="U906" s="26" t="e">
        <f t="shared" si="74"/>
        <v>#N/A</v>
      </c>
      <c r="V906" s="36" t="e">
        <f t="shared" si="76"/>
        <v>#N/A</v>
      </c>
      <c r="W906" s="29" t="e">
        <f t="shared" si="73"/>
        <v>#N/A</v>
      </c>
      <c r="X906" s="37" t="e">
        <f t="shared" si="77"/>
        <v>#N/A</v>
      </c>
      <c r="Y906" s="37" t="e">
        <f t="shared" si="75"/>
        <v>#N/A</v>
      </c>
      <c r="Z906" s="37"/>
      <c r="AA906" s="37"/>
      <c r="AC906" s="25"/>
      <c r="AD906" s="25"/>
      <c r="AE906" s="25"/>
      <c r="AF906" s="25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</row>
    <row r="907" spans="4:71">
      <c r="D907" s="44"/>
      <c r="E907" s="44"/>
      <c r="F907" s="44"/>
      <c r="G907" s="44"/>
      <c r="T907" s="26">
        <v>887</v>
      </c>
      <c r="U907" s="26" t="e">
        <f t="shared" si="74"/>
        <v>#N/A</v>
      </c>
      <c r="V907" s="36" t="e">
        <f t="shared" si="76"/>
        <v>#N/A</v>
      </c>
      <c r="W907" s="29" t="e">
        <f t="shared" si="73"/>
        <v>#N/A</v>
      </c>
      <c r="X907" s="37" t="e">
        <f t="shared" si="77"/>
        <v>#N/A</v>
      </c>
      <c r="Y907" s="37" t="e">
        <f t="shared" si="75"/>
        <v>#N/A</v>
      </c>
      <c r="Z907" s="37"/>
      <c r="AA907" s="37"/>
      <c r="AC907" s="25"/>
      <c r="AD907" s="25"/>
      <c r="AE907" s="25"/>
      <c r="AF907" s="25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</row>
    <row r="908" spans="4:71">
      <c r="D908" s="44"/>
      <c r="E908" s="44"/>
      <c r="F908" s="44"/>
      <c r="G908" s="44"/>
      <c r="T908" s="26">
        <v>888</v>
      </c>
      <c r="U908" s="26" t="e">
        <f t="shared" si="74"/>
        <v>#N/A</v>
      </c>
      <c r="V908" s="36" t="e">
        <f t="shared" si="76"/>
        <v>#N/A</v>
      </c>
      <c r="W908" s="29" t="e">
        <f t="shared" si="73"/>
        <v>#N/A</v>
      </c>
      <c r="X908" s="37" t="e">
        <f t="shared" si="77"/>
        <v>#N/A</v>
      </c>
      <c r="Y908" s="37" t="e">
        <f t="shared" si="75"/>
        <v>#N/A</v>
      </c>
      <c r="Z908" s="37"/>
      <c r="AA908" s="37"/>
      <c r="AC908" s="25"/>
      <c r="AD908" s="25"/>
      <c r="AE908" s="25"/>
      <c r="AF908" s="25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</row>
    <row r="909" spans="4:71">
      <c r="D909" s="44"/>
      <c r="E909" s="44"/>
      <c r="F909" s="44"/>
      <c r="G909" s="44"/>
      <c r="T909" s="26">
        <v>889</v>
      </c>
      <c r="U909" s="26" t="e">
        <f t="shared" si="74"/>
        <v>#N/A</v>
      </c>
      <c r="V909" s="36" t="e">
        <f t="shared" si="76"/>
        <v>#N/A</v>
      </c>
      <c r="W909" s="29" t="e">
        <f t="shared" si="73"/>
        <v>#N/A</v>
      </c>
      <c r="X909" s="37" t="e">
        <f t="shared" si="77"/>
        <v>#N/A</v>
      </c>
      <c r="Y909" s="37" t="e">
        <f t="shared" si="75"/>
        <v>#N/A</v>
      </c>
      <c r="Z909" s="37"/>
      <c r="AA909" s="37"/>
      <c r="AC909" s="25"/>
      <c r="AD909" s="25"/>
      <c r="AE909" s="25"/>
      <c r="AF909" s="25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</row>
    <row r="910" spans="4:71">
      <c r="D910" s="44"/>
      <c r="E910" s="44"/>
      <c r="F910" s="44"/>
      <c r="G910" s="44"/>
      <c r="T910" s="26">
        <v>890</v>
      </c>
      <c r="U910" s="26" t="e">
        <f t="shared" si="74"/>
        <v>#N/A</v>
      </c>
      <c r="V910" s="36" t="e">
        <f t="shared" si="76"/>
        <v>#N/A</v>
      </c>
      <c r="W910" s="29" t="e">
        <f t="shared" si="73"/>
        <v>#N/A</v>
      </c>
      <c r="X910" s="37" t="e">
        <f t="shared" si="77"/>
        <v>#N/A</v>
      </c>
      <c r="Y910" s="37" t="e">
        <f t="shared" si="75"/>
        <v>#N/A</v>
      </c>
      <c r="Z910" s="37"/>
      <c r="AA910" s="37"/>
      <c r="AC910" s="25"/>
      <c r="AD910" s="25"/>
      <c r="AE910" s="25"/>
      <c r="AF910" s="25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</row>
    <row r="911" spans="4:71">
      <c r="D911" s="44"/>
      <c r="E911" s="44"/>
      <c r="F911" s="44"/>
      <c r="G911" s="44"/>
      <c r="T911" s="26">
        <v>891</v>
      </c>
      <c r="U911" s="26" t="e">
        <f t="shared" si="74"/>
        <v>#N/A</v>
      </c>
      <c r="V911" s="36" t="e">
        <f t="shared" si="76"/>
        <v>#N/A</v>
      </c>
      <c r="W911" s="29" t="e">
        <f t="shared" si="73"/>
        <v>#N/A</v>
      </c>
      <c r="X911" s="37" t="e">
        <f t="shared" si="77"/>
        <v>#N/A</v>
      </c>
      <c r="Y911" s="37" t="e">
        <f t="shared" si="75"/>
        <v>#N/A</v>
      </c>
      <c r="Z911" s="37"/>
      <c r="AA911" s="37"/>
      <c r="AC911" s="25"/>
      <c r="AD911" s="25"/>
      <c r="AE911" s="25"/>
      <c r="AF911" s="25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</row>
    <row r="912" spans="4:71">
      <c r="D912" s="44"/>
      <c r="E912" s="44"/>
      <c r="F912" s="44"/>
      <c r="G912" s="44"/>
      <c r="T912" s="26">
        <v>892</v>
      </c>
      <c r="U912" s="26" t="e">
        <f t="shared" si="74"/>
        <v>#N/A</v>
      </c>
      <c r="V912" s="36" t="e">
        <f t="shared" si="76"/>
        <v>#N/A</v>
      </c>
      <c r="W912" s="29" t="e">
        <f t="shared" si="73"/>
        <v>#N/A</v>
      </c>
      <c r="X912" s="37" t="e">
        <f t="shared" si="77"/>
        <v>#N/A</v>
      </c>
      <c r="Y912" s="37" t="e">
        <f t="shared" si="75"/>
        <v>#N/A</v>
      </c>
      <c r="Z912" s="37"/>
      <c r="AA912" s="37"/>
      <c r="AC912" s="25"/>
      <c r="AD912" s="25"/>
      <c r="AE912" s="25"/>
      <c r="AF912" s="25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</row>
    <row r="913" spans="4:71">
      <c r="D913" s="44"/>
      <c r="E913" s="44"/>
      <c r="F913" s="44"/>
      <c r="G913" s="44"/>
      <c r="T913" s="26">
        <v>893</v>
      </c>
      <c r="U913" s="26" t="e">
        <f t="shared" si="74"/>
        <v>#N/A</v>
      </c>
      <c r="V913" s="36" t="e">
        <f t="shared" si="76"/>
        <v>#N/A</v>
      </c>
      <c r="W913" s="29" t="e">
        <f t="shared" si="73"/>
        <v>#N/A</v>
      </c>
      <c r="X913" s="37" t="e">
        <f t="shared" si="77"/>
        <v>#N/A</v>
      </c>
      <c r="Y913" s="37" t="e">
        <f t="shared" si="75"/>
        <v>#N/A</v>
      </c>
      <c r="Z913" s="37"/>
      <c r="AA913" s="37"/>
      <c r="AC913" s="25"/>
      <c r="AD913" s="25"/>
      <c r="AE913" s="25"/>
      <c r="AF913" s="25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</row>
    <row r="914" spans="4:71">
      <c r="D914" s="44"/>
      <c r="E914" s="44"/>
      <c r="F914" s="44"/>
      <c r="G914" s="44"/>
      <c r="T914" s="26">
        <v>894</v>
      </c>
      <c r="U914" s="26" t="e">
        <f t="shared" si="74"/>
        <v>#N/A</v>
      </c>
      <c r="V914" s="36" t="e">
        <f t="shared" si="76"/>
        <v>#N/A</v>
      </c>
      <c r="W914" s="29" t="e">
        <f t="shared" si="73"/>
        <v>#N/A</v>
      </c>
      <c r="X914" s="37" t="e">
        <f t="shared" si="77"/>
        <v>#N/A</v>
      </c>
      <c r="Y914" s="37" t="e">
        <f t="shared" si="75"/>
        <v>#N/A</v>
      </c>
      <c r="Z914" s="37"/>
      <c r="AA914" s="37"/>
      <c r="AC914" s="25"/>
      <c r="AD914" s="25"/>
      <c r="AE914" s="25"/>
      <c r="AF914" s="25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</row>
    <row r="915" spans="4:71">
      <c r="D915" s="44"/>
      <c r="E915" s="44"/>
      <c r="F915" s="44"/>
      <c r="G915" s="44"/>
      <c r="T915" s="26">
        <v>895</v>
      </c>
      <c r="U915" s="26" t="e">
        <f t="shared" si="74"/>
        <v>#N/A</v>
      </c>
      <c r="V915" s="36" t="e">
        <f t="shared" si="76"/>
        <v>#N/A</v>
      </c>
      <c r="W915" s="29" t="e">
        <f t="shared" si="73"/>
        <v>#N/A</v>
      </c>
      <c r="X915" s="37" t="e">
        <f t="shared" si="77"/>
        <v>#N/A</v>
      </c>
      <c r="Y915" s="37" t="e">
        <f t="shared" si="75"/>
        <v>#N/A</v>
      </c>
      <c r="Z915" s="37"/>
      <c r="AA915" s="37"/>
      <c r="AC915" s="25"/>
      <c r="AD915" s="25"/>
      <c r="AE915" s="25"/>
      <c r="AF915" s="25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</row>
    <row r="916" spans="4:71">
      <c r="D916" s="44"/>
      <c r="E916" s="44"/>
      <c r="F916" s="44"/>
      <c r="G916" s="44"/>
      <c r="T916" s="26">
        <v>896</v>
      </c>
      <c r="U916" s="26" t="e">
        <f t="shared" si="74"/>
        <v>#N/A</v>
      </c>
      <c r="V916" s="36" t="e">
        <f t="shared" si="76"/>
        <v>#N/A</v>
      </c>
      <c r="W916" s="29" t="e">
        <f t="shared" si="73"/>
        <v>#N/A</v>
      </c>
      <c r="X916" s="37" t="e">
        <f t="shared" si="77"/>
        <v>#N/A</v>
      </c>
      <c r="Y916" s="37" t="e">
        <f t="shared" si="75"/>
        <v>#N/A</v>
      </c>
      <c r="Z916" s="37"/>
      <c r="AA916" s="37"/>
      <c r="AC916" s="25"/>
      <c r="AD916" s="25"/>
      <c r="AE916" s="25"/>
      <c r="AF916" s="25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</row>
    <row r="917" spans="4:71">
      <c r="D917" s="44"/>
      <c r="E917" s="44"/>
      <c r="F917" s="44"/>
      <c r="G917" s="44"/>
      <c r="T917" s="26">
        <v>897</v>
      </c>
      <c r="U917" s="26" t="e">
        <f t="shared" si="74"/>
        <v>#N/A</v>
      </c>
      <c r="V917" s="36" t="e">
        <f t="shared" si="76"/>
        <v>#N/A</v>
      </c>
      <c r="W917" s="29" t="e">
        <f t="shared" ref="W917:W980" si="78">IF(U917="",(#N/A),V917)</f>
        <v>#N/A</v>
      </c>
      <c r="X917" s="37" t="e">
        <f t="shared" si="77"/>
        <v>#N/A</v>
      </c>
      <c r="Y917" s="37" t="e">
        <f t="shared" si="75"/>
        <v>#N/A</v>
      </c>
      <c r="Z917" s="37"/>
      <c r="AA917" s="37"/>
      <c r="AC917" s="25"/>
      <c r="AD917" s="25"/>
      <c r="AE917" s="25"/>
      <c r="AF917" s="25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</row>
    <row r="918" spans="4:71">
      <c r="D918" s="44"/>
      <c r="E918" s="44"/>
      <c r="F918" s="44"/>
      <c r="G918" s="44"/>
      <c r="T918" s="26">
        <v>898</v>
      </c>
      <c r="U918" s="26" t="e">
        <f t="shared" ref="U918:U981" si="79">IF(MAX(D$20:D$64)&lt;T918,(#N/A),T918)</f>
        <v>#N/A</v>
      </c>
      <c r="V918" s="36" t="e">
        <f t="shared" si="76"/>
        <v>#N/A</v>
      </c>
      <c r="W918" s="29" t="e">
        <f t="shared" si="78"/>
        <v>#N/A</v>
      </c>
      <c r="X918" s="37" t="e">
        <f t="shared" si="77"/>
        <v>#N/A</v>
      </c>
      <c r="Y918" s="37" t="e">
        <f t="shared" si="75"/>
        <v>#N/A</v>
      </c>
      <c r="Z918" s="37"/>
      <c r="AA918" s="37"/>
      <c r="AC918" s="25"/>
      <c r="AD918" s="25"/>
      <c r="AE918" s="25"/>
      <c r="AF918" s="25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</row>
    <row r="919" spans="4:71">
      <c r="D919" s="44"/>
      <c r="E919" s="44"/>
      <c r="F919" s="44"/>
      <c r="G919" s="44"/>
      <c r="T919" s="26">
        <v>899</v>
      </c>
      <c r="U919" s="26" t="e">
        <f t="shared" si="79"/>
        <v>#N/A</v>
      </c>
      <c r="V919" s="36" t="e">
        <f t="shared" si="76"/>
        <v>#N/A</v>
      </c>
      <c r="W919" s="29" t="e">
        <f t="shared" si="78"/>
        <v>#N/A</v>
      </c>
      <c r="X919" s="37" t="e">
        <f t="shared" si="77"/>
        <v>#N/A</v>
      </c>
      <c r="Y919" s="37" t="e">
        <f t="shared" si="75"/>
        <v>#N/A</v>
      </c>
      <c r="Z919" s="37"/>
      <c r="AA919" s="37"/>
      <c r="AC919" s="25"/>
      <c r="AD919" s="25"/>
      <c r="AE919" s="25"/>
      <c r="AF919" s="25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</row>
    <row r="920" spans="4:71">
      <c r="D920" s="44"/>
      <c r="E920" s="44"/>
      <c r="F920" s="44"/>
      <c r="G920" s="44"/>
      <c r="T920" s="26">
        <v>900</v>
      </c>
      <c r="U920" s="26" t="e">
        <f t="shared" si="79"/>
        <v>#N/A</v>
      </c>
      <c r="V920" s="36" t="e">
        <f t="shared" si="76"/>
        <v>#N/A</v>
      </c>
      <c r="W920" s="29" t="e">
        <f t="shared" si="78"/>
        <v>#N/A</v>
      </c>
      <c r="X920" s="37" t="e">
        <f t="shared" si="77"/>
        <v>#N/A</v>
      </c>
      <c r="Y920" s="37" t="e">
        <f t="shared" si="75"/>
        <v>#N/A</v>
      </c>
      <c r="Z920" s="37"/>
      <c r="AA920" s="37"/>
      <c r="AC920" s="25"/>
      <c r="AD920" s="25"/>
      <c r="AE920" s="25"/>
      <c r="AF920" s="25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</row>
    <row r="921" spans="4:71">
      <c r="D921" s="44"/>
      <c r="E921" s="44"/>
      <c r="F921" s="44"/>
      <c r="G921" s="44"/>
      <c r="T921" s="26">
        <v>901</v>
      </c>
      <c r="U921" s="26" t="e">
        <f t="shared" si="79"/>
        <v>#N/A</v>
      </c>
      <c r="V921" s="36" t="e">
        <f t="shared" si="76"/>
        <v>#N/A</v>
      </c>
      <c r="W921" s="29" t="e">
        <f t="shared" si="78"/>
        <v>#N/A</v>
      </c>
      <c r="X921" s="37" t="e">
        <f t="shared" si="77"/>
        <v>#N/A</v>
      </c>
      <c r="Y921" s="37" t="e">
        <f t="shared" si="75"/>
        <v>#N/A</v>
      </c>
      <c r="Z921" s="37"/>
      <c r="AA921" s="37"/>
      <c r="AC921" s="25"/>
      <c r="AD921" s="25"/>
      <c r="AE921" s="25"/>
      <c r="AF921" s="25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</row>
    <row r="922" spans="4:71">
      <c r="D922" s="44"/>
      <c r="E922" s="44"/>
      <c r="F922" s="44"/>
      <c r="G922" s="44"/>
      <c r="T922" s="26">
        <v>902</v>
      </c>
      <c r="U922" s="26" t="e">
        <f t="shared" si="79"/>
        <v>#N/A</v>
      </c>
      <c r="V922" s="36" t="e">
        <f t="shared" si="76"/>
        <v>#N/A</v>
      </c>
      <c r="W922" s="29" t="e">
        <f t="shared" si="78"/>
        <v>#N/A</v>
      </c>
      <c r="X922" s="37" t="e">
        <f t="shared" si="77"/>
        <v>#N/A</v>
      </c>
      <c r="Y922" s="37" t="e">
        <f t="shared" si="75"/>
        <v>#N/A</v>
      </c>
      <c r="Z922" s="37"/>
      <c r="AA922" s="37"/>
      <c r="AC922" s="25"/>
      <c r="AD922" s="25"/>
      <c r="AE922" s="25"/>
      <c r="AF922" s="25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</row>
    <row r="923" spans="4:71">
      <c r="D923" s="44"/>
      <c r="E923" s="44"/>
      <c r="F923" s="44"/>
      <c r="G923" s="44"/>
      <c r="T923" s="26">
        <v>903</v>
      </c>
      <c r="U923" s="26" t="e">
        <f t="shared" si="79"/>
        <v>#N/A</v>
      </c>
      <c r="V923" s="36" t="e">
        <f t="shared" si="76"/>
        <v>#N/A</v>
      </c>
      <c r="W923" s="29" t="e">
        <f t="shared" si="78"/>
        <v>#N/A</v>
      </c>
      <c r="X923" s="37" t="e">
        <f t="shared" si="77"/>
        <v>#N/A</v>
      </c>
      <c r="Y923" s="37" t="e">
        <f t="shared" si="75"/>
        <v>#N/A</v>
      </c>
      <c r="Z923" s="37"/>
      <c r="AA923" s="37"/>
      <c r="AC923" s="25"/>
      <c r="AD923" s="25"/>
      <c r="AE923" s="25"/>
      <c r="AF923" s="25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</row>
    <row r="924" spans="4:71">
      <c r="D924" s="44"/>
      <c r="E924" s="44"/>
      <c r="F924" s="44"/>
      <c r="G924" s="44"/>
      <c r="T924" s="26">
        <v>904</v>
      </c>
      <c r="U924" s="26" t="e">
        <f t="shared" si="79"/>
        <v>#N/A</v>
      </c>
      <c r="V924" s="36" t="e">
        <f t="shared" si="76"/>
        <v>#N/A</v>
      </c>
      <c r="W924" s="29" t="e">
        <f t="shared" si="78"/>
        <v>#N/A</v>
      </c>
      <c r="X924" s="37" t="e">
        <f t="shared" si="77"/>
        <v>#N/A</v>
      </c>
      <c r="Y924" s="37" t="e">
        <f t="shared" si="75"/>
        <v>#N/A</v>
      </c>
      <c r="Z924" s="37"/>
      <c r="AA924" s="37"/>
      <c r="AC924" s="25"/>
      <c r="AD924" s="25"/>
      <c r="AE924" s="25"/>
      <c r="AF924" s="25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</row>
    <row r="925" spans="4:71">
      <c r="D925" s="44"/>
      <c r="E925" s="44"/>
      <c r="F925" s="44"/>
      <c r="G925" s="44"/>
      <c r="T925" s="26">
        <v>905</v>
      </c>
      <c r="U925" s="26" t="e">
        <f t="shared" si="79"/>
        <v>#N/A</v>
      </c>
      <c r="V925" s="36" t="e">
        <f t="shared" si="76"/>
        <v>#N/A</v>
      </c>
      <c r="W925" s="29" t="e">
        <f t="shared" si="78"/>
        <v>#N/A</v>
      </c>
      <c r="X925" s="37" t="e">
        <f t="shared" si="77"/>
        <v>#N/A</v>
      </c>
      <c r="Y925" s="37" t="e">
        <f t="shared" si="75"/>
        <v>#N/A</v>
      </c>
      <c r="Z925" s="37"/>
      <c r="AA925" s="37"/>
      <c r="AC925" s="25"/>
      <c r="AD925" s="25"/>
      <c r="AE925" s="25"/>
      <c r="AF925" s="25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</row>
    <row r="926" spans="4:71">
      <c r="D926" s="44"/>
      <c r="E926" s="44"/>
      <c r="F926" s="44"/>
      <c r="G926" s="44"/>
      <c r="T926" s="26">
        <v>906</v>
      </c>
      <c r="U926" s="26" t="e">
        <f t="shared" si="79"/>
        <v>#N/A</v>
      </c>
      <c r="V926" s="36" t="e">
        <f t="shared" si="76"/>
        <v>#N/A</v>
      </c>
      <c r="W926" s="29" t="e">
        <f t="shared" si="78"/>
        <v>#N/A</v>
      </c>
      <c r="X926" s="37" t="e">
        <f t="shared" si="77"/>
        <v>#N/A</v>
      </c>
      <c r="Y926" s="37" t="e">
        <f t="shared" si="75"/>
        <v>#N/A</v>
      </c>
      <c r="Z926" s="37"/>
      <c r="AA926" s="37"/>
      <c r="AC926" s="25"/>
      <c r="AD926" s="25"/>
      <c r="AE926" s="25"/>
      <c r="AF926" s="25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</row>
    <row r="927" spans="4:71">
      <c r="D927" s="44"/>
      <c r="E927" s="44"/>
      <c r="F927" s="44"/>
      <c r="G927" s="44"/>
      <c r="T927" s="26">
        <v>907</v>
      </c>
      <c r="U927" s="26" t="e">
        <f t="shared" si="79"/>
        <v>#N/A</v>
      </c>
      <c r="V927" s="36" t="e">
        <f t="shared" si="76"/>
        <v>#N/A</v>
      </c>
      <c r="W927" s="29" t="e">
        <f t="shared" si="78"/>
        <v>#N/A</v>
      </c>
      <c r="X927" s="37" t="e">
        <f t="shared" si="77"/>
        <v>#N/A</v>
      </c>
      <c r="Y927" s="37" t="e">
        <f t="shared" ref="Y927:Y990" si="80">IF(($K$60+15)&gt;T927,K$23*EXP(M$22*LOG(T927/O$23)),(#N/A))</f>
        <v>#N/A</v>
      </c>
      <c r="Z927" s="37"/>
      <c r="AA927" s="37"/>
      <c r="AC927" s="25"/>
      <c r="AD927" s="25"/>
      <c r="AE927" s="25"/>
      <c r="AF927" s="25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</row>
    <row r="928" spans="4:71">
      <c r="D928" s="44"/>
      <c r="E928" s="44"/>
      <c r="F928" s="44"/>
      <c r="G928" s="44"/>
      <c r="T928" s="26">
        <v>908</v>
      </c>
      <c r="U928" s="26" t="e">
        <f t="shared" si="79"/>
        <v>#N/A</v>
      </c>
      <c r="V928" s="36" t="e">
        <f t="shared" si="76"/>
        <v>#N/A</v>
      </c>
      <c r="W928" s="29" t="e">
        <f t="shared" si="78"/>
        <v>#N/A</v>
      </c>
      <c r="X928" s="37" t="e">
        <f t="shared" si="77"/>
        <v>#N/A</v>
      </c>
      <c r="Y928" s="37" t="e">
        <f t="shared" si="80"/>
        <v>#N/A</v>
      </c>
      <c r="Z928" s="37"/>
      <c r="AA928" s="37"/>
      <c r="AC928" s="25"/>
      <c r="AD928" s="25"/>
      <c r="AE928" s="25"/>
      <c r="AF928" s="25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</row>
    <row r="929" spans="4:71">
      <c r="D929" s="44"/>
      <c r="E929" s="44"/>
      <c r="F929" s="44"/>
      <c r="G929" s="44"/>
      <c r="T929" s="26">
        <v>909</v>
      </c>
      <c r="U929" s="26" t="e">
        <f t="shared" si="79"/>
        <v>#N/A</v>
      </c>
      <c r="V929" s="36" t="e">
        <f t="shared" si="76"/>
        <v>#N/A</v>
      </c>
      <c r="W929" s="29" t="e">
        <f t="shared" si="78"/>
        <v>#N/A</v>
      </c>
      <c r="X929" s="37" t="e">
        <f t="shared" si="77"/>
        <v>#N/A</v>
      </c>
      <c r="Y929" s="37" t="e">
        <f t="shared" si="80"/>
        <v>#N/A</v>
      </c>
      <c r="Z929" s="37"/>
      <c r="AA929" s="37"/>
      <c r="AC929" s="25"/>
      <c r="AD929" s="25"/>
      <c r="AE929" s="25"/>
      <c r="AF929" s="25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</row>
    <row r="930" spans="4:71">
      <c r="D930" s="44"/>
      <c r="E930" s="44"/>
      <c r="F930" s="44"/>
      <c r="G930" s="44"/>
      <c r="T930" s="26">
        <v>910</v>
      </c>
      <c r="U930" s="26" t="e">
        <f t="shared" si="79"/>
        <v>#N/A</v>
      </c>
      <c r="V930" s="36" t="e">
        <f t="shared" si="76"/>
        <v>#N/A</v>
      </c>
      <c r="W930" s="29" t="e">
        <f t="shared" si="78"/>
        <v>#N/A</v>
      </c>
      <c r="X930" s="37" t="e">
        <f t="shared" si="77"/>
        <v>#N/A</v>
      </c>
      <c r="Y930" s="37" t="e">
        <f t="shared" si="80"/>
        <v>#N/A</v>
      </c>
      <c r="Z930" s="37"/>
      <c r="AA930" s="37"/>
      <c r="AC930" s="25"/>
      <c r="AD930" s="25"/>
      <c r="AE930" s="25"/>
      <c r="AF930" s="25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</row>
    <row r="931" spans="4:71">
      <c r="D931" s="44"/>
      <c r="E931" s="44"/>
      <c r="F931" s="44"/>
      <c r="G931" s="44"/>
      <c r="T931" s="26">
        <v>911</v>
      </c>
      <c r="U931" s="26" t="e">
        <f t="shared" si="79"/>
        <v>#N/A</v>
      </c>
      <c r="V931" s="36" t="e">
        <f t="shared" si="76"/>
        <v>#N/A</v>
      </c>
      <c r="W931" s="29" t="e">
        <f t="shared" si="78"/>
        <v>#N/A</v>
      </c>
      <c r="X931" s="37" t="e">
        <f t="shared" si="77"/>
        <v>#N/A</v>
      </c>
      <c r="Y931" s="37" t="e">
        <f t="shared" si="80"/>
        <v>#N/A</v>
      </c>
      <c r="Z931" s="37"/>
      <c r="AA931" s="37"/>
      <c r="AC931" s="25"/>
      <c r="AD931" s="25"/>
      <c r="AE931" s="25"/>
      <c r="AF931" s="25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</row>
    <row r="932" spans="4:71">
      <c r="D932" s="44"/>
      <c r="E932" s="44"/>
      <c r="F932" s="44"/>
      <c r="G932" s="44"/>
      <c r="T932" s="26">
        <v>912</v>
      </c>
      <c r="U932" s="26" t="e">
        <f t="shared" si="79"/>
        <v>#N/A</v>
      </c>
      <c r="V932" s="36" t="e">
        <f t="shared" si="76"/>
        <v>#N/A</v>
      </c>
      <c r="W932" s="29" t="e">
        <f t="shared" si="78"/>
        <v>#N/A</v>
      </c>
      <c r="X932" s="37" t="e">
        <f t="shared" si="77"/>
        <v>#N/A</v>
      </c>
      <c r="Y932" s="37" t="e">
        <f t="shared" si="80"/>
        <v>#N/A</v>
      </c>
      <c r="Z932" s="37"/>
      <c r="AA932" s="37"/>
      <c r="AC932" s="25"/>
      <c r="AD932" s="25"/>
      <c r="AE932" s="25"/>
      <c r="AF932" s="25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</row>
    <row r="933" spans="4:71">
      <c r="D933" s="44"/>
      <c r="E933" s="44"/>
      <c r="F933" s="44"/>
      <c r="G933" s="44"/>
      <c r="T933" s="26">
        <v>913</v>
      </c>
      <c r="U933" s="26" t="e">
        <f t="shared" si="79"/>
        <v>#N/A</v>
      </c>
      <c r="V933" s="36" t="e">
        <f t="shared" si="76"/>
        <v>#N/A</v>
      </c>
      <c r="W933" s="29" t="e">
        <f t="shared" si="78"/>
        <v>#N/A</v>
      </c>
      <c r="X933" s="37" t="e">
        <f t="shared" si="77"/>
        <v>#N/A</v>
      </c>
      <c r="Y933" s="37" t="e">
        <f t="shared" si="80"/>
        <v>#N/A</v>
      </c>
      <c r="Z933" s="37"/>
      <c r="AA933" s="37"/>
      <c r="AC933" s="25"/>
      <c r="AD933" s="25"/>
      <c r="AE933" s="25"/>
      <c r="AF933" s="25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</row>
    <row r="934" spans="4:71">
      <c r="D934" s="44"/>
      <c r="E934" s="44"/>
      <c r="F934" s="44"/>
      <c r="G934" s="44"/>
      <c r="T934" s="26">
        <v>914</v>
      </c>
      <c r="U934" s="26" t="e">
        <f t="shared" si="79"/>
        <v>#N/A</v>
      </c>
      <c r="V934" s="36" t="e">
        <f t="shared" si="76"/>
        <v>#N/A</v>
      </c>
      <c r="W934" s="29" t="e">
        <f t="shared" si="78"/>
        <v>#N/A</v>
      </c>
      <c r="X934" s="37" t="e">
        <f t="shared" si="77"/>
        <v>#N/A</v>
      </c>
      <c r="Y934" s="37" t="e">
        <f t="shared" si="80"/>
        <v>#N/A</v>
      </c>
      <c r="Z934" s="37"/>
      <c r="AA934" s="37"/>
      <c r="AC934" s="25"/>
      <c r="AD934" s="25"/>
      <c r="AE934" s="25"/>
      <c r="AF934" s="25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</row>
    <row r="935" spans="4:71">
      <c r="D935" s="44"/>
      <c r="E935" s="44"/>
      <c r="F935" s="44"/>
      <c r="G935" s="44"/>
      <c r="T935" s="26">
        <v>915</v>
      </c>
      <c r="U935" s="26" t="e">
        <f t="shared" si="79"/>
        <v>#N/A</v>
      </c>
      <c r="V935" s="36" t="e">
        <f t="shared" si="76"/>
        <v>#N/A</v>
      </c>
      <c r="W935" s="29" t="e">
        <f t="shared" si="78"/>
        <v>#N/A</v>
      </c>
      <c r="X935" s="37" t="e">
        <f t="shared" si="77"/>
        <v>#N/A</v>
      </c>
      <c r="Y935" s="37" t="e">
        <f t="shared" si="80"/>
        <v>#N/A</v>
      </c>
      <c r="Z935" s="37"/>
      <c r="AA935" s="37"/>
      <c r="AC935" s="25"/>
      <c r="AD935" s="25"/>
      <c r="AE935" s="25"/>
      <c r="AF935" s="25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</row>
    <row r="936" spans="4:71">
      <c r="D936" s="44"/>
      <c r="E936" s="44"/>
      <c r="F936" s="44"/>
      <c r="G936" s="44"/>
      <c r="T936" s="26">
        <v>916</v>
      </c>
      <c r="U936" s="26" t="e">
        <f t="shared" si="79"/>
        <v>#N/A</v>
      </c>
      <c r="V936" s="36" t="e">
        <f t="shared" si="76"/>
        <v>#N/A</v>
      </c>
      <c r="W936" s="29" t="e">
        <f t="shared" si="78"/>
        <v>#N/A</v>
      </c>
      <c r="X936" s="37" t="e">
        <f t="shared" si="77"/>
        <v>#N/A</v>
      </c>
      <c r="Y936" s="37" t="e">
        <f t="shared" si="80"/>
        <v>#N/A</v>
      </c>
      <c r="Z936" s="37"/>
      <c r="AA936" s="37"/>
      <c r="AC936" s="25"/>
      <c r="AD936" s="25"/>
      <c r="AE936" s="25"/>
      <c r="AF936" s="25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</row>
    <row r="937" spans="4:71">
      <c r="D937" s="44"/>
      <c r="E937" s="44"/>
      <c r="F937" s="44"/>
      <c r="G937" s="44"/>
      <c r="T937" s="26">
        <v>917</v>
      </c>
      <c r="U937" s="26" t="e">
        <f t="shared" si="79"/>
        <v>#N/A</v>
      </c>
      <c r="V937" s="36" t="e">
        <f t="shared" si="76"/>
        <v>#N/A</v>
      </c>
      <c r="W937" s="29" t="e">
        <f t="shared" si="78"/>
        <v>#N/A</v>
      </c>
      <c r="X937" s="37" t="e">
        <f t="shared" si="77"/>
        <v>#N/A</v>
      </c>
      <c r="Y937" s="37" t="e">
        <f t="shared" si="80"/>
        <v>#N/A</v>
      </c>
      <c r="Z937" s="37"/>
      <c r="AA937" s="37"/>
      <c r="AC937" s="25"/>
      <c r="AD937" s="25"/>
      <c r="AE937" s="25"/>
      <c r="AF937" s="25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</row>
    <row r="938" spans="4:71">
      <c r="D938" s="44"/>
      <c r="E938" s="44"/>
      <c r="F938" s="44"/>
      <c r="G938" s="44"/>
      <c r="T938" s="26">
        <v>918</v>
      </c>
      <c r="U938" s="26" t="e">
        <f t="shared" si="79"/>
        <v>#N/A</v>
      </c>
      <c r="V938" s="36" t="e">
        <f t="shared" si="76"/>
        <v>#N/A</v>
      </c>
      <c r="W938" s="29" t="e">
        <f t="shared" si="78"/>
        <v>#N/A</v>
      </c>
      <c r="X938" s="37" t="e">
        <f t="shared" si="77"/>
        <v>#N/A</v>
      </c>
      <c r="Y938" s="37" t="e">
        <f t="shared" si="80"/>
        <v>#N/A</v>
      </c>
      <c r="Z938" s="37"/>
      <c r="AA938" s="37"/>
      <c r="AC938" s="25"/>
      <c r="AD938" s="25"/>
      <c r="AE938" s="25"/>
      <c r="AF938" s="25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</row>
    <row r="939" spans="4:71">
      <c r="D939" s="44"/>
      <c r="E939" s="44"/>
      <c r="F939" s="44"/>
      <c r="G939" s="44"/>
      <c r="T939" s="26">
        <v>919</v>
      </c>
      <c r="U939" s="26" t="e">
        <f t="shared" si="79"/>
        <v>#N/A</v>
      </c>
      <c r="V939" s="36" t="e">
        <f t="shared" si="76"/>
        <v>#N/A</v>
      </c>
      <c r="W939" s="29" t="e">
        <f t="shared" si="78"/>
        <v>#N/A</v>
      </c>
      <c r="X939" s="37" t="e">
        <f t="shared" si="77"/>
        <v>#N/A</v>
      </c>
      <c r="Y939" s="37" t="e">
        <f t="shared" si="80"/>
        <v>#N/A</v>
      </c>
      <c r="Z939" s="37"/>
      <c r="AA939" s="37"/>
      <c r="AC939" s="25"/>
      <c r="AD939" s="25"/>
      <c r="AE939" s="25"/>
      <c r="AF939" s="25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</row>
    <row r="940" spans="4:71">
      <c r="D940" s="44"/>
      <c r="E940" s="44"/>
      <c r="F940" s="44"/>
      <c r="G940" s="44"/>
      <c r="T940" s="26">
        <v>920</v>
      </c>
      <c r="U940" s="26" t="e">
        <f t="shared" si="79"/>
        <v>#N/A</v>
      </c>
      <c r="V940" s="36" t="e">
        <f t="shared" si="76"/>
        <v>#N/A</v>
      </c>
      <c r="W940" s="29" t="e">
        <f t="shared" si="78"/>
        <v>#N/A</v>
      </c>
      <c r="X940" s="37" t="e">
        <f t="shared" si="77"/>
        <v>#N/A</v>
      </c>
      <c r="Y940" s="37" t="e">
        <f t="shared" si="80"/>
        <v>#N/A</v>
      </c>
      <c r="Z940" s="37"/>
      <c r="AA940" s="37"/>
      <c r="AC940" s="25"/>
      <c r="AD940" s="25"/>
      <c r="AE940" s="25"/>
      <c r="AF940" s="25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</row>
    <row r="941" spans="4:71">
      <c r="D941" s="44"/>
      <c r="E941" s="44"/>
      <c r="F941" s="44"/>
      <c r="G941" s="44"/>
      <c r="T941" s="26">
        <v>921</v>
      </c>
      <c r="U941" s="26" t="e">
        <f t="shared" si="79"/>
        <v>#N/A</v>
      </c>
      <c r="V941" s="36" t="e">
        <f t="shared" si="76"/>
        <v>#N/A</v>
      </c>
      <c r="W941" s="29" t="e">
        <f t="shared" si="78"/>
        <v>#N/A</v>
      </c>
      <c r="X941" s="37" t="e">
        <f t="shared" si="77"/>
        <v>#N/A</v>
      </c>
      <c r="Y941" s="37" t="e">
        <f t="shared" si="80"/>
        <v>#N/A</v>
      </c>
      <c r="Z941" s="37"/>
      <c r="AA941" s="37"/>
      <c r="AC941" s="25"/>
      <c r="AD941" s="25"/>
      <c r="AE941" s="25"/>
      <c r="AF941" s="25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</row>
    <row r="942" spans="4:71">
      <c r="D942" s="44"/>
      <c r="E942" s="44"/>
      <c r="F942" s="44"/>
      <c r="G942" s="44"/>
      <c r="T942" s="26">
        <v>922</v>
      </c>
      <c r="U942" s="26" t="e">
        <f t="shared" si="79"/>
        <v>#N/A</v>
      </c>
      <c r="V942" s="36" t="e">
        <f t="shared" si="76"/>
        <v>#N/A</v>
      </c>
      <c r="W942" s="29" t="e">
        <f t="shared" si="78"/>
        <v>#N/A</v>
      </c>
      <c r="X942" s="37" t="e">
        <f t="shared" si="77"/>
        <v>#N/A</v>
      </c>
      <c r="Y942" s="37" t="e">
        <f t="shared" si="80"/>
        <v>#N/A</v>
      </c>
      <c r="Z942" s="37"/>
      <c r="AA942" s="37"/>
      <c r="AC942" s="25"/>
      <c r="AD942" s="25"/>
      <c r="AE942" s="25"/>
      <c r="AF942" s="25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</row>
    <row r="943" spans="4:71">
      <c r="D943" s="44"/>
      <c r="E943" s="44"/>
      <c r="F943" s="44"/>
      <c r="G943" s="44"/>
      <c r="T943" s="26">
        <v>923</v>
      </c>
      <c r="U943" s="26" t="e">
        <f t="shared" si="79"/>
        <v>#N/A</v>
      </c>
      <c r="V943" s="36" t="e">
        <f t="shared" si="76"/>
        <v>#N/A</v>
      </c>
      <c r="W943" s="29" t="e">
        <f t="shared" si="78"/>
        <v>#N/A</v>
      </c>
      <c r="X943" s="37" t="e">
        <f t="shared" si="77"/>
        <v>#N/A</v>
      </c>
      <c r="Y943" s="37" t="e">
        <f t="shared" si="80"/>
        <v>#N/A</v>
      </c>
      <c r="Z943" s="37"/>
      <c r="AA943" s="37"/>
      <c r="AC943" s="25"/>
      <c r="AD943" s="25"/>
      <c r="AE943" s="25"/>
      <c r="AF943" s="25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</row>
    <row r="944" spans="4:71">
      <c r="D944" s="44"/>
      <c r="E944" s="44"/>
      <c r="F944" s="44"/>
      <c r="G944" s="44"/>
      <c r="T944" s="26">
        <v>924</v>
      </c>
      <c r="U944" s="26" t="e">
        <f t="shared" si="79"/>
        <v>#N/A</v>
      </c>
      <c r="V944" s="36" t="e">
        <f t="shared" si="76"/>
        <v>#N/A</v>
      </c>
      <c r="W944" s="29" t="e">
        <f t="shared" si="78"/>
        <v>#N/A</v>
      </c>
      <c r="X944" s="37" t="e">
        <f t="shared" si="77"/>
        <v>#N/A</v>
      </c>
      <c r="Y944" s="37" t="e">
        <f t="shared" si="80"/>
        <v>#N/A</v>
      </c>
      <c r="Z944" s="37"/>
      <c r="AA944" s="37"/>
      <c r="AC944" s="25"/>
      <c r="AD944" s="25"/>
      <c r="AE944" s="25"/>
      <c r="AF944" s="25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</row>
    <row r="945" spans="4:71">
      <c r="D945" s="44"/>
      <c r="E945" s="44"/>
      <c r="F945" s="44"/>
      <c r="G945" s="44"/>
      <c r="T945" s="26">
        <v>925</v>
      </c>
      <c r="U945" s="26" t="e">
        <f t="shared" si="79"/>
        <v>#N/A</v>
      </c>
      <c r="V945" s="36" t="e">
        <f t="shared" si="76"/>
        <v>#N/A</v>
      </c>
      <c r="W945" s="29" t="e">
        <f t="shared" si="78"/>
        <v>#N/A</v>
      </c>
      <c r="X945" s="37" t="e">
        <f t="shared" si="77"/>
        <v>#N/A</v>
      </c>
      <c r="Y945" s="37" t="e">
        <f t="shared" si="80"/>
        <v>#N/A</v>
      </c>
      <c r="Z945" s="37"/>
      <c r="AA945" s="37"/>
      <c r="AC945" s="25"/>
      <c r="AD945" s="25"/>
      <c r="AE945" s="25"/>
      <c r="AF945" s="25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</row>
    <row r="946" spans="4:71">
      <c r="D946" s="44"/>
      <c r="E946" s="44"/>
      <c r="F946" s="44"/>
      <c r="G946" s="44"/>
      <c r="T946" s="26">
        <v>926</v>
      </c>
      <c r="U946" s="26" t="e">
        <f t="shared" si="79"/>
        <v>#N/A</v>
      </c>
      <c r="V946" s="36" t="e">
        <f t="shared" si="76"/>
        <v>#N/A</v>
      </c>
      <c r="W946" s="29" t="e">
        <f t="shared" si="78"/>
        <v>#N/A</v>
      </c>
      <c r="X946" s="37" t="e">
        <f t="shared" si="77"/>
        <v>#N/A</v>
      </c>
      <c r="Y946" s="37" t="e">
        <f t="shared" si="80"/>
        <v>#N/A</v>
      </c>
      <c r="Z946" s="37"/>
      <c r="AA946" s="37"/>
      <c r="AC946" s="25"/>
      <c r="AD946" s="25"/>
      <c r="AE946" s="25"/>
      <c r="AF946" s="25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</row>
    <row r="947" spans="4:71">
      <c r="D947" s="44"/>
      <c r="E947" s="44"/>
      <c r="F947" s="44"/>
      <c r="G947" s="44"/>
      <c r="T947" s="26">
        <v>927</v>
      </c>
      <c r="U947" s="26" t="e">
        <f t="shared" si="79"/>
        <v>#N/A</v>
      </c>
      <c r="V947" s="36" t="e">
        <f t="shared" si="76"/>
        <v>#N/A</v>
      </c>
      <c r="W947" s="29" t="e">
        <f t="shared" si="78"/>
        <v>#N/A</v>
      </c>
      <c r="X947" s="37" t="e">
        <f t="shared" si="77"/>
        <v>#N/A</v>
      </c>
      <c r="Y947" s="37" t="e">
        <f t="shared" si="80"/>
        <v>#N/A</v>
      </c>
      <c r="Z947" s="37"/>
      <c r="AA947" s="37"/>
      <c r="AC947" s="25"/>
      <c r="AD947" s="25"/>
      <c r="AE947" s="25"/>
      <c r="AF947" s="25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</row>
    <row r="948" spans="4:71">
      <c r="D948" s="44"/>
      <c r="E948" s="44"/>
      <c r="F948" s="44"/>
      <c r="G948" s="44"/>
      <c r="T948" s="26">
        <v>928</v>
      </c>
      <c r="U948" s="26" t="e">
        <f t="shared" si="79"/>
        <v>#N/A</v>
      </c>
      <c r="V948" s="36" t="e">
        <f t="shared" si="76"/>
        <v>#N/A</v>
      </c>
      <c r="W948" s="29" t="e">
        <f t="shared" si="78"/>
        <v>#N/A</v>
      </c>
      <c r="X948" s="37" t="e">
        <f t="shared" si="77"/>
        <v>#N/A</v>
      </c>
      <c r="Y948" s="37" t="e">
        <f t="shared" si="80"/>
        <v>#N/A</v>
      </c>
      <c r="Z948" s="37"/>
      <c r="AA948" s="37"/>
      <c r="AC948" s="25"/>
      <c r="AD948" s="25"/>
      <c r="AE948" s="25"/>
      <c r="AF948" s="25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</row>
    <row r="949" spans="4:71">
      <c r="D949" s="44"/>
      <c r="E949" s="44"/>
      <c r="F949" s="44"/>
      <c r="G949" s="44"/>
      <c r="T949" s="26">
        <v>929</v>
      </c>
      <c r="U949" s="26" t="e">
        <f t="shared" si="79"/>
        <v>#N/A</v>
      </c>
      <c r="V949" s="36" t="e">
        <f t="shared" si="76"/>
        <v>#N/A</v>
      </c>
      <c r="W949" s="29" t="e">
        <f t="shared" si="78"/>
        <v>#N/A</v>
      </c>
      <c r="X949" s="37" t="e">
        <f t="shared" si="77"/>
        <v>#N/A</v>
      </c>
      <c r="Y949" s="37" t="e">
        <f t="shared" si="80"/>
        <v>#N/A</v>
      </c>
      <c r="Z949" s="37"/>
      <c r="AA949" s="37"/>
      <c r="AC949" s="25"/>
      <c r="AD949" s="25"/>
      <c r="AE949" s="25"/>
      <c r="AF949" s="25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</row>
    <row r="950" spans="4:71">
      <c r="D950" s="44"/>
      <c r="E950" s="44"/>
      <c r="F950" s="44"/>
      <c r="G950" s="44"/>
      <c r="T950" s="26">
        <v>930</v>
      </c>
      <c r="U950" s="26" t="e">
        <f t="shared" si="79"/>
        <v>#N/A</v>
      </c>
      <c r="V950" s="36" t="e">
        <f t="shared" si="76"/>
        <v>#N/A</v>
      </c>
      <c r="W950" s="29" t="e">
        <f t="shared" si="78"/>
        <v>#N/A</v>
      </c>
      <c r="X950" s="37" t="e">
        <f t="shared" si="77"/>
        <v>#N/A</v>
      </c>
      <c r="Y950" s="37" t="e">
        <f t="shared" si="80"/>
        <v>#N/A</v>
      </c>
      <c r="Z950" s="37"/>
      <c r="AA950" s="37"/>
      <c r="AC950" s="25"/>
      <c r="AD950" s="25"/>
      <c r="AE950" s="25"/>
      <c r="AF950" s="25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</row>
    <row r="951" spans="4:71">
      <c r="D951" s="44"/>
      <c r="E951" s="44"/>
      <c r="F951" s="44"/>
      <c r="G951" s="44"/>
      <c r="T951" s="26">
        <v>931</v>
      </c>
      <c r="U951" s="26" t="e">
        <f t="shared" si="79"/>
        <v>#N/A</v>
      </c>
      <c r="V951" s="36" t="e">
        <f t="shared" si="76"/>
        <v>#N/A</v>
      </c>
      <c r="W951" s="29" t="e">
        <f t="shared" si="78"/>
        <v>#N/A</v>
      </c>
      <c r="X951" s="37" t="e">
        <f t="shared" si="77"/>
        <v>#N/A</v>
      </c>
      <c r="Y951" s="37" t="e">
        <f t="shared" si="80"/>
        <v>#N/A</v>
      </c>
      <c r="Z951" s="37"/>
      <c r="AA951" s="37"/>
      <c r="AC951" s="25"/>
      <c r="AD951" s="25"/>
      <c r="AE951" s="25"/>
      <c r="AF951" s="25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</row>
    <row r="952" spans="4:71">
      <c r="D952" s="44"/>
      <c r="E952" s="44"/>
      <c r="F952" s="44"/>
      <c r="G952" s="44"/>
      <c r="T952" s="26">
        <v>932</v>
      </c>
      <c r="U952" s="26" t="e">
        <f t="shared" si="79"/>
        <v>#N/A</v>
      </c>
      <c r="V952" s="36" t="e">
        <f t="shared" si="76"/>
        <v>#N/A</v>
      </c>
      <c r="W952" s="29" t="e">
        <f t="shared" si="78"/>
        <v>#N/A</v>
      </c>
      <c r="X952" s="37" t="e">
        <f t="shared" si="77"/>
        <v>#N/A</v>
      </c>
      <c r="Y952" s="37" t="e">
        <f t="shared" si="80"/>
        <v>#N/A</v>
      </c>
      <c r="Z952" s="37"/>
      <c r="AA952" s="37"/>
      <c r="AC952" s="25"/>
      <c r="AD952" s="25"/>
      <c r="AE952" s="25"/>
      <c r="AF952" s="25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</row>
    <row r="953" spans="4:71">
      <c r="D953" s="44"/>
      <c r="E953" s="44"/>
      <c r="F953" s="44"/>
      <c r="G953" s="44"/>
      <c r="T953" s="26">
        <v>933</v>
      </c>
      <c r="U953" s="26" t="e">
        <f t="shared" si="79"/>
        <v>#N/A</v>
      </c>
      <c r="V953" s="36" t="e">
        <f t="shared" si="76"/>
        <v>#N/A</v>
      </c>
      <c r="W953" s="29" t="e">
        <f t="shared" si="78"/>
        <v>#N/A</v>
      </c>
      <c r="X953" s="37" t="e">
        <f t="shared" si="77"/>
        <v>#N/A</v>
      </c>
      <c r="Y953" s="37" t="e">
        <f t="shared" si="80"/>
        <v>#N/A</v>
      </c>
      <c r="Z953" s="37"/>
      <c r="AA953" s="37"/>
      <c r="AC953" s="25"/>
      <c r="AD953" s="25"/>
      <c r="AE953" s="25"/>
      <c r="AF953" s="25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</row>
    <row r="954" spans="4:71">
      <c r="D954" s="44"/>
      <c r="E954" s="44"/>
      <c r="F954" s="44"/>
      <c r="G954" s="44"/>
      <c r="T954" s="26">
        <v>934</v>
      </c>
      <c r="U954" s="26" t="e">
        <f t="shared" si="79"/>
        <v>#N/A</v>
      </c>
      <c r="V954" s="36" t="e">
        <f t="shared" si="76"/>
        <v>#N/A</v>
      </c>
      <c r="W954" s="29" t="e">
        <f t="shared" si="78"/>
        <v>#N/A</v>
      </c>
      <c r="X954" s="37" t="e">
        <f t="shared" si="77"/>
        <v>#N/A</v>
      </c>
      <c r="Y954" s="37" t="e">
        <f t="shared" si="80"/>
        <v>#N/A</v>
      </c>
      <c r="Z954" s="37"/>
      <c r="AA954" s="37"/>
      <c r="AC954" s="25"/>
      <c r="AD954" s="25"/>
      <c r="AE954" s="25"/>
      <c r="AF954" s="25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</row>
    <row r="955" spans="4:71">
      <c r="D955" s="44"/>
      <c r="E955" s="44"/>
      <c r="F955" s="44"/>
      <c r="G955" s="44"/>
      <c r="T955" s="26">
        <v>935</v>
      </c>
      <c r="U955" s="26" t="e">
        <f t="shared" si="79"/>
        <v>#N/A</v>
      </c>
      <c r="V955" s="36" t="e">
        <f t="shared" si="76"/>
        <v>#N/A</v>
      </c>
      <c r="W955" s="29" t="e">
        <f t="shared" si="78"/>
        <v>#N/A</v>
      </c>
      <c r="X955" s="37" t="e">
        <f t="shared" si="77"/>
        <v>#N/A</v>
      </c>
      <c r="Y955" s="37" t="e">
        <f t="shared" si="80"/>
        <v>#N/A</v>
      </c>
      <c r="Z955" s="37"/>
      <c r="AA955" s="37"/>
      <c r="AC955" s="25"/>
      <c r="AD955" s="25"/>
      <c r="AE955" s="25"/>
      <c r="AF955" s="25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</row>
    <row r="956" spans="4:71">
      <c r="D956" s="44"/>
      <c r="E956" s="44"/>
      <c r="F956" s="44"/>
      <c r="G956" s="44"/>
      <c r="T956" s="26">
        <v>936</v>
      </c>
      <c r="U956" s="26" t="e">
        <f t="shared" si="79"/>
        <v>#N/A</v>
      </c>
      <c r="V956" s="36" t="e">
        <f t="shared" si="76"/>
        <v>#N/A</v>
      </c>
      <c r="W956" s="29" t="e">
        <f t="shared" si="78"/>
        <v>#N/A</v>
      </c>
      <c r="X956" s="37" t="e">
        <f t="shared" si="77"/>
        <v>#N/A</v>
      </c>
      <c r="Y956" s="37" t="e">
        <f t="shared" si="80"/>
        <v>#N/A</v>
      </c>
      <c r="Z956" s="37"/>
      <c r="AA956" s="37"/>
      <c r="AC956" s="25"/>
      <c r="AD956" s="25"/>
      <c r="AE956" s="25"/>
      <c r="AF956" s="25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</row>
    <row r="957" spans="4:71">
      <c r="D957" s="44"/>
      <c r="E957" s="44"/>
      <c r="F957" s="44"/>
      <c r="G957" s="44"/>
      <c r="T957" s="26">
        <v>937</v>
      </c>
      <c r="U957" s="26" t="e">
        <f t="shared" si="79"/>
        <v>#N/A</v>
      </c>
      <c r="V957" s="36" t="e">
        <f t="shared" si="76"/>
        <v>#N/A</v>
      </c>
      <c r="W957" s="29" t="e">
        <f t="shared" si="78"/>
        <v>#N/A</v>
      </c>
      <c r="X957" s="37" t="e">
        <f t="shared" si="77"/>
        <v>#N/A</v>
      </c>
      <c r="Y957" s="37" t="e">
        <f t="shared" si="80"/>
        <v>#N/A</v>
      </c>
      <c r="Z957" s="37"/>
      <c r="AA957" s="37"/>
      <c r="AC957" s="25"/>
      <c r="AD957" s="25"/>
      <c r="AE957" s="25"/>
      <c r="AF957" s="25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</row>
    <row r="958" spans="4:71">
      <c r="D958" s="44"/>
      <c r="E958" s="44"/>
      <c r="F958" s="44"/>
      <c r="G958" s="44"/>
      <c r="T958" s="26">
        <v>938</v>
      </c>
      <c r="U958" s="26" t="e">
        <f t="shared" si="79"/>
        <v>#N/A</v>
      </c>
      <c r="V958" s="36" t="e">
        <f t="shared" si="76"/>
        <v>#N/A</v>
      </c>
      <c r="W958" s="29" t="e">
        <f t="shared" si="78"/>
        <v>#N/A</v>
      </c>
      <c r="X958" s="37" t="e">
        <f t="shared" si="77"/>
        <v>#N/A</v>
      </c>
      <c r="Y958" s="37" t="e">
        <f t="shared" si="80"/>
        <v>#N/A</v>
      </c>
      <c r="Z958" s="37"/>
      <c r="AA958" s="37"/>
      <c r="AC958" s="25"/>
      <c r="AD958" s="25"/>
      <c r="AE958" s="25"/>
      <c r="AF958" s="25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</row>
    <row r="959" spans="4:71">
      <c r="D959" s="44"/>
      <c r="E959" s="44"/>
      <c r="F959" s="44"/>
      <c r="G959" s="44"/>
      <c r="T959" s="26">
        <v>939</v>
      </c>
      <c r="U959" s="26" t="e">
        <f t="shared" si="79"/>
        <v>#N/A</v>
      </c>
      <c r="V959" s="36" t="e">
        <f t="shared" si="76"/>
        <v>#N/A</v>
      </c>
      <c r="W959" s="29" t="e">
        <f t="shared" si="78"/>
        <v>#N/A</v>
      </c>
      <c r="X959" s="37" t="e">
        <f t="shared" si="77"/>
        <v>#N/A</v>
      </c>
      <c r="Y959" s="37" t="e">
        <f t="shared" si="80"/>
        <v>#N/A</v>
      </c>
      <c r="Z959" s="37"/>
      <c r="AA959" s="37"/>
      <c r="AC959" s="25"/>
      <c r="AD959" s="25"/>
      <c r="AE959" s="25"/>
      <c r="AF959" s="25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</row>
    <row r="960" spans="4:71">
      <c r="D960" s="44"/>
      <c r="E960" s="44"/>
      <c r="F960" s="44"/>
      <c r="G960" s="44"/>
      <c r="T960" s="26">
        <v>940</v>
      </c>
      <c r="U960" s="26" t="e">
        <f t="shared" si="79"/>
        <v>#N/A</v>
      </c>
      <c r="V960" s="36" t="e">
        <f t="shared" si="76"/>
        <v>#N/A</v>
      </c>
      <c r="W960" s="29" t="e">
        <f t="shared" si="78"/>
        <v>#N/A</v>
      </c>
      <c r="X960" s="37" t="e">
        <f t="shared" si="77"/>
        <v>#N/A</v>
      </c>
      <c r="Y960" s="37" t="e">
        <f t="shared" si="80"/>
        <v>#N/A</v>
      </c>
      <c r="Z960" s="37"/>
      <c r="AA960" s="37"/>
      <c r="AC960" s="25"/>
      <c r="AD960" s="25"/>
      <c r="AE960" s="25"/>
      <c r="AF960" s="25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</row>
    <row r="961" spans="4:71">
      <c r="D961" s="44"/>
      <c r="E961" s="44"/>
      <c r="F961" s="44"/>
      <c r="G961" s="44"/>
      <c r="T961" s="26">
        <v>941</v>
      </c>
      <c r="U961" s="26" t="e">
        <f t="shared" si="79"/>
        <v>#N/A</v>
      </c>
      <c r="V961" s="36" t="e">
        <f t="shared" si="76"/>
        <v>#N/A</v>
      </c>
      <c r="W961" s="29" t="e">
        <f t="shared" si="78"/>
        <v>#N/A</v>
      </c>
      <c r="X961" s="37" t="e">
        <f t="shared" si="77"/>
        <v>#N/A</v>
      </c>
      <c r="Y961" s="37" t="e">
        <f t="shared" si="80"/>
        <v>#N/A</v>
      </c>
      <c r="Z961" s="37"/>
      <c r="AA961" s="37"/>
      <c r="AC961" s="25"/>
      <c r="AD961" s="25"/>
      <c r="AE961" s="25"/>
      <c r="AF961" s="25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</row>
    <row r="962" spans="4:71">
      <c r="D962" s="44"/>
      <c r="E962" s="44"/>
      <c r="F962" s="44"/>
      <c r="G962" s="44"/>
      <c r="T962" s="26">
        <v>942</v>
      </c>
      <c r="U962" s="26" t="e">
        <f t="shared" si="79"/>
        <v>#N/A</v>
      </c>
      <c r="V962" s="36" t="e">
        <f t="shared" si="76"/>
        <v>#N/A</v>
      </c>
      <c r="W962" s="29" t="e">
        <f t="shared" si="78"/>
        <v>#N/A</v>
      </c>
      <c r="X962" s="37" t="e">
        <f t="shared" si="77"/>
        <v>#N/A</v>
      </c>
      <c r="Y962" s="37" t="e">
        <f t="shared" si="80"/>
        <v>#N/A</v>
      </c>
      <c r="Z962" s="37"/>
      <c r="AA962" s="37"/>
      <c r="AC962" s="25"/>
      <c r="AD962" s="25"/>
      <c r="AE962" s="25"/>
      <c r="AF962" s="25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</row>
    <row r="963" spans="4:71">
      <c r="D963" s="44"/>
      <c r="E963" s="44"/>
      <c r="F963" s="44"/>
      <c r="G963" s="44"/>
      <c r="T963" s="26">
        <v>943</v>
      </c>
      <c r="U963" s="26" t="e">
        <f t="shared" si="79"/>
        <v>#N/A</v>
      </c>
      <c r="V963" s="36" t="e">
        <f t="shared" si="76"/>
        <v>#N/A</v>
      </c>
      <c r="W963" s="29" t="e">
        <f t="shared" si="78"/>
        <v>#N/A</v>
      </c>
      <c r="X963" s="37" t="e">
        <f t="shared" si="77"/>
        <v>#N/A</v>
      </c>
      <c r="Y963" s="37" t="e">
        <f t="shared" si="80"/>
        <v>#N/A</v>
      </c>
      <c r="Z963" s="37"/>
      <c r="AA963" s="37"/>
      <c r="AC963" s="25"/>
      <c r="AD963" s="25"/>
      <c r="AE963" s="25"/>
      <c r="AF963" s="25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</row>
    <row r="964" spans="4:71">
      <c r="D964" s="44"/>
      <c r="E964" s="44"/>
      <c r="F964" s="44"/>
      <c r="G964" s="44"/>
      <c r="T964" s="26">
        <v>944</v>
      </c>
      <c r="U964" s="26" t="e">
        <f t="shared" si="79"/>
        <v>#N/A</v>
      </c>
      <c r="V964" s="36" t="e">
        <f t="shared" si="76"/>
        <v>#N/A</v>
      </c>
      <c r="W964" s="29" t="e">
        <f t="shared" si="78"/>
        <v>#N/A</v>
      </c>
      <c r="X964" s="37" t="e">
        <f t="shared" si="77"/>
        <v>#N/A</v>
      </c>
      <c r="Y964" s="37" t="e">
        <f t="shared" si="80"/>
        <v>#N/A</v>
      </c>
      <c r="Z964" s="37"/>
      <c r="AA964" s="37"/>
      <c r="AC964" s="25"/>
      <c r="AD964" s="25"/>
      <c r="AE964" s="25"/>
      <c r="AF964" s="25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</row>
    <row r="965" spans="4:71">
      <c r="D965" s="44"/>
      <c r="E965" s="44"/>
      <c r="F965" s="44"/>
      <c r="G965" s="44"/>
      <c r="T965" s="26">
        <v>945</v>
      </c>
      <c r="U965" s="26" t="e">
        <f t="shared" si="79"/>
        <v>#N/A</v>
      </c>
      <c r="V965" s="36" t="e">
        <f t="shared" si="76"/>
        <v>#N/A</v>
      </c>
      <c r="W965" s="29" t="e">
        <f t="shared" si="78"/>
        <v>#N/A</v>
      </c>
      <c r="X965" s="37" t="e">
        <f t="shared" si="77"/>
        <v>#N/A</v>
      </c>
      <c r="Y965" s="37" t="e">
        <f t="shared" si="80"/>
        <v>#N/A</v>
      </c>
      <c r="Z965" s="37"/>
      <c r="AA965" s="37"/>
      <c r="AC965" s="25"/>
      <c r="AD965" s="25"/>
      <c r="AE965" s="25"/>
      <c r="AF965" s="25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</row>
    <row r="966" spans="4:71">
      <c r="D966" s="44"/>
      <c r="E966" s="44"/>
      <c r="F966" s="44"/>
      <c r="G966" s="44"/>
      <c r="T966" s="26">
        <v>946</v>
      </c>
      <c r="U966" s="26" t="e">
        <f t="shared" si="79"/>
        <v>#N/A</v>
      </c>
      <c r="V966" s="36" t="e">
        <f t="shared" si="76"/>
        <v>#N/A</v>
      </c>
      <c r="W966" s="29" t="e">
        <f t="shared" si="78"/>
        <v>#N/A</v>
      </c>
      <c r="X966" s="37" t="e">
        <f t="shared" si="77"/>
        <v>#N/A</v>
      </c>
      <c r="Y966" s="37" t="e">
        <f t="shared" si="80"/>
        <v>#N/A</v>
      </c>
      <c r="Z966" s="37"/>
      <c r="AA966" s="37"/>
      <c r="AC966" s="25"/>
      <c r="AD966" s="25"/>
      <c r="AE966" s="25"/>
      <c r="AF966" s="25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</row>
    <row r="967" spans="4:71">
      <c r="D967" s="44"/>
      <c r="E967" s="44"/>
      <c r="F967" s="44"/>
      <c r="G967" s="44"/>
      <c r="T967" s="26">
        <v>947</v>
      </c>
      <c r="U967" s="26" t="e">
        <f t="shared" si="79"/>
        <v>#N/A</v>
      </c>
      <c r="V967" s="36" t="e">
        <f t="shared" si="76"/>
        <v>#N/A</v>
      </c>
      <c r="W967" s="29" t="e">
        <f t="shared" si="78"/>
        <v>#N/A</v>
      </c>
      <c r="X967" s="37" t="e">
        <f t="shared" si="77"/>
        <v>#N/A</v>
      </c>
      <c r="Y967" s="37" t="e">
        <f t="shared" si="80"/>
        <v>#N/A</v>
      </c>
      <c r="Z967" s="37"/>
      <c r="AA967" s="37"/>
      <c r="AC967" s="25"/>
      <c r="AD967" s="25"/>
      <c r="AE967" s="25"/>
      <c r="AF967" s="25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</row>
    <row r="968" spans="4:71">
      <c r="D968" s="44"/>
      <c r="E968" s="44"/>
      <c r="F968" s="44"/>
      <c r="G968" s="44"/>
      <c r="T968" s="26">
        <v>948</v>
      </c>
      <c r="U968" s="26" t="e">
        <f t="shared" si="79"/>
        <v>#N/A</v>
      </c>
      <c r="V968" s="36" t="e">
        <f t="shared" ref="V968:V1031" si="81">K$23*EXP(M$22*LOG(T968/O$23))</f>
        <v>#N/A</v>
      </c>
      <c r="W968" s="29" t="e">
        <f t="shared" si="78"/>
        <v>#N/A</v>
      </c>
      <c r="X968" s="37" t="e">
        <f t="shared" ref="X968:X1031" si="82">IF(($K$60+15)&gt;T968,T968,(#N/A))</f>
        <v>#N/A</v>
      </c>
      <c r="Y968" s="37" t="e">
        <f t="shared" si="80"/>
        <v>#N/A</v>
      </c>
      <c r="Z968" s="37"/>
      <c r="AA968" s="37"/>
      <c r="AC968" s="25"/>
      <c r="AD968" s="25"/>
      <c r="AE968" s="25"/>
      <c r="AF968" s="25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</row>
    <row r="969" spans="4:71">
      <c r="D969" s="44"/>
      <c r="E969" s="44"/>
      <c r="F969" s="44"/>
      <c r="G969" s="44"/>
      <c r="T969" s="26">
        <v>949</v>
      </c>
      <c r="U969" s="26" t="e">
        <f t="shared" si="79"/>
        <v>#N/A</v>
      </c>
      <c r="V969" s="36" t="e">
        <f t="shared" si="81"/>
        <v>#N/A</v>
      </c>
      <c r="W969" s="29" t="e">
        <f t="shared" si="78"/>
        <v>#N/A</v>
      </c>
      <c r="X969" s="37" t="e">
        <f t="shared" si="82"/>
        <v>#N/A</v>
      </c>
      <c r="Y969" s="37" t="e">
        <f t="shared" si="80"/>
        <v>#N/A</v>
      </c>
      <c r="Z969" s="37"/>
      <c r="AA969" s="37"/>
      <c r="AC969" s="25"/>
      <c r="AD969" s="25"/>
      <c r="AE969" s="25"/>
      <c r="AF969" s="25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</row>
    <row r="970" spans="4:71">
      <c r="D970" s="44"/>
      <c r="E970" s="44"/>
      <c r="F970" s="44"/>
      <c r="G970" s="44"/>
      <c r="T970" s="26">
        <v>950</v>
      </c>
      <c r="U970" s="26" t="e">
        <f t="shared" si="79"/>
        <v>#N/A</v>
      </c>
      <c r="V970" s="36" t="e">
        <f t="shared" si="81"/>
        <v>#N/A</v>
      </c>
      <c r="W970" s="29" t="e">
        <f t="shared" si="78"/>
        <v>#N/A</v>
      </c>
      <c r="X970" s="37" t="e">
        <f t="shared" si="82"/>
        <v>#N/A</v>
      </c>
      <c r="Y970" s="37" t="e">
        <f t="shared" si="80"/>
        <v>#N/A</v>
      </c>
      <c r="Z970" s="37"/>
      <c r="AA970" s="37"/>
      <c r="AC970" s="25"/>
      <c r="AD970" s="25"/>
      <c r="AE970" s="25"/>
      <c r="AF970" s="25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</row>
    <row r="971" spans="4:71">
      <c r="D971" s="44"/>
      <c r="E971" s="44"/>
      <c r="F971" s="44"/>
      <c r="G971" s="44"/>
      <c r="T971" s="26">
        <v>951</v>
      </c>
      <c r="U971" s="26" t="e">
        <f t="shared" si="79"/>
        <v>#N/A</v>
      </c>
      <c r="V971" s="36" t="e">
        <f t="shared" si="81"/>
        <v>#N/A</v>
      </c>
      <c r="W971" s="29" t="e">
        <f t="shared" si="78"/>
        <v>#N/A</v>
      </c>
      <c r="X971" s="37" t="e">
        <f t="shared" si="82"/>
        <v>#N/A</v>
      </c>
      <c r="Y971" s="37" t="e">
        <f t="shared" si="80"/>
        <v>#N/A</v>
      </c>
      <c r="Z971" s="37"/>
      <c r="AA971" s="37"/>
      <c r="AC971" s="25"/>
      <c r="AD971" s="25"/>
      <c r="AE971" s="25"/>
      <c r="AF971" s="25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</row>
    <row r="972" spans="4:71">
      <c r="D972" s="44"/>
      <c r="E972" s="44"/>
      <c r="F972" s="44"/>
      <c r="G972" s="44"/>
      <c r="T972" s="26">
        <v>952</v>
      </c>
      <c r="U972" s="26" t="e">
        <f t="shared" si="79"/>
        <v>#N/A</v>
      </c>
      <c r="V972" s="36" t="e">
        <f t="shared" si="81"/>
        <v>#N/A</v>
      </c>
      <c r="W972" s="29" t="e">
        <f t="shared" si="78"/>
        <v>#N/A</v>
      </c>
      <c r="X972" s="37" t="e">
        <f t="shared" si="82"/>
        <v>#N/A</v>
      </c>
      <c r="Y972" s="37" t="e">
        <f t="shared" si="80"/>
        <v>#N/A</v>
      </c>
      <c r="Z972" s="37"/>
      <c r="AA972" s="37"/>
      <c r="AC972" s="25"/>
      <c r="AD972" s="25"/>
      <c r="AE972" s="25"/>
      <c r="AF972" s="25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</row>
    <row r="973" spans="4:71">
      <c r="D973" s="44"/>
      <c r="E973" s="44"/>
      <c r="F973" s="44"/>
      <c r="G973" s="44"/>
      <c r="T973" s="26">
        <v>953</v>
      </c>
      <c r="U973" s="26" t="e">
        <f t="shared" si="79"/>
        <v>#N/A</v>
      </c>
      <c r="V973" s="36" t="e">
        <f t="shared" si="81"/>
        <v>#N/A</v>
      </c>
      <c r="W973" s="29" t="e">
        <f t="shared" si="78"/>
        <v>#N/A</v>
      </c>
      <c r="X973" s="37" t="e">
        <f t="shared" si="82"/>
        <v>#N/A</v>
      </c>
      <c r="Y973" s="37" t="e">
        <f t="shared" si="80"/>
        <v>#N/A</v>
      </c>
      <c r="Z973" s="37"/>
      <c r="AA973" s="37"/>
      <c r="AC973" s="25"/>
      <c r="AD973" s="25"/>
      <c r="AE973" s="25"/>
      <c r="AF973" s="25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</row>
    <row r="974" spans="4:71">
      <c r="D974" s="44"/>
      <c r="E974" s="44"/>
      <c r="F974" s="44"/>
      <c r="G974" s="44"/>
      <c r="T974" s="26">
        <v>954</v>
      </c>
      <c r="U974" s="26" t="e">
        <f t="shared" si="79"/>
        <v>#N/A</v>
      </c>
      <c r="V974" s="36" t="e">
        <f t="shared" si="81"/>
        <v>#N/A</v>
      </c>
      <c r="W974" s="29" t="e">
        <f t="shared" si="78"/>
        <v>#N/A</v>
      </c>
      <c r="X974" s="37" t="e">
        <f t="shared" si="82"/>
        <v>#N/A</v>
      </c>
      <c r="Y974" s="37" t="e">
        <f t="shared" si="80"/>
        <v>#N/A</v>
      </c>
      <c r="Z974" s="37"/>
      <c r="AA974" s="37"/>
      <c r="AC974" s="25"/>
      <c r="AD974" s="25"/>
      <c r="AE974" s="25"/>
      <c r="AF974" s="25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</row>
    <row r="975" spans="4:71">
      <c r="D975" s="44"/>
      <c r="E975" s="44"/>
      <c r="F975" s="44"/>
      <c r="G975" s="44"/>
      <c r="T975" s="26">
        <v>955</v>
      </c>
      <c r="U975" s="26" t="e">
        <f t="shared" si="79"/>
        <v>#N/A</v>
      </c>
      <c r="V975" s="36" t="e">
        <f t="shared" si="81"/>
        <v>#N/A</v>
      </c>
      <c r="W975" s="29" t="e">
        <f t="shared" si="78"/>
        <v>#N/A</v>
      </c>
      <c r="X975" s="37" t="e">
        <f t="shared" si="82"/>
        <v>#N/A</v>
      </c>
      <c r="Y975" s="37" t="e">
        <f t="shared" si="80"/>
        <v>#N/A</v>
      </c>
      <c r="Z975" s="37"/>
      <c r="AA975" s="37"/>
      <c r="AC975" s="25"/>
      <c r="AD975" s="25"/>
      <c r="AE975" s="25"/>
      <c r="AF975" s="25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</row>
    <row r="976" spans="4:71">
      <c r="D976" s="44"/>
      <c r="E976" s="44"/>
      <c r="F976" s="44"/>
      <c r="G976" s="44"/>
      <c r="T976" s="26">
        <v>956</v>
      </c>
      <c r="U976" s="26" t="e">
        <f t="shared" si="79"/>
        <v>#N/A</v>
      </c>
      <c r="V976" s="36" t="e">
        <f t="shared" si="81"/>
        <v>#N/A</v>
      </c>
      <c r="W976" s="29" t="e">
        <f t="shared" si="78"/>
        <v>#N/A</v>
      </c>
      <c r="X976" s="37" t="e">
        <f t="shared" si="82"/>
        <v>#N/A</v>
      </c>
      <c r="Y976" s="37" t="e">
        <f t="shared" si="80"/>
        <v>#N/A</v>
      </c>
      <c r="Z976" s="37"/>
      <c r="AA976" s="37"/>
      <c r="AC976" s="25"/>
      <c r="AD976" s="25"/>
      <c r="AE976" s="25"/>
      <c r="AF976" s="25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</row>
    <row r="977" spans="4:71">
      <c r="D977" s="44"/>
      <c r="E977" s="44"/>
      <c r="F977" s="44"/>
      <c r="G977" s="44"/>
      <c r="T977" s="26">
        <v>957</v>
      </c>
      <c r="U977" s="26" t="e">
        <f t="shared" si="79"/>
        <v>#N/A</v>
      </c>
      <c r="V977" s="36" t="e">
        <f t="shared" si="81"/>
        <v>#N/A</v>
      </c>
      <c r="W977" s="29" t="e">
        <f t="shared" si="78"/>
        <v>#N/A</v>
      </c>
      <c r="X977" s="37" t="e">
        <f t="shared" si="82"/>
        <v>#N/A</v>
      </c>
      <c r="Y977" s="37" t="e">
        <f t="shared" si="80"/>
        <v>#N/A</v>
      </c>
      <c r="Z977" s="37"/>
      <c r="AA977" s="37"/>
      <c r="AC977" s="25"/>
      <c r="AD977" s="25"/>
      <c r="AE977" s="25"/>
      <c r="AF977" s="25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</row>
    <row r="978" spans="4:71">
      <c r="D978" s="44"/>
      <c r="E978" s="44"/>
      <c r="F978" s="44"/>
      <c r="G978" s="44"/>
      <c r="T978" s="26">
        <v>958</v>
      </c>
      <c r="U978" s="26" t="e">
        <f t="shared" si="79"/>
        <v>#N/A</v>
      </c>
      <c r="V978" s="36" t="e">
        <f t="shared" si="81"/>
        <v>#N/A</v>
      </c>
      <c r="W978" s="29" t="e">
        <f t="shared" si="78"/>
        <v>#N/A</v>
      </c>
      <c r="X978" s="37" t="e">
        <f t="shared" si="82"/>
        <v>#N/A</v>
      </c>
      <c r="Y978" s="37" t="e">
        <f t="shared" si="80"/>
        <v>#N/A</v>
      </c>
      <c r="Z978" s="37"/>
      <c r="AA978" s="37"/>
      <c r="AC978" s="25"/>
      <c r="AD978" s="25"/>
      <c r="AE978" s="25"/>
      <c r="AF978" s="25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</row>
    <row r="979" spans="4:71">
      <c r="D979" s="44"/>
      <c r="E979" s="44"/>
      <c r="F979" s="44"/>
      <c r="G979" s="44"/>
      <c r="T979" s="26">
        <v>959</v>
      </c>
      <c r="U979" s="26" t="e">
        <f t="shared" si="79"/>
        <v>#N/A</v>
      </c>
      <c r="V979" s="36" t="e">
        <f t="shared" si="81"/>
        <v>#N/A</v>
      </c>
      <c r="W979" s="29" t="e">
        <f t="shared" si="78"/>
        <v>#N/A</v>
      </c>
      <c r="X979" s="37" t="e">
        <f t="shared" si="82"/>
        <v>#N/A</v>
      </c>
      <c r="Y979" s="37" t="e">
        <f t="shared" si="80"/>
        <v>#N/A</v>
      </c>
      <c r="Z979" s="37"/>
      <c r="AA979" s="37"/>
      <c r="AC979" s="25"/>
      <c r="AD979" s="25"/>
      <c r="AE979" s="25"/>
      <c r="AF979" s="25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</row>
    <row r="980" spans="4:71">
      <c r="D980" s="44"/>
      <c r="E980" s="44"/>
      <c r="F980" s="44"/>
      <c r="G980" s="44"/>
      <c r="T980" s="26">
        <v>960</v>
      </c>
      <c r="U980" s="26" t="e">
        <f t="shared" si="79"/>
        <v>#N/A</v>
      </c>
      <c r="V980" s="36" t="e">
        <f t="shared" si="81"/>
        <v>#N/A</v>
      </c>
      <c r="W980" s="29" t="e">
        <f t="shared" si="78"/>
        <v>#N/A</v>
      </c>
      <c r="X980" s="37" t="e">
        <f t="shared" si="82"/>
        <v>#N/A</v>
      </c>
      <c r="Y980" s="37" t="e">
        <f t="shared" si="80"/>
        <v>#N/A</v>
      </c>
      <c r="Z980" s="37"/>
      <c r="AA980" s="37"/>
      <c r="AC980" s="25"/>
      <c r="AD980" s="25"/>
      <c r="AE980" s="25"/>
      <c r="AF980" s="25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</row>
    <row r="981" spans="4:71">
      <c r="D981" s="44"/>
      <c r="E981" s="44"/>
      <c r="F981" s="44"/>
      <c r="G981" s="44"/>
      <c r="T981" s="26">
        <v>961</v>
      </c>
      <c r="U981" s="26" t="e">
        <f t="shared" si="79"/>
        <v>#N/A</v>
      </c>
      <c r="V981" s="36" t="e">
        <f t="shared" si="81"/>
        <v>#N/A</v>
      </c>
      <c r="W981" s="29" t="e">
        <f t="shared" ref="W981:W1044" si="83">IF(U981="",(#N/A),V981)</f>
        <v>#N/A</v>
      </c>
      <c r="X981" s="37" t="e">
        <f t="shared" si="82"/>
        <v>#N/A</v>
      </c>
      <c r="Y981" s="37" t="e">
        <f t="shared" si="80"/>
        <v>#N/A</v>
      </c>
      <c r="Z981" s="37"/>
      <c r="AA981" s="37"/>
      <c r="AC981" s="25"/>
      <c r="AD981" s="25"/>
      <c r="AE981" s="25"/>
      <c r="AF981" s="25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</row>
    <row r="982" spans="4:71">
      <c r="D982" s="44"/>
      <c r="E982" s="44"/>
      <c r="F982" s="44"/>
      <c r="G982" s="44"/>
      <c r="T982" s="26">
        <v>962</v>
      </c>
      <c r="U982" s="26" t="e">
        <f t="shared" ref="U982:U1045" si="84">IF(MAX(D$20:D$64)&lt;T982,(#N/A),T982)</f>
        <v>#N/A</v>
      </c>
      <c r="V982" s="36" t="e">
        <f t="shared" si="81"/>
        <v>#N/A</v>
      </c>
      <c r="W982" s="29" t="e">
        <f t="shared" si="83"/>
        <v>#N/A</v>
      </c>
      <c r="X982" s="37" t="e">
        <f t="shared" si="82"/>
        <v>#N/A</v>
      </c>
      <c r="Y982" s="37" t="e">
        <f t="shared" si="80"/>
        <v>#N/A</v>
      </c>
      <c r="Z982" s="37"/>
      <c r="AA982" s="37"/>
      <c r="AC982" s="25"/>
      <c r="AD982" s="25"/>
      <c r="AE982" s="25"/>
      <c r="AF982" s="25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</row>
    <row r="983" spans="4:71">
      <c r="D983" s="44"/>
      <c r="E983" s="44"/>
      <c r="F983" s="44"/>
      <c r="G983" s="44"/>
      <c r="T983" s="26">
        <v>963</v>
      </c>
      <c r="U983" s="26" t="e">
        <f t="shared" si="84"/>
        <v>#N/A</v>
      </c>
      <c r="V983" s="36" t="e">
        <f t="shared" si="81"/>
        <v>#N/A</v>
      </c>
      <c r="W983" s="29" t="e">
        <f t="shared" si="83"/>
        <v>#N/A</v>
      </c>
      <c r="X983" s="37" t="e">
        <f t="shared" si="82"/>
        <v>#N/A</v>
      </c>
      <c r="Y983" s="37" t="e">
        <f t="shared" si="80"/>
        <v>#N/A</v>
      </c>
      <c r="Z983" s="37"/>
      <c r="AA983" s="37"/>
      <c r="AC983" s="25"/>
      <c r="AD983" s="25"/>
      <c r="AE983" s="25"/>
      <c r="AF983" s="25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</row>
    <row r="984" spans="4:71">
      <c r="D984" s="44"/>
      <c r="E984" s="44"/>
      <c r="F984" s="44"/>
      <c r="G984" s="44"/>
      <c r="T984" s="26">
        <v>964</v>
      </c>
      <c r="U984" s="26" t="e">
        <f t="shared" si="84"/>
        <v>#N/A</v>
      </c>
      <c r="V984" s="36" t="e">
        <f t="shared" si="81"/>
        <v>#N/A</v>
      </c>
      <c r="W984" s="29" t="e">
        <f t="shared" si="83"/>
        <v>#N/A</v>
      </c>
      <c r="X984" s="37" t="e">
        <f t="shared" si="82"/>
        <v>#N/A</v>
      </c>
      <c r="Y984" s="37" t="e">
        <f t="shared" si="80"/>
        <v>#N/A</v>
      </c>
      <c r="Z984" s="37"/>
      <c r="AA984" s="37"/>
      <c r="AC984" s="25"/>
      <c r="AD984" s="25"/>
      <c r="AE984" s="25"/>
      <c r="AF984" s="25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</row>
    <row r="985" spans="4:71">
      <c r="D985" s="44"/>
      <c r="E985" s="44"/>
      <c r="F985" s="44"/>
      <c r="G985" s="44"/>
      <c r="T985" s="26">
        <v>965</v>
      </c>
      <c r="U985" s="26" t="e">
        <f t="shared" si="84"/>
        <v>#N/A</v>
      </c>
      <c r="V985" s="36" t="e">
        <f t="shared" si="81"/>
        <v>#N/A</v>
      </c>
      <c r="W985" s="29" t="e">
        <f t="shared" si="83"/>
        <v>#N/A</v>
      </c>
      <c r="X985" s="37" t="e">
        <f t="shared" si="82"/>
        <v>#N/A</v>
      </c>
      <c r="Y985" s="37" t="e">
        <f t="shared" si="80"/>
        <v>#N/A</v>
      </c>
      <c r="Z985" s="37"/>
      <c r="AA985" s="37"/>
      <c r="AC985" s="25"/>
      <c r="AD985" s="25"/>
      <c r="AE985" s="25"/>
      <c r="AF985" s="25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</row>
    <row r="986" spans="4:71">
      <c r="D986" s="44"/>
      <c r="E986" s="44"/>
      <c r="F986" s="44"/>
      <c r="G986" s="44"/>
      <c r="T986" s="26">
        <v>966</v>
      </c>
      <c r="U986" s="26" t="e">
        <f t="shared" si="84"/>
        <v>#N/A</v>
      </c>
      <c r="V986" s="36" t="e">
        <f t="shared" si="81"/>
        <v>#N/A</v>
      </c>
      <c r="W986" s="29" t="e">
        <f t="shared" si="83"/>
        <v>#N/A</v>
      </c>
      <c r="X986" s="37" t="e">
        <f t="shared" si="82"/>
        <v>#N/A</v>
      </c>
      <c r="Y986" s="37" t="e">
        <f t="shared" si="80"/>
        <v>#N/A</v>
      </c>
      <c r="Z986" s="37"/>
      <c r="AA986" s="37"/>
      <c r="AC986" s="25"/>
      <c r="AD986" s="25"/>
      <c r="AE986" s="25"/>
      <c r="AF986" s="25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</row>
    <row r="987" spans="4:71">
      <c r="D987" s="44"/>
      <c r="E987" s="44"/>
      <c r="F987" s="44"/>
      <c r="G987" s="44"/>
      <c r="T987" s="26">
        <v>967</v>
      </c>
      <c r="U987" s="26" t="e">
        <f t="shared" si="84"/>
        <v>#N/A</v>
      </c>
      <c r="V987" s="36" t="e">
        <f t="shared" si="81"/>
        <v>#N/A</v>
      </c>
      <c r="W987" s="29" t="e">
        <f t="shared" si="83"/>
        <v>#N/A</v>
      </c>
      <c r="X987" s="37" t="e">
        <f t="shared" si="82"/>
        <v>#N/A</v>
      </c>
      <c r="Y987" s="37" t="e">
        <f t="shared" si="80"/>
        <v>#N/A</v>
      </c>
      <c r="Z987" s="37"/>
      <c r="AA987" s="37"/>
      <c r="AC987" s="25"/>
      <c r="AD987" s="25"/>
      <c r="AE987" s="25"/>
      <c r="AF987" s="25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</row>
    <row r="988" spans="4:71">
      <c r="D988" s="44"/>
      <c r="E988" s="44"/>
      <c r="F988" s="44"/>
      <c r="G988" s="44"/>
      <c r="T988" s="26">
        <v>968</v>
      </c>
      <c r="U988" s="26" t="e">
        <f t="shared" si="84"/>
        <v>#N/A</v>
      </c>
      <c r="V988" s="36" t="e">
        <f t="shared" si="81"/>
        <v>#N/A</v>
      </c>
      <c r="W988" s="29" t="e">
        <f t="shared" si="83"/>
        <v>#N/A</v>
      </c>
      <c r="X988" s="37" t="e">
        <f t="shared" si="82"/>
        <v>#N/A</v>
      </c>
      <c r="Y988" s="37" t="e">
        <f t="shared" si="80"/>
        <v>#N/A</v>
      </c>
      <c r="Z988" s="37"/>
      <c r="AA988" s="37"/>
      <c r="AC988" s="25"/>
      <c r="AD988" s="25"/>
      <c r="AE988" s="25"/>
      <c r="AF988" s="25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</row>
    <row r="989" spans="4:71">
      <c r="D989" s="44"/>
      <c r="E989" s="44"/>
      <c r="F989" s="44"/>
      <c r="G989" s="44"/>
      <c r="T989" s="26">
        <v>969</v>
      </c>
      <c r="U989" s="26" t="e">
        <f t="shared" si="84"/>
        <v>#N/A</v>
      </c>
      <c r="V989" s="36" t="e">
        <f t="shared" si="81"/>
        <v>#N/A</v>
      </c>
      <c r="W989" s="29" t="e">
        <f t="shared" si="83"/>
        <v>#N/A</v>
      </c>
      <c r="X989" s="37" t="e">
        <f t="shared" si="82"/>
        <v>#N/A</v>
      </c>
      <c r="Y989" s="37" t="e">
        <f t="shared" si="80"/>
        <v>#N/A</v>
      </c>
      <c r="Z989" s="37"/>
      <c r="AA989" s="37"/>
      <c r="AC989" s="25"/>
      <c r="AD989" s="25"/>
      <c r="AE989" s="25"/>
      <c r="AF989" s="25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</row>
    <row r="990" spans="4:71">
      <c r="D990" s="44"/>
      <c r="E990" s="44"/>
      <c r="F990" s="44"/>
      <c r="G990" s="44"/>
      <c r="T990" s="26">
        <v>970</v>
      </c>
      <c r="U990" s="26" t="e">
        <f t="shared" si="84"/>
        <v>#N/A</v>
      </c>
      <c r="V990" s="36" t="e">
        <f t="shared" si="81"/>
        <v>#N/A</v>
      </c>
      <c r="W990" s="29" t="e">
        <f t="shared" si="83"/>
        <v>#N/A</v>
      </c>
      <c r="X990" s="37" t="e">
        <f t="shared" si="82"/>
        <v>#N/A</v>
      </c>
      <c r="Y990" s="37" t="e">
        <f t="shared" si="80"/>
        <v>#N/A</v>
      </c>
      <c r="Z990" s="37"/>
      <c r="AA990" s="37"/>
      <c r="AC990" s="25"/>
      <c r="AD990" s="25"/>
      <c r="AE990" s="25"/>
      <c r="AF990" s="25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</row>
    <row r="991" spans="4:71">
      <c r="D991" s="44"/>
      <c r="E991" s="44"/>
      <c r="F991" s="44"/>
      <c r="G991" s="44"/>
      <c r="T991" s="26">
        <v>971</v>
      </c>
      <c r="U991" s="26" t="e">
        <f t="shared" si="84"/>
        <v>#N/A</v>
      </c>
      <c r="V991" s="36" t="e">
        <f t="shared" si="81"/>
        <v>#N/A</v>
      </c>
      <c r="W991" s="29" t="e">
        <f t="shared" si="83"/>
        <v>#N/A</v>
      </c>
      <c r="X991" s="37" t="e">
        <f t="shared" si="82"/>
        <v>#N/A</v>
      </c>
      <c r="Y991" s="37" t="e">
        <f t="shared" ref="Y991:Y1054" si="85">IF(($K$60+15)&gt;T991,K$23*EXP(M$22*LOG(T991/O$23)),(#N/A))</f>
        <v>#N/A</v>
      </c>
      <c r="Z991" s="37"/>
      <c r="AA991" s="37"/>
      <c r="AC991" s="25"/>
      <c r="AD991" s="25"/>
      <c r="AE991" s="25"/>
      <c r="AF991" s="25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</row>
    <row r="992" spans="4:71">
      <c r="D992" s="44"/>
      <c r="E992" s="44"/>
      <c r="F992" s="44"/>
      <c r="G992" s="44"/>
      <c r="T992" s="26">
        <v>972</v>
      </c>
      <c r="U992" s="26" t="e">
        <f t="shared" si="84"/>
        <v>#N/A</v>
      </c>
      <c r="V992" s="36" t="e">
        <f t="shared" si="81"/>
        <v>#N/A</v>
      </c>
      <c r="W992" s="29" t="e">
        <f t="shared" si="83"/>
        <v>#N/A</v>
      </c>
      <c r="X992" s="37" t="e">
        <f t="shared" si="82"/>
        <v>#N/A</v>
      </c>
      <c r="Y992" s="37" t="e">
        <f t="shared" si="85"/>
        <v>#N/A</v>
      </c>
      <c r="Z992" s="37"/>
      <c r="AA992" s="37"/>
      <c r="AC992" s="25"/>
      <c r="AD992" s="25"/>
      <c r="AE992" s="25"/>
      <c r="AF992" s="25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</row>
    <row r="993" spans="4:71">
      <c r="D993" s="44"/>
      <c r="E993" s="44"/>
      <c r="F993" s="44"/>
      <c r="G993" s="44"/>
      <c r="T993" s="26">
        <v>973</v>
      </c>
      <c r="U993" s="26" t="e">
        <f t="shared" si="84"/>
        <v>#N/A</v>
      </c>
      <c r="V993" s="36" t="e">
        <f t="shared" si="81"/>
        <v>#N/A</v>
      </c>
      <c r="W993" s="29" t="e">
        <f t="shared" si="83"/>
        <v>#N/A</v>
      </c>
      <c r="X993" s="37" t="e">
        <f t="shared" si="82"/>
        <v>#N/A</v>
      </c>
      <c r="Y993" s="37" t="e">
        <f t="shared" si="85"/>
        <v>#N/A</v>
      </c>
      <c r="Z993" s="37"/>
      <c r="AA993" s="37"/>
      <c r="AC993" s="25"/>
      <c r="AD993" s="25"/>
      <c r="AE993" s="25"/>
      <c r="AF993" s="25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</row>
    <row r="994" spans="4:71">
      <c r="D994" s="44"/>
      <c r="E994" s="44"/>
      <c r="F994" s="44"/>
      <c r="G994" s="44"/>
      <c r="T994" s="26">
        <v>974</v>
      </c>
      <c r="U994" s="26" t="e">
        <f t="shared" si="84"/>
        <v>#N/A</v>
      </c>
      <c r="V994" s="36" t="e">
        <f t="shared" si="81"/>
        <v>#N/A</v>
      </c>
      <c r="W994" s="29" t="e">
        <f t="shared" si="83"/>
        <v>#N/A</v>
      </c>
      <c r="X994" s="37" t="e">
        <f t="shared" si="82"/>
        <v>#N/A</v>
      </c>
      <c r="Y994" s="37" t="e">
        <f t="shared" si="85"/>
        <v>#N/A</v>
      </c>
      <c r="Z994" s="37"/>
      <c r="AA994" s="37"/>
      <c r="AC994" s="25"/>
      <c r="AD994" s="25"/>
      <c r="AE994" s="25"/>
      <c r="AF994" s="25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</row>
    <row r="995" spans="4:71">
      <c r="D995" s="44"/>
      <c r="E995" s="44"/>
      <c r="F995" s="44"/>
      <c r="G995" s="44"/>
      <c r="T995" s="26">
        <v>975</v>
      </c>
      <c r="U995" s="26" t="e">
        <f t="shared" si="84"/>
        <v>#N/A</v>
      </c>
      <c r="V995" s="36" t="e">
        <f t="shared" si="81"/>
        <v>#N/A</v>
      </c>
      <c r="W995" s="29" t="e">
        <f t="shared" si="83"/>
        <v>#N/A</v>
      </c>
      <c r="X995" s="37" t="e">
        <f t="shared" si="82"/>
        <v>#N/A</v>
      </c>
      <c r="Y995" s="37" t="e">
        <f t="shared" si="85"/>
        <v>#N/A</v>
      </c>
      <c r="Z995" s="37"/>
      <c r="AA995" s="37"/>
      <c r="AC995" s="25"/>
      <c r="AD995" s="25"/>
      <c r="AE995" s="25"/>
      <c r="AF995" s="25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</row>
    <row r="996" spans="4:71">
      <c r="D996" s="44"/>
      <c r="E996" s="44"/>
      <c r="F996" s="44"/>
      <c r="G996" s="44"/>
      <c r="T996" s="26">
        <v>976</v>
      </c>
      <c r="U996" s="26" t="e">
        <f t="shared" si="84"/>
        <v>#N/A</v>
      </c>
      <c r="V996" s="36" t="e">
        <f t="shared" si="81"/>
        <v>#N/A</v>
      </c>
      <c r="W996" s="29" t="e">
        <f t="shared" si="83"/>
        <v>#N/A</v>
      </c>
      <c r="X996" s="37" t="e">
        <f t="shared" si="82"/>
        <v>#N/A</v>
      </c>
      <c r="Y996" s="37" t="e">
        <f t="shared" si="85"/>
        <v>#N/A</v>
      </c>
      <c r="Z996" s="37"/>
      <c r="AA996" s="37"/>
      <c r="AC996" s="25"/>
      <c r="AD996" s="25"/>
      <c r="AE996" s="25"/>
      <c r="AF996" s="25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</row>
    <row r="997" spans="4:71">
      <c r="D997" s="44"/>
      <c r="E997" s="44"/>
      <c r="F997" s="44"/>
      <c r="G997" s="44"/>
      <c r="T997" s="26">
        <v>977</v>
      </c>
      <c r="U997" s="26" t="e">
        <f t="shared" si="84"/>
        <v>#N/A</v>
      </c>
      <c r="V997" s="36" t="e">
        <f t="shared" si="81"/>
        <v>#N/A</v>
      </c>
      <c r="W997" s="29" t="e">
        <f t="shared" si="83"/>
        <v>#N/A</v>
      </c>
      <c r="X997" s="37" t="e">
        <f t="shared" si="82"/>
        <v>#N/A</v>
      </c>
      <c r="Y997" s="37" t="e">
        <f t="shared" si="85"/>
        <v>#N/A</v>
      </c>
      <c r="Z997" s="37"/>
      <c r="AA997" s="37"/>
      <c r="AC997" s="25"/>
      <c r="AD997" s="25"/>
      <c r="AE997" s="25"/>
      <c r="AF997" s="25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</row>
    <row r="998" spans="4:71">
      <c r="D998" s="44"/>
      <c r="E998" s="44"/>
      <c r="F998" s="44"/>
      <c r="G998" s="44"/>
      <c r="T998" s="26">
        <v>978</v>
      </c>
      <c r="U998" s="26" t="e">
        <f t="shared" si="84"/>
        <v>#N/A</v>
      </c>
      <c r="V998" s="36" t="e">
        <f t="shared" si="81"/>
        <v>#N/A</v>
      </c>
      <c r="W998" s="29" t="e">
        <f t="shared" si="83"/>
        <v>#N/A</v>
      </c>
      <c r="X998" s="37" t="e">
        <f t="shared" si="82"/>
        <v>#N/A</v>
      </c>
      <c r="Y998" s="37" t="e">
        <f t="shared" si="85"/>
        <v>#N/A</v>
      </c>
      <c r="Z998" s="37"/>
      <c r="AA998" s="37"/>
      <c r="AC998" s="25"/>
      <c r="AD998" s="25"/>
      <c r="AE998" s="25"/>
      <c r="AF998" s="25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</row>
    <row r="999" spans="4:71">
      <c r="D999" s="44"/>
      <c r="E999" s="44"/>
      <c r="F999" s="44"/>
      <c r="G999" s="44"/>
      <c r="T999" s="26">
        <v>979</v>
      </c>
      <c r="U999" s="26" t="e">
        <f t="shared" si="84"/>
        <v>#N/A</v>
      </c>
      <c r="V999" s="36" t="e">
        <f t="shared" si="81"/>
        <v>#N/A</v>
      </c>
      <c r="W999" s="29" t="e">
        <f t="shared" si="83"/>
        <v>#N/A</v>
      </c>
      <c r="X999" s="37" t="e">
        <f t="shared" si="82"/>
        <v>#N/A</v>
      </c>
      <c r="Y999" s="37" t="e">
        <f t="shared" si="85"/>
        <v>#N/A</v>
      </c>
      <c r="Z999" s="37"/>
      <c r="AA999" s="37"/>
      <c r="AC999" s="25"/>
      <c r="AD999" s="25"/>
      <c r="AE999" s="25"/>
      <c r="AF999" s="25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</row>
    <row r="1000" spans="4:71">
      <c r="D1000" s="44"/>
      <c r="E1000" s="44"/>
      <c r="F1000" s="44"/>
      <c r="G1000" s="44"/>
      <c r="T1000" s="26">
        <v>980</v>
      </c>
      <c r="U1000" s="26" t="e">
        <f t="shared" si="84"/>
        <v>#N/A</v>
      </c>
      <c r="V1000" s="36" t="e">
        <f t="shared" si="81"/>
        <v>#N/A</v>
      </c>
      <c r="W1000" s="29" t="e">
        <f t="shared" si="83"/>
        <v>#N/A</v>
      </c>
      <c r="X1000" s="37" t="e">
        <f t="shared" si="82"/>
        <v>#N/A</v>
      </c>
      <c r="Y1000" s="37" t="e">
        <f t="shared" si="85"/>
        <v>#N/A</v>
      </c>
      <c r="Z1000" s="37"/>
      <c r="AA1000" s="37"/>
      <c r="AC1000" s="25"/>
      <c r="AD1000" s="25"/>
      <c r="AE1000" s="25"/>
      <c r="AF1000" s="25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</row>
    <row r="1001" spans="4:71">
      <c r="D1001" s="44"/>
      <c r="E1001" s="44"/>
      <c r="F1001" s="44"/>
      <c r="G1001" s="44"/>
      <c r="T1001" s="26">
        <v>981</v>
      </c>
      <c r="U1001" s="26" t="e">
        <f t="shared" si="84"/>
        <v>#N/A</v>
      </c>
      <c r="V1001" s="36" t="e">
        <f t="shared" si="81"/>
        <v>#N/A</v>
      </c>
      <c r="W1001" s="29" t="e">
        <f t="shared" si="83"/>
        <v>#N/A</v>
      </c>
      <c r="X1001" s="37" t="e">
        <f t="shared" si="82"/>
        <v>#N/A</v>
      </c>
      <c r="Y1001" s="37" t="e">
        <f t="shared" si="85"/>
        <v>#N/A</v>
      </c>
      <c r="Z1001" s="37"/>
      <c r="AA1001" s="37"/>
      <c r="AC1001" s="25"/>
      <c r="AD1001" s="25"/>
      <c r="AE1001" s="25"/>
      <c r="AF1001" s="25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</row>
    <row r="1002" spans="4:71">
      <c r="D1002" s="44"/>
      <c r="E1002" s="44"/>
      <c r="F1002" s="44"/>
      <c r="G1002" s="44"/>
      <c r="T1002" s="26">
        <v>982</v>
      </c>
      <c r="U1002" s="26" t="e">
        <f t="shared" si="84"/>
        <v>#N/A</v>
      </c>
      <c r="V1002" s="36" t="e">
        <f t="shared" si="81"/>
        <v>#N/A</v>
      </c>
      <c r="W1002" s="29" t="e">
        <f t="shared" si="83"/>
        <v>#N/A</v>
      </c>
      <c r="X1002" s="37" t="e">
        <f t="shared" si="82"/>
        <v>#N/A</v>
      </c>
      <c r="Y1002" s="37" t="e">
        <f t="shared" si="85"/>
        <v>#N/A</v>
      </c>
      <c r="Z1002" s="37"/>
      <c r="AA1002" s="37"/>
      <c r="AC1002" s="25"/>
      <c r="AD1002" s="25"/>
      <c r="AE1002" s="25"/>
      <c r="AF1002" s="25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</row>
    <row r="1003" spans="4:71">
      <c r="D1003" s="44"/>
      <c r="E1003" s="44"/>
      <c r="F1003" s="44"/>
      <c r="G1003" s="44"/>
      <c r="T1003" s="26">
        <v>983</v>
      </c>
      <c r="U1003" s="26" t="e">
        <f t="shared" si="84"/>
        <v>#N/A</v>
      </c>
      <c r="V1003" s="36" t="e">
        <f t="shared" si="81"/>
        <v>#N/A</v>
      </c>
      <c r="W1003" s="29" t="e">
        <f t="shared" si="83"/>
        <v>#N/A</v>
      </c>
      <c r="X1003" s="37" t="e">
        <f t="shared" si="82"/>
        <v>#N/A</v>
      </c>
      <c r="Y1003" s="37" t="e">
        <f t="shared" si="85"/>
        <v>#N/A</v>
      </c>
      <c r="Z1003" s="37"/>
      <c r="AA1003" s="37"/>
      <c r="AC1003" s="25"/>
      <c r="AD1003" s="25"/>
      <c r="AE1003" s="25"/>
      <c r="AF1003" s="25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</row>
    <row r="1004" spans="4:71">
      <c r="D1004" s="44"/>
      <c r="E1004" s="44"/>
      <c r="F1004" s="44"/>
      <c r="G1004" s="44"/>
      <c r="T1004" s="26">
        <v>984</v>
      </c>
      <c r="U1004" s="26" t="e">
        <f t="shared" si="84"/>
        <v>#N/A</v>
      </c>
      <c r="V1004" s="36" t="e">
        <f t="shared" si="81"/>
        <v>#N/A</v>
      </c>
      <c r="W1004" s="29" t="e">
        <f t="shared" si="83"/>
        <v>#N/A</v>
      </c>
      <c r="X1004" s="37" t="e">
        <f t="shared" si="82"/>
        <v>#N/A</v>
      </c>
      <c r="Y1004" s="37" t="e">
        <f t="shared" si="85"/>
        <v>#N/A</v>
      </c>
      <c r="Z1004" s="37"/>
      <c r="AA1004" s="37"/>
      <c r="AC1004" s="25"/>
      <c r="AD1004" s="25"/>
      <c r="AE1004" s="25"/>
      <c r="AF1004" s="25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</row>
    <row r="1005" spans="4:71">
      <c r="D1005" s="44"/>
      <c r="E1005" s="44"/>
      <c r="F1005" s="44"/>
      <c r="G1005" s="44"/>
      <c r="T1005" s="26">
        <v>985</v>
      </c>
      <c r="U1005" s="26" t="e">
        <f t="shared" si="84"/>
        <v>#N/A</v>
      </c>
      <c r="V1005" s="36" t="e">
        <f t="shared" si="81"/>
        <v>#N/A</v>
      </c>
      <c r="W1005" s="29" t="e">
        <f t="shared" si="83"/>
        <v>#N/A</v>
      </c>
      <c r="X1005" s="37" t="e">
        <f t="shared" si="82"/>
        <v>#N/A</v>
      </c>
      <c r="Y1005" s="37" t="e">
        <f t="shared" si="85"/>
        <v>#N/A</v>
      </c>
      <c r="Z1005" s="37"/>
      <c r="AA1005" s="37"/>
      <c r="AC1005" s="25"/>
      <c r="AD1005" s="25"/>
      <c r="AE1005" s="25"/>
      <c r="AF1005" s="25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</row>
    <row r="1006" spans="4:71">
      <c r="D1006" s="44"/>
      <c r="E1006" s="44"/>
      <c r="F1006" s="44"/>
      <c r="G1006" s="44"/>
      <c r="T1006" s="26">
        <v>986</v>
      </c>
      <c r="U1006" s="26" t="e">
        <f t="shared" si="84"/>
        <v>#N/A</v>
      </c>
      <c r="V1006" s="36" t="e">
        <f t="shared" si="81"/>
        <v>#N/A</v>
      </c>
      <c r="W1006" s="29" t="e">
        <f t="shared" si="83"/>
        <v>#N/A</v>
      </c>
      <c r="X1006" s="37" t="e">
        <f t="shared" si="82"/>
        <v>#N/A</v>
      </c>
      <c r="Y1006" s="37" t="e">
        <f t="shared" si="85"/>
        <v>#N/A</v>
      </c>
      <c r="Z1006" s="37"/>
      <c r="AA1006" s="37"/>
      <c r="AC1006" s="25"/>
      <c r="AD1006" s="25"/>
      <c r="AE1006" s="25"/>
      <c r="AF1006" s="25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</row>
    <row r="1007" spans="4:71">
      <c r="D1007" s="44"/>
      <c r="E1007" s="44"/>
      <c r="F1007" s="44"/>
      <c r="G1007" s="44"/>
      <c r="T1007" s="26">
        <v>987</v>
      </c>
      <c r="U1007" s="26" t="e">
        <f t="shared" si="84"/>
        <v>#N/A</v>
      </c>
      <c r="V1007" s="36" t="e">
        <f t="shared" si="81"/>
        <v>#N/A</v>
      </c>
      <c r="W1007" s="29" t="e">
        <f t="shared" si="83"/>
        <v>#N/A</v>
      </c>
      <c r="X1007" s="37" t="e">
        <f t="shared" si="82"/>
        <v>#N/A</v>
      </c>
      <c r="Y1007" s="37" t="e">
        <f t="shared" si="85"/>
        <v>#N/A</v>
      </c>
      <c r="Z1007" s="37"/>
      <c r="AA1007" s="37"/>
      <c r="AC1007" s="25"/>
      <c r="AD1007" s="25"/>
      <c r="AE1007" s="25"/>
      <c r="AF1007" s="25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</row>
    <row r="1008" spans="4:71">
      <c r="D1008" s="44"/>
      <c r="E1008" s="44"/>
      <c r="F1008" s="44"/>
      <c r="G1008" s="44"/>
      <c r="T1008" s="26">
        <v>988</v>
      </c>
      <c r="U1008" s="26" t="e">
        <f t="shared" si="84"/>
        <v>#N/A</v>
      </c>
      <c r="V1008" s="36" t="e">
        <f t="shared" si="81"/>
        <v>#N/A</v>
      </c>
      <c r="W1008" s="29" t="e">
        <f t="shared" si="83"/>
        <v>#N/A</v>
      </c>
      <c r="X1008" s="37" t="e">
        <f t="shared" si="82"/>
        <v>#N/A</v>
      </c>
      <c r="Y1008" s="37" t="e">
        <f t="shared" si="85"/>
        <v>#N/A</v>
      </c>
      <c r="Z1008" s="37"/>
      <c r="AA1008" s="37"/>
      <c r="AC1008" s="25"/>
      <c r="AD1008" s="25"/>
      <c r="AE1008" s="25"/>
      <c r="AF1008" s="25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</row>
    <row r="1009" spans="4:71">
      <c r="D1009" s="44"/>
      <c r="E1009" s="44"/>
      <c r="F1009" s="44"/>
      <c r="G1009" s="44"/>
      <c r="T1009" s="26">
        <v>989</v>
      </c>
      <c r="U1009" s="26" t="e">
        <f t="shared" si="84"/>
        <v>#N/A</v>
      </c>
      <c r="V1009" s="36" t="e">
        <f t="shared" si="81"/>
        <v>#N/A</v>
      </c>
      <c r="W1009" s="29" t="e">
        <f t="shared" si="83"/>
        <v>#N/A</v>
      </c>
      <c r="X1009" s="37" t="e">
        <f t="shared" si="82"/>
        <v>#N/A</v>
      </c>
      <c r="Y1009" s="37" t="e">
        <f t="shared" si="85"/>
        <v>#N/A</v>
      </c>
      <c r="Z1009" s="37"/>
      <c r="AA1009" s="37"/>
      <c r="AC1009" s="25"/>
      <c r="AD1009" s="25"/>
      <c r="AE1009" s="25"/>
      <c r="AF1009" s="25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</row>
    <row r="1010" spans="4:71">
      <c r="D1010" s="44"/>
      <c r="E1010" s="44"/>
      <c r="F1010" s="44"/>
      <c r="G1010" s="44"/>
      <c r="T1010" s="26">
        <v>990</v>
      </c>
      <c r="U1010" s="26" t="e">
        <f t="shared" si="84"/>
        <v>#N/A</v>
      </c>
      <c r="V1010" s="36" t="e">
        <f t="shared" si="81"/>
        <v>#N/A</v>
      </c>
      <c r="W1010" s="29" t="e">
        <f t="shared" si="83"/>
        <v>#N/A</v>
      </c>
      <c r="X1010" s="37" t="e">
        <f t="shared" si="82"/>
        <v>#N/A</v>
      </c>
      <c r="Y1010" s="37" t="e">
        <f t="shared" si="85"/>
        <v>#N/A</v>
      </c>
      <c r="Z1010" s="37"/>
      <c r="AA1010" s="37"/>
      <c r="AC1010" s="25"/>
      <c r="AD1010" s="25"/>
      <c r="AE1010" s="25"/>
      <c r="AF1010" s="25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</row>
    <row r="1011" spans="4:71">
      <c r="D1011" s="44"/>
      <c r="E1011" s="44"/>
      <c r="F1011" s="44"/>
      <c r="G1011" s="44"/>
      <c r="T1011" s="26">
        <v>991</v>
      </c>
      <c r="U1011" s="26" t="e">
        <f t="shared" si="84"/>
        <v>#N/A</v>
      </c>
      <c r="V1011" s="36" t="e">
        <f t="shared" si="81"/>
        <v>#N/A</v>
      </c>
      <c r="W1011" s="29" t="e">
        <f t="shared" si="83"/>
        <v>#N/A</v>
      </c>
      <c r="X1011" s="37" t="e">
        <f t="shared" si="82"/>
        <v>#N/A</v>
      </c>
      <c r="Y1011" s="37" t="e">
        <f t="shared" si="85"/>
        <v>#N/A</v>
      </c>
      <c r="Z1011" s="37"/>
      <c r="AA1011" s="37"/>
      <c r="AC1011" s="25"/>
      <c r="AD1011" s="25"/>
      <c r="AE1011" s="25"/>
      <c r="AF1011" s="25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</row>
    <row r="1012" spans="4:71">
      <c r="D1012" s="44"/>
      <c r="E1012" s="44"/>
      <c r="F1012" s="44"/>
      <c r="G1012" s="44"/>
      <c r="T1012" s="26">
        <v>992</v>
      </c>
      <c r="U1012" s="26" t="e">
        <f t="shared" si="84"/>
        <v>#N/A</v>
      </c>
      <c r="V1012" s="36" t="e">
        <f t="shared" si="81"/>
        <v>#N/A</v>
      </c>
      <c r="W1012" s="29" t="e">
        <f t="shared" si="83"/>
        <v>#N/A</v>
      </c>
      <c r="X1012" s="37" t="e">
        <f t="shared" si="82"/>
        <v>#N/A</v>
      </c>
      <c r="Y1012" s="37" t="e">
        <f t="shared" si="85"/>
        <v>#N/A</v>
      </c>
      <c r="Z1012" s="37"/>
      <c r="AA1012" s="37"/>
      <c r="AC1012" s="25"/>
      <c r="AD1012" s="25"/>
      <c r="AE1012" s="25"/>
      <c r="AF1012" s="25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</row>
    <row r="1013" spans="4:71">
      <c r="D1013" s="44"/>
      <c r="E1013" s="44"/>
      <c r="F1013" s="44"/>
      <c r="G1013" s="44"/>
      <c r="T1013" s="26">
        <v>993</v>
      </c>
      <c r="U1013" s="26" t="e">
        <f t="shared" si="84"/>
        <v>#N/A</v>
      </c>
      <c r="V1013" s="36" t="e">
        <f t="shared" si="81"/>
        <v>#N/A</v>
      </c>
      <c r="W1013" s="29" t="e">
        <f t="shared" si="83"/>
        <v>#N/A</v>
      </c>
      <c r="X1013" s="37" t="e">
        <f t="shared" si="82"/>
        <v>#N/A</v>
      </c>
      <c r="Y1013" s="37" t="e">
        <f t="shared" si="85"/>
        <v>#N/A</v>
      </c>
      <c r="Z1013" s="37"/>
      <c r="AA1013" s="37"/>
      <c r="AC1013" s="25"/>
      <c r="AD1013" s="25"/>
      <c r="AE1013" s="25"/>
      <c r="AF1013" s="25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</row>
    <row r="1014" spans="4:71">
      <c r="D1014" s="44"/>
      <c r="E1014" s="44"/>
      <c r="F1014" s="44"/>
      <c r="G1014" s="44"/>
      <c r="T1014" s="26">
        <v>994</v>
      </c>
      <c r="U1014" s="26" t="e">
        <f t="shared" si="84"/>
        <v>#N/A</v>
      </c>
      <c r="V1014" s="36" t="e">
        <f t="shared" si="81"/>
        <v>#N/A</v>
      </c>
      <c r="W1014" s="29" t="e">
        <f t="shared" si="83"/>
        <v>#N/A</v>
      </c>
      <c r="X1014" s="37" t="e">
        <f t="shared" si="82"/>
        <v>#N/A</v>
      </c>
      <c r="Y1014" s="37" t="e">
        <f t="shared" si="85"/>
        <v>#N/A</v>
      </c>
      <c r="Z1014" s="37"/>
      <c r="AA1014" s="37"/>
      <c r="AC1014" s="25"/>
      <c r="AD1014" s="25"/>
      <c r="AE1014" s="25"/>
      <c r="AF1014" s="25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</row>
    <row r="1015" spans="4:71">
      <c r="D1015" s="44"/>
      <c r="E1015" s="44"/>
      <c r="F1015" s="44"/>
      <c r="G1015" s="44"/>
      <c r="T1015" s="26">
        <v>995</v>
      </c>
      <c r="U1015" s="26" t="e">
        <f t="shared" si="84"/>
        <v>#N/A</v>
      </c>
      <c r="V1015" s="36" t="e">
        <f t="shared" si="81"/>
        <v>#N/A</v>
      </c>
      <c r="W1015" s="29" t="e">
        <f t="shared" si="83"/>
        <v>#N/A</v>
      </c>
      <c r="X1015" s="37" t="e">
        <f t="shared" si="82"/>
        <v>#N/A</v>
      </c>
      <c r="Y1015" s="37" t="e">
        <f t="shared" si="85"/>
        <v>#N/A</v>
      </c>
      <c r="Z1015" s="37"/>
      <c r="AA1015" s="37"/>
      <c r="AC1015" s="25"/>
      <c r="AD1015" s="25"/>
      <c r="AE1015" s="25"/>
      <c r="AF1015" s="25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</row>
    <row r="1016" spans="4:71">
      <c r="D1016" s="44"/>
      <c r="E1016" s="44"/>
      <c r="F1016" s="44"/>
      <c r="G1016" s="44"/>
      <c r="T1016" s="26">
        <v>996</v>
      </c>
      <c r="U1016" s="26" t="e">
        <f t="shared" si="84"/>
        <v>#N/A</v>
      </c>
      <c r="V1016" s="36" t="e">
        <f t="shared" si="81"/>
        <v>#N/A</v>
      </c>
      <c r="W1016" s="29" t="e">
        <f t="shared" si="83"/>
        <v>#N/A</v>
      </c>
      <c r="X1016" s="37" t="e">
        <f t="shared" si="82"/>
        <v>#N/A</v>
      </c>
      <c r="Y1016" s="37" t="e">
        <f t="shared" si="85"/>
        <v>#N/A</v>
      </c>
      <c r="Z1016" s="37"/>
      <c r="AA1016" s="37"/>
      <c r="AC1016" s="25"/>
      <c r="AD1016" s="25"/>
      <c r="AE1016" s="25"/>
      <c r="AF1016" s="25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</row>
    <row r="1017" spans="4:71">
      <c r="D1017" s="44"/>
      <c r="E1017" s="44"/>
      <c r="F1017" s="44"/>
      <c r="G1017" s="44"/>
      <c r="T1017" s="26">
        <v>997</v>
      </c>
      <c r="U1017" s="26" t="e">
        <f t="shared" si="84"/>
        <v>#N/A</v>
      </c>
      <c r="V1017" s="36" t="e">
        <f t="shared" si="81"/>
        <v>#N/A</v>
      </c>
      <c r="W1017" s="29" t="e">
        <f t="shared" si="83"/>
        <v>#N/A</v>
      </c>
      <c r="X1017" s="37" t="e">
        <f t="shared" si="82"/>
        <v>#N/A</v>
      </c>
      <c r="Y1017" s="37" t="e">
        <f t="shared" si="85"/>
        <v>#N/A</v>
      </c>
      <c r="Z1017" s="37"/>
      <c r="AA1017" s="37"/>
      <c r="AC1017" s="25"/>
      <c r="AD1017" s="25"/>
      <c r="AE1017" s="25"/>
      <c r="AF1017" s="25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</row>
    <row r="1018" spans="4:71">
      <c r="D1018" s="44"/>
      <c r="E1018" s="44"/>
      <c r="F1018" s="44"/>
      <c r="G1018" s="44"/>
      <c r="T1018" s="26">
        <v>998</v>
      </c>
      <c r="U1018" s="26" t="e">
        <f t="shared" si="84"/>
        <v>#N/A</v>
      </c>
      <c r="V1018" s="36" t="e">
        <f t="shared" si="81"/>
        <v>#N/A</v>
      </c>
      <c r="W1018" s="29" t="e">
        <f t="shared" si="83"/>
        <v>#N/A</v>
      </c>
      <c r="X1018" s="37" t="e">
        <f t="shared" si="82"/>
        <v>#N/A</v>
      </c>
      <c r="Y1018" s="37" t="e">
        <f t="shared" si="85"/>
        <v>#N/A</v>
      </c>
      <c r="Z1018" s="37"/>
      <c r="AA1018" s="37"/>
      <c r="AC1018" s="25"/>
      <c r="AD1018" s="25"/>
      <c r="AE1018" s="25"/>
      <c r="AF1018" s="25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</row>
    <row r="1019" spans="4:71">
      <c r="D1019" s="44"/>
      <c r="E1019" s="44"/>
      <c r="F1019" s="44"/>
      <c r="G1019" s="44"/>
      <c r="T1019" s="26">
        <v>999</v>
      </c>
      <c r="U1019" s="26" t="e">
        <f t="shared" si="84"/>
        <v>#N/A</v>
      </c>
      <c r="V1019" s="36" t="e">
        <f t="shared" si="81"/>
        <v>#N/A</v>
      </c>
      <c r="W1019" s="29" t="e">
        <f t="shared" si="83"/>
        <v>#N/A</v>
      </c>
      <c r="X1019" s="37" t="e">
        <f t="shared" si="82"/>
        <v>#N/A</v>
      </c>
      <c r="Y1019" s="37" t="e">
        <f t="shared" si="85"/>
        <v>#N/A</v>
      </c>
      <c r="Z1019" s="37"/>
      <c r="AA1019" s="37"/>
      <c r="AC1019" s="25"/>
      <c r="AD1019" s="25"/>
      <c r="AE1019" s="25"/>
      <c r="AF1019" s="25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</row>
    <row r="1020" spans="4:71">
      <c r="D1020" s="44"/>
      <c r="E1020" s="44"/>
      <c r="F1020" s="44"/>
      <c r="G1020" s="44"/>
      <c r="T1020" s="26">
        <v>1000</v>
      </c>
      <c r="U1020" s="26" t="e">
        <f t="shared" si="84"/>
        <v>#N/A</v>
      </c>
      <c r="V1020" s="36" t="e">
        <f t="shared" si="81"/>
        <v>#N/A</v>
      </c>
      <c r="W1020" s="29" t="e">
        <f t="shared" si="83"/>
        <v>#N/A</v>
      </c>
      <c r="X1020" s="37" t="e">
        <f t="shared" si="82"/>
        <v>#N/A</v>
      </c>
      <c r="Y1020" s="37" t="e">
        <f t="shared" si="85"/>
        <v>#N/A</v>
      </c>
      <c r="Z1020" s="37"/>
      <c r="AA1020" s="37"/>
      <c r="AC1020" s="25"/>
      <c r="AD1020" s="25"/>
      <c r="AE1020" s="25"/>
      <c r="AF1020" s="25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</row>
    <row r="1021" spans="4:71">
      <c r="D1021" s="44"/>
      <c r="E1021" s="44"/>
      <c r="F1021" s="44"/>
      <c r="G1021" s="44"/>
      <c r="T1021" s="26">
        <v>1001</v>
      </c>
      <c r="U1021" s="26" t="e">
        <f t="shared" si="84"/>
        <v>#N/A</v>
      </c>
      <c r="V1021" s="36" t="e">
        <f t="shared" si="81"/>
        <v>#N/A</v>
      </c>
      <c r="W1021" s="29" t="e">
        <f t="shared" si="83"/>
        <v>#N/A</v>
      </c>
      <c r="X1021" s="37" t="e">
        <f t="shared" si="82"/>
        <v>#N/A</v>
      </c>
      <c r="Y1021" s="37" t="e">
        <f t="shared" si="85"/>
        <v>#N/A</v>
      </c>
      <c r="Z1021" s="37"/>
      <c r="AA1021" s="37"/>
      <c r="AC1021" s="25"/>
      <c r="AD1021" s="25"/>
      <c r="AE1021" s="25"/>
      <c r="AF1021" s="25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</row>
    <row r="1022" spans="4:71">
      <c r="D1022" s="44"/>
      <c r="E1022" s="44"/>
      <c r="F1022" s="44"/>
      <c r="G1022" s="44"/>
      <c r="T1022" s="26">
        <v>1002</v>
      </c>
      <c r="U1022" s="26" t="e">
        <f t="shared" si="84"/>
        <v>#N/A</v>
      </c>
      <c r="V1022" s="36" t="e">
        <f t="shared" si="81"/>
        <v>#N/A</v>
      </c>
      <c r="W1022" s="29" t="e">
        <f t="shared" si="83"/>
        <v>#N/A</v>
      </c>
      <c r="X1022" s="37" t="e">
        <f t="shared" si="82"/>
        <v>#N/A</v>
      </c>
      <c r="Y1022" s="37" t="e">
        <f t="shared" si="85"/>
        <v>#N/A</v>
      </c>
      <c r="Z1022" s="37"/>
      <c r="AA1022" s="37"/>
      <c r="AC1022" s="25"/>
      <c r="AD1022" s="25"/>
      <c r="AE1022" s="25"/>
      <c r="AF1022" s="25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</row>
    <row r="1023" spans="4:71">
      <c r="D1023" s="44"/>
      <c r="E1023" s="44"/>
      <c r="F1023" s="44"/>
      <c r="G1023" s="44"/>
      <c r="T1023" s="26">
        <v>1003</v>
      </c>
      <c r="U1023" s="26" t="e">
        <f t="shared" si="84"/>
        <v>#N/A</v>
      </c>
      <c r="V1023" s="36" t="e">
        <f t="shared" si="81"/>
        <v>#N/A</v>
      </c>
      <c r="W1023" s="29" t="e">
        <f t="shared" si="83"/>
        <v>#N/A</v>
      </c>
      <c r="X1023" s="37" t="e">
        <f t="shared" si="82"/>
        <v>#N/A</v>
      </c>
      <c r="Y1023" s="37" t="e">
        <f t="shared" si="85"/>
        <v>#N/A</v>
      </c>
      <c r="Z1023" s="37"/>
      <c r="AA1023" s="37"/>
      <c r="AC1023" s="25"/>
      <c r="AD1023" s="25"/>
      <c r="AE1023" s="25"/>
      <c r="AF1023" s="25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</row>
    <row r="1024" spans="4:71">
      <c r="D1024" s="44"/>
      <c r="E1024" s="44"/>
      <c r="F1024" s="1"/>
      <c r="G1024" s="1"/>
      <c r="T1024" s="26">
        <v>1004</v>
      </c>
      <c r="U1024" s="26" t="e">
        <f t="shared" si="84"/>
        <v>#N/A</v>
      </c>
      <c r="V1024" s="36" t="e">
        <f t="shared" si="81"/>
        <v>#N/A</v>
      </c>
      <c r="W1024" s="29" t="e">
        <f t="shared" si="83"/>
        <v>#N/A</v>
      </c>
      <c r="X1024" s="37" t="e">
        <f t="shared" si="82"/>
        <v>#N/A</v>
      </c>
      <c r="Y1024" s="37" t="e">
        <f t="shared" si="85"/>
        <v>#N/A</v>
      </c>
      <c r="Z1024" s="37"/>
      <c r="AA1024" s="37"/>
      <c r="AC1024" s="25"/>
      <c r="AD1024" s="25"/>
      <c r="AE1024" s="25"/>
      <c r="AF1024" s="25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</row>
    <row r="1025" spans="4:71">
      <c r="D1025" s="44"/>
      <c r="E1025" s="44"/>
      <c r="F1025" s="1"/>
      <c r="G1025" s="1"/>
      <c r="T1025" s="26">
        <v>1005</v>
      </c>
      <c r="U1025" s="26" t="e">
        <f t="shared" si="84"/>
        <v>#N/A</v>
      </c>
      <c r="V1025" s="36" t="e">
        <f t="shared" si="81"/>
        <v>#N/A</v>
      </c>
      <c r="W1025" s="29" t="e">
        <f t="shared" si="83"/>
        <v>#N/A</v>
      </c>
      <c r="X1025" s="37" t="e">
        <f t="shared" si="82"/>
        <v>#N/A</v>
      </c>
      <c r="Y1025" s="37" t="e">
        <f t="shared" si="85"/>
        <v>#N/A</v>
      </c>
      <c r="Z1025" s="37"/>
      <c r="AA1025" s="37"/>
      <c r="AC1025" s="25"/>
      <c r="AD1025" s="25"/>
      <c r="AE1025" s="25"/>
      <c r="AF1025" s="25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</row>
    <row r="1026" spans="4:71">
      <c r="D1026" s="44"/>
      <c r="E1026" s="44"/>
      <c r="F1026" s="1"/>
      <c r="G1026" s="1"/>
      <c r="T1026" s="26">
        <v>1006</v>
      </c>
      <c r="U1026" s="26" t="e">
        <f t="shared" si="84"/>
        <v>#N/A</v>
      </c>
      <c r="V1026" s="36" t="e">
        <f t="shared" si="81"/>
        <v>#N/A</v>
      </c>
      <c r="W1026" s="29" t="e">
        <f t="shared" si="83"/>
        <v>#N/A</v>
      </c>
      <c r="X1026" s="37" t="e">
        <f t="shared" si="82"/>
        <v>#N/A</v>
      </c>
      <c r="Y1026" s="37" t="e">
        <f t="shared" si="85"/>
        <v>#N/A</v>
      </c>
      <c r="Z1026" s="37"/>
      <c r="AA1026" s="37"/>
      <c r="AC1026" s="25"/>
      <c r="AD1026" s="25"/>
      <c r="AE1026" s="25"/>
      <c r="AF1026" s="25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</row>
    <row r="1027" spans="4:71">
      <c r="D1027" s="44"/>
      <c r="E1027" s="44"/>
      <c r="F1027" s="1"/>
      <c r="G1027" s="1"/>
      <c r="T1027" s="26">
        <v>1007</v>
      </c>
      <c r="U1027" s="26" t="e">
        <f t="shared" si="84"/>
        <v>#N/A</v>
      </c>
      <c r="V1027" s="36" t="e">
        <f t="shared" si="81"/>
        <v>#N/A</v>
      </c>
      <c r="W1027" s="29" t="e">
        <f t="shared" si="83"/>
        <v>#N/A</v>
      </c>
      <c r="X1027" s="37" t="e">
        <f t="shared" si="82"/>
        <v>#N/A</v>
      </c>
      <c r="Y1027" s="37" t="e">
        <f t="shared" si="85"/>
        <v>#N/A</v>
      </c>
      <c r="Z1027" s="37"/>
      <c r="AA1027" s="37"/>
      <c r="AC1027" s="25"/>
      <c r="AD1027" s="25"/>
      <c r="AE1027" s="25"/>
      <c r="AF1027" s="25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</row>
    <row r="1028" spans="4:71">
      <c r="D1028" s="44"/>
      <c r="E1028" s="44"/>
      <c r="F1028" s="1"/>
      <c r="G1028" s="1"/>
      <c r="T1028" s="26">
        <v>1008</v>
      </c>
      <c r="U1028" s="26" t="e">
        <f t="shared" si="84"/>
        <v>#N/A</v>
      </c>
      <c r="V1028" s="36" t="e">
        <f t="shared" si="81"/>
        <v>#N/A</v>
      </c>
      <c r="W1028" s="29" t="e">
        <f t="shared" si="83"/>
        <v>#N/A</v>
      </c>
      <c r="X1028" s="37" t="e">
        <f t="shared" si="82"/>
        <v>#N/A</v>
      </c>
      <c r="Y1028" s="37" t="e">
        <f t="shared" si="85"/>
        <v>#N/A</v>
      </c>
      <c r="Z1028" s="37"/>
      <c r="AA1028" s="37"/>
      <c r="AC1028" s="25"/>
      <c r="AD1028" s="25"/>
      <c r="AE1028" s="25"/>
      <c r="AF1028" s="25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</row>
    <row r="1029" spans="4:71">
      <c r="D1029" s="44"/>
      <c r="E1029" s="44"/>
      <c r="F1029" s="1"/>
      <c r="G1029" s="1"/>
      <c r="T1029" s="26">
        <v>1009</v>
      </c>
      <c r="U1029" s="26" t="e">
        <f t="shared" si="84"/>
        <v>#N/A</v>
      </c>
      <c r="V1029" s="36" t="e">
        <f t="shared" si="81"/>
        <v>#N/A</v>
      </c>
      <c r="W1029" s="29" t="e">
        <f t="shared" si="83"/>
        <v>#N/A</v>
      </c>
      <c r="X1029" s="37" t="e">
        <f t="shared" si="82"/>
        <v>#N/A</v>
      </c>
      <c r="Y1029" s="37" t="e">
        <f t="shared" si="85"/>
        <v>#N/A</v>
      </c>
      <c r="Z1029" s="37"/>
      <c r="AA1029" s="37"/>
      <c r="AC1029" s="25"/>
      <c r="AD1029" s="25"/>
      <c r="AE1029" s="25"/>
      <c r="AF1029" s="25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</row>
    <row r="1030" spans="4:71">
      <c r="D1030" s="44"/>
      <c r="E1030" s="44"/>
      <c r="F1030" s="1"/>
      <c r="G1030" s="1"/>
      <c r="T1030" s="26">
        <v>1010</v>
      </c>
      <c r="U1030" s="26" t="e">
        <f t="shared" si="84"/>
        <v>#N/A</v>
      </c>
      <c r="V1030" s="36" t="e">
        <f t="shared" si="81"/>
        <v>#N/A</v>
      </c>
      <c r="W1030" s="29" t="e">
        <f t="shared" si="83"/>
        <v>#N/A</v>
      </c>
      <c r="X1030" s="37" t="e">
        <f t="shared" si="82"/>
        <v>#N/A</v>
      </c>
      <c r="Y1030" s="37" t="e">
        <f t="shared" si="85"/>
        <v>#N/A</v>
      </c>
      <c r="Z1030" s="37"/>
      <c r="AA1030" s="37"/>
      <c r="AC1030" s="25"/>
      <c r="AD1030" s="25"/>
      <c r="AE1030" s="25"/>
      <c r="AF1030" s="25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</row>
    <row r="1031" spans="4:71">
      <c r="D1031" s="44"/>
      <c r="E1031" s="44"/>
      <c r="F1031" s="1"/>
      <c r="G1031" s="1"/>
      <c r="T1031" s="26">
        <v>1011</v>
      </c>
      <c r="U1031" s="26" t="e">
        <f t="shared" si="84"/>
        <v>#N/A</v>
      </c>
      <c r="V1031" s="36" t="e">
        <f t="shared" si="81"/>
        <v>#N/A</v>
      </c>
      <c r="W1031" s="29" t="e">
        <f t="shared" si="83"/>
        <v>#N/A</v>
      </c>
      <c r="X1031" s="37" t="e">
        <f t="shared" si="82"/>
        <v>#N/A</v>
      </c>
      <c r="Y1031" s="37" t="e">
        <f t="shared" si="85"/>
        <v>#N/A</v>
      </c>
      <c r="Z1031" s="37"/>
      <c r="AA1031" s="37"/>
      <c r="AC1031" s="25"/>
      <c r="AD1031" s="25"/>
      <c r="AE1031" s="25"/>
      <c r="AF1031" s="25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</row>
    <row r="1032" spans="4:71">
      <c r="D1032" s="44"/>
      <c r="E1032" s="44"/>
      <c r="F1032" s="1"/>
      <c r="G1032" s="1"/>
      <c r="T1032" s="26">
        <v>1012</v>
      </c>
      <c r="U1032" s="26" t="e">
        <f t="shared" si="84"/>
        <v>#N/A</v>
      </c>
      <c r="V1032" s="36" t="e">
        <f t="shared" ref="V1032:V1095" si="86">K$23*EXP(M$22*LOG(T1032/O$23))</f>
        <v>#N/A</v>
      </c>
      <c r="W1032" s="29" t="e">
        <f t="shared" si="83"/>
        <v>#N/A</v>
      </c>
      <c r="X1032" s="37" t="e">
        <f t="shared" ref="X1032:X1095" si="87">IF(($K$60+15)&gt;T1032,T1032,(#N/A))</f>
        <v>#N/A</v>
      </c>
      <c r="Y1032" s="37" t="e">
        <f t="shared" si="85"/>
        <v>#N/A</v>
      </c>
      <c r="Z1032" s="37"/>
      <c r="AA1032" s="37"/>
      <c r="AC1032" s="25"/>
      <c r="AD1032" s="25"/>
      <c r="AE1032" s="25"/>
      <c r="AF1032" s="25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</row>
    <row r="1033" spans="4:71">
      <c r="D1033" s="44"/>
      <c r="E1033" s="44"/>
      <c r="F1033" s="1"/>
      <c r="G1033" s="1"/>
      <c r="T1033" s="26">
        <v>1013</v>
      </c>
      <c r="U1033" s="26" t="e">
        <f t="shared" si="84"/>
        <v>#N/A</v>
      </c>
      <c r="V1033" s="36" t="e">
        <f t="shared" si="86"/>
        <v>#N/A</v>
      </c>
      <c r="W1033" s="29" t="e">
        <f t="shared" si="83"/>
        <v>#N/A</v>
      </c>
      <c r="X1033" s="37" t="e">
        <f t="shared" si="87"/>
        <v>#N/A</v>
      </c>
      <c r="Y1033" s="37" t="e">
        <f t="shared" si="85"/>
        <v>#N/A</v>
      </c>
      <c r="Z1033" s="37"/>
      <c r="AA1033" s="37"/>
      <c r="AC1033" s="25"/>
      <c r="AD1033" s="25"/>
      <c r="AE1033" s="25"/>
      <c r="AF1033" s="25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</row>
    <row r="1034" spans="4:71">
      <c r="D1034" s="44"/>
      <c r="E1034" s="44"/>
      <c r="F1034" s="1"/>
      <c r="G1034" s="1"/>
      <c r="T1034" s="26">
        <v>1014</v>
      </c>
      <c r="U1034" s="26" t="e">
        <f t="shared" si="84"/>
        <v>#N/A</v>
      </c>
      <c r="V1034" s="36" t="e">
        <f t="shared" si="86"/>
        <v>#N/A</v>
      </c>
      <c r="W1034" s="29" t="e">
        <f t="shared" si="83"/>
        <v>#N/A</v>
      </c>
      <c r="X1034" s="37" t="e">
        <f t="shared" si="87"/>
        <v>#N/A</v>
      </c>
      <c r="Y1034" s="37" t="e">
        <f t="shared" si="85"/>
        <v>#N/A</v>
      </c>
      <c r="Z1034" s="37"/>
      <c r="AA1034" s="37"/>
      <c r="AC1034" s="25"/>
      <c r="AD1034" s="25"/>
      <c r="AE1034" s="25"/>
      <c r="AF1034" s="25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</row>
    <row r="1035" spans="4:71">
      <c r="D1035" s="44"/>
      <c r="E1035" s="44"/>
      <c r="F1035" s="1"/>
      <c r="G1035" s="1"/>
      <c r="T1035" s="26">
        <v>1015</v>
      </c>
      <c r="U1035" s="26" t="e">
        <f t="shared" si="84"/>
        <v>#N/A</v>
      </c>
      <c r="V1035" s="36" t="e">
        <f t="shared" si="86"/>
        <v>#N/A</v>
      </c>
      <c r="W1035" s="29" t="e">
        <f t="shared" si="83"/>
        <v>#N/A</v>
      </c>
      <c r="X1035" s="37" t="e">
        <f t="shared" si="87"/>
        <v>#N/A</v>
      </c>
      <c r="Y1035" s="37" t="e">
        <f t="shared" si="85"/>
        <v>#N/A</v>
      </c>
      <c r="Z1035" s="37"/>
      <c r="AA1035" s="37"/>
      <c r="AC1035" s="25"/>
      <c r="AD1035" s="25"/>
      <c r="AE1035" s="25"/>
      <c r="AF1035" s="25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</row>
    <row r="1036" spans="4:71">
      <c r="D1036" s="44"/>
      <c r="E1036" s="44"/>
      <c r="F1036" s="1"/>
      <c r="G1036" s="1"/>
      <c r="T1036" s="26">
        <v>1016</v>
      </c>
      <c r="U1036" s="26" t="e">
        <f t="shared" si="84"/>
        <v>#N/A</v>
      </c>
      <c r="V1036" s="36" t="e">
        <f t="shared" si="86"/>
        <v>#N/A</v>
      </c>
      <c r="W1036" s="29" t="e">
        <f t="shared" si="83"/>
        <v>#N/A</v>
      </c>
      <c r="X1036" s="37" t="e">
        <f t="shared" si="87"/>
        <v>#N/A</v>
      </c>
      <c r="Y1036" s="37" t="e">
        <f t="shared" si="85"/>
        <v>#N/A</v>
      </c>
      <c r="Z1036" s="37"/>
      <c r="AA1036" s="37"/>
      <c r="AC1036" s="25"/>
      <c r="AD1036" s="25"/>
      <c r="AE1036" s="25"/>
      <c r="AF1036" s="25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</row>
    <row r="1037" spans="4:71">
      <c r="D1037" s="44"/>
      <c r="E1037" s="44"/>
      <c r="F1037" s="1"/>
      <c r="G1037" s="1"/>
      <c r="T1037" s="26">
        <v>1017</v>
      </c>
      <c r="U1037" s="26" t="e">
        <f t="shared" si="84"/>
        <v>#N/A</v>
      </c>
      <c r="V1037" s="36" t="e">
        <f t="shared" si="86"/>
        <v>#N/A</v>
      </c>
      <c r="W1037" s="29" t="e">
        <f t="shared" si="83"/>
        <v>#N/A</v>
      </c>
      <c r="X1037" s="37" t="e">
        <f t="shared" si="87"/>
        <v>#N/A</v>
      </c>
      <c r="Y1037" s="37" t="e">
        <f t="shared" si="85"/>
        <v>#N/A</v>
      </c>
      <c r="Z1037" s="37"/>
      <c r="AA1037" s="37"/>
      <c r="AC1037" s="25"/>
      <c r="AD1037" s="25"/>
      <c r="AE1037" s="25"/>
      <c r="AF1037" s="25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</row>
    <row r="1038" spans="4:71">
      <c r="D1038" s="44"/>
      <c r="E1038" s="44"/>
      <c r="F1038" s="1"/>
      <c r="G1038" s="1"/>
      <c r="T1038" s="26">
        <v>1018</v>
      </c>
      <c r="U1038" s="26" t="e">
        <f t="shared" si="84"/>
        <v>#N/A</v>
      </c>
      <c r="V1038" s="36" t="e">
        <f t="shared" si="86"/>
        <v>#N/A</v>
      </c>
      <c r="W1038" s="29" t="e">
        <f t="shared" si="83"/>
        <v>#N/A</v>
      </c>
      <c r="X1038" s="37" t="e">
        <f t="shared" si="87"/>
        <v>#N/A</v>
      </c>
      <c r="Y1038" s="37" t="e">
        <f t="shared" si="85"/>
        <v>#N/A</v>
      </c>
      <c r="Z1038" s="37"/>
      <c r="AA1038" s="37"/>
      <c r="AC1038" s="25"/>
      <c r="AD1038" s="25"/>
      <c r="AE1038" s="25"/>
      <c r="AF1038" s="25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</row>
    <row r="1039" spans="4:71">
      <c r="D1039" s="44"/>
      <c r="E1039" s="44"/>
      <c r="F1039" s="1"/>
      <c r="G1039" s="1"/>
      <c r="T1039" s="26">
        <v>1019</v>
      </c>
      <c r="U1039" s="26" t="e">
        <f t="shared" si="84"/>
        <v>#N/A</v>
      </c>
      <c r="V1039" s="36" t="e">
        <f t="shared" si="86"/>
        <v>#N/A</v>
      </c>
      <c r="W1039" s="29" t="e">
        <f t="shared" si="83"/>
        <v>#N/A</v>
      </c>
      <c r="X1039" s="37" t="e">
        <f t="shared" si="87"/>
        <v>#N/A</v>
      </c>
      <c r="Y1039" s="37" t="e">
        <f t="shared" si="85"/>
        <v>#N/A</v>
      </c>
      <c r="Z1039" s="37"/>
      <c r="AA1039" s="37"/>
      <c r="AC1039" s="25"/>
      <c r="AD1039" s="25"/>
      <c r="AE1039" s="25"/>
      <c r="AF1039" s="25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</row>
    <row r="1040" spans="4:71">
      <c r="D1040" s="44"/>
      <c r="E1040" s="44"/>
      <c r="F1040" s="1"/>
      <c r="G1040" s="1"/>
      <c r="T1040" s="26">
        <v>1020</v>
      </c>
      <c r="U1040" s="26" t="e">
        <f t="shared" si="84"/>
        <v>#N/A</v>
      </c>
      <c r="V1040" s="36" t="e">
        <f t="shared" si="86"/>
        <v>#N/A</v>
      </c>
      <c r="W1040" s="29" t="e">
        <f t="shared" si="83"/>
        <v>#N/A</v>
      </c>
      <c r="X1040" s="37" t="e">
        <f t="shared" si="87"/>
        <v>#N/A</v>
      </c>
      <c r="Y1040" s="37" t="e">
        <f t="shared" si="85"/>
        <v>#N/A</v>
      </c>
      <c r="Z1040" s="37"/>
      <c r="AA1040" s="37"/>
      <c r="AC1040" s="25"/>
      <c r="AD1040" s="25"/>
      <c r="AE1040" s="25"/>
      <c r="AF1040" s="25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</row>
    <row r="1041" spans="4:71">
      <c r="D1041" s="44"/>
      <c r="E1041" s="44"/>
      <c r="F1041" s="1"/>
      <c r="G1041" s="1"/>
      <c r="T1041" s="26">
        <v>1021</v>
      </c>
      <c r="U1041" s="26" t="e">
        <f t="shared" si="84"/>
        <v>#N/A</v>
      </c>
      <c r="V1041" s="36" t="e">
        <f t="shared" si="86"/>
        <v>#N/A</v>
      </c>
      <c r="W1041" s="29" t="e">
        <f t="shared" si="83"/>
        <v>#N/A</v>
      </c>
      <c r="X1041" s="37" t="e">
        <f t="shared" si="87"/>
        <v>#N/A</v>
      </c>
      <c r="Y1041" s="37" t="e">
        <f t="shared" si="85"/>
        <v>#N/A</v>
      </c>
      <c r="Z1041" s="37"/>
      <c r="AA1041" s="37"/>
      <c r="AC1041" s="25"/>
      <c r="AD1041" s="25"/>
      <c r="AE1041" s="25"/>
      <c r="AF1041" s="25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</row>
    <row r="1042" spans="4:71">
      <c r="D1042" s="44"/>
      <c r="E1042" s="44"/>
      <c r="F1042" s="1"/>
      <c r="G1042" s="1"/>
      <c r="T1042" s="26">
        <v>1022</v>
      </c>
      <c r="U1042" s="26" t="e">
        <f t="shared" si="84"/>
        <v>#N/A</v>
      </c>
      <c r="V1042" s="36" t="e">
        <f t="shared" si="86"/>
        <v>#N/A</v>
      </c>
      <c r="W1042" s="29" t="e">
        <f t="shared" si="83"/>
        <v>#N/A</v>
      </c>
      <c r="X1042" s="37" t="e">
        <f t="shared" si="87"/>
        <v>#N/A</v>
      </c>
      <c r="Y1042" s="37" t="e">
        <f t="shared" si="85"/>
        <v>#N/A</v>
      </c>
      <c r="Z1042" s="37"/>
      <c r="AA1042" s="37"/>
      <c r="AC1042" s="25"/>
      <c r="AD1042" s="25"/>
      <c r="AE1042" s="25"/>
      <c r="AF1042" s="25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</row>
    <row r="1043" spans="4:71">
      <c r="D1043" s="44"/>
      <c r="E1043" s="44"/>
      <c r="F1043" s="1"/>
      <c r="G1043" s="1"/>
      <c r="T1043" s="26">
        <v>1023</v>
      </c>
      <c r="U1043" s="26" t="e">
        <f t="shared" si="84"/>
        <v>#N/A</v>
      </c>
      <c r="V1043" s="36" t="e">
        <f t="shared" si="86"/>
        <v>#N/A</v>
      </c>
      <c r="W1043" s="29" t="e">
        <f t="shared" si="83"/>
        <v>#N/A</v>
      </c>
      <c r="X1043" s="37" t="e">
        <f t="shared" si="87"/>
        <v>#N/A</v>
      </c>
      <c r="Y1043" s="37" t="e">
        <f t="shared" si="85"/>
        <v>#N/A</v>
      </c>
      <c r="Z1043" s="37"/>
      <c r="AA1043" s="37"/>
      <c r="AC1043" s="25"/>
      <c r="AD1043" s="25"/>
      <c r="AE1043" s="25"/>
      <c r="AF1043" s="25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</row>
    <row r="1044" spans="4:71">
      <c r="D1044" s="44"/>
      <c r="E1044" s="44"/>
      <c r="F1044" s="1"/>
      <c r="G1044" s="1"/>
      <c r="T1044" s="26">
        <v>1024</v>
      </c>
      <c r="U1044" s="26" t="e">
        <f t="shared" si="84"/>
        <v>#N/A</v>
      </c>
      <c r="V1044" s="36" t="e">
        <f t="shared" si="86"/>
        <v>#N/A</v>
      </c>
      <c r="W1044" s="29" t="e">
        <f t="shared" si="83"/>
        <v>#N/A</v>
      </c>
      <c r="X1044" s="37" t="e">
        <f t="shared" si="87"/>
        <v>#N/A</v>
      </c>
      <c r="Y1044" s="37" t="e">
        <f t="shared" si="85"/>
        <v>#N/A</v>
      </c>
      <c r="Z1044" s="37"/>
      <c r="AA1044" s="37"/>
      <c r="AC1044" s="25"/>
      <c r="AD1044" s="25"/>
      <c r="AE1044" s="25"/>
      <c r="AF1044" s="25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</row>
    <row r="1045" spans="4:71">
      <c r="D1045" s="44"/>
      <c r="E1045" s="44"/>
      <c r="F1045" s="1"/>
      <c r="G1045" s="1"/>
      <c r="T1045" s="26">
        <v>1025</v>
      </c>
      <c r="U1045" s="26" t="e">
        <f t="shared" si="84"/>
        <v>#N/A</v>
      </c>
      <c r="V1045" s="36" t="e">
        <f t="shared" si="86"/>
        <v>#N/A</v>
      </c>
      <c r="W1045" s="29" t="e">
        <f t="shared" ref="W1045:W1108" si="88">IF(U1045="",(#N/A),V1045)</f>
        <v>#N/A</v>
      </c>
      <c r="X1045" s="37" t="e">
        <f t="shared" si="87"/>
        <v>#N/A</v>
      </c>
      <c r="Y1045" s="37" t="e">
        <f t="shared" si="85"/>
        <v>#N/A</v>
      </c>
      <c r="Z1045" s="37"/>
      <c r="AA1045" s="37"/>
      <c r="AC1045" s="25"/>
      <c r="AD1045" s="25"/>
      <c r="AE1045" s="25"/>
      <c r="AF1045" s="25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</row>
    <row r="1046" spans="4:71">
      <c r="D1046" s="44"/>
      <c r="E1046" s="44"/>
      <c r="F1046" s="1"/>
      <c r="G1046" s="1"/>
      <c r="T1046" s="26">
        <v>1026</v>
      </c>
      <c r="U1046" s="26" t="e">
        <f t="shared" ref="U1046:U1109" si="89">IF(MAX(D$20:D$64)&lt;T1046,(#N/A),T1046)</f>
        <v>#N/A</v>
      </c>
      <c r="V1046" s="36" t="e">
        <f t="shared" si="86"/>
        <v>#N/A</v>
      </c>
      <c r="W1046" s="29" t="e">
        <f t="shared" si="88"/>
        <v>#N/A</v>
      </c>
      <c r="X1046" s="37" t="e">
        <f t="shared" si="87"/>
        <v>#N/A</v>
      </c>
      <c r="Y1046" s="37" t="e">
        <f t="shared" si="85"/>
        <v>#N/A</v>
      </c>
      <c r="Z1046" s="37"/>
      <c r="AA1046" s="37"/>
      <c r="AC1046" s="25"/>
      <c r="AD1046" s="25"/>
      <c r="AE1046" s="25"/>
      <c r="AF1046" s="25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</row>
    <row r="1047" spans="4:71">
      <c r="D1047" s="44"/>
      <c r="E1047" s="44"/>
      <c r="F1047" s="1"/>
      <c r="G1047" s="1"/>
      <c r="T1047" s="26">
        <v>1027</v>
      </c>
      <c r="U1047" s="26" t="e">
        <f t="shared" si="89"/>
        <v>#N/A</v>
      </c>
      <c r="V1047" s="36" t="e">
        <f t="shared" si="86"/>
        <v>#N/A</v>
      </c>
      <c r="W1047" s="29" t="e">
        <f t="shared" si="88"/>
        <v>#N/A</v>
      </c>
      <c r="X1047" s="37" t="e">
        <f t="shared" si="87"/>
        <v>#N/A</v>
      </c>
      <c r="Y1047" s="37" t="e">
        <f t="shared" si="85"/>
        <v>#N/A</v>
      </c>
      <c r="Z1047" s="37"/>
      <c r="AA1047" s="37"/>
      <c r="AC1047" s="25"/>
      <c r="AD1047" s="25"/>
      <c r="AE1047" s="25"/>
      <c r="AF1047" s="25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</row>
    <row r="1048" spans="4:71">
      <c r="D1048" s="44"/>
      <c r="E1048" s="44"/>
      <c r="F1048" s="1"/>
      <c r="G1048" s="1"/>
      <c r="T1048" s="26">
        <v>1028</v>
      </c>
      <c r="U1048" s="26" t="e">
        <f t="shared" si="89"/>
        <v>#N/A</v>
      </c>
      <c r="V1048" s="36" t="e">
        <f t="shared" si="86"/>
        <v>#N/A</v>
      </c>
      <c r="W1048" s="29" t="e">
        <f t="shared" si="88"/>
        <v>#N/A</v>
      </c>
      <c r="X1048" s="37" t="e">
        <f t="shared" si="87"/>
        <v>#N/A</v>
      </c>
      <c r="Y1048" s="37" t="e">
        <f t="shared" si="85"/>
        <v>#N/A</v>
      </c>
      <c r="Z1048" s="37"/>
      <c r="AA1048" s="37"/>
      <c r="AC1048" s="25"/>
      <c r="AD1048" s="25"/>
      <c r="AE1048" s="25"/>
      <c r="AF1048" s="25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</row>
    <row r="1049" spans="4:71">
      <c r="D1049" s="44"/>
      <c r="E1049" s="44"/>
      <c r="F1049" s="1"/>
      <c r="G1049" s="1"/>
      <c r="T1049" s="26">
        <v>1029</v>
      </c>
      <c r="U1049" s="26" t="e">
        <f t="shared" si="89"/>
        <v>#N/A</v>
      </c>
      <c r="V1049" s="36" t="e">
        <f t="shared" si="86"/>
        <v>#N/A</v>
      </c>
      <c r="W1049" s="29" t="e">
        <f t="shared" si="88"/>
        <v>#N/A</v>
      </c>
      <c r="X1049" s="37" t="e">
        <f t="shared" si="87"/>
        <v>#N/A</v>
      </c>
      <c r="Y1049" s="37" t="e">
        <f t="shared" si="85"/>
        <v>#N/A</v>
      </c>
      <c r="Z1049" s="37"/>
      <c r="AA1049" s="37"/>
      <c r="AC1049" s="25"/>
      <c r="AD1049" s="25"/>
      <c r="AE1049" s="25"/>
      <c r="AF1049" s="25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</row>
    <row r="1050" spans="4:71">
      <c r="D1050" s="44"/>
      <c r="E1050" s="44"/>
      <c r="F1050" s="1"/>
      <c r="G1050" s="1"/>
      <c r="T1050" s="26">
        <v>1030</v>
      </c>
      <c r="U1050" s="26" t="e">
        <f t="shared" si="89"/>
        <v>#N/A</v>
      </c>
      <c r="V1050" s="36" t="e">
        <f t="shared" si="86"/>
        <v>#N/A</v>
      </c>
      <c r="W1050" s="29" t="e">
        <f t="shared" si="88"/>
        <v>#N/A</v>
      </c>
      <c r="X1050" s="37" t="e">
        <f t="shared" si="87"/>
        <v>#N/A</v>
      </c>
      <c r="Y1050" s="37" t="e">
        <f t="shared" si="85"/>
        <v>#N/A</v>
      </c>
      <c r="Z1050" s="37"/>
      <c r="AA1050" s="37"/>
      <c r="AC1050" s="25"/>
      <c r="AD1050" s="25"/>
      <c r="AE1050" s="25"/>
      <c r="AF1050" s="25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</row>
    <row r="1051" spans="4:71">
      <c r="T1051" s="26">
        <v>1031</v>
      </c>
      <c r="U1051" s="26" t="e">
        <f t="shared" si="89"/>
        <v>#N/A</v>
      </c>
      <c r="V1051" s="36" t="e">
        <f t="shared" si="86"/>
        <v>#N/A</v>
      </c>
      <c r="W1051" s="29" t="e">
        <f t="shared" si="88"/>
        <v>#N/A</v>
      </c>
      <c r="X1051" s="37" t="e">
        <f t="shared" si="87"/>
        <v>#N/A</v>
      </c>
      <c r="Y1051" s="37" t="e">
        <f t="shared" si="85"/>
        <v>#N/A</v>
      </c>
      <c r="Z1051" s="37"/>
      <c r="AA1051" s="37"/>
    </row>
    <row r="1052" spans="4:71">
      <c r="T1052" s="26">
        <v>1032</v>
      </c>
      <c r="U1052" s="26" t="e">
        <f t="shared" si="89"/>
        <v>#N/A</v>
      </c>
      <c r="V1052" s="36" t="e">
        <f t="shared" si="86"/>
        <v>#N/A</v>
      </c>
      <c r="W1052" s="29" t="e">
        <f t="shared" si="88"/>
        <v>#N/A</v>
      </c>
      <c r="X1052" s="37" t="e">
        <f t="shared" si="87"/>
        <v>#N/A</v>
      </c>
      <c r="Y1052" s="37" t="e">
        <f t="shared" si="85"/>
        <v>#N/A</v>
      </c>
      <c r="Z1052" s="37"/>
      <c r="AA1052" s="37"/>
    </row>
    <row r="1053" spans="4:71">
      <c r="T1053" s="26">
        <v>1033</v>
      </c>
      <c r="U1053" s="26" t="e">
        <f t="shared" si="89"/>
        <v>#N/A</v>
      </c>
      <c r="V1053" s="36" t="e">
        <f t="shared" si="86"/>
        <v>#N/A</v>
      </c>
      <c r="W1053" s="29" t="e">
        <f t="shared" si="88"/>
        <v>#N/A</v>
      </c>
      <c r="X1053" s="37" t="e">
        <f t="shared" si="87"/>
        <v>#N/A</v>
      </c>
      <c r="Y1053" s="37" t="e">
        <f t="shared" si="85"/>
        <v>#N/A</v>
      </c>
      <c r="Z1053" s="37"/>
      <c r="AA1053" s="37"/>
    </row>
    <row r="1054" spans="4:71">
      <c r="T1054" s="26">
        <v>1034</v>
      </c>
      <c r="U1054" s="26" t="e">
        <f t="shared" si="89"/>
        <v>#N/A</v>
      </c>
      <c r="V1054" s="36" t="e">
        <f t="shared" si="86"/>
        <v>#N/A</v>
      </c>
      <c r="W1054" s="29" t="e">
        <f t="shared" si="88"/>
        <v>#N/A</v>
      </c>
      <c r="X1054" s="37" t="e">
        <f t="shared" si="87"/>
        <v>#N/A</v>
      </c>
      <c r="Y1054" s="37" t="e">
        <f t="shared" si="85"/>
        <v>#N/A</v>
      </c>
      <c r="Z1054" s="37"/>
      <c r="AA1054" s="37"/>
    </row>
    <row r="1055" spans="4:71">
      <c r="T1055" s="26">
        <v>1035</v>
      </c>
      <c r="U1055" s="26" t="e">
        <f t="shared" si="89"/>
        <v>#N/A</v>
      </c>
      <c r="V1055" s="36" t="e">
        <f t="shared" si="86"/>
        <v>#N/A</v>
      </c>
      <c r="W1055" s="29" t="e">
        <f t="shared" si="88"/>
        <v>#N/A</v>
      </c>
      <c r="X1055" s="37" t="e">
        <f t="shared" si="87"/>
        <v>#N/A</v>
      </c>
      <c r="Y1055" s="37" t="e">
        <f t="shared" ref="Y1055:Y1118" si="90">IF(($K$60+15)&gt;T1055,K$23*EXP(M$22*LOG(T1055/O$23)),(#N/A))</f>
        <v>#N/A</v>
      </c>
      <c r="Z1055" s="37"/>
      <c r="AA1055" s="37"/>
    </row>
    <row r="1056" spans="4:71">
      <c r="T1056" s="26">
        <v>1036</v>
      </c>
      <c r="U1056" s="26" t="e">
        <f t="shared" si="89"/>
        <v>#N/A</v>
      </c>
      <c r="V1056" s="36" t="e">
        <f t="shared" si="86"/>
        <v>#N/A</v>
      </c>
      <c r="W1056" s="29" t="e">
        <f t="shared" si="88"/>
        <v>#N/A</v>
      </c>
      <c r="X1056" s="37" t="e">
        <f t="shared" si="87"/>
        <v>#N/A</v>
      </c>
      <c r="Y1056" s="37" t="e">
        <f t="shared" si="90"/>
        <v>#N/A</v>
      </c>
      <c r="Z1056" s="37"/>
      <c r="AA1056" s="37"/>
    </row>
    <row r="1057" spans="20:27">
      <c r="T1057" s="26">
        <v>1037</v>
      </c>
      <c r="U1057" s="26" t="e">
        <f t="shared" si="89"/>
        <v>#N/A</v>
      </c>
      <c r="V1057" s="36" t="e">
        <f t="shared" si="86"/>
        <v>#N/A</v>
      </c>
      <c r="W1057" s="29" t="e">
        <f t="shared" si="88"/>
        <v>#N/A</v>
      </c>
      <c r="X1057" s="37" t="e">
        <f t="shared" si="87"/>
        <v>#N/A</v>
      </c>
      <c r="Y1057" s="37" t="e">
        <f t="shared" si="90"/>
        <v>#N/A</v>
      </c>
      <c r="Z1057" s="37"/>
      <c r="AA1057" s="37"/>
    </row>
    <row r="1058" spans="20:27">
      <c r="T1058" s="26">
        <v>1038</v>
      </c>
      <c r="U1058" s="26" t="e">
        <f t="shared" si="89"/>
        <v>#N/A</v>
      </c>
      <c r="V1058" s="36" t="e">
        <f t="shared" si="86"/>
        <v>#N/A</v>
      </c>
      <c r="W1058" s="29" t="e">
        <f t="shared" si="88"/>
        <v>#N/A</v>
      </c>
      <c r="X1058" s="37" t="e">
        <f t="shared" si="87"/>
        <v>#N/A</v>
      </c>
      <c r="Y1058" s="37" t="e">
        <f t="shared" si="90"/>
        <v>#N/A</v>
      </c>
      <c r="Z1058" s="37"/>
      <c r="AA1058" s="37"/>
    </row>
    <row r="1059" spans="20:27">
      <c r="T1059" s="26">
        <v>1039</v>
      </c>
      <c r="U1059" s="26" t="e">
        <f t="shared" si="89"/>
        <v>#N/A</v>
      </c>
      <c r="V1059" s="36" t="e">
        <f t="shared" si="86"/>
        <v>#N/A</v>
      </c>
      <c r="W1059" s="29" t="e">
        <f t="shared" si="88"/>
        <v>#N/A</v>
      </c>
      <c r="X1059" s="37" t="e">
        <f t="shared" si="87"/>
        <v>#N/A</v>
      </c>
      <c r="Y1059" s="37" t="e">
        <f t="shared" si="90"/>
        <v>#N/A</v>
      </c>
      <c r="Z1059" s="37"/>
      <c r="AA1059" s="37"/>
    </row>
    <row r="1060" spans="20:27">
      <c r="T1060" s="26">
        <v>1040</v>
      </c>
      <c r="U1060" s="26" t="e">
        <f t="shared" si="89"/>
        <v>#N/A</v>
      </c>
      <c r="V1060" s="36" t="e">
        <f t="shared" si="86"/>
        <v>#N/A</v>
      </c>
      <c r="W1060" s="29" t="e">
        <f t="shared" si="88"/>
        <v>#N/A</v>
      </c>
      <c r="X1060" s="37" t="e">
        <f t="shared" si="87"/>
        <v>#N/A</v>
      </c>
      <c r="Y1060" s="37" t="e">
        <f t="shared" si="90"/>
        <v>#N/A</v>
      </c>
      <c r="Z1060" s="37"/>
      <c r="AA1060" s="37"/>
    </row>
    <row r="1061" spans="20:27">
      <c r="T1061" s="26">
        <v>1041</v>
      </c>
      <c r="U1061" s="26" t="e">
        <f t="shared" si="89"/>
        <v>#N/A</v>
      </c>
      <c r="V1061" s="36" t="e">
        <f t="shared" si="86"/>
        <v>#N/A</v>
      </c>
      <c r="W1061" s="29" t="e">
        <f t="shared" si="88"/>
        <v>#N/A</v>
      </c>
      <c r="X1061" s="37" t="e">
        <f t="shared" si="87"/>
        <v>#N/A</v>
      </c>
      <c r="Y1061" s="37" t="e">
        <f t="shared" si="90"/>
        <v>#N/A</v>
      </c>
      <c r="Z1061" s="37"/>
      <c r="AA1061" s="37"/>
    </row>
    <row r="1062" spans="20:27">
      <c r="T1062" s="26">
        <v>1042</v>
      </c>
      <c r="U1062" s="26" t="e">
        <f t="shared" si="89"/>
        <v>#N/A</v>
      </c>
      <c r="V1062" s="36" t="e">
        <f t="shared" si="86"/>
        <v>#N/A</v>
      </c>
      <c r="W1062" s="29" t="e">
        <f t="shared" si="88"/>
        <v>#N/A</v>
      </c>
      <c r="X1062" s="37" t="e">
        <f t="shared" si="87"/>
        <v>#N/A</v>
      </c>
      <c r="Y1062" s="37" t="e">
        <f t="shared" si="90"/>
        <v>#N/A</v>
      </c>
      <c r="Z1062" s="37"/>
      <c r="AA1062" s="37"/>
    </row>
    <row r="1063" spans="20:27">
      <c r="T1063" s="26">
        <v>1043</v>
      </c>
      <c r="U1063" s="26" t="e">
        <f t="shared" si="89"/>
        <v>#N/A</v>
      </c>
      <c r="V1063" s="36" t="e">
        <f t="shared" si="86"/>
        <v>#N/A</v>
      </c>
      <c r="W1063" s="29" t="e">
        <f t="shared" si="88"/>
        <v>#N/A</v>
      </c>
      <c r="X1063" s="37" t="e">
        <f t="shared" si="87"/>
        <v>#N/A</v>
      </c>
      <c r="Y1063" s="37" t="e">
        <f t="shared" si="90"/>
        <v>#N/A</v>
      </c>
      <c r="Z1063" s="37"/>
      <c r="AA1063" s="37"/>
    </row>
    <row r="1064" spans="20:27">
      <c r="T1064" s="26">
        <v>1044</v>
      </c>
      <c r="U1064" s="26" t="e">
        <f t="shared" si="89"/>
        <v>#N/A</v>
      </c>
      <c r="V1064" s="36" t="e">
        <f t="shared" si="86"/>
        <v>#N/A</v>
      </c>
      <c r="W1064" s="29" t="e">
        <f t="shared" si="88"/>
        <v>#N/A</v>
      </c>
      <c r="X1064" s="37" t="e">
        <f t="shared" si="87"/>
        <v>#N/A</v>
      </c>
      <c r="Y1064" s="37" t="e">
        <f t="shared" si="90"/>
        <v>#N/A</v>
      </c>
      <c r="Z1064" s="37"/>
      <c r="AA1064" s="37"/>
    </row>
    <row r="1065" spans="20:27">
      <c r="T1065" s="26">
        <v>1045</v>
      </c>
      <c r="U1065" s="26" t="e">
        <f t="shared" si="89"/>
        <v>#N/A</v>
      </c>
      <c r="V1065" s="36" t="e">
        <f t="shared" si="86"/>
        <v>#N/A</v>
      </c>
      <c r="W1065" s="29" t="e">
        <f t="shared" si="88"/>
        <v>#N/A</v>
      </c>
      <c r="X1065" s="37" t="e">
        <f t="shared" si="87"/>
        <v>#N/A</v>
      </c>
      <c r="Y1065" s="37" t="e">
        <f t="shared" si="90"/>
        <v>#N/A</v>
      </c>
      <c r="Z1065" s="37"/>
      <c r="AA1065" s="37"/>
    </row>
    <row r="1066" spans="20:27">
      <c r="T1066" s="26">
        <v>1046</v>
      </c>
      <c r="U1066" s="26" t="e">
        <f t="shared" si="89"/>
        <v>#N/A</v>
      </c>
      <c r="V1066" s="36" t="e">
        <f t="shared" si="86"/>
        <v>#N/A</v>
      </c>
      <c r="W1066" s="29" t="e">
        <f t="shared" si="88"/>
        <v>#N/A</v>
      </c>
      <c r="X1066" s="37" t="e">
        <f t="shared" si="87"/>
        <v>#N/A</v>
      </c>
      <c r="Y1066" s="37" t="e">
        <f t="shared" si="90"/>
        <v>#N/A</v>
      </c>
      <c r="Z1066" s="37"/>
      <c r="AA1066" s="37"/>
    </row>
    <row r="1067" spans="20:27">
      <c r="T1067" s="26">
        <v>1047</v>
      </c>
      <c r="U1067" s="26" t="e">
        <f t="shared" si="89"/>
        <v>#N/A</v>
      </c>
      <c r="V1067" s="36" t="e">
        <f t="shared" si="86"/>
        <v>#N/A</v>
      </c>
      <c r="W1067" s="29" t="e">
        <f t="shared" si="88"/>
        <v>#N/A</v>
      </c>
      <c r="X1067" s="37" t="e">
        <f t="shared" si="87"/>
        <v>#N/A</v>
      </c>
      <c r="Y1067" s="37" t="e">
        <f t="shared" si="90"/>
        <v>#N/A</v>
      </c>
      <c r="Z1067" s="37"/>
      <c r="AA1067" s="37"/>
    </row>
    <row r="1068" spans="20:27">
      <c r="T1068" s="26">
        <v>1048</v>
      </c>
      <c r="U1068" s="26" t="e">
        <f t="shared" si="89"/>
        <v>#N/A</v>
      </c>
      <c r="V1068" s="36" t="e">
        <f t="shared" si="86"/>
        <v>#N/A</v>
      </c>
      <c r="W1068" s="29" t="e">
        <f t="shared" si="88"/>
        <v>#N/A</v>
      </c>
      <c r="X1068" s="37" t="e">
        <f t="shared" si="87"/>
        <v>#N/A</v>
      </c>
      <c r="Y1068" s="37" t="e">
        <f t="shared" si="90"/>
        <v>#N/A</v>
      </c>
      <c r="Z1068" s="37"/>
      <c r="AA1068" s="37"/>
    </row>
    <row r="1069" spans="20:27">
      <c r="T1069" s="26">
        <v>1049</v>
      </c>
      <c r="U1069" s="26" t="e">
        <f t="shared" si="89"/>
        <v>#N/A</v>
      </c>
      <c r="V1069" s="36" t="e">
        <f t="shared" si="86"/>
        <v>#N/A</v>
      </c>
      <c r="W1069" s="29" t="e">
        <f t="shared" si="88"/>
        <v>#N/A</v>
      </c>
      <c r="X1069" s="37" t="e">
        <f t="shared" si="87"/>
        <v>#N/A</v>
      </c>
      <c r="Y1069" s="37" t="e">
        <f t="shared" si="90"/>
        <v>#N/A</v>
      </c>
      <c r="Z1069" s="37"/>
      <c r="AA1069" s="37"/>
    </row>
    <row r="1070" spans="20:27">
      <c r="T1070" s="26">
        <v>1050</v>
      </c>
      <c r="U1070" s="26" t="e">
        <f t="shared" si="89"/>
        <v>#N/A</v>
      </c>
      <c r="V1070" s="36" t="e">
        <f t="shared" si="86"/>
        <v>#N/A</v>
      </c>
      <c r="W1070" s="29" t="e">
        <f t="shared" si="88"/>
        <v>#N/A</v>
      </c>
      <c r="X1070" s="37" t="e">
        <f t="shared" si="87"/>
        <v>#N/A</v>
      </c>
      <c r="Y1070" s="37" t="e">
        <f t="shared" si="90"/>
        <v>#N/A</v>
      </c>
      <c r="Z1070" s="37"/>
      <c r="AA1070" s="37"/>
    </row>
    <row r="1071" spans="20:27">
      <c r="T1071" s="26">
        <v>1051</v>
      </c>
      <c r="U1071" s="26" t="e">
        <f t="shared" si="89"/>
        <v>#N/A</v>
      </c>
      <c r="V1071" s="36" t="e">
        <f t="shared" si="86"/>
        <v>#N/A</v>
      </c>
      <c r="W1071" s="29" t="e">
        <f t="shared" si="88"/>
        <v>#N/A</v>
      </c>
      <c r="X1071" s="37" t="e">
        <f t="shared" si="87"/>
        <v>#N/A</v>
      </c>
      <c r="Y1071" s="37" t="e">
        <f t="shared" si="90"/>
        <v>#N/A</v>
      </c>
      <c r="Z1071" s="37"/>
      <c r="AA1071" s="37"/>
    </row>
    <row r="1072" spans="20:27">
      <c r="T1072" s="26">
        <v>1052</v>
      </c>
      <c r="U1072" s="26" t="e">
        <f t="shared" si="89"/>
        <v>#N/A</v>
      </c>
      <c r="V1072" s="36" t="e">
        <f t="shared" si="86"/>
        <v>#N/A</v>
      </c>
      <c r="W1072" s="29" t="e">
        <f t="shared" si="88"/>
        <v>#N/A</v>
      </c>
      <c r="X1072" s="37" t="e">
        <f t="shared" si="87"/>
        <v>#N/A</v>
      </c>
      <c r="Y1072" s="37" t="e">
        <f t="shared" si="90"/>
        <v>#N/A</v>
      </c>
      <c r="Z1072" s="37"/>
      <c r="AA1072" s="37"/>
    </row>
    <row r="1073" spans="20:27">
      <c r="T1073" s="26">
        <v>1053</v>
      </c>
      <c r="U1073" s="26" t="e">
        <f t="shared" si="89"/>
        <v>#N/A</v>
      </c>
      <c r="V1073" s="36" t="e">
        <f t="shared" si="86"/>
        <v>#N/A</v>
      </c>
      <c r="W1073" s="29" t="e">
        <f t="shared" si="88"/>
        <v>#N/A</v>
      </c>
      <c r="X1073" s="37" t="e">
        <f t="shared" si="87"/>
        <v>#N/A</v>
      </c>
      <c r="Y1073" s="37" t="e">
        <f t="shared" si="90"/>
        <v>#N/A</v>
      </c>
      <c r="Z1073" s="37"/>
      <c r="AA1073" s="37"/>
    </row>
    <row r="1074" spans="20:27">
      <c r="T1074" s="26">
        <v>1054</v>
      </c>
      <c r="U1074" s="26" t="e">
        <f t="shared" si="89"/>
        <v>#N/A</v>
      </c>
      <c r="V1074" s="36" t="e">
        <f t="shared" si="86"/>
        <v>#N/A</v>
      </c>
      <c r="W1074" s="29" t="e">
        <f t="shared" si="88"/>
        <v>#N/A</v>
      </c>
      <c r="X1074" s="37" t="e">
        <f t="shared" si="87"/>
        <v>#N/A</v>
      </c>
      <c r="Y1074" s="37" t="e">
        <f t="shared" si="90"/>
        <v>#N/A</v>
      </c>
      <c r="Z1074" s="37"/>
      <c r="AA1074" s="37"/>
    </row>
    <row r="1075" spans="20:27">
      <c r="T1075" s="26">
        <v>1055</v>
      </c>
      <c r="U1075" s="26" t="e">
        <f t="shared" si="89"/>
        <v>#N/A</v>
      </c>
      <c r="V1075" s="36" t="e">
        <f t="shared" si="86"/>
        <v>#N/A</v>
      </c>
      <c r="W1075" s="29" t="e">
        <f t="shared" si="88"/>
        <v>#N/A</v>
      </c>
      <c r="X1075" s="37" t="e">
        <f t="shared" si="87"/>
        <v>#N/A</v>
      </c>
      <c r="Y1075" s="37" t="e">
        <f t="shared" si="90"/>
        <v>#N/A</v>
      </c>
      <c r="Z1075" s="37"/>
      <c r="AA1075" s="37"/>
    </row>
    <row r="1076" spans="20:27">
      <c r="T1076" s="26">
        <v>1056</v>
      </c>
      <c r="U1076" s="26" t="e">
        <f t="shared" si="89"/>
        <v>#N/A</v>
      </c>
      <c r="V1076" s="36" t="e">
        <f t="shared" si="86"/>
        <v>#N/A</v>
      </c>
      <c r="W1076" s="29" t="e">
        <f t="shared" si="88"/>
        <v>#N/A</v>
      </c>
      <c r="X1076" s="37" t="e">
        <f t="shared" si="87"/>
        <v>#N/A</v>
      </c>
      <c r="Y1076" s="37" t="e">
        <f t="shared" si="90"/>
        <v>#N/A</v>
      </c>
      <c r="Z1076" s="37"/>
      <c r="AA1076" s="37"/>
    </row>
    <row r="1077" spans="20:27">
      <c r="T1077" s="26">
        <v>1057</v>
      </c>
      <c r="U1077" s="26" t="e">
        <f t="shared" si="89"/>
        <v>#N/A</v>
      </c>
      <c r="V1077" s="36" t="e">
        <f t="shared" si="86"/>
        <v>#N/A</v>
      </c>
      <c r="W1077" s="29" t="e">
        <f t="shared" si="88"/>
        <v>#N/A</v>
      </c>
      <c r="X1077" s="37" t="e">
        <f t="shared" si="87"/>
        <v>#N/A</v>
      </c>
      <c r="Y1077" s="37" t="e">
        <f t="shared" si="90"/>
        <v>#N/A</v>
      </c>
      <c r="Z1077" s="37"/>
      <c r="AA1077" s="37"/>
    </row>
    <row r="1078" spans="20:27">
      <c r="T1078" s="26">
        <v>1058</v>
      </c>
      <c r="U1078" s="26" t="e">
        <f t="shared" si="89"/>
        <v>#N/A</v>
      </c>
      <c r="V1078" s="36" t="e">
        <f t="shared" si="86"/>
        <v>#N/A</v>
      </c>
      <c r="W1078" s="29" t="e">
        <f t="shared" si="88"/>
        <v>#N/A</v>
      </c>
      <c r="X1078" s="37" t="e">
        <f t="shared" si="87"/>
        <v>#N/A</v>
      </c>
      <c r="Y1078" s="37" t="e">
        <f t="shared" si="90"/>
        <v>#N/A</v>
      </c>
      <c r="Z1078" s="37"/>
      <c r="AA1078" s="37"/>
    </row>
    <row r="1079" spans="20:27">
      <c r="T1079" s="26">
        <v>1059</v>
      </c>
      <c r="U1079" s="26" t="e">
        <f t="shared" si="89"/>
        <v>#N/A</v>
      </c>
      <c r="V1079" s="36" t="e">
        <f t="shared" si="86"/>
        <v>#N/A</v>
      </c>
      <c r="W1079" s="29" t="e">
        <f t="shared" si="88"/>
        <v>#N/A</v>
      </c>
      <c r="X1079" s="37" t="e">
        <f t="shared" si="87"/>
        <v>#N/A</v>
      </c>
      <c r="Y1079" s="37" t="e">
        <f t="shared" si="90"/>
        <v>#N/A</v>
      </c>
      <c r="Z1079" s="37"/>
      <c r="AA1079" s="37"/>
    </row>
    <row r="1080" spans="20:27">
      <c r="T1080" s="26">
        <v>1060</v>
      </c>
      <c r="U1080" s="26" t="e">
        <f t="shared" si="89"/>
        <v>#N/A</v>
      </c>
      <c r="V1080" s="36" t="e">
        <f t="shared" si="86"/>
        <v>#N/A</v>
      </c>
      <c r="W1080" s="29" t="e">
        <f t="shared" si="88"/>
        <v>#N/A</v>
      </c>
      <c r="X1080" s="37" t="e">
        <f t="shared" si="87"/>
        <v>#N/A</v>
      </c>
      <c r="Y1080" s="37" t="e">
        <f t="shared" si="90"/>
        <v>#N/A</v>
      </c>
      <c r="Z1080" s="37"/>
      <c r="AA1080" s="37"/>
    </row>
    <row r="1081" spans="20:27">
      <c r="T1081" s="26">
        <v>1061</v>
      </c>
      <c r="U1081" s="26" t="e">
        <f t="shared" si="89"/>
        <v>#N/A</v>
      </c>
      <c r="V1081" s="36" t="e">
        <f t="shared" si="86"/>
        <v>#N/A</v>
      </c>
      <c r="W1081" s="29" t="e">
        <f t="shared" si="88"/>
        <v>#N/A</v>
      </c>
      <c r="X1081" s="37" t="e">
        <f t="shared" si="87"/>
        <v>#N/A</v>
      </c>
      <c r="Y1081" s="37" t="e">
        <f t="shared" si="90"/>
        <v>#N/A</v>
      </c>
      <c r="Z1081" s="37"/>
      <c r="AA1081" s="37"/>
    </row>
    <row r="1082" spans="20:27">
      <c r="T1082" s="26">
        <v>1062</v>
      </c>
      <c r="U1082" s="26" t="e">
        <f t="shared" si="89"/>
        <v>#N/A</v>
      </c>
      <c r="V1082" s="36" t="e">
        <f t="shared" si="86"/>
        <v>#N/A</v>
      </c>
      <c r="W1082" s="29" t="e">
        <f t="shared" si="88"/>
        <v>#N/A</v>
      </c>
      <c r="X1082" s="37" t="e">
        <f t="shared" si="87"/>
        <v>#N/A</v>
      </c>
      <c r="Y1082" s="37" t="e">
        <f t="shared" si="90"/>
        <v>#N/A</v>
      </c>
      <c r="Z1082" s="37"/>
      <c r="AA1082" s="37"/>
    </row>
    <row r="1083" spans="20:27">
      <c r="T1083" s="26">
        <v>1063</v>
      </c>
      <c r="U1083" s="26" t="e">
        <f t="shared" si="89"/>
        <v>#N/A</v>
      </c>
      <c r="V1083" s="36" t="e">
        <f t="shared" si="86"/>
        <v>#N/A</v>
      </c>
      <c r="W1083" s="29" t="e">
        <f t="shared" si="88"/>
        <v>#N/A</v>
      </c>
      <c r="X1083" s="37" t="e">
        <f t="shared" si="87"/>
        <v>#N/A</v>
      </c>
      <c r="Y1083" s="37" t="e">
        <f t="shared" si="90"/>
        <v>#N/A</v>
      </c>
      <c r="Z1083" s="37"/>
      <c r="AA1083" s="37"/>
    </row>
    <row r="1084" spans="20:27">
      <c r="T1084" s="26">
        <v>1064</v>
      </c>
      <c r="U1084" s="26" t="e">
        <f t="shared" si="89"/>
        <v>#N/A</v>
      </c>
      <c r="V1084" s="36" t="e">
        <f t="shared" si="86"/>
        <v>#N/A</v>
      </c>
      <c r="W1084" s="29" t="e">
        <f t="shared" si="88"/>
        <v>#N/A</v>
      </c>
      <c r="X1084" s="37" t="e">
        <f t="shared" si="87"/>
        <v>#N/A</v>
      </c>
      <c r="Y1084" s="37" t="e">
        <f t="shared" si="90"/>
        <v>#N/A</v>
      </c>
      <c r="Z1084" s="37"/>
      <c r="AA1084" s="37"/>
    </row>
    <row r="1085" spans="20:27">
      <c r="T1085" s="26">
        <v>1065</v>
      </c>
      <c r="U1085" s="26" t="e">
        <f t="shared" si="89"/>
        <v>#N/A</v>
      </c>
      <c r="V1085" s="36" t="e">
        <f t="shared" si="86"/>
        <v>#N/A</v>
      </c>
      <c r="W1085" s="29" t="e">
        <f t="shared" si="88"/>
        <v>#N/A</v>
      </c>
      <c r="X1085" s="37" t="e">
        <f t="shared" si="87"/>
        <v>#N/A</v>
      </c>
      <c r="Y1085" s="37" t="e">
        <f t="shared" si="90"/>
        <v>#N/A</v>
      </c>
      <c r="Z1085" s="37"/>
      <c r="AA1085" s="37"/>
    </row>
    <row r="1086" spans="20:27">
      <c r="T1086" s="26">
        <v>1066</v>
      </c>
      <c r="U1086" s="26" t="e">
        <f t="shared" si="89"/>
        <v>#N/A</v>
      </c>
      <c r="V1086" s="36" t="e">
        <f t="shared" si="86"/>
        <v>#N/A</v>
      </c>
      <c r="W1086" s="29" t="e">
        <f t="shared" si="88"/>
        <v>#N/A</v>
      </c>
      <c r="X1086" s="37" t="e">
        <f t="shared" si="87"/>
        <v>#N/A</v>
      </c>
      <c r="Y1086" s="37" t="e">
        <f t="shared" si="90"/>
        <v>#N/A</v>
      </c>
      <c r="Z1086" s="37"/>
      <c r="AA1086" s="37"/>
    </row>
    <row r="1087" spans="20:27">
      <c r="T1087" s="26">
        <v>1067</v>
      </c>
      <c r="U1087" s="26" t="e">
        <f t="shared" si="89"/>
        <v>#N/A</v>
      </c>
      <c r="V1087" s="36" t="e">
        <f t="shared" si="86"/>
        <v>#N/A</v>
      </c>
      <c r="W1087" s="29" t="e">
        <f t="shared" si="88"/>
        <v>#N/A</v>
      </c>
      <c r="X1087" s="37" t="e">
        <f t="shared" si="87"/>
        <v>#N/A</v>
      </c>
      <c r="Y1087" s="37" t="e">
        <f t="shared" si="90"/>
        <v>#N/A</v>
      </c>
      <c r="Z1087" s="37"/>
      <c r="AA1087" s="37"/>
    </row>
    <row r="1088" spans="20:27">
      <c r="T1088" s="26">
        <v>1068</v>
      </c>
      <c r="U1088" s="26" t="e">
        <f t="shared" si="89"/>
        <v>#N/A</v>
      </c>
      <c r="V1088" s="36" t="e">
        <f t="shared" si="86"/>
        <v>#N/A</v>
      </c>
      <c r="W1088" s="29" t="e">
        <f t="shared" si="88"/>
        <v>#N/A</v>
      </c>
      <c r="X1088" s="37" t="e">
        <f t="shared" si="87"/>
        <v>#N/A</v>
      </c>
      <c r="Y1088" s="37" t="e">
        <f t="shared" si="90"/>
        <v>#N/A</v>
      </c>
      <c r="Z1088" s="37"/>
      <c r="AA1088" s="37"/>
    </row>
    <row r="1089" spans="20:27">
      <c r="T1089" s="26">
        <v>1069</v>
      </c>
      <c r="U1089" s="26" t="e">
        <f t="shared" si="89"/>
        <v>#N/A</v>
      </c>
      <c r="V1089" s="36" t="e">
        <f t="shared" si="86"/>
        <v>#N/A</v>
      </c>
      <c r="W1089" s="29" t="e">
        <f t="shared" si="88"/>
        <v>#N/A</v>
      </c>
      <c r="X1089" s="37" t="e">
        <f t="shared" si="87"/>
        <v>#N/A</v>
      </c>
      <c r="Y1089" s="37" t="e">
        <f t="shared" si="90"/>
        <v>#N/A</v>
      </c>
      <c r="Z1089" s="37"/>
      <c r="AA1089" s="37"/>
    </row>
    <row r="1090" spans="20:27">
      <c r="T1090" s="26">
        <v>1070</v>
      </c>
      <c r="U1090" s="26" t="e">
        <f t="shared" si="89"/>
        <v>#N/A</v>
      </c>
      <c r="V1090" s="36" t="e">
        <f t="shared" si="86"/>
        <v>#N/A</v>
      </c>
      <c r="W1090" s="29" t="e">
        <f t="shared" si="88"/>
        <v>#N/A</v>
      </c>
      <c r="X1090" s="37" t="e">
        <f t="shared" si="87"/>
        <v>#N/A</v>
      </c>
      <c r="Y1090" s="37" t="e">
        <f t="shared" si="90"/>
        <v>#N/A</v>
      </c>
      <c r="Z1090" s="37"/>
      <c r="AA1090" s="37"/>
    </row>
    <row r="1091" spans="20:27">
      <c r="T1091" s="26">
        <v>1071</v>
      </c>
      <c r="U1091" s="26" t="e">
        <f t="shared" si="89"/>
        <v>#N/A</v>
      </c>
      <c r="V1091" s="36" t="e">
        <f t="shared" si="86"/>
        <v>#N/A</v>
      </c>
      <c r="W1091" s="29" t="e">
        <f t="shared" si="88"/>
        <v>#N/A</v>
      </c>
      <c r="X1091" s="37" t="e">
        <f t="shared" si="87"/>
        <v>#N/A</v>
      </c>
      <c r="Y1091" s="37" t="e">
        <f t="shared" si="90"/>
        <v>#N/A</v>
      </c>
      <c r="Z1091" s="37"/>
      <c r="AA1091" s="37"/>
    </row>
    <row r="1092" spans="20:27">
      <c r="T1092" s="26">
        <v>1072</v>
      </c>
      <c r="U1092" s="26" t="e">
        <f t="shared" si="89"/>
        <v>#N/A</v>
      </c>
      <c r="V1092" s="36" t="e">
        <f t="shared" si="86"/>
        <v>#N/A</v>
      </c>
      <c r="W1092" s="29" t="e">
        <f t="shared" si="88"/>
        <v>#N/A</v>
      </c>
      <c r="X1092" s="37" t="e">
        <f t="shared" si="87"/>
        <v>#N/A</v>
      </c>
      <c r="Y1092" s="37" t="e">
        <f t="shared" si="90"/>
        <v>#N/A</v>
      </c>
      <c r="Z1092" s="37"/>
      <c r="AA1092" s="37"/>
    </row>
    <row r="1093" spans="20:27">
      <c r="T1093" s="26">
        <v>1073</v>
      </c>
      <c r="U1093" s="26" t="e">
        <f t="shared" si="89"/>
        <v>#N/A</v>
      </c>
      <c r="V1093" s="36" t="e">
        <f t="shared" si="86"/>
        <v>#N/A</v>
      </c>
      <c r="W1093" s="29" t="e">
        <f t="shared" si="88"/>
        <v>#N/A</v>
      </c>
      <c r="X1093" s="37" t="e">
        <f t="shared" si="87"/>
        <v>#N/A</v>
      </c>
      <c r="Y1093" s="37" t="e">
        <f t="shared" si="90"/>
        <v>#N/A</v>
      </c>
      <c r="Z1093" s="37"/>
      <c r="AA1093" s="37"/>
    </row>
    <row r="1094" spans="20:27">
      <c r="T1094" s="26">
        <v>1074</v>
      </c>
      <c r="U1094" s="26" t="e">
        <f t="shared" si="89"/>
        <v>#N/A</v>
      </c>
      <c r="V1094" s="36" t="e">
        <f t="shared" si="86"/>
        <v>#N/A</v>
      </c>
      <c r="W1094" s="29" t="e">
        <f t="shared" si="88"/>
        <v>#N/A</v>
      </c>
      <c r="X1094" s="37" t="e">
        <f t="shared" si="87"/>
        <v>#N/A</v>
      </c>
      <c r="Y1094" s="37" t="e">
        <f t="shared" si="90"/>
        <v>#N/A</v>
      </c>
      <c r="Z1094" s="37"/>
      <c r="AA1094" s="37"/>
    </row>
    <row r="1095" spans="20:27">
      <c r="T1095" s="26">
        <v>1075</v>
      </c>
      <c r="U1095" s="26" t="e">
        <f t="shared" si="89"/>
        <v>#N/A</v>
      </c>
      <c r="V1095" s="36" t="e">
        <f t="shared" si="86"/>
        <v>#N/A</v>
      </c>
      <c r="W1095" s="29" t="e">
        <f t="shared" si="88"/>
        <v>#N/A</v>
      </c>
      <c r="X1095" s="37" t="e">
        <f t="shared" si="87"/>
        <v>#N/A</v>
      </c>
      <c r="Y1095" s="37" t="e">
        <f t="shared" si="90"/>
        <v>#N/A</v>
      </c>
      <c r="Z1095" s="37"/>
      <c r="AA1095" s="37"/>
    </row>
    <row r="1096" spans="20:27">
      <c r="T1096" s="26">
        <v>1076</v>
      </c>
      <c r="U1096" s="26" t="e">
        <f t="shared" si="89"/>
        <v>#N/A</v>
      </c>
      <c r="V1096" s="36" t="e">
        <f t="shared" ref="V1096:V1159" si="91">K$23*EXP(M$22*LOG(T1096/O$23))</f>
        <v>#N/A</v>
      </c>
      <c r="W1096" s="29" t="e">
        <f t="shared" si="88"/>
        <v>#N/A</v>
      </c>
      <c r="X1096" s="37" t="e">
        <f t="shared" ref="X1096:X1159" si="92">IF(($K$60+15)&gt;T1096,T1096,(#N/A))</f>
        <v>#N/A</v>
      </c>
      <c r="Y1096" s="37" t="e">
        <f t="shared" si="90"/>
        <v>#N/A</v>
      </c>
      <c r="Z1096" s="37"/>
      <c r="AA1096" s="37"/>
    </row>
    <row r="1097" spans="20:27">
      <c r="T1097" s="26">
        <v>1077</v>
      </c>
      <c r="U1097" s="26" t="e">
        <f t="shared" si="89"/>
        <v>#N/A</v>
      </c>
      <c r="V1097" s="36" t="e">
        <f t="shared" si="91"/>
        <v>#N/A</v>
      </c>
      <c r="W1097" s="29" t="e">
        <f t="shared" si="88"/>
        <v>#N/A</v>
      </c>
      <c r="X1097" s="37" t="e">
        <f t="shared" si="92"/>
        <v>#N/A</v>
      </c>
      <c r="Y1097" s="37" t="e">
        <f t="shared" si="90"/>
        <v>#N/A</v>
      </c>
      <c r="Z1097" s="37"/>
      <c r="AA1097" s="37"/>
    </row>
    <row r="1098" spans="20:27">
      <c r="T1098" s="26">
        <v>1078</v>
      </c>
      <c r="U1098" s="26" t="e">
        <f t="shared" si="89"/>
        <v>#N/A</v>
      </c>
      <c r="V1098" s="36" t="e">
        <f t="shared" si="91"/>
        <v>#N/A</v>
      </c>
      <c r="W1098" s="29" t="e">
        <f t="shared" si="88"/>
        <v>#N/A</v>
      </c>
      <c r="X1098" s="37" t="e">
        <f t="shared" si="92"/>
        <v>#N/A</v>
      </c>
      <c r="Y1098" s="37" t="e">
        <f t="shared" si="90"/>
        <v>#N/A</v>
      </c>
      <c r="Z1098" s="37"/>
      <c r="AA1098" s="37"/>
    </row>
    <row r="1099" spans="20:27">
      <c r="T1099" s="26">
        <v>1079</v>
      </c>
      <c r="U1099" s="26" t="e">
        <f t="shared" si="89"/>
        <v>#N/A</v>
      </c>
      <c r="V1099" s="36" t="e">
        <f t="shared" si="91"/>
        <v>#N/A</v>
      </c>
      <c r="W1099" s="29" t="e">
        <f t="shared" si="88"/>
        <v>#N/A</v>
      </c>
      <c r="X1099" s="37" t="e">
        <f t="shared" si="92"/>
        <v>#N/A</v>
      </c>
      <c r="Y1099" s="37" t="e">
        <f t="shared" si="90"/>
        <v>#N/A</v>
      </c>
      <c r="Z1099" s="37"/>
      <c r="AA1099" s="37"/>
    </row>
    <row r="1100" spans="20:27">
      <c r="T1100" s="26">
        <v>1080</v>
      </c>
      <c r="U1100" s="26" t="e">
        <f t="shared" si="89"/>
        <v>#N/A</v>
      </c>
      <c r="V1100" s="36" t="e">
        <f t="shared" si="91"/>
        <v>#N/A</v>
      </c>
      <c r="W1100" s="29" t="e">
        <f t="shared" si="88"/>
        <v>#N/A</v>
      </c>
      <c r="X1100" s="37" t="e">
        <f t="shared" si="92"/>
        <v>#N/A</v>
      </c>
      <c r="Y1100" s="37" t="e">
        <f t="shared" si="90"/>
        <v>#N/A</v>
      </c>
      <c r="Z1100" s="37"/>
      <c r="AA1100" s="37"/>
    </row>
    <row r="1101" spans="20:27">
      <c r="T1101" s="26">
        <v>1081</v>
      </c>
      <c r="U1101" s="26" t="e">
        <f t="shared" si="89"/>
        <v>#N/A</v>
      </c>
      <c r="V1101" s="36" t="e">
        <f t="shared" si="91"/>
        <v>#N/A</v>
      </c>
      <c r="W1101" s="29" t="e">
        <f t="shared" si="88"/>
        <v>#N/A</v>
      </c>
      <c r="X1101" s="37" t="e">
        <f t="shared" si="92"/>
        <v>#N/A</v>
      </c>
      <c r="Y1101" s="37" t="e">
        <f t="shared" si="90"/>
        <v>#N/A</v>
      </c>
      <c r="Z1101" s="37"/>
      <c r="AA1101" s="37"/>
    </row>
    <row r="1102" spans="20:27">
      <c r="T1102" s="26">
        <v>1082</v>
      </c>
      <c r="U1102" s="26" t="e">
        <f t="shared" si="89"/>
        <v>#N/A</v>
      </c>
      <c r="V1102" s="36" t="e">
        <f t="shared" si="91"/>
        <v>#N/A</v>
      </c>
      <c r="W1102" s="29" t="e">
        <f t="shared" si="88"/>
        <v>#N/A</v>
      </c>
      <c r="X1102" s="37" t="e">
        <f t="shared" si="92"/>
        <v>#N/A</v>
      </c>
      <c r="Y1102" s="37" t="e">
        <f t="shared" si="90"/>
        <v>#N/A</v>
      </c>
      <c r="Z1102" s="37"/>
      <c r="AA1102" s="37"/>
    </row>
    <row r="1103" spans="20:27">
      <c r="T1103" s="26">
        <v>1083</v>
      </c>
      <c r="U1103" s="26" t="e">
        <f t="shared" si="89"/>
        <v>#N/A</v>
      </c>
      <c r="V1103" s="36" t="e">
        <f t="shared" si="91"/>
        <v>#N/A</v>
      </c>
      <c r="W1103" s="29" t="e">
        <f t="shared" si="88"/>
        <v>#N/A</v>
      </c>
      <c r="X1103" s="37" t="e">
        <f t="shared" si="92"/>
        <v>#N/A</v>
      </c>
      <c r="Y1103" s="37" t="e">
        <f t="shared" si="90"/>
        <v>#N/A</v>
      </c>
      <c r="Z1103" s="37"/>
      <c r="AA1103" s="37"/>
    </row>
    <row r="1104" spans="20:27">
      <c r="T1104" s="26">
        <v>1084</v>
      </c>
      <c r="U1104" s="26" t="e">
        <f t="shared" si="89"/>
        <v>#N/A</v>
      </c>
      <c r="V1104" s="36" t="e">
        <f t="shared" si="91"/>
        <v>#N/A</v>
      </c>
      <c r="W1104" s="29" t="e">
        <f t="shared" si="88"/>
        <v>#N/A</v>
      </c>
      <c r="X1104" s="37" t="e">
        <f t="shared" si="92"/>
        <v>#N/A</v>
      </c>
      <c r="Y1104" s="37" t="e">
        <f t="shared" si="90"/>
        <v>#N/A</v>
      </c>
      <c r="Z1104" s="37"/>
      <c r="AA1104" s="37"/>
    </row>
    <row r="1105" spans="20:27">
      <c r="T1105" s="26">
        <v>1085</v>
      </c>
      <c r="U1105" s="26" t="e">
        <f t="shared" si="89"/>
        <v>#N/A</v>
      </c>
      <c r="V1105" s="36" t="e">
        <f t="shared" si="91"/>
        <v>#N/A</v>
      </c>
      <c r="W1105" s="29" t="e">
        <f t="shared" si="88"/>
        <v>#N/A</v>
      </c>
      <c r="X1105" s="37" t="e">
        <f t="shared" si="92"/>
        <v>#N/A</v>
      </c>
      <c r="Y1105" s="37" t="e">
        <f t="shared" si="90"/>
        <v>#N/A</v>
      </c>
      <c r="Z1105" s="37"/>
      <c r="AA1105" s="37"/>
    </row>
    <row r="1106" spans="20:27">
      <c r="T1106" s="26">
        <v>1086</v>
      </c>
      <c r="U1106" s="26" t="e">
        <f t="shared" si="89"/>
        <v>#N/A</v>
      </c>
      <c r="V1106" s="36" t="e">
        <f t="shared" si="91"/>
        <v>#N/A</v>
      </c>
      <c r="W1106" s="29" t="e">
        <f t="shared" si="88"/>
        <v>#N/A</v>
      </c>
      <c r="X1106" s="37" t="e">
        <f t="shared" si="92"/>
        <v>#N/A</v>
      </c>
      <c r="Y1106" s="37" t="e">
        <f t="shared" si="90"/>
        <v>#N/A</v>
      </c>
      <c r="Z1106" s="37"/>
      <c r="AA1106" s="37"/>
    </row>
    <row r="1107" spans="20:27">
      <c r="T1107" s="26">
        <v>1087</v>
      </c>
      <c r="U1107" s="26" t="e">
        <f t="shared" si="89"/>
        <v>#N/A</v>
      </c>
      <c r="V1107" s="36" t="e">
        <f t="shared" si="91"/>
        <v>#N/A</v>
      </c>
      <c r="W1107" s="29" t="e">
        <f t="shared" si="88"/>
        <v>#N/A</v>
      </c>
      <c r="X1107" s="37" t="e">
        <f t="shared" si="92"/>
        <v>#N/A</v>
      </c>
      <c r="Y1107" s="37" t="e">
        <f t="shared" si="90"/>
        <v>#N/A</v>
      </c>
      <c r="Z1107" s="37"/>
      <c r="AA1107" s="37"/>
    </row>
    <row r="1108" spans="20:27">
      <c r="T1108" s="26">
        <v>1088</v>
      </c>
      <c r="U1108" s="26" t="e">
        <f t="shared" si="89"/>
        <v>#N/A</v>
      </c>
      <c r="V1108" s="36" t="e">
        <f t="shared" si="91"/>
        <v>#N/A</v>
      </c>
      <c r="W1108" s="29" t="e">
        <f t="shared" si="88"/>
        <v>#N/A</v>
      </c>
      <c r="X1108" s="37" t="e">
        <f t="shared" si="92"/>
        <v>#N/A</v>
      </c>
      <c r="Y1108" s="37" t="e">
        <f t="shared" si="90"/>
        <v>#N/A</v>
      </c>
      <c r="Z1108" s="37"/>
      <c r="AA1108" s="37"/>
    </row>
    <row r="1109" spans="20:27">
      <c r="T1109" s="26">
        <v>1089</v>
      </c>
      <c r="U1109" s="26" t="e">
        <f t="shared" si="89"/>
        <v>#N/A</v>
      </c>
      <c r="V1109" s="36" t="e">
        <f t="shared" si="91"/>
        <v>#N/A</v>
      </c>
      <c r="W1109" s="29" t="e">
        <f t="shared" ref="W1109:W1172" si="93">IF(U1109="",(#N/A),V1109)</f>
        <v>#N/A</v>
      </c>
      <c r="X1109" s="37" t="e">
        <f t="shared" si="92"/>
        <v>#N/A</v>
      </c>
      <c r="Y1109" s="37" t="e">
        <f t="shared" si="90"/>
        <v>#N/A</v>
      </c>
      <c r="Z1109" s="37"/>
      <c r="AA1109" s="37"/>
    </row>
    <row r="1110" spans="20:27">
      <c r="T1110" s="26">
        <v>1090</v>
      </c>
      <c r="U1110" s="26" t="e">
        <f t="shared" ref="U1110:U1173" si="94">IF(MAX(D$20:D$64)&lt;T1110,(#N/A),T1110)</f>
        <v>#N/A</v>
      </c>
      <c r="V1110" s="36" t="e">
        <f t="shared" si="91"/>
        <v>#N/A</v>
      </c>
      <c r="W1110" s="29" t="e">
        <f t="shared" si="93"/>
        <v>#N/A</v>
      </c>
      <c r="X1110" s="37" t="e">
        <f t="shared" si="92"/>
        <v>#N/A</v>
      </c>
      <c r="Y1110" s="37" t="e">
        <f t="shared" si="90"/>
        <v>#N/A</v>
      </c>
      <c r="Z1110" s="37"/>
      <c r="AA1110" s="37"/>
    </row>
    <row r="1111" spans="20:27">
      <c r="T1111" s="26">
        <v>1091</v>
      </c>
      <c r="U1111" s="26" t="e">
        <f t="shared" si="94"/>
        <v>#N/A</v>
      </c>
      <c r="V1111" s="36" t="e">
        <f t="shared" si="91"/>
        <v>#N/A</v>
      </c>
      <c r="W1111" s="29" t="e">
        <f t="shared" si="93"/>
        <v>#N/A</v>
      </c>
      <c r="X1111" s="37" t="e">
        <f t="shared" si="92"/>
        <v>#N/A</v>
      </c>
      <c r="Y1111" s="37" t="e">
        <f t="shared" si="90"/>
        <v>#N/A</v>
      </c>
      <c r="Z1111" s="37"/>
      <c r="AA1111" s="37"/>
    </row>
    <row r="1112" spans="20:27">
      <c r="T1112" s="26">
        <v>1092</v>
      </c>
      <c r="U1112" s="26" t="e">
        <f t="shared" si="94"/>
        <v>#N/A</v>
      </c>
      <c r="V1112" s="36" t="e">
        <f t="shared" si="91"/>
        <v>#N/A</v>
      </c>
      <c r="W1112" s="29" t="e">
        <f t="shared" si="93"/>
        <v>#N/A</v>
      </c>
      <c r="X1112" s="37" t="e">
        <f t="shared" si="92"/>
        <v>#N/A</v>
      </c>
      <c r="Y1112" s="37" t="e">
        <f t="shared" si="90"/>
        <v>#N/A</v>
      </c>
      <c r="Z1112" s="37"/>
      <c r="AA1112" s="37"/>
    </row>
    <row r="1113" spans="20:27">
      <c r="T1113" s="26">
        <v>1093</v>
      </c>
      <c r="U1113" s="26" t="e">
        <f t="shared" si="94"/>
        <v>#N/A</v>
      </c>
      <c r="V1113" s="36" t="e">
        <f t="shared" si="91"/>
        <v>#N/A</v>
      </c>
      <c r="W1113" s="29" t="e">
        <f t="shared" si="93"/>
        <v>#N/A</v>
      </c>
      <c r="X1113" s="37" t="e">
        <f t="shared" si="92"/>
        <v>#N/A</v>
      </c>
      <c r="Y1113" s="37" t="e">
        <f t="shared" si="90"/>
        <v>#N/A</v>
      </c>
      <c r="Z1113" s="37"/>
      <c r="AA1113" s="37"/>
    </row>
    <row r="1114" spans="20:27">
      <c r="T1114" s="26">
        <v>1094</v>
      </c>
      <c r="U1114" s="26" t="e">
        <f t="shared" si="94"/>
        <v>#N/A</v>
      </c>
      <c r="V1114" s="36" t="e">
        <f t="shared" si="91"/>
        <v>#N/A</v>
      </c>
      <c r="W1114" s="29" t="e">
        <f t="shared" si="93"/>
        <v>#N/A</v>
      </c>
      <c r="X1114" s="37" t="e">
        <f t="shared" si="92"/>
        <v>#N/A</v>
      </c>
      <c r="Y1114" s="37" t="e">
        <f t="shared" si="90"/>
        <v>#N/A</v>
      </c>
      <c r="Z1114" s="37"/>
      <c r="AA1114" s="37"/>
    </row>
    <row r="1115" spans="20:27">
      <c r="T1115" s="26">
        <v>1095</v>
      </c>
      <c r="U1115" s="26" t="e">
        <f t="shared" si="94"/>
        <v>#N/A</v>
      </c>
      <c r="V1115" s="36" t="e">
        <f t="shared" si="91"/>
        <v>#N/A</v>
      </c>
      <c r="W1115" s="29" t="e">
        <f t="shared" si="93"/>
        <v>#N/A</v>
      </c>
      <c r="X1115" s="37" t="e">
        <f t="shared" si="92"/>
        <v>#N/A</v>
      </c>
      <c r="Y1115" s="37" t="e">
        <f t="shared" si="90"/>
        <v>#N/A</v>
      </c>
      <c r="Z1115" s="37"/>
      <c r="AA1115" s="37"/>
    </row>
    <row r="1116" spans="20:27">
      <c r="T1116" s="26">
        <v>1096</v>
      </c>
      <c r="U1116" s="26" t="e">
        <f t="shared" si="94"/>
        <v>#N/A</v>
      </c>
      <c r="V1116" s="36" t="e">
        <f t="shared" si="91"/>
        <v>#N/A</v>
      </c>
      <c r="W1116" s="29" t="e">
        <f t="shared" si="93"/>
        <v>#N/A</v>
      </c>
      <c r="X1116" s="37" t="e">
        <f t="shared" si="92"/>
        <v>#N/A</v>
      </c>
      <c r="Y1116" s="37" t="e">
        <f t="shared" si="90"/>
        <v>#N/A</v>
      </c>
      <c r="Z1116" s="37"/>
      <c r="AA1116" s="37"/>
    </row>
    <row r="1117" spans="20:27">
      <c r="T1117" s="26">
        <v>1097</v>
      </c>
      <c r="U1117" s="26" t="e">
        <f t="shared" si="94"/>
        <v>#N/A</v>
      </c>
      <c r="V1117" s="36" t="e">
        <f t="shared" si="91"/>
        <v>#N/A</v>
      </c>
      <c r="W1117" s="29" t="e">
        <f t="shared" si="93"/>
        <v>#N/A</v>
      </c>
      <c r="X1117" s="37" t="e">
        <f t="shared" si="92"/>
        <v>#N/A</v>
      </c>
      <c r="Y1117" s="37" t="e">
        <f t="shared" si="90"/>
        <v>#N/A</v>
      </c>
      <c r="Z1117" s="37"/>
      <c r="AA1117" s="37"/>
    </row>
    <row r="1118" spans="20:27">
      <c r="T1118" s="26">
        <v>1098</v>
      </c>
      <c r="U1118" s="26" t="e">
        <f t="shared" si="94"/>
        <v>#N/A</v>
      </c>
      <c r="V1118" s="36" t="e">
        <f t="shared" si="91"/>
        <v>#N/A</v>
      </c>
      <c r="W1118" s="29" t="e">
        <f t="shared" si="93"/>
        <v>#N/A</v>
      </c>
      <c r="X1118" s="37" t="e">
        <f t="shared" si="92"/>
        <v>#N/A</v>
      </c>
      <c r="Y1118" s="37" t="e">
        <f t="shared" si="90"/>
        <v>#N/A</v>
      </c>
      <c r="Z1118" s="37"/>
      <c r="AA1118" s="37"/>
    </row>
    <row r="1119" spans="20:27">
      <c r="T1119" s="26">
        <v>1099</v>
      </c>
      <c r="U1119" s="26" t="e">
        <f t="shared" si="94"/>
        <v>#N/A</v>
      </c>
      <c r="V1119" s="36" t="e">
        <f t="shared" si="91"/>
        <v>#N/A</v>
      </c>
      <c r="W1119" s="29" t="e">
        <f t="shared" si="93"/>
        <v>#N/A</v>
      </c>
      <c r="X1119" s="37" t="e">
        <f t="shared" si="92"/>
        <v>#N/A</v>
      </c>
      <c r="Y1119" s="37" t="e">
        <f t="shared" ref="Y1119:Y1182" si="95">IF(($K$60+15)&gt;T1119,K$23*EXP(M$22*LOG(T1119/O$23)),(#N/A))</f>
        <v>#N/A</v>
      </c>
      <c r="Z1119" s="37"/>
      <c r="AA1119" s="37"/>
    </row>
    <row r="1120" spans="20:27">
      <c r="T1120" s="26">
        <v>1100</v>
      </c>
      <c r="U1120" s="26" t="e">
        <f t="shared" si="94"/>
        <v>#N/A</v>
      </c>
      <c r="V1120" s="36" t="e">
        <f t="shared" si="91"/>
        <v>#N/A</v>
      </c>
      <c r="W1120" s="29" t="e">
        <f t="shared" si="93"/>
        <v>#N/A</v>
      </c>
      <c r="X1120" s="37" t="e">
        <f t="shared" si="92"/>
        <v>#N/A</v>
      </c>
      <c r="Y1120" s="37" t="e">
        <f t="shared" si="95"/>
        <v>#N/A</v>
      </c>
      <c r="Z1120" s="37"/>
      <c r="AA1120" s="37"/>
    </row>
    <row r="1121" spans="20:27">
      <c r="T1121" s="26">
        <v>1101</v>
      </c>
      <c r="U1121" s="26" t="e">
        <f t="shared" si="94"/>
        <v>#N/A</v>
      </c>
      <c r="V1121" s="36" t="e">
        <f t="shared" si="91"/>
        <v>#N/A</v>
      </c>
      <c r="W1121" s="29" t="e">
        <f t="shared" si="93"/>
        <v>#N/A</v>
      </c>
      <c r="X1121" s="37" t="e">
        <f t="shared" si="92"/>
        <v>#N/A</v>
      </c>
      <c r="Y1121" s="37" t="e">
        <f t="shared" si="95"/>
        <v>#N/A</v>
      </c>
      <c r="Z1121" s="37"/>
      <c r="AA1121" s="37"/>
    </row>
    <row r="1122" spans="20:27">
      <c r="T1122" s="26">
        <v>1102</v>
      </c>
      <c r="U1122" s="26" t="e">
        <f t="shared" si="94"/>
        <v>#N/A</v>
      </c>
      <c r="V1122" s="36" t="e">
        <f t="shared" si="91"/>
        <v>#N/A</v>
      </c>
      <c r="W1122" s="29" t="e">
        <f t="shared" si="93"/>
        <v>#N/A</v>
      </c>
      <c r="X1122" s="37" t="e">
        <f t="shared" si="92"/>
        <v>#N/A</v>
      </c>
      <c r="Y1122" s="37" t="e">
        <f t="shared" si="95"/>
        <v>#N/A</v>
      </c>
      <c r="Z1122" s="37"/>
      <c r="AA1122" s="37"/>
    </row>
    <row r="1123" spans="20:27">
      <c r="T1123" s="26">
        <v>1103</v>
      </c>
      <c r="U1123" s="26" t="e">
        <f t="shared" si="94"/>
        <v>#N/A</v>
      </c>
      <c r="V1123" s="36" t="e">
        <f t="shared" si="91"/>
        <v>#N/A</v>
      </c>
      <c r="W1123" s="29" t="e">
        <f t="shared" si="93"/>
        <v>#N/A</v>
      </c>
      <c r="X1123" s="37" t="e">
        <f t="shared" si="92"/>
        <v>#N/A</v>
      </c>
      <c r="Y1123" s="37" t="e">
        <f t="shared" si="95"/>
        <v>#N/A</v>
      </c>
      <c r="Z1123" s="37"/>
      <c r="AA1123" s="37"/>
    </row>
    <row r="1124" spans="20:27">
      <c r="T1124" s="26">
        <v>1104</v>
      </c>
      <c r="U1124" s="26" t="e">
        <f t="shared" si="94"/>
        <v>#N/A</v>
      </c>
      <c r="V1124" s="36" t="e">
        <f t="shared" si="91"/>
        <v>#N/A</v>
      </c>
      <c r="W1124" s="29" t="e">
        <f t="shared" si="93"/>
        <v>#N/A</v>
      </c>
      <c r="X1124" s="37" t="e">
        <f t="shared" si="92"/>
        <v>#N/A</v>
      </c>
      <c r="Y1124" s="37" t="e">
        <f t="shared" si="95"/>
        <v>#N/A</v>
      </c>
      <c r="Z1124" s="37"/>
      <c r="AA1124" s="37"/>
    </row>
    <row r="1125" spans="20:27">
      <c r="T1125" s="26">
        <v>1105</v>
      </c>
      <c r="U1125" s="26" t="e">
        <f t="shared" si="94"/>
        <v>#N/A</v>
      </c>
      <c r="V1125" s="36" t="e">
        <f t="shared" si="91"/>
        <v>#N/A</v>
      </c>
      <c r="W1125" s="29" t="e">
        <f t="shared" si="93"/>
        <v>#N/A</v>
      </c>
      <c r="X1125" s="37" t="e">
        <f t="shared" si="92"/>
        <v>#N/A</v>
      </c>
      <c r="Y1125" s="37" t="e">
        <f t="shared" si="95"/>
        <v>#N/A</v>
      </c>
      <c r="Z1125" s="37"/>
      <c r="AA1125" s="37"/>
    </row>
    <row r="1126" spans="20:27">
      <c r="T1126" s="26">
        <v>1106</v>
      </c>
      <c r="U1126" s="26" t="e">
        <f t="shared" si="94"/>
        <v>#N/A</v>
      </c>
      <c r="V1126" s="36" t="e">
        <f t="shared" si="91"/>
        <v>#N/A</v>
      </c>
      <c r="W1126" s="29" t="e">
        <f t="shared" si="93"/>
        <v>#N/A</v>
      </c>
      <c r="X1126" s="37" t="e">
        <f t="shared" si="92"/>
        <v>#N/A</v>
      </c>
      <c r="Y1126" s="37" t="e">
        <f t="shared" si="95"/>
        <v>#N/A</v>
      </c>
      <c r="Z1126" s="37"/>
      <c r="AA1126" s="37"/>
    </row>
    <row r="1127" spans="20:27">
      <c r="T1127" s="26">
        <v>1107</v>
      </c>
      <c r="U1127" s="26" t="e">
        <f t="shared" si="94"/>
        <v>#N/A</v>
      </c>
      <c r="V1127" s="36" t="e">
        <f t="shared" si="91"/>
        <v>#N/A</v>
      </c>
      <c r="W1127" s="29" t="e">
        <f t="shared" si="93"/>
        <v>#N/A</v>
      </c>
      <c r="X1127" s="37" t="e">
        <f t="shared" si="92"/>
        <v>#N/A</v>
      </c>
      <c r="Y1127" s="37" t="e">
        <f t="shared" si="95"/>
        <v>#N/A</v>
      </c>
      <c r="Z1127" s="37"/>
      <c r="AA1127" s="37"/>
    </row>
    <row r="1128" spans="20:27">
      <c r="T1128" s="26">
        <v>1108</v>
      </c>
      <c r="U1128" s="26" t="e">
        <f t="shared" si="94"/>
        <v>#N/A</v>
      </c>
      <c r="V1128" s="36" t="e">
        <f t="shared" si="91"/>
        <v>#N/A</v>
      </c>
      <c r="W1128" s="29" t="e">
        <f t="shared" si="93"/>
        <v>#N/A</v>
      </c>
      <c r="X1128" s="37" t="e">
        <f t="shared" si="92"/>
        <v>#N/A</v>
      </c>
      <c r="Y1128" s="37" t="e">
        <f t="shared" si="95"/>
        <v>#N/A</v>
      </c>
      <c r="Z1128" s="37"/>
      <c r="AA1128" s="37"/>
    </row>
    <row r="1129" spans="20:27">
      <c r="T1129" s="26">
        <v>1109</v>
      </c>
      <c r="U1129" s="26" t="e">
        <f t="shared" si="94"/>
        <v>#N/A</v>
      </c>
      <c r="V1129" s="36" t="e">
        <f t="shared" si="91"/>
        <v>#N/A</v>
      </c>
      <c r="W1129" s="29" t="e">
        <f t="shared" si="93"/>
        <v>#N/A</v>
      </c>
      <c r="X1129" s="37" t="e">
        <f t="shared" si="92"/>
        <v>#N/A</v>
      </c>
      <c r="Y1129" s="37" t="e">
        <f t="shared" si="95"/>
        <v>#N/A</v>
      </c>
      <c r="Z1129" s="37"/>
      <c r="AA1129" s="37"/>
    </row>
    <row r="1130" spans="20:27">
      <c r="T1130" s="26">
        <v>1110</v>
      </c>
      <c r="U1130" s="26" t="e">
        <f t="shared" si="94"/>
        <v>#N/A</v>
      </c>
      <c r="V1130" s="36" t="e">
        <f t="shared" si="91"/>
        <v>#N/A</v>
      </c>
      <c r="W1130" s="29" t="e">
        <f t="shared" si="93"/>
        <v>#N/A</v>
      </c>
      <c r="X1130" s="37" t="e">
        <f t="shared" si="92"/>
        <v>#N/A</v>
      </c>
      <c r="Y1130" s="37" t="e">
        <f t="shared" si="95"/>
        <v>#N/A</v>
      </c>
      <c r="Z1130" s="37"/>
      <c r="AA1130" s="37"/>
    </row>
    <row r="1131" spans="20:27">
      <c r="T1131" s="26">
        <v>1111</v>
      </c>
      <c r="U1131" s="26" t="e">
        <f t="shared" si="94"/>
        <v>#N/A</v>
      </c>
      <c r="V1131" s="36" t="e">
        <f t="shared" si="91"/>
        <v>#N/A</v>
      </c>
      <c r="W1131" s="29" t="e">
        <f t="shared" si="93"/>
        <v>#N/A</v>
      </c>
      <c r="X1131" s="37" t="e">
        <f t="shared" si="92"/>
        <v>#N/A</v>
      </c>
      <c r="Y1131" s="37" t="e">
        <f t="shared" si="95"/>
        <v>#N/A</v>
      </c>
      <c r="Z1131" s="37"/>
      <c r="AA1131" s="37"/>
    </row>
    <row r="1132" spans="20:27">
      <c r="T1132" s="26">
        <v>1112</v>
      </c>
      <c r="U1132" s="26" t="e">
        <f t="shared" si="94"/>
        <v>#N/A</v>
      </c>
      <c r="V1132" s="36" t="e">
        <f t="shared" si="91"/>
        <v>#N/A</v>
      </c>
      <c r="W1132" s="29" t="e">
        <f t="shared" si="93"/>
        <v>#N/A</v>
      </c>
      <c r="X1132" s="37" t="e">
        <f t="shared" si="92"/>
        <v>#N/A</v>
      </c>
      <c r="Y1132" s="37" t="e">
        <f t="shared" si="95"/>
        <v>#N/A</v>
      </c>
      <c r="Z1132" s="37"/>
      <c r="AA1132" s="37"/>
    </row>
    <row r="1133" spans="20:27">
      <c r="T1133" s="26">
        <v>1113</v>
      </c>
      <c r="U1133" s="26" t="e">
        <f t="shared" si="94"/>
        <v>#N/A</v>
      </c>
      <c r="V1133" s="36" t="e">
        <f t="shared" si="91"/>
        <v>#N/A</v>
      </c>
      <c r="W1133" s="29" t="e">
        <f t="shared" si="93"/>
        <v>#N/A</v>
      </c>
      <c r="X1133" s="37" t="e">
        <f t="shared" si="92"/>
        <v>#N/A</v>
      </c>
      <c r="Y1133" s="37" t="e">
        <f t="shared" si="95"/>
        <v>#N/A</v>
      </c>
      <c r="Z1133" s="37"/>
      <c r="AA1133" s="37"/>
    </row>
    <row r="1134" spans="20:27">
      <c r="T1134" s="26">
        <v>1114</v>
      </c>
      <c r="U1134" s="26" t="e">
        <f t="shared" si="94"/>
        <v>#N/A</v>
      </c>
      <c r="V1134" s="36" t="e">
        <f t="shared" si="91"/>
        <v>#N/A</v>
      </c>
      <c r="W1134" s="29" t="e">
        <f t="shared" si="93"/>
        <v>#N/A</v>
      </c>
      <c r="X1134" s="37" t="e">
        <f t="shared" si="92"/>
        <v>#N/A</v>
      </c>
      <c r="Y1134" s="37" t="e">
        <f t="shared" si="95"/>
        <v>#N/A</v>
      </c>
      <c r="Z1134" s="37"/>
      <c r="AA1134" s="37"/>
    </row>
    <row r="1135" spans="20:27">
      <c r="T1135" s="26">
        <v>1115</v>
      </c>
      <c r="U1135" s="26" t="e">
        <f t="shared" si="94"/>
        <v>#N/A</v>
      </c>
      <c r="V1135" s="36" t="e">
        <f t="shared" si="91"/>
        <v>#N/A</v>
      </c>
      <c r="W1135" s="29" t="e">
        <f t="shared" si="93"/>
        <v>#N/A</v>
      </c>
      <c r="X1135" s="37" t="e">
        <f t="shared" si="92"/>
        <v>#N/A</v>
      </c>
      <c r="Y1135" s="37" t="e">
        <f t="shared" si="95"/>
        <v>#N/A</v>
      </c>
      <c r="Z1135" s="37"/>
      <c r="AA1135" s="37"/>
    </row>
    <row r="1136" spans="20:27">
      <c r="T1136" s="26">
        <v>1116</v>
      </c>
      <c r="U1136" s="26" t="e">
        <f t="shared" si="94"/>
        <v>#N/A</v>
      </c>
      <c r="V1136" s="36" t="e">
        <f t="shared" si="91"/>
        <v>#N/A</v>
      </c>
      <c r="W1136" s="29" t="e">
        <f t="shared" si="93"/>
        <v>#N/A</v>
      </c>
      <c r="X1136" s="37" t="e">
        <f t="shared" si="92"/>
        <v>#N/A</v>
      </c>
      <c r="Y1136" s="37" t="e">
        <f t="shared" si="95"/>
        <v>#N/A</v>
      </c>
      <c r="Z1136" s="37"/>
      <c r="AA1136" s="37"/>
    </row>
    <row r="1137" spans="20:27">
      <c r="T1137" s="26">
        <v>1117</v>
      </c>
      <c r="U1137" s="26" t="e">
        <f t="shared" si="94"/>
        <v>#N/A</v>
      </c>
      <c r="V1137" s="36" t="e">
        <f t="shared" si="91"/>
        <v>#N/A</v>
      </c>
      <c r="W1137" s="29" t="e">
        <f t="shared" si="93"/>
        <v>#N/A</v>
      </c>
      <c r="X1137" s="37" t="e">
        <f t="shared" si="92"/>
        <v>#N/A</v>
      </c>
      <c r="Y1137" s="37" t="e">
        <f t="shared" si="95"/>
        <v>#N/A</v>
      </c>
      <c r="Z1137" s="37"/>
      <c r="AA1137" s="37"/>
    </row>
    <row r="1138" spans="20:27">
      <c r="T1138" s="26">
        <v>1118</v>
      </c>
      <c r="U1138" s="26" t="e">
        <f t="shared" si="94"/>
        <v>#N/A</v>
      </c>
      <c r="V1138" s="36" t="e">
        <f t="shared" si="91"/>
        <v>#N/A</v>
      </c>
      <c r="W1138" s="29" t="e">
        <f t="shared" si="93"/>
        <v>#N/A</v>
      </c>
      <c r="X1138" s="37" t="e">
        <f t="shared" si="92"/>
        <v>#N/A</v>
      </c>
      <c r="Y1138" s="37" t="e">
        <f t="shared" si="95"/>
        <v>#N/A</v>
      </c>
      <c r="Z1138" s="37"/>
      <c r="AA1138" s="37"/>
    </row>
    <row r="1139" spans="20:27">
      <c r="T1139" s="26">
        <v>1119</v>
      </c>
      <c r="U1139" s="26" t="e">
        <f t="shared" si="94"/>
        <v>#N/A</v>
      </c>
      <c r="V1139" s="36" t="e">
        <f t="shared" si="91"/>
        <v>#N/A</v>
      </c>
      <c r="W1139" s="29" t="e">
        <f t="shared" si="93"/>
        <v>#N/A</v>
      </c>
      <c r="X1139" s="37" t="e">
        <f t="shared" si="92"/>
        <v>#N/A</v>
      </c>
      <c r="Y1139" s="37" t="e">
        <f t="shared" si="95"/>
        <v>#N/A</v>
      </c>
      <c r="Z1139" s="37"/>
      <c r="AA1139" s="37"/>
    </row>
    <row r="1140" spans="20:27">
      <c r="T1140" s="26">
        <v>1120</v>
      </c>
      <c r="U1140" s="26" t="e">
        <f t="shared" si="94"/>
        <v>#N/A</v>
      </c>
      <c r="V1140" s="36" t="e">
        <f t="shared" si="91"/>
        <v>#N/A</v>
      </c>
      <c r="W1140" s="29" t="e">
        <f t="shared" si="93"/>
        <v>#N/A</v>
      </c>
      <c r="X1140" s="37" t="e">
        <f t="shared" si="92"/>
        <v>#N/A</v>
      </c>
      <c r="Y1140" s="37" t="e">
        <f t="shared" si="95"/>
        <v>#N/A</v>
      </c>
      <c r="Z1140" s="37"/>
      <c r="AA1140" s="37"/>
    </row>
    <row r="1141" spans="20:27">
      <c r="T1141" s="26">
        <v>1121</v>
      </c>
      <c r="U1141" s="26" t="e">
        <f t="shared" si="94"/>
        <v>#N/A</v>
      </c>
      <c r="V1141" s="36" t="e">
        <f t="shared" si="91"/>
        <v>#N/A</v>
      </c>
      <c r="W1141" s="29" t="e">
        <f t="shared" si="93"/>
        <v>#N/A</v>
      </c>
      <c r="X1141" s="37" t="e">
        <f t="shared" si="92"/>
        <v>#N/A</v>
      </c>
      <c r="Y1141" s="37" t="e">
        <f t="shared" si="95"/>
        <v>#N/A</v>
      </c>
      <c r="Z1141" s="37"/>
      <c r="AA1141" s="37"/>
    </row>
    <row r="1142" spans="20:27">
      <c r="T1142" s="26">
        <v>1122</v>
      </c>
      <c r="U1142" s="26" t="e">
        <f t="shared" si="94"/>
        <v>#N/A</v>
      </c>
      <c r="V1142" s="36" t="e">
        <f t="shared" si="91"/>
        <v>#N/A</v>
      </c>
      <c r="W1142" s="29" t="e">
        <f t="shared" si="93"/>
        <v>#N/A</v>
      </c>
      <c r="X1142" s="37" t="e">
        <f t="shared" si="92"/>
        <v>#N/A</v>
      </c>
      <c r="Y1142" s="37" t="e">
        <f t="shared" si="95"/>
        <v>#N/A</v>
      </c>
      <c r="Z1142" s="37"/>
      <c r="AA1142" s="37"/>
    </row>
    <row r="1143" spans="20:27">
      <c r="T1143" s="26">
        <v>1123</v>
      </c>
      <c r="U1143" s="26" t="e">
        <f t="shared" si="94"/>
        <v>#N/A</v>
      </c>
      <c r="V1143" s="36" t="e">
        <f t="shared" si="91"/>
        <v>#N/A</v>
      </c>
      <c r="W1143" s="29" t="e">
        <f t="shared" si="93"/>
        <v>#N/A</v>
      </c>
      <c r="X1143" s="37" t="e">
        <f t="shared" si="92"/>
        <v>#N/A</v>
      </c>
      <c r="Y1143" s="37" t="e">
        <f t="shared" si="95"/>
        <v>#N/A</v>
      </c>
      <c r="Z1143" s="37"/>
      <c r="AA1143" s="37"/>
    </row>
    <row r="1144" spans="20:27">
      <c r="T1144" s="26">
        <v>1124</v>
      </c>
      <c r="U1144" s="26" t="e">
        <f t="shared" si="94"/>
        <v>#N/A</v>
      </c>
      <c r="V1144" s="36" t="e">
        <f t="shared" si="91"/>
        <v>#N/A</v>
      </c>
      <c r="W1144" s="29" t="e">
        <f t="shared" si="93"/>
        <v>#N/A</v>
      </c>
      <c r="X1144" s="37" t="e">
        <f t="shared" si="92"/>
        <v>#N/A</v>
      </c>
      <c r="Y1144" s="37" t="e">
        <f t="shared" si="95"/>
        <v>#N/A</v>
      </c>
      <c r="Z1144" s="37"/>
      <c r="AA1144" s="37"/>
    </row>
    <row r="1145" spans="20:27">
      <c r="T1145" s="26">
        <v>1125</v>
      </c>
      <c r="U1145" s="26" t="e">
        <f t="shared" si="94"/>
        <v>#N/A</v>
      </c>
      <c r="V1145" s="36" t="e">
        <f t="shared" si="91"/>
        <v>#N/A</v>
      </c>
      <c r="W1145" s="29" t="e">
        <f t="shared" si="93"/>
        <v>#N/A</v>
      </c>
      <c r="X1145" s="37" t="e">
        <f t="shared" si="92"/>
        <v>#N/A</v>
      </c>
      <c r="Y1145" s="37" t="e">
        <f t="shared" si="95"/>
        <v>#N/A</v>
      </c>
      <c r="Z1145" s="37"/>
      <c r="AA1145" s="37"/>
    </row>
    <row r="1146" spans="20:27">
      <c r="T1146" s="26">
        <v>1126</v>
      </c>
      <c r="U1146" s="26" t="e">
        <f t="shared" si="94"/>
        <v>#N/A</v>
      </c>
      <c r="V1146" s="36" t="e">
        <f t="shared" si="91"/>
        <v>#N/A</v>
      </c>
      <c r="W1146" s="29" t="e">
        <f t="shared" si="93"/>
        <v>#N/A</v>
      </c>
      <c r="X1146" s="37" t="e">
        <f t="shared" si="92"/>
        <v>#N/A</v>
      </c>
      <c r="Y1146" s="37" t="e">
        <f t="shared" si="95"/>
        <v>#N/A</v>
      </c>
      <c r="Z1146" s="37"/>
      <c r="AA1146" s="37"/>
    </row>
    <row r="1147" spans="20:27">
      <c r="T1147" s="26">
        <v>1127</v>
      </c>
      <c r="U1147" s="26" t="e">
        <f t="shared" si="94"/>
        <v>#N/A</v>
      </c>
      <c r="V1147" s="36" t="e">
        <f t="shared" si="91"/>
        <v>#N/A</v>
      </c>
      <c r="W1147" s="29" t="e">
        <f t="shared" si="93"/>
        <v>#N/A</v>
      </c>
      <c r="X1147" s="37" t="e">
        <f t="shared" si="92"/>
        <v>#N/A</v>
      </c>
      <c r="Y1147" s="37" t="e">
        <f t="shared" si="95"/>
        <v>#N/A</v>
      </c>
      <c r="Z1147" s="37"/>
      <c r="AA1147" s="37"/>
    </row>
    <row r="1148" spans="20:27">
      <c r="T1148" s="26">
        <v>1128</v>
      </c>
      <c r="U1148" s="26" t="e">
        <f t="shared" si="94"/>
        <v>#N/A</v>
      </c>
      <c r="V1148" s="36" t="e">
        <f t="shared" si="91"/>
        <v>#N/A</v>
      </c>
      <c r="W1148" s="29" t="e">
        <f t="shared" si="93"/>
        <v>#N/A</v>
      </c>
      <c r="X1148" s="37" t="e">
        <f t="shared" si="92"/>
        <v>#N/A</v>
      </c>
      <c r="Y1148" s="37" t="e">
        <f t="shared" si="95"/>
        <v>#N/A</v>
      </c>
      <c r="Z1148" s="37"/>
      <c r="AA1148" s="37"/>
    </row>
    <row r="1149" spans="20:27">
      <c r="T1149" s="26">
        <v>1129</v>
      </c>
      <c r="U1149" s="26" t="e">
        <f t="shared" si="94"/>
        <v>#N/A</v>
      </c>
      <c r="V1149" s="36" t="e">
        <f t="shared" si="91"/>
        <v>#N/A</v>
      </c>
      <c r="W1149" s="29" t="e">
        <f t="shared" si="93"/>
        <v>#N/A</v>
      </c>
      <c r="X1149" s="37" t="e">
        <f t="shared" si="92"/>
        <v>#N/A</v>
      </c>
      <c r="Y1149" s="37" t="e">
        <f t="shared" si="95"/>
        <v>#N/A</v>
      </c>
      <c r="Z1149" s="37"/>
      <c r="AA1149" s="37"/>
    </row>
    <row r="1150" spans="20:27">
      <c r="T1150" s="26">
        <v>1130</v>
      </c>
      <c r="U1150" s="26" t="e">
        <f t="shared" si="94"/>
        <v>#N/A</v>
      </c>
      <c r="V1150" s="36" t="e">
        <f t="shared" si="91"/>
        <v>#N/A</v>
      </c>
      <c r="W1150" s="29" t="e">
        <f t="shared" si="93"/>
        <v>#N/A</v>
      </c>
      <c r="X1150" s="37" t="e">
        <f t="shared" si="92"/>
        <v>#N/A</v>
      </c>
      <c r="Y1150" s="37" t="e">
        <f t="shared" si="95"/>
        <v>#N/A</v>
      </c>
      <c r="Z1150" s="37"/>
      <c r="AA1150" s="37"/>
    </row>
    <row r="1151" spans="20:27">
      <c r="T1151" s="26">
        <v>1131</v>
      </c>
      <c r="U1151" s="26" t="e">
        <f t="shared" si="94"/>
        <v>#N/A</v>
      </c>
      <c r="V1151" s="36" t="e">
        <f t="shared" si="91"/>
        <v>#N/A</v>
      </c>
      <c r="W1151" s="29" t="e">
        <f t="shared" si="93"/>
        <v>#N/A</v>
      </c>
      <c r="X1151" s="37" t="e">
        <f t="shared" si="92"/>
        <v>#N/A</v>
      </c>
      <c r="Y1151" s="37" t="e">
        <f t="shared" si="95"/>
        <v>#N/A</v>
      </c>
      <c r="Z1151" s="37"/>
      <c r="AA1151" s="37"/>
    </row>
    <row r="1152" spans="20:27">
      <c r="T1152" s="26">
        <v>1132</v>
      </c>
      <c r="U1152" s="26" t="e">
        <f t="shared" si="94"/>
        <v>#N/A</v>
      </c>
      <c r="V1152" s="36" t="e">
        <f t="shared" si="91"/>
        <v>#N/A</v>
      </c>
      <c r="W1152" s="29" t="e">
        <f t="shared" si="93"/>
        <v>#N/A</v>
      </c>
      <c r="X1152" s="37" t="e">
        <f t="shared" si="92"/>
        <v>#N/A</v>
      </c>
      <c r="Y1152" s="37" t="e">
        <f t="shared" si="95"/>
        <v>#N/A</v>
      </c>
      <c r="Z1152" s="37"/>
      <c r="AA1152" s="37"/>
    </row>
    <row r="1153" spans="20:27">
      <c r="T1153" s="26">
        <v>1133</v>
      </c>
      <c r="U1153" s="26" t="e">
        <f t="shared" si="94"/>
        <v>#N/A</v>
      </c>
      <c r="V1153" s="36" t="e">
        <f t="shared" si="91"/>
        <v>#N/A</v>
      </c>
      <c r="W1153" s="29" t="e">
        <f t="shared" si="93"/>
        <v>#N/A</v>
      </c>
      <c r="X1153" s="37" t="e">
        <f t="shared" si="92"/>
        <v>#N/A</v>
      </c>
      <c r="Y1153" s="37" t="e">
        <f t="shared" si="95"/>
        <v>#N/A</v>
      </c>
      <c r="Z1153" s="37"/>
      <c r="AA1153" s="37"/>
    </row>
    <row r="1154" spans="20:27">
      <c r="T1154" s="26">
        <v>1134</v>
      </c>
      <c r="U1154" s="26" t="e">
        <f t="shared" si="94"/>
        <v>#N/A</v>
      </c>
      <c r="V1154" s="36" t="e">
        <f t="shared" si="91"/>
        <v>#N/A</v>
      </c>
      <c r="W1154" s="29" t="e">
        <f t="shared" si="93"/>
        <v>#N/A</v>
      </c>
      <c r="X1154" s="37" t="e">
        <f t="shared" si="92"/>
        <v>#N/A</v>
      </c>
      <c r="Y1154" s="37" t="e">
        <f t="shared" si="95"/>
        <v>#N/A</v>
      </c>
      <c r="Z1154" s="37"/>
      <c r="AA1154" s="37"/>
    </row>
    <row r="1155" spans="20:27">
      <c r="T1155" s="26">
        <v>1135</v>
      </c>
      <c r="U1155" s="26" t="e">
        <f t="shared" si="94"/>
        <v>#N/A</v>
      </c>
      <c r="V1155" s="36" t="e">
        <f t="shared" si="91"/>
        <v>#N/A</v>
      </c>
      <c r="W1155" s="29" t="e">
        <f t="shared" si="93"/>
        <v>#N/A</v>
      </c>
      <c r="X1155" s="37" t="e">
        <f t="shared" si="92"/>
        <v>#N/A</v>
      </c>
      <c r="Y1155" s="37" t="e">
        <f t="shared" si="95"/>
        <v>#N/A</v>
      </c>
      <c r="Z1155" s="37"/>
      <c r="AA1155" s="37"/>
    </row>
    <row r="1156" spans="20:27">
      <c r="T1156" s="26">
        <v>1136</v>
      </c>
      <c r="U1156" s="26" t="e">
        <f t="shared" si="94"/>
        <v>#N/A</v>
      </c>
      <c r="V1156" s="36" t="e">
        <f t="shared" si="91"/>
        <v>#N/A</v>
      </c>
      <c r="W1156" s="29" t="e">
        <f t="shared" si="93"/>
        <v>#N/A</v>
      </c>
      <c r="X1156" s="37" t="e">
        <f t="shared" si="92"/>
        <v>#N/A</v>
      </c>
      <c r="Y1156" s="37" t="e">
        <f t="shared" si="95"/>
        <v>#N/A</v>
      </c>
      <c r="Z1156" s="37"/>
      <c r="AA1156" s="37"/>
    </row>
    <row r="1157" spans="20:27">
      <c r="T1157" s="26">
        <v>1137</v>
      </c>
      <c r="U1157" s="26" t="e">
        <f t="shared" si="94"/>
        <v>#N/A</v>
      </c>
      <c r="V1157" s="36" t="e">
        <f t="shared" si="91"/>
        <v>#N/A</v>
      </c>
      <c r="W1157" s="29" t="e">
        <f t="shared" si="93"/>
        <v>#N/A</v>
      </c>
      <c r="X1157" s="37" t="e">
        <f t="shared" si="92"/>
        <v>#N/A</v>
      </c>
      <c r="Y1157" s="37" t="e">
        <f t="shared" si="95"/>
        <v>#N/A</v>
      </c>
      <c r="Z1157" s="37"/>
      <c r="AA1157" s="37"/>
    </row>
    <row r="1158" spans="20:27">
      <c r="T1158" s="26">
        <v>1138</v>
      </c>
      <c r="U1158" s="26" t="e">
        <f t="shared" si="94"/>
        <v>#N/A</v>
      </c>
      <c r="V1158" s="36" t="e">
        <f t="shared" si="91"/>
        <v>#N/A</v>
      </c>
      <c r="W1158" s="29" t="e">
        <f t="shared" si="93"/>
        <v>#N/A</v>
      </c>
      <c r="X1158" s="37" t="e">
        <f t="shared" si="92"/>
        <v>#N/A</v>
      </c>
      <c r="Y1158" s="37" t="e">
        <f t="shared" si="95"/>
        <v>#N/A</v>
      </c>
      <c r="Z1158" s="37"/>
      <c r="AA1158" s="37"/>
    </row>
    <row r="1159" spans="20:27">
      <c r="T1159" s="26">
        <v>1139</v>
      </c>
      <c r="U1159" s="26" t="e">
        <f t="shared" si="94"/>
        <v>#N/A</v>
      </c>
      <c r="V1159" s="36" t="e">
        <f t="shared" si="91"/>
        <v>#N/A</v>
      </c>
      <c r="W1159" s="29" t="e">
        <f t="shared" si="93"/>
        <v>#N/A</v>
      </c>
      <c r="X1159" s="37" t="e">
        <f t="shared" si="92"/>
        <v>#N/A</v>
      </c>
      <c r="Y1159" s="37" t="e">
        <f t="shared" si="95"/>
        <v>#N/A</v>
      </c>
      <c r="Z1159" s="37"/>
      <c r="AA1159" s="37"/>
    </row>
    <row r="1160" spans="20:27">
      <c r="T1160" s="26">
        <v>1140</v>
      </c>
      <c r="U1160" s="26" t="e">
        <f t="shared" si="94"/>
        <v>#N/A</v>
      </c>
      <c r="V1160" s="36" t="e">
        <f t="shared" ref="V1160:V1223" si="96">K$23*EXP(M$22*LOG(T1160/O$23))</f>
        <v>#N/A</v>
      </c>
      <c r="W1160" s="29" t="e">
        <f t="shared" si="93"/>
        <v>#N/A</v>
      </c>
      <c r="X1160" s="37" t="e">
        <f t="shared" ref="X1160:X1223" si="97">IF(($K$60+15)&gt;T1160,T1160,(#N/A))</f>
        <v>#N/A</v>
      </c>
      <c r="Y1160" s="37" t="e">
        <f t="shared" si="95"/>
        <v>#N/A</v>
      </c>
      <c r="Z1160" s="37"/>
      <c r="AA1160" s="37"/>
    </row>
    <row r="1161" spans="20:27">
      <c r="T1161" s="26">
        <v>1141</v>
      </c>
      <c r="U1161" s="26" t="e">
        <f t="shared" si="94"/>
        <v>#N/A</v>
      </c>
      <c r="V1161" s="36" t="e">
        <f t="shared" si="96"/>
        <v>#N/A</v>
      </c>
      <c r="W1161" s="29" t="e">
        <f t="shared" si="93"/>
        <v>#N/A</v>
      </c>
      <c r="X1161" s="37" t="e">
        <f t="shared" si="97"/>
        <v>#N/A</v>
      </c>
      <c r="Y1161" s="37" t="e">
        <f t="shared" si="95"/>
        <v>#N/A</v>
      </c>
      <c r="Z1161" s="37"/>
      <c r="AA1161" s="37"/>
    </row>
    <row r="1162" spans="20:27">
      <c r="T1162" s="26">
        <v>1142</v>
      </c>
      <c r="U1162" s="26" t="e">
        <f t="shared" si="94"/>
        <v>#N/A</v>
      </c>
      <c r="V1162" s="36" t="e">
        <f t="shared" si="96"/>
        <v>#N/A</v>
      </c>
      <c r="W1162" s="29" t="e">
        <f t="shared" si="93"/>
        <v>#N/A</v>
      </c>
      <c r="X1162" s="37" t="e">
        <f t="shared" si="97"/>
        <v>#N/A</v>
      </c>
      <c r="Y1162" s="37" t="e">
        <f t="shared" si="95"/>
        <v>#N/A</v>
      </c>
      <c r="Z1162" s="37"/>
      <c r="AA1162" s="37"/>
    </row>
    <row r="1163" spans="20:27">
      <c r="T1163" s="26">
        <v>1143</v>
      </c>
      <c r="U1163" s="26" t="e">
        <f t="shared" si="94"/>
        <v>#N/A</v>
      </c>
      <c r="V1163" s="36" t="e">
        <f t="shared" si="96"/>
        <v>#N/A</v>
      </c>
      <c r="W1163" s="29" t="e">
        <f t="shared" si="93"/>
        <v>#N/A</v>
      </c>
      <c r="X1163" s="37" t="e">
        <f t="shared" si="97"/>
        <v>#N/A</v>
      </c>
      <c r="Y1163" s="37" t="e">
        <f t="shared" si="95"/>
        <v>#N/A</v>
      </c>
      <c r="Z1163" s="37"/>
      <c r="AA1163" s="37"/>
    </row>
    <row r="1164" spans="20:27">
      <c r="T1164" s="26">
        <v>1144</v>
      </c>
      <c r="U1164" s="26" t="e">
        <f t="shared" si="94"/>
        <v>#N/A</v>
      </c>
      <c r="V1164" s="36" t="e">
        <f t="shared" si="96"/>
        <v>#N/A</v>
      </c>
      <c r="W1164" s="29" t="e">
        <f t="shared" si="93"/>
        <v>#N/A</v>
      </c>
      <c r="X1164" s="37" t="e">
        <f t="shared" si="97"/>
        <v>#N/A</v>
      </c>
      <c r="Y1164" s="37" t="e">
        <f t="shared" si="95"/>
        <v>#N/A</v>
      </c>
      <c r="Z1164" s="37"/>
      <c r="AA1164" s="37"/>
    </row>
    <row r="1165" spans="20:27">
      <c r="T1165" s="26">
        <v>1145</v>
      </c>
      <c r="U1165" s="26" t="e">
        <f t="shared" si="94"/>
        <v>#N/A</v>
      </c>
      <c r="V1165" s="36" t="e">
        <f t="shared" si="96"/>
        <v>#N/A</v>
      </c>
      <c r="W1165" s="29" t="e">
        <f t="shared" si="93"/>
        <v>#N/A</v>
      </c>
      <c r="X1165" s="37" t="e">
        <f t="shared" si="97"/>
        <v>#N/A</v>
      </c>
      <c r="Y1165" s="37" t="e">
        <f t="shared" si="95"/>
        <v>#N/A</v>
      </c>
      <c r="Z1165" s="37"/>
      <c r="AA1165" s="37"/>
    </row>
    <row r="1166" spans="20:27">
      <c r="T1166" s="26">
        <v>1146</v>
      </c>
      <c r="U1166" s="26" t="e">
        <f t="shared" si="94"/>
        <v>#N/A</v>
      </c>
      <c r="V1166" s="36" t="e">
        <f t="shared" si="96"/>
        <v>#N/A</v>
      </c>
      <c r="W1166" s="29" t="e">
        <f t="shared" si="93"/>
        <v>#N/A</v>
      </c>
      <c r="X1166" s="37" t="e">
        <f t="shared" si="97"/>
        <v>#N/A</v>
      </c>
      <c r="Y1166" s="37" t="e">
        <f t="shared" si="95"/>
        <v>#N/A</v>
      </c>
      <c r="Z1166" s="37"/>
      <c r="AA1166" s="37"/>
    </row>
    <row r="1167" spans="20:27">
      <c r="T1167" s="26">
        <v>1147</v>
      </c>
      <c r="U1167" s="26" t="e">
        <f t="shared" si="94"/>
        <v>#N/A</v>
      </c>
      <c r="V1167" s="36" t="e">
        <f t="shared" si="96"/>
        <v>#N/A</v>
      </c>
      <c r="W1167" s="29" t="e">
        <f t="shared" si="93"/>
        <v>#N/A</v>
      </c>
      <c r="X1167" s="37" t="e">
        <f t="shared" si="97"/>
        <v>#N/A</v>
      </c>
      <c r="Y1167" s="37" t="e">
        <f t="shared" si="95"/>
        <v>#N/A</v>
      </c>
      <c r="Z1167" s="37"/>
      <c r="AA1167" s="37"/>
    </row>
    <row r="1168" spans="20:27">
      <c r="T1168" s="26">
        <v>1148</v>
      </c>
      <c r="U1168" s="26" t="e">
        <f t="shared" si="94"/>
        <v>#N/A</v>
      </c>
      <c r="V1168" s="36" t="e">
        <f t="shared" si="96"/>
        <v>#N/A</v>
      </c>
      <c r="W1168" s="29" t="e">
        <f t="shared" si="93"/>
        <v>#N/A</v>
      </c>
      <c r="X1168" s="37" t="e">
        <f t="shared" si="97"/>
        <v>#N/A</v>
      </c>
      <c r="Y1168" s="37" t="e">
        <f t="shared" si="95"/>
        <v>#N/A</v>
      </c>
      <c r="Z1168" s="37"/>
      <c r="AA1168" s="37"/>
    </row>
    <row r="1169" spans="20:27">
      <c r="T1169" s="26">
        <v>1149</v>
      </c>
      <c r="U1169" s="26" t="e">
        <f t="shared" si="94"/>
        <v>#N/A</v>
      </c>
      <c r="V1169" s="36" t="e">
        <f t="shared" si="96"/>
        <v>#N/A</v>
      </c>
      <c r="W1169" s="29" t="e">
        <f t="shared" si="93"/>
        <v>#N/A</v>
      </c>
      <c r="X1169" s="37" t="e">
        <f t="shared" si="97"/>
        <v>#N/A</v>
      </c>
      <c r="Y1169" s="37" t="e">
        <f t="shared" si="95"/>
        <v>#N/A</v>
      </c>
      <c r="Z1169" s="37"/>
      <c r="AA1169" s="37"/>
    </row>
    <row r="1170" spans="20:27">
      <c r="T1170" s="26">
        <v>1150</v>
      </c>
      <c r="U1170" s="26" t="e">
        <f t="shared" si="94"/>
        <v>#N/A</v>
      </c>
      <c r="V1170" s="36" t="e">
        <f t="shared" si="96"/>
        <v>#N/A</v>
      </c>
      <c r="W1170" s="29" t="e">
        <f t="shared" si="93"/>
        <v>#N/A</v>
      </c>
      <c r="X1170" s="37" t="e">
        <f t="shared" si="97"/>
        <v>#N/A</v>
      </c>
      <c r="Y1170" s="37" t="e">
        <f t="shared" si="95"/>
        <v>#N/A</v>
      </c>
      <c r="Z1170" s="37"/>
      <c r="AA1170" s="37"/>
    </row>
    <row r="1171" spans="20:27">
      <c r="T1171" s="26">
        <v>1151</v>
      </c>
      <c r="U1171" s="26" t="e">
        <f t="shared" si="94"/>
        <v>#N/A</v>
      </c>
      <c r="V1171" s="36" t="e">
        <f t="shared" si="96"/>
        <v>#N/A</v>
      </c>
      <c r="W1171" s="29" t="e">
        <f t="shared" si="93"/>
        <v>#N/A</v>
      </c>
      <c r="X1171" s="37" t="e">
        <f t="shared" si="97"/>
        <v>#N/A</v>
      </c>
      <c r="Y1171" s="37" t="e">
        <f t="shared" si="95"/>
        <v>#N/A</v>
      </c>
      <c r="Z1171" s="37"/>
      <c r="AA1171" s="37"/>
    </row>
    <row r="1172" spans="20:27">
      <c r="T1172" s="26">
        <v>1152</v>
      </c>
      <c r="U1172" s="26" t="e">
        <f t="shared" si="94"/>
        <v>#N/A</v>
      </c>
      <c r="V1172" s="36" t="e">
        <f t="shared" si="96"/>
        <v>#N/A</v>
      </c>
      <c r="W1172" s="29" t="e">
        <f t="shared" si="93"/>
        <v>#N/A</v>
      </c>
      <c r="X1172" s="37" t="e">
        <f t="shared" si="97"/>
        <v>#N/A</v>
      </c>
      <c r="Y1172" s="37" t="e">
        <f t="shared" si="95"/>
        <v>#N/A</v>
      </c>
      <c r="Z1172" s="37"/>
      <c r="AA1172" s="37"/>
    </row>
    <row r="1173" spans="20:27">
      <c r="T1173" s="26">
        <v>1153</v>
      </c>
      <c r="U1173" s="26" t="e">
        <f t="shared" si="94"/>
        <v>#N/A</v>
      </c>
      <c r="V1173" s="36" t="e">
        <f t="shared" si="96"/>
        <v>#N/A</v>
      </c>
      <c r="W1173" s="29" t="e">
        <f t="shared" ref="W1173:W1236" si="98">IF(U1173="",(#N/A),V1173)</f>
        <v>#N/A</v>
      </c>
      <c r="X1173" s="37" t="e">
        <f t="shared" si="97"/>
        <v>#N/A</v>
      </c>
      <c r="Y1173" s="37" t="e">
        <f t="shared" si="95"/>
        <v>#N/A</v>
      </c>
      <c r="Z1173" s="37"/>
      <c r="AA1173" s="37"/>
    </row>
    <row r="1174" spans="20:27">
      <c r="T1174" s="26">
        <v>1154</v>
      </c>
      <c r="U1174" s="26" t="e">
        <f t="shared" ref="U1174:U1237" si="99">IF(MAX(D$20:D$64)&lt;T1174,(#N/A),T1174)</f>
        <v>#N/A</v>
      </c>
      <c r="V1174" s="36" t="e">
        <f t="shared" si="96"/>
        <v>#N/A</v>
      </c>
      <c r="W1174" s="29" t="e">
        <f t="shared" si="98"/>
        <v>#N/A</v>
      </c>
      <c r="X1174" s="37" t="e">
        <f t="shared" si="97"/>
        <v>#N/A</v>
      </c>
      <c r="Y1174" s="37" t="e">
        <f t="shared" si="95"/>
        <v>#N/A</v>
      </c>
      <c r="Z1174" s="37"/>
      <c r="AA1174" s="37"/>
    </row>
    <row r="1175" spans="20:27">
      <c r="T1175" s="26">
        <v>1155</v>
      </c>
      <c r="U1175" s="26" t="e">
        <f t="shared" si="99"/>
        <v>#N/A</v>
      </c>
      <c r="V1175" s="36" t="e">
        <f t="shared" si="96"/>
        <v>#N/A</v>
      </c>
      <c r="W1175" s="29" t="e">
        <f t="shared" si="98"/>
        <v>#N/A</v>
      </c>
      <c r="X1175" s="37" t="e">
        <f t="shared" si="97"/>
        <v>#N/A</v>
      </c>
      <c r="Y1175" s="37" t="e">
        <f t="shared" si="95"/>
        <v>#N/A</v>
      </c>
      <c r="Z1175" s="37"/>
      <c r="AA1175" s="37"/>
    </row>
    <row r="1176" spans="20:27">
      <c r="T1176" s="26">
        <v>1156</v>
      </c>
      <c r="U1176" s="26" t="e">
        <f t="shared" si="99"/>
        <v>#N/A</v>
      </c>
      <c r="V1176" s="36" t="e">
        <f t="shared" si="96"/>
        <v>#N/A</v>
      </c>
      <c r="W1176" s="29" t="e">
        <f t="shared" si="98"/>
        <v>#N/A</v>
      </c>
      <c r="X1176" s="37" t="e">
        <f t="shared" si="97"/>
        <v>#N/A</v>
      </c>
      <c r="Y1176" s="37" t="e">
        <f t="shared" si="95"/>
        <v>#N/A</v>
      </c>
      <c r="Z1176" s="37"/>
      <c r="AA1176" s="37"/>
    </row>
    <row r="1177" spans="20:27">
      <c r="T1177" s="26">
        <v>1157</v>
      </c>
      <c r="U1177" s="26" t="e">
        <f t="shared" si="99"/>
        <v>#N/A</v>
      </c>
      <c r="V1177" s="36" t="e">
        <f t="shared" si="96"/>
        <v>#N/A</v>
      </c>
      <c r="W1177" s="29" t="e">
        <f t="shared" si="98"/>
        <v>#N/A</v>
      </c>
      <c r="X1177" s="37" t="e">
        <f t="shared" si="97"/>
        <v>#N/A</v>
      </c>
      <c r="Y1177" s="37" t="e">
        <f t="shared" si="95"/>
        <v>#N/A</v>
      </c>
      <c r="Z1177" s="37"/>
      <c r="AA1177" s="37"/>
    </row>
    <row r="1178" spans="20:27">
      <c r="T1178" s="26">
        <v>1158</v>
      </c>
      <c r="U1178" s="26" t="e">
        <f t="shared" si="99"/>
        <v>#N/A</v>
      </c>
      <c r="V1178" s="36" t="e">
        <f t="shared" si="96"/>
        <v>#N/A</v>
      </c>
      <c r="W1178" s="29" t="e">
        <f t="shared" si="98"/>
        <v>#N/A</v>
      </c>
      <c r="X1178" s="37" t="e">
        <f t="shared" si="97"/>
        <v>#N/A</v>
      </c>
      <c r="Y1178" s="37" t="e">
        <f t="shared" si="95"/>
        <v>#N/A</v>
      </c>
      <c r="Z1178" s="37"/>
      <c r="AA1178" s="37"/>
    </row>
    <row r="1179" spans="20:27">
      <c r="T1179" s="26">
        <v>1159</v>
      </c>
      <c r="U1179" s="26" t="e">
        <f t="shared" si="99"/>
        <v>#N/A</v>
      </c>
      <c r="V1179" s="36" t="e">
        <f t="shared" si="96"/>
        <v>#N/A</v>
      </c>
      <c r="W1179" s="29" t="e">
        <f t="shared" si="98"/>
        <v>#N/A</v>
      </c>
      <c r="X1179" s="37" t="e">
        <f t="shared" si="97"/>
        <v>#N/A</v>
      </c>
      <c r="Y1179" s="37" t="e">
        <f t="shared" si="95"/>
        <v>#N/A</v>
      </c>
      <c r="Z1179" s="37"/>
      <c r="AA1179" s="37"/>
    </row>
    <row r="1180" spans="20:27">
      <c r="T1180" s="26">
        <v>1160</v>
      </c>
      <c r="U1180" s="26" t="e">
        <f t="shared" si="99"/>
        <v>#N/A</v>
      </c>
      <c r="V1180" s="36" t="e">
        <f t="shared" si="96"/>
        <v>#N/A</v>
      </c>
      <c r="W1180" s="29" t="e">
        <f t="shared" si="98"/>
        <v>#N/A</v>
      </c>
      <c r="X1180" s="37" t="e">
        <f t="shared" si="97"/>
        <v>#N/A</v>
      </c>
      <c r="Y1180" s="37" t="e">
        <f t="shared" si="95"/>
        <v>#N/A</v>
      </c>
      <c r="Z1180" s="37"/>
      <c r="AA1180" s="37"/>
    </row>
    <row r="1181" spans="20:27">
      <c r="T1181" s="26">
        <v>1161</v>
      </c>
      <c r="U1181" s="26" t="e">
        <f t="shared" si="99"/>
        <v>#N/A</v>
      </c>
      <c r="V1181" s="36" t="e">
        <f t="shared" si="96"/>
        <v>#N/A</v>
      </c>
      <c r="W1181" s="29" t="e">
        <f t="shared" si="98"/>
        <v>#N/A</v>
      </c>
      <c r="X1181" s="37" t="e">
        <f t="shared" si="97"/>
        <v>#N/A</v>
      </c>
      <c r="Y1181" s="37" t="e">
        <f t="shared" si="95"/>
        <v>#N/A</v>
      </c>
      <c r="Z1181" s="37"/>
      <c r="AA1181" s="37"/>
    </row>
    <row r="1182" spans="20:27">
      <c r="T1182" s="26">
        <v>1162</v>
      </c>
      <c r="U1182" s="26" t="e">
        <f t="shared" si="99"/>
        <v>#N/A</v>
      </c>
      <c r="V1182" s="36" t="e">
        <f t="shared" si="96"/>
        <v>#N/A</v>
      </c>
      <c r="W1182" s="29" t="e">
        <f t="shared" si="98"/>
        <v>#N/A</v>
      </c>
      <c r="X1182" s="37" t="e">
        <f t="shared" si="97"/>
        <v>#N/A</v>
      </c>
      <c r="Y1182" s="37" t="e">
        <f t="shared" si="95"/>
        <v>#N/A</v>
      </c>
      <c r="Z1182" s="37"/>
      <c r="AA1182" s="37"/>
    </row>
    <row r="1183" spans="20:27">
      <c r="T1183" s="26">
        <v>1163</v>
      </c>
      <c r="U1183" s="26" t="e">
        <f t="shared" si="99"/>
        <v>#N/A</v>
      </c>
      <c r="V1183" s="36" t="e">
        <f t="shared" si="96"/>
        <v>#N/A</v>
      </c>
      <c r="W1183" s="29" t="e">
        <f t="shared" si="98"/>
        <v>#N/A</v>
      </c>
      <c r="X1183" s="37" t="e">
        <f t="shared" si="97"/>
        <v>#N/A</v>
      </c>
      <c r="Y1183" s="37" t="e">
        <f t="shared" ref="Y1183:Y1246" si="100">IF(($K$60+15)&gt;T1183,K$23*EXP(M$22*LOG(T1183/O$23)),(#N/A))</f>
        <v>#N/A</v>
      </c>
      <c r="Z1183" s="37"/>
      <c r="AA1183" s="37"/>
    </row>
    <row r="1184" spans="20:27">
      <c r="T1184" s="26">
        <v>1164</v>
      </c>
      <c r="U1184" s="26" t="e">
        <f t="shared" si="99"/>
        <v>#N/A</v>
      </c>
      <c r="V1184" s="36" t="e">
        <f t="shared" si="96"/>
        <v>#N/A</v>
      </c>
      <c r="W1184" s="29" t="e">
        <f t="shared" si="98"/>
        <v>#N/A</v>
      </c>
      <c r="X1184" s="37" t="e">
        <f t="shared" si="97"/>
        <v>#N/A</v>
      </c>
      <c r="Y1184" s="37" t="e">
        <f t="shared" si="100"/>
        <v>#N/A</v>
      </c>
      <c r="Z1184" s="37"/>
      <c r="AA1184" s="37"/>
    </row>
    <row r="1185" spans="20:27">
      <c r="T1185" s="26">
        <v>1165</v>
      </c>
      <c r="U1185" s="26" t="e">
        <f t="shared" si="99"/>
        <v>#N/A</v>
      </c>
      <c r="V1185" s="36" t="e">
        <f t="shared" si="96"/>
        <v>#N/A</v>
      </c>
      <c r="W1185" s="29" t="e">
        <f t="shared" si="98"/>
        <v>#N/A</v>
      </c>
      <c r="X1185" s="37" t="e">
        <f t="shared" si="97"/>
        <v>#N/A</v>
      </c>
      <c r="Y1185" s="37" t="e">
        <f t="shared" si="100"/>
        <v>#N/A</v>
      </c>
      <c r="Z1185" s="37"/>
      <c r="AA1185" s="37"/>
    </row>
    <row r="1186" spans="20:27">
      <c r="T1186" s="26">
        <v>1166</v>
      </c>
      <c r="U1186" s="26" t="e">
        <f t="shared" si="99"/>
        <v>#N/A</v>
      </c>
      <c r="V1186" s="36" t="e">
        <f t="shared" si="96"/>
        <v>#N/A</v>
      </c>
      <c r="W1186" s="29" t="e">
        <f t="shared" si="98"/>
        <v>#N/A</v>
      </c>
      <c r="X1186" s="37" t="e">
        <f t="shared" si="97"/>
        <v>#N/A</v>
      </c>
      <c r="Y1186" s="37" t="e">
        <f t="shared" si="100"/>
        <v>#N/A</v>
      </c>
      <c r="Z1186" s="37"/>
      <c r="AA1186" s="37"/>
    </row>
    <row r="1187" spans="20:27">
      <c r="T1187" s="26">
        <v>1167</v>
      </c>
      <c r="U1187" s="26" t="e">
        <f t="shared" si="99"/>
        <v>#N/A</v>
      </c>
      <c r="V1187" s="36" t="e">
        <f t="shared" si="96"/>
        <v>#N/A</v>
      </c>
      <c r="W1187" s="29" t="e">
        <f t="shared" si="98"/>
        <v>#N/A</v>
      </c>
      <c r="X1187" s="37" t="e">
        <f t="shared" si="97"/>
        <v>#N/A</v>
      </c>
      <c r="Y1187" s="37" t="e">
        <f t="shared" si="100"/>
        <v>#N/A</v>
      </c>
      <c r="Z1187" s="37"/>
      <c r="AA1187" s="37"/>
    </row>
    <row r="1188" spans="20:27">
      <c r="T1188" s="26">
        <v>1168</v>
      </c>
      <c r="U1188" s="26" t="e">
        <f t="shared" si="99"/>
        <v>#N/A</v>
      </c>
      <c r="V1188" s="36" t="e">
        <f t="shared" si="96"/>
        <v>#N/A</v>
      </c>
      <c r="W1188" s="29" t="e">
        <f t="shared" si="98"/>
        <v>#N/A</v>
      </c>
      <c r="X1188" s="37" t="e">
        <f t="shared" si="97"/>
        <v>#N/A</v>
      </c>
      <c r="Y1188" s="37" t="e">
        <f t="shared" si="100"/>
        <v>#N/A</v>
      </c>
      <c r="Z1188" s="37"/>
      <c r="AA1188" s="37"/>
    </row>
    <row r="1189" spans="20:27">
      <c r="T1189" s="26">
        <v>1169</v>
      </c>
      <c r="U1189" s="26" t="e">
        <f t="shared" si="99"/>
        <v>#N/A</v>
      </c>
      <c r="V1189" s="36" t="e">
        <f t="shared" si="96"/>
        <v>#N/A</v>
      </c>
      <c r="W1189" s="29" t="e">
        <f t="shared" si="98"/>
        <v>#N/A</v>
      </c>
      <c r="X1189" s="37" t="e">
        <f t="shared" si="97"/>
        <v>#N/A</v>
      </c>
      <c r="Y1189" s="37" t="e">
        <f t="shared" si="100"/>
        <v>#N/A</v>
      </c>
      <c r="Z1189" s="37"/>
      <c r="AA1189" s="37"/>
    </row>
    <row r="1190" spans="20:27">
      <c r="T1190" s="26">
        <v>1170</v>
      </c>
      <c r="U1190" s="26" t="e">
        <f t="shared" si="99"/>
        <v>#N/A</v>
      </c>
      <c r="V1190" s="36" t="e">
        <f t="shared" si="96"/>
        <v>#N/A</v>
      </c>
      <c r="W1190" s="29" t="e">
        <f t="shared" si="98"/>
        <v>#N/A</v>
      </c>
      <c r="X1190" s="37" t="e">
        <f t="shared" si="97"/>
        <v>#N/A</v>
      </c>
      <c r="Y1190" s="37" t="e">
        <f t="shared" si="100"/>
        <v>#N/A</v>
      </c>
      <c r="Z1190" s="37"/>
      <c r="AA1190" s="37"/>
    </row>
    <row r="1191" spans="20:27">
      <c r="T1191" s="26">
        <v>1171</v>
      </c>
      <c r="U1191" s="26" t="e">
        <f t="shared" si="99"/>
        <v>#N/A</v>
      </c>
      <c r="V1191" s="36" t="e">
        <f t="shared" si="96"/>
        <v>#N/A</v>
      </c>
      <c r="W1191" s="29" t="e">
        <f t="shared" si="98"/>
        <v>#N/A</v>
      </c>
      <c r="X1191" s="37" t="e">
        <f t="shared" si="97"/>
        <v>#N/A</v>
      </c>
      <c r="Y1191" s="37" t="e">
        <f t="shared" si="100"/>
        <v>#N/A</v>
      </c>
      <c r="Z1191" s="37"/>
      <c r="AA1191" s="37"/>
    </row>
    <row r="1192" spans="20:27">
      <c r="T1192" s="26">
        <v>1172</v>
      </c>
      <c r="U1192" s="26" t="e">
        <f t="shared" si="99"/>
        <v>#N/A</v>
      </c>
      <c r="V1192" s="36" t="e">
        <f t="shared" si="96"/>
        <v>#N/A</v>
      </c>
      <c r="W1192" s="29" t="e">
        <f t="shared" si="98"/>
        <v>#N/A</v>
      </c>
      <c r="X1192" s="37" t="e">
        <f t="shared" si="97"/>
        <v>#N/A</v>
      </c>
      <c r="Y1192" s="37" t="e">
        <f t="shared" si="100"/>
        <v>#N/A</v>
      </c>
      <c r="Z1192" s="37"/>
      <c r="AA1192" s="37"/>
    </row>
    <row r="1193" spans="20:27">
      <c r="T1193" s="26">
        <v>1173</v>
      </c>
      <c r="U1193" s="26" t="e">
        <f t="shared" si="99"/>
        <v>#N/A</v>
      </c>
      <c r="V1193" s="36" t="e">
        <f t="shared" si="96"/>
        <v>#N/A</v>
      </c>
      <c r="W1193" s="29" t="e">
        <f t="shared" si="98"/>
        <v>#N/A</v>
      </c>
      <c r="X1193" s="37" t="e">
        <f t="shared" si="97"/>
        <v>#N/A</v>
      </c>
      <c r="Y1193" s="37" t="e">
        <f t="shared" si="100"/>
        <v>#N/A</v>
      </c>
      <c r="Z1193" s="37"/>
      <c r="AA1193" s="37"/>
    </row>
    <row r="1194" spans="20:27">
      <c r="T1194" s="26">
        <v>1174</v>
      </c>
      <c r="U1194" s="26" t="e">
        <f t="shared" si="99"/>
        <v>#N/A</v>
      </c>
      <c r="V1194" s="36" t="e">
        <f t="shared" si="96"/>
        <v>#N/A</v>
      </c>
      <c r="W1194" s="29" t="e">
        <f t="shared" si="98"/>
        <v>#N/A</v>
      </c>
      <c r="X1194" s="37" t="e">
        <f t="shared" si="97"/>
        <v>#N/A</v>
      </c>
      <c r="Y1194" s="37" t="e">
        <f t="shared" si="100"/>
        <v>#N/A</v>
      </c>
      <c r="Z1194" s="37"/>
      <c r="AA1194" s="37"/>
    </row>
    <row r="1195" spans="20:27">
      <c r="T1195" s="26">
        <v>1175</v>
      </c>
      <c r="U1195" s="26" t="e">
        <f t="shared" si="99"/>
        <v>#N/A</v>
      </c>
      <c r="V1195" s="36" t="e">
        <f t="shared" si="96"/>
        <v>#N/A</v>
      </c>
      <c r="W1195" s="29" t="e">
        <f t="shared" si="98"/>
        <v>#N/A</v>
      </c>
      <c r="X1195" s="37" t="e">
        <f t="shared" si="97"/>
        <v>#N/A</v>
      </c>
      <c r="Y1195" s="37" t="e">
        <f t="shared" si="100"/>
        <v>#N/A</v>
      </c>
      <c r="Z1195" s="37"/>
      <c r="AA1195" s="37"/>
    </row>
    <row r="1196" spans="20:27">
      <c r="T1196" s="26">
        <v>1176</v>
      </c>
      <c r="U1196" s="26" t="e">
        <f t="shared" si="99"/>
        <v>#N/A</v>
      </c>
      <c r="V1196" s="36" t="e">
        <f t="shared" si="96"/>
        <v>#N/A</v>
      </c>
      <c r="W1196" s="29" t="e">
        <f t="shared" si="98"/>
        <v>#N/A</v>
      </c>
      <c r="X1196" s="37" t="e">
        <f t="shared" si="97"/>
        <v>#N/A</v>
      </c>
      <c r="Y1196" s="37" t="e">
        <f t="shared" si="100"/>
        <v>#N/A</v>
      </c>
      <c r="Z1196" s="37"/>
      <c r="AA1196" s="37"/>
    </row>
    <row r="1197" spans="20:27">
      <c r="T1197" s="26">
        <v>1177</v>
      </c>
      <c r="U1197" s="26" t="e">
        <f t="shared" si="99"/>
        <v>#N/A</v>
      </c>
      <c r="V1197" s="36" t="e">
        <f t="shared" si="96"/>
        <v>#N/A</v>
      </c>
      <c r="W1197" s="29" t="e">
        <f t="shared" si="98"/>
        <v>#N/A</v>
      </c>
      <c r="X1197" s="37" t="e">
        <f t="shared" si="97"/>
        <v>#N/A</v>
      </c>
      <c r="Y1197" s="37" t="e">
        <f t="shared" si="100"/>
        <v>#N/A</v>
      </c>
      <c r="Z1197" s="37"/>
      <c r="AA1197" s="37"/>
    </row>
    <row r="1198" spans="20:27">
      <c r="T1198" s="26">
        <v>1178</v>
      </c>
      <c r="U1198" s="26" t="e">
        <f t="shared" si="99"/>
        <v>#N/A</v>
      </c>
      <c r="V1198" s="36" t="e">
        <f t="shared" si="96"/>
        <v>#N/A</v>
      </c>
      <c r="W1198" s="29" t="e">
        <f t="shared" si="98"/>
        <v>#N/A</v>
      </c>
      <c r="X1198" s="37" t="e">
        <f t="shared" si="97"/>
        <v>#N/A</v>
      </c>
      <c r="Y1198" s="37" t="e">
        <f t="shared" si="100"/>
        <v>#N/A</v>
      </c>
      <c r="Z1198" s="37"/>
      <c r="AA1198" s="37"/>
    </row>
    <row r="1199" spans="20:27">
      <c r="T1199" s="26">
        <v>1179</v>
      </c>
      <c r="U1199" s="26" t="e">
        <f t="shared" si="99"/>
        <v>#N/A</v>
      </c>
      <c r="V1199" s="36" t="e">
        <f t="shared" si="96"/>
        <v>#N/A</v>
      </c>
      <c r="W1199" s="29" t="e">
        <f t="shared" si="98"/>
        <v>#N/A</v>
      </c>
      <c r="X1199" s="37" t="e">
        <f t="shared" si="97"/>
        <v>#N/A</v>
      </c>
      <c r="Y1199" s="37" t="e">
        <f t="shared" si="100"/>
        <v>#N/A</v>
      </c>
      <c r="Z1199" s="37"/>
      <c r="AA1199" s="37"/>
    </row>
    <row r="1200" spans="20:27">
      <c r="T1200" s="26">
        <v>1180</v>
      </c>
      <c r="U1200" s="26" t="e">
        <f t="shared" si="99"/>
        <v>#N/A</v>
      </c>
      <c r="V1200" s="36" t="e">
        <f t="shared" si="96"/>
        <v>#N/A</v>
      </c>
      <c r="W1200" s="29" t="e">
        <f t="shared" si="98"/>
        <v>#N/A</v>
      </c>
      <c r="X1200" s="37" t="e">
        <f t="shared" si="97"/>
        <v>#N/A</v>
      </c>
      <c r="Y1200" s="37" t="e">
        <f t="shared" si="100"/>
        <v>#N/A</v>
      </c>
      <c r="Z1200" s="37"/>
      <c r="AA1200" s="37"/>
    </row>
    <row r="1201" spans="20:27">
      <c r="T1201" s="26">
        <v>1181</v>
      </c>
      <c r="U1201" s="26" t="e">
        <f t="shared" si="99"/>
        <v>#N/A</v>
      </c>
      <c r="V1201" s="36" t="e">
        <f t="shared" si="96"/>
        <v>#N/A</v>
      </c>
      <c r="W1201" s="29" t="e">
        <f t="shared" si="98"/>
        <v>#N/A</v>
      </c>
      <c r="X1201" s="37" t="e">
        <f t="shared" si="97"/>
        <v>#N/A</v>
      </c>
      <c r="Y1201" s="37" t="e">
        <f t="shared" si="100"/>
        <v>#N/A</v>
      </c>
      <c r="Z1201" s="37"/>
      <c r="AA1201" s="37"/>
    </row>
    <row r="1202" spans="20:27">
      <c r="T1202" s="26">
        <v>1182</v>
      </c>
      <c r="U1202" s="26" t="e">
        <f t="shared" si="99"/>
        <v>#N/A</v>
      </c>
      <c r="V1202" s="36" t="e">
        <f t="shared" si="96"/>
        <v>#N/A</v>
      </c>
      <c r="W1202" s="29" t="e">
        <f t="shared" si="98"/>
        <v>#N/A</v>
      </c>
      <c r="X1202" s="37" t="e">
        <f t="shared" si="97"/>
        <v>#N/A</v>
      </c>
      <c r="Y1202" s="37" t="e">
        <f t="shared" si="100"/>
        <v>#N/A</v>
      </c>
      <c r="Z1202" s="37"/>
      <c r="AA1202" s="37"/>
    </row>
    <row r="1203" spans="20:27">
      <c r="T1203" s="26">
        <v>1183</v>
      </c>
      <c r="U1203" s="26" t="e">
        <f t="shared" si="99"/>
        <v>#N/A</v>
      </c>
      <c r="V1203" s="36" t="e">
        <f t="shared" si="96"/>
        <v>#N/A</v>
      </c>
      <c r="W1203" s="29" t="e">
        <f t="shared" si="98"/>
        <v>#N/A</v>
      </c>
      <c r="X1203" s="37" t="e">
        <f t="shared" si="97"/>
        <v>#N/A</v>
      </c>
      <c r="Y1203" s="37" t="e">
        <f t="shared" si="100"/>
        <v>#N/A</v>
      </c>
      <c r="Z1203" s="37"/>
      <c r="AA1203" s="37"/>
    </row>
    <row r="1204" spans="20:27">
      <c r="T1204" s="26">
        <v>1184</v>
      </c>
      <c r="U1204" s="26" t="e">
        <f t="shared" si="99"/>
        <v>#N/A</v>
      </c>
      <c r="V1204" s="36" t="e">
        <f t="shared" si="96"/>
        <v>#N/A</v>
      </c>
      <c r="W1204" s="29" t="e">
        <f t="shared" si="98"/>
        <v>#N/A</v>
      </c>
      <c r="X1204" s="37" t="e">
        <f t="shared" si="97"/>
        <v>#N/A</v>
      </c>
      <c r="Y1204" s="37" t="e">
        <f t="shared" si="100"/>
        <v>#N/A</v>
      </c>
      <c r="Z1204" s="37"/>
      <c r="AA1204" s="37"/>
    </row>
    <row r="1205" spans="20:27">
      <c r="T1205" s="26">
        <v>1185</v>
      </c>
      <c r="U1205" s="26" t="e">
        <f t="shared" si="99"/>
        <v>#N/A</v>
      </c>
      <c r="V1205" s="36" t="e">
        <f t="shared" si="96"/>
        <v>#N/A</v>
      </c>
      <c r="W1205" s="29" t="e">
        <f t="shared" si="98"/>
        <v>#N/A</v>
      </c>
      <c r="X1205" s="37" t="e">
        <f t="shared" si="97"/>
        <v>#N/A</v>
      </c>
      <c r="Y1205" s="37" t="e">
        <f t="shared" si="100"/>
        <v>#N/A</v>
      </c>
      <c r="Z1205" s="37"/>
      <c r="AA1205" s="37"/>
    </row>
    <row r="1206" spans="20:27">
      <c r="T1206" s="26">
        <v>1186</v>
      </c>
      <c r="U1206" s="26" t="e">
        <f t="shared" si="99"/>
        <v>#N/A</v>
      </c>
      <c r="V1206" s="36" t="e">
        <f t="shared" si="96"/>
        <v>#N/A</v>
      </c>
      <c r="W1206" s="29" t="e">
        <f t="shared" si="98"/>
        <v>#N/A</v>
      </c>
      <c r="X1206" s="37" t="e">
        <f t="shared" si="97"/>
        <v>#N/A</v>
      </c>
      <c r="Y1206" s="37" t="e">
        <f t="shared" si="100"/>
        <v>#N/A</v>
      </c>
      <c r="Z1206" s="37"/>
      <c r="AA1206" s="37"/>
    </row>
    <row r="1207" spans="20:27">
      <c r="T1207" s="26">
        <v>1187</v>
      </c>
      <c r="U1207" s="26" t="e">
        <f t="shared" si="99"/>
        <v>#N/A</v>
      </c>
      <c r="V1207" s="36" t="e">
        <f t="shared" si="96"/>
        <v>#N/A</v>
      </c>
      <c r="W1207" s="29" t="e">
        <f t="shared" si="98"/>
        <v>#N/A</v>
      </c>
      <c r="X1207" s="37" t="e">
        <f t="shared" si="97"/>
        <v>#N/A</v>
      </c>
      <c r="Y1207" s="37" t="e">
        <f t="shared" si="100"/>
        <v>#N/A</v>
      </c>
      <c r="Z1207" s="37"/>
      <c r="AA1207" s="37"/>
    </row>
    <row r="1208" spans="20:27">
      <c r="T1208" s="26">
        <v>1188</v>
      </c>
      <c r="U1208" s="26" t="e">
        <f t="shared" si="99"/>
        <v>#N/A</v>
      </c>
      <c r="V1208" s="36" t="e">
        <f t="shared" si="96"/>
        <v>#N/A</v>
      </c>
      <c r="W1208" s="29" t="e">
        <f t="shared" si="98"/>
        <v>#N/A</v>
      </c>
      <c r="X1208" s="37" t="e">
        <f t="shared" si="97"/>
        <v>#N/A</v>
      </c>
      <c r="Y1208" s="37" t="e">
        <f t="shared" si="100"/>
        <v>#N/A</v>
      </c>
      <c r="Z1208" s="37"/>
      <c r="AA1208" s="37"/>
    </row>
    <row r="1209" spans="20:27">
      <c r="T1209" s="26">
        <v>1189</v>
      </c>
      <c r="U1209" s="26" t="e">
        <f t="shared" si="99"/>
        <v>#N/A</v>
      </c>
      <c r="V1209" s="36" t="e">
        <f t="shared" si="96"/>
        <v>#N/A</v>
      </c>
      <c r="W1209" s="29" t="e">
        <f t="shared" si="98"/>
        <v>#N/A</v>
      </c>
      <c r="X1209" s="37" t="e">
        <f t="shared" si="97"/>
        <v>#N/A</v>
      </c>
      <c r="Y1209" s="37" t="e">
        <f t="shared" si="100"/>
        <v>#N/A</v>
      </c>
      <c r="Z1209" s="37"/>
      <c r="AA1209" s="37"/>
    </row>
    <row r="1210" spans="20:27">
      <c r="T1210" s="26">
        <v>1190</v>
      </c>
      <c r="U1210" s="26" t="e">
        <f t="shared" si="99"/>
        <v>#N/A</v>
      </c>
      <c r="V1210" s="36" t="e">
        <f t="shared" si="96"/>
        <v>#N/A</v>
      </c>
      <c r="W1210" s="29" t="e">
        <f t="shared" si="98"/>
        <v>#N/A</v>
      </c>
      <c r="X1210" s="37" t="e">
        <f t="shared" si="97"/>
        <v>#N/A</v>
      </c>
      <c r="Y1210" s="37" t="e">
        <f t="shared" si="100"/>
        <v>#N/A</v>
      </c>
      <c r="Z1210" s="37"/>
      <c r="AA1210" s="37"/>
    </row>
    <row r="1211" spans="20:27">
      <c r="T1211" s="26">
        <v>1191</v>
      </c>
      <c r="U1211" s="26" t="e">
        <f t="shared" si="99"/>
        <v>#N/A</v>
      </c>
      <c r="V1211" s="36" t="e">
        <f t="shared" si="96"/>
        <v>#N/A</v>
      </c>
      <c r="W1211" s="29" t="e">
        <f t="shared" si="98"/>
        <v>#N/A</v>
      </c>
      <c r="X1211" s="37" t="e">
        <f t="shared" si="97"/>
        <v>#N/A</v>
      </c>
      <c r="Y1211" s="37" t="e">
        <f t="shared" si="100"/>
        <v>#N/A</v>
      </c>
      <c r="Z1211" s="37"/>
      <c r="AA1211" s="37"/>
    </row>
    <row r="1212" spans="20:27">
      <c r="T1212" s="26">
        <v>1192</v>
      </c>
      <c r="U1212" s="26" t="e">
        <f t="shared" si="99"/>
        <v>#N/A</v>
      </c>
      <c r="V1212" s="36" t="e">
        <f t="shared" si="96"/>
        <v>#N/A</v>
      </c>
      <c r="W1212" s="29" t="e">
        <f t="shared" si="98"/>
        <v>#N/A</v>
      </c>
      <c r="X1212" s="37" t="e">
        <f t="shared" si="97"/>
        <v>#N/A</v>
      </c>
      <c r="Y1212" s="37" t="e">
        <f t="shared" si="100"/>
        <v>#N/A</v>
      </c>
      <c r="Z1212" s="37"/>
      <c r="AA1212" s="37"/>
    </row>
    <row r="1213" spans="20:27">
      <c r="T1213" s="26">
        <v>1193</v>
      </c>
      <c r="U1213" s="26" t="e">
        <f t="shared" si="99"/>
        <v>#N/A</v>
      </c>
      <c r="V1213" s="36" t="e">
        <f t="shared" si="96"/>
        <v>#N/A</v>
      </c>
      <c r="W1213" s="29" t="e">
        <f t="shared" si="98"/>
        <v>#N/A</v>
      </c>
      <c r="X1213" s="37" t="e">
        <f t="shared" si="97"/>
        <v>#N/A</v>
      </c>
      <c r="Y1213" s="37" t="e">
        <f t="shared" si="100"/>
        <v>#N/A</v>
      </c>
      <c r="Z1213" s="37"/>
      <c r="AA1213" s="37"/>
    </row>
    <row r="1214" spans="20:27">
      <c r="T1214" s="26">
        <v>1194</v>
      </c>
      <c r="U1214" s="26" t="e">
        <f t="shared" si="99"/>
        <v>#N/A</v>
      </c>
      <c r="V1214" s="36" t="e">
        <f t="shared" si="96"/>
        <v>#N/A</v>
      </c>
      <c r="W1214" s="29" t="e">
        <f t="shared" si="98"/>
        <v>#N/A</v>
      </c>
      <c r="X1214" s="37" t="e">
        <f t="shared" si="97"/>
        <v>#N/A</v>
      </c>
      <c r="Y1214" s="37" t="e">
        <f t="shared" si="100"/>
        <v>#N/A</v>
      </c>
      <c r="Z1214" s="37"/>
      <c r="AA1214" s="37"/>
    </row>
    <row r="1215" spans="20:27">
      <c r="T1215" s="26">
        <v>1195</v>
      </c>
      <c r="U1215" s="26" t="e">
        <f t="shared" si="99"/>
        <v>#N/A</v>
      </c>
      <c r="V1215" s="36" t="e">
        <f t="shared" si="96"/>
        <v>#N/A</v>
      </c>
      <c r="W1215" s="29" t="e">
        <f t="shared" si="98"/>
        <v>#N/A</v>
      </c>
      <c r="X1215" s="37" t="e">
        <f t="shared" si="97"/>
        <v>#N/A</v>
      </c>
      <c r="Y1215" s="37" t="e">
        <f t="shared" si="100"/>
        <v>#N/A</v>
      </c>
      <c r="Z1215" s="37"/>
      <c r="AA1215" s="37"/>
    </row>
    <row r="1216" spans="20:27">
      <c r="T1216" s="26">
        <v>1196</v>
      </c>
      <c r="U1216" s="26" t="e">
        <f t="shared" si="99"/>
        <v>#N/A</v>
      </c>
      <c r="V1216" s="36" t="e">
        <f t="shared" si="96"/>
        <v>#N/A</v>
      </c>
      <c r="W1216" s="29" t="e">
        <f t="shared" si="98"/>
        <v>#N/A</v>
      </c>
      <c r="X1216" s="37" t="e">
        <f t="shared" si="97"/>
        <v>#N/A</v>
      </c>
      <c r="Y1216" s="37" t="e">
        <f t="shared" si="100"/>
        <v>#N/A</v>
      </c>
      <c r="Z1216" s="37"/>
      <c r="AA1216" s="37"/>
    </row>
    <row r="1217" spans="20:27">
      <c r="T1217" s="26">
        <v>1197</v>
      </c>
      <c r="U1217" s="26" t="e">
        <f t="shared" si="99"/>
        <v>#N/A</v>
      </c>
      <c r="V1217" s="36" t="e">
        <f t="shared" si="96"/>
        <v>#N/A</v>
      </c>
      <c r="W1217" s="29" t="e">
        <f t="shared" si="98"/>
        <v>#N/A</v>
      </c>
      <c r="X1217" s="37" t="e">
        <f t="shared" si="97"/>
        <v>#N/A</v>
      </c>
      <c r="Y1217" s="37" t="e">
        <f t="shared" si="100"/>
        <v>#N/A</v>
      </c>
      <c r="Z1217" s="37"/>
      <c r="AA1217" s="37"/>
    </row>
    <row r="1218" spans="20:27">
      <c r="T1218" s="26">
        <v>1198</v>
      </c>
      <c r="U1218" s="26" t="e">
        <f t="shared" si="99"/>
        <v>#N/A</v>
      </c>
      <c r="V1218" s="36" t="e">
        <f t="shared" si="96"/>
        <v>#N/A</v>
      </c>
      <c r="W1218" s="29" t="e">
        <f t="shared" si="98"/>
        <v>#N/A</v>
      </c>
      <c r="X1218" s="37" t="e">
        <f t="shared" si="97"/>
        <v>#N/A</v>
      </c>
      <c r="Y1218" s="37" t="e">
        <f t="shared" si="100"/>
        <v>#N/A</v>
      </c>
      <c r="Z1218" s="37"/>
      <c r="AA1218" s="37"/>
    </row>
    <row r="1219" spans="20:27">
      <c r="T1219" s="26">
        <v>1199</v>
      </c>
      <c r="U1219" s="26" t="e">
        <f t="shared" si="99"/>
        <v>#N/A</v>
      </c>
      <c r="V1219" s="36" t="e">
        <f t="shared" si="96"/>
        <v>#N/A</v>
      </c>
      <c r="W1219" s="29" t="e">
        <f t="shared" si="98"/>
        <v>#N/A</v>
      </c>
      <c r="X1219" s="37" t="e">
        <f t="shared" si="97"/>
        <v>#N/A</v>
      </c>
      <c r="Y1219" s="37" t="e">
        <f t="shared" si="100"/>
        <v>#N/A</v>
      </c>
      <c r="Z1219" s="37"/>
      <c r="AA1219" s="37"/>
    </row>
    <row r="1220" spans="20:27">
      <c r="T1220" s="26">
        <v>1200</v>
      </c>
      <c r="U1220" s="26" t="e">
        <f t="shared" si="99"/>
        <v>#N/A</v>
      </c>
      <c r="V1220" s="36" t="e">
        <f t="shared" si="96"/>
        <v>#N/A</v>
      </c>
      <c r="W1220" s="29" t="e">
        <f t="shared" si="98"/>
        <v>#N/A</v>
      </c>
      <c r="X1220" s="37" t="e">
        <f t="shared" si="97"/>
        <v>#N/A</v>
      </c>
      <c r="Y1220" s="37" t="e">
        <f t="shared" si="100"/>
        <v>#N/A</v>
      </c>
      <c r="Z1220" s="37"/>
      <c r="AA1220" s="37"/>
    </row>
    <row r="1221" spans="20:27">
      <c r="T1221" s="26">
        <v>1201</v>
      </c>
      <c r="U1221" s="26" t="e">
        <f t="shared" si="99"/>
        <v>#N/A</v>
      </c>
      <c r="V1221" s="36" t="e">
        <f t="shared" si="96"/>
        <v>#N/A</v>
      </c>
      <c r="W1221" s="29" t="e">
        <f t="shared" si="98"/>
        <v>#N/A</v>
      </c>
      <c r="X1221" s="37" t="e">
        <f t="shared" si="97"/>
        <v>#N/A</v>
      </c>
      <c r="Y1221" s="37" t="e">
        <f t="shared" si="100"/>
        <v>#N/A</v>
      </c>
      <c r="Z1221" s="37"/>
      <c r="AA1221" s="37"/>
    </row>
    <row r="1222" spans="20:27">
      <c r="T1222" s="26">
        <v>1202</v>
      </c>
      <c r="U1222" s="26" t="e">
        <f t="shared" si="99"/>
        <v>#N/A</v>
      </c>
      <c r="V1222" s="36" t="e">
        <f t="shared" si="96"/>
        <v>#N/A</v>
      </c>
      <c r="W1222" s="29" t="e">
        <f t="shared" si="98"/>
        <v>#N/A</v>
      </c>
      <c r="X1222" s="37" t="e">
        <f t="shared" si="97"/>
        <v>#N/A</v>
      </c>
      <c r="Y1222" s="37" t="e">
        <f t="shared" si="100"/>
        <v>#N/A</v>
      </c>
      <c r="Z1222" s="37"/>
      <c r="AA1222" s="37"/>
    </row>
    <row r="1223" spans="20:27">
      <c r="T1223" s="26">
        <v>1203</v>
      </c>
      <c r="U1223" s="26" t="e">
        <f t="shared" si="99"/>
        <v>#N/A</v>
      </c>
      <c r="V1223" s="36" t="e">
        <f t="shared" si="96"/>
        <v>#N/A</v>
      </c>
      <c r="W1223" s="29" t="e">
        <f t="shared" si="98"/>
        <v>#N/A</v>
      </c>
      <c r="X1223" s="37" t="e">
        <f t="shared" si="97"/>
        <v>#N/A</v>
      </c>
      <c r="Y1223" s="37" t="e">
        <f t="shared" si="100"/>
        <v>#N/A</v>
      </c>
      <c r="Z1223" s="37"/>
      <c r="AA1223" s="37"/>
    </row>
    <row r="1224" spans="20:27">
      <c r="T1224" s="26">
        <v>1204</v>
      </c>
      <c r="U1224" s="26" t="e">
        <f t="shared" si="99"/>
        <v>#N/A</v>
      </c>
      <c r="V1224" s="36" t="e">
        <f t="shared" ref="V1224:V1287" si="101">K$23*EXP(M$22*LOG(T1224/O$23))</f>
        <v>#N/A</v>
      </c>
      <c r="W1224" s="29" t="e">
        <f t="shared" si="98"/>
        <v>#N/A</v>
      </c>
      <c r="X1224" s="37" t="e">
        <f t="shared" ref="X1224:X1287" si="102">IF(($K$60+15)&gt;T1224,T1224,(#N/A))</f>
        <v>#N/A</v>
      </c>
      <c r="Y1224" s="37" t="e">
        <f t="shared" si="100"/>
        <v>#N/A</v>
      </c>
      <c r="Z1224" s="37"/>
      <c r="AA1224" s="37"/>
    </row>
    <row r="1225" spans="20:27">
      <c r="T1225" s="26">
        <v>1205</v>
      </c>
      <c r="U1225" s="26" t="e">
        <f t="shared" si="99"/>
        <v>#N/A</v>
      </c>
      <c r="V1225" s="36" t="e">
        <f t="shared" si="101"/>
        <v>#N/A</v>
      </c>
      <c r="W1225" s="29" t="e">
        <f t="shared" si="98"/>
        <v>#N/A</v>
      </c>
      <c r="X1225" s="37" t="e">
        <f t="shared" si="102"/>
        <v>#N/A</v>
      </c>
      <c r="Y1225" s="37" t="e">
        <f t="shared" si="100"/>
        <v>#N/A</v>
      </c>
      <c r="Z1225" s="37"/>
      <c r="AA1225" s="37"/>
    </row>
    <row r="1226" spans="20:27">
      <c r="T1226" s="26">
        <v>1206</v>
      </c>
      <c r="U1226" s="26" t="e">
        <f t="shared" si="99"/>
        <v>#N/A</v>
      </c>
      <c r="V1226" s="36" t="e">
        <f t="shared" si="101"/>
        <v>#N/A</v>
      </c>
      <c r="W1226" s="29" t="e">
        <f t="shared" si="98"/>
        <v>#N/A</v>
      </c>
      <c r="X1226" s="37" t="e">
        <f t="shared" si="102"/>
        <v>#N/A</v>
      </c>
      <c r="Y1226" s="37" t="e">
        <f t="shared" si="100"/>
        <v>#N/A</v>
      </c>
      <c r="Z1226" s="37"/>
      <c r="AA1226" s="37"/>
    </row>
    <row r="1227" spans="20:27">
      <c r="T1227" s="26">
        <v>1207</v>
      </c>
      <c r="U1227" s="26" t="e">
        <f t="shared" si="99"/>
        <v>#N/A</v>
      </c>
      <c r="V1227" s="36" t="e">
        <f t="shared" si="101"/>
        <v>#N/A</v>
      </c>
      <c r="W1227" s="29" t="e">
        <f t="shared" si="98"/>
        <v>#N/A</v>
      </c>
      <c r="X1227" s="37" t="e">
        <f t="shared" si="102"/>
        <v>#N/A</v>
      </c>
      <c r="Y1227" s="37" t="e">
        <f t="shared" si="100"/>
        <v>#N/A</v>
      </c>
      <c r="Z1227" s="37"/>
      <c r="AA1227" s="37"/>
    </row>
    <row r="1228" spans="20:27">
      <c r="T1228" s="26">
        <v>1208</v>
      </c>
      <c r="U1228" s="26" t="e">
        <f t="shared" si="99"/>
        <v>#N/A</v>
      </c>
      <c r="V1228" s="36" t="e">
        <f t="shared" si="101"/>
        <v>#N/A</v>
      </c>
      <c r="W1228" s="29" t="e">
        <f t="shared" si="98"/>
        <v>#N/A</v>
      </c>
      <c r="X1228" s="37" t="e">
        <f t="shared" si="102"/>
        <v>#N/A</v>
      </c>
      <c r="Y1228" s="37" t="e">
        <f t="shared" si="100"/>
        <v>#N/A</v>
      </c>
      <c r="Z1228" s="37"/>
      <c r="AA1228" s="37"/>
    </row>
    <row r="1229" spans="20:27">
      <c r="T1229" s="26">
        <v>1209</v>
      </c>
      <c r="U1229" s="26" t="e">
        <f t="shared" si="99"/>
        <v>#N/A</v>
      </c>
      <c r="V1229" s="36" t="e">
        <f t="shared" si="101"/>
        <v>#N/A</v>
      </c>
      <c r="W1229" s="29" t="e">
        <f t="shared" si="98"/>
        <v>#N/A</v>
      </c>
      <c r="X1229" s="37" t="e">
        <f t="shared" si="102"/>
        <v>#N/A</v>
      </c>
      <c r="Y1229" s="37" t="e">
        <f t="shared" si="100"/>
        <v>#N/A</v>
      </c>
      <c r="Z1229" s="37"/>
      <c r="AA1229" s="37"/>
    </row>
    <row r="1230" spans="20:27">
      <c r="T1230" s="26">
        <v>1210</v>
      </c>
      <c r="U1230" s="26" t="e">
        <f t="shared" si="99"/>
        <v>#N/A</v>
      </c>
      <c r="V1230" s="36" t="e">
        <f t="shared" si="101"/>
        <v>#N/A</v>
      </c>
      <c r="W1230" s="29" t="e">
        <f t="shared" si="98"/>
        <v>#N/A</v>
      </c>
      <c r="X1230" s="37" t="e">
        <f t="shared" si="102"/>
        <v>#N/A</v>
      </c>
      <c r="Y1230" s="37" t="e">
        <f t="shared" si="100"/>
        <v>#N/A</v>
      </c>
      <c r="Z1230" s="37"/>
      <c r="AA1230" s="37"/>
    </row>
    <row r="1231" spans="20:27">
      <c r="T1231" s="26">
        <v>1211</v>
      </c>
      <c r="U1231" s="26" t="e">
        <f t="shared" si="99"/>
        <v>#N/A</v>
      </c>
      <c r="V1231" s="36" t="e">
        <f t="shared" si="101"/>
        <v>#N/A</v>
      </c>
      <c r="W1231" s="29" t="e">
        <f t="shared" si="98"/>
        <v>#N/A</v>
      </c>
      <c r="X1231" s="37" t="e">
        <f t="shared" si="102"/>
        <v>#N/A</v>
      </c>
      <c r="Y1231" s="37" t="e">
        <f t="shared" si="100"/>
        <v>#N/A</v>
      </c>
      <c r="Z1231" s="37"/>
      <c r="AA1231" s="37"/>
    </row>
    <row r="1232" spans="20:27">
      <c r="T1232" s="26">
        <v>1212</v>
      </c>
      <c r="U1232" s="26" t="e">
        <f t="shared" si="99"/>
        <v>#N/A</v>
      </c>
      <c r="V1232" s="36" t="e">
        <f t="shared" si="101"/>
        <v>#N/A</v>
      </c>
      <c r="W1232" s="29" t="e">
        <f t="shared" si="98"/>
        <v>#N/A</v>
      </c>
      <c r="X1232" s="37" t="e">
        <f t="shared" si="102"/>
        <v>#N/A</v>
      </c>
      <c r="Y1232" s="37" t="e">
        <f t="shared" si="100"/>
        <v>#N/A</v>
      </c>
      <c r="Z1232" s="37"/>
      <c r="AA1232" s="37"/>
    </row>
    <row r="1233" spans="20:27">
      <c r="T1233" s="26">
        <v>1213</v>
      </c>
      <c r="U1233" s="26" t="e">
        <f t="shared" si="99"/>
        <v>#N/A</v>
      </c>
      <c r="V1233" s="36" t="e">
        <f t="shared" si="101"/>
        <v>#N/A</v>
      </c>
      <c r="W1233" s="29" t="e">
        <f t="shared" si="98"/>
        <v>#N/A</v>
      </c>
      <c r="X1233" s="37" t="e">
        <f t="shared" si="102"/>
        <v>#N/A</v>
      </c>
      <c r="Y1233" s="37" t="e">
        <f t="shared" si="100"/>
        <v>#N/A</v>
      </c>
      <c r="Z1233" s="37"/>
      <c r="AA1233" s="37"/>
    </row>
    <row r="1234" spans="20:27">
      <c r="T1234" s="26">
        <v>1214</v>
      </c>
      <c r="U1234" s="26" t="e">
        <f t="shared" si="99"/>
        <v>#N/A</v>
      </c>
      <c r="V1234" s="36" t="e">
        <f t="shared" si="101"/>
        <v>#N/A</v>
      </c>
      <c r="W1234" s="29" t="e">
        <f t="shared" si="98"/>
        <v>#N/A</v>
      </c>
      <c r="X1234" s="37" t="e">
        <f t="shared" si="102"/>
        <v>#N/A</v>
      </c>
      <c r="Y1234" s="37" t="e">
        <f t="shared" si="100"/>
        <v>#N/A</v>
      </c>
      <c r="Z1234" s="37"/>
      <c r="AA1234" s="37"/>
    </row>
    <row r="1235" spans="20:27">
      <c r="T1235" s="26">
        <v>1215</v>
      </c>
      <c r="U1235" s="26" t="e">
        <f t="shared" si="99"/>
        <v>#N/A</v>
      </c>
      <c r="V1235" s="36" t="e">
        <f t="shared" si="101"/>
        <v>#N/A</v>
      </c>
      <c r="W1235" s="29" t="e">
        <f t="shared" si="98"/>
        <v>#N/A</v>
      </c>
      <c r="X1235" s="37" t="e">
        <f t="shared" si="102"/>
        <v>#N/A</v>
      </c>
      <c r="Y1235" s="37" t="e">
        <f t="shared" si="100"/>
        <v>#N/A</v>
      </c>
      <c r="Z1235" s="37"/>
      <c r="AA1235" s="37"/>
    </row>
    <row r="1236" spans="20:27">
      <c r="T1236" s="26">
        <v>1216</v>
      </c>
      <c r="U1236" s="26" t="e">
        <f t="shared" si="99"/>
        <v>#N/A</v>
      </c>
      <c r="V1236" s="36" t="e">
        <f t="shared" si="101"/>
        <v>#N/A</v>
      </c>
      <c r="W1236" s="29" t="e">
        <f t="shared" si="98"/>
        <v>#N/A</v>
      </c>
      <c r="X1236" s="37" t="e">
        <f t="shared" si="102"/>
        <v>#N/A</v>
      </c>
      <c r="Y1236" s="37" t="e">
        <f t="shared" si="100"/>
        <v>#N/A</v>
      </c>
      <c r="Z1236" s="37"/>
      <c r="AA1236" s="37"/>
    </row>
    <row r="1237" spans="20:27">
      <c r="T1237" s="26">
        <v>1217</v>
      </c>
      <c r="U1237" s="26" t="e">
        <f t="shared" si="99"/>
        <v>#N/A</v>
      </c>
      <c r="V1237" s="36" t="e">
        <f t="shared" si="101"/>
        <v>#N/A</v>
      </c>
      <c r="W1237" s="29" t="e">
        <f t="shared" ref="W1237:W1300" si="103">IF(U1237="",(#N/A),V1237)</f>
        <v>#N/A</v>
      </c>
      <c r="X1237" s="37" t="e">
        <f t="shared" si="102"/>
        <v>#N/A</v>
      </c>
      <c r="Y1237" s="37" t="e">
        <f t="shared" si="100"/>
        <v>#N/A</v>
      </c>
      <c r="Z1237" s="37"/>
      <c r="AA1237" s="37"/>
    </row>
    <row r="1238" spans="20:27">
      <c r="T1238" s="26">
        <v>1218</v>
      </c>
      <c r="U1238" s="26" t="e">
        <f t="shared" ref="U1238:U1301" si="104">IF(MAX(D$20:D$64)&lt;T1238,(#N/A),T1238)</f>
        <v>#N/A</v>
      </c>
      <c r="V1238" s="36" t="e">
        <f t="shared" si="101"/>
        <v>#N/A</v>
      </c>
      <c r="W1238" s="29" t="e">
        <f t="shared" si="103"/>
        <v>#N/A</v>
      </c>
      <c r="X1238" s="37" t="e">
        <f t="shared" si="102"/>
        <v>#N/A</v>
      </c>
      <c r="Y1238" s="37" t="e">
        <f t="shared" si="100"/>
        <v>#N/A</v>
      </c>
      <c r="Z1238" s="37"/>
      <c r="AA1238" s="37"/>
    </row>
    <row r="1239" spans="20:27">
      <c r="T1239" s="26">
        <v>1219</v>
      </c>
      <c r="U1239" s="26" t="e">
        <f t="shared" si="104"/>
        <v>#N/A</v>
      </c>
      <c r="V1239" s="36" t="e">
        <f t="shared" si="101"/>
        <v>#N/A</v>
      </c>
      <c r="W1239" s="29" t="e">
        <f t="shared" si="103"/>
        <v>#N/A</v>
      </c>
      <c r="X1239" s="37" t="e">
        <f t="shared" si="102"/>
        <v>#N/A</v>
      </c>
      <c r="Y1239" s="37" t="e">
        <f t="shared" si="100"/>
        <v>#N/A</v>
      </c>
      <c r="Z1239" s="37"/>
      <c r="AA1239" s="37"/>
    </row>
    <row r="1240" spans="20:27">
      <c r="T1240" s="26">
        <v>1220</v>
      </c>
      <c r="U1240" s="26" t="e">
        <f t="shared" si="104"/>
        <v>#N/A</v>
      </c>
      <c r="V1240" s="36" t="e">
        <f t="shared" si="101"/>
        <v>#N/A</v>
      </c>
      <c r="W1240" s="29" t="e">
        <f t="shared" si="103"/>
        <v>#N/A</v>
      </c>
      <c r="X1240" s="37" t="e">
        <f t="shared" si="102"/>
        <v>#N/A</v>
      </c>
      <c r="Y1240" s="37" t="e">
        <f t="shared" si="100"/>
        <v>#N/A</v>
      </c>
      <c r="Z1240" s="37"/>
      <c r="AA1240" s="37"/>
    </row>
    <row r="1241" spans="20:27">
      <c r="T1241" s="26">
        <v>1221</v>
      </c>
      <c r="U1241" s="26" t="e">
        <f t="shared" si="104"/>
        <v>#N/A</v>
      </c>
      <c r="V1241" s="36" t="e">
        <f t="shared" si="101"/>
        <v>#N/A</v>
      </c>
      <c r="W1241" s="29" t="e">
        <f t="shared" si="103"/>
        <v>#N/A</v>
      </c>
      <c r="X1241" s="37" t="e">
        <f t="shared" si="102"/>
        <v>#N/A</v>
      </c>
      <c r="Y1241" s="37" t="e">
        <f t="shared" si="100"/>
        <v>#N/A</v>
      </c>
      <c r="Z1241" s="37"/>
      <c r="AA1241" s="37"/>
    </row>
    <row r="1242" spans="20:27">
      <c r="T1242" s="26">
        <v>1222</v>
      </c>
      <c r="U1242" s="26" t="e">
        <f t="shared" si="104"/>
        <v>#N/A</v>
      </c>
      <c r="V1242" s="36" t="e">
        <f t="shared" si="101"/>
        <v>#N/A</v>
      </c>
      <c r="W1242" s="29" t="e">
        <f t="shared" si="103"/>
        <v>#N/A</v>
      </c>
      <c r="X1242" s="37" t="e">
        <f t="shared" si="102"/>
        <v>#N/A</v>
      </c>
      <c r="Y1242" s="37" t="e">
        <f t="shared" si="100"/>
        <v>#N/A</v>
      </c>
      <c r="Z1242" s="37"/>
      <c r="AA1242" s="37"/>
    </row>
    <row r="1243" spans="20:27">
      <c r="T1243" s="26">
        <v>1223</v>
      </c>
      <c r="U1243" s="26" t="e">
        <f t="shared" si="104"/>
        <v>#N/A</v>
      </c>
      <c r="V1243" s="36" t="e">
        <f t="shared" si="101"/>
        <v>#N/A</v>
      </c>
      <c r="W1243" s="29" t="e">
        <f t="shared" si="103"/>
        <v>#N/A</v>
      </c>
      <c r="X1243" s="37" t="e">
        <f t="shared" si="102"/>
        <v>#N/A</v>
      </c>
      <c r="Y1243" s="37" t="e">
        <f t="shared" si="100"/>
        <v>#N/A</v>
      </c>
      <c r="Z1243" s="37"/>
      <c r="AA1243" s="37"/>
    </row>
    <row r="1244" spans="20:27">
      <c r="T1244" s="26">
        <v>1224</v>
      </c>
      <c r="U1244" s="26" t="e">
        <f t="shared" si="104"/>
        <v>#N/A</v>
      </c>
      <c r="V1244" s="36" t="e">
        <f t="shared" si="101"/>
        <v>#N/A</v>
      </c>
      <c r="W1244" s="29" t="e">
        <f t="shared" si="103"/>
        <v>#N/A</v>
      </c>
      <c r="X1244" s="37" t="e">
        <f t="shared" si="102"/>
        <v>#N/A</v>
      </c>
      <c r="Y1244" s="37" t="e">
        <f t="shared" si="100"/>
        <v>#N/A</v>
      </c>
      <c r="Z1244" s="37"/>
      <c r="AA1244" s="37"/>
    </row>
    <row r="1245" spans="20:27">
      <c r="T1245" s="26">
        <v>1225</v>
      </c>
      <c r="U1245" s="26" t="e">
        <f t="shared" si="104"/>
        <v>#N/A</v>
      </c>
      <c r="V1245" s="36" t="e">
        <f t="shared" si="101"/>
        <v>#N/A</v>
      </c>
      <c r="W1245" s="29" t="e">
        <f t="shared" si="103"/>
        <v>#N/A</v>
      </c>
      <c r="X1245" s="37" t="e">
        <f t="shared" si="102"/>
        <v>#N/A</v>
      </c>
      <c r="Y1245" s="37" t="e">
        <f t="shared" si="100"/>
        <v>#N/A</v>
      </c>
      <c r="Z1245" s="37"/>
      <c r="AA1245" s="37"/>
    </row>
    <row r="1246" spans="20:27">
      <c r="T1246" s="26">
        <v>1226</v>
      </c>
      <c r="U1246" s="26" t="e">
        <f t="shared" si="104"/>
        <v>#N/A</v>
      </c>
      <c r="V1246" s="36" t="e">
        <f t="shared" si="101"/>
        <v>#N/A</v>
      </c>
      <c r="W1246" s="29" t="e">
        <f t="shared" si="103"/>
        <v>#N/A</v>
      </c>
      <c r="X1246" s="37" t="e">
        <f t="shared" si="102"/>
        <v>#N/A</v>
      </c>
      <c r="Y1246" s="37" t="e">
        <f t="shared" si="100"/>
        <v>#N/A</v>
      </c>
      <c r="Z1246" s="37"/>
      <c r="AA1246" s="37"/>
    </row>
    <row r="1247" spans="20:27">
      <c r="T1247" s="26">
        <v>1227</v>
      </c>
      <c r="U1247" s="26" t="e">
        <f t="shared" si="104"/>
        <v>#N/A</v>
      </c>
      <c r="V1247" s="36" t="e">
        <f t="shared" si="101"/>
        <v>#N/A</v>
      </c>
      <c r="W1247" s="29" t="e">
        <f t="shared" si="103"/>
        <v>#N/A</v>
      </c>
      <c r="X1247" s="37" t="e">
        <f t="shared" si="102"/>
        <v>#N/A</v>
      </c>
      <c r="Y1247" s="37" t="e">
        <f t="shared" ref="Y1247:Y1310" si="105">IF(($K$60+15)&gt;T1247,K$23*EXP(M$22*LOG(T1247/O$23)),(#N/A))</f>
        <v>#N/A</v>
      </c>
      <c r="Z1247" s="37"/>
      <c r="AA1247" s="37"/>
    </row>
    <row r="1248" spans="20:27">
      <c r="T1248" s="26">
        <v>1228</v>
      </c>
      <c r="U1248" s="26" t="e">
        <f t="shared" si="104"/>
        <v>#N/A</v>
      </c>
      <c r="V1248" s="36" t="e">
        <f t="shared" si="101"/>
        <v>#N/A</v>
      </c>
      <c r="W1248" s="29" t="e">
        <f t="shared" si="103"/>
        <v>#N/A</v>
      </c>
      <c r="X1248" s="37" t="e">
        <f t="shared" si="102"/>
        <v>#N/A</v>
      </c>
      <c r="Y1248" s="37" t="e">
        <f t="shared" si="105"/>
        <v>#N/A</v>
      </c>
      <c r="Z1248" s="37"/>
      <c r="AA1248" s="37"/>
    </row>
    <row r="1249" spans="20:27">
      <c r="T1249" s="26">
        <v>1229</v>
      </c>
      <c r="U1249" s="26" t="e">
        <f t="shared" si="104"/>
        <v>#N/A</v>
      </c>
      <c r="V1249" s="36" t="e">
        <f t="shared" si="101"/>
        <v>#N/A</v>
      </c>
      <c r="W1249" s="29" t="e">
        <f t="shared" si="103"/>
        <v>#N/A</v>
      </c>
      <c r="X1249" s="37" t="e">
        <f t="shared" si="102"/>
        <v>#N/A</v>
      </c>
      <c r="Y1249" s="37" t="e">
        <f t="shared" si="105"/>
        <v>#N/A</v>
      </c>
      <c r="Z1249" s="37"/>
      <c r="AA1249" s="37"/>
    </row>
    <row r="1250" spans="20:27">
      <c r="T1250" s="26">
        <v>1230</v>
      </c>
      <c r="U1250" s="26" t="e">
        <f t="shared" si="104"/>
        <v>#N/A</v>
      </c>
      <c r="V1250" s="36" t="e">
        <f t="shared" si="101"/>
        <v>#N/A</v>
      </c>
      <c r="W1250" s="29" t="e">
        <f t="shared" si="103"/>
        <v>#N/A</v>
      </c>
      <c r="X1250" s="37" t="e">
        <f t="shared" si="102"/>
        <v>#N/A</v>
      </c>
      <c r="Y1250" s="37" t="e">
        <f t="shared" si="105"/>
        <v>#N/A</v>
      </c>
      <c r="Z1250" s="37"/>
      <c r="AA1250" s="37"/>
    </row>
    <row r="1251" spans="20:27">
      <c r="T1251" s="26">
        <v>1231</v>
      </c>
      <c r="U1251" s="26" t="e">
        <f t="shared" si="104"/>
        <v>#N/A</v>
      </c>
      <c r="V1251" s="36" t="e">
        <f t="shared" si="101"/>
        <v>#N/A</v>
      </c>
      <c r="W1251" s="29" t="e">
        <f t="shared" si="103"/>
        <v>#N/A</v>
      </c>
      <c r="X1251" s="37" t="e">
        <f t="shared" si="102"/>
        <v>#N/A</v>
      </c>
      <c r="Y1251" s="37" t="e">
        <f t="shared" si="105"/>
        <v>#N/A</v>
      </c>
      <c r="Z1251" s="37"/>
      <c r="AA1251" s="37"/>
    </row>
    <row r="1252" spans="20:27">
      <c r="T1252" s="26">
        <v>1232</v>
      </c>
      <c r="U1252" s="26" t="e">
        <f t="shared" si="104"/>
        <v>#N/A</v>
      </c>
      <c r="V1252" s="36" t="e">
        <f t="shared" si="101"/>
        <v>#N/A</v>
      </c>
      <c r="W1252" s="29" t="e">
        <f t="shared" si="103"/>
        <v>#N/A</v>
      </c>
      <c r="X1252" s="37" t="e">
        <f t="shared" si="102"/>
        <v>#N/A</v>
      </c>
      <c r="Y1252" s="37" t="e">
        <f t="shared" si="105"/>
        <v>#N/A</v>
      </c>
      <c r="Z1252" s="37"/>
      <c r="AA1252" s="37"/>
    </row>
    <row r="1253" spans="20:27">
      <c r="T1253" s="26">
        <v>1233</v>
      </c>
      <c r="U1253" s="26" t="e">
        <f t="shared" si="104"/>
        <v>#N/A</v>
      </c>
      <c r="V1253" s="36" t="e">
        <f t="shared" si="101"/>
        <v>#N/A</v>
      </c>
      <c r="W1253" s="29" t="e">
        <f t="shared" si="103"/>
        <v>#N/A</v>
      </c>
      <c r="X1253" s="37" t="e">
        <f t="shared" si="102"/>
        <v>#N/A</v>
      </c>
      <c r="Y1253" s="37" t="e">
        <f t="shared" si="105"/>
        <v>#N/A</v>
      </c>
      <c r="Z1253" s="37"/>
      <c r="AA1253" s="37"/>
    </row>
    <row r="1254" spans="20:27">
      <c r="T1254" s="26">
        <v>1234</v>
      </c>
      <c r="U1254" s="26" t="e">
        <f t="shared" si="104"/>
        <v>#N/A</v>
      </c>
      <c r="V1254" s="36" t="e">
        <f t="shared" si="101"/>
        <v>#N/A</v>
      </c>
      <c r="W1254" s="29" t="e">
        <f t="shared" si="103"/>
        <v>#N/A</v>
      </c>
      <c r="X1254" s="37" t="e">
        <f t="shared" si="102"/>
        <v>#N/A</v>
      </c>
      <c r="Y1254" s="37" t="e">
        <f t="shared" si="105"/>
        <v>#N/A</v>
      </c>
      <c r="Z1254" s="37"/>
      <c r="AA1254" s="37"/>
    </row>
    <row r="1255" spans="20:27">
      <c r="T1255" s="26">
        <v>1235</v>
      </c>
      <c r="U1255" s="26" t="e">
        <f t="shared" si="104"/>
        <v>#N/A</v>
      </c>
      <c r="V1255" s="36" t="e">
        <f t="shared" si="101"/>
        <v>#N/A</v>
      </c>
      <c r="W1255" s="29" t="e">
        <f t="shared" si="103"/>
        <v>#N/A</v>
      </c>
      <c r="X1255" s="37" t="e">
        <f t="shared" si="102"/>
        <v>#N/A</v>
      </c>
      <c r="Y1255" s="37" t="e">
        <f t="shared" si="105"/>
        <v>#N/A</v>
      </c>
      <c r="Z1255" s="37"/>
      <c r="AA1255" s="37"/>
    </row>
    <row r="1256" spans="20:27">
      <c r="T1256" s="26">
        <v>1236</v>
      </c>
      <c r="U1256" s="26" t="e">
        <f t="shared" si="104"/>
        <v>#N/A</v>
      </c>
      <c r="V1256" s="36" t="e">
        <f t="shared" si="101"/>
        <v>#N/A</v>
      </c>
      <c r="W1256" s="29" t="e">
        <f t="shared" si="103"/>
        <v>#N/A</v>
      </c>
      <c r="X1256" s="37" t="e">
        <f t="shared" si="102"/>
        <v>#N/A</v>
      </c>
      <c r="Y1256" s="37" t="e">
        <f t="shared" si="105"/>
        <v>#N/A</v>
      </c>
      <c r="Z1256" s="37"/>
      <c r="AA1256" s="37"/>
    </row>
    <row r="1257" spans="20:27">
      <c r="T1257" s="26">
        <v>1237</v>
      </c>
      <c r="U1257" s="26" t="e">
        <f t="shared" si="104"/>
        <v>#N/A</v>
      </c>
      <c r="V1257" s="36" t="e">
        <f t="shared" si="101"/>
        <v>#N/A</v>
      </c>
      <c r="W1257" s="29" t="e">
        <f t="shared" si="103"/>
        <v>#N/A</v>
      </c>
      <c r="X1257" s="37" t="e">
        <f t="shared" si="102"/>
        <v>#N/A</v>
      </c>
      <c r="Y1257" s="37" t="e">
        <f t="shared" si="105"/>
        <v>#N/A</v>
      </c>
      <c r="Z1257" s="37"/>
      <c r="AA1257" s="37"/>
    </row>
    <row r="1258" spans="20:27">
      <c r="T1258" s="26">
        <v>1238</v>
      </c>
      <c r="U1258" s="26" t="e">
        <f t="shared" si="104"/>
        <v>#N/A</v>
      </c>
      <c r="V1258" s="36" t="e">
        <f t="shared" si="101"/>
        <v>#N/A</v>
      </c>
      <c r="W1258" s="29" t="e">
        <f t="shared" si="103"/>
        <v>#N/A</v>
      </c>
      <c r="X1258" s="37" t="e">
        <f t="shared" si="102"/>
        <v>#N/A</v>
      </c>
      <c r="Y1258" s="37" t="e">
        <f t="shared" si="105"/>
        <v>#N/A</v>
      </c>
      <c r="Z1258" s="37"/>
      <c r="AA1258" s="37"/>
    </row>
    <row r="1259" spans="20:27">
      <c r="T1259" s="26">
        <v>1239</v>
      </c>
      <c r="U1259" s="26" t="e">
        <f t="shared" si="104"/>
        <v>#N/A</v>
      </c>
      <c r="V1259" s="36" t="e">
        <f t="shared" si="101"/>
        <v>#N/A</v>
      </c>
      <c r="W1259" s="29" t="e">
        <f t="shared" si="103"/>
        <v>#N/A</v>
      </c>
      <c r="X1259" s="37" t="e">
        <f t="shared" si="102"/>
        <v>#N/A</v>
      </c>
      <c r="Y1259" s="37" t="e">
        <f t="shared" si="105"/>
        <v>#N/A</v>
      </c>
      <c r="Z1259" s="37"/>
      <c r="AA1259" s="37"/>
    </row>
    <row r="1260" spans="20:27">
      <c r="T1260" s="26">
        <v>1240</v>
      </c>
      <c r="U1260" s="26" t="e">
        <f t="shared" si="104"/>
        <v>#N/A</v>
      </c>
      <c r="V1260" s="36" t="e">
        <f t="shared" si="101"/>
        <v>#N/A</v>
      </c>
      <c r="W1260" s="29" t="e">
        <f t="shared" si="103"/>
        <v>#N/A</v>
      </c>
      <c r="X1260" s="37" t="e">
        <f t="shared" si="102"/>
        <v>#N/A</v>
      </c>
      <c r="Y1260" s="37" t="e">
        <f t="shared" si="105"/>
        <v>#N/A</v>
      </c>
      <c r="Z1260" s="37"/>
      <c r="AA1260" s="37"/>
    </row>
    <row r="1261" spans="20:27">
      <c r="T1261" s="26">
        <v>1241</v>
      </c>
      <c r="U1261" s="26" t="e">
        <f t="shared" si="104"/>
        <v>#N/A</v>
      </c>
      <c r="V1261" s="36" t="e">
        <f t="shared" si="101"/>
        <v>#N/A</v>
      </c>
      <c r="W1261" s="29" t="e">
        <f t="shared" si="103"/>
        <v>#N/A</v>
      </c>
      <c r="X1261" s="37" t="e">
        <f t="shared" si="102"/>
        <v>#N/A</v>
      </c>
      <c r="Y1261" s="37" t="e">
        <f t="shared" si="105"/>
        <v>#N/A</v>
      </c>
      <c r="Z1261" s="37"/>
      <c r="AA1261" s="37"/>
    </row>
    <row r="1262" spans="20:27">
      <c r="T1262" s="26">
        <v>1242</v>
      </c>
      <c r="U1262" s="26" t="e">
        <f t="shared" si="104"/>
        <v>#N/A</v>
      </c>
      <c r="V1262" s="36" t="e">
        <f t="shared" si="101"/>
        <v>#N/A</v>
      </c>
      <c r="W1262" s="29" t="e">
        <f t="shared" si="103"/>
        <v>#N/A</v>
      </c>
      <c r="X1262" s="37" t="e">
        <f t="shared" si="102"/>
        <v>#N/A</v>
      </c>
      <c r="Y1262" s="37" t="e">
        <f t="shared" si="105"/>
        <v>#N/A</v>
      </c>
      <c r="Z1262" s="37"/>
      <c r="AA1262" s="37"/>
    </row>
    <row r="1263" spans="20:27">
      <c r="T1263" s="26">
        <v>1243</v>
      </c>
      <c r="U1263" s="26" t="e">
        <f t="shared" si="104"/>
        <v>#N/A</v>
      </c>
      <c r="V1263" s="36" t="e">
        <f t="shared" si="101"/>
        <v>#N/A</v>
      </c>
      <c r="W1263" s="29" t="e">
        <f t="shared" si="103"/>
        <v>#N/A</v>
      </c>
      <c r="X1263" s="37" t="e">
        <f t="shared" si="102"/>
        <v>#N/A</v>
      </c>
      <c r="Y1263" s="37" t="e">
        <f t="shared" si="105"/>
        <v>#N/A</v>
      </c>
      <c r="Z1263" s="37"/>
      <c r="AA1263" s="37"/>
    </row>
    <row r="1264" spans="20:27">
      <c r="T1264" s="26">
        <v>1244</v>
      </c>
      <c r="U1264" s="26" t="e">
        <f t="shared" si="104"/>
        <v>#N/A</v>
      </c>
      <c r="V1264" s="36" t="e">
        <f t="shared" si="101"/>
        <v>#N/A</v>
      </c>
      <c r="W1264" s="29" t="e">
        <f t="shared" si="103"/>
        <v>#N/A</v>
      </c>
      <c r="X1264" s="37" t="e">
        <f t="shared" si="102"/>
        <v>#N/A</v>
      </c>
      <c r="Y1264" s="37" t="e">
        <f t="shared" si="105"/>
        <v>#N/A</v>
      </c>
      <c r="Z1264" s="37"/>
      <c r="AA1264" s="37"/>
    </row>
    <row r="1265" spans="20:27">
      <c r="T1265" s="26">
        <v>1245</v>
      </c>
      <c r="U1265" s="26" t="e">
        <f t="shared" si="104"/>
        <v>#N/A</v>
      </c>
      <c r="V1265" s="36" t="e">
        <f t="shared" si="101"/>
        <v>#N/A</v>
      </c>
      <c r="W1265" s="29" t="e">
        <f t="shared" si="103"/>
        <v>#N/A</v>
      </c>
      <c r="X1265" s="37" t="e">
        <f t="shared" si="102"/>
        <v>#N/A</v>
      </c>
      <c r="Y1265" s="37" t="e">
        <f t="shared" si="105"/>
        <v>#N/A</v>
      </c>
      <c r="Z1265" s="37"/>
      <c r="AA1265" s="37"/>
    </row>
    <row r="1266" spans="20:27">
      <c r="T1266" s="26">
        <v>1246</v>
      </c>
      <c r="U1266" s="26" t="e">
        <f t="shared" si="104"/>
        <v>#N/A</v>
      </c>
      <c r="V1266" s="36" t="e">
        <f t="shared" si="101"/>
        <v>#N/A</v>
      </c>
      <c r="W1266" s="29" t="e">
        <f t="shared" si="103"/>
        <v>#N/A</v>
      </c>
      <c r="X1266" s="37" t="e">
        <f t="shared" si="102"/>
        <v>#N/A</v>
      </c>
      <c r="Y1266" s="37" t="e">
        <f t="shared" si="105"/>
        <v>#N/A</v>
      </c>
      <c r="Z1266" s="37"/>
      <c r="AA1266" s="37"/>
    </row>
    <row r="1267" spans="20:27">
      <c r="T1267" s="26">
        <v>1247</v>
      </c>
      <c r="U1267" s="26" t="e">
        <f t="shared" si="104"/>
        <v>#N/A</v>
      </c>
      <c r="V1267" s="36" t="e">
        <f t="shared" si="101"/>
        <v>#N/A</v>
      </c>
      <c r="W1267" s="29" t="e">
        <f t="shared" si="103"/>
        <v>#N/A</v>
      </c>
      <c r="X1267" s="37" t="e">
        <f t="shared" si="102"/>
        <v>#N/A</v>
      </c>
      <c r="Y1267" s="37" t="e">
        <f t="shared" si="105"/>
        <v>#N/A</v>
      </c>
      <c r="Z1267" s="37"/>
      <c r="AA1267" s="37"/>
    </row>
    <row r="1268" spans="20:27">
      <c r="T1268" s="26">
        <v>1248</v>
      </c>
      <c r="U1268" s="26" t="e">
        <f t="shared" si="104"/>
        <v>#N/A</v>
      </c>
      <c r="V1268" s="36" t="e">
        <f t="shared" si="101"/>
        <v>#N/A</v>
      </c>
      <c r="W1268" s="29" t="e">
        <f t="shared" si="103"/>
        <v>#N/A</v>
      </c>
      <c r="X1268" s="37" t="e">
        <f t="shared" si="102"/>
        <v>#N/A</v>
      </c>
      <c r="Y1268" s="37" t="e">
        <f t="shared" si="105"/>
        <v>#N/A</v>
      </c>
      <c r="Z1268" s="37"/>
      <c r="AA1268" s="37"/>
    </row>
    <row r="1269" spans="20:27">
      <c r="T1269" s="26">
        <v>1249</v>
      </c>
      <c r="U1269" s="26" t="e">
        <f t="shared" si="104"/>
        <v>#N/A</v>
      </c>
      <c r="V1269" s="36" t="e">
        <f t="shared" si="101"/>
        <v>#N/A</v>
      </c>
      <c r="W1269" s="29" t="e">
        <f t="shared" si="103"/>
        <v>#N/A</v>
      </c>
      <c r="X1269" s="37" t="e">
        <f t="shared" si="102"/>
        <v>#N/A</v>
      </c>
      <c r="Y1269" s="37" t="e">
        <f t="shared" si="105"/>
        <v>#N/A</v>
      </c>
      <c r="Z1269" s="37"/>
      <c r="AA1269" s="37"/>
    </row>
    <row r="1270" spans="20:27">
      <c r="T1270" s="26">
        <v>1250</v>
      </c>
      <c r="U1270" s="26" t="e">
        <f t="shared" si="104"/>
        <v>#N/A</v>
      </c>
      <c r="V1270" s="36" t="e">
        <f t="shared" si="101"/>
        <v>#N/A</v>
      </c>
      <c r="W1270" s="29" t="e">
        <f t="shared" si="103"/>
        <v>#N/A</v>
      </c>
      <c r="X1270" s="37" t="e">
        <f t="shared" si="102"/>
        <v>#N/A</v>
      </c>
      <c r="Y1270" s="37" t="e">
        <f t="shared" si="105"/>
        <v>#N/A</v>
      </c>
      <c r="Z1270" s="37"/>
      <c r="AA1270" s="37"/>
    </row>
    <row r="1271" spans="20:27">
      <c r="T1271" s="26">
        <v>1251</v>
      </c>
      <c r="U1271" s="26" t="e">
        <f t="shared" si="104"/>
        <v>#N/A</v>
      </c>
      <c r="V1271" s="36" t="e">
        <f t="shared" si="101"/>
        <v>#N/A</v>
      </c>
      <c r="W1271" s="29" t="e">
        <f t="shared" si="103"/>
        <v>#N/A</v>
      </c>
      <c r="X1271" s="37" t="e">
        <f t="shared" si="102"/>
        <v>#N/A</v>
      </c>
      <c r="Y1271" s="37" t="e">
        <f t="shared" si="105"/>
        <v>#N/A</v>
      </c>
      <c r="Z1271" s="37"/>
      <c r="AA1271" s="37"/>
    </row>
    <row r="1272" spans="20:27">
      <c r="T1272" s="26">
        <v>1252</v>
      </c>
      <c r="U1272" s="26" t="e">
        <f t="shared" si="104"/>
        <v>#N/A</v>
      </c>
      <c r="V1272" s="36" t="e">
        <f t="shared" si="101"/>
        <v>#N/A</v>
      </c>
      <c r="W1272" s="29" t="e">
        <f t="shared" si="103"/>
        <v>#N/A</v>
      </c>
      <c r="X1272" s="37" t="e">
        <f t="shared" si="102"/>
        <v>#N/A</v>
      </c>
      <c r="Y1272" s="37" t="e">
        <f t="shared" si="105"/>
        <v>#N/A</v>
      </c>
      <c r="Z1272" s="37"/>
      <c r="AA1272" s="37"/>
    </row>
    <row r="1273" spans="20:27">
      <c r="T1273" s="26">
        <v>1253</v>
      </c>
      <c r="U1273" s="26" t="e">
        <f t="shared" si="104"/>
        <v>#N/A</v>
      </c>
      <c r="V1273" s="36" t="e">
        <f t="shared" si="101"/>
        <v>#N/A</v>
      </c>
      <c r="W1273" s="29" t="e">
        <f t="shared" si="103"/>
        <v>#N/A</v>
      </c>
      <c r="X1273" s="37" t="e">
        <f t="shared" si="102"/>
        <v>#N/A</v>
      </c>
      <c r="Y1273" s="37" t="e">
        <f t="shared" si="105"/>
        <v>#N/A</v>
      </c>
      <c r="Z1273" s="37"/>
      <c r="AA1273" s="37"/>
    </row>
    <row r="1274" spans="20:27">
      <c r="T1274" s="26">
        <v>1254</v>
      </c>
      <c r="U1274" s="26" t="e">
        <f t="shared" si="104"/>
        <v>#N/A</v>
      </c>
      <c r="V1274" s="36" t="e">
        <f t="shared" si="101"/>
        <v>#N/A</v>
      </c>
      <c r="W1274" s="29" t="e">
        <f t="shared" si="103"/>
        <v>#N/A</v>
      </c>
      <c r="X1274" s="37" t="e">
        <f t="shared" si="102"/>
        <v>#N/A</v>
      </c>
      <c r="Y1274" s="37" t="e">
        <f t="shared" si="105"/>
        <v>#N/A</v>
      </c>
      <c r="Z1274" s="37"/>
      <c r="AA1274" s="37"/>
    </row>
    <row r="1275" spans="20:27">
      <c r="T1275" s="26">
        <v>1255</v>
      </c>
      <c r="U1275" s="26" t="e">
        <f t="shared" si="104"/>
        <v>#N/A</v>
      </c>
      <c r="V1275" s="36" t="e">
        <f t="shared" si="101"/>
        <v>#N/A</v>
      </c>
      <c r="W1275" s="29" t="e">
        <f t="shared" si="103"/>
        <v>#N/A</v>
      </c>
      <c r="X1275" s="37" t="e">
        <f t="shared" si="102"/>
        <v>#N/A</v>
      </c>
      <c r="Y1275" s="37" t="e">
        <f t="shared" si="105"/>
        <v>#N/A</v>
      </c>
      <c r="Z1275" s="37"/>
      <c r="AA1275" s="37"/>
    </row>
    <row r="1276" spans="20:27">
      <c r="T1276" s="26">
        <v>1256</v>
      </c>
      <c r="U1276" s="26" t="e">
        <f t="shared" si="104"/>
        <v>#N/A</v>
      </c>
      <c r="V1276" s="36" t="e">
        <f t="shared" si="101"/>
        <v>#N/A</v>
      </c>
      <c r="W1276" s="29" t="e">
        <f t="shared" si="103"/>
        <v>#N/A</v>
      </c>
      <c r="X1276" s="37" t="e">
        <f t="shared" si="102"/>
        <v>#N/A</v>
      </c>
      <c r="Y1276" s="37" t="e">
        <f t="shared" si="105"/>
        <v>#N/A</v>
      </c>
      <c r="Z1276" s="37"/>
      <c r="AA1276" s="37"/>
    </row>
    <row r="1277" spans="20:27">
      <c r="T1277" s="26">
        <v>1257</v>
      </c>
      <c r="U1277" s="26" t="e">
        <f t="shared" si="104"/>
        <v>#N/A</v>
      </c>
      <c r="V1277" s="36" t="e">
        <f t="shared" si="101"/>
        <v>#N/A</v>
      </c>
      <c r="W1277" s="29" t="e">
        <f t="shared" si="103"/>
        <v>#N/A</v>
      </c>
      <c r="X1277" s="37" t="e">
        <f t="shared" si="102"/>
        <v>#N/A</v>
      </c>
      <c r="Y1277" s="37" t="e">
        <f t="shared" si="105"/>
        <v>#N/A</v>
      </c>
      <c r="Z1277" s="37"/>
      <c r="AA1277" s="37"/>
    </row>
    <row r="1278" spans="20:27">
      <c r="T1278" s="26">
        <v>1258</v>
      </c>
      <c r="U1278" s="26" t="e">
        <f t="shared" si="104"/>
        <v>#N/A</v>
      </c>
      <c r="V1278" s="36" t="e">
        <f t="shared" si="101"/>
        <v>#N/A</v>
      </c>
      <c r="W1278" s="29" t="e">
        <f t="shared" si="103"/>
        <v>#N/A</v>
      </c>
      <c r="X1278" s="37" t="e">
        <f t="shared" si="102"/>
        <v>#N/A</v>
      </c>
      <c r="Y1278" s="37" t="e">
        <f t="shared" si="105"/>
        <v>#N/A</v>
      </c>
      <c r="Z1278" s="37"/>
      <c r="AA1278" s="37"/>
    </row>
    <row r="1279" spans="20:27">
      <c r="T1279" s="26">
        <v>1259</v>
      </c>
      <c r="U1279" s="26" t="e">
        <f t="shared" si="104"/>
        <v>#N/A</v>
      </c>
      <c r="V1279" s="36" t="e">
        <f t="shared" si="101"/>
        <v>#N/A</v>
      </c>
      <c r="W1279" s="29" t="e">
        <f t="shared" si="103"/>
        <v>#N/A</v>
      </c>
      <c r="X1279" s="37" t="e">
        <f t="shared" si="102"/>
        <v>#N/A</v>
      </c>
      <c r="Y1279" s="37" t="e">
        <f t="shared" si="105"/>
        <v>#N/A</v>
      </c>
      <c r="Z1279" s="37"/>
      <c r="AA1279" s="37"/>
    </row>
    <row r="1280" spans="20:27">
      <c r="T1280" s="26">
        <v>1260</v>
      </c>
      <c r="U1280" s="26" t="e">
        <f t="shared" si="104"/>
        <v>#N/A</v>
      </c>
      <c r="V1280" s="36" t="e">
        <f t="shared" si="101"/>
        <v>#N/A</v>
      </c>
      <c r="W1280" s="29" t="e">
        <f t="shared" si="103"/>
        <v>#N/A</v>
      </c>
      <c r="X1280" s="37" t="e">
        <f t="shared" si="102"/>
        <v>#N/A</v>
      </c>
      <c r="Y1280" s="37" t="e">
        <f t="shared" si="105"/>
        <v>#N/A</v>
      </c>
      <c r="Z1280" s="37"/>
      <c r="AA1280" s="37"/>
    </row>
    <row r="1281" spans="20:27">
      <c r="T1281" s="26">
        <v>1261</v>
      </c>
      <c r="U1281" s="26" t="e">
        <f t="shared" si="104"/>
        <v>#N/A</v>
      </c>
      <c r="V1281" s="36" t="e">
        <f t="shared" si="101"/>
        <v>#N/A</v>
      </c>
      <c r="W1281" s="29" t="e">
        <f t="shared" si="103"/>
        <v>#N/A</v>
      </c>
      <c r="X1281" s="37" t="e">
        <f t="shared" si="102"/>
        <v>#N/A</v>
      </c>
      <c r="Y1281" s="37" t="e">
        <f t="shared" si="105"/>
        <v>#N/A</v>
      </c>
      <c r="Z1281" s="37"/>
      <c r="AA1281" s="37"/>
    </row>
    <row r="1282" spans="20:27">
      <c r="T1282" s="26">
        <v>1262</v>
      </c>
      <c r="U1282" s="26" t="e">
        <f t="shared" si="104"/>
        <v>#N/A</v>
      </c>
      <c r="V1282" s="36" t="e">
        <f t="shared" si="101"/>
        <v>#N/A</v>
      </c>
      <c r="W1282" s="29" t="e">
        <f t="shared" si="103"/>
        <v>#N/A</v>
      </c>
      <c r="X1282" s="37" t="e">
        <f t="shared" si="102"/>
        <v>#N/A</v>
      </c>
      <c r="Y1282" s="37" t="e">
        <f t="shared" si="105"/>
        <v>#N/A</v>
      </c>
      <c r="Z1282" s="37"/>
      <c r="AA1282" s="37"/>
    </row>
    <row r="1283" spans="20:27">
      <c r="T1283" s="26">
        <v>1263</v>
      </c>
      <c r="U1283" s="26" t="e">
        <f t="shared" si="104"/>
        <v>#N/A</v>
      </c>
      <c r="V1283" s="36" t="e">
        <f t="shared" si="101"/>
        <v>#N/A</v>
      </c>
      <c r="W1283" s="29" t="e">
        <f t="shared" si="103"/>
        <v>#N/A</v>
      </c>
      <c r="X1283" s="37" t="e">
        <f t="shared" si="102"/>
        <v>#N/A</v>
      </c>
      <c r="Y1283" s="37" t="e">
        <f t="shared" si="105"/>
        <v>#N/A</v>
      </c>
      <c r="Z1283" s="37"/>
      <c r="AA1283" s="37"/>
    </row>
    <row r="1284" spans="20:27">
      <c r="T1284" s="26">
        <v>1264</v>
      </c>
      <c r="U1284" s="26" t="e">
        <f t="shared" si="104"/>
        <v>#N/A</v>
      </c>
      <c r="V1284" s="36" t="e">
        <f t="shared" si="101"/>
        <v>#N/A</v>
      </c>
      <c r="W1284" s="29" t="e">
        <f t="shared" si="103"/>
        <v>#N/A</v>
      </c>
      <c r="X1284" s="37" t="e">
        <f t="shared" si="102"/>
        <v>#N/A</v>
      </c>
      <c r="Y1284" s="37" t="e">
        <f t="shared" si="105"/>
        <v>#N/A</v>
      </c>
      <c r="Z1284" s="37"/>
      <c r="AA1284" s="37"/>
    </row>
    <row r="1285" spans="20:27">
      <c r="T1285" s="26">
        <v>1265</v>
      </c>
      <c r="U1285" s="26" t="e">
        <f t="shared" si="104"/>
        <v>#N/A</v>
      </c>
      <c r="V1285" s="36" t="e">
        <f t="shared" si="101"/>
        <v>#N/A</v>
      </c>
      <c r="W1285" s="29" t="e">
        <f t="shared" si="103"/>
        <v>#N/A</v>
      </c>
      <c r="X1285" s="37" t="e">
        <f t="shared" si="102"/>
        <v>#N/A</v>
      </c>
      <c r="Y1285" s="37" t="e">
        <f t="shared" si="105"/>
        <v>#N/A</v>
      </c>
      <c r="Z1285" s="37"/>
      <c r="AA1285" s="37"/>
    </row>
    <row r="1286" spans="20:27">
      <c r="T1286" s="26">
        <v>1266</v>
      </c>
      <c r="U1286" s="26" t="e">
        <f t="shared" si="104"/>
        <v>#N/A</v>
      </c>
      <c r="V1286" s="36" t="e">
        <f t="shared" si="101"/>
        <v>#N/A</v>
      </c>
      <c r="W1286" s="29" t="e">
        <f t="shared" si="103"/>
        <v>#N/A</v>
      </c>
      <c r="X1286" s="37" t="e">
        <f t="shared" si="102"/>
        <v>#N/A</v>
      </c>
      <c r="Y1286" s="37" t="e">
        <f t="shared" si="105"/>
        <v>#N/A</v>
      </c>
      <c r="Z1286" s="37"/>
      <c r="AA1286" s="37"/>
    </row>
    <row r="1287" spans="20:27">
      <c r="T1287" s="26">
        <v>1267</v>
      </c>
      <c r="U1287" s="26" t="e">
        <f t="shared" si="104"/>
        <v>#N/A</v>
      </c>
      <c r="V1287" s="36" t="e">
        <f t="shared" si="101"/>
        <v>#N/A</v>
      </c>
      <c r="W1287" s="29" t="e">
        <f t="shared" si="103"/>
        <v>#N/A</v>
      </c>
      <c r="X1287" s="37" t="e">
        <f t="shared" si="102"/>
        <v>#N/A</v>
      </c>
      <c r="Y1287" s="37" t="e">
        <f t="shared" si="105"/>
        <v>#N/A</v>
      </c>
      <c r="Z1287" s="37"/>
      <c r="AA1287" s="37"/>
    </row>
    <row r="1288" spans="20:27">
      <c r="T1288" s="26">
        <v>1268</v>
      </c>
      <c r="U1288" s="26" t="e">
        <f t="shared" si="104"/>
        <v>#N/A</v>
      </c>
      <c r="V1288" s="36" t="e">
        <f t="shared" ref="V1288:V1351" si="106">K$23*EXP(M$22*LOG(T1288/O$23))</f>
        <v>#N/A</v>
      </c>
      <c r="W1288" s="29" t="e">
        <f t="shared" si="103"/>
        <v>#N/A</v>
      </c>
      <c r="X1288" s="37" t="e">
        <f t="shared" ref="X1288:X1351" si="107">IF(($K$60+15)&gt;T1288,T1288,(#N/A))</f>
        <v>#N/A</v>
      </c>
      <c r="Y1288" s="37" t="e">
        <f t="shared" si="105"/>
        <v>#N/A</v>
      </c>
      <c r="Z1288" s="37"/>
      <c r="AA1288" s="37"/>
    </row>
    <row r="1289" spans="20:27">
      <c r="T1289" s="26">
        <v>1269</v>
      </c>
      <c r="U1289" s="26" t="e">
        <f t="shared" si="104"/>
        <v>#N/A</v>
      </c>
      <c r="V1289" s="36" t="e">
        <f t="shared" si="106"/>
        <v>#N/A</v>
      </c>
      <c r="W1289" s="29" t="e">
        <f t="shared" si="103"/>
        <v>#N/A</v>
      </c>
      <c r="X1289" s="37" t="e">
        <f t="shared" si="107"/>
        <v>#N/A</v>
      </c>
      <c r="Y1289" s="37" t="e">
        <f t="shared" si="105"/>
        <v>#N/A</v>
      </c>
      <c r="Z1289" s="37"/>
      <c r="AA1289" s="37"/>
    </row>
    <row r="1290" spans="20:27">
      <c r="T1290" s="26">
        <v>1270</v>
      </c>
      <c r="U1290" s="26" t="e">
        <f t="shared" si="104"/>
        <v>#N/A</v>
      </c>
      <c r="V1290" s="36" t="e">
        <f t="shared" si="106"/>
        <v>#N/A</v>
      </c>
      <c r="W1290" s="29" t="e">
        <f t="shared" si="103"/>
        <v>#N/A</v>
      </c>
      <c r="X1290" s="37" t="e">
        <f t="shared" si="107"/>
        <v>#N/A</v>
      </c>
      <c r="Y1290" s="37" t="e">
        <f t="shared" si="105"/>
        <v>#N/A</v>
      </c>
      <c r="Z1290" s="37"/>
      <c r="AA1290" s="37"/>
    </row>
    <row r="1291" spans="20:27">
      <c r="T1291" s="26">
        <v>1271</v>
      </c>
      <c r="U1291" s="26" t="e">
        <f t="shared" si="104"/>
        <v>#N/A</v>
      </c>
      <c r="V1291" s="36" t="e">
        <f t="shared" si="106"/>
        <v>#N/A</v>
      </c>
      <c r="W1291" s="29" t="e">
        <f t="shared" si="103"/>
        <v>#N/A</v>
      </c>
      <c r="X1291" s="37" t="e">
        <f t="shared" si="107"/>
        <v>#N/A</v>
      </c>
      <c r="Y1291" s="37" t="e">
        <f t="shared" si="105"/>
        <v>#N/A</v>
      </c>
      <c r="Z1291" s="37"/>
      <c r="AA1291" s="37"/>
    </row>
    <row r="1292" spans="20:27">
      <c r="T1292" s="26">
        <v>1272</v>
      </c>
      <c r="U1292" s="26" t="e">
        <f t="shared" si="104"/>
        <v>#N/A</v>
      </c>
      <c r="V1292" s="36" t="e">
        <f t="shared" si="106"/>
        <v>#N/A</v>
      </c>
      <c r="W1292" s="29" t="e">
        <f t="shared" si="103"/>
        <v>#N/A</v>
      </c>
      <c r="X1292" s="37" t="e">
        <f t="shared" si="107"/>
        <v>#N/A</v>
      </c>
      <c r="Y1292" s="37" t="e">
        <f t="shared" si="105"/>
        <v>#N/A</v>
      </c>
      <c r="Z1292" s="37"/>
      <c r="AA1292" s="37"/>
    </row>
    <row r="1293" spans="20:27">
      <c r="T1293" s="26">
        <v>1273</v>
      </c>
      <c r="U1293" s="26" t="e">
        <f t="shared" si="104"/>
        <v>#N/A</v>
      </c>
      <c r="V1293" s="36" t="e">
        <f t="shared" si="106"/>
        <v>#N/A</v>
      </c>
      <c r="W1293" s="29" t="e">
        <f t="shared" si="103"/>
        <v>#N/A</v>
      </c>
      <c r="X1293" s="37" t="e">
        <f t="shared" si="107"/>
        <v>#N/A</v>
      </c>
      <c r="Y1293" s="37" t="e">
        <f t="shared" si="105"/>
        <v>#N/A</v>
      </c>
      <c r="Z1293" s="37"/>
      <c r="AA1293" s="37"/>
    </row>
    <row r="1294" spans="20:27">
      <c r="T1294" s="26">
        <v>1274</v>
      </c>
      <c r="U1294" s="26" t="e">
        <f t="shared" si="104"/>
        <v>#N/A</v>
      </c>
      <c r="V1294" s="36" t="e">
        <f t="shared" si="106"/>
        <v>#N/A</v>
      </c>
      <c r="W1294" s="29" t="e">
        <f t="shared" si="103"/>
        <v>#N/A</v>
      </c>
      <c r="X1294" s="37" t="e">
        <f t="shared" si="107"/>
        <v>#N/A</v>
      </c>
      <c r="Y1294" s="37" t="e">
        <f t="shared" si="105"/>
        <v>#N/A</v>
      </c>
      <c r="Z1294" s="37"/>
      <c r="AA1294" s="37"/>
    </row>
    <row r="1295" spans="20:27">
      <c r="T1295" s="26">
        <v>1275</v>
      </c>
      <c r="U1295" s="26" t="e">
        <f t="shared" si="104"/>
        <v>#N/A</v>
      </c>
      <c r="V1295" s="36" t="e">
        <f t="shared" si="106"/>
        <v>#N/A</v>
      </c>
      <c r="W1295" s="29" t="e">
        <f t="shared" si="103"/>
        <v>#N/A</v>
      </c>
      <c r="X1295" s="37" t="e">
        <f t="shared" si="107"/>
        <v>#N/A</v>
      </c>
      <c r="Y1295" s="37" t="e">
        <f t="shared" si="105"/>
        <v>#N/A</v>
      </c>
      <c r="Z1295" s="37"/>
      <c r="AA1295" s="37"/>
    </row>
    <row r="1296" spans="20:27">
      <c r="T1296" s="26">
        <v>1276</v>
      </c>
      <c r="U1296" s="26" t="e">
        <f t="shared" si="104"/>
        <v>#N/A</v>
      </c>
      <c r="V1296" s="36" t="e">
        <f t="shared" si="106"/>
        <v>#N/A</v>
      </c>
      <c r="W1296" s="29" t="e">
        <f t="shared" si="103"/>
        <v>#N/A</v>
      </c>
      <c r="X1296" s="37" t="e">
        <f t="shared" si="107"/>
        <v>#N/A</v>
      </c>
      <c r="Y1296" s="37" t="e">
        <f t="shared" si="105"/>
        <v>#N/A</v>
      </c>
      <c r="Z1296" s="37"/>
      <c r="AA1296" s="37"/>
    </row>
    <row r="1297" spans="20:27">
      <c r="T1297" s="26">
        <v>1277</v>
      </c>
      <c r="U1297" s="26" t="e">
        <f t="shared" si="104"/>
        <v>#N/A</v>
      </c>
      <c r="V1297" s="36" t="e">
        <f t="shared" si="106"/>
        <v>#N/A</v>
      </c>
      <c r="W1297" s="29" t="e">
        <f t="shared" si="103"/>
        <v>#N/A</v>
      </c>
      <c r="X1297" s="37" t="e">
        <f t="shared" si="107"/>
        <v>#N/A</v>
      </c>
      <c r="Y1297" s="37" t="e">
        <f t="shared" si="105"/>
        <v>#N/A</v>
      </c>
      <c r="Z1297" s="37"/>
      <c r="AA1297" s="37"/>
    </row>
    <row r="1298" spans="20:27">
      <c r="T1298" s="26">
        <v>1278</v>
      </c>
      <c r="U1298" s="26" t="e">
        <f t="shared" si="104"/>
        <v>#N/A</v>
      </c>
      <c r="V1298" s="36" t="e">
        <f t="shared" si="106"/>
        <v>#N/A</v>
      </c>
      <c r="W1298" s="29" t="e">
        <f t="shared" si="103"/>
        <v>#N/A</v>
      </c>
      <c r="X1298" s="37" t="e">
        <f t="shared" si="107"/>
        <v>#N/A</v>
      </c>
      <c r="Y1298" s="37" t="e">
        <f t="shared" si="105"/>
        <v>#N/A</v>
      </c>
      <c r="Z1298" s="37"/>
      <c r="AA1298" s="37"/>
    </row>
    <row r="1299" spans="20:27">
      <c r="T1299" s="26">
        <v>1279</v>
      </c>
      <c r="U1299" s="26" t="e">
        <f t="shared" si="104"/>
        <v>#N/A</v>
      </c>
      <c r="V1299" s="36" t="e">
        <f t="shared" si="106"/>
        <v>#N/A</v>
      </c>
      <c r="W1299" s="29" t="e">
        <f t="shared" si="103"/>
        <v>#N/A</v>
      </c>
      <c r="X1299" s="37" t="e">
        <f t="shared" si="107"/>
        <v>#N/A</v>
      </c>
      <c r="Y1299" s="37" t="e">
        <f t="shared" si="105"/>
        <v>#N/A</v>
      </c>
      <c r="Z1299" s="37"/>
      <c r="AA1299" s="37"/>
    </row>
    <row r="1300" spans="20:27">
      <c r="T1300" s="26">
        <v>1280</v>
      </c>
      <c r="U1300" s="26" t="e">
        <f t="shared" si="104"/>
        <v>#N/A</v>
      </c>
      <c r="V1300" s="36" t="e">
        <f t="shared" si="106"/>
        <v>#N/A</v>
      </c>
      <c r="W1300" s="29" t="e">
        <f t="shared" si="103"/>
        <v>#N/A</v>
      </c>
      <c r="X1300" s="37" t="e">
        <f t="shared" si="107"/>
        <v>#N/A</v>
      </c>
      <c r="Y1300" s="37" t="e">
        <f t="shared" si="105"/>
        <v>#N/A</v>
      </c>
      <c r="Z1300" s="37"/>
      <c r="AA1300" s="37"/>
    </row>
    <row r="1301" spans="20:27">
      <c r="T1301" s="26">
        <v>1281</v>
      </c>
      <c r="U1301" s="26" t="e">
        <f t="shared" si="104"/>
        <v>#N/A</v>
      </c>
      <c r="V1301" s="36" t="e">
        <f t="shared" si="106"/>
        <v>#N/A</v>
      </c>
      <c r="W1301" s="29" t="e">
        <f t="shared" ref="W1301:W1364" si="108">IF(U1301="",(#N/A),V1301)</f>
        <v>#N/A</v>
      </c>
      <c r="X1301" s="37" t="e">
        <f t="shared" si="107"/>
        <v>#N/A</v>
      </c>
      <c r="Y1301" s="37" t="e">
        <f t="shared" si="105"/>
        <v>#N/A</v>
      </c>
      <c r="Z1301" s="37"/>
      <c r="AA1301" s="37"/>
    </row>
    <row r="1302" spans="20:27">
      <c r="T1302" s="26">
        <v>1282</v>
      </c>
      <c r="U1302" s="26" t="e">
        <f t="shared" ref="U1302:U1365" si="109">IF(MAX(D$20:D$64)&lt;T1302,(#N/A),T1302)</f>
        <v>#N/A</v>
      </c>
      <c r="V1302" s="36" t="e">
        <f t="shared" si="106"/>
        <v>#N/A</v>
      </c>
      <c r="W1302" s="29" t="e">
        <f t="shared" si="108"/>
        <v>#N/A</v>
      </c>
      <c r="X1302" s="37" t="e">
        <f t="shared" si="107"/>
        <v>#N/A</v>
      </c>
      <c r="Y1302" s="37" t="e">
        <f t="shared" si="105"/>
        <v>#N/A</v>
      </c>
      <c r="Z1302" s="37"/>
      <c r="AA1302" s="37"/>
    </row>
    <row r="1303" spans="20:27">
      <c r="T1303" s="26">
        <v>1283</v>
      </c>
      <c r="U1303" s="26" t="e">
        <f t="shared" si="109"/>
        <v>#N/A</v>
      </c>
      <c r="V1303" s="36" t="e">
        <f t="shared" si="106"/>
        <v>#N/A</v>
      </c>
      <c r="W1303" s="29" t="e">
        <f t="shared" si="108"/>
        <v>#N/A</v>
      </c>
      <c r="X1303" s="37" t="e">
        <f t="shared" si="107"/>
        <v>#N/A</v>
      </c>
      <c r="Y1303" s="37" t="e">
        <f t="shared" si="105"/>
        <v>#N/A</v>
      </c>
      <c r="Z1303" s="37"/>
      <c r="AA1303" s="37"/>
    </row>
    <row r="1304" spans="20:27">
      <c r="T1304" s="26">
        <v>1284</v>
      </c>
      <c r="U1304" s="26" t="e">
        <f t="shared" si="109"/>
        <v>#N/A</v>
      </c>
      <c r="V1304" s="36" t="e">
        <f t="shared" si="106"/>
        <v>#N/A</v>
      </c>
      <c r="W1304" s="29" t="e">
        <f t="shared" si="108"/>
        <v>#N/A</v>
      </c>
      <c r="X1304" s="37" t="e">
        <f t="shared" si="107"/>
        <v>#N/A</v>
      </c>
      <c r="Y1304" s="37" t="e">
        <f t="shared" si="105"/>
        <v>#N/A</v>
      </c>
      <c r="Z1304" s="37"/>
      <c r="AA1304" s="37"/>
    </row>
    <row r="1305" spans="20:27">
      <c r="T1305" s="26">
        <v>1285</v>
      </c>
      <c r="U1305" s="26" t="e">
        <f t="shared" si="109"/>
        <v>#N/A</v>
      </c>
      <c r="V1305" s="36" t="e">
        <f t="shared" si="106"/>
        <v>#N/A</v>
      </c>
      <c r="W1305" s="29" t="e">
        <f t="shared" si="108"/>
        <v>#N/A</v>
      </c>
      <c r="X1305" s="37" t="e">
        <f t="shared" si="107"/>
        <v>#N/A</v>
      </c>
      <c r="Y1305" s="37" t="e">
        <f t="shared" si="105"/>
        <v>#N/A</v>
      </c>
      <c r="Z1305" s="37"/>
      <c r="AA1305" s="37"/>
    </row>
    <row r="1306" spans="20:27">
      <c r="T1306" s="26">
        <v>1286</v>
      </c>
      <c r="U1306" s="26" t="e">
        <f t="shared" si="109"/>
        <v>#N/A</v>
      </c>
      <c r="V1306" s="36" t="e">
        <f t="shared" si="106"/>
        <v>#N/A</v>
      </c>
      <c r="W1306" s="29" t="e">
        <f t="shared" si="108"/>
        <v>#N/A</v>
      </c>
      <c r="X1306" s="37" t="e">
        <f t="shared" si="107"/>
        <v>#N/A</v>
      </c>
      <c r="Y1306" s="37" t="e">
        <f t="shared" si="105"/>
        <v>#N/A</v>
      </c>
      <c r="Z1306" s="37"/>
      <c r="AA1306" s="37"/>
    </row>
    <row r="1307" spans="20:27">
      <c r="T1307" s="26">
        <v>1287</v>
      </c>
      <c r="U1307" s="26" t="e">
        <f t="shared" si="109"/>
        <v>#N/A</v>
      </c>
      <c r="V1307" s="36" t="e">
        <f t="shared" si="106"/>
        <v>#N/A</v>
      </c>
      <c r="W1307" s="29" t="e">
        <f t="shared" si="108"/>
        <v>#N/A</v>
      </c>
      <c r="X1307" s="37" t="e">
        <f t="shared" si="107"/>
        <v>#N/A</v>
      </c>
      <c r="Y1307" s="37" t="e">
        <f t="shared" si="105"/>
        <v>#N/A</v>
      </c>
      <c r="Z1307" s="37"/>
      <c r="AA1307" s="37"/>
    </row>
    <row r="1308" spans="20:27">
      <c r="T1308" s="26">
        <v>1288</v>
      </c>
      <c r="U1308" s="26" t="e">
        <f t="shared" si="109"/>
        <v>#N/A</v>
      </c>
      <c r="V1308" s="36" t="e">
        <f t="shared" si="106"/>
        <v>#N/A</v>
      </c>
      <c r="W1308" s="29" t="e">
        <f t="shared" si="108"/>
        <v>#N/A</v>
      </c>
      <c r="X1308" s="37" t="e">
        <f t="shared" si="107"/>
        <v>#N/A</v>
      </c>
      <c r="Y1308" s="37" t="e">
        <f t="shared" si="105"/>
        <v>#N/A</v>
      </c>
      <c r="Z1308" s="37"/>
      <c r="AA1308" s="37"/>
    </row>
    <row r="1309" spans="20:27">
      <c r="T1309" s="26">
        <v>1289</v>
      </c>
      <c r="U1309" s="26" t="e">
        <f t="shared" si="109"/>
        <v>#N/A</v>
      </c>
      <c r="V1309" s="36" t="e">
        <f t="shared" si="106"/>
        <v>#N/A</v>
      </c>
      <c r="W1309" s="29" t="e">
        <f t="shared" si="108"/>
        <v>#N/A</v>
      </c>
      <c r="X1309" s="37" t="e">
        <f t="shared" si="107"/>
        <v>#N/A</v>
      </c>
      <c r="Y1309" s="37" t="e">
        <f t="shared" si="105"/>
        <v>#N/A</v>
      </c>
      <c r="Z1309" s="37"/>
      <c r="AA1309" s="37"/>
    </row>
    <row r="1310" spans="20:27">
      <c r="T1310" s="26">
        <v>1290</v>
      </c>
      <c r="U1310" s="26" t="e">
        <f t="shared" si="109"/>
        <v>#N/A</v>
      </c>
      <c r="V1310" s="36" t="e">
        <f t="shared" si="106"/>
        <v>#N/A</v>
      </c>
      <c r="W1310" s="29" t="e">
        <f t="shared" si="108"/>
        <v>#N/A</v>
      </c>
      <c r="X1310" s="37" t="e">
        <f t="shared" si="107"/>
        <v>#N/A</v>
      </c>
      <c r="Y1310" s="37" t="e">
        <f t="shared" si="105"/>
        <v>#N/A</v>
      </c>
      <c r="Z1310" s="37"/>
      <c r="AA1310" s="37"/>
    </row>
    <row r="1311" spans="20:27">
      <c r="T1311" s="26">
        <v>1291</v>
      </c>
      <c r="U1311" s="26" t="e">
        <f t="shared" si="109"/>
        <v>#N/A</v>
      </c>
      <c r="V1311" s="36" t="e">
        <f t="shared" si="106"/>
        <v>#N/A</v>
      </c>
      <c r="W1311" s="29" t="e">
        <f t="shared" si="108"/>
        <v>#N/A</v>
      </c>
      <c r="X1311" s="37" t="e">
        <f t="shared" si="107"/>
        <v>#N/A</v>
      </c>
      <c r="Y1311" s="37" t="e">
        <f t="shared" ref="Y1311:Y1374" si="110">IF(($K$60+15)&gt;T1311,K$23*EXP(M$22*LOG(T1311/O$23)),(#N/A))</f>
        <v>#N/A</v>
      </c>
      <c r="Z1311" s="37"/>
      <c r="AA1311" s="37"/>
    </row>
    <row r="1312" spans="20:27">
      <c r="T1312" s="26">
        <v>1292</v>
      </c>
      <c r="U1312" s="26" t="e">
        <f t="shared" si="109"/>
        <v>#N/A</v>
      </c>
      <c r="V1312" s="36" t="e">
        <f t="shared" si="106"/>
        <v>#N/A</v>
      </c>
      <c r="W1312" s="29" t="e">
        <f t="shared" si="108"/>
        <v>#N/A</v>
      </c>
      <c r="X1312" s="37" t="e">
        <f t="shared" si="107"/>
        <v>#N/A</v>
      </c>
      <c r="Y1312" s="37" t="e">
        <f t="shared" si="110"/>
        <v>#N/A</v>
      </c>
      <c r="Z1312" s="37"/>
      <c r="AA1312" s="37"/>
    </row>
    <row r="1313" spans="20:27">
      <c r="T1313" s="26">
        <v>1293</v>
      </c>
      <c r="U1313" s="26" t="e">
        <f t="shared" si="109"/>
        <v>#N/A</v>
      </c>
      <c r="V1313" s="36" t="e">
        <f t="shared" si="106"/>
        <v>#N/A</v>
      </c>
      <c r="W1313" s="29" t="e">
        <f t="shared" si="108"/>
        <v>#N/A</v>
      </c>
      <c r="X1313" s="37" t="e">
        <f t="shared" si="107"/>
        <v>#N/A</v>
      </c>
      <c r="Y1313" s="37" t="e">
        <f t="shared" si="110"/>
        <v>#N/A</v>
      </c>
      <c r="Z1313" s="37"/>
      <c r="AA1313" s="37"/>
    </row>
    <row r="1314" spans="20:27">
      <c r="T1314" s="26">
        <v>1294</v>
      </c>
      <c r="U1314" s="26" t="e">
        <f t="shared" si="109"/>
        <v>#N/A</v>
      </c>
      <c r="V1314" s="36" t="e">
        <f t="shared" si="106"/>
        <v>#N/A</v>
      </c>
      <c r="W1314" s="29" t="e">
        <f t="shared" si="108"/>
        <v>#N/A</v>
      </c>
      <c r="X1314" s="37" t="e">
        <f t="shared" si="107"/>
        <v>#N/A</v>
      </c>
      <c r="Y1314" s="37" t="e">
        <f t="shared" si="110"/>
        <v>#N/A</v>
      </c>
      <c r="Z1314" s="37"/>
      <c r="AA1314" s="37"/>
    </row>
    <row r="1315" spans="20:27">
      <c r="T1315" s="26">
        <v>1295</v>
      </c>
      <c r="U1315" s="26" t="e">
        <f t="shared" si="109"/>
        <v>#N/A</v>
      </c>
      <c r="V1315" s="36" t="e">
        <f t="shared" si="106"/>
        <v>#N/A</v>
      </c>
      <c r="W1315" s="29" t="e">
        <f t="shared" si="108"/>
        <v>#N/A</v>
      </c>
      <c r="X1315" s="37" t="e">
        <f t="shared" si="107"/>
        <v>#N/A</v>
      </c>
      <c r="Y1315" s="37" t="e">
        <f t="shared" si="110"/>
        <v>#N/A</v>
      </c>
      <c r="Z1315" s="37"/>
      <c r="AA1315" s="37"/>
    </row>
    <row r="1316" spans="20:27">
      <c r="T1316" s="26">
        <v>1296</v>
      </c>
      <c r="U1316" s="26" t="e">
        <f t="shared" si="109"/>
        <v>#N/A</v>
      </c>
      <c r="V1316" s="36" t="e">
        <f t="shared" si="106"/>
        <v>#N/A</v>
      </c>
      <c r="W1316" s="29" t="e">
        <f t="shared" si="108"/>
        <v>#N/A</v>
      </c>
      <c r="X1316" s="37" t="e">
        <f t="shared" si="107"/>
        <v>#N/A</v>
      </c>
      <c r="Y1316" s="37" t="e">
        <f t="shared" si="110"/>
        <v>#N/A</v>
      </c>
      <c r="Z1316" s="37"/>
      <c r="AA1316" s="37"/>
    </row>
    <row r="1317" spans="20:27">
      <c r="T1317" s="26">
        <v>1297</v>
      </c>
      <c r="U1317" s="26" t="e">
        <f t="shared" si="109"/>
        <v>#N/A</v>
      </c>
      <c r="V1317" s="36" t="e">
        <f t="shared" si="106"/>
        <v>#N/A</v>
      </c>
      <c r="W1317" s="29" t="e">
        <f t="shared" si="108"/>
        <v>#N/A</v>
      </c>
      <c r="X1317" s="37" t="e">
        <f t="shared" si="107"/>
        <v>#N/A</v>
      </c>
      <c r="Y1317" s="37" t="e">
        <f t="shared" si="110"/>
        <v>#N/A</v>
      </c>
      <c r="Z1317" s="37"/>
      <c r="AA1317" s="37"/>
    </row>
    <row r="1318" spans="20:27">
      <c r="T1318" s="26">
        <v>1298</v>
      </c>
      <c r="U1318" s="26" t="e">
        <f t="shared" si="109"/>
        <v>#N/A</v>
      </c>
      <c r="V1318" s="36" t="e">
        <f t="shared" si="106"/>
        <v>#N/A</v>
      </c>
      <c r="W1318" s="29" t="e">
        <f t="shared" si="108"/>
        <v>#N/A</v>
      </c>
      <c r="X1318" s="37" t="e">
        <f t="shared" si="107"/>
        <v>#N/A</v>
      </c>
      <c r="Y1318" s="37" t="e">
        <f t="shared" si="110"/>
        <v>#N/A</v>
      </c>
      <c r="Z1318" s="37"/>
      <c r="AA1318" s="37"/>
    </row>
    <row r="1319" spans="20:27">
      <c r="T1319" s="26">
        <v>1299</v>
      </c>
      <c r="U1319" s="26" t="e">
        <f t="shared" si="109"/>
        <v>#N/A</v>
      </c>
      <c r="V1319" s="36" t="e">
        <f t="shared" si="106"/>
        <v>#N/A</v>
      </c>
      <c r="W1319" s="29" t="e">
        <f t="shared" si="108"/>
        <v>#N/A</v>
      </c>
      <c r="X1319" s="37" t="e">
        <f t="shared" si="107"/>
        <v>#N/A</v>
      </c>
      <c r="Y1319" s="37" t="e">
        <f t="shared" si="110"/>
        <v>#N/A</v>
      </c>
      <c r="Z1319" s="37"/>
      <c r="AA1319" s="37"/>
    </row>
    <row r="1320" spans="20:27">
      <c r="T1320" s="26">
        <v>1300</v>
      </c>
      <c r="U1320" s="26" t="e">
        <f t="shared" si="109"/>
        <v>#N/A</v>
      </c>
      <c r="V1320" s="36" t="e">
        <f t="shared" si="106"/>
        <v>#N/A</v>
      </c>
      <c r="W1320" s="29" t="e">
        <f t="shared" si="108"/>
        <v>#N/A</v>
      </c>
      <c r="X1320" s="37" t="e">
        <f t="shared" si="107"/>
        <v>#N/A</v>
      </c>
      <c r="Y1320" s="37" t="e">
        <f t="shared" si="110"/>
        <v>#N/A</v>
      </c>
      <c r="Z1320" s="37"/>
      <c r="AA1320" s="37"/>
    </row>
    <row r="1321" spans="20:27">
      <c r="T1321" s="26">
        <v>1301</v>
      </c>
      <c r="U1321" s="26" t="e">
        <f t="shared" si="109"/>
        <v>#N/A</v>
      </c>
      <c r="V1321" s="36" t="e">
        <f t="shared" si="106"/>
        <v>#N/A</v>
      </c>
      <c r="W1321" s="29" t="e">
        <f t="shared" si="108"/>
        <v>#N/A</v>
      </c>
      <c r="X1321" s="37" t="e">
        <f t="shared" si="107"/>
        <v>#N/A</v>
      </c>
      <c r="Y1321" s="37" t="e">
        <f t="shared" si="110"/>
        <v>#N/A</v>
      </c>
      <c r="Z1321" s="37"/>
      <c r="AA1321" s="37"/>
    </row>
    <row r="1322" spans="20:27">
      <c r="T1322" s="26">
        <v>1302</v>
      </c>
      <c r="U1322" s="26" t="e">
        <f t="shared" si="109"/>
        <v>#N/A</v>
      </c>
      <c r="V1322" s="36" t="e">
        <f t="shared" si="106"/>
        <v>#N/A</v>
      </c>
      <c r="W1322" s="29" t="e">
        <f t="shared" si="108"/>
        <v>#N/A</v>
      </c>
      <c r="X1322" s="37" t="e">
        <f t="shared" si="107"/>
        <v>#N/A</v>
      </c>
      <c r="Y1322" s="37" t="e">
        <f t="shared" si="110"/>
        <v>#N/A</v>
      </c>
      <c r="Z1322" s="37"/>
      <c r="AA1322" s="37"/>
    </row>
    <row r="1323" spans="20:27">
      <c r="T1323" s="26">
        <v>1303</v>
      </c>
      <c r="U1323" s="26" t="e">
        <f t="shared" si="109"/>
        <v>#N/A</v>
      </c>
      <c r="V1323" s="36" t="e">
        <f t="shared" si="106"/>
        <v>#N/A</v>
      </c>
      <c r="W1323" s="29" t="e">
        <f t="shared" si="108"/>
        <v>#N/A</v>
      </c>
      <c r="X1323" s="37" t="e">
        <f t="shared" si="107"/>
        <v>#N/A</v>
      </c>
      <c r="Y1323" s="37" t="e">
        <f t="shared" si="110"/>
        <v>#N/A</v>
      </c>
      <c r="Z1323" s="37"/>
      <c r="AA1323" s="37"/>
    </row>
    <row r="1324" spans="20:27">
      <c r="T1324" s="26">
        <v>1304</v>
      </c>
      <c r="U1324" s="26" t="e">
        <f t="shared" si="109"/>
        <v>#N/A</v>
      </c>
      <c r="V1324" s="36" t="e">
        <f t="shared" si="106"/>
        <v>#N/A</v>
      </c>
      <c r="W1324" s="29" t="e">
        <f t="shared" si="108"/>
        <v>#N/A</v>
      </c>
      <c r="X1324" s="37" t="e">
        <f t="shared" si="107"/>
        <v>#N/A</v>
      </c>
      <c r="Y1324" s="37" t="e">
        <f t="shared" si="110"/>
        <v>#N/A</v>
      </c>
      <c r="Z1324" s="37"/>
      <c r="AA1324" s="37"/>
    </row>
    <row r="1325" spans="20:27">
      <c r="T1325" s="26">
        <v>1305</v>
      </c>
      <c r="U1325" s="26" t="e">
        <f t="shared" si="109"/>
        <v>#N/A</v>
      </c>
      <c r="V1325" s="36" t="e">
        <f t="shared" si="106"/>
        <v>#N/A</v>
      </c>
      <c r="W1325" s="29" t="e">
        <f t="shared" si="108"/>
        <v>#N/A</v>
      </c>
      <c r="X1325" s="37" t="e">
        <f t="shared" si="107"/>
        <v>#N/A</v>
      </c>
      <c r="Y1325" s="37" t="e">
        <f t="shared" si="110"/>
        <v>#N/A</v>
      </c>
      <c r="Z1325" s="37"/>
      <c r="AA1325" s="37"/>
    </row>
    <row r="1326" spans="20:27">
      <c r="T1326" s="26">
        <v>1306</v>
      </c>
      <c r="U1326" s="26" t="e">
        <f t="shared" si="109"/>
        <v>#N/A</v>
      </c>
      <c r="V1326" s="36" t="e">
        <f t="shared" si="106"/>
        <v>#N/A</v>
      </c>
      <c r="W1326" s="29" t="e">
        <f t="shared" si="108"/>
        <v>#N/A</v>
      </c>
      <c r="X1326" s="37" t="e">
        <f t="shared" si="107"/>
        <v>#N/A</v>
      </c>
      <c r="Y1326" s="37" t="e">
        <f t="shared" si="110"/>
        <v>#N/A</v>
      </c>
      <c r="Z1326" s="37"/>
      <c r="AA1326" s="37"/>
    </row>
    <row r="1327" spans="20:27">
      <c r="T1327" s="26">
        <v>1307</v>
      </c>
      <c r="U1327" s="26" t="e">
        <f t="shared" si="109"/>
        <v>#N/A</v>
      </c>
      <c r="V1327" s="36" t="e">
        <f t="shared" si="106"/>
        <v>#N/A</v>
      </c>
      <c r="W1327" s="29" t="e">
        <f t="shared" si="108"/>
        <v>#N/A</v>
      </c>
      <c r="X1327" s="37" t="e">
        <f t="shared" si="107"/>
        <v>#N/A</v>
      </c>
      <c r="Y1327" s="37" t="e">
        <f t="shared" si="110"/>
        <v>#N/A</v>
      </c>
      <c r="Z1327" s="37"/>
      <c r="AA1327" s="37"/>
    </row>
    <row r="1328" spans="20:27">
      <c r="T1328" s="26">
        <v>1308</v>
      </c>
      <c r="U1328" s="26" t="e">
        <f t="shared" si="109"/>
        <v>#N/A</v>
      </c>
      <c r="V1328" s="36" t="e">
        <f t="shared" si="106"/>
        <v>#N/A</v>
      </c>
      <c r="W1328" s="29" t="e">
        <f t="shared" si="108"/>
        <v>#N/A</v>
      </c>
      <c r="X1328" s="37" t="e">
        <f t="shared" si="107"/>
        <v>#N/A</v>
      </c>
      <c r="Y1328" s="37" t="e">
        <f t="shared" si="110"/>
        <v>#N/A</v>
      </c>
      <c r="Z1328" s="37"/>
      <c r="AA1328" s="37"/>
    </row>
    <row r="1329" spans="20:27">
      <c r="T1329" s="26">
        <v>1309</v>
      </c>
      <c r="U1329" s="26" t="e">
        <f t="shared" si="109"/>
        <v>#N/A</v>
      </c>
      <c r="V1329" s="36" t="e">
        <f t="shared" si="106"/>
        <v>#N/A</v>
      </c>
      <c r="W1329" s="29" t="e">
        <f t="shared" si="108"/>
        <v>#N/A</v>
      </c>
      <c r="X1329" s="37" t="e">
        <f t="shared" si="107"/>
        <v>#N/A</v>
      </c>
      <c r="Y1329" s="37" t="e">
        <f t="shared" si="110"/>
        <v>#N/A</v>
      </c>
      <c r="Z1329" s="37"/>
      <c r="AA1329" s="37"/>
    </row>
    <row r="1330" spans="20:27">
      <c r="T1330" s="26">
        <v>1310</v>
      </c>
      <c r="U1330" s="26" t="e">
        <f t="shared" si="109"/>
        <v>#N/A</v>
      </c>
      <c r="V1330" s="36" t="e">
        <f t="shared" si="106"/>
        <v>#N/A</v>
      </c>
      <c r="W1330" s="29" t="e">
        <f t="shared" si="108"/>
        <v>#N/A</v>
      </c>
      <c r="X1330" s="37" t="e">
        <f t="shared" si="107"/>
        <v>#N/A</v>
      </c>
      <c r="Y1330" s="37" t="e">
        <f t="shared" si="110"/>
        <v>#N/A</v>
      </c>
      <c r="Z1330" s="37"/>
      <c r="AA1330" s="37"/>
    </row>
    <row r="1331" spans="20:27">
      <c r="T1331" s="26">
        <v>1311</v>
      </c>
      <c r="U1331" s="26" t="e">
        <f t="shared" si="109"/>
        <v>#N/A</v>
      </c>
      <c r="V1331" s="36" t="e">
        <f t="shared" si="106"/>
        <v>#N/A</v>
      </c>
      <c r="W1331" s="29" t="e">
        <f t="shared" si="108"/>
        <v>#N/A</v>
      </c>
      <c r="X1331" s="37" t="e">
        <f t="shared" si="107"/>
        <v>#N/A</v>
      </c>
      <c r="Y1331" s="37" t="e">
        <f t="shared" si="110"/>
        <v>#N/A</v>
      </c>
      <c r="Z1331" s="37"/>
      <c r="AA1331" s="37"/>
    </row>
    <row r="1332" spans="20:27">
      <c r="T1332" s="26">
        <v>1312</v>
      </c>
      <c r="U1332" s="26" t="e">
        <f t="shared" si="109"/>
        <v>#N/A</v>
      </c>
      <c r="V1332" s="36" t="e">
        <f t="shared" si="106"/>
        <v>#N/A</v>
      </c>
      <c r="W1332" s="29" t="e">
        <f t="shared" si="108"/>
        <v>#N/A</v>
      </c>
      <c r="X1332" s="37" t="e">
        <f t="shared" si="107"/>
        <v>#N/A</v>
      </c>
      <c r="Y1332" s="37" t="e">
        <f t="shared" si="110"/>
        <v>#N/A</v>
      </c>
      <c r="Z1332" s="37"/>
      <c r="AA1332" s="37"/>
    </row>
    <row r="1333" spans="20:27">
      <c r="T1333" s="26">
        <v>1313</v>
      </c>
      <c r="U1333" s="26" t="e">
        <f t="shared" si="109"/>
        <v>#N/A</v>
      </c>
      <c r="V1333" s="36" t="e">
        <f t="shared" si="106"/>
        <v>#N/A</v>
      </c>
      <c r="W1333" s="29" t="e">
        <f t="shared" si="108"/>
        <v>#N/A</v>
      </c>
      <c r="X1333" s="37" t="e">
        <f t="shared" si="107"/>
        <v>#N/A</v>
      </c>
      <c r="Y1333" s="37" t="e">
        <f t="shared" si="110"/>
        <v>#N/A</v>
      </c>
      <c r="Z1333" s="37"/>
      <c r="AA1333" s="37"/>
    </row>
    <row r="1334" spans="20:27">
      <c r="T1334" s="26">
        <v>1314</v>
      </c>
      <c r="U1334" s="26" t="e">
        <f t="shared" si="109"/>
        <v>#N/A</v>
      </c>
      <c r="V1334" s="36" t="e">
        <f t="shared" si="106"/>
        <v>#N/A</v>
      </c>
      <c r="W1334" s="29" t="e">
        <f t="shared" si="108"/>
        <v>#N/A</v>
      </c>
      <c r="X1334" s="37" t="e">
        <f t="shared" si="107"/>
        <v>#N/A</v>
      </c>
      <c r="Y1334" s="37" t="e">
        <f t="shared" si="110"/>
        <v>#N/A</v>
      </c>
      <c r="Z1334" s="37"/>
      <c r="AA1334" s="37"/>
    </row>
    <row r="1335" spans="20:27">
      <c r="T1335" s="26">
        <v>1315</v>
      </c>
      <c r="U1335" s="26" t="e">
        <f t="shared" si="109"/>
        <v>#N/A</v>
      </c>
      <c r="V1335" s="36" t="e">
        <f t="shared" si="106"/>
        <v>#N/A</v>
      </c>
      <c r="W1335" s="29" t="e">
        <f t="shared" si="108"/>
        <v>#N/A</v>
      </c>
      <c r="X1335" s="37" t="e">
        <f t="shared" si="107"/>
        <v>#N/A</v>
      </c>
      <c r="Y1335" s="37" t="e">
        <f t="shared" si="110"/>
        <v>#N/A</v>
      </c>
      <c r="Z1335" s="37"/>
      <c r="AA1335" s="37"/>
    </row>
    <row r="1336" spans="20:27">
      <c r="T1336" s="26">
        <v>1316</v>
      </c>
      <c r="U1336" s="26" t="e">
        <f t="shared" si="109"/>
        <v>#N/A</v>
      </c>
      <c r="V1336" s="36" t="e">
        <f t="shared" si="106"/>
        <v>#N/A</v>
      </c>
      <c r="W1336" s="29" t="e">
        <f t="shared" si="108"/>
        <v>#N/A</v>
      </c>
      <c r="X1336" s="37" t="e">
        <f t="shared" si="107"/>
        <v>#N/A</v>
      </c>
      <c r="Y1336" s="37" t="e">
        <f t="shared" si="110"/>
        <v>#N/A</v>
      </c>
      <c r="Z1336" s="37"/>
      <c r="AA1336" s="37"/>
    </row>
    <row r="1337" spans="20:27">
      <c r="T1337" s="26">
        <v>1317</v>
      </c>
      <c r="U1337" s="26" t="e">
        <f t="shared" si="109"/>
        <v>#N/A</v>
      </c>
      <c r="V1337" s="36" t="e">
        <f t="shared" si="106"/>
        <v>#N/A</v>
      </c>
      <c r="W1337" s="29" t="e">
        <f t="shared" si="108"/>
        <v>#N/A</v>
      </c>
      <c r="X1337" s="37" t="e">
        <f t="shared" si="107"/>
        <v>#N/A</v>
      </c>
      <c r="Y1337" s="37" t="e">
        <f t="shared" si="110"/>
        <v>#N/A</v>
      </c>
      <c r="Z1337" s="37"/>
      <c r="AA1337" s="37"/>
    </row>
    <row r="1338" spans="20:27">
      <c r="T1338" s="26">
        <v>1318</v>
      </c>
      <c r="U1338" s="26" t="e">
        <f t="shared" si="109"/>
        <v>#N/A</v>
      </c>
      <c r="V1338" s="36" t="e">
        <f t="shared" si="106"/>
        <v>#N/A</v>
      </c>
      <c r="W1338" s="29" t="e">
        <f t="shared" si="108"/>
        <v>#N/A</v>
      </c>
      <c r="X1338" s="37" t="e">
        <f t="shared" si="107"/>
        <v>#N/A</v>
      </c>
      <c r="Y1338" s="37" t="e">
        <f t="shared" si="110"/>
        <v>#N/A</v>
      </c>
      <c r="Z1338" s="37"/>
      <c r="AA1338" s="37"/>
    </row>
    <row r="1339" spans="20:27">
      <c r="T1339" s="26">
        <v>1319</v>
      </c>
      <c r="U1339" s="26" t="e">
        <f t="shared" si="109"/>
        <v>#N/A</v>
      </c>
      <c r="V1339" s="36" t="e">
        <f t="shared" si="106"/>
        <v>#N/A</v>
      </c>
      <c r="W1339" s="29" t="e">
        <f t="shared" si="108"/>
        <v>#N/A</v>
      </c>
      <c r="X1339" s="37" t="e">
        <f t="shared" si="107"/>
        <v>#N/A</v>
      </c>
      <c r="Y1339" s="37" t="e">
        <f t="shared" si="110"/>
        <v>#N/A</v>
      </c>
      <c r="Z1339" s="37"/>
      <c r="AA1339" s="37"/>
    </row>
    <row r="1340" spans="20:27">
      <c r="T1340" s="26">
        <v>1320</v>
      </c>
      <c r="U1340" s="26" t="e">
        <f t="shared" si="109"/>
        <v>#N/A</v>
      </c>
      <c r="V1340" s="36" t="e">
        <f t="shared" si="106"/>
        <v>#N/A</v>
      </c>
      <c r="W1340" s="29" t="e">
        <f t="shared" si="108"/>
        <v>#N/A</v>
      </c>
      <c r="X1340" s="37" t="e">
        <f t="shared" si="107"/>
        <v>#N/A</v>
      </c>
      <c r="Y1340" s="37" t="e">
        <f t="shared" si="110"/>
        <v>#N/A</v>
      </c>
      <c r="Z1340" s="37"/>
      <c r="AA1340" s="37"/>
    </row>
    <row r="1341" spans="20:27">
      <c r="T1341" s="26">
        <v>1321</v>
      </c>
      <c r="U1341" s="26" t="e">
        <f t="shared" si="109"/>
        <v>#N/A</v>
      </c>
      <c r="V1341" s="36" t="e">
        <f t="shared" si="106"/>
        <v>#N/A</v>
      </c>
      <c r="W1341" s="29" t="e">
        <f t="shared" si="108"/>
        <v>#N/A</v>
      </c>
      <c r="X1341" s="37" t="e">
        <f t="shared" si="107"/>
        <v>#N/A</v>
      </c>
      <c r="Y1341" s="37" t="e">
        <f t="shared" si="110"/>
        <v>#N/A</v>
      </c>
      <c r="Z1341" s="37"/>
      <c r="AA1341" s="37"/>
    </row>
    <row r="1342" spans="20:27">
      <c r="T1342" s="26">
        <v>1322</v>
      </c>
      <c r="U1342" s="26" t="e">
        <f t="shared" si="109"/>
        <v>#N/A</v>
      </c>
      <c r="V1342" s="36" t="e">
        <f t="shared" si="106"/>
        <v>#N/A</v>
      </c>
      <c r="W1342" s="29" t="e">
        <f t="shared" si="108"/>
        <v>#N/A</v>
      </c>
      <c r="X1342" s="37" t="e">
        <f t="shared" si="107"/>
        <v>#N/A</v>
      </c>
      <c r="Y1342" s="37" t="e">
        <f t="shared" si="110"/>
        <v>#N/A</v>
      </c>
      <c r="Z1342" s="37"/>
      <c r="AA1342" s="37"/>
    </row>
    <row r="1343" spans="20:27">
      <c r="T1343" s="26">
        <v>1323</v>
      </c>
      <c r="U1343" s="26" t="e">
        <f t="shared" si="109"/>
        <v>#N/A</v>
      </c>
      <c r="V1343" s="36" t="e">
        <f t="shared" si="106"/>
        <v>#N/A</v>
      </c>
      <c r="W1343" s="29" t="e">
        <f t="shared" si="108"/>
        <v>#N/A</v>
      </c>
      <c r="X1343" s="37" t="e">
        <f t="shared" si="107"/>
        <v>#N/A</v>
      </c>
      <c r="Y1343" s="37" t="e">
        <f t="shared" si="110"/>
        <v>#N/A</v>
      </c>
      <c r="Z1343" s="37"/>
      <c r="AA1343" s="37"/>
    </row>
    <row r="1344" spans="20:27">
      <c r="T1344" s="26">
        <v>1324</v>
      </c>
      <c r="U1344" s="26" t="e">
        <f t="shared" si="109"/>
        <v>#N/A</v>
      </c>
      <c r="V1344" s="36" t="e">
        <f t="shared" si="106"/>
        <v>#N/A</v>
      </c>
      <c r="W1344" s="29" t="e">
        <f t="shared" si="108"/>
        <v>#N/A</v>
      </c>
      <c r="X1344" s="37" t="e">
        <f t="shared" si="107"/>
        <v>#N/A</v>
      </c>
      <c r="Y1344" s="37" t="e">
        <f t="shared" si="110"/>
        <v>#N/A</v>
      </c>
      <c r="Z1344" s="37"/>
      <c r="AA1344" s="37"/>
    </row>
    <row r="1345" spans="20:27">
      <c r="T1345" s="26">
        <v>1325</v>
      </c>
      <c r="U1345" s="26" t="e">
        <f t="shared" si="109"/>
        <v>#N/A</v>
      </c>
      <c r="V1345" s="36" t="e">
        <f t="shared" si="106"/>
        <v>#N/A</v>
      </c>
      <c r="W1345" s="29" t="e">
        <f t="shared" si="108"/>
        <v>#N/A</v>
      </c>
      <c r="X1345" s="37" t="e">
        <f t="shared" si="107"/>
        <v>#N/A</v>
      </c>
      <c r="Y1345" s="37" t="e">
        <f t="shared" si="110"/>
        <v>#N/A</v>
      </c>
      <c r="Z1345" s="37"/>
      <c r="AA1345" s="37"/>
    </row>
    <row r="1346" spans="20:27">
      <c r="T1346" s="26">
        <v>1326</v>
      </c>
      <c r="U1346" s="26" t="e">
        <f t="shared" si="109"/>
        <v>#N/A</v>
      </c>
      <c r="V1346" s="36" t="e">
        <f t="shared" si="106"/>
        <v>#N/A</v>
      </c>
      <c r="W1346" s="29" t="e">
        <f t="shared" si="108"/>
        <v>#N/A</v>
      </c>
      <c r="X1346" s="37" t="e">
        <f t="shared" si="107"/>
        <v>#N/A</v>
      </c>
      <c r="Y1346" s="37" t="e">
        <f t="shared" si="110"/>
        <v>#N/A</v>
      </c>
      <c r="Z1346" s="37"/>
      <c r="AA1346" s="37"/>
    </row>
    <row r="1347" spans="20:27">
      <c r="T1347" s="26">
        <v>1327</v>
      </c>
      <c r="U1347" s="26" t="e">
        <f t="shared" si="109"/>
        <v>#N/A</v>
      </c>
      <c r="V1347" s="36" t="e">
        <f t="shared" si="106"/>
        <v>#N/A</v>
      </c>
      <c r="W1347" s="29" t="e">
        <f t="shared" si="108"/>
        <v>#N/A</v>
      </c>
      <c r="X1347" s="37" t="e">
        <f t="shared" si="107"/>
        <v>#N/A</v>
      </c>
      <c r="Y1347" s="37" t="e">
        <f t="shared" si="110"/>
        <v>#N/A</v>
      </c>
      <c r="Z1347" s="37"/>
      <c r="AA1347" s="37"/>
    </row>
    <row r="1348" spans="20:27">
      <c r="T1348" s="26">
        <v>1328</v>
      </c>
      <c r="U1348" s="26" t="e">
        <f t="shared" si="109"/>
        <v>#N/A</v>
      </c>
      <c r="V1348" s="36" t="e">
        <f t="shared" si="106"/>
        <v>#N/A</v>
      </c>
      <c r="W1348" s="29" t="e">
        <f t="shared" si="108"/>
        <v>#N/A</v>
      </c>
      <c r="X1348" s="37" t="e">
        <f t="shared" si="107"/>
        <v>#N/A</v>
      </c>
      <c r="Y1348" s="37" t="e">
        <f t="shared" si="110"/>
        <v>#N/A</v>
      </c>
      <c r="Z1348" s="37"/>
      <c r="AA1348" s="37"/>
    </row>
    <row r="1349" spans="20:27">
      <c r="T1349" s="26">
        <v>1329</v>
      </c>
      <c r="U1349" s="26" t="e">
        <f t="shared" si="109"/>
        <v>#N/A</v>
      </c>
      <c r="V1349" s="36" t="e">
        <f t="shared" si="106"/>
        <v>#N/A</v>
      </c>
      <c r="W1349" s="29" t="e">
        <f t="shared" si="108"/>
        <v>#N/A</v>
      </c>
      <c r="X1349" s="37" t="e">
        <f t="shared" si="107"/>
        <v>#N/A</v>
      </c>
      <c r="Y1349" s="37" t="e">
        <f t="shared" si="110"/>
        <v>#N/A</v>
      </c>
      <c r="Z1349" s="37"/>
      <c r="AA1349" s="37"/>
    </row>
    <row r="1350" spans="20:27">
      <c r="T1350" s="26">
        <v>1330</v>
      </c>
      <c r="U1350" s="26" t="e">
        <f t="shared" si="109"/>
        <v>#N/A</v>
      </c>
      <c r="V1350" s="36" t="e">
        <f t="shared" si="106"/>
        <v>#N/A</v>
      </c>
      <c r="W1350" s="29" t="e">
        <f t="shared" si="108"/>
        <v>#N/A</v>
      </c>
      <c r="X1350" s="37" t="e">
        <f t="shared" si="107"/>
        <v>#N/A</v>
      </c>
      <c r="Y1350" s="37" t="e">
        <f t="shared" si="110"/>
        <v>#N/A</v>
      </c>
      <c r="Z1350" s="37"/>
      <c r="AA1350" s="37"/>
    </row>
    <row r="1351" spans="20:27">
      <c r="T1351" s="26">
        <v>1331</v>
      </c>
      <c r="U1351" s="26" t="e">
        <f t="shared" si="109"/>
        <v>#N/A</v>
      </c>
      <c r="V1351" s="36" t="e">
        <f t="shared" si="106"/>
        <v>#N/A</v>
      </c>
      <c r="W1351" s="29" t="e">
        <f t="shared" si="108"/>
        <v>#N/A</v>
      </c>
      <c r="X1351" s="37" t="e">
        <f t="shared" si="107"/>
        <v>#N/A</v>
      </c>
      <c r="Y1351" s="37" t="e">
        <f t="shared" si="110"/>
        <v>#N/A</v>
      </c>
      <c r="Z1351" s="37"/>
      <c r="AA1351" s="37"/>
    </row>
    <row r="1352" spans="20:27">
      <c r="T1352" s="26">
        <v>1332</v>
      </c>
      <c r="U1352" s="26" t="e">
        <f t="shared" si="109"/>
        <v>#N/A</v>
      </c>
      <c r="V1352" s="36" t="e">
        <f t="shared" ref="V1352:V1415" si="111">K$23*EXP(M$22*LOG(T1352/O$23))</f>
        <v>#N/A</v>
      </c>
      <c r="W1352" s="29" t="e">
        <f t="shared" si="108"/>
        <v>#N/A</v>
      </c>
      <c r="X1352" s="37" t="e">
        <f t="shared" ref="X1352:X1415" si="112">IF(($K$60+15)&gt;T1352,T1352,(#N/A))</f>
        <v>#N/A</v>
      </c>
      <c r="Y1352" s="37" t="e">
        <f t="shared" si="110"/>
        <v>#N/A</v>
      </c>
      <c r="Z1352" s="37"/>
      <c r="AA1352" s="37"/>
    </row>
    <row r="1353" spans="20:27">
      <c r="T1353" s="26">
        <v>1333</v>
      </c>
      <c r="U1353" s="26" t="e">
        <f t="shared" si="109"/>
        <v>#N/A</v>
      </c>
      <c r="V1353" s="36" t="e">
        <f t="shared" si="111"/>
        <v>#N/A</v>
      </c>
      <c r="W1353" s="29" t="e">
        <f t="shared" si="108"/>
        <v>#N/A</v>
      </c>
      <c r="X1353" s="37" t="e">
        <f t="shared" si="112"/>
        <v>#N/A</v>
      </c>
      <c r="Y1353" s="37" t="e">
        <f t="shared" si="110"/>
        <v>#N/A</v>
      </c>
      <c r="Z1353" s="37"/>
      <c r="AA1353" s="37"/>
    </row>
    <row r="1354" spans="20:27">
      <c r="T1354" s="26">
        <v>1334</v>
      </c>
      <c r="U1354" s="26" t="e">
        <f t="shared" si="109"/>
        <v>#N/A</v>
      </c>
      <c r="V1354" s="36" t="e">
        <f t="shared" si="111"/>
        <v>#N/A</v>
      </c>
      <c r="W1354" s="29" t="e">
        <f t="shared" si="108"/>
        <v>#N/A</v>
      </c>
      <c r="X1354" s="37" t="e">
        <f t="shared" si="112"/>
        <v>#N/A</v>
      </c>
      <c r="Y1354" s="37" t="e">
        <f t="shared" si="110"/>
        <v>#N/A</v>
      </c>
      <c r="Z1354" s="37"/>
      <c r="AA1354" s="37"/>
    </row>
    <row r="1355" spans="20:27">
      <c r="T1355" s="26">
        <v>1335</v>
      </c>
      <c r="U1355" s="26" t="e">
        <f t="shared" si="109"/>
        <v>#N/A</v>
      </c>
      <c r="V1355" s="36" t="e">
        <f t="shared" si="111"/>
        <v>#N/A</v>
      </c>
      <c r="W1355" s="29" t="e">
        <f t="shared" si="108"/>
        <v>#N/A</v>
      </c>
      <c r="X1355" s="37" t="e">
        <f t="shared" si="112"/>
        <v>#N/A</v>
      </c>
      <c r="Y1355" s="37" t="e">
        <f t="shared" si="110"/>
        <v>#N/A</v>
      </c>
      <c r="Z1355" s="37"/>
      <c r="AA1355" s="37"/>
    </row>
    <row r="1356" spans="20:27">
      <c r="T1356" s="26">
        <v>1336</v>
      </c>
      <c r="U1356" s="26" t="e">
        <f t="shared" si="109"/>
        <v>#N/A</v>
      </c>
      <c r="V1356" s="36" t="e">
        <f t="shared" si="111"/>
        <v>#N/A</v>
      </c>
      <c r="W1356" s="29" t="e">
        <f t="shared" si="108"/>
        <v>#N/A</v>
      </c>
      <c r="X1356" s="37" t="e">
        <f t="shared" si="112"/>
        <v>#N/A</v>
      </c>
      <c r="Y1356" s="37" t="e">
        <f t="shared" si="110"/>
        <v>#N/A</v>
      </c>
      <c r="Z1356" s="37"/>
      <c r="AA1356" s="37"/>
    </row>
    <row r="1357" spans="20:27">
      <c r="T1357" s="26">
        <v>1337</v>
      </c>
      <c r="U1357" s="26" t="e">
        <f t="shared" si="109"/>
        <v>#N/A</v>
      </c>
      <c r="V1357" s="36" t="e">
        <f t="shared" si="111"/>
        <v>#N/A</v>
      </c>
      <c r="W1357" s="29" t="e">
        <f t="shared" si="108"/>
        <v>#N/A</v>
      </c>
      <c r="X1357" s="37" t="e">
        <f t="shared" si="112"/>
        <v>#N/A</v>
      </c>
      <c r="Y1357" s="37" t="e">
        <f t="shared" si="110"/>
        <v>#N/A</v>
      </c>
      <c r="Z1357" s="37"/>
      <c r="AA1357" s="37"/>
    </row>
    <row r="1358" spans="20:27">
      <c r="T1358" s="26">
        <v>1338</v>
      </c>
      <c r="U1358" s="26" t="e">
        <f t="shared" si="109"/>
        <v>#N/A</v>
      </c>
      <c r="V1358" s="36" t="e">
        <f t="shared" si="111"/>
        <v>#N/A</v>
      </c>
      <c r="W1358" s="29" t="e">
        <f t="shared" si="108"/>
        <v>#N/A</v>
      </c>
      <c r="X1358" s="37" t="e">
        <f t="shared" si="112"/>
        <v>#N/A</v>
      </c>
      <c r="Y1358" s="37" t="e">
        <f t="shared" si="110"/>
        <v>#N/A</v>
      </c>
      <c r="Z1358" s="37"/>
      <c r="AA1358" s="37"/>
    </row>
    <row r="1359" spans="20:27">
      <c r="T1359" s="26">
        <v>1339</v>
      </c>
      <c r="U1359" s="26" t="e">
        <f t="shared" si="109"/>
        <v>#N/A</v>
      </c>
      <c r="V1359" s="36" t="e">
        <f t="shared" si="111"/>
        <v>#N/A</v>
      </c>
      <c r="W1359" s="29" t="e">
        <f t="shared" si="108"/>
        <v>#N/A</v>
      </c>
      <c r="X1359" s="37" t="e">
        <f t="shared" si="112"/>
        <v>#N/A</v>
      </c>
      <c r="Y1359" s="37" t="e">
        <f t="shared" si="110"/>
        <v>#N/A</v>
      </c>
      <c r="Z1359" s="37"/>
      <c r="AA1359" s="37"/>
    </row>
    <row r="1360" spans="20:27">
      <c r="T1360" s="26">
        <v>1340</v>
      </c>
      <c r="U1360" s="26" t="e">
        <f t="shared" si="109"/>
        <v>#N/A</v>
      </c>
      <c r="V1360" s="36" t="e">
        <f t="shared" si="111"/>
        <v>#N/A</v>
      </c>
      <c r="W1360" s="29" t="e">
        <f t="shared" si="108"/>
        <v>#N/A</v>
      </c>
      <c r="X1360" s="37" t="e">
        <f t="shared" si="112"/>
        <v>#N/A</v>
      </c>
      <c r="Y1360" s="37" t="e">
        <f t="shared" si="110"/>
        <v>#N/A</v>
      </c>
      <c r="Z1360" s="37"/>
      <c r="AA1360" s="37"/>
    </row>
    <row r="1361" spans="20:27">
      <c r="T1361" s="26">
        <v>1341</v>
      </c>
      <c r="U1361" s="26" t="e">
        <f t="shared" si="109"/>
        <v>#N/A</v>
      </c>
      <c r="V1361" s="36" t="e">
        <f t="shared" si="111"/>
        <v>#N/A</v>
      </c>
      <c r="W1361" s="29" t="e">
        <f t="shared" si="108"/>
        <v>#N/A</v>
      </c>
      <c r="X1361" s="37" t="e">
        <f t="shared" si="112"/>
        <v>#N/A</v>
      </c>
      <c r="Y1361" s="37" t="e">
        <f t="shared" si="110"/>
        <v>#N/A</v>
      </c>
      <c r="Z1361" s="37"/>
      <c r="AA1361" s="37"/>
    </row>
    <row r="1362" spans="20:27">
      <c r="T1362" s="26">
        <v>1342</v>
      </c>
      <c r="U1362" s="26" t="e">
        <f t="shared" si="109"/>
        <v>#N/A</v>
      </c>
      <c r="V1362" s="36" t="e">
        <f t="shared" si="111"/>
        <v>#N/A</v>
      </c>
      <c r="W1362" s="29" t="e">
        <f t="shared" si="108"/>
        <v>#N/A</v>
      </c>
      <c r="X1362" s="37" t="e">
        <f t="shared" si="112"/>
        <v>#N/A</v>
      </c>
      <c r="Y1362" s="37" t="e">
        <f t="shared" si="110"/>
        <v>#N/A</v>
      </c>
      <c r="Z1362" s="37"/>
      <c r="AA1362" s="37"/>
    </row>
    <row r="1363" spans="20:27">
      <c r="T1363" s="26">
        <v>1343</v>
      </c>
      <c r="U1363" s="26" t="e">
        <f t="shared" si="109"/>
        <v>#N/A</v>
      </c>
      <c r="V1363" s="36" t="e">
        <f t="shared" si="111"/>
        <v>#N/A</v>
      </c>
      <c r="W1363" s="29" t="e">
        <f t="shared" si="108"/>
        <v>#N/A</v>
      </c>
      <c r="X1363" s="37" t="e">
        <f t="shared" si="112"/>
        <v>#N/A</v>
      </c>
      <c r="Y1363" s="37" t="e">
        <f t="shared" si="110"/>
        <v>#N/A</v>
      </c>
      <c r="Z1363" s="37"/>
      <c r="AA1363" s="37"/>
    </row>
    <row r="1364" spans="20:27">
      <c r="T1364" s="26">
        <v>1344</v>
      </c>
      <c r="U1364" s="26" t="e">
        <f t="shared" si="109"/>
        <v>#N/A</v>
      </c>
      <c r="V1364" s="36" t="e">
        <f t="shared" si="111"/>
        <v>#N/A</v>
      </c>
      <c r="W1364" s="29" t="e">
        <f t="shared" si="108"/>
        <v>#N/A</v>
      </c>
      <c r="X1364" s="37" t="e">
        <f t="shared" si="112"/>
        <v>#N/A</v>
      </c>
      <c r="Y1364" s="37" t="e">
        <f t="shared" si="110"/>
        <v>#N/A</v>
      </c>
      <c r="Z1364" s="37"/>
      <c r="AA1364" s="37"/>
    </row>
    <row r="1365" spans="20:27">
      <c r="T1365" s="26">
        <v>1345</v>
      </c>
      <c r="U1365" s="26" t="e">
        <f t="shared" si="109"/>
        <v>#N/A</v>
      </c>
      <c r="V1365" s="36" t="e">
        <f t="shared" si="111"/>
        <v>#N/A</v>
      </c>
      <c r="W1365" s="29" t="e">
        <f t="shared" ref="W1365:W1428" si="113">IF(U1365="",(#N/A),V1365)</f>
        <v>#N/A</v>
      </c>
      <c r="X1365" s="37" t="e">
        <f t="shared" si="112"/>
        <v>#N/A</v>
      </c>
      <c r="Y1365" s="37" t="e">
        <f t="shared" si="110"/>
        <v>#N/A</v>
      </c>
      <c r="Z1365" s="37"/>
      <c r="AA1365" s="37"/>
    </row>
    <row r="1366" spans="20:27">
      <c r="T1366" s="26">
        <v>1346</v>
      </c>
      <c r="U1366" s="26" t="e">
        <f t="shared" ref="U1366:U1429" si="114">IF(MAX(D$20:D$64)&lt;T1366,(#N/A),T1366)</f>
        <v>#N/A</v>
      </c>
      <c r="V1366" s="36" t="e">
        <f t="shared" si="111"/>
        <v>#N/A</v>
      </c>
      <c r="W1366" s="29" t="e">
        <f t="shared" si="113"/>
        <v>#N/A</v>
      </c>
      <c r="X1366" s="37" t="e">
        <f t="shared" si="112"/>
        <v>#N/A</v>
      </c>
      <c r="Y1366" s="37" t="e">
        <f t="shared" si="110"/>
        <v>#N/A</v>
      </c>
      <c r="Z1366" s="37"/>
      <c r="AA1366" s="37"/>
    </row>
    <row r="1367" spans="20:27">
      <c r="T1367" s="26">
        <v>1347</v>
      </c>
      <c r="U1367" s="26" t="e">
        <f t="shared" si="114"/>
        <v>#N/A</v>
      </c>
      <c r="V1367" s="36" t="e">
        <f t="shared" si="111"/>
        <v>#N/A</v>
      </c>
      <c r="W1367" s="29" t="e">
        <f t="shared" si="113"/>
        <v>#N/A</v>
      </c>
      <c r="X1367" s="37" t="e">
        <f t="shared" si="112"/>
        <v>#N/A</v>
      </c>
      <c r="Y1367" s="37" t="e">
        <f t="shared" si="110"/>
        <v>#N/A</v>
      </c>
      <c r="Z1367" s="37"/>
      <c r="AA1367" s="37"/>
    </row>
    <row r="1368" spans="20:27">
      <c r="T1368" s="26">
        <v>1348</v>
      </c>
      <c r="U1368" s="26" t="e">
        <f t="shared" si="114"/>
        <v>#N/A</v>
      </c>
      <c r="V1368" s="36" t="e">
        <f t="shared" si="111"/>
        <v>#N/A</v>
      </c>
      <c r="W1368" s="29" t="e">
        <f t="shared" si="113"/>
        <v>#N/A</v>
      </c>
      <c r="X1368" s="37" t="e">
        <f t="shared" si="112"/>
        <v>#N/A</v>
      </c>
      <c r="Y1368" s="37" t="e">
        <f t="shared" si="110"/>
        <v>#N/A</v>
      </c>
      <c r="Z1368" s="37"/>
      <c r="AA1368" s="37"/>
    </row>
    <row r="1369" spans="20:27">
      <c r="T1369" s="26">
        <v>1349</v>
      </c>
      <c r="U1369" s="26" t="e">
        <f t="shared" si="114"/>
        <v>#N/A</v>
      </c>
      <c r="V1369" s="36" t="e">
        <f t="shared" si="111"/>
        <v>#N/A</v>
      </c>
      <c r="W1369" s="29" t="e">
        <f t="shared" si="113"/>
        <v>#N/A</v>
      </c>
      <c r="X1369" s="37" t="e">
        <f t="shared" si="112"/>
        <v>#N/A</v>
      </c>
      <c r="Y1369" s="37" t="e">
        <f t="shared" si="110"/>
        <v>#N/A</v>
      </c>
      <c r="Z1369" s="37"/>
      <c r="AA1369" s="37"/>
    </row>
    <row r="1370" spans="20:27">
      <c r="T1370" s="26">
        <v>1350</v>
      </c>
      <c r="U1370" s="26" t="e">
        <f t="shared" si="114"/>
        <v>#N/A</v>
      </c>
      <c r="V1370" s="36" t="e">
        <f t="shared" si="111"/>
        <v>#N/A</v>
      </c>
      <c r="W1370" s="29" t="e">
        <f t="shared" si="113"/>
        <v>#N/A</v>
      </c>
      <c r="X1370" s="37" t="e">
        <f t="shared" si="112"/>
        <v>#N/A</v>
      </c>
      <c r="Y1370" s="37" t="e">
        <f t="shared" si="110"/>
        <v>#N/A</v>
      </c>
      <c r="Z1370" s="37"/>
      <c r="AA1370" s="37"/>
    </row>
    <row r="1371" spans="20:27">
      <c r="T1371" s="26">
        <v>1351</v>
      </c>
      <c r="U1371" s="26" t="e">
        <f t="shared" si="114"/>
        <v>#N/A</v>
      </c>
      <c r="V1371" s="36" t="e">
        <f t="shared" si="111"/>
        <v>#N/A</v>
      </c>
      <c r="W1371" s="29" t="e">
        <f t="shared" si="113"/>
        <v>#N/A</v>
      </c>
      <c r="X1371" s="37" t="e">
        <f t="shared" si="112"/>
        <v>#N/A</v>
      </c>
      <c r="Y1371" s="37" t="e">
        <f t="shared" si="110"/>
        <v>#N/A</v>
      </c>
      <c r="Z1371" s="37"/>
      <c r="AA1371" s="37"/>
    </row>
    <row r="1372" spans="20:27">
      <c r="T1372" s="26">
        <v>1352</v>
      </c>
      <c r="U1372" s="26" t="e">
        <f t="shared" si="114"/>
        <v>#N/A</v>
      </c>
      <c r="V1372" s="36" t="e">
        <f t="shared" si="111"/>
        <v>#N/A</v>
      </c>
      <c r="W1372" s="29" t="e">
        <f t="shared" si="113"/>
        <v>#N/A</v>
      </c>
      <c r="X1372" s="37" t="e">
        <f t="shared" si="112"/>
        <v>#N/A</v>
      </c>
      <c r="Y1372" s="37" t="e">
        <f t="shared" si="110"/>
        <v>#N/A</v>
      </c>
      <c r="Z1372" s="37"/>
      <c r="AA1372" s="37"/>
    </row>
    <row r="1373" spans="20:27">
      <c r="T1373" s="26">
        <v>1353</v>
      </c>
      <c r="U1373" s="26" t="e">
        <f t="shared" si="114"/>
        <v>#N/A</v>
      </c>
      <c r="V1373" s="36" t="e">
        <f t="shared" si="111"/>
        <v>#N/A</v>
      </c>
      <c r="W1373" s="29" t="e">
        <f t="shared" si="113"/>
        <v>#N/A</v>
      </c>
      <c r="X1373" s="37" t="e">
        <f t="shared" si="112"/>
        <v>#N/A</v>
      </c>
      <c r="Y1373" s="37" t="e">
        <f t="shared" si="110"/>
        <v>#N/A</v>
      </c>
      <c r="Z1373" s="37"/>
      <c r="AA1373" s="37"/>
    </row>
    <row r="1374" spans="20:27">
      <c r="T1374" s="26">
        <v>1354</v>
      </c>
      <c r="U1374" s="26" t="e">
        <f t="shared" si="114"/>
        <v>#N/A</v>
      </c>
      <c r="V1374" s="36" t="e">
        <f t="shared" si="111"/>
        <v>#N/A</v>
      </c>
      <c r="W1374" s="29" t="e">
        <f t="shared" si="113"/>
        <v>#N/A</v>
      </c>
      <c r="X1374" s="37" t="e">
        <f t="shared" si="112"/>
        <v>#N/A</v>
      </c>
      <c r="Y1374" s="37" t="e">
        <f t="shared" si="110"/>
        <v>#N/A</v>
      </c>
      <c r="Z1374" s="37"/>
      <c r="AA1374" s="37"/>
    </row>
    <row r="1375" spans="20:27">
      <c r="T1375" s="26">
        <v>1355</v>
      </c>
      <c r="U1375" s="26" t="e">
        <f t="shared" si="114"/>
        <v>#N/A</v>
      </c>
      <c r="V1375" s="36" t="e">
        <f t="shared" si="111"/>
        <v>#N/A</v>
      </c>
      <c r="W1375" s="29" t="e">
        <f t="shared" si="113"/>
        <v>#N/A</v>
      </c>
      <c r="X1375" s="37" t="e">
        <f t="shared" si="112"/>
        <v>#N/A</v>
      </c>
      <c r="Y1375" s="37" t="e">
        <f t="shared" ref="Y1375:Y1438" si="115">IF(($K$60+15)&gt;T1375,K$23*EXP(M$22*LOG(T1375/O$23)),(#N/A))</f>
        <v>#N/A</v>
      </c>
      <c r="Z1375" s="37"/>
      <c r="AA1375" s="37"/>
    </row>
    <row r="1376" spans="20:27">
      <c r="T1376" s="26">
        <v>1356</v>
      </c>
      <c r="U1376" s="26" t="e">
        <f t="shared" si="114"/>
        <v>#N/A</v>
      </c>
      <c r="V1376" s="36" t="e">
        <f t="shared" si="111"/>
        <v>#N/A</v>
      </c>
      <c r="W1376" s="29" t="e">
        <f t="shared" si="113"/>
        <v>#N/A</v>
      </c>
      <c r="X1376" s="37" t="e">
        <f t="shared" si="112"/>
        <v>#N/A</v>
      </c>
      <c r="Y1376" s="37" t="e">
        <f t="shared" si="115"/>
        <v>#N/A</v>
      </c>
      <c r="Z1376" s="37"/>
      <c r="AA1376" s="37"/>
    </row>
    <row r="1377" spans="20:27">
      <c r="T1377" s="26">
        <v>1357</v>
      </c>
      <c r="U1377" s="26" t="e">
        <f t="shared" si="114"/>
        <v>#N/A</v>
      </c>
      <c r="V1377" s="36" t="e">
        <f t="shared" si="111"/>
        <v>#N/A</v>
      </c>
      <c r="W1377" s="29" t="e">
        <f t="shared" si="113"/>
        <v>#N/A</v>
      </c>
      <c r="X1377" s="37" t="e">
        <f t="shared" si="112"/>
        <v>#N/A</v>
      </c>
      <c r="Y1377" s="37" t="e">
        <f t="shared" si="115"/>
        <v>#N/A</v>
      </c>
      <c r="Z1377" s="37"/>
      <c r="AA1377" s="37"/>
    </row>
    <row r="1378" spans="20:27">
      <c r="T1378" s="26">
        <v>1358</v>
      </c>
      <c r="U1378" s="26" t="e">
        <f t="shared" si="114"/>
        <v>#N/A</v>
      </c>
      <c r="V1378" s="36" t="e">
        <f t="shared" si="111"/>
        <v>#N/A</v>
      </c>
      <c r="W1378" s="29" t="e">
        <f t="shared" si="113"/>
        <v>#N/A</v>
      </c>
      <c r="X1378" s="37" t="e">
        <f t="shared" si="112"/>
        <v>#N/A</v>
      </c>
      <c r="Y1378" s="37" t="e">
        <f t="shared" si="115"/>
        <v>#N/A</v>
      </c>
      <c r="Z1378" s="37"/>
      <c r="AA1378" s="37"/>
    </row>
    <row r="1379" spans="20:27">
      <c r="T1379" s="26">
        <v>1359</v>
      </c>
      <c r="U1379" s="26" t="e">
        <f t="shared" si="114"/>
        <v>#N/A</v>
      </c>
      <c r="V1379" s="36" t="e">
        <f t="shared" si="111"/>
        <v>#N/A</v>
      </c>
      <c r="W1379" s="29" t="e">
        <f t="shared" si="113"/>
        <v>#N/A</v>
      </c>
      <c r="X1379" s="37" t="e">
        <f t="shared" si="112"/>
        <v>#N/A</v>
      </c>
      <c r="Y1379" s="37" t="e">
        <f t="shared" si="115"/>
        <v>#N/A</v>
      </c>
      <c r="Z1379" s="37"/>
      <c r="AA1379" s="37"/>
    </row>
    <row r="1380" spans="20:27">
      <c r="T1380" s="26">
        <v>1360</v>
      </c>
      <c r="U1380" s="26" t="e">
        <f t="shared" si="114"/>
        <v>#N/A</v>
      </c>
      <c r="V1380" s="36" t="e">
        <f t="shared" si="111"/>
        <v>#N/A</v>
      </c>
      <c r="W1380" s="29" t="e">
        <f t="shared" si="113"/>
        <v>#N/A</v>
      </c>
      <c r="X1380" s="37" t="e">
        <f t="shared" si="112"/>
        <v>#N/A</v>
      </c>
      <c r="Y1380" s="37" t="e">
        <f t="shared" si="115"/>
        <v>#N/A</v>
      </c>
      <c r="Z1380" s="37"/>
      <c r="AA1380" s="37"/>
    </row>
    <row r="1381" spans="20:27">
      <c r="T1381" s="26">
        <v>1361</v>
      </c>
      <c r="U1381" s="26" t="e">
        <f t="shared" si="114"/>
        <v>#N/A</v>
      </c>
      <c r="V1381" s="36" t="e">
        <f t="shared" si="111"/>
        <v>#N/A</v>
      </c>
      <c r="W1381" s="29" t="e">
        <f t="shared" si="113"/>
        <v>#N/A</v>
      </c>
      <c r="X1381" s="37" t="e">
        <f t="shared" si="112"/>
        <v>#N/A</v>
      </c>
      <c r="Y1381" s="37" t="e">
        <f t="shared" si="115"/>
        <v>#N/A</v>
      </c>
      <c r="Z1381" s="37"/>
      <c r="AA1381" s="37"/>
    </row>
    <row r="1382" spans="20:27">
      <c r="T1382" s="26">
        <v>1362</v>
      </c>
      <c r="U1382" s="26" t="e">
        <f t="shared" si="114"/>
        <v>#N/A</v>
      </c>
      <c r="V1382" s="36" t="e">
        <f t="shared" si="111"/>
        <v>#N/A</v>
      </c>
      <c r="W1382" s="29" t="e">
        <f t="shared" si="113"/>
        <v>#N/A</v>
      </c>
      <c r="X1382" s="37" t="e">
        <f t="shared" si="112"/>
        <v>#N/A</v>
      </c>
      <c r="Y1382" s="37" t="e">
        <f t="shared" si="115"/>
        <v>#N/A</v>
      </c>
      <c r="Z1382" s="37"/>
      <c r="AA1382" s="37"/>
    </row>
    <row r="1383" spans="20:27">
      <c r="T1383" s="26">
        <v>1363</v>
      </c>
      <c r="U1383" s="26" t="e">
        <f t="shared" si="114"/>
        <v>#N/A</v>
      </c>
      <c r="V1383" s="36" t="e">
        <f t="shared" si="111"/>
        <v>#N/A</v>
      </c>
      <c r="W1383" s="29" t="e">
        <f t="shared" si="113"/>
        <v>#N/A</v>
      </c>
      <c r="X1383" s="37" t="e">
        <f t="shared" si="112"/>
        <v>#N/A</v>
      </c>
      <c r="Y1383" s="37" t="e">
        <f t="shared" si="115"/>
        <v>#N/A</v>
      </c>
      <c r="Z1383" s="37"/>
      <c r="AA1383" s="37"/>
    </row>
    <row r="1384" spans="20:27">
      <c r="T1384" s="26">
        <v>1364</v>
      </c>
      <c r="U1384" s="26" t="e">
        <f t="shared" si="114"/>
        <v>#N/A</v>
      </c>
      <c r="V1384" s="36" t="e">
        <f t="shared" si="111"/>
        <v>#N/A</v>
      </c>
      <c r="W1384" s="29" t="e">
        <f t="shared" si="113"/>
        <v>#N/A</v>
      </c>
      <c r="X1384" s="37" t="e">
        <f t="shared" si="112"/>
        <v>#N/A</v>
      </c>
      <c r="Y1384" s="37" t="e">
        <f t="shared" si="115"/>
        <v>#N/A</v>
      </c>
      <c r="Z1384" s="37"/>
      <c r="AA1384" s="37"/>
    </row>
    <row r="1385" spans="20:27">
      <c r="T1385" s="26">
        <v>1365</v>
      </c>
      <c r="U1385" s="26" t="e">
        <f t="shared" si="114"/>
        <v>#N/A</v>
      </c>
      <c r="V1385" s="36" t="e">
        <f t="shared" si="111"/>
        <v>#N/A</v>
      </c>
      <c r="W1385" s="29" t="e">
        <f t="shared" si="113"/>
        <v>#N/A</v>
      </c>
      <c r="X1385" s="37" t="e">
        <f t="shared" si="112"/>
        <v>#N/A</v>
      </c>
      <c r="Y1385" s="37" t="e">
        <f t="shared" si="115"/>
        <v>#N/A</v>
      </c>
      <c r="Z1385" s="37"/>
      <c r="AA1385" s="37"/>
    </row>
    <row r="1386" spans="20:27">
      <c r="T1386" s="26">
        <v>1366</v>
      </c>
      <c r="U1386" s="26" t="e">
        <f t="shared" si="114"/>
        <v>#N/A</v>
      </c>
      <c r="V1386" s="36" t="e">
        <f t="shared" si="111"/>
        <v>#N/A</v>
      </c>
      <c r="W1386" s="29" t="e">
        <f t="shared" si="113"/>
        <v>#N/A</v>
      </c>
      <c r="X1386" s="37" t="e">
        <f t="shared" si="112"/>
        <v>#N/A</v>
      </c>
      <c r="Y1386" s="37" t="e">
        <f t="shared" si="115"/>
        <v>#N/A</v>
      </c>
      <c r="Z1386" s="37"/>
      <c r="AA1386" s="37"/>
    </row>
    <row r="1387" spans="20:27">
      <c r="T1387" s="26">
        <v>1367</v>
      </c>
      <c r="U1387" s="26" t="e">
        <f t="shared" si="114"/>
        <v>#N/A</v>
      </c>
      <c r="V1387" s="36" t="e">
        <f t="shared" si="111"/>
        <v>#N/A</v>
      </c>
      <c r="W1387" s="29" t="e">
        <f t="shared" si="113"/>
        <v>#N/A</v>
      </c>
      <c r="X1387" s="37" t="e">
        <f t="shared" si="112"/>
        <v>#N/A</v>
      </c>
      <c r="Y1387" s="37" t="e">
        <f t="shared" si="115"/>
        <v>#N/A</v>
      </c>
      <c r="Z1387" s="37"/>
      <c r="AA1387" s="37"/>
    </row>
    <row r="1388" spans="20:27">
      <c r="T1388" s="26">
        <v>1368</v>
      </c>
      <c r="U1388" s="26" t="e">
        <f t="shared" si="114"/>
        <v>#N/A</v>
      </c>
      <c r="V1388" s="36" t="e">
        <f t="shared" si="111"/>
        <v>#N/A</v>
      </c>
      <c r="W1388" s="29" t="e">
        <f t="shared" si="113"/>
        <v>#N/A</v>
      </c>
      <c r="X1388" s="37" t="e">
        <f t="shared" si="112"/>
        <v>#N/A</v>
      </c>
      <c r="Y1388" s="37" t="e">
        <f t="shared" si="115"/>
        <v>#N/A</v>
      </c>
      <c r="Z1388" s="37"/>
      <c r="AA1388" s="37"/>
    </row>
    <row r="1389" spans="20:27">
      <c r="T1389" s="26">
        <v>1369</v>
      </c>
      <c r="U1389" s="26" t="e">
        <f t="shared" si="114"/>
        <v>#N/A</v>
      </c>
      <c r="V1389" s="36" t="e">
        <f t="shared" si="111"/>
        <v>#N/A</v>
      </c>
      <c r="W1389" s="29" t="e">
        <f t="shared" si="113"/>
        <v>#N/A</v>
      </c>
      <c r="X1389" s="37" t="e">
        <f t="shared" si="112"/>
        <v>#N/A</v>
      </c>
      <c r="Y1389" s="37" t="e">
        <f t="shared" si="115"/>
        <v>#N/A</v>
      </c>
      <c r="Z1389" s="37"/>
      <c r="AA1389" s="37"/>
    </row>
    <row r="1390" spans="20:27">
      <c r="T1390" s="26">
        <v>1370</v>
      </c>
      <c r="U1390" s="26" t="e">
        <f t="shared" si="114"/>
        <v>#N/A</v>
      </c>
      <c r="V1390" s="36" t="e">
        <f t="shared" si="111"/>
        <v>#N/A</v>
      </c>
      <c r="W1390" s="29" t="e">
        <f t="shared" si="113"/>
        <v>#N/A</v>
      </c>
      <c r="X1390" s="37" t="e">
        <f t="shared" si="112"/>
        <v>#N/A</v>
      </c>
      <c r="Y1390" s="37" t="e">
        <f t="shared" si="115"/>
        <v>#N/A</v>
      </c>
      <c r="Z1390" s="37"/>
      <c r="AA1390" s="37"/>
    </row>
    <row r="1391" spans="20:27">
      <c r="T1391" s="26">
        <v>1371</v>
      </c>
      <c r="U1391" s="26" t="e">
        <f t="shared" si="114"/>
        <v>#N/A</v>
      </c>
      <c r="V1391" s="36" t="e">
        <f t="shared" si="111"/>
        <v>#N/A</v>
      </c>
      <c r="W1391" s="29" t="e">
        <f t="shared" si="113"/>
        <v>#N/A</v>
      </c>
      <c r="X1391" s="37" t="e">
        <f t="shared" si="112"/>
        <v>#N/A</v>
      </c>
      <c r="Y1391" s="37" t="e">
        <f t="shared" si="115"/>
        <v>#N/A</v>
      </c>
      <c r="Z1391" s="37"/>
      <c r="AA1391" s="37"/>
    </row>
    <row r="1392" spans="20:27">
      <c r="T1392" s="26">
        <v>1372</v>
      </c>
      <c r="U1392" s="26" t="e">
        <f t="shared" si="114"/>
        <v>#N/A</v>
      </c>
      <c r="V1392" s="36" t="e">
        <f t="shared" si="111"/>
        <v>#N/A</v>
      </c>
      <c r="W1392" s="29" t="e">
        <f t="shared" si="113"/>
        <v>#N/A</v>
      </c>
      <c r="X1392" s="37" t="e">
        <f t="shared" si="112"/>
        <v>#N/A</v>
      </c>
      <c r="Y1392" s="37" t="e">
        <f t="shared" si="115"/>
        <v>#N/A</v>
      </c>
      <c r="Z1392" s="37"/>
      <c r="AA1392" s="37"/>
    </row>
    <row r="1393" spans="20:27">
      <c r="T1393" s="26">
        <v>1373</v>
      </c>
      <c r="U1393" s="26" t="e">
        <f t="shared" si="114"/>
        <v>#N/A</v>
      </c>
      <c r="V1393" s="36" t="e">
        <f t="shared" si="111"/>
        <v>#N/A</v>
      </c>
      <c r="W1393" s="29" t="e">
        <f t="shared" si="113"/>
        <v>#N/A</v>
      </c>
      <c r="X1393" s="37" t="e">
        <f t="shared" si="112"/>
        <v>#N/A</v>
      </c>
      <c r="Y1393" s="37" t="e">
        <f t="shared" si="115"/>
        <v>#N/A</v>
      </c>
      <c r="Z1393" s="37"/>
      <c r="AA1393" s="37"/>
    </row>
    <row r="1394" spans="20:27">
      <c r="T1394" s="26">
        <v>1374</v>
      </c>
      <c r="U1394" s="26" t="e">
        <f t="shared" si="114"/>
        <v>#N/A</v>
      </c>
      <c r="V1394" s="36" t="e">
        <f t="shared" si="111"/>
        <v>#N/A</v>
      </c>
      <c r="W1394" s="29" t="e">
        <f t="shared" si="113"/>
        <v>#N/A</v>
      </c>
      <c r="X1394" s="37" t="e">
        <f t="shared" si="112"/>
        <v>#N/A</v>
      </c>
      <c r="Y1394" s="37" t="e">
        <f t="shared" si="115"/>
        <v>#N/A</v>
      </c>
      <c r="Z1394" s="37"/>
      <c r="AA1394" s="37"/>
    </row>
    <row r="1395" spans="20:27">
      <c r="T1395" s="26">
        <v>1375</v>
      </c>
      <c r="U1395" s="26" t="e">
        <f t="shared" si="114"/>
        <v>#N/A</v>
      </c>
      <c r="V1395" s="36" t="e">
        <f t="shared" si="111"/>
        <v>#N/A</v>
      </c>
      <c r="W1395" s="29" t="e">
        <f t="shared" si="113"/>
        <v>#N/A</v>
      </c>
      <c r="X1395" s="37" t="e">
        <f t="shared" si="112"/>
        <v>#N/A</v>
      </c>
      <c r="Y1395" s="37" t="e">
        <f t="shared" si="115"/>
        <v>#N/A</v>
      </c>
      <c r="Z1395" s="37"/>
      <c r="AA1395" s="37"/>
    </row>
    <row r="1396" spans="20:27">
      <c r="T1396" s="26">
        <v>1376</v>
      </c>
      <c r="U1396" s="26" t="e">
        <f t="shared" si="114"/>
        <v>#N/A</v>
      </c>
      <c r="V1396" s="36" t="e">
        <f t="shared" si="111"/>
        <v>#N/A</v>
      </c>
      <c r="W1396" s="29" t="e">
        <f t="shared" si="113"/>
        <v>#N/A</v>
      </c>
      <c r="X1396" s="37" t="e">
        <f t="shared" si="112"/>
        <v>#N/A</v>
      </c>
      <c r="Y1396" s="37" t="e">
        <f t="shared" si="115"/>
        <v>#N/A</v>
      </c>
      <c r="Z1396" s="37"/>
      <c r="AA1396" s="37"/>
    </row>
    <row r="1397" spans="20:27">
      <c r="T1397" s="26">
        <v>1377</v>
      </c>
      <c r="U1397" s="26" t="e">
        <f t="shared" si="114"/>
        <v>#N/A</v>
      </c>
      <c r="V1397" s="36" t="e">
        <f t="shared" si="111"/>
        <v>#N/A</v>
      </c>
      <c r="W1397" s="29" t="e">
        <f t="shared" si="113"/>
        <v>#N/A</v>
      </c>
      <c r="X1397" s="37" t="e">
        <f t="shared" si="112"/>
        <v>#N/A</v>
      </c>
      <c r="Y1397" s="37" t="e">
        <f t="shared" si="115"/>
        <v>#N/A</v>
      </c>
      <c r="Z1397" s="37"/>
      <c r="AA1397" s="37"/>
    </row>
    <row r="1398" spans="20:27">
      <c r="T1398" s="26">
        <v>1378</v>
      </c>
      <c r="U1398" s="26" t="e">
        <f t="shared" si="114"/>
        <v>#N/A</v>
      </c>
      <c r="V1398" s="36" t="e">
        <f t="shared" si="111"/>
        <v>#N/A</v>
      </c>
      <c r="W1398" s="29" t="e">
        <f t="shared" si="113"/>
        <v>#N/A</v>
      </c>
      <c r="X1398" s="37" t="e">
        <f t="shared" si="112"/>
        <v>#N/A</v>
      </c>
      <c r="Y1398" s="37" t="e">
        <f t="shared" si="115"/>
        <v>#N/A</v>
      </c>
      <c r="Z1398" s="37"/>
      <c r="AA1398" s="37"/>
    </row>
    <row r="1399" spans="20:27">
      <c r="T1399" s="26">
        <v>1379</v>
      </c>
      <c r="U1399" s="26" t="e">
        <f t="shared" si="114"/>
        <v>#N/A</v>
      </c>
      <c r="V1399" s="36" t="e">
        <f t="shared" si="111"/>
        <v>#N/A</v>
      </c>
      <c r="W1399" s="29" t="e">
        <f t="shared" si="113"/>
        <v>#N/A</v>
      </c>
      <c r="X1399" s="37" t="e">
        <f t="shared" si="112"/>
        <v>#N/A</v>
      </c>
      <c r="Y1399" s="37" t="e">
        <f t="shared" si="115"/>
        <v>#N/A</v>
      </c>
      <c r="Z1399" s="37"/>
      <c r="AA1399" s="37"/>
    </row>
    <row r="1400" spans="20:27">
      <c r="T1400" s="26">
        <v>1380</v>
      </c>
      <c r="U1400" s="26" t="e">
        <f t="shared" si="114"/>
        <v>#N/A</v>
      </c>
      <c r="V1400" s="36" t="e">
        <f t="shared" si="111"/>
        <v>#N/A</v>
      </c>
      <c r="W1400" s="29" t="e">
        <f t="shared" si="113"/>
        <v>#N/A</v>
      </c>
      <c r="X1400" s="37" t="e">
        <f t="shared" si="112"/>
        <v>#N/A</v>
      </c>
      <c r="Y1400" s="37" t="e">
        <f t="shared" si="115"/>
        <v>#N/A</v>
      </c>
      <c r="Z1400" s="37"/>
      <c r="AA1400" s="37"/>
    </row>
    <row r="1401" spans="20:27">
      <c r="T1401" s="26">
        <v>1381</v>
      </c>
      <c r="U1401" s="26" t="e">
        <f t="shared" si="114"/>
        <v>#N/A</v>
      </c>
      <c r="V1401" s="36" t="e">
        <f t="shared" si="111"/>
        <v>#N/A</v>
      </c>
      <c r="W1401" s="29" t="e">
        <f t="shared" si="113"/>
        <v>#N/A</v>
      </c>
      <c r="X1401" s="37" t="e">
        <f t="shared" si="112"/>
        <v>#N/A</v>
      </c>
      <c r="Y1401" s="37" t="e">
        <f t="shared" si="115"/>
        <v>#N/A</v>
      </c>
      <c r="Z1401" s="37"/>
      <c r="AA1401" s="37"/>
    </row>
    <row r="1402" spans="20:27">
      <c r="T1402" s="26">
        <v>1382</v>
      </c>
      <c r="U1402" s="26" t="e">
        <f t="shared" si="114"/>
        <v>#N/A</v>
      </c>
      <c r="V1402" s="36" t="e">
        <f t="shared" si="111"/>
        <v>#N/A</v>
      </c>
      <c r="W1402" s="29" t="e">
        <f t="shared" si="113"/>
        <v>#N/A</v>
      </c>
      <c r="X1402" s="37" t="e">
        <f t="shared" si="112"/>
        <v>#N/A</v>
      </c>
      <c r="Y1402" s="37" t="e">
        <f t="shared" si="115"/>
        <v>#N/A</v>
      </c>
      <c r="Z1402" s="37"/>
      <c r="AA1402" s="37"/>
    </row>
    <row r="1403" spans="20:27">
      <c r="T1403" s="26">
        <v>1383</v>
      </c>
      <c r="U1403" s="26" t="e">
        <f t="shared" si="114"/>
        <v>#N/A</v>
      </c>
      <c r="V1403" s="36" t="e">
        <f t="shared" si="111"/>
        <v>#N/A</v>
      </c>
      <c r="W1403" s="29" t="e">
        <f t="shared" si="113"/>
        <v>#N/A</v>
      </c>
      <c r="X1403" s="37" t="e">
        <f t="shared" si="112"/>
        <v>#N/A</v>
      </c>
      <c r="Y1403" s="37" t="e">
        <f t="shared" si="115"/>
        <v>#N/A</v>
      </c>
      <c r="Z1403" s="37"/>
      <c r="AA1403" s="37"/>
    </row>
    <row r="1404" spans="20:27">
      <c r="T1404" s="26">
        <v>1384</v>
      </c>
      <c r="U1404" s="26" t="e">
        <f t="shared" si="114"/>
        <v>#N/A</v>
      </c>
      <c r="V1404" s="36" t="e">
        <f t="shared" si="111"/>
        <v>#N/A</v>
      </c>
      <c r="W1404" s="29" t="e">
        <f t="shared" si="113"/>
        <v>#N/A</v>
      </c>
      <c r="X1404" s="37" t="e">
        <f t="shared" si="112"/>
        <v>#N/A</v>
      </c>
      <c r="Y1404" s="37" t="e">
        <f t="shared" si="115"/>
        <v>#N/A</v>
      </c>
      <c r="Z1404" s="37"/>
      <c r="AA1404" s="37"/>
    </row>
    <row r="1405" spans="20:27">
      <c r="T1405" s="26">
        <v>1385</v>
      </c>
      <c r="U1405" s="26" t="e">
        <f t="shared" si="114"/>
        <v>#N/A</v>
      </c>
      <c r="V1405" s="36" t="e">
        <f t="shared" si="111"/>
        <v>#N/A</v>
      </c>
      <c r="W1405" s="29" t="e">
        <f t="shared" si="113"/>
        <v>#N/A</v>
      </c>
      <c r="X1405" s="37" t="e">
        <f t="shared" si="112"/>
        <v>#N/A</v>
      </c>
      <c r="Y1405" s="37" t="e">
        <f t="shared" si="115"/>
        <v>#N/A</v>
      </c>
      <c r="Z1405" s="37"/>
      <c r="AA1405" s="37"/>
    </row>
    <row r="1406" spans="20:27">
      <c r="T1406" s="26">
        <v>1386</v>
      </c>
      <c r="U1406" s="26" t="e">
        <f t="shared" si="114"/>
        <v>#N/A</v>
      </c>
      <c r="V1406" s="36" t="e">
        <f t="shared" si="111"/>
        <v>#N/A</v>
      </c>
      <c r="W1406" s="29" t="e">
        <f t="shared" si="113"/>
        <v>#N/A</v>
      </c>
      <c r="X1406" s="37" t="e">
        <f t="shared" si="112"/>
        <v>#N/A</v>
      </c>
      <c r="Y1406" s="37" t="e">
        <f t="shared" si="115"/>
        <v>#N/A</v>
      </c>
      <c r="Z1406" s="37"/>
      <c r="AA1406" s="37"/>
    </row>
    <row r="1407" spans="20:27">
      <c r="T1407" s="26">
        <v>1387</v>
      </c>
      <c r="U1407" s="26" t="e">
        <f t="shared" si="114"/>
        <v>#N/A</v>
      </c>
      <c r="V1407" s="36" t="e">
        <f t="shared" si="111"/>
        <v>#N/A</v>
      </c>
      <c r="W1407" s="29" t="e">
        <f t="shared" si="113"/>
        <v>#N/A</v>
      </c>
      <c r="X1407" s="37" t="e">
        <f t="shared" si="112"/>
        <v>#N/A</v>
      </c>
      <c r="Y1407" s="37" t="e">
        <f t="shared" si="115"/>
        <v>#N/A</v>
      </c>
      <c r="Z1407" s="37"/>
      <c r="AA1407" s="37"/>
    </row>
    <row r="1408" spans="20:27">
      <c r="T1408" s="26">
        <v>1388</v>
      </c>
      <c r="U1408" s="26" t="e">
        <f t="shared" si="114"/>
        <v>#N/A</v>
      </c>
      <c r="V1408" s="36" t="e">
        <f t="shared" si="111"/>
        <v>#N/A</v>
      </c>
      <c r="W1408" s="29" t="e">
        <f t="shared" si="113"/>
        <v>#N/A</v>
      </c>
      <c r="X1408" s="37" t="e">
        <f t="shared" si="112"/>
        <v>#N/A</v>
      </c>
      <c r="Y1408" s="37" t="e">
        <f t="shared" si="115"/>
        <v>#N/A</v>
      </c>
      <c r="Z1408" s="37"/>
      <c r="AA1408" s="37"/>
    </row>
    <row r="1409" spans="20:27">
      <c r="T1409" s="26">
        <v>1389</v>
      </c>
      <c r="U1409" s="26" t="e">
        <f t="shared" si="114"/>
        <v>#N/A</v>
      </c>
      <c r="V1409" s="36" t="e">
        <f t="shared" si="111"/>
        <v>#N/A</v>
      </c>
      <c r="W1409" s="29" t="e">
        <f t="shared" si="113"/>
        <v>#N/A</v>
      </c>
      <c r="X1409" s="37" t="e">
        <f t="shared" si="112"/>
        <v>#N/A</v>
      </c>
      <c r="Y1409" s="37" t="e">
        <f t="shared" si="115"/>
        <v>#N/A</v>
      </c>
      <c r="Z1409" s="37"/>
      <c r="AA1409" s="37"/>
    </row>
    <row r="1410" spans="20:27">
      <c r="T1410" s="26">
        <v>1390</v>
      </c>
      <c r="U1410" s="26" t="e">
        <f t="shared" si="114"/>
        <v>#N/A</v>
      </c>
      <c r="V1410" s="36" t="e">
        <f t="shared" si="111"/>
        <v>#N/A</v>
      </c>
      <c r="W1410" s="29" t="e">
        <f t="shared" si="113"/>
        <v>#N/A</v>
      </c>
      <c r="X1410" s="37" t="e">
        <f t="shared" si="112"/>
        <v>#N/A</v>
      </c>
      <c r="Y1410" s="37" t="e">
        <f t="shared" si="115"/>
        <v>#N/A</v>
      </c>
      <c r="Z1410" s="37"/>
      <c r="AA1410" s="37"/>
    </row>
    <row r="1411" spans="20:27">
      <c r="T1411" s="26">
        <v>1391</v>
      </c>
      <c r="U1411" s="26" t="e">
        <f t="shared" si="114"/>
        <v>#N/A</v>
      </c>
      <c r="V1411" s="36" t="e">
        <f t="shared" si="111"/>
        <v>#N/A</v>
      </c>
      <c r="W1411" s="29" t="e">
        <f t="shared" si="113"/>
        <v>#N/A</v>
      </c>
      <c r="X1411" s="37" t="e">
        <f t="shared" si="112"/>
        <v>#N/A</v>
      </c>
      <c r="Y1411" s="37" t="e">
        <f t="shared" si="115"/>
        <v>#N/A</v>
      </c>
      <c r="Z1411" s="37"/>
      <c r="AA1411" s="37"/>
    </row>
    <row r="1412" spans="20:27">
      <c r="T1412" s="26">
        <v>1392</v>
      </c>
      <c r="U1412" s="26" t="e">
        <f t="shared" si="114"/>
        <v>#N/A</v>
      </c>
      <c r="V1412" s="36" t="e">
        <f t="shared" si="111"/>
        <v>#N/A</v>
      </c>
      <c r="W1412" s="29" t="e">
        <f t="shared" si="113"/>
        <v>#N/A</v>
      </c>
      <c r="X1412" s="37" t="e">
        <f t="shared" si="112"/>
        <v>#N/A</v>
      </c>
      <c r="Y1412" s="37" t="e">
        <f t="shared" si="115"/>
        <v>#N/A</v>
      </c>
      <c r="Z1412" s="37"/>
      <c r="AA1412" s="37"/>
    </row>
    <row r="1413" spans="20:27">
      <c r="T1413" s="26">
        <v>1393</v>
      </c>
      <c r="U1413" s="26" t="e">
        <f t="shared" si="114"/>
        <v>#N/A</v>
      </c>
      <c r="V1413" s="36" t="e">
        <f t="shared" si="111"/>
        <v>#N/A</v>
      </c>
      <c r="W1413" s="29" t="e">
        <f t="shared" si="113"/>
        <v>#N/A</v>
      </c>
      <c r="X1413" s="37" t="e">
        <f t="shared" si="112"/>
        <v>#N/A</v>
      </c>
      <c r="Y1413" s="37" t="e">
        <f t="shared" si="115"/>
        <v>#N/A</v>
      </c>
      <c r="Z1413" s="37"/>
      <c r="AA1413" s="37"/>
    </row>
    <row r="1414" spans="20:27">
      <c r="T1414" s="26">
        <v>1394</v>
      </c>
      <c r="U1414" s="26" t="e">
        <f t="shared" si="114"/>
        <v>#N/A</v>
      </c>
      <c r="V1414" s="36" t="e">
        <f t="shared" si="111"/>
        <v>#N/A</v>
      </c>
      <c r="W1414" s="29" t="e">
        <f t="shared" si="113"/>
        <v>#N/A</v>
      </c>
      <c r="X1414" s="37" t="e">
        <f t="shared" si="112"/>
        <v>#N/A</v>
      </c>
      <c r="Y1414" s="37" t="e">
        <f t="shared" si="115"/>
        <v>#N/A</v>
      </c>
      <c r="Z1414" s="37"/>
      <c r="AA1414" s="37"/>
    </row>
    <row r="1415" spans="20:27">
      <c r="T1415" s="26">
        <v>1395</v>
      </c>
      <c r="U1415" s="26" t="e">
        <f t="shared" si="114"/>
        <v>#N/A</v>
      </c>
      <c r="V1415" s="36" t="e">
        <f t="shared" si="111"/>
        <v>#N/A</v>
      </c>
      <c r="W1415" s="29" t="e">
        <f t="shared" si="113"/>
        <v>#N/A</v>
      </c>
      <c r="X1415" s="37" t="e">
        <f t="shared" si="112"/>
        <v>#N/A</v>
      </c>
      <c r="Y1415" s="37" t="e">
        <f t="shared" si="115"/>
        <v>#N/A</v>
      </c>
      <c r="Z1415" s="37"/>
      <c r="AA1415" s="37"/>
    </row>
    <row r="1416" spans="20:27">
      <c r="T1416" s="26">
        <v>1396</v>
      </c>
      <c r="U1416" s="26" t="e">
        <f t="shared" si="114"/>
        <v>#N/A</v>
      </c>
      <c r="V1416" s="36" t="e">
        <f t="shared" ref="V1416:V1479" si="116">K$23*EXP(M$22*LOG(T1416/O$23))</f>
        <v>#N/A</v>
      </c>
      <c r="W1416" s="29" t="e">
        <f t="shared" si="113"/>
        <v>#N/A</v>
      </c>
      <c r="X1416" s="37" t="e">
        <f t="shared" ref="X1416:X1479" si="117">IF(($K$60+15)&gt;T1416,T1416,(#N/A))</f>
        <v>#N/A</v>
      </c>
      <c r="Y1416" s="37" t="e">
        <f t="shared" si="115"/>
        <v>#N/A</v>
      </c>
      <c r="Z1416" s="37"/>
      <c r="AA1416" s="37"/>
    </row>
    <row r="1417" spans="20:27">
      <c r="T1417" s="26">
        <v>1397</v>
      </c>
      <c r="U1417" s="26" t="e">
        <f t="shared" si="114"/>
        <v>#N/A</v>
      </c>
      <c r="V1417" s="36" t="e">
        <f t="shared" si="116"/>
        <v>#N/A</v>
      </c>
      <c r="W1417" s="29" t="e">
        <f t="shared" si="113"/>
        <v>#N/A</v>
      </c>
      <c r="X1417" s="37" t="e">
        <f t="shared" si="117"/>
        <v>#N/A</v>
      </c>
      <c r="Y1417" s="37" t="e">
        <f t="shared" si="115"/>
        <v>#N/A</v>
      </c>
      <c r="Z1417" s="37"/>
      <c r="AA1417" s="37"/>
    </row>
    <row r="1418" spans="20:27">
      <c r="T1418" s="26">
        <v>1398</v>
      </c>
      <c r="U1418" s="26" t="e">
        <f t="shared" si="114"/>
        <v>#N/A</v>
      </c>
      <c r="V1418" s="36" t="e">
        <f t="shared" si="116"/>
        <v>#N/A</v>
      </c>
      <c r="W1418" s="29" t="e">
        <f t="shared" si="113"/>
        <v>#N/A</v>
      </c>
      <c r="X1418" s="37" t="e">
        <f t="shared" si="117"/>
        <v>#N/A</v>
      </c>
      <c r="Y1418" s="37" t="e">
        <f t="shared" si="115"/>
        <v>#N/A</v>
      </c>
      <c r="Z1418" s="37"/>
      <c r="AA1418" s="37"/>
    </row>
    <row r="1419" spans="20:27">
      <c r="T1419" s="26">
        <v>1399</v>
      </c>
      <c r="U1419" s="26" t="e">
        <f t="shared" si="114"/>
        <v>#N/A</v>
      </c>
      <c r="V1419" s="36" t="e">
        <f t="shared" si="116"/>
        <v>#N/A</v>
      </c>
      <c r="W1419" s="29" t="e">
        <f t="shared" si="113"/>
        <v>#N/A</v>
      </c>
      <c r="X1419" s="37" t="e">
        <f t="shared" si="117"/>
        <v>#N/A</v>
      </c>
      <c r="Y1419" s="37" t="e">
        <f t="shared" si="115"/>
        <v>#N/A</v>
      </c>
      <c r="Z1419" s="37"/>
      <c r="AA1419" s="37"/>
    </row>
    <row r="1420" spans="20:27">
      <c r="T1420" s="26">
        <v>1400</v>
      </c>
      <c r="U1420" s="26" t="e">
        <f t="shared" si="114"/>
        <v>#N/A</v>
      </c>
      <c r="V1420" s="36" t="e">
        <f t="shared" si="116"/>
        <v>#N/A</v>
      </c>
      <c r="W1420" s="29" t="e">
        <f t="shared" si="113"/>
        <v>#N/A</v>
      </c>
      <c r="X1420" s="37" t="e">
        <f t="shared" si="117"/>
        <v>#N/A</v>
      </c>
      <c r="Y1420" s="37" t="e">
        <f t="shared" si="115"/>
        <v>#N/A</v>
      </c>
      <c r="Z1420" s="37"/>
      <c r="AA1420" s="37"/>
    </row>
    <row r="1421" spans="20:27">
      <c r="T1421" s="26">
        <v>1401</v>
      </c>
      <c r="U1421" s="26" t="e">
        <f t="shared" si="114"/>
        <v>#N/A</v>
      </c>
      <c r="V1421" s="36" t="e">
        <f t="shared" si="116"/>
        <v>#N/A</v>
      </c>
      <c r="W1421" s="29" t="e">
        <f t="shared" si="113"/>
        <v>#N/A</v>
      </c>
      <c r="X1421" s="37" t="e">
        <f t="shared" si="117"/>
        <v>#N/A</v>
      </c>
      <c r="Y1421" s="37" t="e">
        <f t="shared" si="115"/>
        <v>#N/A</v>
      </c>
      <c r="Z1421" s="37"/>
      <c r="AA1421" s="37"/>
    </row>
    <row r="1422" spans="20:27">
      <c r="T1422" s="26">
        <v>1402</v>
      </c>
      <c r="U1422" s="26" t="e">
        <f t="shared" si="114"/>
        <v>#N/A</v>
      </c>
      <c r="V1422" s="36" t="e">
        <f t="shared" si="116"/>
        <v>#N/A</v>
      </c>
      <c r="W1422" s="29" t="e">
        <f t="shared" si="113"/>
        <v>#N/A</v>
      </c>
      <c r="X1422" s="37" t="e">
        <f t="shared" si="117"/>
        <v>#N/A</v>
      </c>
      <c r="Y1422" s="37" t="e">
        <f t="shared" si="115"/>
        <v>#N/A</v>
      </c>
      <c r="Z1422" s="37"/>
      <c r="AA1422" s="37"/>
    </row>
    <row r="1423" spans="20:27">
      <c r="T1423" s="26">
        <v>1403</v>
      </c>
      <c r="U1423" s="26" t="e">
        <f t="shared" si="114"/>
        <v>#N/A</v>
      </c>
      <c r="V1423" s="36" t="e">
        <f t="shared" si="116"/>
        <v>#N/A</v>
      </c>
      <c r="W1423" s="29" t="e">
        <f t="shared" si="113"/>
        <v>#N/A</v>
      </c>
      <c r="X1423" s="37" t="e">
        <f t="shared" si="117"/>
        <v>#N/A</v>
      </c>
      <c r="Y1423" s="37" t="e">
        <f t="shared" si="115"/>
        <v>#N/A</v>
      </c>
      <c r="Z1423" s="37"/>
      <c r="AA1423" s="37"/>
    </row>
    <row r="1424" spans="20:27">
      <c r="T1424" s="26">
        <v>1404</v>
      </c>
      <c r="U1424" s="26" t="e">
        <f t="shared" si="114"/>
        <v>#N/A</v>
      </c>
      <c r="V1424" s="36" t="e">
        <f t="shared" si="116"/>
        <v>#N/A</v>
      </c>
      <c r="W1424" s="29" t="e">
        <f t="shared" si="113"/>
        <v>#N/A</v>
      </c>
      <c r="X1424" s="37" t="e">
        <f t="shared" si="117"/>
        <v>#N/A</v>
      </c>
      <c r="Y1424" s="37" t="e">
        <f t="shared" si="115"/>
        <v>#N/A</v>
      </c>
      <c r="Z1424" s="37"/>
      <c r="AA1424" s="37"/>
    </row>
    <row r="1425" spans="20:27">
      <c r="T1425" s="26">
        <v>1405</v>
      </c>
      <c r="U1425" s="26" t="e">
        <f t="shared" si="114"/>
        <v>#N/A</v>
      </c>
      <c r="V1425" s="36" t="e">
        <f t="shared" si="116"/>
        <v>#N/A</v>
      </c>
      <c r="W1425" s="29" t="e">
        <f t="shared" si="113"/>
        <v>#N/A</v>
      </c>
      <c r="X1425" s="37" t="e">
        <f t="shared" si="117"/>
        <v>#N/A</v>
      </c>
      <c r="Y1425" s="37" t="e">
        <f t="shared" si="115"/>
        <v>#N/A</v>
      </c>
      <c r="Z1425" s="37"/>
      <c r="AA1425" s="37"/>
    </row>
    <row r="1426" spans="20:27">
      <c r="T1426" s="26">
        <v>1406</v>
      </c>
      <c r="U1426" s="26" t="e">
        <f t="shared" si="114"/>
        <v>#N/A</v>
      </c>
      <c r="V1426" s="36" t="e">
        <f t="shared" si="116"/>
        <v>#N/A</v>
      </c>
      <c r="W1426" s="29" t="e">
        <f t="shared" si="113"/>
        <v>#N/A</v>
      </c>
      <c r="X1426" s="37" t="e">
        <f t="shared" si="117"/>
        <v>#N/A</v>
      </c>
      <c r="Y1426" s="37" t="e">
        <f t="shared" si="115"/>
        <v>#N/A</v>
      </c>
      <c r="Z1426" s="37"/>
      <c r="AA1426" s="37"/>
    </row>
    <row r="1427" spans="20:27">
      <c r="T1427" s="26">
        <v>1407</v>
      </c>
      <c r="U1427" s="26" t="e">
        <f t="shared" si="114"/>
        <v>#N/A</v>
      </c>
      <c r="V1427" s="36" t="e">
        <f t="shared" si="116"/>
        <v>#N/A</v>
      </c>
      <c r="W1427" s="29" t="e">
        <f t="shared" si="113"/>
        <v>#N/A</v>
      </c>
      <c r="X1427" s="37" t="e">
        <f t="shared" si="117"/>
        <v>#N/A</v>
      </c>
      <c r="Y1427" s="37" t="e">
        <f t="shared" si="115"/>
        <v>#N/A</v>
      </c>
      <c r="Z1427" s="37"/>
      <c r="AA1427" s="37"/>
    </row>
    <row r="1428" spans="20:27">
      <c r="T1428" s="26">
        <v>1408</v>
      </c>
      <c r="U1428" s="26" t="e">
        <f t="shared" si="114"/>
        <v>#N/A</v>
      </c>
      <c r="V1428" s="36" t="e">
        <f t="shared" si="116"/>
        <v>#N/A</v>
      </c>
      <c r="W1428" s="29" t="e">
        <f t="shared" si="113"/>
        <v>#N/A</v>
      </c>
      <c r="X1428" s="37" t="e">
        <f t="shared" si="117"/>
        <v>#N/A</v>
      </c>
      <c r="Y1428" s="37" t="e">
        <f t="shared" si="115"/>
        <v>#N/A</v>
      </c>
      <c r="Z1428" s="37"/>
      <c r="AA1428" s="37"/>
    </row>
    <row r="1429" spans="20:27">
      <c r="T1429" s="26">
        <v>1409</v>
      </c>
      <c r="U1429" s="26" t="e">
        <f t="shared" si="114"/>
        <v>#N/A</v>
      </c>
      <c r="V1429" s="36" t="e">
        <f t="shared" si="116"/>
        <v>#N/A</v>
      </c>
      <c r="W1429" s="29" t="e">
        <f t="shared" ref="W1429:W1492" si="118">IF(U1429="",(#N/A),V1429)</f>
        <v>#N/A</v>
      </c>
      <c r="X1429" s="37" t="e">
        <f t="shared" si="117"/>
        <v>#N/A</v>
      </c>
      <c r="Y1429" s="37" t="e">
        <f t="shared" si="115"/>
        <v>#N/A</v>
      </c>
      <c r="Z1429" s="37"/>
      <c r="AA1429" s="37"/>
    </row>
    <row r="1430" spans="20:27">
      <c r="T1430" s="26">
        <v>1410</v>
      </c>
      <c r="U1430" s="26" t="e">
        <f t="shared" ref="U1430:U1493" si="119">IF(MAX(D$20:D$64)&lt;T1430,(#N/A),T1430)</f>
        <v>#N/A</v>
      </c>
      <c r="V1430" s="36" t="e">
        <f t="shared" si="116"/>
        <v>#N/A</v>
      </c>
      <c r="W1430" s="29" t="e">
        <f t="shared" si="118"/>
        <v>#N/A</v>
      </c>
      <c r="X1430" s="37" t="e">
        <f t="shared" si="117"/>
        <v>#N/A</v>
      </c>
      <c r="Y1430" s="37" t="e">
        <f t="shared" si="115"/>
        <v>#N/A</v>
      </c>
      <c r="Z1430" s="37"/>
      <c r="AA1430" s="37"/>
    </row>
    <row r="1431" spans="20:27">
      <c r="T1431" s="26">
        <v>1411</v>
      </c>
      <c r="U1431" s="26" t="e">
        <f t="shared" si="119"/>
        <v>#N/A</v>
      </c>
      <c r="V1431" s="36" t="e">
        <f t="shared" si="116"/>
        <v>#N/A</v>
      </c>
      <c r="W1431" s="29" t="e">
        <f t="shared" si="118"/>
        <v>#N/A</v>
      </c>
      <c r="X1431" s="37" t="e">
        <f t="shared" si="117"/>
        <v>#N/A</v>
      </c>
      <c r="Y1431" s="37" t="e">
        <f t="shared" si="115"/>
        <v>#N/A</v>
      </c>
      <c r="Z1431" s="37"/>
      <c r="AA1431" s="37"/>
    </row>
    <row r="1432" spans="20:27">
      <c r="T1432" s="26">
        <v>1412</v>
      </c>
      <c r="U1432" s="26" t="e">
        <f t="shared" si="119"/>
        <v>#N/A</v>
      </c>
      <c r="V1432" s="36" t="e">
        <f t="shared" si="116"/>
        <v>#N/A</v>
      </c>
      <c r="W1432" s="29" t="e">
        <f t="shared" si="118"/>
        <v>#N/A</v>
      </c>
      <c r="X1432" s="37" t="e">
        <f t="shared" si="117"/>
        <v>#N/A</v>
      </c>
      <c r="Y1432" s="37" t="e">
        <f t="shared" si="115"/>
        <v>#N/A</v>
      </c>
      <c r="Z1432" s="37"/>
      <c r="AA1432" s="37"/>
    </row>
    <row r="1433" spans="20:27">
      <c r="T1433" s="26">
        <v>1413</v>
      </c>
      <c r="U1433" s="26" t="e">
        <f t="shared" si="119"/>
        <v>#N/A</v>
      </c>
      <c r="V1433" s="36" t="e">
        <f t="shared" si="116"/>
        <v>#N/A</v>
      </c>
      <c r="W1433" s="29" t="e">
        <f t="shared" si="118"/>
        <v>#N/A</v>
      </c>
      <c r="X1433" s="37" t="e">
        <f t="shared" si="117"/>
        <v>#N/A</v>
      </c>
      <c r="Y1433" s="37" t="e">
        <f t="shared" si="115"/>
        <v>#N/A</v>
      </c>
      <c r="Z1433" s="37"/>
      <c r="AA1433" s="37"/>
    </row>
    <row r="1434" spans="20:27">
      <c r="T1434" s="26">
        <v>1414</v>
      </c>
      <c r="U1434" s="26" t="e">
        <f t="shared" si="119"/>
        <v>#N/A</v>
      </c>
      <c r="V1434" s="36" t="e">
        <f t="shared" si="116"/>
        <v>#N/A</v>
      </c>
      <c r="W1434" s="29" t="e">
        <f t="shared" si="118"/>
        <v>#N/A</v>
      </c>
      <c r="X1434" s="37" t="e">
        <f t="shared" si="117"/>
        <v>#N/A</v>
      </c>
      <c r="Y1434" s="37" t="e">
        <f t="shared" si="115"/>
        <v>#N/A</v>
      </c>
      <c r="Z1434" s="37"/>
      <c r="AA1434" s="37"/>
    </row>
    <row r="1435" spans="20:27">
      <c r="T1435" s="26">
        <v>1415</v>
      </c>
      <c r="U1435" s="26" t="e">
        <f t="shared" si="119"/>
        <v>#N/A</v>
      </c>
      <c r="V1435" s="36" t="e">
        <f t="shared" si="116"/>
        <v>#N/A</v>
      </c>
      <c r="W1435" s="29" t="e">
        <f t="shared" si="118"/>
        <v>#N/A</v>
      </c>
      <c r="X1435" s="37" t="e">
        <f t="shared" si="117"/>
        <v>#N/A</v>
      </c>
      <c r="Y1435" s="37" t="e">
        <f t="shared" si="115"/>
        <v>#N/A</v>
      </c>
      <c r="Z1435" s="37"/>
      <c r="AA1435" s="37"/>
    </row>
    <row r="1436" spans="20:27">
      <c r="T1436" s="26">
        <v>1416</v>
      </c>
      <c r="U1436" s="26" t="e">
        <f t="shared" si="119"/>
        <v>#N/A</v>
      </c>
      <c r="V1436" s="36" t="e">
        <f t="shared" si="116"/>
        <v>#N/A</v>
      </c>
      <c r="W1436" s="29" t="e">
        <f t="shared" si="118"/>
        <v>#N/A</v>
      </c>
      <c r="X1436" s="37" t="e">
        <f t="shared" si="117"/>
        <v>#N/A</v>
      </c>
      <c r="Y1436" s="37" t="e">
        <f t="shared" si="115"/>
        <v>#N/A</v>
      </c>
      <c r="Z1436" s="37"/>
      <c r="AA1436" s="37"/>
    </row>
    <row r="1437" spans="20:27">
      <c r="T1437" s="26">
        <v>1417</v>
      </c>
      <c r="U1437" s="26" t="e">
        <f t="shared" si="119"/>
        <v>#N/A</v>
      </c>
      <c r="V1437" s="36" t="e">
        <f t="shared" si="116"/>
        <v>#N/A</v>
      </c>
      <c r="W1437" s="29" t="e">
        <f t="shared" si="118"/>
        <v>#N/A</v>
      </c>
      <c r="X1437" s="37" t="e">
        <f t="shared" si="117"/>
        <v>#N/A</v>
      </c>
      <c r="Y1437" s="37" t="e">
        <f t="shared" si="115"/>
        <v>#N/A</v>
      </c>
      <c r="Z1437" s="37"/>
      <c r="AA1437" s="37"/>
    </row>
    <row r="1438" spans="20:27">
      <c r="T1438" s="26">
        <v>1418</v>
      </c>
      <c r="U1438" s="26" t="e">
        <f t="shared" si="119"/>
        <v>#N/A</v>
      </c>
      <c r="V1438" s="36" t="e">
        <f t="shared" si="116"/>
        <v>#N/A</v>
      </c>
      <c r="W1438" s="29" t="e">
        <f t="shared" si="118"/>
        <v>#N/A</v>
      </c>
      <c r="X1438" s="37" t="e">
        <f t="shared" si="117"/>
        <v>#N/A</v>
      </c>
      <c r="Y1438" s="37" t="e">
        <f t="shared" si="115"/>
        <v>#N/A</v>
      </c>
      <c r="Z1438" s="37"/>
      <c r="AA1438" s="37"/>
    </row>
    <row r="1439" spans="20:27">
      <c r="T1439" s="26">
        <v>1419</v>
      </c>
      <c r="U1439" s="26" t="e">
        <f t="shared" si="119"/>
        <v>#N/A</v>
      </c>
      <c r="V1439" s="36" t="e">
        <f t="shared" si="116"/>
        <v>#N/A</v>
      </c>
      <c r="W1439" s="29" t="e">
        <f t="shared" si="118"/>
        <v>#N/A</v>
      </c>
      <c r="X1439" s="37" t="e">
        <f t="shared" si="117"/>
        <v>#N/A</v>
      </c>
      <c r="Y1439" s="37" t="e">
        <f t="shared" ref="Y1439:Y1502" si="120">IF(($K$60+15)&gt;T1439,K$23*EXP(M$22*LOG(T1439/O$23)),(#N/A))</f>
        <v>#N/A</v>
      </c>
      <c r="Z1439" s="37"/>
      <c r="AA1439" s="37"/>
    </row>
    <row r="1440" spans="20:27">
      <c r="T1440" s="26">
        <v>1420</v>
      </c>
      <c r="U1440" s="26" t="e">
        <f t="shared" si="119"/>
        <v>#N/A</v>
      </c>
      <c r="V1440" s="36" t="e">
        <f t="shared" si="116"/>
        <v>#N/A</v>
      </c>
      <c r="W1440" s="29" t="e">
        <f t="shared" si="118"/>
        <v>#N/A</v>
      </c>
      <c r="X1440" s="37" t="e">
        <f t="shared" si="117"/>
        <v>#N/A</v>
      </c>
      <c r="Y1440" s="37" t="e">
        <f t="shared" si="120"/>
        <v>#N/A</v>
      </c>
      <c r="Z1440" s="37"/>
      <c r="AA1440" s="37"/>
    </row>
    <row r="1441" spans="20:27">
      <c r="T1441" s="26">
        <v>1421</v>
      </c>
      <c r="U1441" s="26" t="e">
        <f t="shared" si="119"/>
        <v>#N/A</v>
      </c>
      <c r="V1441" s="36" t="e">
        <f t="shared" si="116"/>
        <v>#N/A</v>
      </c>
      <c r="W1441" s="29" t="e">
        <f t="shared" si="118"/>
        <v>#N/A</v>
      </c>
      <c r="X1441" s="37" t="e">
        <f t="shared" si="117"/>
        <v>#N/A</v>
      </c>
      <c r="Y1441" s="37" t="e">
        <f t="shared" si="120"/>
        <v>#N/A</v>
      </c>
      <c r="Z1441" s="37"/>
      <c r="AA1441" s="37"/>
    </row>
    <row r="1442" spans="20:27">
      <c r="T1442" s="26">
        <v>1422</v>
      </c>
      <c r="U1442" s="26" t="e">
        <f t="shared" si="119"/>
        <v>#N/A</v>
      </c>
      <c r="V1442" s="36" t="e">
        <f t="shared" si="116"/>
        <v>#N/A</v>
      </c>
      <c r="W1442" s="29" t="e">
        <f t="shared" si="118"/>
        <v>#N/A</v>
      </c>
      <c r="X1442" s="37" t="e">
        <f t="shared" si="117"/>
        <v>#N/A</v>
      </c>
      <c r="Y1442" s="37" t="e">
        <f t="shared" si="120"/>
        <v>#N/A</v>
      </c>
      <c r="Z1442" s="37"/>
      <c r="AA1442" s="37"/>
    </row>
    <row r="1443" spans="20:27">
      <c r="T1443" s="26">
        <v>1423</v>
      </c>
      <c r="U1443" s="26" t="e">
        <f t="shared" si="119"/>
        <v>#N/A</v>
      </c>
      <c r="V1443" s="36" t="e">
        <f t="shared" si="116"/>
        <v>#N/A</v>
      </c>
      <c r="W1443" s="29" t="e">
        <f t="shared" si="118"/>
        <v>#N/A</v>
      </c>
      <c r="X1443" s="37" t="e">
        <f t="shared" si="117"/>
        <v>#N/A</v>
      </c>
      <c r="Y1443" s="37" t="e">
        <f t="shared" si="120"/>
        <v>#N/A</v>
      </c>
      <c r="Z1443" s="37"/>
      <c r="AA1443" s="37"/>
    </row>
    <row r="1444" spans="20:27">
      <c r="T1444" s="26">
        <v>1424</v>
      </c>
      <c r="U1444" s="26" t="e">
        <f t="shared" si="119"/>
        <v>#N/A</v>
      </c>
      <c r="V1444" s="36" t="e">
        <f t="shared" si="116"/>
        <v>#N/A</v>
      </c>
      <c r="W1444" s="29" t="e">
        <f t="shared" si="118"/>
        <v>#N/A</v>
      </c>
      <c r="X1444" s="37" t="e">
        <f t="shared" si="117"/>
        <v>#N/A</v>
      </c>
      <c r="Y1444" s="37" t="e">
        <f t="shared" si="120"/>
        <v>#N/A</v>
      </c>
      <c r="Z1444" s="37"/>
      <c r="AA1444" s="37"/>
    </row>
    <row r="1445" spans="20:27">
      <c r="T1445" s="26">
        <v>1425</v>
      </c>
      <c r="U1445" s="26" t="e">
        <f t="shared" si="119"/>
        <v>#N/A</v>
      </c>
      <c r="V1445" s="36" t="e">
        <f t="shared" si="116"/>
        <v>#N/A</v>
      </c>
      <c r="W1445" s="29" t="e">
        <f t="shared" si="118"/>
        <v>#N/A</v>
      </c>
      <c r="X1445" s="37" t="e">
        <f t="shared" si="117"/>
        <v>#N/A</v>
      </c>
      <c r="Y1445" s="37" t="e">
        <f t="shared" si="120"/>
        <v>#N/A</v>
      </c>
      <c r="Z1445" s="37"/>
      <c r="AA1445" s="37"/>
    </row>
    <row r="1446" spans="20:27">
      <c r="T1446" s="26">
        <v>1426</v>
      </c>
      <c r="U1446" s="26" t="e">
        <f t="shared" si="119"/>
        <v>#N/A</v>
      </c>
      <c r="V1446" s="36" t="e">
        <f t="shared" si="116"/>
        <v>#N/A</v>
      </c>
      <c r="W1446" s="29" t="e">
        <f t="shared" si="118"/>
        <v>#N/A</v>
      </c>
      <c r="X1446" s="37" t="e">
        <f t="shared" si="117"/>
        <v>#N/A</v>
      </c>
      <c r="Y1446" s="37" t="e">
        <f t="shared" si="120"/>
        <v>#N/A</v>
      </c>
      <c r="Z1446" s="37"/>
      <c r="AA1446" s="37"/>
    </row>
    <row r="1447" spans="20:27">
      <c r="T1447" s="26">
        <v>1427</v>
      </c>
      <c r="U1447" s="26" t="e">
        <f t="shared" si="119"/>
        <v>#N/A</v>
      </c>
      <c r="V1447" s="36" t="e">
        <f t="shared" si="116"/>
        <v>#N/A</v>
      </c>
      <c r="W1447" s="29" t="e">
        <f t="shared" si="118"/>
        <v>#N/A</v>
      </c>
      <c r="X1447" s="37" t="e">
        <f t="shared" si="117"/>
        <v>#N/A</v>
      </c>
      <c r="Y1447" s="37" t="e">
        <f t="shared" si="120"/>
        <v>#N/A</v>
      </c>
      <c r="Z1447" s="37"/>
      <c r="AA1447" s="37"/>
    </row>
    <row r="1448" spans="20:27">
      <c r="T1448" s="26">
        <v>1428</v>
      </c>
      <c r="U1448" s="26" t="e">
        <f t="shared" si="119"/>
        <v>#N/A</v>
      </c>
      <c r="V1448" s="36" t="e">
        <f t="shared" si="116"/>
        <v>#N/A</v>
      </c>
      <c r="W1448" s="29" t="e">
        <f t="shared" si="118"/>
        <v>#N/A</v>
      </c>
      <c r="X1448" s="37" t="e">
        <f t="shared" si="117"/>
        <v>#N/A</v>
      </c>
      <c r="Y1448" s="37" t="e">
        <f t="shared" si="120"/>
        <v>#N/A</v>
      </c>
      <c r="Z1448" s="37"/>
      <c r="AA1448" s="37"/>
    </row>
    <row r="1449" spans="20:27">
      <c r="T1449" s="26">
        <v>1429</v>
      </c>
      <c r="U1449" s="26" t="e">
        <f t="shared" si="119"/>
        <v>#N/A</v>
      </c>
      <c r="V1449" s="36" t="e">
        <f t="shared" si="116"/>
        <v>#N/A</v>
      </c>
      <c r="W1449" s="29" t="e">
        <f t="shared" si="118"/>
        <v>#N/A</v>
      </c>
      <c r="X1449" s="37" t="e">
        <f t="shared" si="117"/>
        <v>#N/A</v>
      </c>
      <c r="Y1449" s="37" t="e">
        <f t="shared" si="120"/>
        <v>#N/A</v>
      </c>
      <c r="Z1449" s="37"/>
      <c r="AA1449" s="37"/>
    </row>
    <row r="1450" spans="20:27">
      <c r="T1450" s="26">
        <v>1430</v>
      </c>
      <c r="U1450" s="26" t="e">
        <f t="shared" si="119"/>
        <v>#N/A</v>
      </c>
      <c r="V1450" s="36" t="e">
        <f t="shared" si="116"/>
        <v>#N/A</v>
      </c>
      <c r="W1450" s="29" t="e">
        <f t="shared" si="118"/>
        <v>#N/A</v>
      </c>
      <c r="X1450" s="37" t="e">
        <f t="shared" si="117"/>
        <v>#N/A</v>
      </c>
      <c r="Y1450" s="37" t="e">
        <f t="shared" si="120"/>
        <v>#N/A</v>
      </c>
      <c r="Z1450" s="37"/>
      <c r="AA1450" s="37"/>
    </row>
    <row r="1451" spans="20:27">
      <c r="T1451" s="26">
        <v>1431</v>
      </c>
      <c r="U1451" s="26" t="e">
        <f t="shared" si="119"/>
        <v>#N/A</v>
      </c>
      <c r="V1451" s="36" t="e">
        <f t="shared" si="116"/>
        <v>#N/A</v>
      </c>
      <c r="W1451" s="29" t="e">
        <f t="shared" si="118"/>
        <v>#N/A</v>
      </c>
      <c r="X1451" s="37" t="e">
        <f t="shared" si="117"/>
        <v>#N/A</v>
      </c>
      <c r="Y1451" s="37" t="e">
        <f t="shared" si="120"/>
        <v>#N/A</v>
      </c>
      <c r="Z1451" s="37"/>
      <c r="AA1451" s="37"/>
    </row>
    <row r="1452" spans="20:27">
      <c r="T1452" s="26">
        <v>1432</v>
      </c>
      <c r="U1452" s="26" t="e">
        <f t="shared" si="119"/>
        <v>#N/A</v>
      </c>
      <c r="V1452" s="36" t="e">
        <f t="shared" si="116"/>
        <v>#N/A</v>
      </c>
      <c r="W1452" s="29" t="e">
        <f t="shared" si="118"/>
        <v>#N/A</v>
      </c>
      <c r="X1452" s="37" t="e">
        <f t="shared" si="117"/>
        <v>#N/A</v>
      </c>
      <c r="Y1452" s="37" t="e">
        <f t="shared" si="120"/>
        <v>#N/A</v>
      </c>
      <c r="Z1452" s="37"/>
      <c r="AA1452" s="37"/>
    </row>
    <row r="1453" spans="20:27">
      <c r="T1453" s="26">
        <v>1433</v>
      </c>
      <c r="U1453" s="26" t="e">
        <f t="shared" si="119"/>
        <v>#N/A</v>
      </c>
      <c r="V1453" s="36" t="e">
        <f t="shared" si="116"/>
        <v>#N/A</v>
      </c>
      <c r="W1453" s="29" t="e">
        <f t="shared" si="118"/>
        <v>#N/A</v>
      </c>
      <c r="X1453" s="37" t="e">
        <f t="shared" si="117"/>
        <v>#N/A</v>
      </c>
      <c r="Y1453" s="37" t="e">
        <f t="shared" si="120"/>
        <v>#N/A</v>
      </c>
      <c r="Z1453" s="37"/>
      <c r="AA1453" s="37"/>
    </row>
    <row r="1454" spans="20:27">
      <c r="T1454" s="26">
        <v>1434</v>
      </c>
      <c r="U1454" s="26" t="e">
        <f t="shared" si="119"/>
        <v>#N/A</v>
      </c>
      <c r="V1454" s="36" t="e">
        <f t="shared" si="116"/>
        <v>#N/A</v>
      </c>
      <c r="W1454" s="29" t="e">
        <f t="shared" si="118"/>
        <v>#N/A</v>
      </c>
      <c r="X1454" s="37" t="e">
        <f t="shared" si="117"/>
        <v>#N/A</v>
      </c>
      <c r="Y1454" s="37" t="e">
        <f t="shared" si="120"/>
        <v>#N/A</v>
      </c>
      <c r="Z1454" s="37"/>
      <c r="AA1454" s="37"/>
    </row>
    <row r="1455" spans="20:27">
      <c r="T1455" s="26">
        <v>1435</v>
      </c>
      <c r="U1455" s="26" t="e">
        <f t="shared" si="119"/>
        <v>#N/A</v>
      </c>
      <c r="V1455" s="36" t="e">
        <f t="shared" si="116"/>
        <v>#N/A</v>
      </c>
      <c r="W1455" s="29" t="e">
        <f t="shared" si="118"/>
        <v>#N/A</v>
      </c>
      <c r="X1455" s="37" t="e">
        <f t="shared" si="117"/>
        <v>#N/A</v>
      </c>
      <c r="Y1455" s="37" t="e">
        <f t="shared" si="120"/>
        <v>#N/A</v>
      </c>
      <c r="Z1455" s="37"/>
      <c r="AA1455" s="37"/>
    </row>
    <row r="1456" spans="20:27">
      <c r="T1456" s="26">
        <v>1436</v>
      </c>
      <c r="U1456" s="26" t="e">
        <f t="shared" si="119"/>
        <v>#N/A</v>
      </c>
      <c r="V1456" s="36" t="e">
        <f t="shared" si="116"/>
        <v>#N/A</v>
      </c>
      <c r="W1456" s="29" t="e">
        <f t="shared" si="118"/>
        <v>#N/A</v>
      </c>
      <c r="X1456" s="37" t="e">
        <f t="shared" si="117"/>
        <v>#N/A</v>
      </c>
      <c r="Y1456" s="37" t="e">
        <f t="shared" si="120"/>
        <v>#N/A</v>
      </c>
      <c r="Z1456" s="37"/>
      <c r="AA1456" s="37"/>
    </row>
    <row r="1457" spans="20:27">
      <c r="T1457" s="26">
        <v>1437</v>
      </c>
      <c r="U1457" s="26" t="e">
        <f t="shared" si="119"/>
        <v>#N/A</v>
      </c>
      <c r="V1457" s="36" t="e">
        <f t="shared" si="116"/>
        <v>#N/A</v>
      </c>
      <c r="W1457" s="29" t="e">
        <f t="shared" si="118"/>
        <v>#N/A</v>
      </c>
      <c r="X1457" s="37" t="e">
        <f t="shared" si="117"/>
        <v>#N/A</v>
      </c>
      <c r="Y1457" s="37" t="e">
        <f t="shared" si="120"/>
        <v>#N/A</v>
      </c>
      <c r="Z1457" s="37"/>
      <c r="AA1457" s="37"/>
    </row>
    <row r="1458" spans="20:27">
      <c r="T1458" s="26">
        <v>1438</v>
      </c>
      <c r="U1458" s="26" t="e">
        <f t="shared" si="119"/>
        <v>#N/A</v>
      </c>
      <c r="V1458" s="36" t="e">
        <f t="shared" si="116"/>
        <v>#N/A</v>
      </c>
      <c r="W1458" s="29" t="e">
        <f t="shared" si="118"/>
        <v>#N/A</v>
      </c>
      <c r="X1458" s="37" t="e">
        <f t="shared" si="117"/>
        <v>#N/A</v>
      </c>
      <c r="Y1458" s="37" t="e">
        <f t="shared" si="120"/>
        <v>#N/A</v>
      </c>
      <c r="Z1458" s="37"/>
      <c r="AA1458" s="37"/>
    </row>
    <row r="1459" spans="20:27">
      <c r="T1459" s="26">
        <v>1439</v>
      </c>
      <c r="U1459" s="26" t="e">
        <f t="shared" si="119"/>
        <v>#N/A</v>
      </c>
      <c r="V1459" s="36" t="e">
        <f t="shared" si="116"/>
        <v>#N/A</v>
      </c>
      <c r="W1459" s="29" t="e">
        <f t="shared" si="118"/>
        <v>#N/A</v>
      </c>
      <c r="X1459" s="37" t="e">
        <f t="shared" si="117"/>
        <v>#N/A</v>
      </c>
      <c r="Y1459" s="37" t="e">
        <f t="shared" si="120"/>
        <v>#N/A</v>
      </c>
      <c r="Z1459" s="37"/>
      <c r="AA1459" s="37"/>
    </row>
    <row r="1460" spans="20:27">
      <c r="T1460" s="26">
        <v>1440</v>
      </c>
      <c r="U1460" s="26" t="e">
        <f t="shared" si="119"/>
        <v>#N/A</v>
      </c>
      <c r="V1460" s="36" t="e">
        <f t="shared" si="116"/>
        <v>#N/A</v>
      </c>
      <c r="W1460" s="29" t="e">
        <f t="shared" si="118"/>
        <v>#N/A</v>
      </c>
      <c r="X1460" s="37" t="e">
        <f t="shared" si="117"/>
        <v>#N/A</v>
      </c>
      <c r="Y1460" s="37" t="e">
        <f t="shared" si="120"/>
        <v>#N/A</v>
      </c>
      <c r="Z1460" s="37"/>
      <c r="AA1460" s="37"/>
    </row>
    <row r="1461" spans="20:27">
      <c r="T1461" s="26">
        <v>1441</v>
      </c>
      <c r="U1461" s="26" t="e">
        <f t="shared" si="119"/>
        <v>#N/A</v>
      </c>
      <c r="V1461" s="36" t="e">
        <f t="shared" si="116"/>
        <v>#N/A</v>
      </c>
      <c r="W1461" s="29" t="e">
        <f t="shared" si="118"/>
        <v>#N/A</v>
      </c>
      <c r="X1461" s="37" t="e">
        <f t="shared" si="117"/>
        <v>#N/A</v>
      </c>
      <c r="Y1461" s="37" t="e">
        <f t="shared" si="120"/>
        <v>#N/A</v>
      </c>
      <c r="Z1461" s="37"/>
      <c r="AA1461" s="37"/>
    </row>
    <row r="1462" spans="20:27">
      <c r="T1462" s="26">
        <v>1442</v>
      </c>
      <c r="U1462" s="26" t="e">
        <f t="shared" si="119"/>
        <v>#N/A</v>
      </c>
      <c r="V1462" s="36" t="e">
        <f t="shared" si="116"/>
        <v>#N/A</v>
      </c>
      <c r="W1462" s="29" t="e">
        <f t="shared" si="118"/>
        <v>#N/A</v>
      </c>
      <c r="X1462" s="37" t="e">
        <f t="shared" si="117"/>
        <v>#N/A</v>
      </c>
      <c r="Y1462" s="37" t="e">
        <f t="shared" si="120"/>
        <v>#N/A</v>
      </c>
      <c r="Z1462" s="37"/>
      <c r="AA1462" s="37"/>
    </row>
    <row r="1463" spans="20:27">
      <c r="T1463" s="26">
        <v>1443</v>
      </c>
      <c r="U1463" s="26" t="e">
        <f t="shared" si="119"/>
        <v>#N/A</v>
      </c>
      <c r="V1463" s="36" t="e">
        <f t="shared" si="116"/>
        <v>#N/A</v>
      </c>
      <c r="W1463" s="29" t="e">
        <f t="shared" si="118"/>
        <v>#N/A</v>
      </c>
      <c r="X1463" s="37" t="e">
        <f t="shared" si="117"/>
        <v>#N/A</v>
      </c>
      <c r="Y1463" s="37" t="e">
        <f t="shared" si="120"/>
        <v>#N/A</v>
      </c>
      <c r="Z1463" s="37"/>
      <c r="AA1463" s="37"/>
    </row>
    <row r="1464" spans="20:27">
      <c r="T1464" s="26">
        <v>1444</v>
      </c>
      <c r="U1464" s="26" t="e">
        <f t="shared" si="119"/>
        <v>#N/A</v>
      </c>
      <c r="V1464" s="36" t="e">
        <f t="shared" si="116"/>
        <v>#N/A</v>
      </c>
      <c r="W1464" s="29" t="e">
        <f t="shared" si="118"/>
        <v>#N/A</v>
      </c>
      <c r="X1464" s="37" t="e">
        <f t="shared" si="117"/>
        <v>#N/A</v>
      </c>
      <c r="Y1464" s="37" t="e">
        <f t="shared" si="120"/>
        <v>#N/A</v>
      </c>
      <c r="Z1464" s="37"/>
      <c r="AA1464" s="37"/>
    </row>
    <row r="1465" spans="20:27">
      <c r="T1465" s="26">
        <v>1445</v>
      </c>
      <c r="U1465" s="26" t="e">
        <f t="shared" si="119"/>
        <v>#N/A</v>
      </c>
      <c r="V1465" s="36" t="e">
        <f t="shared" si="116"/>
        <v>#N/A</v>
      </c>
      <c r="W1465" s="29" t="e">
        <f t="shared" si="118"/>
        <v>#N/A</v>
      </c>
      <c r="X1465" s="37" t="e">
        <f t="shared" si="117"/>
        <v>#N/A</v>
      </c>
      <c r="Y1465" s="37" t="e">
        <f t="shared" si="120"/>
        <v>#N/A</v>
      </c>
      <c r="Z1465" s="37"/>
      <c r="AA1465" s="37"/>
    </row>
    <row r="1466" spans="20:27">
      <c r="T1466" s="26">
        <v>1446</v>
      </c>
      <c r="U1466" s="26" t="e">
        <f t="shared" si="119"/>
        <v>#N/A</v>
      </c>
      <c r="V1466" s="36" t="e">
        <f t="shared" si="116"/>
        <v>#N/A</v>
      </c>
      <c r="W1466" s="29" t="e">
        <f t="shared" si="118"/>
        <v>#N/A</v>
      </c>
      <c r="X1466" s="37" t="e">
        <f t="shared" si="117"/>
        <v>#N/A</v>
      </c>
      <c r="Y1466" s="37" t="e">
        <f t="shared" si="120"/>
        <v>#N/A</v>
      </c>
      <c r="Z1466" s="37"/>
      <c r="AA1466" s="37"/>
    </row>
    <row r="1467" spans="20:27">
      <c r="T1467" s="26">
        <v>1447</v>
      </c>
      <c r="U1467" s="26" t="e">
        <f t="shared" si="119"/>
        <v>#N/A</v>
      </c>
      <c r="V1467" s="36" t="e">
        <f t="shared" si="116"/>
        <v>#N/A</v>
      </c>
      <c r="W1467" s="29" t="e">
        <f t="shared" si="118"/>
        <v>#N/A</v>
      </c>
      <c r="X1467" s="37" t="e">
        <f t="shared" si="117"/>
        <v>#N/A</v>
      </c>
      <c r="Y1467" s="37" t="e">
        <f t="shared" si="120"/>
        <v>#N/A</v>
      </c>
      <c r="Z1467" s="37"/>
      <c r="AA1467" s="37"/>
    </row>
    <row r="1468" spans="20:27">
      <c r="T1468" s="26">
        <v>1448</v>
      </c>
      <c r="U1468" s="26" t="e">
        <f t="shared" si="119"/>
        <v>#N/A</v>
      </c>
      <c r="V1468" s="36" t="e">
        <f t="shared" si="116"/>
        <v>#N/A</v>
      </c>
      <c r="W1468" s="29" t="e">
        <f t="shared" si="118"/>
        <v>#N/A</v>
      </c>
      <c r="X1468" s="37" t="e">
        <f t="shared" si="117"/>
        <v>#N/A</v>
      </c>
      <c r="Y1468" s="37" t="e">
        <f t="shared" si="120"/>
        <v>#N/A</v>
      </c>
      <c r="Z1468" s="37"/>
      <c r="AA1468" s="37"/>
    </row>
    <row r="1469" spans="20:27">
      <c r="T1469" s="26">
        <v>1449</v>
      </c>
      <c r="U1469" s="26" t="e">
        <f t="shared" si="119"/>
        <v>#N/A</v>
      </c>
      <c r="V1469" s="36" t="e">
        <f t="shared" si="116"/>
        <v>#N/A</v>
      </c>
      <c r="W1469" s="29" t="e">
        <f t="shared" si="118"/>
        <v>#N/A</v>
      </c>
      <c r="X1469" s="37" t="e">
        <f t="shared" si="117"/>
        <v>#N/A</v>
      </c>
      <c r="Y1469" s="37" t="e">
        <f t="shared" si="120"/>
        <v>#N/A</v>
      </c>
      <c r="Z1469" s="37"/>
      <c r="AA1469" s="37"/>
    </row>
    <row r="1470" spans="20:27">
      <c r="T1470" s="26">
        <v>1450</v>
      </c>
      <c r="U1470" s="26" t="e">
        <f t="shared" si="119"/>
        <v>#N/A</v>
      </c>
      <c r="V1470" s="36" t="e">
        <f t="shared" si="116"/>
        <v>#N/A</v>
      </c>
      <c r="W1470" s="29" t="e">
        <f t="shared" si="118"/>
        <v>#N/A</v>
      </c>
      <c r="X1470" s="37" t="e">
        <f t="shared" si="117"/>
        <v>#N/A</v>
      </c>
      <c r="Y1470" s="37" t="e">
        <f t="shared" si="120"/>
        <v>#N/A</v>
      </c>
      <c r="Z1470" s="37"/>
      <c r="AA1470" s="37"/>
    </row>
    <row r="1471" spans="20:27">
      <c r="T1471" s="26">
        <v>1451</v>
      </c>
      <c r="U1471" s="26" t="e">
        <f t="shared" si="119"/>
        <v>#N/A</v>
      </c>
      <c r="V1471" s="36" t="e">
        <f t="shared" si="116"/>
        <v>#N/A</v>
      </c>
      <c r="W1471" s="29" t="e">
        <f t="shared" si="118"/>
        <v>#N/A</v>
      </c>
      <c r="X1471" s="37" t="e">
        <f t="shared" si="117"/>
        <v>#N/A</v>
      </c>
      <c r="Y1471" s="37" t="e">
        <f t="shared" si="120"/>
        <v>#N/A</v>
      </c>
      <c r="Z1471" s="37"/>
      <c r="AA1471" s="37"/>
    </row>
    <row r="1472" spans="20:27">
      <c r="T1472" s="26">
        <v>1452</v>
      </c>
      <c r="U1472" s="26" t="e">
        <f t="shared" si="119"/>
        <v>#N/A</v>
      </c>
      <c r="V1472" s="36" t="e">
        <f t="shared" si="116"/>
        <v>#N/A</v>
      </c>
      <c r="W1472" s="29" t="e">
        <f t="shared" si="118"/>
        <v>#N/A</v>
      </c>
      <c r="X1472" s="37" t="e">
        <f t="shared" si="117"/>
        <v>#N/A</v>
      </c>
      <c r="Y1472" s="37" t="e">
        <f t="shared" si="120"/>
        <v>#N/A</v>
      </c>
      <c r="Z1472" s="37"/>
      <c r="AA1472" s="37"/>
    </row>
    <row r="1473" spans="20:27">
      <c r="T1473" s="26">
        <v>1453</v>
      </c>
      <c r="U1473" s="26" t="e">
        <f t="shared" si="119"/>
        <v>#N/A</v>
      </c>
      <c r="V1473" s="36" t="e">
        <f t="shared" si="116"/>
        <v>#N/A</v>
      </c>
      <c r="W1473" s="29" t="e">
        <f t="shared" si="118"/>
        <v>#N/A</v>
      </c>
      <c r="X1473" s="37" t="e">
        <f t="shared" si="117"/>
        <v>#N/A</v>
      </c>
      <c r="Y1473" s="37" t="e">
        <f t="shared" si="120"/>
        <v>#N/A</v>
      </c>
      <c r="Z1473" s="37"/>
      <c r="AA1473" s="37"/>
    </row>
    <row r="1474" spans="20:27">
      <c r="T1474" s="26">
        <v>1454</v>
      </c>
      <c r="U1474" s="26" t="e">
        <f t="shared" si="119"/>
        <v>#N/A</v>
      </c>
      <c r="V1474" s="36" t="e">
        <f t="shared" si="116"/>
        <v>#N/A</v>
      </c>
      <c r="W1474" s="29" t="e">
        <f t="shared" si="118"/>
        <v>#N/A</v>
      </c>
      <c r="X1474" s="37" t="e">
        <f t="shared" si="117"/>
        <v>#N/A</v>
      </c>
      <c r="Y1474" s="37" t="e">
        <f t="shared" si="120"/>
        <v>#N/A</v>
      </c>
      <c r="Z1474" s="37"/>
      <c r="AA1474" s="37"/>
    </row>
    <row r="1475" spans="20:27">
      <c r="T1475" s="26">
        <v>1455</v>
      </c>
      <c r="U1475" s="26" t="e">
        <f t="shared" si="119"/>
        <v>#N/A</v>
      </c>
      <c r="V1475" s="36" t="e">
        <f t="shared" si="116"/>
        <v>#N/A</v>
      </c>
      <c r="W1475" s="29" t="e">
        <f t="shared" si="118"/>
        <v>#N/A</v>
      </c>
      <c r="X1475" s="37" t="e">
        <f t="shared" si="117"/>
        <v>#N/A</v>
      </c>
      <c r="Y1475" s="37" t="e">
        <f t="shared" si="120"/>
        <v>#N/A</v>
      </c>
      <c r="Z1475" s="37"/>
      <c r="AA1475" s="37"/>
    </row>
    <row r="1476" spans="20:27">
      <c r="T1476" s="26">
        <v>1456</v>
      </c>
      <c r="U1476" s="26" t="e">
        <f t="shared" si="119"/>
        <v>#N/A</v>
      </c>
      <c r="V1476" s="36" t="e">
        <f t="shared" si="116"/>
        <v>#N/A</v>
      </c>
      <c r="W1476" s="29" t="e">
        <f t="shared" si="118"/>
        <v>#N/A</v>
      </c>
      <c r="X1476" s="37" t="e">
        <f t="shared" si="117"/>
        <v>#N/A</v>
      </c>
      <c r="Y1476" s="37" t="e">
        <f t="shared" si="120"/>
        <v>#N/A</v>
      </c>
      <c r="Z1476" s="37"/>
      <c r="AA1476" s="37"/>
    </row>
    <row r="1477" spans="20:27">
      <c r="T1477" s="26">
        <v>1457</v>
      </c>
      <c r="U1477" s="26" t="e">
        <f t="shared" si="119"/>
        <v>#N/A</v>
      </c>
      <c r="V1477" s="36" t="e">
        <f t="shared" si="116"/>
        <v>#N/A</v>
      </c>
      <c r="W1477" s="29" t="e">
        <f t="shared" si="118"/>
        <v>#N/A</v>
      </c>
      <c r="X1477" s="37" t="e">
        <f t="shared" si="117"/>
        <v>#N/A</v>
      </c>
      <c r="Y1477" s="37" t="e">
        <f t="shared" si="120"/>
        <v>#N/A</v>
      </c>
      <c r="Z1477" s="37"/>
      <c r="AA1477" s="37"/>
    </row>
    <row r="1478" spans="20:27">
      <c r="T1478" s="26">
        <v>1458</v>
      </c>
      <c r="U1478" s="26" t="e">
        <f t="shared" si="119"/>
        <v>#N/A</v>
      </c>
      <c r="V1478" s="36" t="e">
        <f t="shared" si="116"/>
        <v>#N/A</v>
      </c>
      <c r="W1478" s="29" t="e">
        <f t="shared" si="118"/>
        <v>#N/A</v>
      </c>
      <c r="X1478" s="37" t="e">
        <f t="shared" si="117"/>
        <v>#N/A</v>
      </c>
      <c r="Y1478" s="37" t="e">
        <f t="shared" si="120"/>
        <v>#N/A</v>
      </c>
      <c r="Z1478" s="37"/>
      <c r="AA1478" s="37"/>
    </row>
    <row r="1479" spans="20:27">
      <c r="T1479" s="26">
        <v>1459</v>
      </c>
      <c r="U1479" s="26" t="e">
        <f t="shared" si="119"/>
        <v>#N/A</v>
      </c>
      <c r="V1479" s="36" t="e">
        <f t="shared" si="116"/>
        <v>#N/A</v>
      </c>
      <c r="W1479" s="29" t="e">
        <f t="shared" si="118"/>
        <v>#N/A</v>
      </c>
      <c r="X1479" s="37" t="e">
        <f t="shared" si="117"/>
        <v>#N/A</v>
      </c>
      <c r="Y1479" s="37" t="e">
        <f t="shared" si="120"/>
        <v>#N/A</v>
      </c>
      <c r="Z1479" s="37"/>
      <c r="AA1479" s="37"/>
    </row>
    <row r="1480" spans="20:27">
      <c r="T1480" s="26">
        <v>1460</v>
      </c>
      <c r="U1480" s="26" t="e">
        <f t="shared" si="119"/>
        <v>#N/A</v>
      </c>
      <c r="V1480" s="36" t="e">
        <f t="shared" ref="V1480:V1543" si="121">K$23*EXP(M$22*LOG(T1480/O$23))</f>
        <v>#N/A</v>
      </c>
      <c r="W1480" s="29" t="e">
        <f t="shared" si="118"/>
        <v>#N/A</v>
      </c>
      <c r="X1480" s="37" t="e">
        <f t="shared" ref="X1480:X1543" si="122">IF(($K$60+15)&gt;T1480,T1480,(#N/A))</f>
        <v>#N/A</v>
      </c>
      <c r="Y1480" s="37" t="e">
        <f t="shared" si="120"/>
        <v>#N/A</v>
      </c>
      <c r="Z1480" s="37"/>
      <c r="AA1480" s="37"/>
    </row>
    <row r="1481" spans="20:27">
      <c r="T1481" s="26">
        <v>1461</v>
      </c>
      <c r="U1481" s="26" t="e">
        <f t="shared" si="119"/>
        <v>#N/A</v>
      </c>
      <c r="V1481" s="36" t="e">
        <f t="shared" si="121"/>
        <v>#N/A</v>
      </c>
      <c r="W1481" s="29" t="e">
        <f t="shared" si="118"/>
        <v>#N/A</v>
      </c>
      <c r="X1481" s="37" t="e">
        <f t="shared" si="122"/>
        <v>#N/A</v>
      </c>
      <c r="Y1481" s="37" t="e">
        <f t="shared" si="120"/>
        <v>#N/A</v>
      </c>
      <c r="Z1481" s="37"/>
      <c r="AA1481" s="37"/>
    </row>
    <row r="1482" spans="20:27">
      <c r="T1482" s="26">
        <v>1462</v>
      </c>
      <c r="U1482" s="26" t="e">
        <f t="shared" si="119"/>
        <v>#N/A</v>
      </c>
      <c r="V1482" s="36" t="e">
        <f t="shared" si="121"/>
        <v>#N/A</v>
      </c>
      <c r="W1482" s="29" t="e">
        <f t="shared" si="118"/>
        <v>#N/A</v>
      </c>
      <c r="X1482" s="37" t="e">
        <f t="shared" si="122"/>
        <v>#N/A</v>
      </c>
      <c r="Y1482" s="37" t="e">
        <f t="shared" si="120"/>
        <v>#N/A</v>
      </c>
      <c r="Z1482" s="37"/>
      <c r="AA1482" s="37"/>
    </row>
    <row r="1483" spans="20:27">
      <c r="T1483" s="26">
        <v>1463</v>
      </c>
      <c r="U1483" s="26" t="e">
        <f t="shared" si="119"/>
        <v>#N/A</v>
      </c>
      <c r="V1483" s="36" t="e">
        <f t="shared" si="121"/>
        <v>#N/A</v>
      </c>
      <c r="W1483" s="29" t="e">
        <f t="shared" si="118"/>
        <v>#N/A</v>
      </c>
      <c r="X1483" s="37" t="e">
        <f t="shared" si="122"/>
        <v>#N/A</v>
      </c>
      <c r="Y1483" s="37" t="e">
        <f t="shared" si="120"/>
        <v>#N/A</v>
      </c>
      <c r="Z1483" s="37"/>
      <c r="AA1483" s="37"/>
    </row>
    <row r="1484" spans="20:27">
      <c r="T1484" s="26">
        <v>1464</v>
      </c>
      <c r="U1484" s="26" t="e">
        <f t="shared" si="119"/>
        <v>#N/A</v>
      </c>
      <c r="V1484" s="36" t="e">
        <f t="shared" si="121"/>
        <v>#N/A</v>
      </c>
      <c r="W1484" s="29" t="e">
        <f t="shared" si="118"/>
        <v>#N/A</v>
      </c>
      <c r="X1484" s="37" t="e">
        <f t="shared" si="122"/>
        <v>#N/A</v>
      </c>
      <c r="Y1484" s="37" t="e">
        <f t="shared" si="120"/>
        <v>#N/A</v>
      </c>
      <c r="Z1484" s="37"/>
      <c r="AA1484" s="37"/>
    </row>
    <row r="1485" spans="20:27">
      <c r="T1485" s="26">
        <v>1465</v>
      </c>
      <c r="U1485" s="26" t="e">
        <f t="shared" si="119"/>
        <v>#N/A</v>
      </c>
      <c r="V1485" s="36" t="e">
        <f t="shared" si="121"/>
        <v>#N/A</v>
      </c>
      <c r="W1485" s="29" t="e">
        <f t="shared" si="118"/>
        <v>#N/A</v>
      </c>
      <c r="X1485" s="37" t="e">
        <f t="shared" si="122"/>
        <v>#N/A</v>
      </c>
      <c r="Y1485" s="37" t="e">
        <f t="shared" si="120"/>
        <v>#N/A</v>
      </c>
      <c r="Z1485" s="37"/>
      <c r="AA1485" s="37"/>
    </row>
    <row r="1486" spans="20:27">
      <c r="T1486" s="26">
        <v>1466</v>
      </c>
      <c r="U1486" s="26" t="e">
        <f t="shared" si="119"/>
        <v>#N/A</v>
      </c>
      <c r="V1486" s="36" t="e">
        <f t="shared" si="121"/>
        <v>#N/A</v>
      </c>
      <c r="W1486" s="29" t="e">
        <f t="shared" si="118"/>
        <v>#N/A</v>
      </c>
      <c r="X1486" s="37" t="e">
        <f t="shared" si="122"/>
        <v>#N/A</v>
      </c>
      <c r="Y1486" s="37" t="e">
        <f t="shared" si="120"/>
        <v>#N/A</v>
      </c>
      <c r="Z1486" s="37"/>
      <c r="AA1486" s="37"/>
    </row>
    <row r="1487" spans="20:27">
      <c r="T1487" s="26">
        <v>1467</v>
      </c>
      <c r="U1487" s="26" t="e">
        <f t="shared" si="119"/>
        <v>#N/A</v>
      </c>
      <c r="V1487" s="36" t="e">
        <f t="shared" si="121"/>
        <v>#N/A</v>
      </c>
      <c r="W1487" s="29" t="e">
        <f t="shared" si="118"/>
        <v>#N/A</v>
      </c>
      <c r="X1487" s="37" t="e">
        <f t="shared" si="122"/>
        <v>#N/A</v>
      </c>
      <c r="Y1487" s="37" t="e">
        <f t="shared" si="120"/>
        <v>#N/A</v>
      </c>
      <c r="Z1487" s="37"/>
      <c r="AA1487" s="37"/>
    </row>
    <row r="1488" spans="20:27">
      <c r="T1488" s="26">
        <v>1468</v>
      </c>
      <c r="U1488" s="26" t="e">
        <f t="shared" si="119"/>
        <v>#N/A</v>
      </c>
      <c r="V1488" s="36" t="e">
        <f t="shared" si="121"/>
        <v>#N/A</v>
      </c>
      <c r="W1488" s="29" t="e">
        <f t="shared" si="118"/>
        <v>#N/A</v>
      </c>
      <c r="X1488" s="37" t="e">
        <f t="shared" si="122"/>
        <v>#N/A</v>
      </c>
      <c r="Y1488" s="37" t="e">
        <f t="shared" si="120"/>
        <v>#N/A</v>
      </c>
      <c r="Z1488" s="37"/>
      <c r="AA1488" s="37"/>
    </row>
    <row r="1489" spans="20:27">
      <c r="T1489" s="26">
        <v>1469</v>
      </c>
      <c r="U1489" s="26" t="e">
        <f t="shared" si="119"/>
        <v>#N/A</v>
      </c>
      <c r="V1489" s="36" t="e">
        <f t="shared" si="121"/>
        <v>#N/A</v>
      </c>
      <c r="W1489" s="29" t="e">
        <f t="shared" si="118"/>
        <v>#N/A</v>
      </c>
      <c r="X1489" s="37" t="e">
        <f t="shared" si="122"/>
        <v>#N/A</v>
      </c>
      <c r="Y1489" s="37" t="e">
        <f t="shared" si="120"/>
        <v>#N/A</v>
      </c>
      <c r="Z1489" s="37"/>
      <c r="AA1489" s="37"/>
    </row>
    <row r="1490" spans="20:27">
      <c r="T1490" s="26">
        <v>1470</v>
      </c>
      <c r="U1490" s="26" t="e">
        <f t="shared" si="119"/>
        <v>#N/A</v>
      </c>
      <c r="V1490" s="36" t="e">
        <f t="shared" si="121"/>
        <v>#N/A</v>
      </c>
      <c r="W1490" s="29" t="e">
        <f t="shared" si="118"/>
        <v>#N/A</v>
      </c>
      <c r="X1490" s="37" t="e">
        <f t="shared" si="122"/>
        <v>#N/A</v>
      </c>
      <c r="Y1490" s="37" t="e">
        <f t="shared" si="120"/>
        <v>#N/A</v>
      </c>
      <c r="Z1490" s="37"/>
      <c r="AA1490" s="37"/>
    </row>
    <row r="1491" spans="20:27">
      <c r="T1491" s="26">
        <v>1471</v>
      </c>
      <c r="U1491" s="26" t="e">
        <f t="shared" si="119"/>
        <v>#N/A</v>
      </c>
      <c r="V1491" s="36" t="e">
        <f t="shared" si="121"/>
        <v>#N/A</v>
      </c>
      <c r="W1491" s="29" t="e">
        <f t="shared" si="118"/>
        <v>#N/A</v>
      </c>
      <c r="X1491" s="37" t="e">
        <f t="shared" si="122"/>
        <v>#N/A</v>
      </c>
      <c r="Y1491" s="37" t="e">
        <f t="shared" si="120"/>
        <v>#N/A</v>
      </c>
      <c r="Z1491" s="37"/>
      <c r="AA1491" s="37"/>
    </row>
    <row r="1492" spans="20:27">
      <c r="T1492" s="26">
        <v>1472</v>
      </c>
      <c r="U1492" s="26" t="e">
        <f t="shared" si="119"/>
        <v>#N/A</v>
      </c>
      <c r="V1492" s="36" t="e">
        <f t="shared" si="121"/>
        <v>#N/A</v>
      </c>
      <c r="W1492" s="29" t="e">
        <f t="shared" si="118"/>
        <v>#N/A</v>
      </c>
      <c r="X1492" s="37" t="e">
        <f t="shared" si="122"/>
        <v>#N/A</v>
      </c>
      <c r="Y1492" s="37" t="e">
        <f t="shared" si="120"/>
        <v>#N/A</v>
      </c>
      <c r="Z1492" s="37"/>
      <c r="AA1492" s="37"/>
    </row>
    <row r="1493" spans="20:27">
      <c r="T1493" s="26">
        <v>1473</v>
      </c>
      <c r="U1493" s="26" t="e">
        <f t="shared" si="119"/>
        <v>#N/A</v>
      </c>
      <c r="V1493" s="36" t="e">
        <f t="shared" si="121"/>
        <v>#N/A</v>
      </c>
      <c r="W1493" s="29" t="e">
        <f t="shared" ref="W1493:W1556" si="123">IF(U1493="",(#N/A),V1493)</f>
        <v>#N/A</v>
      </c>
      <c r="X1493" s="37" t="e">
        <f t="shared" si="122"/>
        <v>#N/A</v>
      </c>
      <c r="Y1493" s="37" t="e">
        <f t="shared" si="120"/>
        <v>#N/A</v>
      </c>
      <c r="Z1493" s="37"/>
      <c r="AA1493" s="37"/>
    </row>
    <row r="1494" spans="20:27">
      <c r="T1494" s="26">
        <v>1474</v>
      </c>
      <c r="U1494" s="26" t="e">
        <f t="shared" ref="U1494:U1557" si="124">IF(MAX(D$20:D$64)&lt;T1494,(#N/A),T1494)</f>
        <v>#N/A</v>
      </c>
      <c r="V1494" s="36" t="e">
        <f t="shared" si="121"/>
        <v>#N/A</v>
      </c>
      <c r="W1494" s="29" t="e">
        <f t="shared" si="123"/>
        <v>#N/A</v>
      </c>
      <c r="X1494" s="37" t="e">
        <f t="shared" si="122"/>
        <v>#N/A</v>
      </c>
      <c r="Y1494" s="37" t="e">
        <f t="shared" si="120"/>
        <v>#N/A</v>
      </c>
      <c r="Z1494" s="37"/>
      <c r="AA1494" s="37"/>
    </row>
    <row r="1495" spans="20:27">
      <c r="T1495" s="26">
        <v>1475</v>
      </c>
      <c r="U1495" s="26" t="e">
        <f t="shared" si="124"/>
        <v>#N/A</v>
      </c>
      <c r="V1495" s="36" t="e">
        <f t="shared" si="121"/>
        <v>#N/A</v>
      </c>
      <c r="W1495" s="29" t="e">
        <f t="shared" si="123"/>
        <v>#N/A</v>
      </c>
      <c r="X1495" s="37" t="e">
        <f t="shared" si="122"/>
        <v>#N/A</v>
      </c>
      <c r="Y1495" s="37" t="e">
        <f t="shared" si="120"/>
        <v>#N/A</v>
      </c>
      <c r="Z1495" s="37"/>
      <c r="AA1495" s="37"/>
    </row>
    <row r="1496" spans="20:27">
      <c r="T1496" s="26">
        <v>1476</v>
      </c>
      <c r="U1496" s="26" t="e">
        <f t="shared" si="124"/>
        <v>#N/A</v>
      </c>
      <c r="V1496" s="36" t="e">
        <f t="shared" si="121"/>
        <v>#N/A</v>
      </c>
      <c r="W1496" s="29" t="e">
        <f t="shared" si="123"/>
        <v>#N/A</v>
      </c>
      <c r="X1496" s="37" t="e">
        <f t="shared" si="122"/>
        <v>#N/A</v>
      </c>
      <c r="Y1496" s="37" t="e">
        <f t="shared" si="120"/>
        <v>#N/A</v>
      </c>
      <c r="Z1496" s="37"/>
      <c r="AA1496" s="37"/>
    </row>
    <row r="1497" spans="20:27">
      <c r="T1497" s="26">
        <v>1477</v>
      </c>
      <c r="U1497" s="26" t="e">
        <f t="shared" si="124"/>
        <v>#N/A</v>
      </c>
      <c r="V1497" s="36" t="e">
        <f t="shared" si="121"/>
        <v>#N/A</v>
      </c>
      <c r="W1497" s="29" t="e">
        <f t="shared" si="123"/>
        <v>#N/A</v>
      </c>
      <c r="X1497" s="37" t="e">
        <f t="shared" si="122"/>
        <v>#N/A</v>
      </c>
      <c r="Y1497" s="37" t="e">
        <f t="shared" si="120"/>
        <v>#N/A</v>
      </c>
      <c r="Z1497" s="37"/>
      <c r="AA1497" s="37"/>
    </row>
    <row r="1498" spans="20:27">
      <c r="T1498" s="26">
        <v>1478</v>
      </c>
      <c r="U1498" s="26" t="e">
        <f t="shared" si="124"/>
        <v>#N/A</v>
      </c>
      <c r="V1498" s="36" t="e">
        <f t="shared" si="121"/>
        <v>#N/A</v>
      </c>
      <c r="W1498" s="29" t="e">
        <f t="shared" si="123"/>
        <v>#N/A</v>
      </c>
      <c r="X1498" s="37" t="e">
        <f t="shared" si="122"/>
        <v>#N/A</v>
      </c>
      <c r="Y1498" s="37" t="e">
        <f t="shared" si="120"/>
        <v>#N/A</v>
      </c>
      <c r="Z1498" s="37"/>
      <c r="AA1498" s="37"/>
    </row>
    <row r="1499" spans="20:27">
      <c r="T1499" s="26">
        <v>1479</v>
      </c>
      <c r="U1499" s="26" t="e">
        <f t="shared" si="124"/>
        <v>#N/A</v>
      </c>
      <c r="V1499" s="36" t="e">
        <f t="shared" si="121"/>
        <v>#N/A</v>
      </c>
      <c r="W1499" s="29" t="e">
        <f t="shared" si="123"/>
        <v>#N/A</v>
      </c>
      <c r="X1499" s="37" t="e">
        <f t="shared" si="122"/>
        <v>#N/A</v>
      </c>
      <c r="Y1499" s="37" t="e">
        <f t="shared" si="120"/>
        <v>#N/A</v>
      </c>
      <c r="Z1499" s="37"/>
      <c r="AA1499" s="37"/>
    </row>
    <row r="1500" spans="20:27">
      <c r="T1500" s="26">
        <v>1480</v>
      </c>
      <c r="U1500" s="26" t="e">
        <f t="shared" si="124"/>
        <v>#N/A</v>
      </c>
      <c r="V1500" s="36" t="e">
        <f t="shared" si="121"/>
        <v>#N/A</v>
      </c>
      <c r="W1500" s="29" t="e">
        <f t="shared" si="123"/>
        <v>#N/A</v>
      </c>
      <c r="X1500" s="37" t="e">
        <f t="shared" si="122"/>
        <v>#N/A</v>
      </c>
      <c r="Y1500" s="37" t="e">
        <f t="shared" si="120"/>
        <v>#N/A</v>
      </c>
      <c r="Z1500" s="37"/>
      <c r="AA1500" s="37"/>
    </row>
    <row r="1501" spans="20:27">
      <c r="T1501" s="26">
        <v>1481</v>
      </c>
      <c r="U1501" s="26" t="e">
        <f t="shared" si="124"/>
        <v>#N/A</v>
      </c>
      <c r="V1501" s="36" t="e">
        <f t="shared" si="121"/>
        <v>#N/A</v>
      </c>
      <c r="W1501" s="29" t="e">
        <f t="shared" si="123"/>
        <v>#N/A</v>
      </c>
      <c r="X1501" s="37" t="e">
        <f t="shared" si="122"/>
        <v>#N/A</v>
      </c>
      <c r="Y1501" s="37" t="e">
        <f t="shared" si="120"/>
        <v>#N/A</v>
      </c>
      <c r="Z1501" s="37"/>
      <c r="AA1501" s="37"/>
    </row>
    <row r="1502" spans="20:27">
      <c r="T1502" s="26">
        <v>1482</v>
      </c>
      <c r="U1502" s="26" t="e">
        <f t="shared" si="124"/>
        <v>#N/A</v>
      </c>
      <c r="V1502" s="36" t="e">
        <f t="shared" si="121"/>
        <v>#N/A</v>
      </c>
      <c r="W1502" s="29" t="e">
        <f t="shared" si="123"/>
        <v>#N/A</v>
      </c>
      <c r="X1502" s="37" t="e">
        <f t="shared" si="122"/>
        <v>#N/A</v>
      </c>
      <c r="Y1502" s="37" t="e">
        <f t="shared" si="120"/>
        <v>#N/A</v>
      </c>
      <c r="Z1502" s="37"/>
      <c r="AA1502" s="37"/>
    </row>
    <row r="1503" spans="20:27">
      <c r="T1503" s="26">
        <v>1483</v>
      </c>
      <c r="U1503" s="26" t="e">
        <f t="shared" si="124"/>
        <v>#N/A</v>
      </c>
      <c r="V1503" s="36" t="e">
        <f t="shared" si="121"/>
        <v>#N/A</v>
      </c>
      <c r="W1503" s="29" t="e">
        <f t="shared" si="123"/>
        <v>#N/A</v>
      </c>
      <c r="X1503" s="37" t="e">
        <f t="shared" si="122"/>
        <v>#N/A</v>
      </c>
      <c r="Y1503" s="37" t="e">
        <f t="shared" ref="Y1503:Y1566" si="125">IF(($K$60+15)&gt;T1503,K$23*EXP(M$22*LOG(T1503/O$23)),(#N/A))</f>
        <v>#N/A</v>
      </c>
      <c r="Z1503" s="37"/>
      <c r="AA1503" s="37"/>
    </row>
    <row r="1504" spans="20:27">
      <c r="T1504" s="26">
        <v>1484</v>
      </c>
      <c r="U1504" s="26" t="e">
        <f t="shared" si="124"/>
        <v>#N/A</v>
      </c>
      <c r="V1504" s="36" t="e">
        <f t="shared" si="121"/>
        <v>#N/A</v>
      </c>
      <c r="W1504" s="29" t="e">
        <f t="shared" si="123"/>
        <v>#N/A</v>
      </c>
      <c r="X1504" s="37" t="e">
        <f t="shared" si="122"/>
        <v>#N/A</v>
      </c>
      <c r="Y1504" s="37" t="e">
        <f t="shared" si="125"/>
        <v>#N/A</v>
      </c>
      <c r="Z1504" s="37"/>
      <c r="AA1504" s="37"/>
    </row>
    <row r="1505" spans="20:27">
      <c r="T1505" s="26">
        <v>1485</v>
      </c>
      <c r="U1505" s="26" t="e">
        <f t="shared" si="124"/>
        <v>#N/A</v>
      </c>
      <c r="V1505" s="36" t="e">
        <f t="shared" si="121"/>
        <v>#N/A</v>
      </c>
      <c r="W1505" s="29" t="e">
        <f t="shared" si="123"/>
        <v>#N/A</v>
      </c>
      <c r="X1505" s="37" t="e">
        <f t="shared" si="122"/>
        <v>#N/A</v>
      </c>
      <c r="Y1505" s="37" t="e">
        <f t="shared" si="125"/>
        <v>#N/A</v>
      </c>
      <c r="Z1505" s="37"/>
      <c r="AA1505" s="37"/>
    </row>
    <row r="1506" spans="20:27">
      <c r="T1506" s="26">
        <v>1486</v>
      </c>
      <c r="U1506" s="26" t="e">
        <f t="shared" si="124"/>
        <v>#N/A</v>
      </c>
      <c r="V1506" s="36" t="e">
        <f t="shared" si="121"/>
        <v>#N/A</v>
      </c>
      <c r="W1506" s="29" t="e">
        <f t="shared" si="123"/>
        <v>#N/A</v>
      </c>
      <c r="X1506" s="37" t="e">
        <f t="shared" si="122"/>
        <v>#N/A</v>
      </c>
      <c r="Y1506" s="37" t="e">
        <f t="shared" si="125"/>
        <v>#N/A</v>
      </c>
      <c r="Z1506" s="37"/>
      <c r="AA1506" s="37"/>
    </row>
    <row r="1507" spans="20:27">
      <c r="T1507" s="26">
        <v>1487</v>
      </c>
      <c r="U1507" s="26" t="e">
        <f t="shared" si="124"/>
        <v>#N/A</v>
      </c>
      <c r="V1507" s="36" t="e">
        <f t="shared" si="121"/>
        <v>#N/A</v>
      </c>
      <c r="W1507" s="29" t="e">
        <f t="shared" si="123"/>
        <v>#N/A</v>
      </c>
      <c r="X1507" s="37" t="e">
        <f t="shared" si="122"/>
        <v>#N/A</v>
      </c>
      <c r="Y1507" s="37" t="e">
        <f t="shared" si="125"/>
        <v>#N/A</v>
      </c>
      <c r="Z1507" s="37"/>
      <c r="AA1507" s="37"/>
    </row>
    <row r="1508" spans="20:27">
      <c r="T1508" s="26">
        <v>1488</v>
      </c>
      <c r="U1508" s="26" t="e">
        <f t="shared" si="124"/>
        <v>#N/A</v>
      </c>
      <c r="V1508" s="36" t="e">
        <f t="shared" si="121"/>
        <v>#N/A</v>
      </c>
      <c r="W1508" s="29" t="e">
        <f t="shared" si="123"/>
        <v>#N/A</v>
      </c>
      <c r="X1508" s="37" t="e">
        <f t="shared" si="122"/>
        <v>#N/A</v>
      </c>
      <c r="Y1508" s="37" t="e">
        <f t="shared" si="125"/>
        <v>#N/A</v>
      </c>
      <c r="Z1508" s="37"/>
      <c r="AA1508" s="37"/>
    </row>
    <row r="1509" spans="20:27">
      <c r="T1509" s="26">
        <v>1489</v>
      </c>
      <c r="U1509" s="26" t="e">
        <f t="shared" si="124"/>
        <v>#N/A</v>
      </c>
      <c r="V1509" s="36" t="e">
        <f t="shared" si="121"/>
        <v>#N/A</v>
      </c>
      <c r="W1509" s="29" t="e">
        <f t="shared" si="123"/>
        <v>#N/A</v>
      </c>
      <c r="X1509" s="37" t="e">
        <f t="shared" si="122"/>
        <v>#N/A</v>
      </c>
      <c r="Y1509" s="37" t="e">
        <f t="shared" si="125"/>
        <v>#N/A</v>
      </c>
      <c r="Z1509" s="37"/>
      <c r="AA1509" s="37"/>
    </row>
    <row r="1510" spans="20:27">
      <c r="T1510" s="26">
        <v>1490</v>
      </c>
      <c r="U1510" s="26" t="e">
        <f t="shared" si="124"/>
        <v>#N/A</v>
      </c>
      <c r="V1510" s="36" t="e">
        <f t="shared" si="121"/>
        <v>#N/A</v>
      </c>
      <c r="W1510" s="29" t="e">
        <f t="shared" si="123"/>
        <v>#N/A</v>
      </c>
      <c r="X1510" s="37" t="e">
        <f t="shared" si="122"/>
        <v>#N/A</v>
      </c>
      <c r="Y1510" s="37" t="e">
        <f t="shared" si="125"/>
        <v>#N/A</v>
      </c>
      <c r="Z1510" s="37"/>
      <c r="AA1510" s="37"/>
    </row>
    <row r="1511" spans="20:27">
      <c r="T1511" s="26">
        <v>1491</v>
      </c>
      <c r="U1511" s="26" t="e">
        <f t="shared" si="124"/>
        <v>#N/A</v>
      </c>
      <c r="V1511" s="36" t="e">
        <f t="shared" si="121"/>
        <v>#N/A</v>
      </c>
      <c r="W1511" s="29" t="e">
        <f t="shared" si="123"/>
        <v>#N/A</v>
      </c>
      <c r="X1511" s="37" t="e">
        <f t="shared" si="122"/>
        <v>#N/A</v>
      </c>
      <c r="Y1511" s="37" t="e">
        <f t="shared" si="125"/>
        <v>#N/A</v>
      </c>
      <c r="Z1511" s="37"/>
      <c r="AA1511" s="37"/>
    </row>
    <row r="1512" spans="20:27">
      <c r="T1512" s="26">
        <v>1492</v>
      </c>
      <c r="U1512" s="26" t="e">
        <f t="shared" si="124"/>
        <v>#N/A</v>
      </c>
      <c r="V1512" s="36" t="e">
        <f t="shared" si="121"/>
        <v>#N/A</v>
      </c>
      <c r="W1512" s="29" t="e">
        <f t="shared" si="123"/>
        <v>#N/A</v>
      </c>
      <c r="X1512" s="37" t="e">
        <f t="shared" si="122"/>
        <v>#N/A</v>
      </c>
      <c r="Y1512" s="37" t="e">
        <f t="shared" si="125"/>
        <v>#N/A</v>
      </c>
      <c r="Z1512" s="37"/>
      <c r="AA1512" s="37"/>
    </row>
    <row r="1513" spans="20:27">
      <c r="T1513" s="26">
        <v>1493</v>
      </c>
      <c r="U1513" s="26" t="e">
        <f t="shared" si="124"/>
        <v>#N/A</v>
      </c>
      <c r="V1513" s="36" t="e">
        <f t="shared" si="121"/>
        <v>#N/A</v>
      </c>
      <c r="W1513" s="29" t="e">
        <f t="shared" si="123"/>
        <v>#N/A</v>
      </c>
      <c r="X1513" s="37" t="e">
        <f t="shared" si="122"/>
        <v>#N/A</v>
      </c>
      <c r="Y1513" s="37" t="e">
        <f t="shared" si="125"/>
        <v>#N/A</v>
      </c>
      <c r="Z1513" s="37"/>
      <c r="AA1513" s="37"/>
    </row>
    <row r="1514" spans="20:27">
      <c r="T1514" s="26">
        <v>1494</v>
      </c>
      <c r="U1514" s="26" t="e">
        <f t="shared" si="124"/>
        <v>#N/A</v>
      </c>
      <c r="V1514" s="36" t="e">
        <f t="shared" si="121"/>
        <v>#N/A</v>
      </c>
      <c r="W1514" s="29" t="e">
        <f t="shared" si="123"/>
        <v>#N/A</v>
      </c>
      <c r="X1514" s="37" t="e">
        <f t="shared" si="122"/>
        <v>#N/A</v>
      </c>
      <c r="Y1514" s="37" t="e">
        <f t="shared" si="125"/>
        <v>#N/A</v>
      </c>
      <c r="Z1514" s="37"/>
      <c r="AA1514" s="37"/>
    </row>
    <row r="1515" spans="20:27">
      <c r="T1515" s="26">
        <v>1495</v>
      </c>
      <c r="U1515" s="26" t="e">
        <f t="shared" si="124"/>
        <v>#N/A</v>
      </c>
      <c r="V1515" s="36" t="e">
        <f t="shared" si="121"/>
        <v>#N/A</v>
      </c>
      <c r="W1515" s="29" t="e">
        <f t="shared" si="123"/>
        <v>#N/A</v>
      </c>
      <c r="X1515" s="37" t="e">
        <f t="shared" si="122"/>
        <v>#N/A</v>
      </c>
      <c r="Y1515" s="37" t="e">
        <f t="shared" si="125"/>
        <v>#N/A</v>
      </c>
      <c r="Z1515" s="37"/>
      <c r="AA1515" s="37"/>
    </row>
    <row r="1516" spans="20:27">
      <c r="T1516" s="26">
        <v>1496</v>
      </c>
      <c r="U1516" s="26" t="e">
        <f t="shared" si="124"/>
        <v>#N/A</v>
      </c>
      <c r="V1516" s="36" t="e">
        <f t="shared" si="121"/>
        <v>#N/A</v>
      </c>
      <c r="W1516" s="29" t="e">
        <f t="shared" si="123"/>
        <v>#N/A</v>
      </c>
      <c r="X1516" s="37" t="e">
        <f t="shared" si="122"/>
        <v>#N/A</v>
      </c>
      <c r="Y1516" s="37" t="e">
        <f t="shared" si="125"/>
        <v>#N/A</v>
      </c>
      <c r="Z1516" s="37"/>
      <c r="AA1516" s="37"/>
    </row>
    <row r="1517" spans="20:27">
      <c r="T1517" s="26">
        <v>1497</v>
      </c>
      <c r="U1517" s="26" t="e">
        <f t="shared" si="124"/>
        <v>#N/A</v>
      </c>
      <c r="V1517" s="36" t="e">
        <f t="shared" si="121"/>
        <v>#N/A</v>
      </c>
      <c r="W1517" s="29" t="e">
        <f t="shared" si="123"/>
        <v>#N/A</v>
      </c>
      <c r="X1517" s="37" t="e">
        <f t="shared" si="122"/>
        <v>#N/A</v>
      </c>
      <c r="Y1517" s="37" t="e">
        <f t="shared" si="125"/>
        <v>#N/A</v>
      </c>
      <c r="Z1517" s="37"/>
      <c r="AA1517" s="37"/>
    </row>
    <row r="1518" spans="20:27">
      <c r="T1518" s="26">
        <v>1498</v>
      </c>
      <c r="U1518" s="26" t="e">
        <f t="shared" si="124"/>
        <v>#N/A</v>
      </c>
      <c r="V1518" s="36" t="e">
        <f t="shared" si="121"/>
        <v>#N/A</v>
      </c>
      <c r="W1518" s="29" t="e">
        <f t="shared" si="123"/>
        <v>#N/A</v>
      </c>
      <c r="X1518" s="37" t="e">
        <f t="shared" si="122"/>
        <v>#N/A</v>
      </c>
      <c r="Y1518" s="37" t="e">
        <f t="shared" si="125"/>
        <v>#N/A</v>
      </c>
      <c r="Z1518" s="37"/>
      <c r="AA1518" s="37"/>
    </row>
    <row r="1519" spans="20:27">
      <c r="T1519" s="26">
        <v>1499</v>
      </c>
      <c r="U1519" s="26" t="e">
        <f t="shared" si="124"/>
        <v>#N/A</v>
      </c>
      <c r="V1519" s="36" t="e">
        <f t="shared" si="121"/>
        <v>#N/A</v>
      </c>
      <c r="W1519" s="29" t="e">
        <f t="shared" si="123"/>
        <v>#N/A</v>
      </c>
      <c r="X1519" s="37" t="e">
        <f t="shared" si="122"/>
        <v>#N/A</v>
      </c>
      <c r="Y1519" s="37" t="e">
        <f t="shared" si="125"/>
        <v>#N/A</v>
      </c>
      <c r="Z1519" s="37"/>
      <c r="AA1519" s="37"/>
    </row>
    <row r="1520" spans="20:27">
      <c r="T1520" s="26">
        <v>1500</v>
      </c>
      <c r="U1520" s="26" t="e">
        <f t="shared" si="124"/>
        <v>#N/A</v>
      </c>
      <c r="V1520" s="36" t="e">
        <f t="shared" si="121"/>
        <v>#N/A</v>
      </c>
      <c r="W1520" s="29" t="e">
        <f t="shared" si="123"/>
        <v>#N/A</v>
      </c>
      <c r="X1520" s="37" t="e">
        <f t="shared" si="122"/>
        <v>#N/A</v>
      </c>
      <c r="Y1520" s="37" t="e">
        <f t="shared" si="125"/>
        <v>#N/A</v>
      </c>
      <c r="Z1520" s="37"/>
      <c r="AA1520" s="37"/>
    </row>
    <row r="1521" spans="20:27">
      <c r="T1521" s="26">
        <v>1501</v>
      </c>
      <c r="U1521" s="26" t="e">
        <f t="shared" si="124"/>
        <v>#N/A</v>
      </c>
      <c r="V1521" s="36" t="e">
        <f t="shared" si="121"/>
        <v>#N/A</v>
      </c>
      <c r="W1521" s="29" t="e">
        <f t="shared" si="123"/>
        <v>#N/A</v>
      </c>
      <c r="X1521" s="37" t="e">
        <f t="shared" si="122"/>
        <v>#N/A</v>
      </c>
      <c r="Y1521" s="37" t="e">
        <f t="shared" si="125"/>
        <v>#N/A</v>
      </c>
      <c r="Z1521" s="37"/>
      <c r="AA1521" s="37"/>
    </row>
    <row r="1522" spans="20:27">
      <c r="T1522" s="26">
        <v>1502</v>
      </c>
      <c r="U1522" s="26" t="e">
        <f t="shared" si="124"/>
        <v>#N/A</v>
      </c>
      <c r="V1522" s="36" t="e">
        <f t="shared" si="121"/>
        <v>#N/A</v>
      </c>
      <c r="W1522" s="29" t="e">
        <f t="shared" si="123"/>
        <v>#N/A</v>
      </c>
      <c r="X1522" s="37" t="e">
        <f t="shared" si="122"/>
        <v>#N/A</v>
      </c>
      <c r="Y1522" s="37" t="e">
        <f t="shared" si="125"/>
        <v>#N/A</v>
      </c>
      <c r="Z1522" s="37"/>
      <c r="AA1522" s="37"/>
    </row>
    <row r="1523" spans="20:27">
      <c r="T1523" s="26">
        <v>1503</v>
      </c>
      <c r="U1523" s="26" t="e">
        <f t="shared" si="124"/>
        <v>#N/A</v>
      </c>
      <c r="V1523" s="36" t="e">
        <f t="shared" si="121"/>
        <v>#N/A</v>
      </c>
      <c r="W1523" s="29" t="e">
        <f t="shared" si="123"/>
        <v>#N/A</v>
      </c>
      <c r="X1523" s="37" t="e">
        <f t="shared" si="122"/>
        <v>#N/A</v>
      </c>
      <c r="Y1523" s="37" t="e">
        <f t="shared" si="125"/>
        <v>#N/A</v>
      </c>
      <c r="Z1523" s="37"/>
      <c r="AA1523" s="37"/>
    </row>
    <row r="1524" spans="20:27">
      <c r="T1524" s="26">
        <v>1504</v>
      </c>
      <c r="U1524" s="26" t="e">
        <f t="shared" si="124"/>
        <v>#N/A</v>
      </c>
      <c r="V1524" s="36" t="e">
        <f t="shared" si="121"/>
        <v>#N/A</v>
      </c>
      <c r="W1524" s="29" t="e">
        <f t="shared" si="123"/>
        <v>#N/A</v>
      </c>
      <c r="X1524" s="37" t="e">
        <f t="shared" si="122"/>
        <v>#N/A</v>
      </c>
      <c r="Y1524" s="37" t="e">
        <f t="shared" si="125"/>
        <v>#N/A</v>
      </c>
      <c r="Z1524" s="37"/>
      <c r="AA1524" s="37"/>
    </row>
    <row r="1525" spans="20:27">
      <c r="T1525" s="26">
        <v>1505</v>
      </c>
      <c r="U1525" s="26" t="e">
        <f t="shared" si="124"/>
        <v>#N/A</v>
      </c>
      <c r="V1525" s="36" t="e">
        <f t="shared" si="121"/>
        <v>#N/A</v>
      </c>
      <c r="W1525" s="29" t="e">
        <f t="shared" si="123"/>
        <v>#N/A</v>
      </c>
      <c r="X1525" s="37" t="e">
        <f t="shared" si="122"/>
        <v>#N/A</v>
      </c>
      <c r="Y1525" s="37" t="e">
        <f t="shared" si="125"/>
        <v>#N/A</v>
      </c>
      <c r="Z1525" s="37"/>
      <c r="AA1525" s="37"/>
    </row>
    <row r="1526" spans="20:27">
      <c r="T1526" s="26">
        <v>1506</v>
      </c>
      <c r="U1526" s="26" t="e">
        <f t="shared" si="124"/>
        <v>#N/A</v>
      </c>
      <c r="V1526" s="36" t="e">
        <f t="shared" si="121"/>
        <v>#N/A</v>
      </c>
      <c r="W1526" s="29" t="e">
        <f t="shared" si="123"/>
        <v>#N/A</v>
      </c>
      <c r="X1526" s="37" t="e">
        <f t="shared" si="122"/>
        <v>#N/A</v>
      </c>
      <c r="Y1526" s="37" t="e">
        <f t="shared" si="125"/>
        <v>#N/A</v>
      </c>
      <c r="Z1526" s="37"/>
      <c r="AA1526" s="37"/>
    </row>
    <row r="1527" spans="20:27">
      <c r="T1527" s="26">
        <v>1507</v>
      </c>
      <c r="U1527" s="26" t="e">
        <f t="shared" si="124"/>
        <v>#N/A</v>
      </c>
      <c r="V1527" s="36" t="e">
        <f t="shared" si="121"/>
        <v>#N/A</v>
      </c>
      <c r="W1527" s="29" t="e">
        <f t="shared" si="123"/>
        <v>#N/A</v>
      </c>
      <c r="X1527" s="37" t="e">
        <f t="shared" si="122"/>
        <v>#N/A</v>
      </c>
      <c r="Y1527" s="37" t="e">
        <f t="shared" si="125"/>
        <v>#N/A</v>
      </c>
      <c r="Z1527" s="37"/>
      <c r="AA1527" s="37"/>
    </row>
    <row r="1528" spans="20:27">
      <c r="T1528" s="26">
        <v>1508</v>
      </c>
      <c r="U1528" s="26" t="e">
        <f t="shared" si="124"/>
        <v>#N/A</v>
      </c>
      <c r="V1528" s="36" t="e">
        <f t="shared" si="121"/>
        <v>#N/A</v>
      </c>
      <c r="W1528" s="29" t="e">
        <f t="shared" si="123"/>
        <v>#N/A</v>
      </c>
      <c r="X1528" s="37" t="e">
        <f t="shared" si="122"/>
        <v>#N/A</v>
      </c>
      <c r="Y1528" s="37" t="e">
        <f t="shared" si="125"/>
        <v>#N/A</v>
      </c>
      <c r="Z1528" s="37"/>
      <c r="AA1528" s="37"/>
    </row>
    <row r="1529" spans="20:27">
      <c r="T1529" s="26">
        <v>1509</v>
      </c>
      <c r="U1529" s="26" t="e">
        <f t="shared" si="124"/>
        <v>#N/A</v>
      </c>
      <c r="V1529" s="36" t="e">
        <f t="shared" si="121"/>
        <v>#N/A</v>
      </c>
      <c r="W1529" s="29" t="e">
        <f t="shared" si="123"/>
        <v>#N/A</v>
      </c>
      <c r="X1529" s="37" t="e">
        <f t="shared" si="122"/>
        <v>#N/A</v>
      </c>
      <c r="Y1529" s="37" t="e">
        <f t="shared" si="125"/>
        <v>#N/A</v>
      </c>
      <c r="Z1529" s="37"/>
      <c r="AA1529" s="37"/>
    </row>
    <row r="1530" spans="20:27">
      <c r="T1530" s="26">
        <v>1510</v>
      </c>
      <c r="U1530" s="26" t="e">
        <f t="shared" si="124"/>
        <v>#N/A</v>
      </c>
      <c r="V1530" s="36" t="e">
        <f t="shared" si="121"/>
        <v>#N/A</v>
      </c>
      <c r="W1530" s="29" t="e">
        <f t="shared" si="123"/>
        <v>#N/A</v>
      </c>
      <c r="X1530" s="37" t="e">
        <f t="shared" si="122"/>
        <v>#N/A</v>
      </c>
      <c r="Y1530" s="37" t="e">
        <f t="shared" si="125"/>
        <v>#N/A</v>
      </c>
      <c r="Z1530" s="37"/>
      <c r="AA1530" s="37"/>
    </row>
    <row r="1531" spans="20:27">
      <c r="T1531" s="26">
        <v>1511</v>
      </c>
      <c r="U1531" s="26" t="e">
        <f t="shared" si="124"/>
        <v>#N/A</v>
      </c>
      <c r="V1531" s="36" t="e">
        <f t="shared" si="121"/>
        <v>#N/A</v>
      </c>
      <c r="W1531" s="29" t="e">
        <f t="shared" si="123"/>
        <v>#N/A</v>
      </c>
      <c r="X1531" s="37" t="e">
        <f t="shared" si="122"/>
        <v>#N/A</v>
      </c>
      <c r="Y1531" s="37" t="e">
        <f t="shared" si="125"/>
        <v>#N/A</v>
      </c>
      <c r="Z1531" s="37"/>
      <c r="AA1531" s="37"/>
    </row>
    <row r="1532" spans="20:27">
      <c r="T1532" s="26">
        <v>1512</v>
      </c>
      <c r="U1532" s="26" t="e">
        <f t="shared" si="124"/>
        <v>#N/A</v>
      </c>
      <c r="V1532" s="36" t="e">
        <f t="shared" si="121"/>
        <v>#N/A</v>
      </c>
      <c r="W1532" s="29" t="e">
        <f t="shared" si="123"/>
        <v>#N/A</v>
      </c>
      <c r="X1532" s="37" t="e">
        <f t="shared" si="122"/>
        <v>#N/A</v>
      </c>
      <c r="Y1532" s="37" t="e">
        <f t="shared" si="125"/>
        <v>#N/A</v>
      </c>
      <c r="Z1532" s="37"/>
      <c r="AA1532" s="37"/>
    </row>
    <row r="1533" spans="20:27">
      <c r="T1533" s="26">
        <v>1513</v>
      </c>
      <c r="U1533" s="26" t="e">
        <f t="shared" si="124"/>
        <v>#N/A</v>
      </c>
      <c r="V1533" s="36" t="e">
        <f t="shared" si="121"/>
        <v>#N/A</v>
      </c>
      <c r="W1533" s="29" t="e">
        <f t="shared" si="123"/>
        <v>#N/A</v>
      </c>
      <c r="X1533" s="37" t="e">
        <f t="shared" si="122"/>
        <v>#N/A</v>
      </c>
      <c r="Y1533" s="37" t="e">
        <f t="shared" si="125"/>
        <v>#N/A</v>
      </c>
      <c r="Z1533" s="37"/>
      <c r="AA1533" s="37"/>
    </row>
    <row r="1534" spans="20:27">
      <c r="T1534" s="26">
        <v>1514</v>
      </c>
      <c r="U1534" s="26" t="e">
        <f t="shared" si="124"/>
        <v>#N/A</v>
      </c>
      <c r="V1534" s="36" t="e">
        <f t="shared" si="121"/>
        <v>#N/A</v>
      </c>
      <c r="W1534" s="29" t="e">
        <f t="shared" si="123"/>
        <v>#N/A</v>
      </c>
      <c r="X1534" s="37" t="e">
        <f t="shared" si="122"/>
        <v>#N/A</v>
      </c>
      <c r="Y1534" s="37" t="e">
        <f t="shared" si="125"/>
        <v>#N/A</v>
      </c>
      <c r="Z1534" s="37"/>
      <c r="AA1534" s="37"/>
    </row>
    <row r="1535" spans="20:27">
      <c r="T1535" s="26">
        <v>1515</v>
      </c>
      <c r="U1535" s="26" t="e">
        <f t="shared" si="124"/>
        <v>#N/A</v>
      </c>
      <c r="V1535" s="36" t="e">
        <f t="shared" si="121"/>
        <v>#N/A</v>
      </c>
      <c r="W1535" s="29" t="e">
        <f t="shared" si="123"/>
        <v>#N/A</v>
      </c>
      <c r="X1535" s="37" t="e">
        <f t="shared" si="122"/>
        <v>#N/A</v>
      </c>
      <c r="Y1535" s="37" t="e">
        <f t="shared" si="125"/>
        <v>#N/A</v>
      </c>
      <c r="Z1535" s="37"/>
      <c r="AA1535" s="37"/>
    </row>
    <row r="1536" spans="20:27">
      <c r="T1536" s="26">
        <v>1516</v>
      </c>
      <c r="U1536" s="26" t="e">
        <f t="shared" si="124"/>
        <v>#N/A</v>
      </c>
      <c r="V1536" s="36" t="e">
        <f t="shared" si="121"/>
        <v>#N/A</v>
      </c>
      <c r="W1536" s="29" t="e">
        <f t="shared" si="123"/>
        <v>#N/A</v>
      </c>
      <c r="X1536" s="37" t="e">
        <f t="shared" si="122"/>
        <v>#N/A</v>
      </c>
      <c r="Y1536" s="37" t="e">
        <f t="shared" si="125"/>
        <v>#N/A</v>
      </c>
      <c r="Z1536" s="37"/>
      <c r="AA1536" s="37"/>
    </row>
    <row r="1537" spans="20:27">
      <c r="T1537" s="26">
        <v>1517</v>
      </c>
      <c r="U1537" s="26" t="e">
        <f t="shared" si="124"/>
        <v>#N/A</v>
      </c>
      <c r="V1537" s="36" t="e">
        <f t="shared" si="121"/>
        <v>#N/A</v>
      </c>
      <c r="W1537" s="29" t="e">
        <f t="shared" si="123"/>
        <v>#N/A</v>
      </c>
      <c r="X1537" s="37" t="e">
        <f t="shared" si="122"/>
        <v>#N/A</v>
      </c>
      <c r="Y1537" s="37" t="e">
        <f t="shared" si="125"/>
        <v>#N/A</v>
      </c>
      <c r="Z1537" s="37"/>
      <c r="AA1537" s="37"/>
    </row>
    <row r="1538" spans="20:27">
      <c r="T1538" s="26">
        <v>1518</v>
      </c>
      <c r="U1538" s="26" t="e">
        <f t="shared" si="124"/>
        <v>#N/A</v>
      </c>
      <c r="V1538" s="36" t="e">
        <f t="shared" si="121"/>
        <v>#N/A</v>
      </c>
      <c r="W1538" s="29" t="e">
        <f t="shared" si="123"/>
        <v>#N/A</v>
      </c>
      <c r="X1538" s="37" t="e">
        <f t="shared" si="122"/>
        <v>#N/A</v>
      </c>
      <c r="Y1538" s="37" t="e">
        <f t="shared" si="125"/>
        <v>#N/A</v>
      </c>
      <c r="Z1538" s="37"/>
      <c r="AA1538" s="37"/>
    </row>
    <row r="1539" spans="20:27">
      <c r="T1539" s="26">
        <v>1519</v>
      </c>
      <c r="U1539" s="26" t="e">
        <f t="shared" si="124"/>
        <v>#N/A</v>
      </c>
      <c r="V1539" s="36" t="e">
        <f t="shared" si="121"/>
        <v>#N/A</v>
      </c>
      <c r="W1539" s="29" t="e">
        <f t="shared" si="123"/>
        <v>#N/A</v>
      </c>
      <c r="X1539" s="37" t="e">
        <f t="shared" si="122"/>
        <v>#N/A</v>
      </c>
      <c r="Y1539" s="37" t="e">
        <f t="shared" si="125"/>
        <v>#N/A</v>
      </c>
      <c r="Z1539" s="37"/>
      <c r="AA1539" s="37"/>
    </row>
    <row r="1540" spans="20:27">
      <c r="T1540" s="26">
        <v>1520</v>
      </c>
      <c r="U1540" s="26" t="e">
        <f t="shared" si="124"/>
        <v>#N/A</v>
      </c>
      <c r="V1540" s="36" t="e">
        <f t="shared" si="121"/>
        <v>#N/A</v>
      </c>
      <c r="W1540" s="29" t="e">
        <f t="shared" si="123"/>
        <v>#N/A</v>
      </c>
      <c r="X1540" s="37" t="e">
        <f t="shared" si="122"/>
        <v>#N/A</v>
      </c>
      <c r="Y1540" s="37" t="e">
        <f t="shared" si="125"/>
        <v>#N/A</v>
      </c>
      <c r="Z1540" s="37"/>
      <c r="AA1540" s="37"/>
    </row>
    <row r="1541" spans="20:27">
      <c r="T1541" s="26">
        <v>1521</v>
      </c>
      <c r="U1541" s="26" t="e">
        <f t="shared" si="124"/>
        <v>#N/A</v>
      </c>
      <c r="V1541" s="36" t="e">
        <f t="shared" si="121"/>
        <v>#N/A</v>
      </c>
      <c r="W1541" s="29" t="e">
        <f t="shared" si="123"/>
        <v>#N/A</v>
      </c>
      <c r="X1541" s="37" t="e">
        <f t="shared" si="122"/>
        <v>#N/A</v>
      </c>
      <c r="Y1541" s="37" t="e">
        <f t="shared" si="125"/>
        <v>#N/A</v>
      </c>
      <c r="Z1541" s="37"/>
      <c r="AA1541" s="37"/>
    </row>
    <row r="1542" spans="20:27">
      <c r="T1542" s="26">
        <v>1522</v>
      </c>
      <c r="U1542" s="26" t="e">
        <f t="shared" si="124"/>
        <v>#N/A</v>
      </c>
      <c r="V1542" s="36" t="e">
        <f t="shared" si="121"/>
        <v>#N/A</v>
      </c>
      <c r="W1542" s="29" t="e">
        <f t="shared" si="123"/>
        <v>#N/A</v>
      </c>
      <c r="X1542" s="37" t="e">
        <f t="shared" si="122"/>
        <v>#N/A</v>
      </c>
      <c r="Y1542" s="37" t="e">
        <f t="shared" si="125"/>
        <v>#N/A</v>
      </c>
      <c r="Z1542" s="37"/>
      <c r="AA1542" s="37"/>
    </row>
    <row r="1543" spans="20:27">
      <c r="T1543" s="26">
        <v>1523</v>
      </c>
      <c r="U1543" s="26" t="e">
        <f t="shared" si="124"/>
        <v>#N/A</v>
      </c>
      <c r="V1543" s="36" t="e">
        <f t="shared" si="121"/>
        <v>#N/A</v>
      </c>
      <c r="W1543" s="29" t="e">
        <f t="shared" si="123"/>
        <v>#N/A</v>
      </c>
      <c r="X1543" s="37" t="e">
        <f t="shared" si="122"/>
        <v>#N/A</v>
      </c>
      <c r="Y1543" s="37" t="e">
        <f t="shared" si="125"/>
        <v>#N/A</v>
      </c>
      <c r="Z1543" s="37"/>
      <c r="AA1543" s="37"/>
    </row>
    <row r="1544" spans="20:27">
      <c r="T1544" s="26">
        <v>1524</v>
      </c>
      <c r="U1544" s="26" t="e">
        <f t="shared" si="124"/>
        <v>#N/A</v>
      </c>
      <c r="V1544" s="36" t="e">
        <f t="shared" ref="V1544:V1607" si="126">K$23*EXP(M$22*LOG(T1544/O$23))</f>
        <v>#N/A</v>
      </c>
      <c r="W1544" s="29" t="e">
        <f t="shared" si="123"/>
        <v>#N/A</v>
      </c>
      <c r="X1544" s="37" t="e">
        <f t="shared" ref="X1544:X1607" si="127">IF(($K$60+15)&gt;T1544,T1544,(#N/A))</f>
        <v>#N/A</v>
      </c>
      <c r="Y1544" s="37" t="e">
        <f t="shared" si="125"/>
        <v>#N/A</v>
      </c>
      <c r="Z1544" s="37"/>
      <c r="AA1544" s="37"/>
    </row>
    <row r="1545" spans="20:27">
      <c r="T1545" s="26">
        <v>1525</v>
      </c>
      <c r="U1545" s="26" t="e">
        <f t="shared" si="124"/>
        <v>#N/A</v>
      </c>
      <c r="V1545" s="36" t="e">
        <f t="shared" si="126"/>
        <v>#N/A</v>
      </c>
      <c r="W1545" s="29" t="e">
        <f t="shared" si="123"/>
        <v>#N/A</v>
      </c>
      <c r="X1545" s="37" t="e">
        <f t="shared" si="127"/>
        <v>#N/A</v>
      </c>
      <c r="Y1545" s="37" t="e">
        <f t="shared" si="125"/>
        <v>#N/A</v>
      </c>
      <c r="Z1545" s="37"/>
      <c r="AA1545" s="37"/>
    </row>
    <row r="1546" spans="20:27">
      <c r="T1546" s="26">
        <v>1526</v>
      </c>
      <c r="U1546" s="26" t="e">
        <f t="shared" si="124"/>
        <v>#N/A</v>
      </c>
      <c r="V1546" s="36" t="e">
        <f t="shared" si="126"/>
        <v>#N/A</v>
      </c>
      <c r="W1546" s="29" t="e">
        <f t="shared" si="123"/>
        <v>#N/A</v>
      </c>
      <c r="X1546" s="37" t="e">
        <f t="shared" si="127"/>
        <v>#N/A</v>
      </c>
      <c r="Y1546" s="37" t="e">
        <f t="shared" si="125"/>
        <v>#N/A</v>
      </c>
      <c r="Z1546" s="37"/>
      <c r="AA1546" s="37"/>
    </row>
    <row r="1547" spans="20:27">
      <c r="T1547" s="26">
        <v>1527</v>
      </c>
      <c r="U1547" s="26" t="e">
        <f t="shared" si="124"/>
        <v>#N/A</v>
      </c>
      <c r="V1547" s="36" t="e">
        <f t="shared" si="126"/>
        <v>#N/A</v>
      </c>
      <c r="W1547" s="29" t="e">
        <f t="shared" si="123"/>
        <v>#N/A</v>
      </c>
      <c r="X1547" s="37" t="e">
        <f t="shared" si="127"/>
        <v>#N/A</v>
      </c>
      <c r="Y1547" s="37" t="e">
        <f t="shared" si="125"/>
        <v>#N/A</v>
      </c>
      <c r="Z1547" s="37"/>
      <c r="AA1547" s="37"/>
    </row>
    <row r="1548" spans="20:27">
      <c r="T1548" s="26">
        <v>1528</v>
      </c>
      <c r="U1548" s="26" t="e">
        <f t="shared" si="124"/>
        <v>#N/A</v>
      </c>
      <c r="V1548" s="36" t="e">
        <f t="shared" si="126"/>
        <v>#N/A</v>
      </c>
      <c r="W1548" s="29" t="e">
        <f t="shared" si="123"/>
        <v>#N/A</v>
      </c>
      <c r="X1548" s="37" t="e">
        <f t="shared" si="127"/>
        <v>#N/A</v>
      </c>
      <c r="Y1548" s="37" t="e">
        <f t="shared" si="125"/>
        <v>#N/A</v>
      </c>
      <c r="Z1548" s="37"/>
      <c r="AA1548" s="37"/>
    </row>
    <row r="1549" spans="20:27">
      <c r="T1549" s="26">
        <v>1529</v>
      </c>
      <c r="U1549" s="26" t="e">
        <f t="shared" si="124"/>
        <v>#N/A</v>
      </c>
      <c r="V1549" s="36" t="e">
        <f t="shared" si="126"/>
        <v>#N/A</v>
      </c>
      <c r="W1549" s="29" t="e">
        <f t="shared" si="123"/>
        <v>#N/A</v>
      </c>
      <c r="X1549" s="37" t="e">
        <f t="shared" si="127"/>
        <v>#N/A</v>
      </c>
      <c r="Y1549" s="37" t="e">
        <f t="shared" si="125"/>
        <v>#N/A</v>
      </c>
      <c r="Z1549" s="37"/>
      <c r="AA1549" s="37"/>
    </row>
    <row r="1550" spans="20:27">
      <c r="T1550" s="26">
        <v>1530</v>
      </c>
      <c r="U1550" s="26" t="e">
        <f t="shared" si="124"/>
        <v>#N/A</v>
      </c>
      <c r="V1550" s="36" t="e">
        <f t="shared" si="126"/>
        <v>#N/A</v>
      </c>
      <c r="W1550" s="29" t="e">
        <f t="shared" si="123"/>
        <v>#N/A</v>
      </c>
      <c r="X1550" s="37" t="e">
        <f t="shared" si="127"/>
        <v>#N/A</v>
      </c>
      <c r="Y1550" s="37" t="e">
        <f t="shared" si="125"/>
        <v>#N/A</v>
      </c>
      <c r="Z1550" s="37"/>
      <c r="AA1550" s="37"/>
    </row>
    <row r="1551" spans="20:27">
      <c r="T1551" s="26">
        <v>1531</v>
      </c>
      <c r="U1551" s="26" t="e">
        <f t="shared" si="124"/>
        <v>#N/A</v>
      </c>
      <c r="V1551" s="36" t="e">
        <f t="shared" si="126"/>
        <v>#N/A</v>
      </c>
      <c r="W1551" s="29" t="e">
        <f t="shared" si="123"/>
        <v>#N/A</v>
      </c>
      <c r="X1551" s="37" t="e">
        <f t="shared" si="127"/>
        <v>#N/A</v>
      </c>
      <c r="Y1551" s="37" t="e">
        <f t="shared" si="125"/>
        <v>#N/A</v>
      </c>
      <c r="Z1551" s="37"/>
      <c r="AA1551" s="37"/>
    </row>
    <row r="1552" spans="20:27">
      <c r="T1552" s="26">
        <v>1532</v>
      </c>
      <c r="U1552" s="26" t="e">
        <f t="shared" si="124"/>
        <v>#N/A</v>
      </c>
      <c r="V1552" s="36" t="e">
        <f t="shared" si="126"/>
        <v>#N/A</v>
      </c>
      <c r="W1552" s="29" t="e">
        <f t="shared" si="123"/>
        <v>#N/A</v>
      </c>
      <c r="X1552" s="37" t="e">
        <f t="shared" si="127"/>
        <v>#N/A</v>
      </c>
      <c r="Y1552" s="37" t="e">
        <f t="shared" si="125"/>
        <v>#N/A</v>
      </c>
      <c r="Z1552" s="37"/>
      <c r="AA1552" s="37"/>
    </row>
    <row r="1553" spans="20:27">
      <c r="T1553" s="26">
        <v>1533</v>
      </c>
      <c r="U1553" s="26" t="e">
        <f t="shared" si="124"/>
        <v>#N/A</v>
      </c>
      <c r="V1553" s="36" t="e">
        <f t="shared" si="126"/>
        <v>#N/A</v>
      </c>
      <c r="W1553" s="29" t="e">
        <f t="shared" si="123"/>
        <v>#N/A</v>
      </c>
      <c r="X1553" s="37" t="e">
        <f t="shared" si="127"/>
        <v>#N/A</v>
      </c>
      <c r="Y1553" s="37" t="e">
        <f t="shared" si="125"/>
        <v>#N/A</v>
      </c>
      <c r="Z1553" s="37"/>
      <c r="AA1553" s="37"/>
    </row>
    <row r="1554" spans="20:27">
      <c r="T1554" s="26">
        <v>1534</v>
      </c>
      <c r="U1554" s="26" t="e">
        <f t="shared" si="124"/>
        <v>#N/A</v>
      </c>
      <c r="V1554" s="36" t="e">
        <f t="shared" si="126"/>
        <v>#N/A</v>
      </c>
      <c r="W1554" s="29" t="e">
        <f t="shared" si="123"/>
        <v>#N/A</v>
      </c>
      <c r="X1554" s="37" t="e">
        <f t="shared" si="127"/>
        <v>#N/A</v>
      </c>
      <c r="Y1554" s="37" t="e">
        <f t="shared" si="125"/>
        <v>#N/A</v>
      </c>
      <c r="Z1554" s="37"/>
      <c r="AA1554" s="37"/>
    </row>
    <row r="1555" spans="20:27">
      <c r="T1555" s="26">
        <v>1535</v>
      </c>
      <c r="U1555" s="26" t="e">
        <f t="shared" si="124"/>
        <v>#N/A</v>
      </c>
      <c r="V1555" s="36" t="e">
        <f t="shared" si="126"/>
        <v>#N/A</v>
      </c>
      <c r="W1555" s="29" t="e">
        <f t="shared" si="123"/>
        <v>#N/A</v>
      </c>
      <c r="X1555" s="37" t="e">
        <f t="shared" si="127"/>
        <v>#N/A</v>
      </c>
      <c r="Y1555" s="37" t="e">
        <f t="shared" si="125"/>
        <v>#N/A</v>
      </c>
      <c r="Z1555" s="37"/>
      <c r="AA1555" s="37"/>
    </row>
    <row r="1556" spans="20:27">
      <c r="T1556" s="26">
        <v>1536</v>
      </c>
      <c r="U1556" s="26" t="e">
        <f t="shared" si="124"/>
        <v>#N/A</v>
      </c>
      <c r="V1556" s="36" t="e">
        <f t="shared" si="126"/>
        <v>#N/A</v>
      </c>
      <c r="W1556" s="29" t="e">
        <f t="shared" si="123"/>
        <v>#N/A</v>
      </c>
      <c r="X1556" s="37" t="e">
        <f t="shared" si="127"/>
        <v>#N/A</v>
      </c>
      <c r="Y1556" s="37" t="e">
        <f t="shared" si="125"/>
        <v>#N/A</v>
      </c>
      <c r="Z1556" s="37"/>
      <c r="AA1556" s="37"/>
    </row>
    <row r="1557" spans="20:27">
      <c r="T1557" s="26">
        <v>1537</v>
      </c>
      <c r="U1557" s="26" t="e">
        <f t="shared" si="124"/>
        <v>#N/A</v>
      </c>
      <c r="V1557" s="36" t="e">
        <f t="shared" si="126"/>
        <v>#N/A</v>
      </c>
      <c r="W1557" s="29" t="e">
        <f t="shared" ref="W1557:W1620" si="128">IF(U1557="",(#N/A),V1557)</f>
        <v>#N/A</v>
      </c>
      <c r="X1557" s="37" t="e">
        <f t="shared" si="127"/>
        <v>#N/A</v>
      </c>
      <c r="Y1557" s="37" t="e">
        <f t="shared" si="125"/>
        <v>#N/A</v>
      </c>
      <c r="Z1557" s="37"/>
      <c r="AA1557" s="37"/>
    </row>
    <row r="1558" spans="20:27">
      <c r="T1558" s="26">
        <v>1538</v>
      </c>
      <c r="U1558" s="26" t="e">
        <f t="shared" ref="U1558:U1621" si="129">IF(MAX(D$20:D$64)&lt;T1558,(#N/A),T1558)</f>
        <v>#N/A</v>
      </c>
      <c r="V1558" s="36" t="e">
        <f t="shared" si="126"/>
        <v>#N/A</v>
      </c>
      <c r="W1558" s="29" t="e">
        <f t="shared" si="128"/>
        <v>#N/A</v>
      </c>
      <c r="X1558" s="37" t="e">
        <f t="shared" si="127"/>
        <v>#N/A</v>
      </c>
      <c r="Y1558" s="37" t="e">
        <f t="shared" si="125"/>
        <v>#N/A</v>
      </c>
      <c r="Z1558" s="37"/>
      <c r="AA1558" s="37"/>
    </row>
    <row r="1559" spans="20:27">
      <c r="T1559" s="26">
        <v>1539</v>
      </c>
      <c r="U1559" s="26" t="e">
        <f t="shared" si="129"/>
        <v>#N/A</v>
      </c>
      <c r="V1559" s="36" t="e">
        <f t="shared" si="126"/>
        <v>#N/A</v>
      </c>
      <c r="W1559" s="29" t="e">
        <f t="shared" si="128"/>
        <v>#N/A</v>
      </c>
      <c r="X1559" s="37" t="e">
        <f t="shared" si="127"/>
        <v>#N/A</v>
      </c>
      <c r="Y1559" s="37" t="e">
        <f t="shared" si="125"/>
        <v>#N/A</v>
      </c>
      <c r="Z1559" s="37"/>
      <c r="AA1559" s="37"/>
    </row>
    <row r="1560" spans="20:27">
      <c r="T1560" s="26">
        <v>1540</v>
      </c>
      <c r="U1560" s="26" t="e">
        <f t="shared" si="129"/>
        <v>#N/A</v>
      </c>
      <c r="V1560" s="36" t="e">
        <f t="shared" si="126"/>
        <v>#N/A</v>
      </c>
      <c r="W1560" s="29" t="e">
        <f t="shared" si="128"/>
        <v>#N/A</v>
      </c>
      <c r="X1560" s="37" t="e">
        <f t="shared" si="127"/>
        <v>#N/A</v>
      </c>
      <c r="Y1560" s="37" t="e">
        <f t="shared" si="125"/>
        <v>#N/A</v>
      </c>
      <c r="Z1560" s="37"/>
      <c r="AA1560" s="37"/>
    </row>
    <row r="1561" spans="20:27">
      <c r="T1561" s="26">
        <v>1541</v>
      </c>
      <c r="U1561" s="26" t="e">
        <f t="shared" si="129"/>
        <v>#N/A</v>
      </c>
      <c r="V1561" s="36" t="e">
        <f t="shared" si="126"/>
        <v>#N/A</v>
      </c>
      <c r="W1561" s="29" t="e">
        <f t="shared" si="128"/>
        <v>#N/A</v>
      </c>
      <c r="X1561" s="37" t="e">
        <f t="shared" si="127"/>
        <v>#N/A</v>
      </c>
      <c r="Y1561" s="37" t="e">
        <f t="shared" si="125"/>
        <v>#N/A</v>
      </c>
      <c r="Z1561" s="37"/>
      <c r="AA1561" s="37"/>
    </row>
    <row r="1562" spans="20:27">
      <c r="T1562" s="26">
        <v>1542</v>
      </c>
      <c r="U1562" s="26" t="e">
        <f t="shared" si="129"/>
        <v>#N/A</v>
      </c>
      <c r="V1562" s="36" t="e">
        <f t="shared" si="126"/>
        <v>#N/A</v>
      </c>
      <c r="W1562" s="29" t="e">
        <f t="shared" si="128"/>
        <v>#N/A</v>
      </c>
      <c r="X1562" s="37" t="e">
        <f t="shared" si="127"/>
        <v>#N/A</v>
      </c>
      <c r="Y1562" s="37" t="e">
        <f t="shared" si="125"/>
        <v>#N/A</v>
      </c>
      <c r="Z1562" s="37"/>
      <c r="AA1562" s="37"/>
    </row>
    <row r="1563" spans="20:27">
      <c r="T1563" s="26">
        <v>1543</v>
      </c>
      <c r="U1563" s="26" t="e">
        <f t="shared" si="129"/>
        <v>#N/A</v>
      </c>
      <c r="V1563" s="36" t="e">
        <f t="shared" si="126"/>
        <v>#N/A</v>
      </c>
      <c r="W1563" s="29" t="e">
        <f t="shared" si="128"/>
        <v>#N/A</v>
      </c>
      <c r="X1563" s="37" t="e">
        <f t="shared" si="127"/>
        <v>#N/A</v>
      </c>
      <c r="Y1563" s="37" t="e">
        <f t="shared" si="125"/>
        <v>#N/A</v>
      </c>
      <c r="Z1563" s="37"/>
      <c r="AA1563" s="37"/>
    </row>
    <row r="1564" spans="20:27">
      <c r="T1564" s="26">
        <v>1544</v>
      </c>
      <c r="U1564" s="26" t="e">
        <f t="shared" si="129"/>
        <v>#N/A</v>
      </c>
      <c r="V1564" s="36" t="e">
        <f t="shared" si="126"/>
        <v>#N/A</v>
      </c>
      <c r="W1564" s="29" t="e">
        <f t="shared" si="128"/>
        <v>#N/A</v>
      </c>
      <c r="X1564" s="37" t="e">
        <f t="shared" si="127"/>
        <v>#N/A</v>
      </c>
      <c r="Y1564" s="37" t="e">
        <f t="shared" si="125"/>
        <v>#N/A</v>
      </c>
      <c r="Z1564" s="37"/>
      <c r="AA1564" s="37"/>
    </row>
    <row r="1565" spans="20:27">
      <c r="T1565" s="26">
        <v>1545</v>
      </c>
      <c r="U1565" s="26" t="e">
        <f t="shared" si="129"/>
        <v>#N/A</v>
      </c>
      <c r="V1565" s="36" t="e">
        <f t="shared" si="126"/>
        <v>#N/A</v>
      </c>
      <c r="W1565" s="29" t="e">
        <f t="shared" si="128"/>
        <v>#N/A</v>
      </c>
      <c r="X1565" s="37" t="e">
        <f t="shared" si="127"/>
        <v>#N/A</v>
      </c>
      <c r="Y1565" s="37" t="e">
        <f t="shared" si="125"/>
        <v>#N/A</v>
      </c>
      <c r="Z1565" s="37"/>
      <c r="AA1565" s="37"/>
    </row>
    <row r="1566" spans="20:27">
      <c r="T1566" s="26">
        <v>1546</v>
      </c>
      <c r="U1566" s="26" t="e">
        <f t="shared" si="129"/>
        <v>#N/A</v>
      </c>
      <c r="V1566" s="36" t="e">
        <f t="shared" si="126"/>
        <v>#N/A</v>
      </c>
      <c r="W1566" s="29" t="e">
        <f t="shared" si="128"/>
        <v>#N/A</v>
      </c>
      <c r="X1566" s="37" t="e">
        <f t="shared" si="127"/>
        <v>#N/A</v>
      </c>
      <c r="Y1566" s="37" t="e">
        <f t="shared" si="125"/>
        <v>#N/A</v>
      </c>
      <c r="Z1566" s="37"/>
      <c r="AA1566" s="37"/>
    </row>
    <row r="1567" spans="20:27">
      <c r="T1567" s="26">
        <v>1547</v>
      </c>
      <c r="U1567" s="26" t="e">
        <f t="shared" si="129"/>
        <v>#N/A</v>
      </c>
      <c r="V1567" s="36" t="e">
        <f t="shared" si="126"/>
        <v>#N/A</v>
      </c>
      <c r="W1567" s="29" t="e">
        <f t="shared" si="128"/>
        <v>#N/A</v>
      </c>
      <c r="X1567" s="37" t="e">
        <f t="shared" si="127"/>
        <v>#N/A</v>
      </c>
      <c r="Y1567" s="37" t="e">
        <f t="shared" ref="Y1567:Y1630" si="130">IF(($K$60+15)&gt;T1567,K$23*EXP(M$22*LOG(T1567/O$23)),(#N/A))</f>
        <v>#N/A</v>
      </c>
      <c r="Z1567" s="37"/>
      <c r="AA1567" s="37"/>
    </row>
    <row r="1568" spans="20:27">
      <c r="T1568" s="26">
        <v>1548</v>
      </c>
      <c r="U1568" s="26" t="e">
        <f t="shared" si="129"/>
        <v>#N/A</v>
      </c>
      <c r="V1568" s="36" t="e">
        <f t="shared" si="126"/>
        <v>#N/A</v>
      </c>
      <c r="W1568" s="29" t="e">
        <f t="shared" si="128"/>
        <v>#N/A</v>
      </c>
      <c r="X1568" s="37" t="e">
        <f t="shared" si="127"/>
        <v>#N/A</v>
      </c>
      <c r="Y1568" s="37" t="e">
        <f t="shared" si="130"/>
        <v>#N/A</v>
      </c>
      <c r="Z1568" s="37"/>
      <c r="AA1568" s="37"/>
    </row>
    <row r="1569" spans="20:27">
      <c r="T1569" s="26">
        <v>1549</v>
      </c>
      <c r="U1569" s="26" t="e">
        <f t="shared" si="129"/>
        <v>#N/A</v>
      </c>
      <c r="V1569" s="36" t="e">
        <f t="shared" si="126"/>
        <v>#N/A</v>
      </c>
      <c r="W1569" s="29" t="e">
        <f t="shared" si="128"/>
        <v>#N/A</v>
      </c>
      <c r="X1569" s="37" t="e">
        <f t="shared" si="127"/>
        <v>#N/A</v>
      </c>
      <c r="Y1569" s="37" t="e">
        <f t="shared" si="130"/>
        <v>#N/A</v>
      </c>
      <c r="Z1569" s="37"/>
      <c r="AA1569" s="37"/>
    </row>
    <row r="1570" spans="20:27">
      <c r="T1570" s="26">
        <v>1550</v>
      </c>
      <c r="U1570" s="26" t="e">
        <f t="shared" si="129"/>
        <v>#N/A</v>
      </c>
      <c r="V1570" s="36" t="e">
        <f t="shared" si="126"/>
        <v>#N/A</v>
      </c>
      <c r="W1570" s="29" t="e">
        <f t="shared" si="128"/>
        <v>#N/A</v>
      </c>
      <c r="X1570" s="37" t="e">
        <f t="shared" si="127"/>
        <v>#N/A</v>
      </c>
      <c r="Y1570" s="37" t="e">
        <f t="shared" si="130"/>
        <v>#N/A</v>
      </c>
      <c r="Z1570" s="37"/>
      <c r="AA1570" s="37"/>
    </row>
    <row r="1571" spans="20:27">
      <c r="T1571" s="26">
        <v>1551</v>
      </c>
      <c r="U1571" s="26" t="e">
        <f t="shared" si="129"/>
        <v>#N/A</v>
      </c>
      <c r="V1571" s="36" t="e">
        <f t="shared" si="126"/>
        <v>#N/A</v>
      </c>
      <c r="W1571" s="29" t="e">
        <f t="shared" si="128"/>
        <v>#N/A</v>
      </c>
      <c r="X1571" s="37" t="e">
        <f t="shared" si="127"/>
        <v>#N/A</v>
      </c>
      <c r="Y1571" s="37" t="e">
        <f t="shared" si="130"/>
        <v>#N/A</v>
      </c>
      <c r="Z1571" s="37"/>
      <c r="AA1571" s="37"/>
    </row>
    <row r="1572" spans="20:27">
      <c r="T1572" s="26">
        <v>1552</v>
      </c>
      <c r="U1572" s="26" t="e">
        <f t="shared" si="129"/>
        <v>#N/A</v>
      </c>
      <c r="V1572" s="36" t="e">
        <f t="shared" si="126"/>
        <v>#N/A</v>
      </c>
      <c r="W1572" s="29" t="e">
        <f t="shared" si="128"/>
        <v>#N/A</v>
      </c>
      <c r="X1572" s="37" t="e">
        <f t="shared" si="127"/>
        <v>#N/A</v>
      </c>
      <c r="Y1572" s="37" t="e">
        <f t="shared" si="130"/>
        <v>#N/A</v>
      </c>
      <c r="Z1572" s="37"/>
      <c r="AA1572" s="37"/>
    </row>
    <row r="1573" spans="20:27">
      <c r="T1573" s="26">
        <v>1553</v>
      </c>
      <c r="U1573" s="26" t="e">
        <f t="shared" si="129"/>
        <v>#N/A</v>
      </c>
      <c r="V1573" s="36" t="e">
        <f t="shared" si="126"/>
        <v>#N/A</v>
      </c>
      <c r="W1573" s="29" t="e">
        <f t="shared" si="128"/>
        <v>#N/A</v>
      </c>
      <c r="X1573" s="37" t="e">
        <f t="shared" si="127"/>
        <v>#N/A</v>
      </c>
      <c r="Y1573" s="37" t="e">
        <f t="shared" si="130"/>
        <v>#N/A</v>
      </c>
      <c r="Z1573" s="37"/>
      <c r="AA1573" s="37"/>
    </row>
    <row r="1574" spans="20:27">
      <c r="T1574" s="26">
        <v>1554</v>
      </c>
      <c r="U1574" s="26" t="e">
        <f t="shared" si="129"/>
        <v>#N/A</v>
      </c>
      <c r="V1574" s="36" t="e">
        <f t="shared" si="126"/>
        <v>#N/A</v>
      </c>
      <c r="W1574" s="29" t="e">
        <f t="shared" si="128"/>
        <v>#N/A</v>
      </c>
      <c r="X1574" s="37" t="e">
        <f t="shared" si="127"/>
        <v>#N/A</v>
      </c>
      <c r="Y1574" s="37" t="e">
        <f t="shared" si="130"/>
        <v>#N/A</v>
      </c>
      <c r="Z1574" s="37"/>
      <c r="AA1574" s="37"/>
    </row>
    <row r="1575" spans="20:27">
      <c r="T1575" s="26">
        <v>1555</v>
      </c>
      <c r="U1575" s="26" t="e">
        <f t="shared" si="129"/>
        <v>#N/A</v>
      </c>
      <c r="V1575" s="36" t="e">
        <f t="shared" si="126"/>
        <v>#N/A</v>
      </c>
      <c r="W1575" s="29" t="e">
        <f t="shared" si="128"/>
        <v>#N/A</v>
      </c>
      <c r="X1575" s="37" t="e">
        <f t="shared" si="127"/>
        <v>#N/A</v>
      </c>
      <c r="Y1575" s="37" t="e">
        <f t="shared" si="130"/>
        <v>#N/A</v>
      </c>
      <c r="Z1575" s="37"/>
      <c r="AA1575" s="37"/>
    </row>
    <row r="1576" spans="20:27">
      <c r="T1576" s="26">
        <v>1556</v>
      </c>
      <c r="U1576" s="26" t="e">
        <f t="shared" si="129"/>
        <v>#N/A</v>
      </c>
      <c r="V1576" s="36" t="e">
        <f t="shared" si="126"/>
        <v>#N/A</v>
      </c>
      <c r="W1576" s="29" t="e">
        <f t="shared" si="128"/>
        <v>#N/A</v>
      </c>
      <c r="X1576" s="37" t="e">
        <f t="shared" si="127"/>
        <v>#N/A</v>
      </c>
      <c r="Y1576" s="37" t="e">
        <f t="shared" si="130"/>
        <v>#N/A</v>
      </c>
      <c r="Z1576" s="37"/>
      <c r="AA1576" s="37"/>
    </row>
    <row r="1577" spans="20:27">
      <c r="T1577" s="26">
        <v>1557</v>
      </c>
      <c r="U1577" s="26" t="e">
        <f t="shared" si="129"/>
        <v>#N/A</v>
      </c>
      <c r="V1577" s="36" t="e">
        <f t="shared" si="126"/>
        <v>#N/A</v>
      </c>
      <c r="W1577" s="29" t="e">
        <f t="shared" si="128"/>
        <v>#N/A</v>
      </c>
      <c r="X1577" s="37" t="e">
        <f t="shared" si="127"/>
        <v>#N/A</v>
      </c>
      <c r="Y1577" s="37" t="e">
        <f t="shared" si="130"/>
        <v>#N/A</v>
      </c>
      <c r="Z1577" s="37"/>
      <c r="AA1577" s="37"/>
    </row>
    <row r="1578" spans="20:27">
      <c r="T1578" s="26">
        <v>1558</v>
      </c>
      <c r="U1578" s="26" t="e">
        <f t="shared" si="129"/>
        <v>#N/A</v>
      </c>
      <c r="V1578" s="36" t="e">
        <f t="shared" si="126"/>
        <v>#N/A</v>
      </c>
      <c r="W1578" s="29" t="e">
        <f t="shared" si="128"/>
        <v>#N/A</v>
      </c>
      <c r="X1578" s="37" t="e">
        <f t="shared" si="127"/>
        <v>#N/A</v>
      </c>
      <c r="Y1578" s="37" t="e">
        <f t="shared" si="130"/>
        <v>#N/A</v>
      </c>
      <c r="Z1578" s="37"/>
      <c r="AA1578" s="37"/>
    </row>
    <row r="1579" spans="20:27">
      <c r="T1579" s="26">
        <v>1559</v>
      </c>
      <c r="U1579" s="26" t="e">
        <f t="shared" si="129"/>
        <v>#N/A</v>
      </c>
      <c r="V1579" s="36" t="e">
        <f t="shared" si="126"/>
        <v>#N/A</v>
      </c>
      <c r="W1579" s="29" t="e">
        <f t="shared" si="128"/>
        <v>#N/A</v>
      </c>
      <c r="X1579" s="37" t="e">
        <f t="shared" si="127"/>
        <v>#N/A</v>
      </c>
      <c r="Y1579" s="37" t="e">
        <f t="shared" si="130"/>
        <v>#N/A</v>
      </c>
      <c r="Z1579" s="37"/>
      <c r="AA1579" s="37"/>
    </row>
    <row r="1580" spans="20:27">
      <c r="T1580" s="26">
        <v>1560</v>
      </c>
      <c r="U1580" s="26" t="e">
        <f t="shared" si="129"/>
        <v>#N/A</v>
      </c>
      <c r="V1580" s="36" t="e">
        <f t="shared" si="126"/>
        <v>#N/A</v>
      </c>
      <c r="W1580" s="29" t="e">
        <f t="shared" si="128"/>
        <v>#N/A</v>
      </c>
      <c r="X1580" s="37" t="e">
        <f t="shared" si="127"/>
        <v>#N/A</v>
      </c>
      <c r="Y1580" s="37" t="e">
        <f t="shared" si="130"/>
        <v>#N/A</v>
      </c>
      <c r="Z1580" s="37"/>
      <c r="AA1580" s="37"/>
    </row>
    <row r="1581" spans="20:27">
      <c r="T1581" s="26">
        <v>1561</v>
      </c>
      <c r="U1581" s="26" t="e">
        <f t="shared" si="129"/>
        <v>#N/A</v>
      </c>
      <c r="V1581" s="36" t="e">
        <f t="shared" si="126"/>
        <v>#N/A</v>
      </c>
      <c r="W1581" s="29" t="e">
        <f t="shared" si="128"/>
        <v>#N/A</v>
      </c>
      <c r="X1581" s="37" t="e">
        <f t="shared" si="127"/>
        <v>#N/A</v>
      </c>
      <c r="Y1581" s="37" t="e">
        <f t="shared" si="130"/>
        <v>#N/A</v>
      </c>
      <c r="Z1581" s="37"/>
      <c r="AA1581" s="37"/>
    </row>
    <row r="1582" spans="20:27">
      <c r="T1582" s="26">
        <v>1562</v>
      </c>
      <c r="U1582" s="26" t="e">
        <f t="shared" si="129"/>
        <v>#N/A</v>
      </c>
      <c r="V1582" s="36" t="e">
        <f t="shared" si="126"/>
        <v>#N/A</v>
      </c>
      <c r="W1582" s="29" t="e">
        <f t="shared" si="128"/>
        <v>#N/A</v>
      </c>
      <c r="X1582" s="37" t="e">
        <f t="shared" si="127"/>
        <v>#N/A</v>
      </c>
      <c r="Y1582" s="37" t="e">
        <f t="shared" si="130"/>
        <v>#N/A</v>
      </c>
      <c r="Z1582" s="37"/>
      <c r="AA1582" s="37"/>
    </row>
    <row r="1583" spans="20:27">
      <c r="T1583" s="26">
        <v>1563</v>
      </c>
      <c r="U1583" s="26" t="e">
        <f t="shared" si="129"/>
        <v>#N/A</v>
      </c>
      <c r="V1583" s="36" t="e">
        <f t="shared" si="126"/>
        <v>#N/A</v>
      </c>
      <c r="W1583" s="29" t="e">
        <f t="shared" si="128"/>
        <v>#N/A</v>
      </c>
      <c r="X1583" s="37" t="e">
        <f t="shared" si="127"/>
        <v>#N/A</v>
      </c>
      <c r="Y1583" s="37" t="e">
        <f t="shared" si="130"/>
        <v>#N/A</v>
      </c>
      <c r="Z1583" s="37"/>
      <c r="AA1583" s="37"/>
    </row>
    <row r="1584" spans="20:27">
      <c r="T1584" s="26">
        <v>1564</v>
      </c>
      <c r="U1584" s="26" t="e">
        <f t="shared" si="129"/>
        <v>#N/A</v>
      </c>
      <c r="V1584" s="36" t="e">
        <f t="shared" si="126"/>
        <v>#N/A</v>
      </c>
      <c r="W1584" s="29" t="e">
        <f t="shared" si="128"/>
        <v>#N/A</v>
      </c>
      <c r="X1584" s="37" t="e">
        <f t="shared" si="127"/>
        <v>#N/A</v>
      </c>
      <c r="Y1584" s="37" t="e">
        <f t="shared" si="130"/>
        <v>#N/A</v>
      </c>
      <c r="Z1584" s="37"/>
      <c r="AA1584" s="37"/>
    </row>
    <row r="1585" spans="20:27">
      <c r="T1585" s="26">
        <v>1565</v>
      </c>
      <c r="U1585" s="26" t="e">
        <f t="shared" si="129"/>
        <v>#N/A</v>
      </c>
      <c r="V1585" s="36" t="e">
        <f t="shared" si="126"/>
        <v>#N/A</v>
      </c>
      <c r="W1585" s="29" t="e">
        <f t="shared" si="128"/>
        <v>#N/A</v>
      </c>
      <c r="X1585" s="37" t="e">
        <f t="shared" si="127"/>
        <v>#N/A</v>
      </c>
      <c r="Y1585" s="37" t="e">
        <f t="shared" si="130"/>
        <v>#N/A</v>
      </c>
      <c r="Z1585" s="37"/>
      <c r="AA1585" s="37"/>
    </row>
    <row r="1586" spans="20:27">
      <c r="T1586" s="26">
        <v>1566</v>
      </c>
      <c r="U1586" s="26" t="e">
        <f t="shared" si="129"/>
        <v>#N/A</v>
      </c>
      <c r="V1586" s="36" t="e">
        <f t="shared" si="126"/>
        <v>#N/A</v>
      </c>
      <c r="W1586" s="29" t="e">
        <f t="shared" si="128"/>
        <v>#N/A</v>
      </c>
      <c r="X1586" s="37" t="e">
        <f t="shared" si="127"/>
        <v>#N/A</v>
      </c>
      <c r="Y1586" s="37" t="e">
        <f t="shared" si="130"/>
        <v>#N/A</v>
      </c>
      <c r="Z1586" s="37"/>
      <c r="AA1586" s="37"/>
    </row>
    <row r="1587" spans="20:27">
      <c r="T1587" s="26">
        <v>1567</v>
      </c>
      <c r="U1587" s="26" t="e">
        <f t="shared" si="129"/>
        <v>#N/A</v>
      </c>
      <c r="V1587" s="36" t="e">
        <f t="shared" si="126"/>
        <v>#N/A</v>
      </c>
      <c r="W1587" s="29" t="e">
        <f t="shared" si="128"/>
        <v>#N/A</v>
      </c>
      <c r="X1587" s="37" t="e">
        <f t="shared" si="127"/>
        <v>#N/A</v>
      </c>
      <c r="Y1587" s="37" t="e">
        <f t="shared" si="130"/>
        <v>#N/A</v>
      </c>
      <c r="Z1587" s="37"/>
      <c r="AA1587" s="37"/>
    </row>
    <row r="1588" spans="20:27">
      <c r="T1588" s="26">
        <v>1568</v>
      </c>
      <c r="U1588" s="26" t="e">
        <f t="shared" si="129"/>
        <v>#N/A</v>
      </c>
      <c r="V1588" s="36" t="e">
        <f t="shared" si="126"/>
        <v>#N/A</v>
      </c>
      <c r="W1588" s="29" t="e">
        <f t="shared" si="128"/>
        <v>#N/A</v>
      </c>
      <c r="X1588" s="37" t="e">
        <f t="shared" si="127"/>
        <v>#N/A</v>
      </c>
      <c r="Y1588" s="37" t="e">
        <f t="shared" si="130"/>
        <v>#N/A</v>
      </c>
      <c r="Z1588" s="37"/>
      <c r="AA1588" s="37"/>
    </row>
    <row r="1589" spans="20:27">
      <c r="T1589" s="26">
        <v>1569</v>
      </c>
      <c r="U1589" s="26" t="e">
        <f t="shared" si="129"/>
        <v>#N/A</v>
      </c>
      <c r="V1589" s="36" t="e">
        <f t="shared" si="126"/>
        <v>#N/A</v>
      </c>
      <c r="W1589" s="29" t="e">
        <f t="shared" si="128"/>
        <v>#N/A</v>
      </c>
      <c r="X1589" s="37" t="e">
        <f t="shared" si="127"/>
        <v>#N/A</v>
      </c>
      <c r="Y1589" s="37" t="e">
        <f t="shared" si="130"/>
        <v>#N/A</v>
      </c>
      <c r="Z1589" s="37"/>
      <c r="AA1589" s="37"/>
    </row>
    <row r="1590" spans="20:27">
      <c r="T1590" s="26">
        <v>1570</v>
      </c>
      <c r="U1590" s="26" t="e">
        <f t="shared" si="129"/>
        <v>#N/A</v>
      </c>
      <c r="V1590" s="36" t="e">
        <f t="shared" si="126"/>
        <v>#N/A</v>
      </c>
      <c r="W1590" s="29" t="e">
        <f t="shared" si="128"/>
        <v>#N/A</v>
      </c>
      <c r="X1590" s="37" t="e">
        <f t="shared" si="127"/>
        <v>#N/A</v>
      </c>
      <c r="Y1590" s="37" t="e">
        <f t="shared" si="130"/>
        <v>#N/A</v>
      </c>
      <c r="Z1590" s="37"/>
      <c r="AA1590" s="37"/>
    </row>
    <row r="1591" spans="20:27">
      <c r="T1591" s="26">
        <v>1571</v>
      </c>
      <c r="U1591" s="26" t="e">
        <f t="shared" si="129"/>
        <v>#N/A</v>
      </c>
      <c r="V1591" s="36" t="e">
        <f t="shared" si="126"/>
        <v>#N/A</v>
      </c>
      <c r="W1591" s="29" t="e">
        <f t="shared" si="128"/>
        <v>#N/A</v>
      </c>
      <c r="X1591" s="37" t="e">
        <f t="shared" si="127"/>
        <v>#N/A</v>
      </c>
      <c r="Y1591" s="37" t="e">
        <f t="shared" si="130"/>
        <v>#N/A</v>
      </c>
      <c r="Z1591" s="37"/>
      <c r="AA1591" s="37"/>
    </row>
    <row r="1592" spans="20:27">
      <c r="T1592" s="26">
        <v>1572</v>
      </c>
      <c r="U1592" s="26" t="e">
        <f t="shared" si="129"/>
        <v>#N/A</v>
      </c>
      <c r="V1592" s="36" t="e">
        <f t="shared" si="126"/>
        <v>#N/A</v>
      </c>
      <c r="W1592" s="29" t="e">
        <f t="shared" si="128"/>
        <v>#N/A</v>
      </c>
      <c r="X1592" s="37" t="e">
        <f t="shared" si="127"/>
        <v>#N/A</v>
      </c>
      <c r="Y1592" s="37" t="e">
        <f t="shared" si="130"/>
        <v>#N/A</v>
      </c>
      <c r="Z1592" s="37"/>
      <c r="AA1592" s="37"/>
    </row>
    <row r="1593" spans="20:27">
      <c r="T1593" s="26">
        <v>1573</v>
      </c>
      <c r="U1593" s="26" t="e">
        <f t="shared" si="129"/>
        <v>#N/A</v>
      </c>
      <c r="V1593" s="36" t="e">
        <f t="shared" si="126"/>
        <v>#N/A</v>
      </c>
      <c r="W1593" s="29" t="e">
        <f t="shared" si="128"/>
        <v>#N/A</v>
      </c>
      <c r="X1593" s="37" t="e">
        <f t="shared" si="127"/>
        <v>#N/A</v>
      </c>
      <c r="Y1593" s="37" t="e">
        <f t="shared" si="130"/>
        <v>#N/A</v>
      </c>
      <c r="Z1593" s="37"/>
      <c r="AA1593" s="37"/>
    </row>
    <row r="1594" spans="20:27">
      <c r="T1594" s="26">
        <v>1574</v>
      </c>
      <c r="U1594" s="26" t="e">
        <f t="shared" si="129"/>
        <v>#N/A</v>
      </c>
      <c r="V1594" s="36" t="e">
        <f t="shared" si="126"/>
        <v>#N/A</v>
      </c>
      <c r="W1594" s="29" t="e">
        <f t="shared" si="128"/>
        <v>#N/A</v>
      </c>
      <c r="X1594" s="37" t="e">
        <f t="shared" si="127"/>
        <v>#N/A</v>
      </c>
      <c r="Y1594" s="37" t="e">
        <f t="shared" si="130"/>
        <v>#N/A</v>
      </c>
      <c r="Z1594" s="37"/>
      <c r="AA1594" s="37"/>
    </row>
    <row r="1595" spans="20:27">
      <c r="T1595" s="26">
        <v>1575</v>
      </c>
      <c r="U1595" s="26" t="e">
        <f t="shared" si="129"/>
        <v>#N/A</v>
      </c>
      <c r="V1595" s="36" t="e">
        <f t="shared" si="126"/>
        <v>#N/A</v>
      </c>
      <c r="W1595" s="29" t="e">
        <f t="shared" si="128"/>
        <v>#N/A</v>
      </c>
      <c r="X1595" s="37" t="e">
        <f t="shared" si="127"/>
        <v>#N/A</v>
      </c>
      <c r="Y1595" s="37" t="e">
        <f t="shared" si="130"/>
        <v>#N/A</v>
      </c>
      <c r="Z1595" s="37"/>
      <c r="AA1595" s="37"/>
    </row>
    <row r="1596" spans="20:27">
      <c r="T1596" s="26">
        <v>1576</v>
      </c>
      <c r="U1596" s="26" t="e">
        <f t="shared" si="129"/>
        <v>#N/A</v>
      </c>
      <c r="V1596" s="36" t="e">
        <f t="shared" si="126"/>
        <v>#N/A</v>
      </c>
      <c r="W1596" s="29" t="e">
        <f t="shared" si="128"/>
        <v>#N/A</v>
      </c>
      <c r="X1596" s="37" t="e">
        <f t="shared" si="127"/>
        <v>#N/A</v>
      </c>
      <c r="Y1596" s="37" t="e">
        <f t="shared" si="130"/>
        <v>#N/A</v>
      </c>
      <c r="Z1596" s="37"/>
      <c r="AA1596" s="37"/>
    </row>
    <row r="1597" spans="20:27">
      <c r="T1597" s="26">
        <v>1577</v>
      </c>
      <c r="U1597" s="26" t="e">
        <f t="shared" si="129"/>
        <v>#N/A</v>
      </c>
      <c r="V1597" s="36" t="e">
        <f t="shared" si="126"/>
        <v>#N/A</v>
      </c>
      <c r="W1597" s="29" t="e">
        <f t="shared" si="128"/>
        <v>#N/A</v>
      </c>
      <c r="X1597" s="37" t="e">
        <f t="shared" si="127"/>
        <v>#N/A</v>
      </c>
      <c r="Y1597" s="37" t="e">
        <f t="shared" si="130"/>
        <v>#N/A</v>
      </c>
      <c r="Z1597" s="37"/>
      <c r="AA1597" s="37"/>
    </row>
    <row r="1598" spans="20:27">
      <c r="T1598" s="26">
        <v>1578</v>
      </c>
      <c r="U1598" s="26" t="e">
        <f t="shared" si="129"/>
        <v>#N/A</v>
      </c>
      <c r="V1598" s="36" t="e">
        <f t="shared" si="126"/>
        <v>#N/A</v>
      </c>
      <c r="W1598" s="29" t="e">
        <f t="shared" si="128"/>
        <v>#N/A</v>
      </c>
      <c r="X1598" s="37" t="e">
        <f t="shared" si="127"/>
        <v>#N/A</v>
      </c>
      <c r="Y1598" s="37" t="e">
        <f t="shared" si="130"/>
        <v>#N/A</v>
      </c>
      <c r="Z1598" s="37"/>
      <c r="AA1598" s="37"/>
    </row>
    <row r="1599" spans="20:27">
      <c r="T1599" s="26">
        <v>1579</v>
      </c>
      <c r="U1599" s="26" t="e">
        <f t="shared" si="129"/>
        <v>#N/A</v>
      </c>
      <c r="V1599" s="36" t="e">
        <f t="shared" si="126"/>
        <v>#N/A</v>
      </c>
      <c r="W1599" s="29" t="e">
        <f t="shared" si="128"/>
        <v>#N/A</v>
      </c>
      <c r="X1599" s="37" t="e">
        <f t="shared" si="127"/>
        <v>#N/A</v>
      </c>
      <c r="Y1599" s="37" t="e">
        <f t="shared" si="130"/>
        <v>#N/A</v>
      </c>
      <c r="Z1599" s="37"/>
      <c r="AA1599" s="37"/>
    </row>
    <row r="1600" spans="20:27">
      <c r="T1600" s="26">
        <v>1580</v>
      </c>
      <c r="U1600" s="26" t="e">
        <f t="shared" si="129"/>
        <v>#N/A</v>
      </c>
      <c r="V1600" s="36" t="e">
        <f t="shared" si="126"/>
        <v>#N/A</v>
      </c>
      <c r="W1600" s="29" t="e">
        <f t="shared" si="128"/>
        <v>#N/A</v>
      </c>
      <c r="X1600" s="37" t="e">
        <f t="shared" si="127"/>
        <v>#N/A</v>
      </c>
      <c r="Y1600" s="37" t="e">
        <f t="shared" si="130"/>
        <v>#N/A</v>
      </c>
      <c r="Z1600" s="37"/>
      <c r="AA1600" s="37"/>
    </row>
    <row r="1601" spans="20:27">
      <c r="T1601" s="26">
        <v>1581</v>
      </c>
      <c r="U1601" s="26" t="e">
        <f t="shared" si="129"/>
        <v>#N/A</v>
      </c>
      <c r="V1601" s="36" t="e">
        <f t="shared" si="126"/>
        <v>#N/A</v>
      </c>
      <c r="W1601" s="29" t="e">
        <f t="shared" si="128"/>
        <v>#N/A</v>
      </c>
      <c r="X1601" s="37" t="e">
        <f t="shared" si="127"/>
        <v>#N/A</v>
      </c>
      <c r="Y1601" s="37" t="e">
        <f t="shared" si="130"/>
        <v>#N/A</v>
      </c>
      <c r="Z1601" s="37"/>
      <c r="AA1601" s="37"/>
    </row>
    <row r="1602" spans="20:27">
      <c r="T1602" s="26">
        <v>1582</v>
      </c>
      <c r="U1602" s="26" t="e">
        <f t="shared" si="129"/>
        <v>#N/A</v>
      </c>
      <c r="V1602" s="36" t="e">
        <f t="shared" si="126"/>
        <v>#N/A</v>
      </c>
      <c r="W1602" s="29" t="e">
        <f t="shared" si="128"/>
        <v>#N/A</v>
      </c>
      <c r="X1602" s="37" t="e">
        <f t="shared" si="127"/>
        <v>#N/A</v>
      </c>
      <c r="Y1602" s="37" t="e">
        <f t="shared" si="130"/>
        <v>#N/A</v>
      </c>
      <c r="Z1602" s="37"/>
      <c r="AA1602" s="37"/>
    </row>
    <row r="1603" spans="20:27">
      <c r="T1603" s="26">
        <v>1583</v>
      </c>
      <c r="U1603" s="26" t="e">
        <f t="shared" si="129"/>
        <v>#N/A</v>
      </c>
      <c r="V1603" s="36" t="e">
        <f t="shared" si="126"/>
        <v>#N/A</v>
      </c>
      <c r="W1603" s="29" t="e">
        <f t="shared" si="128"/>
        <v>#N/A</v>
      </c>
      <c r="X1603" s="37" t="e">
        <f t="shared" si="127"/>
        <v>#N/A</v>
      </c>
      <c r="Y1603" s="37" t="e">
        <f t="shared" si="130"/>
        <v>#N/A</v>
      </c>
      <c r="Z1603" s="37"/>
      <c r="AA1603" s="37"/>
    </row>
    <row r="1604" spans="20:27">
      <c r="T1604" s="26">
        <v>1584</v>
      </c>
      <c r="U1604" s="26" t="e">
        <f t="shared" si="129"/>
        <v>#N/A</v>
      </c>
      <c r="V1604" s="36" t="e">
        <f t="shared" si="126"/>
        <v>#N/A</v>
      </c>
      <c r="W1604" s="29" t="e">
        <f t="shared" si="128"/>
        <v>#N/A</v>
      </c>
      <c r="X1604" s="37" t="e">
        <f t="shared" si="127"/>
        <v>#N/A</v>
      </c>
      <c r="Y1604" s="37" t="e">
        <f t="shared" si="130"/>
        <v>#N/A</v>
      </c>
      <c r="Z1604" s="37"/>
      <c r="AA1604" s="37"/>
    </row>
    <row r="1605" spans="20:27">
      <c r="T1605" s="26">
        <v>1585</v>
      </c>
      <c r="U1605" s="26" t="e">
        <f t="shared" si="129"/>
        <v>#N/A</v>
      </c>
      <c r="V1605" s="36" t="e">
        <f t="shared" si="126"/>
        <v>#N/A</v>
      </c>
      <c r="W1605" s="29" t="e">
        <f t="shared" si="128"/>
        <v>#N/A</v>
      </c>
      <c r="X1605" s="37" t="e">
        <f t="shared" si="127"/>
        <v>#N/A</v>
      </c>
      <c r="Y1605" s="37" t="e">
        <f t="shared" si="130"/>
        <v>#N/A</v>
      </c>
      <c r="Z1605" s="37"/>
      <c r="AA1605" s="37"/>
    </row>
    <row r="1606" spans="20:27">
      <c r="T1606" s="26">
        <v>1586</v>
      </c>
      <c r="U1606" s="26" t="e">
        <f t="shared" si="129"/>
        <v>#N/A</v>
      </c>
      <c r="V1606" s="36" t="e">
        <f t="shared" si="126"/>
        <v>#N/A</v>
      </c>
      <c r="W1606" s="29" t="e">
        <f t="shared" si="128"/>
        <v>#N/A</v>
      </c>
      <c r="X1606" s="37" t="e">
        <f t="shared" si="127"/>
        <v>#N/A</v>
      </c>
      <c r="Y1606" s="37" t="e">
        <f t="shared" si="130"/>
        <v>#N/A</v>
      </c>
      <c r="Z1606" s="37"/>
      <c r="AA1606" s="37"/>
    </row>
    <row r="1607" spans="20:27">
      <c r="T1607" s="26">
        <v>1587</v>
      </c>
      <c r="U1607" s="26" t="e">
        <f t="shared" si="129"/>
        <v>#N/A</v>
      </c>
      <c r="V1607" s="36" t="e">
        <f t="shared" si="126"/>
        <v>#N/A</v>
      </c>
      <c r="W1607" s="29" t="e">
        <f t="shared" si="128"/>
        <v>#N/A</v>
      </c>
      <c r="X1607" s="37" t="e">
        <f t="shared" si="127"/>
        <v>#N/A</v>
      </c>
      <c r="Y1607" s="37" t="e">
        <f t="shared" si="130"/>
        <v>#N/A</v>
      </c>
      <c r="Z1607" s="37"/>
      <c r="AA1607" s="37"/>
    </row>
    <row r="1608" spans="20:27">
      <c r="T1608" s="26">
        <v>1588</v>
      </c>
      <c r="U1608" s="26" t="e">
        <f t="shared" si="129"/>
        <v>#N/A</v>
      </c>
      <c r="V1608" s="36" t="e">
        <f t="shared" ref="V1608:V1671" si="131">K$23*EXP(M$22*LOG(T1608/O$23))</f>
        <v>#N/A</v>
      </c>
      <c r="W1608" s="29" t="e">
        <f t="shared" si="128"/>
        <v>#N/A</v>
      </c>
      <c r="X1608" s="37" t="e">
        <f t="shared" ref="X1608:X1671" si="132">IF(($K$60+15)&gt;T1608,T1608,(#N/A))</f>
        <v>#N/A</v>
      </c>
      <c r="Y1608" s="37" t="e">
        <f t="shared" si="130"/>
        <v>#N/A</v>
      </c>
      <c r="Z1608" s="37"/>
      <c r="AA1608" s="37"/>
    </row>
    <row r="1609" spans="20:27">
      <c r="T1609" s="26">
        <v>1589</v>
      </c>
      <c r="U1609" s="26" t="e">
        <f t="shared" si="129"/>
        <v>#N/A</v>
      </c>
      <c r="V1609" s="36" t="e">
        <f t="shared" si="131"/>
        <v>#N/A</v>
      </c>
      <c r="W1609" s="29" t="e">
        <f t="shared" si="128"/>
        <v>#N/A</v>
      </c>
      <c r="X1609" s="37" t="e">
        <f t="shared" si="132"/>
        <v>#N/A</v>
      </c>
      <c r="Y1609" s="37" t="e">
        <f t="shared" si="130"/>
        <v>#N/A</v>
      </c>
      <c r="Z1609" s="37"/>
      <c r="AA1609" s="37"/>
    </row>
    <row r="1610" spans="20:27">
      <c r="T1610" s="26">
        <v>1590</v>
      </c>
      <c r="U1610" s="26" t="e">
        <f t="shared" si="129"/>
        <v>#N/A</v>
      </c>
      <c r="V1610" s="36" t="e">
        <f t="shared" si="131"/>
        <v>#N/A</v>
      </c>
      <c r="W1610" s="29" t="e">
        <f t="shared" si="128"/>
        <v>#N/A</v>
      </c>
      <c r="X1610" s="37" t="e">
        <f t="shared" si="132"/>
        <v>#N/A</v>
      </c>
      <c r="Y1610" s="37" t="e">
        <f t="shared" si="130"/>
        <v>#N/A</v>
      </c>
      <c r="Z1610" s="37"/>
      <c r="AA1610" s="37"/>
    </row>
    <row r="1611" spans="20:27">
      <c r="T1611" s="26">
        <v>1591</v>
      </c>
      <c r="U1611" s="26" t="e">
        <f t="shared" si="129"/>
        <v>#N/A</v>
      </c>
      <c r="V1611" s="36" t="e">
        <f t="shared" si="131"/>
        <v>#N/A</v>
      </c>
      <c r="W1611" s="29" t="e">
        <f t="shared" si="128"/>
        <v>#N/A</v>
      </c>
      <c r="X1611" s="37" t="e">
        <f t="shared" si="132"/>
        <v>#N/A</v>
      </c>
      <c r="Y1611" s="37" t="e">
        <f t="shared" si="130"/>
        <v>#N/A</v>
      </c>
      <c r="Z1611" s="37"/>
      <c r="AA1611" s="37"/>
    </row>
    <row r="1612" spans="20:27">
      <c r="T1612" s="26">
        <v>1592</v>
      </c>
      <c r="U1612" s="26" t="e">
        <f t="shared" si="129"/>
        <v>#N/A</v>
      </c>
      <c r="V1612" s="36" t="e">
        <f t="shared" si="131"/>
        <v>#N/A</v>
      </c>
      <c r="W1612" s="29" t="e">
        <f t="shared" si="128"/>
        <v>#N/A</v>
      </c>
      <c r="X1612" s="37" t="e">
        <f t="shared" si="132"/>
        <v>#N/A</v>
      </c>
      <c r="Y1612" s="37" t="e">
        <f t="shared" si="130"/>
        <v>#N/A</v>
      </c>
      <c r="Z1612" s="37"/>
      <c r="AA1612" s="37"/>
    </row>
    <row r="1613" spans="20:27">
      <c r="T1613" s="26">
        <v>1593</v>
      </c>
      <c r="U1613" s="26" t="e">
        <f t="shared" si="129"/>
        <v>#N/A</v>
      </c>
      <c r="V1613" s="36" t="e">
        <f t="shared" si="131"/>
        <v>#N/A</v>
      </c>
      <c r="W1613" s="29" t="e">
        <f t="shared" si="128"/>
        <v>#N/A</v>
      </c>
      <c r="X1613" s="37" t="e">
        <f t="shared" si="132"/>
        <v>#N/A</v>
      </c>
      <c r="Y1613" s="37" t="e">
        <f t="shared" si="130"/>
        <v>#N/A</v>
      </c>
      <c r="Z1613" s="37"/>
      <c r="AA1613" s="37"/>
    </row>
    <row r="1614" spans="20:27">
      <c r="T1614" s="26">
        <v>1594</v>
      </c>
      <c r="U1614" s="26" t="e">
        <f t="shared" si="129"/>
        <v>#N/A</v>
      </c>
      <c r="V1614" s="36" t="e">
        <f t="shared" si="131"/>
        <v>#N/A</v>
      </c>
      <c r="W1614" s="29" t="e">
        <f t="shared" si="128"/>
        <v>#N/A</v>
      </c>
      <c r="X1614" s="37" t="e">
        <f t="shared" si="132"/>
        <v>#N/A</v>
      </c>
      <c r="Y1614" s="37" t="e">
        <f t="shared" si="130"/>
        <v>#N/A</v>
      </c>
      <c r="Z1614" s="37"/>
      <c r="AA1614" s="37"/>
    </row>
    <row r="1615" spans="20:27">
      <c r="T1615" s="26">
        <v>1595</v>
      </c>
      <c r="U1615" s="26" t="e">
        <f t="shared" si="129"/>
        <v>#N/A</v>
      </c>
      <c r="V1615" s="36" t="e">
        <f t="shared" si="131"/>
        <v>#N/A</v>
      </c>
      <c r="W1615" s="29" t="e">
        <f t="shared" si="128"/>
        <v>#N/A</v>
      </c>
      <c r="X1615" s="37" t="e">
        <f t="shared" si="132"/>
        <v>#N/A</v>
      </c>
      <c r="Y1615" s="37" t="e">
        <f t="shared" si="130"/>
        <v>#N/A</v>
      </c>
      <c r="Z1615" s="37"/>
      <c r="AA1615" s="37"/>
    </row>
    <row r="1616" spans="20:27">
      <c r="T1616" s="26">
        <v>1596</v>
      </c>
      <c r="U1616" s="26" t="e">
        <f t="shared" si="129"/>
        <v>#N/A</v>
      </c>
      <c r="V1616" s="36" t="e">
        <f t="shared" si="131"/>
        <v>#N/A</v>
      </c>
      <c r="W1616" s="29" t="e">
        <f t="shared" si="128"/>
        <v>#N/A</v>
      </c>
      <c r="X1616" s="37" t="e">
        <f t="shared" si="132"/>
        <v>#N/A</v>
      </c>
      <c r="Y1616" s="37" t="e">
        <f t="shared" si="130"/>
        <v>#N/A</v>
      </c>
      <c r="Z1616" s="37"/>
      <c r="AA1616" s="37"/>
    </row>
    <row r="1617" spans="20:27">
      <c r="T1617" s="26">
        <v>1597</v>
      </c>
      <c r="U1617" s="26" t="e">
        <f t="shared" si="129"/>
        <v>#N/A</v>
      </c>
      <c r="V1617" s="36" t="e">
        <f t="shared" si="131"/>
        <v>#N/A</v>
      </c>
      <c r="W1617" s="29" t="e">
        <f t="shared" si="128"/>
        <v>#N/A</v>
      </c>
      <c r="X1617" s="37" t="e">
        <f t="shared" si="132"/>
        <v>#N/A</v>
      </c>
      <c r="Y1617" s="37" t="e">
        <f t="shared" si="130"/>
        <v>#N/A</v>
      </c>
      <c r="Z1617" s="37"/>
      <c r="AA1617" s="37"/>
    </row>
    <row r="1618" spans="20:27">
      <c r="T1618" s="26">
        <v>1598</v>
      </c>
      <c r="U1618" s="26" t="e">
        <f t="shared" si="129"/>
        <v>#N/A</v>
      </c>
      <c r="V1618" s="36" t="e">
        <f t="shared" si="131"/>
        <v>#N/A</v>
      </c>
      <c r="W1618" s="29" t="e">
        <f t="shared" si="128"/>
        <v>#N/A</v>
      </c>
      <c r="X1618" s="37" t="e">
        <f t="shared" si="132"/>
        <v>#N/A</v>
      </c>
      <c r="Y1618" s="37" t="e">
        <f t="shared" si="130"/>
        <v>#N/A</v>
      </c>
      <c r="Z1618" s="37"/>
      <c r="AA1618" s="37"/>
    </row>
    <row r="1619" spans="20:27">
      <c r="T1619" s="26">
        <v>1599</v>
      </c>
      <c r="U1619" s="26" t="e">
        <f t="shared" si="129"/>
        <v>#N/A</v>
      </c>
      <c r="V1619" s="36" t="e">
        <f t="shared" si="131"/>
        <v>#N/A</v>
      </c>
      <c r="W1619" s="29" t="e">
        <f t="shared" si="128"/>
        <v>#N/A</v>
      </c>
      <c r="X1619" s="37" t="e">
        <f t="shared" si="132"/>
        <v>#N/A</v>
      </c>
      <c r="Y1619" s="37" t="e">
        <f t="shared" si="130"/>
        <v>#N/A</v>
      </c>
      <c r="Z1619" s="37"/>
      <c r="AA1619" s="37"/>
    </row>
    <row r="1620" spans="20:27">
      <c r="T1620" s="26">
        <v>1600</v>
      </c>
      <c r="U1620" s="26" t="e">
        <f t="shared" si="129"/>
        <v>#N/A</v>
      </c>
      <c r="V1620" s="36" t="e">
        <f t="shared" si="131"/>
        <v>#N/A</v>
      </c>
      <c r="W1620" s="29" t="e">
        <f t="shared" si="128"/>
        <v>#N/A</v>
      </c>
      <c r="X1620" s="37" t="e">
        <f t="shared" si="132"/>
        <v>#N/A</v>
      </c>
      <c r="Y1620" s="37" t="e">
        <f t="shared" si="130"/>
        <v>#N/A</v>
      </c>
      <c r="Z1620" s="37"/>
      <c r="AA1620" s="37"/>
    </row>
    <row r="1621" spans="20:27">
      <c r="T1621" s="26">
        <v>1601</v>
      </c>
      <c r="U1621" s="26" t="e">
        <f t="shared" si="129"/>
        <v>#N/A</v>
      </c>
      <c r="V1621" s="36" t="e">
        <f t="shared" si="131"/>
        <v>#N/A</v>
      </c>
      <c r="W1621" s="29" t="e">
        <f t="shared" ref="W1621:W1684" si="133">IF(U1621="",(#N/A),V1621)</f>
        <v>#N/A</v>
      </c>
      <c r="X1621" s="37" t="e">
        <f t="shared" si="132"/>
        <v>#N/A</v>
      </c>
      <c r="Y1621" s="37" t="e">
        <f t="shared" si="130"/>
        <v>#N/A</v>
      </c>
      <c r="Z1621" s="37"/>
      <c r="AA1621" s="37"/>
    </row>
    <row r="1622" spans="20:27">
      <c r="T1622" s="26">
        <v>1602</v>
      </c>
      <c r="U1622" s="26" t="e">
        <f t="shared" ref="U1622:U1685" si="134">IF(MAX(D$20:D$64)&lt;T1622,(#N/A),T1622)</f>
        <v>#N/A</v>
      </c>
      <c r="V1622" s="36" t="e">
        <f t="shared" si="131"/>
        <v>#N/A</v>
      </c>
      <c r="W1622" s="29" t="e">
        <f t="shared" si="133"/>
        <v>#N/A</v>
      </c>
      <c r="X1622" s="37" t="e">
        <f t="shared" si="132"/>
        <v>#N/A</v>
      </c>
      <c r="Y1622" s="37" t="e">
        <f t="shared" si="130"/>
        <v>#N/A</v>
      </c>
      <c r="Z1622" s="37"/>
      <c r="AA1622" s="37"/>
    </row>
    <row r="1623" spans="20:27">
      <c r="T1623" s="26">
        <v>1603</v>
      </c>
      <c r="U1623" s="26" t="e">
        <f t="shared" si="134"/>
        <v>#N/A</v>
      </c>
      <c r="V1623" s="36" t="e">
        <f t="shared" si="131"/>
        <v>#N/A</v>
      </c>
      <c r="W1623" s="29" t="e">
        <f t="shared" si="133"/>
        <v>#N/A</v>
      </c>
      <c r="X1623" s="37" t="e">
        <f t="shared" si="132"/>
        <v>#N/A</v>
      </c>
      <c r="Y1623" s="37" t="e">
        <f t="shared" si="130"/>
        <v>#N/A</v>
      </c>
      <c r="Z1623" s="37"/>
      <c r="AA1623" s="37"/>
    </row>
    <row r="1624" spans="20:27">
      <c r="T1624" s="26">
        <v>1604</v>
      </c>
      <c r="U1624" s="26" t="e">
        <f t="shared" si="134"/>
        <v>#N/A</v>
      </c>
      <c r="V1624" s="36" t="e">
        <f t="shared" si="131"/>
        <v>#N/A</v>
      </c>
      <c r="W1624" s="29" t="e">
        <f t="shared" si="133"/>
        <v>#N/A</v>
      </c>
      <c r="X1624" s="37" t="e">
        <f t="shared" si="132"/>
        <v>#N/A</v>
      </c>
      <c r="Y1624" s="37" t="e">
        <f t="shared" si="130"/>
        <v>#N/A</v>
      </c>
      <c r="Z1624" s="37"/>
      <c r="AA1624" s="37"/>
    </row>
    <row r="1625" spans="20:27">
      <c r="T1625" s="26">
        <v>1605</v>
      </c>
      <c r="U1625" s="26" t="e">
        <f t="shared" si="134"/>
        <v>#N/A</v>
      </c>
      <c r="V1625" s="36" t="e">
        <f t="shared" si="131"/>
        <v>#N/A</v>
      </c>
      <c r="W1625" s="29" t="e">
        <f t="shared" si="133"/>
        <v>#N/A</v>
      </c>
      <c r="X1625" s="37" t="e">
        <f t="shared" si="132"/>
        <v>#N/A</v>
      </c>
      <c r="Y1625" s="37" t="e">
        <f t="shared" si="130"/>
        <v>#N/A</v>
      </c>
      <c r="Z1625" s="37"/>
      <c r="AA1625" s="37"/>
    </row>
    <row r="1626" spans="20:27">
      <c r="T1626" s="26">
        <v>1606</v>
      </c>
      <c r="U1626" s="26" t="e">
        <f t="shared" si="134"/>
        <v>#N/A</v>
      </c>
      <c r="V1626" s="36" t="e">
        <f t="shared" si="131"/>
        <v>#N/A</v>
      </c>
      <c r="W1626" s="29" t="e">
        <f t="shared" si="133"/>
        <v>#N/A</v>
      </c>
      <c r="X1626" s="37" t="e">
        <f t="shared" si="132"/>
        <v>#N/A</v>
      </c>
      <c r="Y1626" s="37" t="e">
        <f t="shared" si="130"/>
        <v>#N/A</v>
      </c>
      <c r="Z1626" s="37"/>
      <c r="AA1626" s="37"/>
    </row>
    <row r="1627" spans="20:27">
      <c r="T1627" s="26">
        <v>1607</v>
      </c>
      <c r="U1627" s="26" t="e">
        <f t="shared" si="134"/>
        <v>#N/A</v>
      </c>
      <c r="V1627" s="36" t="e">
        <f t="shared" si="131"/>
        <v>#N/A</v>
      </c>
      <c r="W1627" s="29" t="e">
        <f t="shared" si="133"/>
        <v>#N/A</v>
      </c>
      <c r="X1627" s="37" t="e">
        <f t="shared" si="132"/>
        <v>#N/A</v>
      </c>
      <c r="Y1627" s="37" t="e">
        <f t="shared" si="130"/>
        <v>#N/A</v>
      </c>
      <c r="Z1627" s="37"/>
      <c r="AA1627" s="37"/>
    </row>
    <row r="1628" spans="20:27">
      <c r="T1628" s="26">
        <v>1608</v>
      </c>
      <c r="U1628" s="26" t="e">
        <f t="shared" si="134"/>
        <v>#N/A</v>
      </c>
      <c r="V1628" s="36" t="e">
        <f t="shared" si="131"/>
        <v>#N/A</v>
      </c>
      <c r="W1628" s="29" t="e">
        <f t="shared" si="133"/>
        <v>#N/A</v>
      </c>
      <c r="X1628" s="37" t="e">
        <f t="shared" si="132"/>
        <v>#N/A</v>
      </c>
      <c r="Y1628" s="37" t="e">
        <f t="shared" si="130"/>
        <v>#N/A</v>
      </c>
      <c r="Z1628" s="37"/>
      <c r="AA1628" s="37"/>
    </row>
    <row r="1629" spans="20:27">
      <c r="T1629" s="26">
        <v>1609</v>
      </c>
      <c r="U1629" s="26" t="e">
        <f t="shared" si="134"/>
        <v>#N/A</v>
      </c>
      <c r="V1629" s="36" t="e">
        <f t="shared" si="131"/>
        <v>#N/A</v>
      </c>
      <c r="W1629" s="29" t="e">
        <f t="shared" si="133"/>
        <v>#N/A</v>
      </c>
      <c r="X1629" s="37" t="e">
        <f t="shared" si="132"/>
        <v>#N/A</v>
      </c>
      <c r="Y1629" s="37" t="e">
        <f t="shared" si="130"/>
        <v>#N/A</v>
      </c>
      <c r="Z1629" s="37"/>
      <c r="AA1629" s="37"/>
    </row>
    <row r="1630" spans="20:27">
      <c r="T1630" s="26">
        <v>1610</v>
      </c>
      <c r="U1630" s="26" t="e">
        <f t="shared" si="134"/>
        <v>#N/A</v>
      </c>
      <c r="V1630" s="36" t="e">
        <f t="shared" si="131"/>
        <v>#N/A</v>
      </c>
      <c r="W1630" s="29" t="e">
        <f t="shared" si="133"/>
        <v>#N/A</v>
      </c>
      <c r="X1630" s="37" t="e">
        <f t="shared" si="132"/>
        <v>#N/A</v>
      </c>
      <c r="Y1630" s="37" t="e">
        <f t="shared" si="130"/>
        <v>#N/A</v>
      </c>
      <c r="Z1630" s="37"/>
      <c r="AA1630" s="37"/>
    </row>
    <row r="1631" spans="20:27">
      <c r="T1631" s="26">
        <v>1611</v>
      </c>
      <c r="U1631" s="26" t="e">
        <f t="shared" si="134"/>
        <v>#N/A</v>
      </c>
      <c r="V1631" s="36" t="e">
        <f t="shared" si="131"/>
        <v>#N/A</v>
      </c>
      <c r="W1631" s="29" t="e">
        <f t="shared" si="133"/>
        <v>#N/A</v>
      </c>
      <c r="X1631" s="37" t="e">
        <f t="shared" si="132"/>
        <v>#N/A</v>
      </c>
      <c r="Y1631" s="37" t="e">
        <f t="shared" ref="Y1631:Y1694" si="135">IF(($K$60+15)&gt;T1631,K$23*EXP(M$22*LOG(T1631/O$23)),(#N/A))</f>
        <v>#N/A</v>
      </c>
      <c r="Z1631" s="37"/>
      <c r="AA1631" s="37"/>
    </row>
    <row r="1632" spans="20:27">
      <c r="T1632" s="26">
        <v>1612</v>
      </c>
      <c r="U1632" s="26" t="e">
        <f t="shared" si="134"/>
        <v>#N/A</v>
      </c>
      <c r="V1632" s="36" t="e">
        <f t="shared" si="131"/>
        <v>#N/A</v>
      </c>
      <c r="W1632" s="29" t="e">
        <f t="shared" si="133"/>
        <v>#N/A</v>
      </c>
      <c r="X1632" s="37" t="e">
        <f t="shared" si="132"/>
        <v>#N/A</v>
      </c>
      <c r="Y1632" s="37" t="e">
        <f t="shared" si="135"/>
        <v>#N/A</v>
      </c>
      <c r="Z1632" s="37"/>
      <c r="AA1632" s="37"/>
    </row>
    <row r="1633" spans="20:27">
      <c r="T1633" s="26">
        <v>1613</v>
      </c>
      <c r="U1633" s="26" t="e">
        <f t="shared" si="134"/>
        <v>#N/A</v>
      </c>
      <c r="V1633" s="36" t="e">
        <f t="shared" si="131"/>
        <v>#N/A</v>
      </c>
      <c r="W1633" s="29" t="e">
        <f t="shared" si="133"/>
        <v>#N/A</v>
      </c>
      <c r="X1633" s="37" t="e">
        <f t="shared" si="132"/>
        <v>#N/A</v>
      </c>
      <c r="Y1633" s="37" t="e">
        <f t="shared" si="135"/>
        <v>#N/A</v>
      </c>
      <c r="Z1633" s="37"/>
      <c r="AA1633" s="37"/>
    </row>
    <row r="1634" spans="20:27">
      <c r="T1634" s="26">
        <v>1614</v>
      </c>
      <c r="U1634" s="26" t="e">
        <f t="shared" si="134"/>
        <v>#N/A</v>
      </c>
      <c r="V1634" s="36" t="e">
        <f t="shared" si="131"/>
        <v>#N/A</v>
      </c>
      <c r="W1634" s="29" t="e">
        <f t="shared" si="133"/>
        <v>#N/A</v>
      </c>
      <c r="X1634" s="37" t="e">
        <f t="shared" si="132"/>
        <v>#N/A</v>
      </c>
      <c r="Y1634" s="37" t="e">
        <f t="shared" si="135"/>
        <v>#N/A</v>
      </c>
      <c r="Z1634" s="37"/>
      <c r="AA1634" s="37"/>
    </row>
    <row r="1635" spans="20:27">
      <c r="T1635" s="26">
        <v>1615</v>
      </c>
      <c r="U1635" s="26" t="e">
        <f t="shared" si="134"/>
        <v>#N/A</v>
      </c>
      <c r="V1635" s="36" t="e">
        <f t="shared" si="131"/>
        <v>#N/A</v>
      </c>
      <c r="W1635" s="29" t="e">
        <f t="shared" si="133"/>
        <v>#N/A</v>
      </c>
      <c r="X1635" s="37" t="e">
        <f t="shared" si="132"/>
        <v>#N/A</v>
      </c>
      <c r="Y1635" s="37" t="e">
        <f t="shared" si="135"/>
        <v>#N/A</v>
      </c>
      <c r="Z1635" s="37"/>
      <c r="AA1635" s="37"/>
    </row>
    <row r="1636" spans="20:27">
      <c r="T1636" s="26">
        <v>1616</v>
      </c>
      <c r="U1636" s="26" t="e">
        <f t="shared" si="134"/>
        <v>#N/A</v>
      </c>
      <c r="V1636" s="36" t="e">
        <f t="shared" si="131"/>
        <v>#N/A</v>
      </c>
      <c r="W1636" s="29" t="e">
        <f t="shared" si="133"/>
        <v>#N/A</v>
      </c>
      <c r="X1636" s="37" t="e">
        <f t="shared" si="132"/>
        <v>#N/A</v>
      </c>
      <c r="Y1636" s="37" t="e">
        <f t="shared" si="135"/>
        <v>#N/A</v>
      </c>
      <c r="Z1636" s="37"/>
      <c r="AA1636" s="37"/>
    </row>
    <row r="1637" spans="20:27">
      <c r="T1637" s="26">
        <v>1617</v>
      </c>
      <c r="U1637" s="26" t="e">
        <f t="shared" si="134"/>
        <v>#N/A</v>
      </c>
      <c r="V1637" s="36" t="e">
        <f t="shared" si="131"/>
        <v>#N/A</v>
      </c>
      <c r="W1637" s="29" t="e">
        <f t="shared" si="133"/>
        <v>#N/A</v>
      </c>
      <c r="X1637" s="37" t="e">
        <f t="shared" si="132"/>
        <v>#N/A</v>
      </c>
      <c r="Y1637" s="37" t="e">
        <f t="shared" si="135"/>
        <v>#N/A</v>
      </c>
      <c r="Z1637" s="37"/>
      <c r="AA1637" s="37"/>
    </row>
    <row r="1638" spans="20:27">
      <c r="T1638" s="26">
        <v>1618</v>
      </c>
      <c r="U1638" s="26" t="e">
        <f t="shared" si="134"/>
        <v>#N/A</v>
      </c>
      <c r="V1638" s="36" t="e">
        <f t="shared" si="131"/>
        <v>#N/A</v>
      </c>
      <c r="W1638" s="29" t="e">
        <f t="shared" si="133"/>
        <v>#N/A</v>
      </c>
      <c r="X1638" s="37" t="e">
        <f t="shared" si="132"/>
        <v>#N/A</v>
      </c>
      <c r="Y1638" s="37" t="e">
        <f t="shared" si="135"/>
        <v>#N/A</v>
      </c>
      <c r="Z1638" s="37"/>
      <c r="AA1638" s="37"/>
    </row>
    <row r="1639" spans="20:27">
      <c r="T1639" s="26">
        <v>1619</v>
      </c>
      <c r="U1639" s="26" t="e">
        <f t="shared" si="134"/>
        <v>#N/A</v>
      </c>
      <c r="V1639" s="36" t="e">
        <f t="shared" si="131"/>
        <v>#N/A</v>
      </c>
      <c r="W1639" s="29" t="e">
        <f t="shared" si="133"/>
        <v>#N/A</v>
      </c>
      <c r="X1639" s="37" t="e">
        <f t="shared" si="132"/>
        <v>#N/A</v>
      </c>
      <c r="Y1639" s="37" t="e">
        <f t="shared" si="135"/>
        <v>#N/A</v>
      </c>
      <c r="Z1639" s="37"/>
      <c r="AA1639" s="37"/>
    </row>
    <row r="1640" spans="20:27">
      <c r="T1640" s="26">
        <v>1620</v>
      </c>
      <c r="U1640" s="26" t="e">
        <f t="shared" si="134"/>
        <v>#N/A</v>
      </c>
      <c r="V1640" s="36" t="e">
        <f t="shared" si="131"/>
        <v>#N/A</v>
      </c>
      <c r="W1640" s="29" t="e">
        <f t="shared" si="133"/>
        <v>#N/A</v>
      </c>
      <c r="X1640" s="37" t="e">
        <f t="shared" si="132"/>
        <v>#N/A</v>
      </c>
      <c r="Y1640" s="37" t="e">
        <f t="shared" si="135"/>
        <v>#N/A</v>
      </c>
      <c r="Z1640" s="37"/>
      <c r="AA1640" s="37"/>
    </row>
    <row r="1641" spans="20:27">
      <c r="T1641" s="26">
        <v>1621</v>
      </c>
      <c r="U1641" s="26" t="e">
        <f t="shared" si="134"/>
        <v>#N/A</v>
      </c>
      <c r="V1641" s="36" t="e">
        <f t="shared" si="131"/>
        <v>#N/A</v>
      </c>
      <c r="W1641" s="29" t="e">
        <f t="shared" si="133"/>
        <v>#N/A</v>
      </c>
      <c r="X1641" s="37" t="e">
        <f t="shared" si="132"/>
        <v>#N/A</v>
      </c>
      <c r="Y1641" s="37" t="e">
        <f t="shared" si="135"/>
        <v>#N/A</v>
      </c>
      <c r="Z1641" s="37"/>
      <c r="AA1641" s="37"/>
    </row>
    <row r="1642" spans="20:27">
      <c r="T1642" s="26">
        <v>1622</v>
      </c>
      <c r="U1642" s="26" t="e">
        <f t="shared" si="134"/>
        <v>#N/A</v>
      </c>
      <c r="V1642" s="36" t="e">
        <f t="shared" si="131"/>
        <v>#N/A</v>
      </c>
      <c r="W1642" s="29" t="e">
        <f t="shared" si="133"/>
        <v>#N/A</v>
      </c>
      <c r="X1642" s="37" t="e">
        <f t="shared" si="132"/>
        <v>#N/A</v>
      </c>
      <c r="Y1642" s="37" t="e">
        <f t="shared" si="135"/>
        <v>#N/A</v>
      </c>
      <c r="Z1642" s="37"/>
      <c r="AA1642" s="37"/>
    </row>
    <row r="1643" spans="20:27">
      <c r="T1643" s="26">
        <v>1623</v>
      </c>
      <c r="U1643" s="26" t="e">
        <f t="shared" si="134"/>
        <v>#N/A</v>
      </c>
      <c r="V1643" s="36" t="e">
        <f t="shared" si="131"/>
        <v>#N/A</v>
      </c>
      <c r="W1643" s="29" t="e">
        <f t="shared" si="133"/>
        <v>#N/A</v>
      </c>
      <c r="X1643" s="37" t="e">
        <f t="shared" si="132"/>
        <v>#N/A</v>
      </c>
      <c r="Y1643" s="37" t="e">
        <f t="shared" si="135"/>
        <v>#N/A</v>
      </c>
      <c r="Z1643" s="37"/>
      <c r="AA1643" s="37"/>
    </row>
    <row r="1644" spans="20:27">
      <c r="T1644" s="26">
        <v>1624</v>
      </c>
      <c r="U1644" s="26" t="e">
        <f t="shared" si="134"/>
        <v>#N/A</v>
      </c>
      <c r="V1644" s="36" t="e">
        <f t="shared" si="131"/>
        <v>#N/A</v>
      </c>
      <c r="W1644" s="29" t="e">
        <f t="shared" si="133"/>
        <v>#N/A</v>
      </c>
      <c r="X1644" s="37" t="e">
        <f t="shared" si="132"/>
        <v>#N/A</v>
      </c>
      <c r="Y1644" s="37" t="e">
        <f t="shared" si="135"/>
        <v>#N/A</v>
      </c>
      <c r="Z1644" s="37"/>
      <c r="AA1644" s="37"/>
    </row>
    <row r="1645" spans="20:27">
      <c r="T1645" s="26">
        <v>1625</v>
      </c>
      <c r="U1645" s="26" t="e">
        <f t="shared" si="134"/>
        <v>#N/A</v>
      </c>
      <c r="V1645" s="36" t="e">
        <f t="shared" si="131"/>
        <v>#N/A</v>
      </c>
      <c r="W1645" s="29" t="e">
        <f t="shared" si="133"/>
        <v>#N/A</v>
      </c>
      <c r="X1645" s="37" t="e">
        <f t="shared" si="132"/>
        <v>#N/A</v>
      </c>
      <c r="Y1645" s="37" t="e">
        <f t="shared" si="135"/>
        <v>#N/A</v>
      </c>
      <c r="Z1645" s="37"/>
      <c r="AA1645" s="37"/>
    </row>
    <row r="1646" spans="20:27">
      <c r="T1646" s="26">
        <v>1626</v>
      </c>
      <c r="U1646" s="26" t="e">
        <f t="shared" si="134"/>
        <v>#N/A</v>
      </c>
      <c r="V1646" s="36" t="e">
        <f t="shared" si="131"/>
        <v>#N/A</v>
      </c>
      <c r="W1646" s="29" t="e">
        <f t="shared" si="133"/>
        <v>#N/A</v>
      </c>
      <c r="X1646" s="37" t="e">
        <f t="shared" si="132"/>
        <v>#N/A</v>
      </c>
      <c r="Y1646" s="37" t="e">
        <f t="shared" si="135"/>
        <v>#N/A</v>
      </c>
      <c r="Z1646" s="37"/>
      <c r="AA1646" s="37"/>
    </row>
    <row r="1647" spans="20:27">
      <c r="T1647" s="26">
        <v>1627</v>
      </c>
      <c r="U1647" s="26" t="e">
        <f t="shared" si="134"/>
        <v>#N/A</v>
      </c>
      <c r="V1647" s="36" t="e">
        <f t="shared" si="131"/>
        <v>#N/A</v>
      </c>
      <c r="W1647" s="29" t="e">
        <f t="shared" si="133"/>
        <v>#N/A</v>
      </c>
      <c r="X1647" s="37" t="e">
        <f t="shared" si="132"/>
        <v>#N/A</v>
      </c>
      <c r="Y1647" s="37" t="e">
        <f t="shared" si="135"/>
        <v>#N/A</v>
      </c>
      <c r="Z1647" s="37"/>
      <c r="AA1647" s="37"/>
    </row>
    <row r="1648" spans="20:27">
      <c r="T1648" s="26">
        <v>1628</v>
      </c>
      <c r="U1648" s="26" t="e">
        <f t="shared" si="134"/>
        <v>#N/A</v>
      </c>
      <c r="V1648" s="36" t="e">
        <f t="shared" si="131"/>
        <v>#N/A</v>
      </c>
      <c r="W1648" s="29" t="e">
        <f t="shared" si="133"/>
        <v>#N/A</v>
      </c>
      <c r="X1648" s="37" t="e">
        <f t="shared" si="132"/>
        <v>#N/A</v>
      </c>
      <c r="Y1648" s="37" t="e">
        <f t="shared" si="135"/>
        <v>#N/A</v>
      </c>
      <c r="Z1648" s="37"/>
      <c r="AA1648" s="37"/>
    </row>
    <row r="1649" spans="20:27">
      <c r="T1649" s="26">
        <v>1629</v>
      </c>
      <c r="U1649" s="26" t="e">
        <f t="shared" si="134"/>
        <v>#N/A</v>
      </c>
      <c r="V1649" s="36" t="e">
        <f t="shared" si="131"/>
        <v>#N/A</v>
      </c>
      <c r="W1649" s="29" t="e">
        <f t="shared" si="133"/>
        <v>#N/A</v>
      </c>
      <c r="X1649" s="37" t="e">
        <f t="shared" si="132"/>
        <v>#N/A</v>
      </c>
      <c r="Y1649" s="37" t="e">
        <f t="shared" si="135"/>
        <v>#N/A</v>
      </c>
      <c r="Z1649" s="37"/>
      <c r="AA1649" s="37"/>
    </row>
    <row r="1650" spans="20:27">
      <c r="T1650" s="26">
        <v>1630</v>
      </c>
      <c r="U1650" s="26" t="e">
        <f t="shared" si="134"/>
        <v>#N/A</v>
      </c>
      <c r="V1650" s="36" t="e">
        <f t="shared" si="131"/>
        <v>#N/A</v>
      </c>
      <c r="W1650" s="29" t="e">
        <f t="shared" si="133"/>
        <v>#N/A</v>
      </c>
      <c r="X1650" s="37" t="e">
        <f t="shared" si="132"/>
        <v>#N/A</v>
      </c>
      <c r="Y1650" s="37" t="e">
        <f t="shared" si="135"/>
        <v>#N/A</v>
      </c>
      <c r="Z1650" s="37"/>
      <c r="AA1650" s="37"/>
    </row>
    <row r="1651" spans="20:27">
      <c r="T1651" s="26">
        <v>1631</v>
      </c>
      <c r="U1651" s="26" t="e">
        <f t="shared" si="134"/>
        <v>#N/A</v>
      </c>
      <c r="V1651" s="36" t="e">
        <f t="shared" si="131"/>
        <v>#N/A</v>
      </c>
      <c r="W1651" s="29" t="e">
        <f t="shared" si="133"/>
        <v>#N/A</v>
      </c>
      <c r="X1651" s="37" t="e">
        <f t="shared" si="132"/>
        <v>#N/A</v>
      </c>
      <c r="Y1651" s="37" t="e">
        <f t="shared" si="135"/>
        <v>#N/A</v>
      </c>
      <c r="Z1651" s="37"/>
      <c r="AA1651" s="37"/>
    </row>
    <row r="1652" spans="20:27">
      <c r="T1652" s="26">
        <v>1632</v>
      </c>
      <c r="U1652" s="26" t="e">
        <f t="shared" si="134"/>
        <v>#N/A</v>
      </c>
      <c r="V1652" s="36" t="e">
        <f t="shared" si="131"/>
        <v>#N/A</v>
      </c>
      <c r="W1652" s="29" t="e">
        <f t="shared" si="133"/>
        <v>#N/A</v>
      </c>
      <c r="X1652" s="37" t="e">
        <f t="shared" si="132"/>
        <v>#N/A</v>
      </c>
      <c r="Y1652" s="37" t="e">
        <f t="shared" si="135"/>
        <v>#N/A</v>
      </c>
      <c r="Z1652" s="37"/>
      <c r="AA1652" s="37"/>
    </row>
    <row r="1653" spans="20:27">
      <c r="T1653" s="26">
        <v>1633</v>
      </c>
      <c r="U1653" s="26" t="e">
        <f t="shared" si="134"/>
        <v>#N/A</v>
      </c>
      <c r="V1653" s="36" t="e">
        <f t="shared" si="131"/>
        <v>#N/A</v>
      </c>
      <c r="W1653" s="29" t="e">
        <f t="shared" si="133"/>
        <v>#N/A</v>
      </c>
      <c r="X1653" s="37" t="e">
        <f t="shared" si="132"/>
        <v>#N/A</v>
      </c>
      <c r="Y1653" s="37" t="e">
        <f t="shared" si="135"/>
        <v>#N/A</v>
      </c>
      <c r="Z1653" s="37"/>
      <c r="AA1653" s="37"/>
    </row>
    <row r="1654" spans="20:27">
      <c r="T1654" s="26">
        <v>1634</v>
      </c>
      <c r="U1654" s="26" t="e">
        <f t="shared" si="134"/>
        <v>#N/A</v>
      </c>
      <c r="V1654" s="36" t="e">
        <f t="shared" si="131"/>
        <v>#N/A</v>
      </c>
      <c r="W1654" s="29" t="e">
        <f t="shared" si="133"/>
        <v>#N/A</v>
      </c>
      <c r="X1654" s="37" t="e">
        <f t="shared" si="132"/>
        <v>#N/A</v>
      </c>
      <c r="Y1654" s="37" t="e">
        <f t="shared" si="135"/>
        <v>#N/A</v>
      </c>
      <c r="Z1654" s="37"/>
      <c r="AA1654" s="37"/>
    </row>
    <row r="1655" spans="20:27">
      <c r="T1655" s="26">
        <v>1635</v>
      </c>
      <c r="U1655" s="26" t="e">
        <f t="shared" si="134"/>
        <v>#N/A</v>
      </c>
      <c r="V1655" s="36" t="e">
        <f t="shared" si="131"/>
        <v>#N/A</v>
      </c>
      <c r="W1655" s="29" t="e">
        <f t="shared" si="133"/>
        <v>#N/A</v>
      </c>
      <c r="X1655" s="37" t="e">
        <f t="shared" si="132"/>
        <v>#N/A</v>
      </c>
      <c r="Y1655" s="37" t="e">
        <f t="shared" si="135"/>
        <v>#N/A</v>
      </c>
      <c r="Z1655" s="37"/>
      <c r="AA1655" s="37"/>
    </row>
    <row r="1656" spans="20:27">
      <c r="T1656" s="26">
        <v>1636</v>
      </c>
      <c r="U1656" s="26" t="e">
        <f t="shared" si="134"/>
        <v>#N/A</v>
      </c>
      <c r="V1656" s="36" t="e">
        <f t="shared" si="131"/>
        <v>#N/A</v>
      </c>
      <c r="W1656" s="29" t="e">
        <f t="shared" si="133"/>
        <v>#N/A</v>
      </c>
      <c r="X1656" s="37" t="e">
        <f t="shared" si="132"/>
        <v>#N/A</v>
      </c>
      <c r="Y1656" s="37" t="e">
        <f t="shared" si="135"/>
        <v>#N/A</v>
      </c>
      <c r="Z1656" s="37"/>
      <c r="AA1656" s="37"/>
    </row>
    <row r="1657" spans="20:27">
      <c r="T1657" s="26">
        <v>1637</v>
      </c>
      <c r="U1657" s="26" t="e">
        <f t="shared" si="134"/>
        <v>#N/A</v>
      </c>
      <c r="V1657" s="36" t="e">
        <f t="shared" si="131"/>
        <v>#N/A</v>
      </c>
      <c r="W1657" s="29" t="e">
        <f t="shared" si="133"/>
        <v>#N/A</v>
      </c>
      <c r="X1657" s="37" t="e">
        <f t="shared" si="132"/>
        <v>#N/A</v>
      </c>
      <c r="Y1657" s="37" t="e">
        <f t="shared" si="135"/>
        <v>#N/A</v>
      </c>
      <c r="Z1657" s="37"/>
      <c r="AA1657" s="37"/>
    </row>
    <row r="1658" spans="20:27">
      <c r="T1658" s="26">
        <v>1638</v>
      </c>
      <c r="U1658" s="26" t="e">
        <f t="shared" si="134"/>
        <v>#N/A</v>
      </c>
      <c r="V1658" s="36" t="e">
        <f t="shared" si="131"/>
        <v>#N/A</v>
      </c>
      <c r="W1658" s="29" t="e">
        <f t="shared" si="133"/>
        <v>#N/A</v>
      </c>
      <c r="X1658" s="37" t="e">
        <f t="shared" si="132"/>
        <v>#N/A</v>
      </c>
      <c r="Y1658" s="37" t="e">
        <f t="shared" si="135"/>
        <v>#N/A</v>
      </c>
      <c r="Z1658" s="37"/>
      <c r="AA1658" s="37"/>
    </row>
    <row r="1659" spans="20:27">
      <c r="T1659" s="26">
        <v>1639</v>
      </c>
      <c r="U1659" s="26" t="e">
        <f t="shared" si="134"/>
        <v>#N/A</v>
      </c>
      <c r="V1659" s="36" t="e">
        <f t="shared" si="131"/>
        <v>#N/A</v>
      </c>
      <c r="W1659" s="29" t="e">
        <f t="shared" si="133"/>
        <v>#N/A</v>
      </c>
      <c r="X1659" s="37" t="e">
        <f t="shared" si="132"/>
        <v>#N/A</v>
      </c>
      <c r="Y1659" s="37" t="e">
        <f t="shared" si="135"/>
        <v>#N/A</v>
      </c>
      <c r="Z1659" s="37"/>
      <c r="AA1659" s="37"/>
    </row>
    <row r="1660" spans="20:27">
      <c r="T1660" s="26">
        <v>1640</v>
      </c>
      <c r="U1660" s="26" t="e">
        <f t="shared" si="134"/>
        <v>#N/A</v>
      </c>
      <c r="V1660" s="36" t="e">
        <f t="shared" si="131"/>
        <v>#N/A</v>
      </c>
      <c r="W1660" s="29" t="e">
        <f t="shared" si="133"/>
        <v>#N/A</v>
      </c>
      <c r="X1660" s="37" t="e">
        <f t="shared" si="132"/>
        <v>#N/A</v>
      </c>
      <c r="Y1660" s="37" t="e">
        <f t="shared" si="135"/>
        <v>#N/A</v>
      </c>
      <c r="Z1660" s="37"/>
      <c r="AA1660" s="37"/>
    </row>
    <row r="1661" spans="20:27">
      <c r="T1661" s="26">
        <v>1641</v>
      </c>
      <c r="U1661" s="26" t="e">
        <f t="shared" si="134"/>
        <v>#N/A</v>
      </c>
      <c r="V1661" s="36" t="e">
        <f t="shared" si="131"/>
        <v>#N/A</v>
      </c>
      <c r="W1661" s="29" t="e">
        <f t="shared" si="133"/>
        <v>#N/A</v>
      </c>
      <c r="X1661" s="37" t="e">
        <f t="shared" si="132"/>
        <v>#N/A</v>
      </c>
      <c r="Y1661" s="37" t="e">
        <f t="shared" si="135"/>
        <v>#N/A</v>
      </c>
      <c r="Z1661" s="37"/>
      <c r="AA1661" s="37"/>
    </row>
    <row r="1662" spans="20:27">
      <c r="T1662" s="26">
        <v>1642</v>
      </c>
      <c r="U1662" s="26" t="e">
        <f t="shared" si="134"/>
        <v>#N/A</v>
      </c>
      <c r="V1662" s="36" t="e">
        <f t="shared" si="131"/>
        <v>#N/A</v>
      </c>
      <c r="W1662" s="29" t="e">
        <f t="shared" si="133"/>
        <v>#N/A</v>
      </c>
      <c r="X1662" s="37" t="e">
        <f t="shared" si="132"/>
        <v>#N/A</v>
      </c>
      <c r="Y1662" s="37" t="e">
        <f t="shared" si="135"/>
        <v>#N/A</v>
      </c>
      <c r="Z1662" s="37"/>
      <c r="AA1662" s="37"/>
    </row>
    <row r="1663" spans="20:27">
      <c r="T1663" s="26">
        <v>1643</v>
      </c>
      <c r="U1663" s="26" t="e">
        <f t="shared" si="134"/>
        <v>#N/A</v>
      </c>
      <c r="V1663" s="36" t="e">
        <f t="shared" si="131"/>
        <v>#N/A</v>
      </c>
      <c r="W1663" s="29" t="e">
        <f t="shared" si="133"/>
        <v>#N/A</v>
      </c>
      <c r="X1663" s="37" t="e">
        <f t="shared" si="132"/>
        <v>#N/A</v>
      </c>
      <c r="Y1663" s="37" t="e">
        <f t="shared" si="135"/>
        <v>#N/A</v>
      </c>
      <c r="Z1663" s="37"/>
      <c r="AA1663" s="37"/>
    </row>
    <row r="1664" spans="20:27">
      <c r="T1664" s="26">
        <v>1644</v>
      </c>
      <c r="U1664" s="26" t="e">
        <f t="shared" si="134"/>
        <v>#N/A</v>
      </c>
      <c r="V1664" s="36" t="e">
        <f t="shared" si="131"/>
        <v>#N/A</v>
      </c>
      <c r="W1664" s="29" t="e">
        <f t="shared" si="133"/>
        <v>#N/A</v>
      </c>
      <c r="X1664" s="37" t="e">
        <f t="shared" si="132"/>
        <v>#N/A</v>
      </c>
      <c r="Y1664" s="37" t="e">
        <f t="shared" si="135"/>
        <v>#N/A</v>
      </c>
      <c r="Z1664" s="37"/>
      <c r="AA1664" s="37"/>
    </row>
    <row r="1665" spans="20:27">
      <c r="T1665" s="26">
        <v>1645</v>
      </c>
      <c r="U1665" s="26" t="e">
        <f t="shared" si="134"/>
        <v>#N/A</v>
      </c>
      <c r="V1665" s="36" t="e">
        <f t="shared" si="131"/>
        <v>#N/A</v>
      </c>
      <c r="W1665" s="29" t="e">
        <f t="shared" si="133"/>
        <v>#N/A</v>
      </c>
      <c r="X1665" s="37" t="e">
        <f t="shared" si="132"/>
        <v>#N/A</v>
      </c>
      <c r="Y1665" s="37" t="e">
        <f t="shared" si="135"/>
        <v>#N/A</v>
      </c>
      <c r="Z1665" s="37"/>
      <c r="AA1665" s="37"/>
    </row>
    <row r="1666" spans="20:27">
      <c r="T1666" s="26">
        <v>1646</v>
      </c>
      <c r="U1666" s="26" t="e">
        <f t="shared" si="134"/>
        <v>#N/A</v>
      </c>
      <c r="V1666" s="36" t="e">
        <f t="shared" si="131"/>
        <v>#N/A</v>
      </c>
      <c r="W1666" s="29" t="e">
        <f t="shared" si="133"/>
        <v>#N/A</v>
      </c>
      <c r="X1666" s="37" t="e">
        <f t="shared" si="132"/>
        <v>#N/A</v>
      </c>
      <c r="Y1666" s="37" t="e">
        <f t="shared" si="135"/>
        <v>#N/A</v>
      </c>
      <c r="Z1666" s="37"/>
      <c r="AA1666" s="37"/>
    </row>
    <row r="1667" spans="20:27">
      <c r="T1667" s="26">
        <v>1647</v>
      </c>
      <c r="U1667" s="26" t="e">
        <f t="shared" si="134"/>
        <v>#N/A</v>
      </c>
      <c r="V1667" s="36" t="e">
        <f t="shared" si="131"/>
        <v>#N/A</v>
      </c>
      <c r="W1667" s="29" t="e">
        <f t="shared" si="133"/>
        <v>#N/A</v>
      </c>
      <c r="X1667" s="37" t="e">
        <f t="shared" si="132"/>
        <v>#N/A</v>
      </c>
      <c r="Y1667" s="37" t="e">
        <f t="shared" si="135"/>
        <v>#N/A</v>
      </c>
      <c r="Z1667" s="37"/>
      <c r="AA1667" s="37"/>
    </row>
    <row r="1668" spans="20:27">
      <c r="T1668" s="26">
        <v>1648</v>
      </c>
      <c r="U1668" s="26" t="e">
        <f t="shared" si="134"/>
        <v>#N/A</v>
      </c>
      <c r="V1668" s="36" t="e">
        <f t="shared" si="131"/>
        <v>#N/A</v>
      </c>
      <c r="W1668" s="29" t="e">
        <f t="shared" si="133"/>
        <v>#N/A</v>
      </c>
      <c r="X1668" s="37" t="e">
        <f t="shared" si="132"/>
        <v>#N/A</v>
      </c>
      <c r="Y1668" s="37" t="e">
        <f t="shared" si="135"/>
        <v>#N/A</v>
      </c>
      <c r="Z1668" s="37"/>
      <c r="AA1668" s="37"/>
    </row>
    <row r="1669" spans="20:27">
      <c r="T1669" s="26">
        <v>1649</v>
      </c>
      <c r="U1669" s="26" t="e">
        <f t="shared" si="134"/>
        <v>#N/A</v>
      </c>
      <c r="V1669" s="36" t="e">
        <f t="shared" si="131"/>
        <v>#N/A</v>
      </c>
      <c r="W1669" s="29" t="e">
        <f t="shared" si="133"/>
        <v>#N/A</v>
      </c>
      <c r="X1669" s="37" t="e">
        <f t="shared" si="132"/>
        <v>#N/A</v>
      </c>
      <c r="Y1669" s="37" t="e">
        <f t="shared" si="135"/>
        <v>#N/A</v>
      </c>
      <c r="Z1669" s="37"/>
      <c r="AA1669" s="37"/>
    </row>
    <row r="1670" spans="20:27">
      <c r="T1670" s="26">
        <v>1650</v>
      </c>
      <c r="U1670" s="26" t="e">
        <f t="shared" si="134"/>
        <v>#N/A</v>
      </c>
      <c r="V1670" s="36" t="e">
        <f t="shared" si="131"/>
        <v>#N/A</v>
      </c>
      <c r="W1670" s="29" t="e">
        <f t="shared" si="133"/>
        <v>#N/A</v>
      </c>
      <c r="X1670" s="37" t="e">
        <f t="shared" si="132"/>
        <v>#N/A</v>
      </c>
      <c r="Y1670" s="37" t="e">
        <f t="shared" si="135"/>
        <v>#N/A</v>
      </c>
      <c r="Z1670" s="37"/>
      <c r="AA1670" s="37"/>
    </row>
    <row r="1671" spans="20:27">
      <c r="T1671" s="26">
        <v>1651</v>
      </c>
      <c r="U1671" s="26" t="e">
        <f t="shared" si="134"/>
        <v>#N/A</v>
      </c>
      <c r="V1671" s="36" t="e">
        <f t="shared" si="131"/>
        <v>#N/A</v>
      </c>
      <c r="W1671" s="29" t="e">
        <f t="shared" si="133"/>
        <v>#N/A</v>
      </c>
      <c r="X1671" s="37" t="e">
        <f t="shared" si="132"/>
        <v>#N/A</v>
      </c>
      <c r="Y1671" s="37" t="e">
        <f t="shared" si="135"/>
        <v>#N/A</v>
      </c>
      <c r="Z1671" s="37"/>
      <c r="AA1671" s="37"/>
    </row>
    <row r="1672" spans="20:27">
      <c r="T1672" s="26">
        <v>1652</v>
      </c>
      <c r="U1672" s="26" t="e">
        <f t="shared" si="134"/>
        <v>#N/A</v>
      </c>
      <c r="V1672" s="36" t="e">
        <f t="shared" ref="V1672:V1735" si="136">K$23*EXP(M$22*LOG(T1672/O$23))</f>
        <v>#N/A</v>
      </c>
      <c r="W1672" s="29" t="e">
        <f t="shared" si="133"/>
        <v>#N/A</v>
      </c>
      <c r="X1672" s="37" t="e">
        <f t="shared" ref="X1672:X1735" si="137">IF(($K$60+15)&gt;T1672,T1672,(#N/A))</f>
        <v>#N/A</v>
      </c>
      <c r="Y1672" s="37" t="e">
        <f t="shared" si="135"/>
        <v>#N/A</v>
      </c>
      <c r="Z1672" s="37"/>
      <c r="AA1672" s="37"/>
    </row>
    <row r="1673" spans="20:27">
      <c r="T1673" s="26">
        <v>1653</v>
      </c>
      <c r="U1673" s="26" t="e">
        <f t="shared" si="134"/>
        <v>#N/A</v>
      </c>
      <c r="V1673" s="36" t="e">
        <f t="shared" si="136"/>
        <v>#N/A</v>
      </c>
      <c r="W1673" s="29" t="e">
        <f t="shared" si="133"/>
        <v>#N/A</v>
      </c>
      <c r="X1673" s="37" t="e">
        <f t="shared" si="137"/>
        <v>#N/A</v>
      </c>
      <c r="Y1673" s="37" t="e">
        <f t="shared" si="135"/>
        <v>#N/A</v>
      </c>
      <c r="Z1673" s="37"/>
      <c r="AA1673" s="37"/>
    </row>
    <row r="1674" spans="20:27">
      <c r="T1674" s="26">
        <v>1654</v>
      </c>
      <c r="U1674" s="26" t="e">
        <f t="shared" si="134"/>
        <v>#N/A</v>
      </c>
      <c r="V1674" s="36" t="e">
        <f t="shared" si="136"/>
        <v>#N/A</v>
      </c>
      <c r="W1674" s="29" t="e">
        <f t="shared" si="133"/>
        <v>#N/A</v>
      </c>
      <c r="X1674" s="37" t="e">
        <f t="shared" si="137"/>
        <v>#N/A</v>
      </c>
      <c r="Y1674" s="37" t="e">
        <f t="shared" si="135"/>
        <v>#N/A</v>
      </c>
      <c r="Z1674" s="37"/>
      <c r="AA1674" s="37"/>
    </row>
    <row r="1675" spans="20:27">
      <c r="T1675" s="26">
        <v>1655</v>
      </c>
      <c r="U1675" s="26" t="e">
        <f t="shared" si="134"/>
        <v>#N/A</v>
      </c>
      <c r="V1675" s="36" t="e">
        <f t="shared" si="136"/>
        <v>#N/A</v>
      </c>
      <c r="W1675" s="29" t="e">
        <f t="shared" si="133"/>
        <v>#N/A</v>
      </c>
      <c r="X1675" s="37" t="e">
        <f t="shared" si="137"/>
        <v>#N/A</v>
      </c>
      <c r="Y1675" s="37" t="e">
        <f t="shared" si="135"/>
        <v>#N/A</v>
      </c>
      <c r="Z1675" s="37"/>
      <c r="AA1675" s="37"/>
    </row>
    <row r="1676" spans="20:27">
      <c r="T1676" s="26">
        <v>1656</v>
      </c>
      <c r="U1676" s="26" t="e">
        <f t="shared" si="134"/>
        <v>#N/A</v>
      </c>
      <c r="V1676" s="36" t="e">
        <f t="shared" si="136"/>
        <v>#N/A</v>
      </c>
      <c r="W1676" s="29" t="e">
        <f t="shared" si="133"/>
        <v>#N/A</v>
      </c>
      <c r="X1676" s="37" t="e">
        <f t="shared" si="137"/>
        <v>#N/A</v>
      </c>
      <c r="Y1676" s="37" t="e">
        <f t="shared" si="135"/>
        <v>#N/A</v>
      </c>
      <c r="Z1676" s="37"/>
      <c r="AA1676" s="37"/>
    </row>
    <row r="1677" spans="20:27">
      <c r="T1677" s="26">
        <v>1657</v>
      </c>
      <c r="U1677" s="26" t="e">
        <f t="shared" si="134"/>
        <v>#N/A</v>
      </c>
      <c r="V1677" s="36" t="e">
        <f t="shared" si="136"/>
        <v>#N/A</v>
      </c>
      <c r="W1677" s="29" t="e">
        <f t="shared" si="133"/>
        <v>#N/A</v>
      </c>
      <c r="X1677" s="37" t="e">
        <f t="shared" si="137"/>
        <v>#N/A</v>
      </c>
      <c r="Y1677" s="37" t="e">
        <f t="shared" si="135"/>
        <v>#N/A</v>
      </c>
      <c r="Z1677" s="37"/>
      <c r="AA1677" s="37"/>
    </row>
    <row r="1678" spans="20:27">
      <c r="T1678" s="26">
        <v>1658</v>
      </c>
      <c r="U1678" s="26" t="e">
        <f t="shared" si="134"/>
        <v>#N/A</v>
      </c>
      <c r="V1678" s="36" t="e">
        <f t="shared" si="136"/>
        <v>#N/A</v>
      </c>
      <c r="W1678" s="29" t="e">
        <f t="shared" si="133"/>
        <v>#N/A</v>
      </c>
      <c r="X1678" s="37" t="e">
        <f t="shared" si="137"/>
        <v>#N/A</v>
      </c>
      <c r="Y1678" s="37" t="e">
        <f t="shared" si="135"/>
        <v>#N/A</v>
      </c>
      <c r="Z1678" s="37"/>
      <c r="AA1678" s="37"/>
    </row>
    <row r="1679" spans="20:27">
      <c r="T1679" s="26">
        <v>1659</v>
      </c>
      <c r="U1679" s="26" t="e">
        <f t="shared" si="134"/>
        <v>#N/A</v>
      </c>
      <c r="V1679" s="36" t="e">
        <f t="shared" si="136"/>
        <v>#N/A</v>
      </c>
      <c r="W1679" s="29" t="e">
        <f t="shared" si="133"/>
        <v>#N/A</v>
      </c>
      <c r="X1679" s="37" t="e">
        <f t="shared" si="137"/>
        <v>#N/A</v>
      </c>
      <c r="Y1679" s="37" t="e">
        <f t="shared" si="135"/>
        <v>#N/A</v>
      </c>
      <c r="Z1679" s="37"/>
      <c r="AA1679" s="37"/>
    </row>
    <row r="1680" spans="20:27">
      <c r="T1680" s="26">
        <v>1660</v>
      </c>
      <c r="U1680" s="26" t="e">
        <f t="shared" si="134"/>
        <v>#N/A</v>
      </c>
      <c r="V1680" s="36" t="e">
        <f t="shared" si="136"/>
        <v>#N/A</v>
      </c>
      <c r="W1680" s="29" t="e">
        <f t="shared" si="133"/>
        <v>#N/A</v>
      </c>
      <c r="X1680" s="37" t="e">
        <f t="shared" si="137"/>
        <v>#N/A</v>
      </c>
      <c r="Y1680" s="37" t="e">
        <f t="shared" si="135"/>
        <v>#N/A</v>
      </c>
      <c r="Z1680" s="37"/>
      <c r="AA1680" s="37"/>
    </row>
    <row r="1681" spans="20:27">
      <c r="T1681" s="26">
        <v>1661</v>
      </c>
      <c r="U1681" s="26" t="e">
        <f t="shared" si="134"/>
        <v>#N/A</v>
      </c>
      <c r="V1681" s="36" t="e">
        <f t="shared" si="136"/>
        <v>#N/A</v>
      </c>
      <c r="W1681" s="29" t="e">
        <f t="shared" si="133"/>
        <v>#N/A</v>
      </c>
      <c r="X1681" s="37" t="e">
        <f t="shared" si="137"/>
        <v>#N/A</v>
      </c>
      <c r="Y1681" s="37" t="e">
        <f t="shared" si="135"/>
        <v>#N/A</v>
      </c>
      <c r="Z1681" s="37"/>
      <c r="AA1681" s="37"/>
    </row>
    <row r="1682" spans="20:27">
      <c r="T1682" s="26">
        <v>1662</v>
      </c>
      <c r="U1682" s="26" t="e">
        <f t="shared" si="134"/>
        <v>#N/A</v>
      </c>
      <c r="V1682" s="36" t="e">
        <f t="shared" si="136"/>
        <v>#N/A</v>
      </c>
      <c r="W1682" s="29" t="e">
        <f t="shared" si="133"/>
        <v>#N/A</v>
      </c>
      <c r="X1682" s="37" t="e">
        <f t="shared" si="137"/>
        <v>#N/A</v>
      </c>
      <c r="Y1682" s="37" t="e">
        <f t="shared" si="135"/>
        <v>#N/A</v>
      </c>
      <c r="Z1682" s="37"/>
      <c r="AA1682" s="37"/>
    </row>
    <row r="1683" spans="20:27">
      <c r="T1683" s="26">
        <v>1663</v>
      </c>
      <c r="U1683" s="26" t="e">
        <f t="shared" si="134"/>
        <v>#N/A</v>
      </c>
      <c r="V1683" s="36" t="e">
        <f t="shared" si="136"/>
        <v>#N/A</v>
      </c>
      <c r="W1683" s="29" t="e">
        <f t="shared" si="133"/>
        <v>#N/A</v>
      </c>
      <c r="X1683" s="37" t="e">
        <f t="shared" si="137"/>
        <v>#N/A</v>
      </c>
      <c r="Y1683" s="37" t="e">
        <f t="shared" si="135"/>
        <v>#N/A</v>
      </c>
      <c r="Z1683" s="37"/>
      <c r="AA1683" s="37"/>
    </row>
    <row r="1684" spans="20:27">
      <c r="T1684" s="26">
        <v>1664</v>
      </c>
      <c r="U1684" s="26" t="e">
        <f t="shared" si="134"/>
        <v>#N/A</v>
      </c>
      <c r="V1684" s="36" t="e">
        <f t="shared" si="136"/>
        <v>#N/A</v>
      </c>
      <c r="W1684" s="29" t="e">
        <f t="shared" si="133"/>
        <v>#N/A</v>
      </c>
      <c r="X1684" s="37" t="e">
        <f t="shared" si="137"/>
        <v>#N/A</v>
      </c>
      <c r="Y1684" s="37" t="e">
        <f t="shared" si="135"/>
        <v>#N/A</v>
      </c>
      <c r="Z1684" s="37"/>
      <c r="AA1684" s="37"/>
    </row>
    <row r="1685" spans="20:27">
      <c r="T1685" s="26">
        <v>1665</v>
      </c>
      <c r="U1685" s="26" t="e">
        <f t="shared" si="134"/>
        <v>#N/A</v>
      </c>
      <c r="V1685" s="36" t="e">
        <f t="shared" si="136"/>
        <v>#N/A</v>
      </c>
      <c r="W1685" s="29" t="e">
        <f t="shared" ref="W1685:W1748" si="138">IF(U1685="",(#N/A),V1685)</f>
        <v>#N/A</v>
      </c>
      <c r="X1685" s="37" t="e">
        <f t="shared" si="137"/>
        <v>#N/A</v>
      </c>
      <c r="Y1685" s="37" t="e">
        <f t="shared" si="135"/>
        <v>#N/A</v>
      </c>
      <c r="Z1685" s="37"/>
      <c r="AA1685" s="37"/>
    </row>
    <row r="1686" spans="20:27">
      <c r="T1686" s="26">
        <v>1666</v>
      </c>
      <c r="U1686" s="26" t="e">
        <f t="shared" ref="U1686:U1749" si="139">IF(MAX(D$20:D$64)&lt;T1686,(#N/A),T1686)</f>
        <v>#N/A</v>
      </c>
      <c r="V1686" s="36" t="e">
        <f t="shared" si="136"/>
        <v>#N/A</v>
      </c>
      <c r="W1686" s="29" t="e">
        <f t="shared" si="138"/>
        <v>#N/A</v>
      </c>
      <c r="X1686" s="37" t="e">
        <f t="shared" si="137"/>
        <v>#N/A</v>
      </c>
      <c r="Y1686" s="37" t="e">
        <f t="shared" si="135"/>
        <v>#N/A</v>
      </c>
      <c r="Z1686" s="37"/>
      <c r="AA1686" s="37"/>
    </row>
    <row r="1687" spans="20:27">
      <c r="T1687" s="26">
        <v>1667</v>
      </c>
      <c r="U1687" s="26" t="e">
        <f t="shared" si="139"/>
        <v>#N/A</v>
      </c>
      <c r="V1687" s="36" t="e">
        <f t="shared" si="136"/>
        <v>#N/A</v>
      </c>
      <c r="W1687" s="29" t="e">
        <f t="shared" si="138"/>
        <v>#N/A</v>
      </c>
      <c r="X1687" s="37" t="e">
        <f t="shared" si="137"/>
        <v>#N/A</v>
      </c>
      <c r="Y1687" s="37" t="e">
        <f t="shared" si="135"/>
        <v>#N/A</v>
      </c>
      <c r="Z1687" s="37"/>
      <c r="AA1687" s="37"/>
    </row>
    <row r="1688" spans="20:27">
      <c r="T1688" s="26">
        <v>1668</v>
      </c>
      <c r="U1688" s="26" t="e">
        <f t="shared" si="139"/>
        <v>#N/A</v>
      </c>
      <c r="V1688" s="36" t="e">
        <f t="shared" si="136"/>
        <v>#N/A</v>
      </c>
      <c r="W1688" s="29" t="e">
        <f t="shared" si="138"/>
        <v>#N/A</v>
      </c>
      <c r="X1688" s="37" t="e">
        <f t="shared" si="137"/>
        <v>#N/A</v>
      </c>
      <c r="Y1688" s="37" t="e">
        <f t="shared" si="135"/>
        <v>#N/A</v>
      </c>
      <c r="Z1688" s="37"/>
      <c r="AA1688" s="37"/>
    </row>
    <row r="1689" spans="20:27">
      <c r="T1689" s="26">
        <v>1669</v>
      </c>
      <c r="U1689" s="26" t="e">
        <f t="shared" si="139"/>
        <v>#N/A</v>
      </c>
      <c r="V1689" s="36" t="e">
        <f t="shared" si="136"/>
        <v>#N/A</v>
      </c>
      <c r="W1689" s="29" t="e">
        <f t="shared" si="138"/>
        <v>#N/A</v>
      </c>
      <c r="X1689" s="37" t="e">
        <f t="shared" si="137"/>
        <v>#N/A</v>
      </c>
      <c r="Y1689" s="37" t="e">
        <f t="shared" si="135"/>
        <v>#N/A</v>
      </c>
      <c r="Z1689" s="37"/>
      <c r="AA1689" s="37"/>
    </row>
    <row r="1690" spans="20:27">
      <c r="T1690" s="26">
        <v>1670</v>
      </c>
      <c r="U1690" s="26" t="e">
        <f t="shared" si="139"/>
        <v>#N/A</v>
      </c>
      <c r="V1690" s="36" t="e">
        <f t="shared" si="136"/>
        <v>#N/A</v>
      </c>
      <c r="W1690" s="29" t="e">
        <f t="shared" si="138"/>
        <v>#N/A</v>
      </c>
      <c r="X1690" s="37" t="e">
        <f t="shared" si="137"/>
        <v>#N/A</v>
      </c>
      <c r="Y1690" s="37" t="e">
        <f t="shared" si="135"/>
        <v>#N/A</v>
      </c>
      <c r="Z1690" s="37"/>
      <c r="AA1690" s="37"/>
    </row>
    <row r="1691" spans="20:27">
      <c r="T1691" s="26">
        <v>1671</v>
      </c>
      <c r="U1691" s="26" t="e">
        <f t="shared" si="139"/>
        <v>#N/A</v>
      </c>
      <c r="V1691" s="36" t="e">
        <f t="shared" si="136"/>
        <v>#N/A</v>
      </c>
      <c r="W1691" s="29" t="e">
        <f t="shared" si="138"/>
        <v>#N/A</v>
      </c>
      <c r="X1691" s="37" t="e">
        <f t="shared" si="137"/>
        <v>#N/A</v>
      </c>
      <c r="Y1691" s="37" t="e">
        <f t="shared" si="135"/>
        <v>#N/A</v>
      </c>
      <c r="Z1691" s="37"/>
      <c r="AA1691" s="37"/>
    </row>
    <row r="1692" spans="20:27">
      <c r="T1692" s="26">
        <v>1672</v>
      </c>
      <c r="U1692" s="26" t="e">
        <f t="shared" si="139"/>
        <v>#N/A</v>
      </c>
      <c r="V1692" s="36" t="e">
        <f t="shared" si="136"/>
        <v>#N/A</v>
      </c>
      <c r="W1692" s="29" t="e">
        <f t="shared" si="138"/>
        <v>#N/A</v>
      </c>
      <c r="X1692" s="37" t="e">
        <f t="shared" si="137"/>
        <v>#N/A</v>
      </c>
      <c r="Y1692" s="37" t="e">
        <f t="shared" si="135"/>
        <v>#N/A</v>
      </c>
      <c r="Z1692" s="37"/>
      <c r="AA1692" s="37"/>
    </row>
    <row r="1693" spans="20:27">
      <c r="T1693" s="26">
        <v>1673</v>
      </c>
      <c r="U1693" s="26" t="e">
        <f t="shared" si="139"/>
        <v>#N/A</v>
      </c>
      <c r="V1693" s="36" t="e">
        <f t="shared" si="136"/>
        <v>#N/A</v>
      </c>
      <c r="W1693" s="29" t="e">
        <f t="shared" si="138"/>
        <v>#N/A</v>
      </c>
      <c r="X1693" s="37" t="e">
        <f t="shared" si="137"/>
        <v>#N/A</v>
      </c>
      <c r="Y1693" s="37" t="e">
        <f t="shared" si="135"/>
        <v>#N/A</v>
      </c>
      <c r="Z1693" s="37"/>
      <c r="AA1693" s="37"/>
    </row>
    <row r="1694" spans="20:27">
      <c r="T1694" s="26">
        <v>1674</v>
      </c>
      <c r="U1694" s="26" t="e">
        <f t="shared" si="139"/>
        <v>#N/A</v>
      </c>
      <c r="V1694" s="36" t="e">
        <f t="shared" si="136"/>
        <v>#N/A</v>
      </c>
      <c r="W1694" s="29" t="e">
        <f t="shared" si="138"/>
        <v>#N/A</v>
      </c>
      <c r="X1694" s="37" t="e">
        <f t="shared" si="137"/>
        <v>#N/A</v>
      </c>
      <c r="Y1694" s="37" t="e">
        <f t="shared" si="135"/>
        <v>#N/A</v>
      </c>
      <c r="Z1694" s="37"/>
      <c r="AA1694" s="37"/>
    </row>
    <row r="1695" spans="20:27">
      <c r="T1695" s="26">
        <v>1675</v>
      </c>
      <c r="U1695" s="26" t="e">
        <f t="shared" si="139"/>
        <v>#N/A</v>
      </c>
      <c r="V1695" s="36" t="e">
        <f t="shared" si="136"/>
        <v>#N/A</v>
      </c>
      <c r="W1695" s="29" t="e">
        <f t="shared" si="138"/>
        <v>#N/A</v>
      </c>
      <c r="X1695" s="37" t="e">
        <f t="shared" si="137"/>
        <v>#N/A</v>
      </c>
      <c r="Y1695" s="37" t="e">
        <f t="shared" ref="Y1695:Y1758" si="140">IF(($K$60+15)&gt;T1695,K$23*EXP(M$22*LOG(T1695/O$23)),(#N/A))</f>
        <v>#N/A</v>
      </c>
      <c r="Z1695" s="37"/>
      <c r="AA1695" s="37"/>
    </row>
    <row r="1696" spans="20:27">
      <c r="T1696" s="26">
        <v>1676</v>
      </c>
      <c r="U1696" s="26" t="e">
        <f t="shared" si="139"/>
        <v>#N/A</v>
      </c>
      <c r="V1696" s="36" t="e">
        <f t="shared" si="136"/>
        <v>#N/A</v>
      </c>
      <c r="W1696" s="29" t="e">
        <f t="shared" si="138"/>
        <v>#N/A</v>
      </c>
      <c r="X1696" s="37" t="e">
        <f t="shared" si="137"/>
        <v>#N/A</v>
      </c>
      <c r="Y1696" s="37" t="e">
        <f t="shared" si="140"/>
        <v>#N/A</v>
      </c>
      <c r="Z1696" s="37"/>
      <c r="AA1696" s="37"/>
    </row>
    <row r="1697" spans="20:27">
      <c r="T1697" s="26">
        <v>1677</v>
      </c>
      <c r="U1697" s="26" t="e">
        <f t="shared" si="139"/>
        <v>#N/A</v>
      </c>
      <c r="V1697" s="36" t="e">
        <f t="shared" si="136"/>
        <v>#N/A</v>
      </c>
      <c r="W1697" s="29" t="e">
        <f t="shared" si="138"/>
        <v>#N/A</v>
      </c>
      <c r="X1697" s="37" t="e">
        <f t="shared" si="137"/>
        <v>#N/A</v>
      </c>
      <c r="Y1697" s="37" t="e">
        <f t="shared" si="140"/>
        <v>#N/A</v>
      </c>
      <c r="Z1697" s="37"/>
      <c r="AA1697" s="37"/>
    </row>
    <row r="1698" spans="20:27">
      <c r="T1698" s="26">
        <v>1678</v>
      </c>
      <c r="U1698" s="26" t="e">
        <f t="shared" si="139"/>
        <v>#N/A</v>
      </c>
      <c r="V1698" s="36" t="e">
        <f t="shared" si="136"/>
        <v>#N/A</v>
      </c>
      <c r="W1698" s="29" t="e">
        <f t="shared" si="138"/>
        <v>#N/A</v>
      </c>
      <c r="X1698" s="37" t="e">
        <f t="shared" si="137"/>
        <v>#N/A</v>
      </c>
      <c r="Y1698" s="37" t="e">
        <f t="shared" si="140"/>
        <v>#N/A</v>
      </c>
      <c r="Z1698" s="37"/>
      <c r="AA1698" s="37"/>
    </row>
    <row r="1699" spans="20:27">
      <c r="T1699" s="26">
        <v>1679</v>
      </c>
      <c r="U1699" s="26" t="e">
        <f t="shared" si="139"/>
        <v>#N/A</v>
      </c>
      <c r="V1699" s="36" t="e">
        <f t="shared" si="136"/>
        <v>#N/A</v>
      </c>
      <c r="W1699" s="29" t="e">
        <f t="shared" si="138"/>
        <v>#N/A</v>
      </c>
      <c r="X1699" s="37" t="e">
        <f t="shared" si="137"/>
        <v>#N/A</v>
      </c>
      <c r="Y1699" s="37" t="e">
        <f t="shared" si="140"/>
        <v>#N/A</v>
      </c>
      <c r="Z1699" s="37"/>
      <c r="AA1699" s="37"/>
    </row>
    <row r="1700" spans="20:27">
      <c r="T1700" s="26">
        <v>1680</v>
      </c>
      <c r="U1700" s="26" t="e">
        <f t="shared" si="139"/>
        <v>#N/A</v>
      </c>
      <c r="V1700" s="36" t="e">
        <f t="shared" si="136"/>
        <v>#N/A</v>
      </c>
      <c r="W1700" s="29" t="e">
        <f t="shared" si="138"/>
        <v>#N/A</v>
      </c>
      <c r="X1700" s="37" t="e">
        <f t="shared" si="137"/>
        <v>#N/A</v>
      </c>
      <c r="Y1700" s="37" t="e">
        <f t="shared" si="140"/>
        <v>#N/A</v>
      </c>
      <c r="Z1700" s="37"/>
      <c r="AA1700" s="37"/>
    </row>
    <row r="1701" spans="20:27">
      <c r="T1701" s="26">
        <v>1681</v>
      </c>
      <c r="U1701" s="26" t="e">
        <f t="shared" si="139"/>
        <v>#N/A</v>
      </c>
      <c r="V1701" s="36" t="e">
        <f t="shared" si="136"/>
        <v>#N/A</v>
      </c>
      <c r="W1701" s="29" t="e">
        <f t="shared" si="138"/>
        <v>#N/A</v>
      </c>
      <c r="X1701" s="37" t="e">
        <f t="shared" si="137"/>
        <v>#N/A</v>
      </c>
      <c r="Y1701" s="37" t="e">
        <f t="shared" si="140"/>
        <v>#N/A</v>
      </c>
      <c r="Z1701" s="37"/>
      <c r="AA1701" s="37"/>
    </row>
    <row r="1702" spans="20:27">
      <c r="T1702" s="26">
        <v>1682</v>
      </c>
      <c r="U1702" s="26" t="e">
        <f t="shared" si="139"/>
        <v>#N/A</v>
      </c>
      <c r="V1702" s="36" t="e">
        <f t="shared" si="136"/>
        <v>#N/A</v>
      </c>
      <c r="W1702" s="29" t="e">
        <f t="shared" si="138"/>
        <v>#N/A</v>
      </c>
      <c r="X1702" s="37" t="e">
        <f t="shared" si="137"/>
        <v>#N/A</v>
      </c>
      <c r="Y1702" s="37" t="e">
        <f t="shared" si="140"/>
        <v>#N/A</v>
      </c>
      <c r="Z1702" s="37"/>
      <c r="AA1702" s="37"/>
    </row>
    <row r="1703" spans="20:27">
      <c r="T1703" s="26">
        <v>1683</v>
      </c>
      <c r="U1703" s="26" t="e">
        <f t="shared" si="139"/>
        <v>#N/A</v>
      </c>
      <c r="V1703" s="36" t="e">
        <f t="shared" si="136"/>
        <v>#N/A</v>
      </c>
      <c r="W1703" s="29" t="e">
        <f t="shared" si="138"/>
        <v>#N/A</v>
      </c>
      <c r="X1703" s="37" t="e">
        <f t="shared" si="137"/>
        <v>#N/A</v>
      </c>
      <c r="Y1703" s="37" t="e">
        <f t="shared" si="140"/>
        <v>#N/A</v>
      </c>
      <c r="Z1703" s="37"/>
      <c r="AA1703" s="37"/>
    </row>
    <row r="1704" spans="20:27">
      <c r="T1704" s="26">
        <v>1684</v>
      </c>
      <c r="U1704" s="26" t="e">
        <f t="shared" si="139"/>
        <v>#N/A</v>
      </c>
      <c r="V1704" s="36" t="e">
        <f t="shared" si="136"/>
        <v>#N/A</v>
      </c>
      <c r="W1704" s="29" t="e">
        <f t="shared" si="138"/>
        <v>#N/A</v>
      </c>
      <c r="X1704" s="37" t="e">
        <f t="shared" si="137"/>
        <v>#N/A</v>
      </c>
      <c r="Y1704" s="37" t="e">
        <f t="shared" si="140"/>
        <v>#N/A</v>
      </c>
      <c r="Z1704" s="37"/>
      <c r="AA1704" s="37"/>
    </row>
    <row r="1705" spans="20:27">
      <c r="T1705" s="26">
        <v>1685</v>
      </c>
      <c r="U1705" s="26" t="e">
        <f t="shared" si="139"/>
        <v>#N/A</v>
      </c>
      <c r="V1705" s="36" t="e">
        <f t="shared" si="136"/>
        <v>#N/A</v>
      </c>
      <c r="W1705" s="29" t="e">
        <f t="shared" si="138"/>
        <v>#N/A</v>
      </c>
      <c r="X1705" s="37" t="e">
        <f t="shared" si="137"/>
        <v>#N/A</v>
      </c>
      <c r="Y1705" s="37" t="e">
        <f t="shared" si="140"/>
        <v>#N/A</v>
      </c>
      <c r="Z1705" s="37"/>
      <c r="AA1705" s="37"/>
    </row>
    <row r="1706" spans="20:27">
      <c r="T1706" s="26">
        <v>1686</v>
      </c>
      <c r="U1706" s="26" t="e">
        <f t="shared" si="139"/>
        <v>#N/A</v>
      </c>
      <c r="V1706" s="36" t="e">
        <f t="shared" si="136"/>
        <v>#N/A</v>
      </c>
      <c r="W1706" s="29" t="e">
        <f t="shared" si="138"/>
        <v>#N/A</v>
      </c>
      <c r="X1706" s="37" t="e">
        <f t="shared" si="137"/>
        <v>#N/A</v>
      </c>
      <c r="Y1706" s="37" t="e">
        <f t="shared" si="140"/>
        <v>#N/A</v>
      </c>
      <c r="Z1706" s="37"/>
      <c r="AA1706" s="37"/>
    </row>
    <row r="1707" spans="20:27">
      <c r="T1707" s="26">
        <v>1687</v>
      </c>
      <c r="U1707" s="26" t="e">
        <f t="shared" si="139"/>
        <v>#N/A</v>
      </c>
      <c r="V1707" s="36" t="e">
        <f t="shared" si="136"/>
        <v>#N/A</v>
      </c>
      <c r="W1707" s="29" t="e">
        <f t="shared" si="138"/>
        <v>#N/A</v>
      </c>
      <c r="X1707" s="37" t="e">
        <f t="shared" si="137"/>
        <v>#N/A</v>
      </c>
      <c r="Y1707" s="37" t="e">
        <f t="shared" si="140"/>
        <v>#N/A</v>
      </c>
      <c r="Z1707" s="37"/>
      <c r="AA1707" s="37"/>
    </row>
    <row r="1708" spans="20:27">
      <c r="T1708" s="26">
        <v>1688</v>
      </c>
      <c r="U1708" s="26" t="e">
        <f t="shared" si="139"/>
        <v>#N/A</v>
      </c>
      <c r="V1708" s="36" t="e">
        <f t="shared" si="136"/>
        <v>#N/A</v>
      </c>
      <c r="W1708" s="29" t="e">
        <f t="shared" si="138"/>
        <v>#N/A</v>
      </c>
      <c r="X1708" s="37" t="e">
        <f t="shared" si="137"/>
        <v>#N/A</v>
      </c>
      <c r="Y1708" s="37" t="e">
        <f t="shared" si="140"/>
        <v>#N/A</v>
      </c>
      <c r="Z1708" s="37"/>
      <c r="AA1708" s="37"/>
    </row>
    <row r="1709" spans="20:27">
      <c r="T1709" s="26">
        <v>1689</v>
      </c>
      <c r="U1709" s="26" t="e">
        <f t="shared" si="139"/>
        <v>#N/A</v>
      </c>
      <c r="V1709" s="36" t="e">
        <f t="shared" si="136"/>
        <v>#N/A</v>
      </c>
      <c r="W1709" s="29" t="e">
        <f t="shared" si="138"/>
        <v>#N/A</v>
      </c>
      <c r="X1709" s="37" t="e">
        <f t="shared" si="137"/>
        <v>#N/A</v>
      </c>
      <c r="Y1709" s="37" t="e">
        <f t="shared" si="140"/>
        <v>#N/A</v>
      </c>
      <c r="Z1709" s="37"/>
      <c r="AA1709" s="37"/>
    </row>
    <row r="1710" spans="20:27">
      <c r="T1710" s="26">
        <v>1690</v>
      </c>
      <c r="U1710" s="26" t="e">
        <f t="shared" si="139"/>
        <v>#N/A</v>
      </c>
      <c r="V1710" s="36" t="e">
        <f t="shared" si="136"/>
        <v>#N/A</v>
      </c>
      <c r="W1710" s="29" t="e">
        <f t="shared" si="138"/>
        <v>#N/A</v>
      </c>
      <c r="X1710" s="37" t="e">
        <f t="shared" si="137"/>
        <v>#N/A</v>
      </c>
      <c r="Y1710" s="37" t="e">
        <f t="shared" si="140"/>
        <v>#N/A</v>
      </c>
      <c r="Z1710" s="37"/>
      <c r="AA1710" s="37"/>
    </row>
    <row r="1711" spans="20:27">
      <c r="T1711" s="26">
        <v>1691</v>
      </c>
      <c r="U1711" s="26" t="e">
        <f t="shared" si="139"/>
        <v>#N/A</v>
      </c>
      <c r="V1711" s="36" t="e">
        <f t="shared" si="136"/>
        <v>#N/A</v>
      </c>
      <c r="W1711" s="29" t="e">
        <f t="shared" si="138"/>
        <v>#N/A</v>
      </c>
      <c r="X1711" s="37" t="e">
        <f t="shared" si="137"/>
        <v>#N/A</v>
      </c>
      <c r="Y1711" s="37" t="e">
        <f t="shared" si="140"/>
        <v>#N/A</v>
      </c>
      <c r="Z1711" s="37"/>
      <c r="AA1711" s="37"/>
    </row>
    <row r="1712" spans="20:27">
      <c r="T1712" s="26">
        <v>1692</v>
      </c>
      <c r="U1712" s="26" t="e">
        <f t="shared" si="139"/>
        <v>#N/A</v>
      </c>
      <c r="V1712" s="36" t="e">
        <f t="shared" si="136"/>
        <v>#N/A</v>
      </c>
      <c r="W1712" s="29" t="e">
        <f t="shared" si="138"/>
        <v>#N/A</v>
      </c>
      <c r="X1712" s="37" t="e">
        <f t="shared" si="137"/>
        <v>#N/A</v>
      </c>
      <c r="Y1712" s="37" t="e">
        <f t="shared" si="140"/>
        <v>#N/A</v>
      </c>
      <c r="Z1712" s="37"/>
      <c r="AA1712" s="37"/>
    </row>
    <row r="1713" spans="20:27">
      <c r="T1713" s="26">
        <v>1693</v>
      </c>
      <c r="U1713" s="26" t="e">
        <f t="shared" si="139"/>
        <v>#N/A</v>
      </c>
      <c r="V1713" s="36" t="e">
        <f t="shared" si="136"/>
        <v>#N/A</v>
      </c>
      <c r="W1713" s="29" t="e">
        <f t="shared" si="138"/>
        <v>#N/A</v>
      </c>
      <c r="X1713" s="37" t="e">
        <f t="shared" si="137"/>
        <v>#N/A</v>
      </c>
      <c r="Y1713" s="37" t="e">
        <f t="shared" si="140"/>
        <v>#N/A</v>
      </c>
      <c r="Z1713" s="37"/>
      <c r="AA1713" s="37"/>
    </row>
    <row r="1714" spans="20:27">
      <c r="T1714" s="26">
        <v>1694</v>
      </c>
      <c r="U1714" s="26" t="e">
        <f t="shared" si="139"/>
        <v>#N/A</v>
      </c>
      <c r="V1714" s="36" t="e">
        <f t="shared" si="136"/>
        <v>#N/A</v>
      </c>
      <c r="W1714" s="29" t="e">
        <f t="shared" si="138"/>
        <v>#N/A</v>
      </c>
      <c r="X1714" s="37" t="e">
        <f t="shared" si="137"/>
        <v>#N/A</v>
      </c>
      <c r="Y1714" s="37" t="e">
        <f t="shared" si="140"/>
        <v>#N/A</v>
      </c>
      <c r="Z1714" s="37"/>
      <c r="AA1714" s="37"/>
    </row>
    <row r="1715" spans="20:27">
      <c r="T1715" s="26">
        <v>1695</v>
      </c>
      <c r="U1715" s="26" t="e">
        <f t="shared" si="139"/>
        <v>#N/A</v>
      </c>
      <c r="V1715" s="36" t="e">
        <f t="shared" si="136"/>
        <v>#N/A</v>
      </c>
      <c r="W1715" s="29" t="e">
        <f t="shared" si="138"/>
        <v>#N/A</v>
      </c>
      <c r="X1715" s="37" t="e">
        <f t="shared" si="137"/>
        <v>#N/A</v>
      </c>
      <c r="Y1715" s="37" t="e">
        <f t="shared" si="140"/>
        <v>#N/A</v>
      </c>
      <c r="Z1715" s="37"/>
      <c r="AA1715" s="37"/>
    </row>
    <row r="1716" spans="20:27">
      <c r="T1716" s="26">
        <v>1696</v>
      </c>
      <c r="U1716" s="26" t="e">
        <f t="shared" si="139"/>
        <v>#N/A</v>
      </c>
      <c r="V1716" s="36" t="e">
        <f t="shared" si="136"/>
        <v>#N/A</v>
      </c>
      <c r="W1716" s="29" t="e">
        <f t="shared" si="138"/>
        <v>#N/A</v>
      </c>
      <c r="X1716" s="37" t="e">
        <f t="shared" si="137"/>
        <v>#N/A</v>
      </c>
      <c r="Y1716" s="37" t="e">
        <f t="shared" si="140"/>
        <v>#N/A</v>
      </c>
      <c r="Z1716" s="37"/>
      <c r="AA1716" s="37"/>
    </row>
    <row r="1717" spans="20:27">
      <c r="T1717" s="26">
        <v>1697</v>
      </c>
      <c r="U1717" s="26" t="e">
        <f t="shared" si="139"/>
        <v>#N/A</v>
      </c>
      <c r="V1717" s="36" t="e">
        <f t="shared" si="136"/>
        <v>#N/A</v>
      </c>
      <c r="W1717" s="29" t="e">
        <f t="shared" si="138"/>
        <v>#N/A</v>
      </c>
      <c r="X1717" s="37" t="e">
        <f t="shared" si="137"/>
        <v>#N/A</v>
      </c>
      <c r="Y1717" s="37" t="e">
        <f t="shared" si="140"/>
        <v>#N/A</v>
      </c>
      <c r="Z1717" s="37"/>
      <c r="AA1717" s="37"/>
    </row>
    <row r="1718" spans="20:27">
      <c r="T1718" s="26">
        <v>1698</v>
      </c>
      <c r="U1718" s="26" t="e">
        <f t="shared" si="139"/>
        <v>#N/A</v>
      </c>
      <c r="V1718" s="36" t="e">
        <f t="shared" si="136"/>
        <v>#N/A</v>
      </c>
      <c r="W1718" s="29" t="e">
        <f t="shared" si="138"/>
        <v>#N/A</v>
      </c>
      <c r="X1718" s="37" t="e">
        <f t="shared" si="137"/>
        <v>#N/A</v>
      </c>
      <c r="Y1718" s="37" t="e">
        <f t="shared" si="140"/>
        <v>#N/A</v>
      </c>
      <c r="Z1718" s="37"/>
      <c r="AA1718" s="37"/>
    </row>
    <row r="1719" spans="20:27">
      <c r="T1719" s="26">
        <v>1699</v>
      </c>
      <c r="U1719" s="26" t="e">
        <f t="shared" si="139"/>
        <v>#N/A</v>
      </c>
      <c r="V1719" s="36" t="e">
        <f t="shared" si="136"/>
        <v>#N/A</v>
      </c>
      <c r="W1719" s="29" t="e">
        <f t="shared" si="138"/>
        <v>#N/A</v>
      </c>
      <c r="X1719" s="37" t="e">
        <f t="shared" si="137"/>
        <v>#N/A</v>
      </c>
      <c r="Y1719" s="37" t="e">
        <f t="shared" si="140"/>
        <v>#N/A</v>
      </c>
      <c r="Z1719" s="37"/>
      <c r="AA1719" s="37"/>
    </row>
    <row r="1720" spans="20:27">
      <c r="T1720" s="26">
        <v>1700</v>
      </c>
      <c r="U1720" s="26" t="e">
        <f t="shared" si="139"/>
        <v>#N/A</v>
      </c>
      <c r="V1720" s="36" t="e">
        <f t="shared" si="136"/>
        <v>#N/A</v>
      </c>
      <c r="W1720" s="29" t="e">
        <f t="shared" si="138"/>
        <v>#N/A</v>
      </c>
      <c r="X1720" s="37" t="e">
        <f t="shared" si="137"/>
        <v>#N/A</v>
      </c>
      <c r="Y1720" s="37" t="e">
        <f t="shared" si="140"/>
        <v>#N/A</v>
      </c>
      <c r="Z1720" s="37"/>
      <c r="AA1720" s="37"/>
    </row>
    <row r="1721" spans="20:27">
      <c r="T1721" s="26">
        <v>1701</v>
      </c>
      <c r="U1721" s="26" t="e">
        <f t="shared" si="139"/>
        <v>#N/A</v>
      </c>
      <c r="V1721" s="36" t="e">
        <f t="shared" si="136"/>
        <v>#N/A</v>
      </c>
      <c r="W1721" s="29" t="e">
        <f t="shared" si="138"/>
        <v>#N/A</v>
      </c>
      <c r="X1721" s="37" t="e">
        <f t="shared" si="137"/>
        <v>#N/A</v>
      </c>
      <c r="Y1721" s="37" t="e">
        <f t="shared" si="140"/>
        <v>#N/A</v>
      </c>
      <c r="Z1721" s="37"/>
      <c r="AA1721" s="37"/>
    </row>
    <row r="1722" spans="20:27">
      <c r="T1722" s="26">
        <v>1702</v>
      </c>
      <c r="U1722" s="26" t="e">
        <f t="shared" si="139"/>
        <v>#N/A</v>
      </c>
      <c r="V1722" s="36" t="e">
        <f t="shared" si="136"/>
        <v>#N/A</v>
      </c>
      <c r="W1722" s="29" t="e">
        <f t="shared" si="138"/>
        <v>#N/A</v>
      </c>
      <c r="X1722" s="37" t="e">
        <f t="shared" si="137"/>
        <v>#N/A</v>
      </c>
      <c r="Y1722" s="37" t="e">
        <f t="shared" si="140"/>
        <v>#N/A</v>
      </c>
      <c r="Z1722" s="37"/>
      <c r="AA1722" s="37"/>
    </row>
    <row r="1723" spans="20:27">
      <c r="T1723" s="26">
        <v>1703</v>
      </c>
      <c r="U1723" s="26" t="e">
        <f t="shared" si="139"/>
        <v>#N/A</v>
      </c>
      <c r="V1723" s="36" t="e">
        <f t="shared" si="136"/>
        <v>#N/A</v>
      </c>
      <c r="W1723" s="29" t="e">
        <f t="shared" si="138"/>
        <v>#N/A</v>
      </c>
      <c r="X1723" s="37" t="e">
        <f t="shared" si="137"/>
        <v>#N/A</v>
      </c>
      <c r="Y1723" s="37" t="e">
        <f t="shared" si="140"/>
        <v>#N/A</v>
      </c>
      <c r="Z1723" s="37"/>
      <c r="AA1723" s="37"/>
    </row>
    <row r="1724" spans="20:27">
      <c r="T1724" s="26">
        <v>1704</v>
      </c>
      <c r="U1724" s="26" t="e">
        <f t="shared" si="139"/>
        <v>#N/A</v>
      </c>
      <c r="V1724" s="36" t="e">
        <f t="shared" si="136"/>
        <v>#N/A</v>
      </c>
      <c r="W1724" s="29" t="e">
        <f t="shared" si="138"/>
        <v>#N/A</v>
      </c>
      <c r="X1724" s="37" t="e">
        <f t="shared" si="137"/>
        <v>#N/A</v>
      </c>
      <c r="Y1724" s="37" t="e">
        <f t="shared" si="140"/>
        <v>#N/A</v>
      </c>
      <c r="Z1724" s="37"/>
      <c r="AA1724" s="37"/>
    </row>
    <row r="1725" spans="20:27">
      <c r="T1725" s="26">
        <v>1705</v>
      </c>
      <c r="U1725" s="26" t="e">
        <f t="shared" si="139"/>
        <v>#N/A</v>
      </c>
      <c r="V1725" s="36" t="e">
        <f t="shared" si="136"/>
        <v>#N/A</v>
      </c>
      <c r="W1725" s="29" t="e">
        <f t="shared" si="138"/>
        <v>#N/A</v>
      </c>
      <c r="X1725" s="37" t="e">
        <f t="shared" si="137"/>
        <v>#N/A</v>
      </c>
      <c r="Y1725" s="37" t="e">
        <f t="shared" si="140"/>
        <v>#N/A</v>
      </c>
      <c r="Z1725" s="37"/>
      <c r="AA1725" s="37"/>
    </row>
    <row r="1726" spans="20:27">
      <c r="T1726" s="26">
        <v>1706</v>
      </c>
      <c r="U1726" s="26" t="e">
        <f t="shared" si="139"/>
        <v>#N/A</v>
      </c>
      <c r="V1726" s="36" t="e">
        <f t="shared" si="136"/>
        <v>#N/A</v>
      </c>
      <c r="W1726" s="29" t="e">
        <f t="shared" si="138"/>
        <v>#N/A</v>
      </c>
      <c r="X1726" s="37" t="e">
        <f t="shared" si="137"/>
        <v>#N/A</v>
      </c>
      <c r="Y1726" s="37" t="e">
        <f t="shared" si="140"/>
        <v>#N/A</v>
      </c>
      <c r="Z1726" s="37"/>
      <c r="AA1726" s="37"/>
    </row>
    <row r="1727" spans="20:27">
      <c r="T1727" s="26">
        <v>1707</v>
      </c>
      <c r="U1727" s="26" t="e">
        <f t="shared" si="139"/>
        <v>#N/A</v>
      </c>
      <c r="V1727" s="36" t="e">
        <f t="shared" si="136"/>
        <v>#N/A</v>
      </c>
      <c r="W1727" s="29" t="e">
        <f t="shared" si="138"/>
        <v>#N/A</v>
      </c>
      <c r="X1727" s="37" t="e">
        <f t="shared" si="137"/>
        <v>#N/A</v>
      </c>
      <c r="Y1727" s="37" t="e">
        <f t="shared" si="140"/>
        <v>#N/A</v>
      </c>
      <c r="Z1727" s="37"/>
      <c r="AA1727" s="37"/>
    </row>
    <row r="1728" spans="20:27">
      <c r="T1728" s="26">
        <v>1708</v>
      </c>
      <c r="U1728" s="26" t="e">
        <f t="shared" si="139"/>
        <v>#N/A</v>
      </c>
      <c r="V1728" s="36" t="e">
        <f t="shared" si="136"/>
        <v>#N/A</v>
      </c>
      <c r="W1728" s="29" t="e">
        <f t="shared" si="138"/>
        <v>#N/A</v>
      </c>
      <c r="X1728" s="37" t="e">
        <f t="shared" si="137"/>
        <v>#N/A</v>
      </c>
      <c r="Y1728" s="37" t="e">
        <f t="shared" si="140"/>
        <v>#N/A</v>
      </c>
      <c r="Z1728" s="37"/>
      <c r="AA1728" s="37"/>
    </row>
    <row r="1729" spans="20:27">
      <c r="T1729" s="26">
        <v>1709</v>
      </c>
      <c r="U1729" s="26" t="e">
        <f t="shared" si="139"/>
        <v>#N/A</v>
      </c>
      <c r="V1729" s="36" t="e">
        <f t="shared" si="136"/>
        <v>#N/A</v>
      </c>
      <c r="W1729" s="29" t="e">
        <f t="shared" si="138"/>
        <v>#N/A</v>
      </c>
      <c r="X1729" s="37" t="e">
        <f t="shared" si="137"/>
        <v>#N/A</v>
      </c>
      <c r="Y1729" s="37" t="e">
        <f t="shared" si="140"/>
        <v>#N/A</v>
      </c>
      <c r="Z1729" s="37"/>
      <c r="AA1729" s="37"/>
    </row>
    <row r="1730" spans="20:27">
      <c r="T1730" s="26">
        <v>1710</v>
      </c>
      <c r="U1730" s="26" t="e">
        <f t="shared" si="139"/>
        <v>#N/A</v>
      </c>
      <c r="V1730" s="36" t="e">
        <f t="shared" si="136"/>
        <v>#N/A</v>
      </c>
      <c r="W1730" s="29" t="e">
        <f t="shared" si="138"/>
        <v>#N/A</v>
      </c>
      <c r="X1730" s="37" t="e">
        <f t="shared" si="137"/>
        <v>#N/A</v>
      </c>
      <c r="Y1730" s="37" t="e">
        <f t="shared" si="140"/>
        <v>#N/A</v>
      </c>
      <c r="Z1730" s="37"/>
      <c r="AA1730" s="37"/>
    </row>
    <row r="1731" spans="20:27">
      <c r="T1731" s="26">
        <v>1711</v>
      </c>
      <c r="U1731" s="26" t="e">
        <f t="shared" si="139"/>
        <v>#N/A</v>
      </c>
      <c r="V1731" s="36" t="e">
        <f t="shared" si="136"/>
        <v>#N/A</v>
      </c>
      <c r="W1731" s="29" t="e">
        <f t="shared" si="138"/>
        <v>#N/A</v>
      </c>
      <c r="X1731" s="37" t="e">
        <f t="shared" si="137"/>
        <v>#N/A</v>
      </c>
      <c r="Y1731" s="37" t="e">
        <f t="shared" si="140"/>
        <v>#N/A</v>
      </c>
      <c r="Z1731" s="37"/>
      <c r="AA1731" s="37"/>
    </row>
    <row r="1732" spans="20:27">
      <c r="T1732" s="26">
        <v>1712</v>
      </c>
      <c r="U1732" s="26" t="e">
        <f t="shared" si="139"/>
        <v>#N/A</v>
      </c>
      <c r="V1732" s="36" t="e">
        <f t="shared" si="136"/>
        <v>#N/A</v>
      </c>
      <c r="W1732" s="29" t="e">
        <f t="shared" si="138"/>
        <v>#N/A</v>
      </c>
      <c r="X1732" s="37" t="e">
        <f t="shared" si="137"/>
        <v>#N/A</v>
      </c>
      <c r="Y1732" s="37" t="e">
        <f t="shared" si="140"/>
        <v>#N/A</v>
      </c>
      <c r="Z1732" s="37"/>
      <c r="AA1732" s="37"/>
    </row>
    <row r="1733" spans="20:27">
      <c r="T1733" s="26">
        <v>1713</v>
      </c>
      <c r="U1733" s="26" t="e">
        <f t="shared" si="139"/>
        <v>#N/A</v>
      </c>
      <c r="V1733" s="36" t="e">
        <f t="shared" si="136"/>
        <v>#N/A</v>
      </c>
      <c r="W1733" s="29" t="e">
        <f t="shared" si="138"/>
        <v>#N/A</v>
      </c>
      <c r="X1733" s="37" t="e">
        <f t="shared" si="137"/>
        <v>#N/A</v>
      </c>
      <c r="Y1733" s="37" t="e">
        <f t="shared" si="140"/>
        <v>#N/A</v>
      </c>
      <c r="Z1733" s="37"/>
      <c r="AA1733" s="37"/>
    </row>
    <row r="1734" spans="20:27">
      <c r="T1734" s="26">
        <v>1714</v>
      </c>
      <c r="U1734" s="26" t="e">
        <f t="shared" si="139"/>
        <v>#N/A</v>
      </c>
      <c r="V1734" s="36" t="e">
        <f t="shared" si="136"/>
        <v>#N/A</v>
      </c>
      <c r="W1734" s="29" t="e">
        <f t="shared" si="138"/>
        <v>#N/A</v>
      </c>
      <c r="X1734" s="37" t="e">
        <f t="shared" si="137"/>
        <v>#N/A</v>
      </c>
      <c r="Y1734" s="37" t="e">
        <f t="shared" si="140"/>
        <v>#N/A</v>
      </c>
      <c r="Z1734" s="37"/>
      <c r="AA1734" s="37"/>
    </row>
    <row r="1735" spans="20:27">
      <c r="T1735" s="26">
        <v>1715</v>
      </c>
      <c r="U1735" s="26" t="e">
        <f t="shared" si="139"/>
        <v>#N/A</v>
      </c>
      <c r="V1735" s="36" t="e">
        <f t="shared" si="136"/>
        <v>#N/A</v>
      </c>
      <c r="W1735" s="29" t="e">
        <f t="shared" si="138"/>
        <v>#N/A</v>
      </c>
      <c r="X1735" s="37" t="e">
        <f t="shared" si="137"/>
        <v>#N/A</v>
      </c>
      <c r="Y1735" s="37" t="e">
        <f t="shared" si="140"/>
        <v>#N/A</v>
      </c>
      <c r="Z1735" s="37"/>
      <c r="AA1735" s="37"/>
    </row>
    <row r="1736" spans="20:27">
      <c r="T1736" s="26">
        <v>1716</v>
      </c>
      <c r="U1736" s="26" t="e">
        <f t="shared" si="139"/>
        <v>#N/A</v>
      </c>
      <c r="V1736" s="36" t="e">
        <f t="shared" ref="V1736:V1799" si="141">K$23*EXP(M$22*LOG(T1736/O$23))</f>
        <v>#N/A</v>
      </c>
      <c r="W1736" s="29" t="e">
        <f t="shared" si="138"/>
        <v>#N/A</v>
      </c>
      <c r="X1736" s="37" t="e">
        <f t="shared" ref="X1736:X1799" si="142">IF(($K$60+15)&gt;T1736,T1736,(#N/A))</f>
        <v>#N/A</v>
      </c>
      <c r="Y1736" s="37" t="e">
        <f t="shared" si="140"/>
        <v>#N/A</v>
      </c>
      <c r="Z1736" s="37"/>
      <c r="AA1736" s="37"/>
    </row>
    <row r="1737" spans="20:27">
      <c r="T1737" s="26">
        <v>1717</v>
      </c>
      <c r="U1737" s="26" t="e">
        <f t="shared" si="139"/>
        <v>#N/A</v>
      </c>
      <c r="V1737" s="36" t="e">
        <f t="shared" si="141"/>
        <v>#N/A</v>
      </c>
      <c r="W1737" s="29" t="e">
        <f t="shared" si="138"/>
        <v>#N/A</v>
      </c>
      <c r="X1737" s="37" t="e">
        <f t="shared" si="142"/>
        <v>#N/A</v>
      </c>
      <c r="Y1737" s="37" t="e">
        <f t="shared" si="140"/>
        <v>#N/A</v>
      </c>
      <c r="Z1737" s="37"/>
      <c r="AA1737" s="37"/>
    </row>
    <row r="1738" spans="20:27">
      <c r="T1738" s="26">
        <v>1718</v>
      </c>
      <c r="U1738" s="26" t="e">
        <f t="shared" si="139"/>
        <v>#N/A</v>
      </c>
      <c r="V1738" s="36" t="e">
        <f t="shared" si="141"/>
        <v>#N/A</v>
      </c>
      <c r="W1738" s="29" t="e">
        <f t="shared" si="138"/>
        <v>#N/A</v>
      </c>
      <c r="X1738" s="37" t="e">
        <f t="shared" si="142"/>
        <v>#N/A</v>
      </c>
      <c r="Y1738" s="37" t="e">
        <f t="shared" si="140"/>
        <v>#N/A</v>
      </c>
      <c r="Z1738" s="37"/>
      <c r="AA1738" s="37"/>
    </row>
    <row r="1739" spans="20:27">
      <c r="T1739" s="26">
        <v>1719</v>
      </c>
      <c r="U1739" s="26" t="e">
        <f t="shared" si="139"/>
        <v>#N/A</v>
      </c>
      <c r="V1739" s="36" t="e">
        <f t="shared" si="141"/>
        <v>#N/A</v>
      </c>
      <c r="W1739" s="29" t="e">
        <f t="shared" si="138"/>
        <v>#N/A</v>
      </c>
      <c r="X1739" s="37" t="e">
        <f t="shared" si="142"/>
        <v>#N/A</v>
      </c>
      <c r="Y1739" s="37" t="e">
        <f t="shared" si="140"/>
        <v>#N/A</v>
      </c>
      <c r="Z1739" s="37"/>
      <c r="AA1739" s="37"/>
    </row>
    <row r="1740" spans="20:27">
      <c r="T1740" s="26">
        <v>1720</v>
      </c>
      <c r="U1740" s="26" t="e">
        <f t="shared" si="139"/>
        <v>#N/A</v>
      </c>
      <c r="V1740" s="36" t="e">
        <f t="shared" si="141"/>
        <v>#N/A</v>
      </c>
      <c r="W1740" s="29" t="e">
        <f t="shared" si="138"/>
        <v>#N/A</v>
      </c>
      <c r="X1740" s="37" t="e">
        <f t="shared" si="142"/>
        <v>#N/A</v>
      </c>
      <c r="Y1740" s="37" t="e">
        <f t="shared" si="140"/>
        <v>#N/A</v>
      </c>
      <c r="Z1740" s="37"/>
      <c r="AA1740" s="37"/>
    </row>
    <row r="1741" spans="20:27">
      <c r="T1741" s="26">
        <v>1721</v>
      </c>
      <c r="U1741" s="26" t="e">
        <f t="shared" si="139"/>
        <v>#N/A</v>
      </c>
      <c r="V1741" s="36" t="e">
        <f t="shared" si="141"/>
        <v>#N/A</v>
      </c>
      <c r="W1741" s="29" t="e">
        <f t="shared" si="138"/>
        <v>#N/A</v>
      </c>
      <c r="X1741" s="37" t="e">
        <f t="shared" si="142"/>
        <v>#N/A</v>
      </c>
      <c r="Y1741" s="37" t="e">
        <f t="shared" si="140"/>
        <v>#N/A</v>
      </c>
      <c r="Z1741" s="37"/>
      <c r="AA1741" s="37"/>
    </row>
    <row r="1742" spans="20:27">
      <c r="T1742" s="26">
        <v>1722</v>
      </c>
      <c r="U1742" s="26" t="e">
        <f t="shared" si="139"/>
        <v>#N/A</v>
      </c>
      <c r="V1742" s="36" t="e">
        <f t="shared" si="141"/>
        <v>#N/A</v>
      </c>
      <c r="W1742" s="29" t="e">
        <f t="shared" si="138"/>
        <v>#N/A</v>
      </c>
      <c r="X1742" s="37" t="e">
        <f t="shared" si="142"/>
        <v>#N/A</v>
      </c>
      <c r="Y1742" s="37" t="e">
        <f t="shared" si="140"/>
        <v>#N/A</v>
      </c>
      <c r="Z1742" s="37"/>
      <c r="AA1742" s="37"/>
    </row>
    <row r="1743" spans="20:27">
      <c r="T1743" s="26">
        <v>1723</v>
      </c>
      <c r="U1743" s="26" t="e">
        <f t="shared" si="139"/>
        <v>#N/A</v>
      </c>
      <c r="V1743" s="36" t="e">
        <f t="shared" si="141"/>
        <v>#N/A</v>
      </c>
      <c r="W1743" s="29" t="e">
        <f t="shared" si="138"/>
        <v>#N/A</v>
      </c>
      <c r="X1743" s="37" t="e">
        <f t="shared" si="142"/>
        <v>#N/A</v>
      </c>
      <c r="Y1743" s="37" t="e">
        <f t="shared" si="140"/>
        <v>#N/A</v>
      </c>
      <c r="Z1743" s="37"/>
      <c r="AA1743" s="37"/>
    </row>
    <row r="1744" spans="20:27">
      <c r="T1744" s="26">
        <v>1724</v>
      </c>
      <c r="U1744" s="26" t="e">
        <f t="shared" si="139"/>
        <v>#N/A</v>
      </c>
      <c r="V1744" s="36" t="e">
        <f t="shared" si="141"/>
        <v>#N/A</v>
      </c>
      <c r="W1744" s="29" t="e">
        <f t="shared" si="138"/>
        <v>#N/A</v>
      </c>
      <c r="X1744" s="37" t="e">
        <f t="shared" si="142"/>
        <v>#N/A</v>
      </c>
      <c r="Y1744" s="37" t="e">
        <f t="shared" si="140"/>
        <v>#N/A</v>
      </c>
      <c r="Z1744" s="37"/>
      <c r="AA1744" s="37"/>
    </row>
    <row r="1745" spans="20:27">
      <c r="T1745" s="26">
        <v>1725</v>
      </c>
      <c r="U1745" s="26" t="e">
        <f t="shared" si="139"/>
        <v>#N/A</v>
      </c>
      <c r="V1745" s="36" t="e">
        <f t="shared" si="141"/>
        <v>#N/A</v>
      </c>
      <c r="W1745" s="29" t="e">
        <f t="shared" si="138"/>
        <v>#N/A</v>
      </c>
      <c r="X1745" s="37" t="e">
        <f t="shared" si="142"/>
        <v>#N/A</v>
      </c>
      <c r="Y1745" s="37" t="e">
        <f t="shared" si="140"/>
        <v>#N/A</v>
      </c>
      <c r="Z1745" s="37"/>
      <c r="AA1745" s="37"/>
    </row>
    <row r="1746" spans="20:27">
      <c r="T1746" s="26">
        <v>1726</v>
      </c>
      <c r="U1746" s="26" t="e">
        <f t="shared" si="139"/>
        <v>#N/A</v>
      </c>
      <c r="V1746" s="36" t="e">
        <f t="shared" si="141"/>
        <v>#N/A</v>
      </c>
      <c r="W1746" s="29" t="e">
        <f t="shared" si="138"/>
        <v>#N/A</v>
      </c>
      <c r="X1746" s="37" t="e">
        <f t="shared" si="142"/>
        <v>#N/A</v>
      </c>
      <c r="Y1746" s="37" t="e">
        <f t="shared" si="140"/>
        <v>#N/A</v>
      </c>
      <c r="Z1746" s="37"/>
      <c r="AA1746" s="37"/>
    </row>
    <row r="1747" spans="20:27">
      <c r="T1747" s="26">
        <v>1727</v>
      </c>
      <c r="U1747" s="26" t="e">
        <f t="shared" si="139"/>
        <v>#N/A</v>
      </c>
      <c r="V1747" s="36" t="e">
        <f t="shared" si="141"/>
        <v>#N/A</v>
      </c>
      <c r="W1747" s="29" t="e">
        <f t="shared" si="138"/>
        <v>#N/A</v>
      </c>
      <c r="X1747" s="37" t="e">
        <f t="shared" si="142"/>
        <v>#N/A</v>
      </c>
      <c r="Y1747" s="37" t="e">
        <f t="shared" si="140"/>
        <v>#N/A</v>
      </c>
      <c r="Z1747" s="37"/>
      <c r="AA1747" s="37"/>
    </row>
    <row r="1748" spans="20:27">
      <c r="T1748" s="26">
        <v>1728</v>
      </c>
      <c r="U1748" s="26" t="e">
        <f t="shared" si="139"/>
        <v>#N/A</v>
      </c>
      <c r="V1748" s="36" t="e">
        <f t="shared" si="141"/>
        <v>#N/A</v>
      </c>
      <c r="W1748" s="29" t="e">
        <f t="shared" si="138"/>
        <v>#N/A</v>
      </c>
      <c r="X1748" s="37" t="e">
        <f t="shared" si="142"/>
        <v>#N/A</v>
      </c>
      <c r="Y1748" s="37" t="e">
        <f t="shared" si="140"/>
        <v>#N/A</v>
      </c>
      <c r="Z1748" s="37"/>
      <c r="AA1748" s="37"/>
    </row>
    <row r="1749" spans="20:27">
      <c r="T1749" s="26">
        <v>1729</v>
      </c>
      <c r="U1749" s="26" t="e">
        <f t="shared" si="139"/>
        <v>#N/A</v>
      </c>
      <c r="V1749" s="36" t="e">
        <f t="shared" si="141"/>
        <v>#N/A</v>
      </c>
      <c r="W1749" s="29" t="e">
        <f t="shared" ref="W1749:W1812" si="143">IF(U1749="",(#N/A),V1749)</f>
        <v>#N/A</v>
      </c>
      <c r="X1749" s="37" t="e">
        <f t="shared" si="142"/>
        <v>#N/A</v>
      </c>
      <c r="Y1749" s="37" t="e">
        <f t="shared" si="140"/>
        <v>#N/A</v>
      </c>
      <c r="Z1749" s="37"/>
      <c r="AA1749" s="37"/>
    </row>
    <row r="1750" spans="20:27">
      <c r="T1750" s="26">
        <v>1730</v>
      </c>
      <c r="U1750" s="26" t="e">
        <f t="shared" ref="U1750:U1813" si="144">IF(MAX(D$20:D$64)&lt;T1750,(#N/A),T1750)</f>
        <v>#N/A</v>
      </c>
      <c r="V1750" s="36" t="e">
        <f t="shared" si="141"/>
        <v>#N/A</v>
      </c>
      <c r="W1750" s="29" t="e">
        <f t="shared" si="143"/>
        <v>#N/A</v>
      </c>
      <c r="X1750" s="37" t="e">
        <f t="shared" si="142"/>
        <v>#N/A</v>
      </c>
      <c r="Y1750" s="37" t="e">
        <f t="shared" si="140"/>
        <v>#N/A</v>
      </c>
      <c r="Z1750" s="37"/>
      <c r="AA1750" s="37"/>
    </row>
    <row r="1751" spans="20:27">
      <c r="T1751" s="26">
        <v>1731</v>
      </c>
      <c r="U1751" s="26" t="e">
        <f t="shared" si="144"/>
        <v>#N/A</v>
      </c>
      <c r="V1751" s="36" t="e">
        <f t="shared" si="141"/>
        <v>#N/A</v>
      </c>
      <c r="W1751" s="29" t="e">
        <f t="shared" si="143"/>
        <v>#N/A</v>
      </c>
      <c r="X1751" s="37" t="e">
        <f t="shared" si="142"/>
        <v>#N/A</v>
      </c>
      <c r="Y1751" s="37" t="e">
        <f t="shared" si="140"/>
        <v>#N/A</v>
      </c>
      <c r="Z1751" s="37"/>
      <c r="AA1751" s="37"/>
    </row>
    <row r="1752" spans="20:27">
      <c r="T1752" s="26">
        <v>1732</v>
      </c>
      <c r="U1752" s="26" t="e">
        <f t="shared" si="144"/>
        <v>#N/A</v>
      </c>
      <c r="V1752" s="36" t="e">
        <f t="shared" si="141"/>
        <v>#N/A</v>
      </c>
      <c r="W1752" s="29" t="e">
        <f t="shared" si="143"/>
        <v>#N/A</v>
      </c>
      <c r="X1752" s="37" t="e">
        <f t="shared" si="142"/>
        <v>#N/A</v>
      </c>
      <c r="Y1752" s="37" t="e">
        <f t="shared" si="140"/>
        <v>#N/A</v>
      </c>
      <c r="Z1752" s="37"/>
      <c r="AA1752" s="37"/>
    </row>
    <row r="1753" spans="20:27">
      <c r="T1753" s="26">
        <v>1733</v>
      </c>
      <c r="U1753" s="26" t="e">
        <f t="shared" si="144"/>
        <v>#N/A</v>
      </c>
      <c r="V1753" s="36" t="e">
        <f t="shared" si="141"/>
        <v>#N/A</v>
      </c>
      <c r="W1753" s="29" t="e">
        <f t="shared" si="143"/>
        <v>#N/A</v>
      </c>
      <c r="X1753" s="37" t="e">
        <f t="shared" si="142"/>
        <v>#N/A</v>
      </c>
      <c r="Y1753" s="37" t="e">
        <f t="shared" si="140"/>
        <v>#N/A</v>
      </c>
      <c r="Z1753" s="37"/>
      <c r="AA1753" s="37"/>
    </row>
    <row r="1754" spans="20:27">
      <c r="T1754" s="26">
        <v>1734</v>
      </c>
      <c r="U1754" s="26" t="e">
        <f t="shared" si="144"/>
        <v>#N/A</v>
      </c>
      <c r="V1754" s="36" t="e">
        <f t="shared" si="141"/>
        <v>#N/A</v>
      </c>
      <c r="W1754" s="29" t="e">
        <f t="shared" si="143"/>
        <v>#N/A</v>
      </c>
      <c r="X1754" s="37" t="e">
        <f t="shared" si="142"/>
        <v>#N/A</v>
      </c>
      <c r="Y1754" s="37" t="e">
        <f t="shared" si="140"/>
        <v>#N/A</v>
      </c>
      <c r="Z1754" s="37"/>
      <c r="AA1754" s="37"/>
    </row>
    <row r="1755" spans="20:27">
      <c r="T1755" s="26">
        <v>1735</v>
      </c>
      <c r="U1755" s="26" t="e">
        <f t="shared" si="144"/>
        <v>#N/A</v>
      </c>
      <c r="V1755" s="36" t="e">
        <f t="shared" si="141"/>
        <v>#N/A</v>
      </c>
      <c r="W1755" s="29" t="e">
        <f t="shared" si="143"/>
        <v>#N/A</v>
      </c>
      <c r="X1755" s="37" t="e">
        <f t="shared" si="142"/>
        <v>#N/A</v>
      </c>
      <c r="Y1755" s="37" t="e">
        <f t="shared" si="140"/>
        <v>#N/A</v>
      </c>
      <c r="Z1755" s="37"/>
      <c r="AA1755" s="37"/>
    </row>
    <row r="1756" spans="20:27">
      <c r="T1756" s="26">
        <v>1736</v>
      </c>
      <c r="U1756" s="26" t="e">
        <f t="shared" si="144"/>
        <v>#N/A</v>
      </c>
      <c r="V1756" s="36" t="e">
        <f t="shared" si="141"/>
        <v>#N/A</v>
      </c>
      <c r="W1756" s="29" t="e">
        <f t="shared" si="143"/>
        <v>#N/A</v>
      </c>
      <c r="X1756" s="37" t="e">
        <f t="shared" si="142"/>
        <v>#N/A</v>
      </c>
      <c r="Y1756" s="37" t="e">
        <f t="shared" si="140"/>
        <v>#N/A</v>
      </c>
      <c r="Z1756" s="37"/>
      <c r="AA1756" s="37"/>
    </row>
    <row r="1757" spans="20:27">
      <c r="T1757" s="26">
        <v>1737</v>
      </c>
      <c r="U1757" s="26" t="e">
        <f t="shared" si="144"/>
        <v>#N/A</v>
      </c>
      <c r="V1757" s="36" t="e">
        <f t="shared" si="141"/>
        <v>#N/A</v>
      </c>
      <c r="W1757" s="29" t="e">
        <f t="shared" si="143"/>
        <v>#N/A</v>
      </c>
      <c r="X1757" s="37" t="e">
        <f t="shared" si="142"/>
        <v>#N/A</v>
      </c>
      <c r="Y1757" s="37" t="e">
        <f t="shared" si="140"/>
        <v>#N/A</v>
      </c>
      <c r="Z1757" s="37"/>
      <c r="AA1757" s="37"/>
    </row>
    <row r="1758" spans="20:27">
      <c r="T1758" s="26">
        <v>1738</v>
      </c>
      <c r="U1758" s="26" t="e">
        <f t="shared" si="144"/>
        <v>#N/A</v>
      </c>
      <c r="V1758" s="36" t="e">
        <f t="shared" si="141"/>
        <v>#N/A</v>
      </c>
      <c r="W1758" s="29" t="e">
        <f t="shared" si="143"/>
        <v>#N/A</v>
      </c>
      <c r="X1758" s="37" t="e">
        <f t="shared" si="142"/>
        <v>#N/A</v>
      </c>
      <c r="Y1758" s="37" t="e">
        <f t="shared" si="140"/>
        <v>#N/A</v>
      </c>
      <c r="Z1758" s="37"/>
      <c r="AA1758" s="37"/>
    </row>
    <row r="1759" spans="20:27">
      <c r="T1759" s="26">
        <v>1739</v>
      </c>
      <c r="U1759" s="26" t="e">
        <f t="shared" si="144"/>
        <v>#N/A</v>
      </c>
      <c r="V1759" s="36" t="e">
        <f t="shared" si="141"/>
        <v>#N/A</v>
      </c>
      <c r="W1759" s="29" t="e">
        <f t="shared" si="143"/>
        <v>#N/A</v>
      </c>
      <c r="X1759" s="37" t="e">
        <f t="shared" si="142"/>
        <v>#N/A</v>
      </c>
      <c r="Y1759" s="37" t="e">
        <f t="shared" ref="Y1759:Y1822" si="145">IF(($K$60+15)&gt;T1759,K$23*EXP(M$22*LOG(T1759/O$23)),(#N/A))</f>
        <v>#N/A</v>
      </c>
      <c r="Z1759" s="37"/>
      <c r="AA1759" s="37"/>
    </row>
    <row r="1760" spans="20:27">
      <c r="T1760" s="26">
        <v>1740</v>
      </c>
      <c r="U1760" s="26" t="e">
        <f t="shared" si="144"/>
        <v>#N/A</v>
      </c>
      <c r="V1760" s="36" t="e">
        <f t="shared" si="141"/>
        <v>#N/A</v>
      </c>
      <c r="W1760" s="29" t="e">
        <f t="shared" si="143"/>
        <v>#N/A</v>
      </c>
      <c r="X1760" s="37" t="e">
        <f t="shared" si="142"/>
        <v>#N/A</v>
      </c>
      <c r="Y1760" s="37" t="e">
        <f t="shared" si="145"/>
        <v>#N/A</v>
      </c>
      <c r="Z1760" s="37"/>
      <c r="AA1760" s="37"/>
    </row>
    <row r="1761" spans="20:27">
      <c r="T1761" s="26">
        <v>1741</v>
      </c>
      <c r="U1761" s="26" t="e">
        <f t="shared" si="144"/>
        <v>#N/A</v>
      </c>
      <c r="V1761" s="36" t="e">
        <f t="shared" si="141"/>
        <v>#N/A</v>
      </c>
      <c r="W1761" s="29" t="e">
        <f t="shared" si="143"/>
        <v>#N/A</v>
      </c>
      <c r="X1761" s="37" t="e">
        <f t="shared" si="142"/>
        <v>#N/A</v>
      </c>
      <c r="Y1761" s="37" t="e">
        <f t="shared" si="145"/>
        <v>#N/A</v>
      </c>
      <c r="Z1761" s="37"/>
      <c r="AA1761" s="37"/>
    </row>
    <row r="1762" spans="20:27">
      <c r="T1762" s="26">
        <v>1742</v>
      </c>
      <c r="U1762" s="26" t="e">
        <f t="shared" si="144"/>
        <v>#N/A</v>
      </c>
      <c r="V1762" s="36" t="e">
        <f t="shared" si="141"/>
        <v>#N/A</v>
      </c>
      <c r="W1762" s="29" t="e">
        <f t="shared" si="143"/>
        <v>#N/A</v>
      </c>
      <c r="X1762" s="37" t="e">
        <f t="shared" si="142"/>
        <v>#N/A</v>
      </c>
      <c r="Y1762" s="37" t="e">
        <f t="shared" si="145"/>
        <v>#N/A</v>
      </c>
      <c r="Z1762" s="37"/>
      <c r="AA1762" s="37"/>
    </row>
    <row r="1763" spans="20:27">
      <c r="T1763" s="26">
        <v>1743</v>
      </c>
      <c r="U1763" s="26" t="e">
        <f t="shared" si="144"/>
        <v>#N/A</v>
      </c>
      <c r="V1763" s="36" t="e">
        <f t="shared" si="141"/>
        <v>#N/A</v>
      </c>
      <c r="W1763" s="29" t="e">
        <f t="shared" si="143"/>
        <v>#N/A</v>
      </c>
      <c r="X1763" s="37" t="e">
        <f t="shared" si="142"/>
        <v>#N/A</v>
      </c>
      <c r="Y1763" s="37" t="e">
        <f t="shared" si="145"/>
        <v>#N/A</v>
      </c>
      <c r="Z1763" s="37"/>
      <c r="AA1763" s="37"/>
    </row>
    <row r="1764" spans="20:27">
      <c r="T1764" s="26">
        <v>1744</v>
      </c>
      <c r="U1764" s="26" t="e">
        <f t="shared" si="144"/>
        <v>#N/A</v>
      </c>
      <c r="V1764" s="36" t="e">
        <f t="shared" si="141"/>
        <v>#N/A</v>
      </c>
      <c r="W1764" s="29" t="e">
        <f t="shared" si="143"/>
        <v>#N/A</v>
      </c>
      <c r="X1764" s="37" t="e">
        <f t="shared" si="142"/>
        <v>#N/A</v>
      </c>
      <c r="Y1764" s="37" t="e">
        <f t="shared" si="145"/>
        <v>#N/A</v>
      </c>
      <c r="Z1764" s="37"/>
      <c r="AA1764" s="37"/>
    </row>
    <row r="1765" spans="20:27">
      <c r="T1765" s="26">
        <v>1745</v>
      </c>
      <c r="U1765" s="26" t="e">
        <f t="shared" si="144"/>
        <v>#N/A</v>
      </c>
      <c r="V1765" s="36" t="e">
        <f t="shared" si="141"/>
        <v>#N/A</v>
      </c>
      <c r="W1765" s="29" t="e">
        <f t="shared" si="143"/>
        <v>#N/A</v>
      </c>
      <c r="X1765" s="37" t="e">
        <f t="shared" si="142"/>
        <v>#N/A</v>
      </c>
      <c r="Y1765" s="37" t="e">
        <f t="shared" si="145"/>
        <v>#N/A</v>
      </c>
      <c r="Z1765" s="37"/>
      <c r="AA1765" s="37"/>
    </row>
    <row r="1766" spans="20:27">
      <c r="T1766" s="26">
        <v>1746</v>
      </c>
      <c r="U1766" s="26" t="e">
        <f t="shared" si="144"/>
        <v>#N/A</v>
      </c>
      <c r="V1766" s="36" t="e">
        <f t="shared" si="141"/>
        <v>#N/A</v>
      </c>
      <c r="W1766" s="29" t="e">
        <f t="shared" si="143"/>
        <v>#N/A</v>
      </c>
      <c r="X1766" s="37" t="e">
        <f t="shared" si="142"/>
        <v>#N/A</v>
      </c>
      <c r="Y1766" s="37" t="e">
        <f t="shared" si="145"/>
        <v>#N/A</v>
      </c>
      <c r="Z1766" s="37"/>
      <c r="AA1766" s="37"/>
    </row>
    <row r="1767" spans="20:27">
      <c r="T1767" s="26">
        <v>1747</v>
      </c>
      <c r="U1767" s="26" t="e">
        <f t="shared" si="144"/>
        <v>#N/A</v>
      </c>
      <c r="V1767" s="36" t="e">
        <f t="shared" si="141"/>
        <v>#N/A</v>
      </c>
      <c r="W1767" s="29" t="e">
        <f t="shared" si="143"/>
        <v>#N/A</v>
      </c>
      <c r="X1767" s="37" t="e">
        <f t="shared" si="142"/>
        <v>#N/A</v>
      </c>
      <c r="Y1767" s="37" t="e">
        <f t="shared" si="145"/>
        <v>#N/A</v>
      </c>
      <c r="Z1767" s="37"/>
      <c r="AA1767" s="37"/>
    </row>
    <row r="1768" spans="20:27">
      <c r="T1768" s="26">
        <v>1748</v>
      </c>
      <c r="U1768" s="26" t="e">
        <f t="shared" si="144"/>
        <v>#N/A</v>
      </c>
      <c r="V1768" s="36" t="e">
        <f t="shared" si="141"/>
        <v>#N/A</v>
      </c>
      <c r="W1768" s="29" t="e">
        <f t="shared" si="143"/>
        <v>#N/A</v>
      </c>
      <c r="X1768" s="37" t="e">
        <f t="shared" si="142"/>
        <v>#N/A</v>
      </c>
      <c r="Y1768" s="37" t="e">
        <f t="shared" si="145"/>
        <v>#N/A</v>
      </c>
      <c r="Z1768" s="37"/>
      <c r="AA1768" s="37"/>
    </row>
    <row r="1769" spans="20:27">
      <c r="T1769" s="26">
        <v>1749</v>
      </c>
      <c r="U1769" s="26" t="e">
        <f t="shared" si="144"/>
        <v>#N/A</v>
      </c>
      <c r="V1769" s="36" t="e">
        <f t="shared" si="141"/>
        <v>#N/A</v>
      </c>
      <c r="W1769" s="29" t="e">
        <f t="shared" si="143"/>
        <v>#N/A</v>
      </c>
      <c r="X1769" s="37" t="e">
        <f t="shared" si="142"/>
        <v>#N/A</v>
      </c>
      <c r="Y1769" s="37" t="e">
        <f t="shared" si="145"/>
        <v>#N/A</v>
      </c>
      <c r="Z1769" s="37"/>
      <c r="AA1769" s="37"/>
    </row>
    <row r="1770" spans="20:27">
      <c r="T1770" s="26">
        <v>1750</v>
      </c>
      <c r="U1770" s="26" t="e">
        <f t="shared" si="144"/>
        <v>#N/A</v>
      </c>
      <c r="V1770" s="36" t="e">
        <f t="shared" si="141"/>
        <v>#N/A</v>
      </c>
      <c r="W1770" s="29" t="e">
        <f t="shared" si="143"/>
        <v>#N/A</v>
      </c>
      <c r="X1770" s="37" t="e">
        <f t="shared" si="142"/>
        <v>#N/A</v>
      </c>
      <c r="Y1770" s="37" t="e">
        <f t="shared" si="145"/>
        <v>#N/A</v>
      </c>
      <c r="Z1770" s="37"/>
      <c r="AA1770" s="37"/>
    </row>
    <row r="1771" spans="20:27">
      <c r="T1771" s="26">
        <v>1751</v>
      </c>
      <c r="U1771" s="26" t="e">
        <f t="shared" si="144"/>
        <v>#N/A</v>
      </c>
      <c r="V1771" s="36" t="e">
        <f t="shared" si="141"/>
        <v>#N/A</v>
      </c>
      <c r="W1771" s="29" t="e">
        <f t="shared" si="143"/>
        <v>#N/A</v>
      </c>
      <c r="X1771" s="37" t="e">
        <f t="shared" si="142"/>
        <v>#N/A</v>
      </c>
      <c r="Y1771" s="37" t="e">
        <f t="shared" si="145"/>
        <v>#N/A</v>
      </c>
      <c r="Z1771" s="37"/>
      <c r="AA1771" s="37"/>
    </row>
    <row r="1772" spans="20:27">
      <c r="T1772" s="26">
        <v>1752</v>
      </c>
      <c r="U1772" s="26" t="e">
        <f t="shared" si="144"/>
        <v>#N/A</v>
      </c>
      <c r="V1772" s="36" t="e">
        <f t="shared" si="141"/>
        <v>#N/A</v>
      </c>
      <c r="W1772" s="29" t="e">
        <f t="shared" si="143"/>
        <v>#N/A</v>
      </c>
      <c r="X1772" s="37" t="e">
        <f t="shared" si="142"/>
        <v>#N/A</v>
      </c>
      <c r="Y1772" s="37" t="e">
        <f t="shared" si="145"/>
        <v>#N/A</v>
      </c>
      <c r="Z1772" s="37"/>
      <c r="AA1772" s="37"/>
    </row>
    <row r="1773" spans="20:27">
      <c r="T1773" s="26">
        <v>1753</v>
      </c>
      <c r="U1773" s="26" t="e">
        <f t="shared" si="144"/>
        <v>#N/A</v>
      </c>
      <c r="V1773" s="36" t="e">
        <f t="shared" si="141"/>
        <v>#N/A</v>
      </c>
      <c r="W1773" s="29" t="e">
        <f t="shared" si="143"/>
        <v>#N/A</v>
      </c>
      <c r="X1773" s="37" t="e">
        <f t="shared" si="142"/>
        <v>#N/A</v>
      </c>
      <c r="Y1773" s="37" t="e">
        <f t="shared" si="145"/>
        <v>#N/A</v>
      </c>
      <c r="Z1773" s="37"/>
      <c r="AA1773" s="37"/>
    </row>
    <row r="1774" spans="20:27">
      <c r="T1774" s="26">
        <v>1754</v>
      </c>
      <c r="U1774" s="26" t="e">
        <f t="shared" si="144"/>
        <v>#N/A</v>
      </c>
      <c r="V1774" s="36" t="e">
        <f t="shared" si="141"/>
        <v>#N/A</v>
      </c>
      <c r="W1774" s="29" t="e">
        <f t="shared" si="143"/>
        <v>#N/A</v>
      </c>
      <c r="X1774" s="37" t="e">
        <f t="shared" si="142"/>
        <v>#N/A</v>
      </c>
      <c r="Y1774" s="37" t="e">
        <f t="shared" si="145"/>
        <v>#N/A</v>
      </c>
      <c r="Z1774" s="37"/>
      <c r="AA1774" s="37"/>
    </row>
    <row r="1775" spans="20:27">
      <c r="T1775" s="26">
        <v>1755</v>
      </c>
      <c r="U1775" s="26" t="e">
        <f t="shared" si="144"/>
        <v>#N/A</v>
      </c>
      <c r="V1775" s="36" t="e">
        <f t="shared" si="141"/>
        <v>#N/A</v>
      </c>
      <c r="W1775" s="29" t="e">
        <f t="shared" si="143"/>
        <v>#N/A</v>
      </c>
      <c r="X1775" s="37" t="e">
        <f t="shared" si="142"/>
        <v>#N/A</v>
      </c>
      <c r="Y1775" s="37" t="e">
        <f t="shared" si="145"/>
        <v>#N/A</v>
      </c>
      <c r="Z1775" s="37"/>
      <c r="AA1775" s="37"/>
    </row>
    <row r="1776" spans="20:27">
      <c r="T1776" s="26">
        <v>1756</v>
      </c>
      <c r="U1776" s="26" t="e">
        <f t="shared" si="144"/>
        <v>#N/A</v>
      </c>
      <c r="V1776" s="36" t="e">
        <f t="shared" si="141"/>
        <v>#N/A</v>
      </c>
      <c r="W1776" s="29" t="e">
        <f t="shared" si="143"/>
        <v>#N/A</v>
      </c>
      <c r="X1776" s="37" t="e">
        <f t="shared" si="142"/>
        <v>#N/A</v>
      </c>
      <c r="Y1776" s="37" t="e">
        <f t="shared" si="145"/>
        <v>#N/A</v>
      </c>
      <c r="Z1776" s="37"/>
      <c r="AA1776" s="37"/>
    </row>
    <row r="1777" spans="20:27">
      <c r="T1777" s="26">
        <v>1757</v>
      </c>
      <c r="U1777" s="26" t="e">
        <f t="shared" si="144"/>
        <v>#N/A</v>
      </c>
      <c r="V1777" s="36" t="e">
        <f t="shared" si="141"/>
        <v>#N/A</v>
      </c>
      <c r="W1777" s="29" t="e">
        <f t="shared" si="143"/>
        <v>#N/A</v>
      </c>
      <c r="X1777" s="37" t="e">
        <f t="shared" si="142"/>
        <v>#N/A</v>
      </c>
      <c r="Y1777" s="37" t="e">
        <f t="shared" si="145"/>
        <v>#N/A</v>
      </c>
      <c r="Z1777" s="37"/>
      <c r="AA1777" s="37"/>
    </row>
    <row r="1778" spans="20:27">
      <c r="T1778" s="26">
        <v>1758</v>
      </c>
      <c r="U1778" s="26" t="e">
        <f t="shared" si="144"/>
        <v>#N/A</v>
      </c>
      <c r="V1778" s="36" t="e">
        <f t="shared" si="141"/>
        <v>#N/A</v>
      </c>
      <c r="W1778" s="29" t="e">
        <f t="shared" si="143"/>
        <v>#N/A</v>
      </c>
      <c r="X1778" s="37" t="e">
        <f t="shared" si="142"/>
        <v>#N/A</v>
      </c>
      <c r="Y1778" s="37" t="e">
        <f t="shared" si="145"/>
        <v>#N/A</v>
      </c>
      <c r="Z1778" s="37"/>
      <c r="AA1778" s="37"/>
    </row>
    <row r="1779" spans="20:27">
      <c r="T1779" s="26">
        <v>1759</v>
      </c>
      <c r="U1779" s="26" t="e">
        <f t="shared" si="144"/>
        <v>#N/A</v>
      </c>
      <c r="V1779" s="36" t="e">
        <f t="shared" si="141"/>
        <v>#N/A</v>
      </c>
      <c r="W1779" s="29" t="e">
        <f t="shared" si="143"/>
        <v>#N/A</v>
      </c>
      <c r="X1779" s="37" t="e">
        <f t="shared" si="142"/>
        <v>#N/A</v>
      </c>
      <c r="Y1779" s="37" t="e">
        <f t="shared" si="145"/>
        <v>#N/A</v>
      </c>
      <c r="Z1779" s="37"/>
      <c r="AA1779" s="37"/>
    </row>
    <row r="1780" spans="20:27">
      <c r="T1780" s="26">
        <v>1760</v>
      </c>
      <c r="U1780" s="26" t="e">
        <f t="shared" si="144"/>
        <v>#N/A</v>
      </c>
      <c r="V1780" s="36" t="e">
        <f t="shared" si="141"/>
        <v>#N/A</v>
      </c>
      <c r="W1780" s="29" t="e">
        <f t="shared" si="143"/>
        <v>#N/A</v>
      </c>
      <c r="X1780" s="37" t="e">
        <f t="shared" si="142"/>
        <v>#N/A</v>
      </c>
      <c r="Y1780" s="37" t="e">
        <f t="shared" si="145"/>
        <v>#N/A</v>
      </c>
      <c r="Z1780" s="37"/>
      <c r="AA1780" s="37"/>
    </row>
    <row r="1781" spans="20:27">
      <c r="T1781" s="26">
        <v>1761</v>
      </c>
      <c r="U1781" s="26" t="e">
        <f t="shared" si="144"/>
        <v>#N/A</v>
      </c>
      <c r="V1781" s="36" t="e">
        <f t="shared" si="141"/>
        <v>#N/A</v>
      </c>
      <c r="W1781" s="29" t="e">
        <f t="shared" si="143"/>
        <v>#N/A</v>
      </c>
      <c r="X1781" s="37" t="e">
        <f t="shared" si="142"/>
        <v>#N/A</v>
      </c>
      <c r="Y1781" s="37" t="e">
        <f t="shared" si="145"/>
        <v>#N/A</v>
      </c>
      <c r="Z1781" s="37"/>
      <c r="AA1781" s="37"/>
    </row>
    <row r="1782" spans="20:27">
      <c r="T1782" s="26">
        <v>1762</v>
      </c>
      <c r="U1782" s="26" t="e">
        <f t="shared" si="144"/>
        <v>#N/A</v>
      </c>
      <c r="V1782" s="36" t="e">
        <f t="shared" si="141"/>
        <v>#N/A</v>
      </c>
      <c r="W1782" s="29" t="e">
        <f t="shared" si="143"/>
        <v>#N/A</v>
      </c>
      <c r="X1782" s="37" t="e">
        <f t="shared" si="142"/>
        <v>#N/A</v>
      </c>
      <c r="Y1782" s="37" t="e">
        <f t="shared" si="145"/>
        <v>#N/A</v>
      </c>
      <c r="Z1782" s="37"/>
      <c r="AA1782" s="37"/>
    </row>
    <row r="1783" spans="20:27">
      <c r="T1783" s="26">
        <v>1763</v>
      </c>
      <c r="U1783" s="26" t="e">
        <f t="shared" si="144"/>
        <v>#N/A</v>
      </c>
      <c r="V1783" s="36" t="e">
        <f t="shared" si="141"/>
        <v>#N/A</v>
      </c>
      <c r="W1783" s="29" t="e">
        <f t="shared" si="143"/>
        <v>#N/A</v>
      </c>
      <c r="X1783" s="37" t="e">
        <f t="shared" si="142"/>
        <v>#N/A</v>
      </c>
      <c r="Y1783" s="37" t="e">
        <f t="shared" si="145"/>
        <v>#N/A</v>
      </c>
      <c r="Z1783" s="37"/>
      <c r="AA1783" s="37"/>
    </row>
    <row r="1784" spans="20:27">
      <c r="T1784" s="26">
        <v>1764</v>
      </c>
      <c r="U1784" s="26" t="e">
        <f t="shared" si="144"/>
        <v>#N/A</v>
      </c>
      <c r="V1784" s="36" t="e">
        <f t="shared" si="141"/>
        <v>#N/A</v>
      </c>
      <c r="W1784" s="29" t="e">
        <f t="shared" si="143"/>
        <v>#N/A</v>
      </c>
      <c r="X1784" s="37" t="e">
        <f t="shared" si="142"/>
        <v>#N/A</v>
      </c>
      <c r="Y1784" s="37" t="e">
        <f t="shared" si="145"/>
        <v>#N/A</v>
      </c>
      <c r="Z1784" s="37"/>
      <c r="AA1784" s="37"/>
    </row>
    <row r="1785" spans="20:27">
      <c r="T1785" s="26">
        <v>1765</v>
      </c>
      <c r="U1785" s="26" t="e">
        <f t="shared" si="144"/>
        <v>#N/A</v>
      </c>
      <c r="V1785" s="36" t="e">
        <f t="shared" si="141"/>
        <v>#N/A</v>
      </c>
      <c r="W1785" s="29" t="e">
        <f t="shared" si="143"/>
        <v>#N/A</v>
      </c>
      <c r="X1785" s="37" t="e">
        <f t="shared" si="142"/>
        <v>#N/A</v>
      </c>
      <c r="Y1785" s="37" t="e">
        <f t="shared" si="145"/>
        <v>#N/A</v>
      </c>
      <c r="Z1785" s="37"/>
      <c r="AA1785" s="37"/>
    </row>
    <row r="1786" spans="20:27">
      <c r="T1786" s="26">
        <v>1766</v>
      </c>
      <c r="U1786" s="26" t="e">
        <f t="shared" si="144"/>
        <v>#N/A</v>
      </c>
      <c r="V1786" s="36" t="e">
        <f t="shared" si="141"/>
        <v>#N/A</v>
      </c>
      <c r="W1786" s="29" t="e">
        <f t="shared" si="143"/>
        <v>#N/A</v>
      </c>
      <c r="X1786" s="37" t="e">
        <f t="shared" si="142"/>
        <v>#N/A</v>
      </c>
      <c r="Y1786" s="37" t="e">
        <f t="shared" si="145"/>
        <v>#N/A</v>
      </c>
      <c r="Z1786" s="37"/>
      <c r="AA1786" s="37"/>
    </row>
    <row r="1787" spans="20:27">
      <c r="T1787" s="26">
        <v>1767</v>
      </c>
      <c r="U1787" s="26" t="e">
        <f t="shared" si="144"/>
        <v>#N/A</v>
      </c>
      <c r="V1787" s="36" t="e">
        <f t="shared" si="141"/>
        <v>#N/A</v>
      </c>
      <c r="W1787" s="29" t="e">
        <f t="shared" si="143"/>
        <v>#N/A</v>
      </c>
      <c r="X1787" s="37" t="e">
        <f t="shared" si="142"/>
        <v>#N/A</v>
      </c>
      <c r="Y1787" s="37" t="e">
        <f t="shared" si="145"/>
        <v>#N/A</v>
      </c>
      <c r="Z1787" s="37"/>
      <c r="AA1787" s="37"/>
    </row>
    <row r="1788" spans="20:27">
      <c r="T1788" s="26">
        <v>1768</v>
      </c>
      <c r="U1788" s="26" t="e">
        <f t="shared" si="144"/>
        <v>#N/A</v>
      </c>
      <c r="V1788" s="36" t="e">
        <f t="shared" si="141"/>
        <v>#N/A</v>
      </c>
      <c r="W1788" s="29" t="e">
        <f t="shared" si="143"/>
        <v>#N/A</v>
      </c>
      <c r="X1788" s="37" t="e">
        <f t="shared" si="142"/>
        <v>#N/A</v>
      </c>
      <c r="Y1788" s="37" t="e">
        <f t="shared" si="145"/>
        <v>#N/A</v>
      </c>
      <c r="Z1788" s="37"/>
      <c r="AA1788" s="37"/>
    </row>
    <row r="1789" spans="20:27">
      <c r="T1789" s="26">
        <v>1769</v>
      </c>
      <c r="U1789" s="26" t="e">
        <f t="shared" si="144"/>
        <v>#N/A</v>
      </c>
      <c r="V1789" s="36" t="e">
        <f t="shared" si="141"/>
        <v>#N/A</v>
      </c>
      <c r="W1789" s="29" t="e">
        <f t="shared" si="143"/>
        <v>#N/A</v>
      </c>
      <c r="X1789" s="37" t="e">
        <f t="shared" si="142"/>
        <v>#N/A</v>
      </c>
      <c r="Y1789" s="37" t="e">
        <f t="shared" si="145"/>
        <v>#N/A</v>
      </c>
      <c r="Z1789" s="37"/>
      <c r="AA1789" s="37"/>
    </row>
    <row r="1790" spans="20:27">
      <c r="T1790" s="26">
        <v>1770</v>
      </c>
      <c r="U1790" s="26" t="e">
        <f t="shared" si="144"/>
        <v>#N/A</v>
      </c>
      <c r="V1790" s="36" t="e">
        <f t="shared" si="141"/>
        <v>#N/A</v>
      </c>
      <c r="W1790" s="29" t="e">
        <f t="shared" si="143"/>
        <v>#N/A</v>
      </c>
      <c r="X1790" s="37" t="e">
        <f t="shared" si="142"/>
        <v>#N/A</v>
      </c>
      <c r="Y1790" s="37" t="e">
        <f t="shared" si="145"/>
        <v>#N/A</v>
      </c>
      <c r="Z1790" s="37"/>
      <c r="AA1790" s="37"/>
    </row>
    <row r="1791" spans="20:27">
      <c r="T1791" s="26">
        <v>1771</v>
      </c>
      <c r="U1791" s="26" t="e">
        <f t="shared" si="144"/>
        <v>#N/A</v>
      </c>
      <c r="V1791" s="36" t="e">
        <f t="shared" si="141"/>
        <v>#N/A</v>
      </c>
      <c r="W1791" s="29" t="e">
        <f t="shared" si="143"/>
        <v>#N/A</v>
      </c>
      <c r="X1791" s="37" t="e">
        <f t="shared" si="142"/>
        <v>#N/A</v>
      </c>
      <c r="Y1791" s="37" t="e">
        <f t="shared" si="145"/>
        <v>#N/A</v>
      </c>
      <c r="Z1791" s="37"/>
      <c r="AA1791" s="37"/>
    </row>
    <row r="1792" spans="20:27">
      <c r="T1792" s="26">
        <v>1772</v>
      </c>
      <c r="U1792" s="26" t="e">
        <f t="shared" si="144"/>
        <v>#N/A</v>
      </c>
      <c r="V1792" s="36" t="e">
        <f t="shared" si="141"/>
        <v>#N/A</v>
      </c>
      <c r="W1792" s="29" t="e">
        <f t="shared" si="143"/>
        <v>#N/A</v>
      </c>
      <c r="X1792" s="37" t="e">
        <f t="shared" si="142"/>
        <v>#N/A</v>
      </c>
      <c r="Y1792" s="37" t="e">
        <f t="shared" si="145"/>
        <v>#N/A</v>
      </c>
      <c r="Z1792" s="37"/>
      <c r="AA1792" s="37"/>
    </row>
    <row r="1793" spans="20:27">
      <c r="T1793" s="26">
        <v>1773</v>
      </c>
      <c r="U1793" s="26" t="e">
        <f t="shared" si="144"/>
        <v>#N/A</v>
      </c>
      <c r="V1793" s="36" t="e">
        <f t="shared" si="141"/>
        <v>#N/A</v>
      </c>
      <c r="W1793" s="29" t="e">
        <f t="shared" si="143"/>
        <v>#N/A</v>
      </c>
      <c r="X1793" s="37" t="e">
        <f t="shared" si="142"/>
        <v>#N/A</v>
      </c>
      <c r="Y1793" s="37" t="e">
        <f t="shared" si="145"/>
        <v>#N/A</v>
      </c>
      <c r="Z1793" s="37"/>
      <c r="AA1793" s="37"/>
    </row>
    <row r="1794" spans="20:27">
      <c r="T1794" s="26">
        <v>1774</v>
      </c>
      <c r="U1794" s="26" t="e">
        <f t="shared" si="144"/>
        <v>#N/A</v>
      </c>
      <c r="V1794" s="36" t="e">
        <f t="shared" si="141"/>
        <v>#N/A</v>
      </c>
      <c r="W1794" s="29" t="e">
        <f t="shared" si="143"/>
        <v>#N/A</v>
      </c>
      <c r="X1794" s="37" t="e">
        <f t="shared" si="142"/>
        <v>#N/A</v>
      </c>
      <c r="Y1794" s="37" t="e">
        <f t="shared" si="145"/>
        <v>#N/A</v>
      </c>
      <c r="Z1794" s="37"/>
      <c r="AA1794" s="37"/>
    </row>
    <row r="1795" spans="20:27">
      <c r="T1795" s="26">
        <v>1775</v>
      </c>
      <c r="U1795" s="26" t="e">
        <f t="shared" si="144"/>
        <v>#N/A</v>
      </c>
      <c r="V1795" s="36" t="e">
        <f t="shared" si="141"/>
        <v>#N/A</v>
      </c>
      <c r="W1795" s="29" t="e">
        <f t="shared" si="143"/>
        <v>#N/A</v>
      </c>
      <c r="X1795" s="37" t="e">
        <f t="shared" si="142"/>
        <v>#N/A</v>
      </c>
      <c r="Y1795" s="37" t="e">
        <f t="shared" si="145"/>
        <v>#N/A</v>
      </c>
      <c r="Z1795" s="37"/>
      <c r="AA1795" s="37"/>
    </row>
    <row r="1796" spans="20:27">
      <c r="T1796" s="26">
        <v>1776</v>
      </c>
      <c r="U1796" s="26" t="e">
        <f t="shared" si="144"/>
        <v>#N/A</v>
      </c>
      <c r="V1796" s="36" t="e">
        <f t="shared" si="141"/>
        <v>#N/A</v>
      </c>
      <c r="W1796" s="29" t="e">
        <f t="shared" si="143"/>
        <v>#N/A</v>
      </c>
      <c r="X1796" s="37" t="e">
        <f t="shared" si="142"/>
        <v>#N/A</v>
      </c>
      <c r="Y1796" s="37" t="e">
        <f t="shared" si="145"/>
        <v>#N/A</v>
      </c>
      <c r="Z1796" s="37"/>
      <c r="AA1796" s="37"/>
    </row>
    <row r="1797" spans="20:27">
      <c r="T1797" s="26">
        <v>1777</v>
      </c>
      <c r="U1797" s="26" t="e">
        <f t="shared" si="144"/>
        <v>#N/A</v>
      </c>
      <c r="V1797" s="36" t="e">
        <f t="shared" si="141"/>
        <v>#N/A</v>
      </c>
      <c r="W1797" s="29" t="e">
        <f t="shared" si="143"/>
        <v>#N/A</v>
      </c>
      <c r="X1797" s="37" t="e">
        <f t="shared" si="142"/>
        <v>#N/A</v>
      </c>
      <c r="Y1797" s="37" t="e">
        <f t="shared" si="145"/>
        <v>#N/A</v>
      </c>
      <c r="Z1797" s="37"/>
      <c r="AA1797" s="37"/>
    </row>
    <row r="1798" spans="20:27">
      <c r="T1798" s="26">
        <v>1778</v>
      </c>
      <c r="U1798" s="26" t="e">
        <f t="shared" si="144"/>
        <v>#N/A</v>
      </c>
      <c r="V1798" s="36" t="e">
        <f t="shared" si="141"/>
        <v>#N/A</v>
      </c>
      <c r="W1798" s="29" t="e">
        <f t="shared" si="143"/>
        <v>#N/A</v>
      </c>
      <c r="X1798" s="37" t="e">
        <f t="shared" si="142"/>
        <v>#N/A</v>
      </c>
      <c r="Y1798" s="37" t="e">
        <f t="shared" si="145"/>
        <v>#N/A</v>
      </c>
      <c r="Z1798" s="37"/>
      <c r="AA1798" s="37"/>
    </row>
    <row r="1799" spans="20:27">
      <c r="T1799" s="26">
        <v>1779</v>
      </c>
      <c r="U1799" s="26" t="e">
        <f t="shared" si="144"/>
        <v>#N/A</v>
      </c>
      <c r="V1799" s="36" t="e">
        <f t="shared" si="141"/>
        <v>#N/A</v>
      </c>
      <c r="W1799" s="29" t="e">
        <f t="shared" si="143"/>
        <v>#N/A</v>
      </c>
      <c r="X1799" s="37" t="e">
        <f t="shared" si="142"/>
        <v>#N/A</v>
      </c>
      <c r="Y1799" s="37" t="e">
        <f t="shared" si="145"/>
        <v>#N/A</v>
      </c>
      <c r="Z1799" s="37"/>
      <c r="AA1799" s="37"/>
    </row>
    <row r="1800" spans="20:27">
      <c r="T1800" s="26">
        <v>1780</v>
      </c>
      <c r="U1800" s="26" t="e">
        <f t="shared" si="144"/>
        <v>#N/A</v>
      </c>
      <c r="V1800" s="36" t="e">
        <f t="shared" ref="V1800:V1863" si="146">K$23*EXP(M$22*LOG(T1800/O$23))</f>
        <v>#N/A</v>
      </c>
      <c r="W1800" s="29" t="e">
        <f t="shared" si="143"/>
        <v>#N/A</v>
      </c>
      <c r="X1800" s="37" t="e">
        <f t="shared" ref="X1800:X1863" si="147">IF(($K$60+15)&gt;T1800,T1800,(#N/A))</f>
        <v>#N/A</v>
      </c>
      <c r="Y1800" s="37" t="e">
        <f t="shared" si="145"/>
        <v>#N/A</v>
      </c>
      <c r="Z1800" s="37"/>
      <c r="AA1800" s="37"/>
    </row>
    <row r="1801" spans="20:27">
      <c r="T1801" s="26">
        <v>1781</v>
      </c>
      <c r="U1801" s="26" t="e">
        <f t="shared" si="144"/>
        <v>#N/A</v>
      </c>
      <c r="V1801" s="36" t="e">
        <f t="shared" si="146"/>
        <v>#N/A</v>
      </c>
      <c r="W1801" s="29" t="e">
        <f t="shared" si="143"/>
        <v>#N/A</v>
      </c>
      <c r="X1801" s="37" t="e">
        <f t="shared" si="147"/>
        <v>#N/A</v>
      </c>
      <c r="Y1801" s="37" t="e">
        <f t="shared" si="145"/>
        <v>#N/A</v>
      </c>
      <c r="Z1801" s="37"/>
      <c r="AA1801" s="37"/>
    </row>
    <row r="1802" spans="20:27">
      <c r="T1802" s="26">
        <v>1782</v>
      </c>
      <c r="U1802" s="26" t="e">
        <f t="shared" si="144"/>
        <v>#N/A</v>
      </c>
      <c r="V1802" s="36" t="e">
        <f t="shared" si="146"/>
        <v>#N/A</v>
      </c>
      <c r="W1802" s="29" t="e">
        <f t="shared" si="143"/>
        <v>#N/A</v>
      </c>
      <c r="X1802" s="37" t="e">
        <f t="shared" si="147"/>
        <v>#N/A</v>
      </c>
      <c r="Y1802" s="37" t="e">
        <f t="shared" si="145"/>
        <v>#N/A</v>
      </c>
      <c r="Z1802" s="37"/>
      <c r="AA1802" s="37"/>
    </row>
    <row r="1803" spans="20:27">
      <c r="T1803" s="26">
        <v>1783</v>
      </c>
      <c r="U1803" s="26" t="e">
        <f t="shared" si="144"/>
        <v>#N/A</v>
      </c>
      <c r="V1803" s="36" t="e">
        <f t="shared" si="146"/>
        <v>#N/A</v>
      </c>
      <c r="W1803" s="29" t="e">
        <f t="shared" si="143"/>
        <v>#N/A</v>
      </c>
      <c r="X1803" s="37" t="e">
        <f t="shared" si="147"/>
        <v>#N/A</v>
      </c>
      <c r="Y1803" s="37" t="e">
        <f t="shared" si="145"/>
        <v>#N/A</v>
      </c>
      <c r="Z1803" s="37"/>
      <c r="AA1803" s="37"/>
    </row>
    <row r="1804" spans="20:27">
      <c r="T1804" s="26">
        <v>1784</v>
      </c>
      <c r="U1804" s="26" t="e">
        <f t="shared" si="144"/>
        <v>#N/A</v>
      </c>
      <c r="V1804" s="36" t="e">
        <f t="shared" si="146"/>
        <v>#N/A</v>
      </c>
      <c r="W1804" s="29" t="e">
        <f t="shared" si="143"/>
        <v>#N/A</v>
      </c>
      <c r="X1804" s="37" t="e">
        <f t="shared" si="147"/>
        <v>#N/A</v>
      </c>
      <c r="Y1804" s="37" t="e">
        <f t="shared" si="145"/>
        <v>#N/A</v>
      </c>
      <c r="Z1804" s="37"/>
      <c r="AA1804" s="37"/>
    </row>
    <row r="1805" spans="20:27">
      <c r="T1805" s="26">
        <v>1785</v>
      </c>
      <c r="U1805" s="26" t="e">
        <f t="shared" si="144"/>
        <v>#N/A</v>
      </c>
      <c r="V1805" s="36" t="e">
        <f t="shared" si="146"/>
        <v>#N/A</v>
      </c>
      <c r="W1805" s="29" t="e">
        <f t="shared" si="143"/>
        <v>#N/A</v>
      </c>
      <c r="X1805" s="37" t="e">
        <f t="shared" si="147"/>
        <v>#N/A</v>
      </c>
      <c r="Y1805" s="37" t="e">
        <f t="shared" si="145"/>
        <v>#N/A</v>
      </c>
      <c r="Z1805" s="37"/>
      <c r="AA1805" s="37"/>
    </row>
    <row r="1806" spans="20:27">
      <c r="T1806" s="26">
        <v>1786</v>
      </c>
      <c r="U1806" s="26" t="e">
        <f t="shared" si="144"/>
        <v>#N/A</v>
      </c>
      <c r="V1806" s="36" t="e">
        <f t="shared" si="146"/>
        <v>#N/A</v>
      </c>
      <c r="W1806" s="29" t="e">
        <f t="shared" si="143"/>
        <v>#N/A</v>
      </c>
      <c r="X1806" s="37" t="e">
        <f t="shared" si="147"/>
        <v>#N/A</v>
      </c>
      <c r="Y1806" s="37" t="e">
        <f t="shared" si="145"/>
        <v>#N/A</v>
      </c>
      <c r="Z1806" s="37"/>
      <c r="AA1806" s="37"/>
    </row>
    <row r="1807" spans="20:27">
      <c r="T1807" s="26">
        <v>1787</v>
      </c>
      <c r="U1807" s="26" t="e">
        <f t="shared" si="144"/>
        <v>#N/A</v>
      </c>
      <c r="V1807" s="36" t="e">
        <f t="shared" si="146"/>
        <v>#N/A</v>
      </c>
      <c r="W1807" s="29" t="e">
        <f t="shared" si="143"/>
        <v>#N/A</v>
      </c>
      <c r="X1807" s="37" t="e">
        <f t="shared" si="147"/>
        <v>#N/A</v>
      </c>
      <c r="Y1807" s="37" t="e">
        <f t="shared" si="145"/>
        <v>#N/A</v>
      </c>
      <c r="Z1807" s="37"/>
      <c r="AA1807" s="37"/>
    </row>
    <row r="1808" spans="20:27">
      <c r="T1808" s="26">
        <v>1788</v>
      </c>
      <c r="U1808" s="26" t="e">
        <f t="shared" si="144"/>
        <v>#N/A</v>
      </c>
      <c r="V1808" s="36" t="e">
        <f t="shared" si="146"/>
        <v>#N/A</v>
      </c>
      <c r="W1808" s="29" t="e">
        <f t="shared" si="143"/>
        <v>#N/A</v>
      </c>
      <c r="X1808" s="37" t="e">
        <f t="shared" si="147"/>
        <v>#N/A</v>
      </c>
      <c r="Y1808" s="37" t="e">
        <f t="shared" si="145"/>
        <v>#N/A</v>
      </c>
      <c r="Z1808" s="37"/>
      <c r="AA1808" s="37"/>
    </row>
    <row r="1809" spans="20:27">
      <c r="T1809" s="26">
        <v>1789</v>
      </c>
      <c r="U1809" s="26" t="e">
        <f t="shared" si="144"/>
        <v>#N/A</v>
      </c>
      <c r="V1809" s="36" t="e">
        <f t="shared" si="146"/>
        <v>#N/A</v>
      </c>
      <c r="W1809" s="29" t="e">
        <f t="shared" si="143"/>
        <v>#N/A</v>
      </c>
      <c r="X1809" s="37" t="e">
        <f t="shared" si="147"/>
        <v>#N/A</v>
      </c>
      <c r="Y1809" s="37" t="e">
        <f t="shared" si="145"/>
        <v>#N/A</v>
      </c>
      <c r="Z1809" s="37"/>
      <c r="AA1809" s="37"/>
    </row>
    <row r="1810" spans="20:27">
      <c r="T1810" s="26">
        <v>1790</v>
      </c>
      <c r="U1810" s="26" t="e">
        <f t="shared" si="144"/>
        <v>#N/A</v>
      </c>
      <c r="V1810" s="36" t="e">
        <f t="shared" si="146"/>
        <v>#N/A</v>
      </c>
      <c r="W1810" s="29" t="e">
        <f t="shared" si="143"/>
        <v>#N/A</v>
      </c>
      <c r="X1810" s="37" t="e">
        <f t="shared" si="147"/>
        <v>#N/A</v>
      </c>
      <c r="Y1810" s="37" t="e">
        <f t="shared" si="145"/>
        <v>#N/A</v>
      </c>
      <c r="Z1810" s="37"/>
      <c r="AA1810" s="37"/>
    </row>
    <row r="1811" spans="20:27">
      <c r="T1811" s="26">
        <v>1791</v>
      </c>
      <c r="U1811" s="26" t="e">
        <f t="shared" si="144"/>
        <v>#N/A</v>
      </c>
      <c r="V1811" s="36" t="e">
        <f t="shared" si="146"/>
        <v>#N/A</v>
      </c>
      <c r="W1811" s="29" t="e">
        <f t="shared" si="143"/>
        <v>#N/A</v>
      </c>
      <c r="X1811" s="37" t="e">
        <f t="shared" si="147"/>
        <v>#N/A</v>
      </c>
      <c r="Y1811" s="37" t="e">
        <f t="shared" si="145"/>
        <v>#N/A</v>
      </c>
      <c r="Z1811" s="37"/>
      <c r="AA1811" s="37"/>
    </row>
    <row r="1812" spans="20:27">
      <c r="T1812" s="26">
        <v>1792</v>
      </c>
      <c r="U1812" s="26" t="e">
        <f t="shared" si="144"/>
        <v>#N/A</v>
      </c>
      <c r="V1812" s="36" t="e">
        <f t="shared" si="146"/>
        <v>#N/A</v>
      </c>
      <c r="W1812" s="29" t="e">
        <f t="shared" si="143"/>
        <v>#N/A</v>
      </c>
      <c r="X1812" s="37" t="e">
        <f t="shared" si="147"/>
        <v>#N/A</v>
      </c>
      <c r="Y1812" s="37" t="e">
        <f t="shared" si="145"/>
        <v>#N/A</v>
      </c>
      <c r="Z1812" s="37"/>
      <c r="AA1812" s="37"/>
    </row>
    <row r="1813" spans="20:27">
      <c r="T1813" s="26">
        <v>1793</v>
      </c>
      <c r="U1813" s="26" t="e">
        <f t="shared" si="144"/>
        <v>#N/A</v>
      </c>
      <c r="V1813" s="36" t="e">
        <f t="shared" si="146"/>
        <v>#N/A</v>
      </c>
      <c r="W1813" s="29" t="e">
        <f t="shared" ref="W1813:W1876" si="148">IF(U1813="",(#N/A),V1813)</f>
        <v>#N/A</v>
      </c>
      <c r="X1813" s="37" t="e">
        <f t="shared" si="147"/>
        <v>#N/A</v>
      </c>
      <c r="Y1813" s="37" t="e">
        <f t="shared" si="145"/>
        <v>#N/A</v>
      </c>
      <c r="Z1813" s="37"/>
      <c r="AA1813" s="37"/>
    </row>
    <row r="1814" spans="20:27">
      <c r="T1814" s="26">
        <v>1794</v>
      </c>
      <c r="U1814" s="26" t="e">
        <f t="shared" ref="U1814:U1877" si="149">IF(MAX(D$20:D$64)&lt;T1814,(#N/A),T1814)</f>
        <v>#N/A</v>
      </c>
      <c r="V1814" s="36" t="e">
        <f t="shared" si="146"/>
        <v>#N/A</v>
      </c>
      <c r="W1814" s="29" t="e">
        <f t="shared" si="148"/>
        <v>#N/A</v>
      </c>
      <c r="X1814" s="37" t="e">
        <f t="shared" si="147"/>
        <v>#N/A</v>
      </c>
      <c r="Y1814" s="37" t="e">
        <f t="shared" si="145"/>
        <v>#N/A</v>
      </c>
      <c r="Z1814" s="37"/>
      <c r="AA1814" s="37"/>
    </row>
    <row r="1815" spans="20:27">
      <c r="T1815" s="26">
        <v>1795</v>
      </c>
      <c r="U1815" s="26" t="e">
        <f t="shared" si="149"/>
        <v>#N/A</v>
      </c>
      <c r="V1815" s="36" t="e">
        <f t="shared" si="146"/>
        <v>#N/A</v>
      </c>
      <c r="W1815" s="29" t="e">
        <f t="shared" si="148"/>
        <v>#N/A</v>
      </c>
      <c r="X1815" s="37" t="e">
        <f t="shared" si="147"/>
        <v>#N/A</v>
      </c>
      <c r="Y1815" s="37" t="e">
        <f t="shared" si="145"/>
        <v>#N/A</v>
      </c>
      <c r="Z1815" s="37"/>
      <c r="AA1815" s="37"/>
    </row>
    <row r="1816" spans="20:27">
      <c r="T1816" s="26">
        <v>1796</v>
      </c>
      <c r="U1816" s="26" t="e">
        <f t="shared" si="149"/>
        <v>#N/A</v>
      </c>
      <c r="V1816" s="36" t="e">
        <f t="shared" si="146"/>
        <v>#N/A</v>
      </c>
      <c r="W1816" s="29" t="e">
        <f t="shared" si="148"/>
        <v>#N/A</v>
      </c>
      <c r="X1816" s="37" t="e">
        <f t="shared" si="147"/>
        <v>#N/A</v>
      </c>
      <c r="Y1816" s="37" t="e">
        <f t="shared" si="145"/>
        <v>#N/A</v>
      </c>
      <c r="Z1816" s="37"/>
      <c r="AA1816" s="37"/>
    </row>
    <row r="1817" spans="20:27">
      <c r="T1817" s="26">
        <v>1797</v>
      </c>
      <c r="U1817" s="26" t="e">
        <f t="shared" si="149"/>
        <v>#N/A</v>
      </c>
      <c r="V1817" s="36" t="e">
        <f t="shared" si="146"/>
        <v>#N/A</v>
      </c>
      <c r="W1817" s="29" t="e">
        <f t="shared" si="148"/>
        <v>#N/A</v>
      </c>
      <c r="X1817" s="37" t="e">
        <f t="shared" si="147"/>
        <v>#N/A</v>
      </c>
      <c r="Y1817" s="37" t="e">
        <f t="shared" si="145"/>
        <v>#N/A</v>
      </c>
      <c r="Z1817" s="37"/>
      <c r="AA1817" s="37"/>
    </row>
    <row r="1818" spans="20:27">
      <c r="T1818" s="26">
        <v>1798</v>
      </c>
      <c r="U1818" s="26" t="e">
        <f t="shared" si="149"/>
        <v>#N/A</v>
      </c>
      <c r="V1818" s="36" t="e">
        <f t="shared" si="146"/>
        <v>#N/A</v>
      </c>
      <c r="W1818" s="29" t="e">
        <f t="shared" si="148"/>
        <v>#N/A</v>
      </c>
      <c r="X1818" s="37" t="e">
        <f t="shared" si="147"/>
        <v>#N/A</v>
      </c>
      <c r="Y1818" s="37" t="e">
        <f t="shared" si="145"/>
        <v>#N/A</v>
      </c>
      <c r="Z1818" s="37"/>
      <c r="AA1818" s="37"/>
    </row>
    <row r="1819" spans="20:27">
      <c r="T1819" s="26">
        <v>1799</v>
      </c>
      <c r="U1819" s="26" t="e">
        <f t="shared" si="149"/>
        <v>#N/A</v>
      </c>
      <c r="V1819" s="36" t="e">
        <f t="shared" si="146"/>
        <v>#N/A</v>
      </c>
      <c r="W1819" s="29" t="e">
        <f t="shared" si="148"/>
        <v>#N/A</v>
      </c>
      <c r="X1819" s="37" t="e">
        <f t="shared" si="147"/>
        <v>#N/A</v>
      </c>
      <c r="Y1819" s="37" t="e">
        <f t="shared" si="145"/>
        <v>#N/A</v>
      </c>
      <c r="Z1819" s="37"/>
      <c r="AA1819" s="37"/>
    </row>
    <row r="1820" spans="20:27">
      <c r="T1820" s="26">
        <v>1800</v>
      </c>
      <c r="U1820" s="26" t="e">
        <f t="shared" si="149"/>
        <v>#N/A</v>
      </c>
      <c r="V1820" s="36" t="e">
        <f t="shared" si="146"/>
        <v>#N/A</v>
      </c>
      <c r="W1820" s="29" t="e">
        <f t="shared" si="148"/>
        <v>#N/A</v>
      </c>
      <c r="X1820" s="37" t="e">
        <f t="shared" si="147"/>
        <v>#N/A</v>
      </c>
      <c r="Y1820" s="37" t="e">
        <f t="shared" si="145"/>
        <v>#N/A</v>
      </c>
      <c r="Z1820" s="37"/>
      <c r="AA1820" s="37"/>
    </row>
    <row r="1821" spans="20:27">
      <c r="T1821" s="26">
        <v>1801</v>
      </c>
      <c r="U1821" s="26" t="e">
        <f t="shared" si="149"/>
        <v>#N/A</v>
      </c>
      <c r="V1821" s="36" t="e">
        <f t="shared" si="146"/>
        <v>#N/A</v>
      </c>
      <c r="W1821" s="29" t="e">
        <f t="shared" si="148"/>
        <v>#N/A</v>
      </c>
      <c r="X1821" s="37" t="e">
        <f t="shared" si="147"/>
        <v>#N/A</v>
      </c>
      <c r="Y1821" s="37" t="e">
        <f t="shared" si="145"/>
        <v>#N/A</v>
      </c>
      <c r="Z1821" s="37"/>
      <c r="AA1821" s="37"/>
    </row>
    <row r="1822" spans="20:27">
      <c r="T1822" s="26">
        <v>1802</v>
      </c>
      <c r="U1822" s="26" t="e">
        <f t="shared" si="149"/>
        <v>#N/A</v>
      </c>
      <c r="V1822" s="36" t="e">
        <f t="shared" si="146"/>
        <v>#N/A</v>
      </c>
      <c r="W1822" s="29" t="e">
        <f t="shared" si="148"/>
        <v>#N/A</v>
      </c>
      <c r="X1822" s="37" t="e">
        <f t="shared" si="147"/>
        <v>#N/A</v>
      </c>
      <c r="Y1822" s="37" t="e">
        <f t="shared" si="145"/>
        <v>#N/A</v>
      </c>
      <c r="Z1822" s="37"/>
      <c r="AA1822" s="37"/>
    </row>
    <row r="1823" spans="20:27">
      <c r="T1823" s="26">
        <v>1803</v>
      </c>
      <c r="U1823" s="26" t="e">
        <f t="shared" si="149"/>
        <v>#N/A</v>
      </c>
      <c r="V1823" s="36" t="e">
        <f t="shared" si="146"/>
        <v>#N/A</v>
      </c>
      <c r="W1823" s="29" t="e">
        <f t="shared" si="148"/>
        <v>#N/A</v>
      </c>
      <c r="X1823" s="37" t="e">
        <f t="shared" si="147"/>
        <v>#N/A</v>
      </c>
      <c r="Y1823" s="37" t="e">
        <f t="shared" ref="Y1823:Y1886" si="150">IF(($K$60+15)&gt;T1823,K$23*EXP(M$22*LOG(T1823/O$23)),(#N/A))</f>
        <v>#N/A</v>
      </c>
      <c r="Z1823" s="37"/>
      <c r="AA1823" s="37"/>
    </row>
    <row r="1824" spans="20:27">
      <c r="T1824" s="26">
        <v>1804</v>
      </c>
      <c r="U1824" s="26" t="e">
        <f t="shared" si="149"/>
        <v>#N/A</v>
      </c>
      <c r="V1824" s="36" t="e">
        <f t="shared" si="146"/>
        <v>#N/A</v>
      </c>
      <c r="W1824" s="29" t="e">
        <f t="shared" si="148"/>
        <v>#N/A</v>
      </c>
      <c r="X1824" s="37" t="e">
        <f t="shared" si="147"/>
        <v>#N/A</v>
      </c>
      <c r="Y1824" s="37" t="e">
        <f t="shared" si="150"/>
        <v>#N/A</v>
      </c>
      <c r="Z1824" s="37"/>
      <c r="AA1824" s="37"/>
    </row>
    <row r="1825" spans="20:27">
      <c r="T1825" s="26">
        <v>1805</v>
      </c>
      <c r="U1825" s="26" t="e">
        <f t="shared" si="149"/>
        <v>#N/A</v>
      </c>
      <c r="V1825" s="36" t="e">
        <f t="shared" si="146"/>
        <v>#N/A</v>
      </c>
      <c r="W1825" s="29" t="e">
        <f t="shared" si="148"/>
        <v>#N/A</v>
      </c>
      <c r="X1825" s="37" t="e">
        <f t="shared" si="147"/>
        <v>#N/A</v>
      </c>
      <c r="Y1825" s="37" t="e">
        <f t="shared" si="150"/>
        <v>#N/A</v>
      </c>
      <c r="Z1825" s="37"/>
      <c r="AA1825" s="37"/>
    </row>
    <row r="1826" spans="20:27">
      <c r="T1826" s="26">
        <v>1806</v>
      </c>
      <c r="U1826" s="26" t="e">
        <f t="shared" si="149"/>
        <v>#N/A</v>
      </c>
      <c r="V1826" s="36" t="e">
        <f t="shared" si="146"/>
        <v>#N/A</v>
      </c>
      <c r="W1826" s="29" t="e">
        <f t="shared" si="148"/>
        <v>#N/A</v>
      </c>
      <c r="X1826" s="37" t="e">
        <f t="shared" si="147"/>
        <v>#N/A</v>
      </c>
      <c r="Y1826" s="37" t="e">
        <f t="shared" si="150"/>
        <v>#N/A</v>
      </c>
      <c r="Z1826" s="37"/>
      <c r="AA1826" s="37"/>
    </row>
    <row r="1827" spans="20:27">
      <c r="T1827" s="26">
        <v>1807</v>
      </c>
      <c r="U1827" s="26" t="e">
        <f t="shared" si="149"/>
        <v>#N/A</v>
      </c>
      <c r="V1827" s="36" t="e">
        <f t="shared" si="146"/>
        <v>#N/A</v>
      </c>
      <c r="W1827" s="29" t="e">
        <f t="shared" si="148"/>
        <v>#N/A</v>
      </c>
      <c r="X1827" s="37" t="e">
        <f t="shared" si="147"/>
        <v>#N/A</v>
      </c>
      <c r="Y1827" s="37" t="e">
        <f t="shared" si="150"/>
        <v>#N/A</v>
      </c>
      <c r="Z1827" s="37"/>
      <c r="AA1827" s="37"/>
    </row>
    <row r="1828" spans="20:27">
      <c r="T1828" s="26">
        <v>1808</v>
      </c>
      <c r="U1828" s="26" t="e">
        <f t="shared" si="149"/>
        <v>#N/A</v>
      </c>
      <c r="V1828" s="36" t="e">
        <f t="shared" si="146"/>
        <v>#N/A</v>
      </c>
      <c r="W1828" s="29" t="e">
        <f t="shared" si="148"/>
        <v>#N/A</v>
      </c>
      <c r="X1828" s="37" t="e">
        <f t="shared" si="147"/>
        <v>#N/A</v>
      </c>
      <c r="Y1828" s="37" t="e">
        <f t="shared" si="150"/>
        <v>#N/A</v>
      </c>
      <c r="Z1828" s="37"/>
      <c r="AA1828" s="37"/>
    </row>
    <row r="1829" spans="20:27">
      <c r="T1829" s="26">
        <v>1809</v>
      </c>
      <c r="U1829" s="26" t="e">
        <f t="shared" si="149"/>
        <v>#N/A</v>
      </c>
      <c r="V1829" s="36" t="e">
        <f t="shared" si="146"/>
        <v>#N/A</v>
      </c>
      <c r="W1829" s="29" t="e">
        <f t="shared" si="148"/>
        <v>#N/A</v>
      </c>
      <c r="X1829" s="37" t="e">
        <f t="shared" si="147"/>
        <v>#N/A</v>
      </c>
      <c r="Y1829" s="37" t="e">
        <f t="shared" si="150"/>
        <v>#N/A</v>
      </c>
      <c r="Z1829" s="37"/>
      <c r="AA1829" s="37"/>
    </row>
    <row r="1830" spans="20:27">
      <c r="T1830" s="26">
        <v>1810</v>
      </c>
      <c r="U1830" s="26" t="e">
        <f t="shared" si="149"/>
        <v>#N/A</v>
      </c>
      <c r="V1830" s="36" t="e">
        <f t="shared" si="146"/>
        <v>#N/A</v>
      </c>
      <c r="W1830" s="29" t="e">
        <f t="shared" si="148"/>
        <v>#N/A</v>
      </c>
      <c r="X1830" s="37" t="e">
        <f t="shared" si="147"/>
        <v>#N/A</v>
      </c>
      <c r="Y1830" s="37" t="e">
        <f t="shared" si="150"/>
        <v>#N/A</v>
      </c>
      <c r="Z1830" s="37"/>
      <c r="AA1830" s="37"/>
    </row>
    <row r="1831" spans="20:27">
      <c r="T1831" s="26">
        <v>1811</v>
      </c>
      <c r="U1831" s="26" t="e">
        <f t="shared" si="149"/>
        <v>#N/A</v>
      </c>
      <c r="V1831" s="36" t="e">
        <f t="shared" si="146"/>
        <v>#N/A</v>
      </c>
      <c r="W1831" s="29" t="e">
        <f t="shared" si="148"/>
        <v>#N/A</v>
      </c>
      <c r="X1831" s="37" t="e">
        <f t="shared" si="147"/>
        <v>#N/A</v>
      </c>
      <c r="Y1831" s="37" t="e">
        <f t="shared" si="150"/>
        <v>#N/A</v>
      </c>
      <c r="Z1831" s="37"/>
      <c r="AA1831" s="37"/>
    </row>
    <row r="1832" spans="20:27">
      <c r="T1832" s="26">
        <v>1812</v>
      </c>
      <c r="U1832" s="26" t="e">
        <f t="shared" si="149"/>
        <v>#N/A</v>
      </c>
      <c r="V1832" s="36" t="e">
        <f t="shared" si="146"/>
        <v>#N/A</v>
      </c>
      <c r="W1832" s="29" t="e">
        <f t="shared" si="148"/>
        <v>#N/A</v>
      </c>
      <c r="X1832" s="37" t="e">
        <f t="shared" si="147"/>
        <v>#N/A</v>
      </c>
      <c r="Y1832" s="37" t="e">
        <f t="shared" si="150"/>
        <v>#N/A</v>
      </c>
      <c r="Z1832" s="37"/>
      <c r="AA1832" s="37"/>
    </row>
    <row r="1833" spans="20:27">
      <c r="T1833" s="26">
        <v>1813</v>
      </c>
      <c r="U1833" s="26" t="e">
        <f t="shared" si="149"/>
        <v>#N/A</v>
      </c>
      <c r="V1833" s="36" t="e">
        <f t="shared" si="146"/>
        <v>#N/A</v>
      </c>
      <c r="W1833" s="29" t="e">
        <f t="shared" si="148"/>
        <v>#N/A</v>
      </c>
      <c r="X1833" s="37" t="e">
        <f t="shared" si="147"/>
        <v>#N/A</v>
      </c>
      <c r="Y1833" s="37" t="e">
        <f t="shared" si="150"/>
        <v>#N/A</v>
      </c>
      <c r="Z1833" s="37"/>
      <c r="AA1833" s="37"/>
    </row>
    <row r="1834" spans="20:27">
      <c r="T1834" s="26">
        <v>1814</v>
      </c>
      <c r="U1834" s="26" t="e">
        <f t="shared" si="149"/>
        <v>#N/A</v>
      </c>
      <c r="V1834" s="36" t="e">
        <f t="shared" si="146"/>
        <v>#N/A</v>
      </c>
      <c r="W1834" s="29" t="e">
        <f t="shared" si="148"/>
        <v>#N/A</v>
      </c>
      <c r="X1834" s="37" t="e">
        <f t="shared" si="147"/>
        <v>#N/A</v>
      </c>
      <c r="Y1834" s="37" t="e">
        <f t="shared" si="150"/>
        <v>#N/A</v>
      </c>
      <c r="Z1834" s="37"/>
      <c r="AA1834" s="37"/>
    </row>
    <row r="1835" spans="20:27">
      <c r="T1835" s="26">
        <v>1815</v>
      </c>
      <c r="U1835" s="26" t="e">
        <f t="shared" si="149"/>
        <v>#N/A</v>
      </c>
      <c r="V1835" s="36" t="e">
        <f t="shared" si="146"/>
        <v>#N/A</v>
      </c>
      <c r="W1835" s="29" t="e">
        <f t="shared" si="148"/>
        <v>#N/A</v>
      </c>
      <c r="X1835" s="37" t="e">
        <f t="shared" si="147"/>
        <v>#N/A</v>
      </c>
      <c r="Y1835" s="37" t="e">
        <f t="shared" si="150"/>
        <v>#N/A</v>
      </c>
      <c r="Z1835" s="37"/>
      <c r="AA1835" s="37"/>
    </row>
    <row r="1836" spans="20:27">
      <c r="T1836" s="26">
        <v>1816</v>
      </c>
      <c r="U1836" s="26" t="e">
        <f t="shared" si="149"/>
        <v>#N/A</v>
      </c>
      <c r="V1836" s="36" t="e">
        <f t="shared" si="146"/>
        <v>#N/A</v>
      </c>
      <c r="W1836" s="29" t="e">
        <f t="shared" si="148"/>
        <v>#N/A</v>
      </c>
      <c r="X1836" s="37" t="e">
        <f t="shared" si="147"/>
        <v>#N/A</v>
      </c>
      <c r="Y1836" s="37" t="e">
        <f t="shared" si="150"/>
        <v>#N/A</v>
      </c>
      <c r="Z1836" s="37"/>
      <c r="AA1836" s="37"/>
    </row>
    <row r="1837" spans="20:27">
      <c r="T1837" s="26">
        <v>1817</v>
      </c>
      <c r="U1837" s="26" t="e">
        <f t="shared" si="149"/>
        <v>#N/A</v>
      </c>
      <c r="V1837" s="36" t="e">
        <f t="shared" si="146"/>
        <v>#N/A</v>
      </c>
      <c r="W1837" s="29" t="e">
        <f t="shared" si="148"/>
        <v>#N/A</v>
      </c>
      <c r="X1837" s="37" t="e">
        <f t="shared" si="147"/>
        <v>#N/A</v>
      </c>
      <c r="Y1837" s="37" t="e">
        <f t="shared" si="150"/>
        <v>#N/A</v>
      </c>
      <c r="Z1837" s="37"/>
      <c r="AA1837" s="37"/>
    </row>
    <row r="1838" spans="20:27">
      <c r="T1838" s="26">
        <v>1818</v>
      </c>
      <c r="U1838" s="26" t="e">
        <f t="shared" si="149"/>
        <v>#N/A</v>
      </c>
      <c r="V1838" s="36" t="e">
        <f t="shared" si="146"/>
        <v>#N/A</v>
      </c>
      <c r="W1838" s="29" t="e">
        <f t="shared" si="148"/>
        <v>#N/A</v>
      </c>
      <c r="X1838" s="37" t="e">
        <f t="shared" si="147"/>
        <v>#N/A</v>
      </c>
      <c r="Y1838" s="37" t="e">
        <f t="shared" si="150"/>
        <v>#N/A</v>
      </c>
      <c r="Z1838" s="37"/>
      <c r="AA1838" s="37"/>
    </row>
    <row r="1839" spans="20:27">
      <c r="T1839" s="26">
        <v>1819</v>
      </c>
      <c r="U1839" s="26" t="e">
        <f t="shared" si="149"/>
        <v>#N/A</v>
      </c>
      <c r="V1839" s="36" t="e">
        <f t="shared" si="146"/>
        <v>#N/A</v>
      </c>
      <c r="W1839" s="29" t="e">
        <f t="shared" si="148"/>
        <v>#N/A</v>
      </c>
      <c r="X1839" s="37" t="e">
        <f t="shared" si="147"/>
        <v>#N/A</v>
      </c>
      <c r="Y1839" s="37" t="e">
        <f t="shared" si="150"/>
        <v>#N/A</v>
      </c>
      <c r="Z1839" s="37"/>
      <c r="AA1839" s="37"/>
    </row>
    <row r="1840" spans="20:27">
      <c r="T1840" s="26">
        <v>1820</v>
      </c>
      <c r="U1840" s="26" t="e">
        <f t="shared" si="149"/>
        <v>#N/A</v>
      </c>
      <c r="V1840" s="36" t="e">
        <f t="shared" si="146"/>
        <v>#N/A</v>
      </c>
      <c r="W1840" s="29" t="e">
        <f t="shared" si="148"/>
        <v>#N/A</v>
      </c>
      <c r="X1840" s="37" t="e">
        <f t="shared" si="147"/>
        <v>#N/A</v>
      </c>
      <c r="Y1840" s="37" t="e">
        <f t="shared" si="150"/>
        <v>#N/A</v>
      </c>
      <c r="Z1840" s="37"/>
      <c r="AA1840" s="37"/>
    </row>
    <row r="1841" spans="20:27">
      <c r="T1841" s="26">
        <v>1821</v>
      </c>
      <c r="U1841" s="26" t="e">
        <f t="shared" si="149"/>
        <v>#N/A</v>
      </c>
      <c r="V1841" s="36" t="e">
        <f t="shared" si="146"/>
        <v>#N/A</v>
      </c>
      <c r="W1841" s="29" t="e">
        <f t="shared" si="148"/>
        <v>#N/A</v>
      </c>
      <c r="X1841" s="37" t="e">
        <f t="shared" si="147"/>
        <v>#N/A</v>
      </c>
      <c r="Y1841" s="37" t="e">
        <f t="shared" si="150"/>
        <v>#N/A</v>
      </c>
      <c r="Z1841" s="37"/>
      <c r="AA1841" s="37"/>
    </row>
    <row r="1842" spans="20:27">
      <c r="T1842" s="26">
        <v>1822</v>
      </c>
      <c r="U1842" s="26" t="e">
        <f t="shared" si="149"/>
        <v>#N/A</v>
      </c>
      <c r="V1842" s="36" t="e">
        <f t="shared" si="146"/>
        <v>#N/A</v>
      </c>
      <c r="W1842" s="29" t="e">
        <f t="shared" si="148"/>
        <v>#N/A</v>
      </c>
      <c r="X1842" s="37" t="e">
        <f t="shared" si="147"/>
        <v>#N/A</v>
      </c>
      <c r="Y1842" s="37" t="e">
        <f t="shared" si="150"/>
        <v>#N/A</v>
      </c>
      <c r="Z1842" s="37"/>
      <c r="AA1842" s="37"/>
    </row>
    <row r="1843" spans="20:27">
      <c r="T1843" s="26">
        <v>1823</v>
      </c>
      <c r="U1843" s="26" t="e">
        <f t="shared" si="149"/>
        <v>#N/A</v>
      </c>
      <c r="V1843" s="36" t="e">
        <f t="shared" si="146"/>
        <v>#N/A</v>
      </c>
      <c r="W1843" s="29" t="e">
        <f t="shared" si="148"/>
        <v>#N/A</v>
      </c>
      <c r="X1843" s="37" t="e">
        <f t="shared" si="147"/>
        <v>#N/A</v>
      </c>
      <c r="Y1843" s="37" t="e">
        <f t="shared" si="150"/>
        <v>#N/A</v>
      </c>
      <c r="Z1843" s="37"/>
      <c r="AA1843" s="37"/>
    </row>
    <row r="1844" spans="20:27">
      <c r="T1844" s="26">
        <v>1824</v>
      </c>
      <c r="U1844" s="26" t="e">
        <f t="shared" si="149"/>
        <v>#N/A</v>
      </c>
      <c r="V1844" s="36" t="e">
        <f t="shared" si="146"/>
        <v>#N/A</v>
      </c>
      <c r="W1844" s="29" t="e">
        <f t="shared" si="148"/>
        <v>#N/A</v>
      </c>
      <c r="X1844" s="37" t="e">
        <f t="shared" si="147"/>
        <v>#N/A</v>
      </c>
      <c r="Y1844" s="37" t="e">
        <f t="shared" si="150"/>
        <v>#N/A</v>
      </c>
      <c r="Z1844" s="37"/>
      <c r="AA1844" s="37"/>
    </row>
    <row r="1845" spans="20:27">
      <c r="T1845" s="26">
        <v>1825</v>
      </c>
      <c r="U1845" s="26" t="e">
        <f t="shared" si="149"/>
        <v>#N/A</v>
      </c>
      <c r="V1845" s="36" t="e">
        <f t="shared" si="146"/>
        <v>#N/A</v>
      </c>
      <c r="W1845" s="29" t="e">
        <f t="shared" si="148"/>
        <v>#N/A</v>
      </c>
      <c r="X1845" s="37" t="e">
        <f t="shared" si="147"/>
        <v>#N/A</v>
      </c>
      <c r="Y1845" s="37" t="e">
        <f t="shared" si="150"/>
        <v>#N/A</v>
      </c>
      <c r="Z1845" s="37"/>
      <c r="AA1845" s="37"/>
    </row>
    <row r="1846" spans="20:27">
      <c r="T1846" s="26">
        <v>1826</v>
      </c>
      <c r="U1846" s="26" t="e">
        <f t="shared" si="149"/>
        <v>#N/A</v>
      </c>
      <c r="V1846" s="36" t="e">
        <f t="shared" si="146"/>
        <v>#N/A</v>
      </c>
      <c r="W1846" s="29" t="e">
        <f t="shared" si="148"/>
        <v>#N/A</v>
      </c>
      <c r="X1846" s="37" t="e">
        <f t="shared" si="147"/>
        <v>#N/A</v>
      </c>
      <c r="Y1846" s="37" t="e">
        <f t="shared" si="150"/>
        <v>#N/A</v>
      </c>
      <c r="Z1846" s="37"/>
      <c r="AA1846" s="37"/>
    </row>
    <row r="1847" spans="20:27">
      <c r="T1847" s="26">
        <v>1827</v>
      </c>
      <c r="U1847" s="26" t="e">
        <f t="shared" si="149"/>
        <v>#N/A</v>
      </c>
      <c r="V1847" s="36" t="e">
        <f t="shared" si="146"/>
        <v>#N/A</v>
      </c>
      <c r="W1847" s="29" t="e">
        <f t="shared" si="148"/>
        <v>#N/A</v>
      </c>
      <c r="X1847" s="37" t="e">
        <f t="shared" si="147"/>
        <v>#N/A</v>
      </c>
      <c r="Y1847" s="37" t="e">
        <f t="shared" si="150"/>
        <v>#N/A</v>
      </c>
      <c r="Z1847" s="37"/>
      <c r="AA1847" s="37"/>
    </row>
    <row r="1848" spans="20:27">
      <c r="T1848" s="26">
        <v>1828</v>
      </c>
      <c r="U1848" s="26" t="e">
        <f t="shared" si="149"/>
        <v>#N/A</v>
      </c>
      <c r="V1848" s="36" t="e">
        <f t="shared" si="146"/>
        <v>#N/A</v>
      </c>
      <c r="W1848" s="29" t="e">
        <f t="shared" si="148"/>
        <v>#N/A</v>
      </c>
      <c r="X1848" s="37" t="e">
        <f t="shared" si="147"/>
        <v>#N/A</v>
      </c>
      <c r="Y1848" s="37" t="e">
        <f t="shared" si="150"/>
        <v>#N/A</v>
      </c>
      <c r="Z1848" s="37"/>
      <c r="AA1848" s="37"/>
    </row>
    <row r="1849" spans="20:27">
      <c r="T1849" s="26">
        <v>1829</v>
      </c>
      <c r="U1849" s="26" t="e">
        <f t="shared" si="149"/>
        <v>#N/A</v>
      </c>
      <c r="V1849" s="36" t="e">
        <f t="shared" si="146"/>
        <v>#N/A</v>
      </c>
      <c r="W1849" s="29" t="e">
        <f t="shared" si="148"/>
        <v>#N/A</v>
      </c>
      <c r="X1849" s="37" t="e">
        <f t="shared" si="147"/>
        <v>#N/A</v>
      </c>
      <c r="Y1849" s="37" t="e">
        <f t="shared" si="150"/>
        <v>#N/A</v>
      </c>
      <c r="Z1849" s="37"/>
      <c r="AA1849" s="37"/>
    </row>
    <row r="1850" spans="20:27">
      <c r="T1850" s="26">
        <v>1830</v>
      </c>
      <c r="U1850" s="26" t="e">
        <f t="shared" si="149"/>
        <v>#N/A</v>
      </c>
      <c r="V1850" s="36" t="e">
        <f t="shared" si="146"/>
        <v>#N/A</v>
      </c>
      <c r="W1850" s="29" t="e">
        <f t="shared" si="148"/>
        <v>#N/A</v>
      </c>
      <c r="X1850" s="37" t="e">
        <f t="shared" si="147"/>
        <v>#N/A</v>
      </c>
      <c r="Y1850" s="37" t="e">
        <f t="shared" si="150"/>
        <v>#N/A</v>
      </c>
      <c r="Z1850" s="37"/>
      <c r="AA1850" s="37"/>
    </row>
    <row r="1851" spans="20:27">
      <c r="T1851" s="26">
        <v>1831</v>
      </c>
      <c r="U1851" s="26" t="e">
        <f t="shared" si="149"/>
        <v>#N/A</v>
      </c>
      <c r="V1851" s="36" t="e">
        <f t="shared" si="146"/>
        <v>#N/A</v>
      </c>
      <c r="W1851" s="29" t="e">
        <f t="shared" si="148"/>
        <v>#N/A</v>
      </c>
      <c r="X1851" s="37" t="e">
        <f t="shared" si="147"/>
        <v>#N/A</v>
      </c>
      <c r="Y1851" s="37" t="e">
        <f t="shared" si="150"/>
        <v>#N/A</v>
      </c>
      <c r="Z1851" s="37"/>
      <c r="AA1851" s="37"/>
    </row>
    <row r="1852" spans="20:27">
      <c r="T1852" s="26">
        <v>1832</v>
      </c>
      <c r="U1852" s="26" t="e">
        <f t="shared" si="149"/>
        <v>#N/A</v>
      </c>
      <c r="V1852" s="36" t="e">
        <f t="shared" si="146"/>
        <v>#N/A</v>
      </c>
      <c r="W1852" s="29" t="e">
        <f t="shared" si="148"/>
        <v>#N/A</v>
      </c>
      <c r="X1852" s="37" t="e">
        <f t="shared" si="147"/>
        <v>#N/A</v>
      </c>
      <c r="Y1852" s="37" t="e">
        <f t="shared" si="150"/>
        <v>#N/A</v>
      </c>
      <c r="Z1852" s="37"/>
      <c r="AA1852" s="37"/>
    </row>
    <row r="1853" spans="20:27">
      <c r="T1853" s="26">
        <v>1833</v>
      </c>
      <c r="U1853" s="26" t="e">
        <f t="shared" si="149"/>
        <v>#N/A</v>
      </c>
      <c r="V1853" s="36" t="e">
        <f t="shared" si="146"/>
        <v>#N/A</v>
      </c>
      <c r="W1853" s="29" t="e">
        <f t="shared" si="148"/>
        <v>#N/A</v>
      </c>
      <c r="X1853" s="37" t="e">
        <f t="shared" si="147"/>
        <v>#N/A</v>
      </c>
      <c r="Y1853" s="37" t="e">
        <f t="shared" si="150"/>
        <v>#N/A</v>
      </c>
      <c r="Z1853" s="37"/>
      <c r="AA1853" s="37"/>
    </row>
    <row r="1854" spans="20:27">
      <c r="T1854" s="26">
        <v>1834</v>
      </c>
      <c r="U1854" s="26" t="e">
        <f t="shared" si="149"/>
        <v>#N/A</v>
      </c>
      <c r="V1854" s="36" t="e">
        <f t="shared" si="146"/>
        <v>#N/A</v>
      </c>
      <c r="W1854" s="29" t="e">
        <f t="shared" si="148"/>
        <v>#N/A</v>
      </c>
      <c r="X1854" s="37" t="e">
        <f t="shared" si="147"/>
        <v>#N/A</v>
      </c>
      <c r="Y1854" s="37" t="e">
        <f t="shared" si="150"/>
        <v>#N/A</v>
      </c>
      <c r="Z1854" s="37"/>
      <c r="AA1854" s="37"/>
    </row>
    <row r="1855" spans="20:27">
      <c r="T1855" s="26">
        <v>1835</v>
      </c>
      <c r="U1855" s="26" t="e">
        <f t="shared" si="149"/>
        <v>#N/A</v>
      </c>
      <c r="V1855" s="36" t="e">
        <f t="shared" si="146"/>
        <v>#N/A</v>
      </c>
      <c r="W1855" s="29" t="e">
        <f t="shared" si="148"/>
        <v>#N/A</v>
      </c>
      <c r="X1855" s="37" t="e">
        <f t="shared" si="147"/>
        <v>#N/A</v>
      </c>
      <c r="Y1855" s="37" t="e">
        <f t="shared" si="150"/>
        <v>#N/A</v>
      </c>
      <c r="Z1855" s="37"/>
      <c r="AA1855" s="37"/>
    </row>
    <row r="1856" spans="20:27">
      <c r="T1856" s="26">
        <v>1836</v>
      </c>
      <c r="U1856" s="26" t="e">
        <f t="shared" si="149"/>
        <v>#N/A</v>
      </c>
      <c r="V1856" s="36" t="e">
        <f t="shared" si="146"/>
        <v>#N/A</v>
      </c>
      <c r="W1856" s="29" t="e">
        <f t="shared" si="148"/>
        <v>#N/A</v>
      </c>
      <c r="X1856" s="37" t="e">
        <f t="shared" si="147"/>
        <v>#N/A</v>
      </c>
      <c r="Y1856" s="37" t="e">
        <f t="shared" si="150"/>
        <v>#N/A</v>
      </c>
      <c r="Z1856" s="37"/>
      <c r="AA1856" s="37"/>
    </row>
    <row r="1857" spans="20:27">
      <c r="T1857" s="26">
        <v>1837</v>
      </c>
      <c r="U1857" s="26" t="e">
        <f t="shared" si="149"/>
        <v>#N/A</v>
      </c>
      <c r="V1857" s="36" t="e">
        <f t="shared" si="146"/>
        <v>#N/A</v>
      </c>
      <c r="W1857" s="29" t="e">
        <f t="shared" si="148"/>
        <v>#N/A</v>
      </c>
      <c r="X1857" s="37" t="e">
        <f t="shared" si="147"/>
        <v>#N/A</v>
      </c>
      <c r="Y1857" s="37" t="e">
        <f t="shared" si="150"/>
        <v>#N/A</v>
      </c>
      <c r="Z1857" s="37"/>
      <c r="AA1857" s="37"/>
    </row>
    <row r="1858" spans="20:27">
      <c r="T1858" s="26">
        <v>1838</v>
      </c>
      <c r="U1858" s="26" t="e">
        <f t="shared" si="149"/>
        <v>#N/A</v>
      </c>
      <c r="V1858" s="36" t="e">
        <f t="shared" si="146"/>
        <v>#N/A</v>
      </c>
      <c r="W1858" s="29" t="e">
        <f t="shared" si="148"/>
        <v>#N/A</v>
      </c>
      <c r="X1858" s="37" t="e">
        <f t="shared" si="147"/>
        <v>#N/A</v>
      </c>
      <c r="Y1858" s="37" t="e">
        <f t="shared" si="150"/>
        <v>#N/A</v>
      </c>
      <c r="Z1858" s="37"/>
      <c r="AA1858" s="37"/>
    </row>
    <row r="1859" spans="20:27">
      <c r="T1859" s="26">
        <v>1839</v>
      </c>
      <c r="U1859" s="26" t="e">
        <f t="shared" si="149"/>
        <v>#N/A</v>
      </c>
      <c r="V1859" s="36" t="e">
        <f t="shared" si="146"/>
        <v>#N/A</v>
      </c>
      <c r="W1859" s="29" t="e">
        <f t="shared" si="148"/>
        <v>#N/A</v>
      </c>
      <c r="X1859" s="37" t="e">
        <f t="shared" si="147"/>
        <v>#N/A</v>
      </c>
      <c r="Y1859" s="37" t="e">
        <f t="shared" si="150"/>
        <v>#N/A</v>
      </c>
      <c r="Z1859" s="37"/>
      <c r="AA1859" s="37"/>
    </row>
    <row r="1860" spans="20:27">
      <c r="T1860" s="26">
        <v>1840</v>
      </c>
      <c r="U1860" s="26" t="e">
        <f t="shared" si="149"/>
        <v>#N/A</v>
      </c>
      <c r="V1860" s="36" t="e">
        <f t="shared" si="146"/>
        <v>#N/A</v>
      </c>
      <c r="W1860" s="29" t="e">
        <f t="shared" si="148"/>
        <v>#N/A</v>
      </c>
      <c r="X1860" s="37" t="e">
        <f t="shared" si="147"/>
        <v>#N/A</v>
      </c>
      <c r="Y1860" s="37" t="e">
        <f t="shared" si="150"/>
        <v>#N/A</v>
      </c>
      <c r="Z1860" s="37"/>
      <c r="AA1860" s="37"/>
    </row>
    <row r="1861" spans="20:27">
      <c r="T1861" s="26">
        <v>1841</v>
      </c>
      <c r="U1861" s="26" t="e">
        <f t="shared" si="149"/>
        <v>#N/A</v>
      </c>
      <c r="V1861" s="36" t="e">
        <f t="shared" si="146"/>
        <v>#N/A</v>
      </c>
      <c r="W1861" s="29" t="e">
        <f t="shared" si="148"/>
        <v>#N/A</v>
      </c>
      <c r="X1861" s="37" t="e">
        <f t="shared" si="147"/>
        <v>#N/A</v>
      </c>
      <c r="Y1861" s="37" t="e">
        <f t="shared" si="150"/>
        <v>#N/A</v>
      </c>
      <c r="Z1861" s="37"/>
      <c r="AA1861" s="37"/>
    </row>
    <row r="1862" spans="20:27">
      <c r="T1862" s="26">
        <v>1842</v>
      </c>
      <c r="U1862" s="26" t="e">
        <f t="shared" si="149"/>
        <v>#N/A</v>
      </c>
      <c r="V1862" s="36" t="e">
        <f t="shared" si="146"/>
        <v>#N/A</v>
      </c>
      <c r="W1862" s="29" t="e">
        <f t="shared" si="148"/>
        <v>#N/A</v>
      </c>
      <c r="X1862" s="37" t="e">
        <f t="shared" si="147"/>
        <v>#N/A</v>
      </c>
      <c r="Y1862" s="37" t="e">
        <f t="shared" si="150"/>
        <v>#N/A</v>
      </c>
      <c r="Z1862" s="37"/>
      <c r="AA1862" s="37"/>
    </row>
    <row r="1863" spans="20:27">
      <c r="T1863" s="26">
        <v>1843</v>
      </c>
      <c r="U1863" s="26" t="e">
        <f t="shared" si="149"/>
        <v>#N/A</v>
      </c>
      <c r="V1863" s="36" t="e">
        <f t="shared" si="146"/>
        <v>#N/A</v>
      </c>
      <c r="W1863" s="29" t="e">
        <f t="shared" si="148"/>
        <v>#N/A</v>
      </c>
      <c r="X1863" s="37" t="e">
        <f t="shared" si="147"/>
        <v>#N/A</v>
      </c>
      <c r="Y1863" s="37" t="e">
        <f t="shared" si="150"/>
        <v>#N/A</v>
      </c>
      <c r="Z1863" s="37"/>
      <c r="AA1863" s="37"/>
    </row>
    <row r="1864" spans="20:27">
      <c r="T1864" s="26">
        <v>1844</v>
      </c>
      <c r="U1864" s="26" t="e">
        <f t="shared" si="149"/>
        <v>#N/A</v>
      </c>
      <c r="V1864" s="36" t="e">
        <f t="shared" ref="V1864:V1927" si="151">K$23*EXP(M$22*LOG(T1864/O$23))</f>
        <v>#N/A</v>
      </c>
      <c r="W1864" s="29" t="e">
        <f t="shared" si="148"/>
        <v>#N/A</v>
      </c>
      <c r="X1864" s="37" t="e">
        <f t="shared" ref="X1864:X1927" si="152">IF(($K$60+15)&gt;T1864,T1864,(#N/A))</f>
        <v>#N/A</v>
      </c>
      <c r="Y1864" s="37" t="e">
        <f t="shared" si="150"/>
        <v>#N/A</v>
      </c>
      <c r="Z1864" s="37"/>
      <c r="AA1864" s="37"/>
    </row>
    <row r="1865" spans="20:27">
      <c r="T1865" s="26">
        <v>1845</v>
      </c>
      <c r="U1865" s="26" t="e">
        <f t="shared" si="149"/>
        <v>#N/A</v>
      </c>
      <c r="V1865" s="36" t="e">
        <f t="shared" si="151"/>
        <v>#N/A</v>
      </c>
      <c r="W1865" s="29" t="e">
        <f t="shared" si="148"/>
        <v>#N/A</v>
      </c>
      <c r="X1865" s="37" t="e">
        <f t="shared" si="152"/>
        <v>#N/A</v>
      </c>
      <c r="Y1865" s="37" t="e">
        <f t="shared" si="150"/>
        <v>#N/A</v>
      </c>
      <c r="Z1865" s="37"/>
      <c r="AA1865" s="37"/>
    </row>
    <row r="1866" spans="20:27">
      <c r="T1866" s="26">
        <v>1846</v>
      </c>
      <c r="U1866" s="26" t="e">
        <f t="shared" si="149"/>
        <v>#N/A</v>
      </c>
      <c r="V1866" s="36" t="e">
        <f t="shared" si="151"/>
        <v>#N/A</v>
      </c>
      <c r="W1866" s="29" t="e">
        <f t="shared" si="148"/>
        <v>#N/A</v>
      </c>
      <c r="X1866" s="37" t="e">
        <f t="shared" si="152"/>
        <v>#N/A</v>
      </c>
      <c r="Y1866" s="37" t="e">
        <f t="shared" si="150"/>
        <v>#N/A</v>
      </c>
      <c r="Z1866" s="37"/>
      <c r="AA1866" s="37"/>
    </row>
    <row r="1867" spans="20:27">
      <c r="T1867" s="26">
        <v>1847</v>
      </c>
      <c r="U1867" s="26" t="e">
        <f t="shared" si="149"/>
        <v>#N/A</v>
      </c>
      <c r="V1867" s="36" t="e">
        <f t="shared" si="151"/>
        <v>#N/A</v>
      </c>
      <c r="W1867" s="29" t="e">
        <f t="shared" si="148"/>
        <v>#N/A</v>
      </c>
      <c r="X1867" s="37" t="e">
        <f t="shared" si="152"/>
        <v>#N/A</v>
      </c>
      <c r="Y1867" s="37" t="e">
        <f t="shared" si="150"/>
        <v>#N/A</v>
      </c>
      <c r="Z1867" s="37"/>
      <c r="AA1867" s="37"/>
    </row>
    <row r="1868" spans="20:27">
      <c r="T1868" s="26">
        <v>1848</v>
      </c>
      <c r="U1868" s="26" t="e">
        <f t="shared" si="149"/>
        <v>#N/A</v>
      </c>
      <c r="V1868" s="36" t="e">
        <f t="shared" si="151"/>
        <v>#N/A</v>
      </c>
      <c r="W1868" s="29" t="e">
        <f t="shared" si="148"/>
        <v>#N/A</v>
      </c>
      <c r="X1868" s="37" t="e">
        <f t="shared" si="152"/>
        <v>#N/A</v>
      </c>
      <c r="Y1868" s="37" t="e">
        <f t="shared" si="150"/>
        <v>#N/A</v>
      </c>
      <c r="Z1868" s="37"/>
      <c r="AA1868" s="37"/>
    </row>
    <row r="1869" spans="20:27">
      <c r="T1869" s="26">
        <v>1849</v>
      </c>
      <c r="U1869" s="26" t="e">
        <f t="shared" si="149"/>
        <v>#N/A</v>
      </c>
      <c r="V1869" s="36" t="e">
        <f t="shared" si="151"/>
        <v>#N/A</v>
      </c>
      <c r="W1869" s="29" t="e">
        <f t="shared" si="148"/>
        <v>#N/A</v>
      </c>
      <c r="X1869" s="37" t="e">
        <f t="shared" si="152"/>
        <v>#N/A</v>
      </c>
      <c r="Y1869" s="37" t="e">
        <f t="shared" si="150"/>
        <v>#N/A</v>
      </c>
      <c r="Z1869" s="37"/>
      <c r="AA1869" s="37"/>
    </row>
    <row r="1870" spans="20:27">
      <c r="T1870" s="26">
        <v>1850</v>
      </c>
      <c r="U1870" s="26" t="e">
        <f t="shared" si="149"/>
        <v>#N/A</v>
      </c>
      <c r="V1870" s="36" t="e">
        <f t="shared" si="151"/>
        <v>#N/A</v>
      </c>
      <c r="W1870" s="29" t="e">
        <f t="shared" si="148"/>
        <v>#N/A</v>
      </c>
      <c r="X1870" s="37" t="e">
        <f t="shared" si="152"/>
        <v>#N/A</v>
      </c>
      <c r="Y1870" s="37" t="e">
        <f t="shared" si="150"/>
        <v>#N/A</v>
      </c>
      <c r="Z1870" s="37"/>
      <c r="AA1870" s="37"/>
    </row>
    <row r="1871" spans="20:27">
      <c r="T1871" s="26">
        <v>1851</v>
      </c>
      <c r="U1871" s="26" t="e">
        <f t="shared" si="149"/>
        <v>#N/A</v>
      </c>
      <c r="V1871" s="36" t="e">
        <f t="shared" si="151"/>
        <v>#N/A</v>
      </c>
      <c r="W1871" s="29" t="e">
        <f t="shared" si="148"/>
        <v>#N/A</v>
      </c>
      <c r="X1871" s="37" t="e">
        <f t="shared" si="152"/>
        <v>#N/A</v>
      </c>
      <c r="Y1871" s="37" t="e">
        <f t="shared" si="150"/>
        <v>#N/A</v>
      </c>
      <c r="Z1871" s="37"/>
      <c r="AA1871" s="37"/>
    </row>
    <row r="1872" spans="20:27">
      <c r="T1872" s="26">
        <v>1852</v>
      </c>
      <c r="U1872" s="26" t="e">
        <f t="shared" si="149"/>
        <v>#N/A</v>
      </c>
      <c r="V1872" s="36" t="e">
        <f t="shared" si="151"/>
        <v>#N/A</v>
      </c>
      <c r="W1872" s="29" t="e">
        <f t="shared" si="148"/>
        <v>#N/A</v>
      </c>
      <c r="X1872" s="37" t="e">
        <f t="shared" si="152"/>
        <v>#N/A</v>
      </c>
      <c r="Y1872" s="37" t="e">
        <f t="shared" si="150"/>
        <v>#N/A</v>
      </c>
      <c r="Z1872" s="37"/>
      <c r="AA1872" s="37"/>
    </row>
    <row r="1873" spans="20:27">
      <c r="T1873" s="26">
        <v>1853</v>
      </c>
      <c r="U1873" s="26" t="e">
        <f t="shared" si="149"/>
        <v>#N/A</v>
      </c>
      <c r="V1873" s="36" t="e">
        <f t="shared" si="151"/>
        <v>#N/A</v>
      </c>
      <c r="W1873" s="29" t="e">
        <f t="shared" si="148"/>
        <v>#N/A</v>
      </c>
      <c r="X1873" s="37" t="e">
        <f t="shared" si="152"/>
        <v>#N/A</v>
      </c>
      <c r="Y1873" s="37" t="e">
        <f t="shared" si="150"/>
        <v>#N/A</v>
      </c>
      <c r="Z1873" s="37"/>
      <c r="AA1873" s="37"/>
    </row>
    <row r="1874" spans="20:27">
      <c r="T1874" s="26">
        <v>1854</v>
      </c>
      <c r="U1874" s="26" t="e">
        <f t="shared" si="149"/>
        <v>#N/A</v>
      </c>
      <c r="V1874" s="36" t="e">
        <f t="shared" si="151"/>
        <v>#N/A</v>
      </c>
      <c r="W1874" s="29" t="e">
        <f t="shared" si="148"/>
        <v>#N/A</v>
      </c>
      <c r="X1874" s="37" t="e">
        <f t="shared" si="152"/>
        <v>#N/A</v>
      </c>
      <c r="Y1874" s="37" t="e">
        <f t="shared" si="150"/>
        <v>#N/A</v>
      </c>
      <c r="Z1874" s="37"/>
      <c r="AA1874" s="37"/>
    </row>
    <row r="1875" spans="20:27">
      <c r="T1875" s="26">
        <v>1855</v>
      </c>
      <c r="U1875" s="26" t="e">
        <f t="shared" si="149"/>
        <v>#N/A</v>
      </c>
      <c r="V1875" s="36" t="e">
        <f t="shared" si="151"/>
        <v>#N/A</v>
      </c>
      <c r="W1875" s="29" t="e">
        <f t="shared" si="148"/>
        <v>#N/A</v>
      </c>
      <c r="X1875" s="37" t="e">
        <f t="shared" si="152"/>
        <v>#N/A</v>
      </c>
      <c r="Y1875" s="37" t="e">
        <f t="shared" si="150"/>
        <v>#N/A</v>
      </c>
      <c r="Z1875" s="37"/>
      <c r="AA1875" s="37"/>
    </row>
    <row r="1876" spans="20:27">
      <c r="T1876" s="26">
        <v>1856</v>
      </c>
      <c r="U1876" s="26" t="e">
        <f t="shared" si="149"/>
        <v>#N/A</v>
      </c>
      <c r="V1876" s="36" t="e">
        <f t="shared" si="151"/>
        <v>#N/A</v>
      </c>
      <c r="W1876" s="29" t="e">
        <f t="shared" si="148"/>
        <v>#N/A</v>
      </c>
      <c r="X1876" s="37" t="e">
        <f t="shared" si="152"/>
        <v>#N/A</v>
      </c>
      <c r="Y1876" s="37" t="e">
        <f t="shared" si="150"/>
        <v>#N/A</v>
      </c>
      <c r="Z1876" s="37"/>
      <c r="AA1876" s="37"/>
    </row>
    <row r="1877" spans="20:27">
      <c r="T1877" s="26">
        <v>1857</v>
      </c>
      <c r="U1877" s="26" t="e">
        <f t="shared" si="149"/>
        <v>#N/A</v>
      </c>
      <c r="V1877" s="36" t="e">
        <f t="shared" si="151"/>
        <v>#N/A</v>
      </c>
      <c r="W1877" s="29" t="e">
        <f t="shared" ref="W1877:W1940" si="153">IF(U1877="",(#N/A),V1877)</f>
        <v>#N/A</v>
      </c>
      <c r="X1877" s="37" t="e">
        <f t="shared" si="152"/>
        <v>#N/A</v>
      </c>
      <c r="Y1877" s="37" t="e">
        <f t="shared" si="150"/>
        <v>#N/A</v>
      </c>
      <c r="Z1877" s="37"/>
      <c r="AA1877" s="37"/>
    </row>
    <row r="1878" spans="20:27">
      <c r="T1878" s="26">
        <v>1858</v>
      </c>
      <c r="U1878" s="26" t="e">
        <f t="shared" ref="U1878:U1941" si="154">IF(MAX(D$20:D$64)&lt;T1878,(#N/A),T1878)</f>
        <v>#N/A</v>
      </c>
      <c r="V1878" s="36" t="e">
        <f t="shared" si="151"/>
        <v>#N/A</v>
      </c>
      <c r="W1878" s="29" t="e">
        <f t="shared" si="153"/>
        <v>#N/A</v>
      </c>
      <c r="X1878" s="37" t="e">
        <f t="shared" si="152"/>
        <v>#N/A</v>
      </c>
      <c r="Y1878" s="37" t="e">
        <f t="shared" si="150"/>
        <v>#N/A</v>
      </c>
      <c r="Z1878" s="37"/>
      <c r="AA1878" s="37"/>
    </row>
    <row r="1879" spans="20:27">
      <c r="T1879" s="26">
        <v>1859</v>
      </c>
      <c r="U1879" s="26" t="e">
        <f t="shared" si="154"/>
        <v>#N/A</v>
      </c>
      <c r="V1879" s="36" t="e">
        <f t="shared" si="151"/>
        <v>#N/A</v>
      </c>
      <c r="W1879" s="29" t="e">
        <f t="shared" si="153"/>
        <v>#N/A</v>
      </c>
      <c r="X1879" s="37" t="e">
        <f t="shared" si="152"/>
        <v>#N/A</v>
      </c>
      <c r="Y1879" s="37" t="e">
        <f t="shared" si="150"/>
        <v>#N/A</v>
      </c>
      <c r="Z1879" s="37"/>
      <c r="AA1879" s="37"/>
    </row>
    <row r="1880" spans="20:27">
      <c r="T1880" s="26">
        <v>1860</v>
      </c>
      <c r="U1880" s="26" t="e">
        <f t="shared" si="154"/>
        <v>#N/A</v>
      </c>
      <c r="V1880" s="36" t="e">
        <f t="shared" si="151"/>
        <v>#N/A</v>
      </c>
      <c r="W1880" s="29" t="e">
        <f t="shared" si="153"/>
        <v>#N/A</v>
      </c>
      <c r="X1880" s="37" t="e">
        <f t="shared" si="152"/>
        <v>#N/A</v>
      </c>
      <c r="Y1880" s="37" t="e">
        <f t="shared" si="150"/>
        <v>#N/A</v>
      </c>
      <c r="Z1880" s="37"/>
      <c r="AA1880" s="37"/>
    </row>
    <row r="1881" spans="20:27">
      <c r="T1881" s="26">
        <v>1861</v>
      </c>
      <c r="U1881" s="26" t="e">
        <f t="shared" si="154"/>
        <v>#N/A</v>
      </c>
      <c r="V1881" s="36" t="e">
        <f t="shared" si="151"/>
        <v>#N/A</v>
      </c>
      <c r="W1881" s="29" t="e">
        <f t="shared" si="153"/>
        <v>#N/A</v>
      </c>
      <c r="X1881" s="37" t="e">
        <f t="shared" si="152"/>
        <v>#N/A</v>
      </c>
      <c r="Y1881" s="37" t="e">
        <f t="shared" si="150"/>
        <v>#N/A</v>
      </c>
      <c r="Z1881" s="37"/>
      <c r="AA1881" s="37"/>
    </row>
    <row r="1882" spans="20:27">
      <c r="T1882" s="26">
        <v>1862</v>
      </c>
      <c r="U1882" s="26" t="e">
        <f t="shared" si="154"/>
        <v>#N/A</v>
      </c>
      <c r="V1882" s="36" t="e">
        <f t="shared" si="151"/>
        <v>#N/A</v>
      </c>
      <c r="W1882" s="29" t="e">
        <f t="shared" si="153"/>
        <v>#N/A</v>
      </c>
      <c r="X1882" s="37" t="e">
        <f t="shared" si="152"/>
        <v>#N/A</v>
      </c>
      <c r="Y1882" s="37" t="e">
        <f t="shared" si="150"/>
        <v>#N/A</v>
      </c>
      <c r="Z1882" s="37"/>
      <c r="AA1882" s="37"/>
    </row>
    <row r="1883" spans="20:27">
      <c r="T1883" s="26">
        <v>1863</v>
      </c>
      <c r="U1883" s="26" t="e">
        <f t="shared" si="154"/>
        <v>#N/A</v>
      </c>
      <c r="V1883" s="36" t="e">
        <f t="shared" si="151"/>
        <v>#N/A</v>
      </c>
      <c r="W1883" s="29" t="e">
        <f t="shared" si="153"/>
        <v>#N/A</v>
      </c>
      <c r="X1883" s="37" t="e">
        <f t="shared" si="152"/>
        <v>#N/A</v>
      </c>
      <c r="Y1883" s="37" t="e">
        <f t="shared" si="150"/>
        <v>#N/A</v>
      </c>
      <c r="Z1883" s="37"/>
      <c r="AA1883" s="37"/>
    </row>
    <row r="1884" spans="20:27">
      <c r="T1884" s="26">
        <v>1864</v>
      </c>
      <c r="U1884" s="26" t="e">
        <f t="shared" si="154"/>
        <v>#N/A</v>
      </c>
      <c r="V1884" s="36" t="e">
        <f t="shared" si="151"/>
        <v>#N/A</v>
      </c>
      <c r="W1884" s="29" t="e">
        <f t="shared" si="153"/>
        <v>#N/A</v>
      </c>
      <c r="X1884" s="37" t="e">
        <f t="shared" si="152"/>
        <v>#N/A</v>
      </c>
      <c r="Y1884" s="37" t="e">
        <f t="shared" si="150"/>
        <v>#N/A</v>
      </c>
      <c r="Z1884" s="37"/>
      <c r="AA1884" s="37"/>
    </row>
    <row r="1885" spans="20:27">
      <c r="T1885" s="26">
        <v>1865</v>
      </c>
      <c r="U1885" s="26" t="e">
        <f t="shared" si="154"/>
        <v>#N/A</v>
      </c>
      <c r="V1885" s="36" t="e">
        <f t="shared" si="151"/>
        <v>#N/A</v>
      </c>
      <c r="W1885" s="29" t="e">
        <f t="shared" si="153"/>
        <v>#N/A</v>
      </c>
      <c r="X1885" s="37" t="e">
        <f t="shared" si="152"/>
        <v>#N/A</v>
      </c>
      <c r="Y1885" s="37" t="e">
        <f t="shared" si="150"/>
        <v>#N/A</v>
      </c>
      <c r="Z1885" s="37"/>
      <c r="AA1885" s="37"/>
    </row>
    <row r="1886" spans="20:27">
      <c r="T1886" s="26">
        <v>1866</v>
      </c>
      <c r="U1886" s="26" t="e">
        <f t="shared" si="154"/>
        <v>#N/A</v>
      </c>
      <c r="V1886" s="36" t="e">
        <f t="shared" si="151"/>
        <v>#N/A</v>
      </c>
      <c r="W1886" s="29" t="e">
        <f t="shared" si="153"/>
        <v>#N/A</v>
      </c>
      <c r="X1886" s="37" t="e">
        <f t="shared" si="152"/>
        <v>#N/A</v>
      </c>
      <c r="Y1886" s="37" t="e">
        <f t="shared" si="150"/>
        <v>#N/A</v>
      </c>
      <c r="Z1886" s="37"/>
      <c r="AA1886" s="37"/>
    </row>
    <row r="1887" spans="20:27">
      <c r="T1887" s="26">
        <v>1867</v>
      </c>
      <c r="U1887" s="26" t="e">
        <f t="shared" si="154"/>
        <v>#N/A</v>
      </c>
      <c r="V1887" s="36" t="e">
        <f t="shared" si="151"/>
        <v>#N/A</v>
      </c>
      <c r="W1887" s="29" t="e">
        <f t="shared" si="153"/>
        <v>#N/A</v>
      </c>
      <c r="X1887" s="37" t="e">
        <f t="shared" si="152"/>
        <v>#N/A</v>
      </c>
      <c r="Y1887" s="37" t="e">
        <f t="shared" ref="Y1887:Y1950" si="155">IF(($K$60+15)&gt;T1887,K$23*EXP(M$22*LOG(T1887/O$23)),(#N/A))</f>
        <v>#N/A</v>
      </c>
      <c r="Z1887" s="37"/>
      <c r="AA1887" s="37"/>
    </row>
    <row r="1888" spans="20:27">
      <c r="T1888" s="26">
        <v>1868</v>
      </c>
      <c r="U1888" s="26" t="e">
        <f t="shared" si="154"/>
        <v>#N/A</v>
      </c>
      <c r="V1888" s="36" t="e">
        <f t="shared" si="151"/>
        <v>#N/A</v>
      </c>
      <c r="W1888" s="29" t="e">
        <f t="shared" si="153"/>
        <v>#N/A</v>
      </c>
      <c r="X1888" s="37" t="e">
        <f t="shared" si="152"/>
        <v>#N/A</v>
      </c>
      <c r="Y1888" s="37" t="e">
        <f t="shared" si="155"/>
        <v>#N/A</v>
      </c>
      <c r="Z1888" s="37"/>
      <c r="AA1888" s="37"/>
    </row>
    <row r="1889" spans="20:27">
      <c r="T1889" s="26">
        <v>1869</v>
      </c>
      <c r="U1889" s="26" t="e">
        <f t="shared" si="154"/>
        <v>#N/A</v>
      </c>
      <c r="V1889" s="36" t="e">
        <f t="shared" si="151"/>
        <v>#N/A</v>
      </c>
      <c r="W1889" s="29" t="e">
        <f t="shared" si="153"/>
        <v>#N/A</v>
      </c>
      <c r="X1889" s="37" t="e">
        <f t="shared" si="152"/>
        <v>#N/A</v>
      </c>
      <c r="Y1889" s="37" t="e">
        <f t="shared" si="155"/>
        <v>#N/A</v>
      </c>
      <c r="Z1889" s="37"/>
      <c r="AA1889" s="37"/>
    </row>
    <row r="1890" spans="20:27">
      <c r="T1890" s="26">
        <v>1870</v>
      </c>
      <c r="U1890" s="26" t="e">
        <f t="shared" si="154"/>
        <v>#N/A</v>
      </c>
      <c r="V1890" s="36" t="e">
        <f t="shared" si="151"/>
        <v>#N/A</v>
      </c>
      <c r="W1890" s="29" t="e">
        <f t="shared" si="153"/>
        <v>#N/A</v>
      </c>
      <c r="X1890" s="37" t="e">
        <f t="shared" si="152"/>
        <v>#N/A</v>
      </c>
      <c r="Y1890" s="37" t="e">
        <f t="shared" si="155"/>
        <v>#N/A</v>
      </c>
      <c r="Z1890" s="37"/>
      <c r="AA1890" s="37"/>
    </row>
    <row r="1891" spans="20:27">
      <c r="T1891" s="26">
        <v>1871</v>
      </c>
      <c r="U1891" s="26" t="e">
        <f t="shared" si="154"/>
        <v>#N/A</v>
      </c>
      <c r="V1891" s="36" t="e">
        <f t="shared" si="151"/>
        <v>#N/A</v>
      </c>
      <c r="W1891" s="29" t="e">
        <f t="shared" si="153"/>
        <v>#N/A</v>
      </c>
      <c r="X1891" s="37" t="e">
        <f t="shared" si="152"/>
        <v>#N/A</v>
      </c>
      <c r="Y1891" s="37" t="e">
        <f t="shared" si="155"/>
        <v>#N/A</v>
      </c>
      <c r="Z1891" s="37"/>
      <c r="AA1891" s="37"/>
    </row>
    <row r="1892" spans="20:27">
      <c r="T1892" s="26">
        <v>1872</v>
      </c>
      <c r="U1892" s="26" t="e">
        <f t="shared" si="154"/>
        <v>#N/A</v>
      </c>
      <c r="V1892" s="36" t="e">
        <f t="shared" si="151"/>
        <v>#N/A</v>
      </c>
      <c r="W1892" s="29" t="e">
        <f t="shared" si="153"/>
        <v>#N/A</v>
      </c>
      <c r="X1892" s="37" t="e">
        <f t="shared" si="152"/>
        <v>#N/A</v>
      </c>
      <c r="Y1892" s="37" t="e">
        <f t="shared" si="155"/>
        <v>#N/A</v>
      </c>
      <c r="Z1892" s="37"/>
      <c r="AA1892" s="37"/>
    </row>
    <row r="1893" spans="20:27">
      <c r="T1893" s="26">
        <v>1873</v>
      </c>
      <c r="U1893" s="26" t="e">
        <f t="shared" si="154"/>
        <v>#N/A</v>
      </c>
      <c r="V1893" s="36" t="e">
        <f t="shared" si="151"/>
        <v>#N/A</v>
      </c>
      <c r="W1893" s="29" t="e">
        <f t="shared" si="153"/>
        <v>#N/A</v>
      </c>
      <c r="X1893" s="37" t="e">
        <f t="shared" si="152"/>
        <v>#N/A</v>
      </c>
      <c r="Y1893" s="37" t="e">
        <f t="shared" si="155"/>
        <v>#N/A</v>
      </c>
      <c r="Z1893" s="37"/>
      <c r="AA1893" s="37"/>
    </row>
    <row r="1894" spans="20:27">
      <c r="T1894" s="26">
        <v>1874</v>
      </c>
      <c r="U1894" s="26" t="e">
        <f t="shared" si="154"/>
        <v>#N/A</v>
      </c>
      <c r="V1894" s="36" t="e">
        <f t="shared" si="151"/>
        <v>#N/A</v>
      </c>
      <c r="W1894" s="29" t="e">
        <f t="shared" si="153"/>
        <v>#N/A</v>
      </c>
      <c r="X1894" s="37" t="e">
        <f t="shared" si="152"/>
        <v>#N/A</v>
      </c>
      <c r="Y1894" s="37" t="e">
        <f t="shared" si="155"/>
        <v>#N/A</v>
      </c>
      <c r="Z1894" s="37"/>
      <c r="AA1894" s="37"/>
    </row>
    <row r="1895" spans="20:27">
      <c r="T1895" s="26">
        <v>1875</v>
      </c>
      <c r="U1895" s="26" t="e">
        <f t="shared" si="154"/>
        <v>#N/A</v>
      </c>
      <c r="V1895" s="36" t="e">
        <f t="shared" si="151"/>
        <v>#N/A</v>
      </c>
      <c r="W1895" s="29" t="e">
        <f t="shared" si="153"/>
        <v>#N/A</v>
      </c>
      <c r="X1895" s="37" t="e">
        <f t="shared" si="152"/>
        <v>#N/A</v>
      </c>
      <c r="Y1895" s="37" t="e">
        <f t="shared" si="155"/>
        <v>#N/A</v>
      </c>
      <c r="Z1895" s="37"/>
      <c r="AA1895" s="37"/>
    </row>
    <row r="1896" spans="20:27">
      <c r="T1896" s="26">
        <v>1876</v>
      </c>
      <c r="U1896" s="26" t="e">
        <f t="shared" si="154"/>
        <v>#N/A</v>
      </c>
      <c r="V1896" s="36" t="e">
        <f t="shared" si="151"/>
        <v>#N/A</v>
      </c>
      <c r="W1896" s="29" t="e">
        <f t="shared" si="153"/>
        <v>#N/A</v>
      </c>
      <c r="X1896" s="37" t="e">
        <f t="shared" si="152"/>
        <v>#N/A</v>
      </c>
      <c r="Y1896" s="37" t="e">
        <f t="shared" si="155"/>
        <v>#N/A</v>
      </c>
      <c r="Z1896" s="37"/>
      <c r="AA1896" s="37"/>
    </row>
    <row r="1897" spans="20:27">
      <c r="T1897" s="26">
        <v>1877</v>
      </c>
      <c r="U1897" s="26" t="e">
        <f t="shared" si="154"/>
        <v>#N/A</v>
      </c>
      <c r="V1897" s="36" t="e">
        <f t="shared" si="151"/>
        <v>#N/A</v>
      </c>
      <c r="W1897" s="29" t="e">
        <f t="shared" si="153"/>
        <v>#N/A</v>
      </c>
      <c r="X1897" s="37" t="e">
        <f t="shared" si="152"/>
        <v>#N/A</v>
      </c>
      <c r="Y1897" s="37" t="e">
        <f t="shared" si="155"/>
        <v>#N/A</v>
      </c>
      <c r="Z1897" s="37"/>
      <c r="AA1897" s="37"/>
    </row>
    <row r="1898" spans="20:27">
      <c r="T1898" s="26">
        <v>1878</v>
      </c>
      <c r="U1898" s="26" t="e">
        <f t="shared" si="154"/>
        <v>#N/A</v>
      </c>
      <c r="V1898" s="36" t="e">
        <f t="shared" si="151"/>
        <v>#N/A</v>
      </c>
      <c r="W1898" s="29" t="e">
        <f t="shared" si="153"/>
        <v>#N/A</v>
      </c>
      <c r="X1898" s="37" t="e">
        <f t="shared" si="152"/>
        <v>#N/A</v>
      </c>
      <c r="Y1898" s="37" t="e">
        <f t="shared" si="155"/>
        <v>#N/A</v>
      </c>
      <c r="Z1898" s="37"/>
      <c r="AA1898" s="37"/>
    </row>
    <row r="1899" spans="20:27">
      <c r="T1899" s="26">
        <v>1879</v>
      </c>
      <c r="U1899" s="26" t="e">
        <f t="shared" si="154"/>
        <v>#N/A</v>
      </c>
      <c r="V1899" s="36" t="e">
        <f t="shared" si="151"/>
        <v>#N/A</v>
      </c>
      <c r="W1899" s="29" t="e">
        <f t="shared" si="153"/>
        <v>#N/A</v>
      </c>
      <c r="X1899" s="37" t="e">
        <f t="shared" si="152"/>
        <v>#N/A</v>
      </c>
      <c r="Y1899" s="37" t="e">
        <f t="shared" si="155"/>
        <v>#N/A</v>
      </c>
      <c r="Z1899" s="37"/>
      <c r="AA1899" s="37"/>
    </row>
    <row r="1900" spans="20:27">
      <c r="T1900" s="26">
        <v>1880</v>
      </c>
      <c r="U1900" s="26" t="e">
        <f t="shared" si="154"/>
        <v>#N/A</v>
      </c>
      <c r="V1900" s="36" t="e">
        <f t="shared" si="151"/>
        <v>#N/A</v>
      </c>
      <c r="W1900" s="29" t="e">
        <f t="shared" si="153"/>
        <v>#N/A</v>
      </c>
      <c r="X1900" s="37" t="e">
        <f t="shared" si="152"/>
        <v>#N/A</v>
      </c>
      <c r="Y1900" s="37" t="e">
        <f t="shared" si="155"/>
        <v>#N/A</v>
      </c>
      <c r="Z1900" s="37"/>
      <c r="AA1900" s="37"/>
    </row>
    <row r="1901" spans="20:27">
      <c r="T1901" s="26">
        <v>1881</v>
      </c>
      <c r="U1901" s="26" t="e">
        <f t="shared" si="154"/>
        <v>#N/A</v>
      </c>
      <c r="V1901" s="36" t="e">
        <f t="shared" si="151"/>
        <v>#N/A</v>
      </c>
      <c r="W1901" s="29" t="e">
        <f t="shared" si="153"/>
        <v>#N/A</v>
      </c>
      <c r="X1901" s="37" t="e">
        <f t="shared" si="152"/>
        <v>#N/A</v>
      </c>
      <c r="Y1901" s="37" t="e">
        <f t="shared" si="155"/>
        <v>#N/A</v>
      </c>
      <c r="Z1901" s="37"/>
      <c r="AA1901" s="37"/>
    </row>
    <row r="1902" spans="20:27">
      <c r="T1902" s="26">
        <v>1882</v>
      </c>
      <c r="U1902" s="26" t="e">
        <f t="shared" si="154"/>
        <v>#N/A</v>
      </c>
      <c r="V1902" s="36" t="e">
        <f t="shared" si="151"/>
        <v>#N/A</v>
      </c>
      <c r="W1902" s="29" t="e">
        <f t="shared" si="153"/>
        <v>#N/A</v>
      </c>
      <c r="X1902" s="37" t="e">
        <f t="shared" si="152"/>
        <v>#N/A</v>
      </c>
      <c r="Y1902" s="37" t="e">
        <f t="shared" si="155"/>
        <v>#N/A</v>
      </c>
      <c r="Z1902" s="37"/>
      <c r="AA1902" s="37"/>
    </row>
    <row r="1903" spans="20:27">
      <c r="T1903" s="26">
        <v>1883</v>
      </c>
      <c r="U1903" s="26" t="e">
        <f t="shared" si="154"/>
        <v>#N/A</v>
      </c>
      <c r="V1903" s="36" t="e">
        <f t="shared" si="151"/>
        <v>#N/A</v>
      </c>
      <c r="W1903" s="29" t="e">
        <f t="shared" si="153"/>
        <v>#N/A</v>
      </c>
      <c r="X1903" s="37" t="e">
        <f t="shared" si="152"/>
        <v>#N/A</v>
      </c>
      <c r="Y1903" s="37" t="e">
        <f t="shared" si="155"/>
        <v>#N/A</v>
      </c>
      <c r="Z1903" s="37"/>
      <c r="AA1903" s="37"/>
    </row>
    <row r="1904" spans="20:27">
      <c r="T1904" s="26">
        <v>1884</v>
      </c>
      <c r="U1904" s="26" t="e">
        <f t="shared" si="154"/>
        <v>#N/A</v>
      </c>
      <c r="V1904" s="36" t="e">
        <f t="shared" si="151"/>
        <v>#N/A</v>
      </c>
      <c r="W1904" s="29" t="e">
        <f t="shared" si="153"/>
        <v>#N/A</v>
      </c>
      <c r="X1904" s="37" t="e">
        <f t="shared" si="152"/>
        <v>#N/A</v>
      </c>
      <c r="Y1904" s="37" t="e">
        <f t="shared" si="155"/>
        <v>#N/A</v>
      </c>
      <c r="Z1904" s="37"/>
      <c r="AA1904" s="37"/>
    </row>
    <row r="1905" spans="20:27">
      <c r="T1905" s="26">
        <v>1885</v>
      </c>
      <c r="U1905" s="26" t="e">
        <f t="shared" si="154"/>
        <v>#N/A</v>
      </c>
      <c r="V1905" s="36" t="e">
        <f t="shared" si="151"/>
        <v>#N/A</v>
      </c>
      <c r="W1905" s="29" t="e">
        <f t="shared" si="153"/>
        <v>#N/A</v>
      </c>
      <c r="X1905" s="37" t="e">
        <f t="shared" si="152"/>
        <v>#N/A</v>
      </c>
      <c r="Y1905" s="37" t="e">
        <f t="shared" si="155"/>
        <v>#N/A</v>
      </c>
      <c r="Z1905" s="37"/>
      <c r="AA1905" s="37"/>
    </row>
    <row r="1906" spans="20:27">
      <c r="T1906" s="26">
        <v>1886</v>
      </c>
      <c r="U1906" s="26" t="e">
        <f t="shared" si="154"/>
        <v>#N/A</v>
      </c>
      <c r="V1906" s="36" t="e">
        <f t="shared" si="151"/>
        <v>#N/A</v>
      </c>
      <c r="W1906" s="29" t="e">
        <f t="shared" si="153"/>
        <v>#N/A</v>
      </c>
      <c r="X1906" s="37" t="e">
        <f t="shared" si="152"/>
        <v>#N/A</v>
      </c>
      <c r="Y1906" s="37" t="e">
        <f t="shared" si="155"/>
        <v>#N/A</v>
      </c>
      <c r="Z1906" s="37"/>
      <c r="AA1906" s="37"/>
    </row>
    <row r="1907" spans="20:27">
      <c r="T1907" s="26">
        <v>1887</v>
      </c>
      <c r="U1907" s="26" t="e">
        <f t="shared" si="154"/>
        <v>#N/A</v>
      </c>
      <c r="V1907" s="36" t="e">
        <f t="shared" si="151"/>
        <v>#N/A</v>
      </c>
      <c r="W1907" s="29" t="e">
        <f t="shared" si="153"/>
        <v>#N/A</v>
      </c>
      <c r="X1907" s="37" t="e">
        <f t="shared" si="152"/>
        <v>#N/A</v>
      </c>
      <c r="Y1907" s="37" t="e">
        <f t="shared" si="155"/>
        <v>#N/A</v>
      </c>
      <c r="Z1907" s="37"/>
      <c r="AA1907" s="37"/>
    </row>
    <row r="1908" spans="20:27">
      <c r="T1908" s="26">
        <v>1888</v>
      </c>
      <c r="U1908" s="26" t="e">
        <f t="shared" si="154"/>
        <v>#N/A</v>
      </c>
      <c r="V1908" s="36" t="e">
        <f t="shared" si="151"/>
        <v>#N/A</v>
      </c>
      <c r="W1908" s="29" t="e">
        <f t="shared" si="153"/>
        <v>#N/A</v>
      </c>
      <c r="X1908" s="37" t="e">
        <f t="shared" si="152"/>
        <v>#N/A</v>
      </c>
      <c r="Y1908" s="37" t="e">
        <f t="shared" si="155"/>
        <v>#N/A</v>
      </c>
      <c r="Z1908" s="37"/>
      <c r="AA1908" s="37"/>
    </row>
    <row r="1909" spans="20:27">
      <c r="T1909" s="26">
        <v>1889</v>
      </c>
      <c r="U1909" s="26" t="e">
        <f t="shared" si="154"/>
        <v>#N/A</v>
      </c>
      <c r="V1909" s="36" t="e">
        <f t="shared" si="151"/>
        <v>#N/A</v>
      </c>
      <c r="W1909" s="29" t="e">
        <f t="shared" si="153"/>
        <v>#N/A</v>
      </c>
      <c r="X1909" s="37" t="e">
        <f t="shared" si="152"/>
        <v>#N/A</v>
      </c>
      <c r="Y1909" s="37" t="e">
        <f t="shared" si="155"/>
        <v>#N/A</v>
      </c>
      <c r="Z1909" s="37"/>
      <c r="AA1909" s="37"/>
    </row>
    <row r="1910" spans="20:27">
      <c r="T1910" s="26">
        <v>1890</v>
      </c>
      <c r="U1910" s="26" t="e">
        <f t="shared" si="154"/>
        <v>#N/A</v>
      </c>
      <c r="V1910" s="36" t="e">
        <f t="shared" si="151"/>
        <v>#N/A</v>
      </c>
      <c r="W1910" s="29" t="e">
        <f t="shared" si="153"/>
        <v>#N/A</v>
      </c>
      <c r="X1910" s="37" t="e">
        <f t="shared" si="152"/>
        <v>#N/A</v>
      </c>
      <c r="Y1910" s="37" t="e">
        <f t="shared" si="155"/>
        <v>#N/A</v>
      </c>
      <c r="Z1910" s="37"/>
      <c r="AA1910" s="37"/>
    </row>
    <row r="1911" spans="20:27">
      <c r="T1911" s="26">
        <v>1891</v>
      </c>
      <c r="U1911" s="26" t="e">
        <f t="shared" si="154"/>
        <v>#N/A</v>
      </c>
      <c r="V1911" s="36" t="e">
        <f t="shared" si="151"/>
        <v>#N/A</v>
      </c>
      <c r="W1911" s="29" t="e">
        <f t="shared" si="153"/>
        <v>#N/A</v>
      </c>
      <c r="X1911" s="37" t="e">
        <f t="shared" si="152"/>
        <v>#N/A</v>
      </c>
      <c r="Y1911" s="37" t="e">
        <f t="shared" si="155"/>
        <v>#N/A</v>
      </c>
      <c r="Z1911" s="37"/>
      <c r="AA1911" s="37"/>
    </row>
    <row r="1912" spans="20:27">
      <c r="T1912" s="26">
        <v>1892</v>
      </c>
      <c r="U1912" s="26" t="e">
        <f t="shared" si="154"/>
        <v>#N/A</v>
      </c>
      <c r="V1912" s="36" t="e">
        <f t="shared" si="151"/>
        <v>#N/A</v>
      </c>
      <c r="W1912" s="29" t="e">
        <f t="shared" si="153"/>
        <v>#N/A</v>
      </c>
      <c r="X1912" s="37" t="e">
        <f t="shared" si="152"/>
        <v>#N/A</v>
      </c>
      <c r="Y1912" s="37" t="e">
        <f t="shared" si="155"/>
        <v>#N/A</v>
      </c>
      <c r="Z1912" s="37"/>
      <c r="AA1912" s="37"/>
    </row>
    <row r="1913" spans="20:27">
      <c r="T1913" s="26">
        <v>1893</v>
      </c>
      <c r="U1913" s="26" t="e">
        <f t="shared" si="154"/>
        <v>#N/A</v>
      </c>
      <c r="V1913" s="36" t="e">
        <f t="shared" si="151"/>
        <v>#N/A</v>
      </c>
      <c r="W1913" s="29" t="e">
        <f t="shared" si="153"/>
        <v>#N/A</v>
      </c>
      <c r="X1913" s="37" t="e">
        <f t="shared" si="152"/>
        <v>#N/A</v>
      </c>
      <c r="Y1913" s="37" t="e">
        <f t="shared" si="155"/>
        <v>#N/A</v>
      </c>
      <c r="Z1913" s="37"/>
      <c r="AA1913" s="37"/>
    </row>
    <row r="1914" spans="20:27">
      <c r="T1914" s="26">
        <v>1894</v>
      </c>
      <c r="U1914" s="26" t="e">
        <f t="shared" si="154"/>
        <v>#N/A</v>
      </c>
      <c r="V1914" s="36" t="e">
        <f t="shared" si="151"/>
        <v>#N/A</v>
      </c>
      <c r="W1914" s="29" t="e">
        <f t="shared" si="153"/>
        <v>#N/A</v>
      </c>
      <c r="X1914" s="37" t="e">
        <f t="shared" si="152"/>
        <v>#N/A</v>
      </c>
      <c r="Y1914" s="37" t="e">
        <f t="shared" si="155"/>
        <v>#N/A</v>
      </c>
      <c r="Z1914" s="37"/>
      <c r="AA1914" s="37"/>
    </row>
    <row r="1915" spans="20:27">
      <c r="T1915" s="26">
        <v>1895</v>
      </c>
      <c r="U1915" s="26" t="e">
        <f t="shared" si="154"/>
        <v>#N/A</v>
      </c>
      <c r="V1915" s="36" t="e">
        <f t="shared" si="151"/>
        <v>#N/A</v>
      </c>
      <c r="W1915" s="29" t="e">
        <f t="shared" si="153"/>
        <v>#N/A</v>
      </c>
      <c r="X1915" s="37" t="e">
        <f t="shared" si="152"/>
        <v>#N/A</v>
      </c>
      <c r="Y1915" s="37" t="e">
        <f t="shared" si="155"/>
        <v>#N/A</v>
      </c>
      <c r="Z1915" s="37"/>
      <c r="AA1915" s="37"/>
    </row>
    <row r="1916" spans="20:27">
      <c r="T1916" s="26">
        <v>1896</v>
      </c>
      <c r="U1916" s="26" t="e">
        <f t="shared" si="154"/>
        <v>#N/A</v>
      </c>
      <c r="V1916" s="36" t="e">
        <f t="shared" si="151"/>
        <v>#N/A</v>
      </c>
      <c r="W1916" s="29" t="e">
        <f t="shared" si="153"/>
        <v>#N/A</v>
      </c>
      <c r="X1916" s="37" t="e">
        <f t="shared" si="152"/>
        <v>#N/A</v>
      </c>
      <c r="Y1916" s="37" t="e">
        <f t="shared" si="155"/>
        <v>#N/A</v>
      </c>
      <c r="Z1916" s="37"/>
      <c r="AA1916" s="37"/>
    </row>
    <row r="1917" spans="20:27">
      <c r="T1917" s="26">
        <v>1897</v>
      </c>
      <c r="U1917" s="26" t="e">
        <f t="shared" si="154"/>
        <v>#N/A</v>
      </c>
      <c r="V1917" s="36" t="e">
        <f t="shared" si="151"/>
        <v>#N/A</v>
      </c>
      <c r="W1917" s="29" t="e">
        <f t="shared" si="153"/>
        <v>#N/A</v>
      </c>
      <c r="X1917" s="37" t="e">
        <f t="shared" si="152"/>
        <v>#N/A</v>
      </c>
      <c r="Y1917" s="37" t="e">
        <f t="shared" si="155"/>
        <v>#N/A</v>
      </c>
      <c r="Z1917" s="37"/>
      <c r="AA1917" s="37"/>
    </row>
    <row r="1918" spans="20:27">
      <c r="T1918" s="26">
        <v>1898</v>
      </c>
      <c r="U1918" s="26" t="e">
        <f t="shared" si="154"/>
        <v>#N/A</v>
      </c>
      <c r="V1918" s="36" t="e">
        <f t="shared" si="151"/>
        <v>#N/A</v>
      </c>
      <c r="W1918" s="29" t="e">
        <f t="shared" si="153"/>
        <v>#N/A</v>
      </c>
      <c r="X1918" s="37" t="e">
        <f t="shared" si="152"/>
        <v>#N/A</v>
      </c>
      <c r="Y1918" s="37" t="e">
        <f t="shared" si="155"/>
        <v>#N/A</v>
      </c>
      <c r="Z1918" s="37"/>
      <c r="AA1918" s="37"/>
    </row>
    <row r="1919" spans="20:27">
      <c r="T1919" s="26">
        <v>1899</v>
      </c>
      <c r="U1919" s="26" t="e">
        <f t="shared" si="154"/>
        <v>#N/A</v>
      </c>
      <c r="V1919" s="36" t="e">
        <f t="shared" si="151"/>
        <v>#N/A</v>
      </c>
      <c r="W1919" s="29" t="e">
        <f t="shared" si="153"/>
        <v>#N/A</v>
      </c>
      <c r="X1919" s="37" t="e">
        <f t="shared" si="152"/>
        <v>#N/A</v>
      </c>
      <c r="Y1919" s="37" t="e">
        <f t="shared" si="155"/>
        <v>#N/A</v>
      </c>
      <c r="Z1919" s="37"/>
      <c r="AA1919" s="37"/>
    </row>
    <row r="1920" spans="20:27">
      <c r="T1920" s="26">
        <v>1900</v>
      </c>
      <c r="U1920" s="26" t="e">
        <f t="shared" si="154"/>
        <v>#N/A</v>
      </c>
      <c r="V1920" s="36" t="e">
        <f t="shared" si="151"/>
        <v>#N/A</v>
      </c>
      <c r="W1920" s="29" t="e">
        <f t="shared" si="153"/>
        <v>#N/A</v>
      </c>
      <c r="X1920" s="37" t="e">
        <f t="shared" si="152"/>
        <v>#N/A</v>
      </c>
      <c r="Y1920" s="37" t="e">
        <f t="shared" si="155"/>
        <v>#N/A</v>
      </c>
      <c r="Z1920" s="37"/>
      <c r="AA1920" s="37"/>
    </row>
    <row r="1921" spans="20:27">
      <c r="T1921" s="26">
        <v>1901</v>
      </c>
      <c r="U1921" s="26" t="e">
        <f t="shared" si="154"/>
        <v>#N/A</v>
      </c>
      <c r="V1921" s="36" t="e">
        <f t="shared" si="151"/>
        <v>#N/A</v>
      </c>
      <c r="W1921" s="29" t="e">
        <f t="shared" si="153"/>
        <v>#N/A</v>
      </c>
      <c r="X1921" s="37" t="e">
        <f t="shared" si="152"/>
        <v>#N/A</v>
      </c>
      <c r="Y1921" s="37" t="e">
        <f t="shared" si="155"/>
        <v>#N/A</v>
      </c>
      <c r="Z1921" s="37"/>
      <c r="AA1921" s="37"/>
    </row>
    <row r="1922" spans="20:27">
      <c r="T1922" s="26">
        <v>1902</v>
      </c>
      <c r="U1922" s="26" t="e">
        <f t="shared" si="154"/>
        <v>#N/A</v>
      </c>
      <c r="V1922" s="36" t="e">
        <f t="shared" si="151"/>
        <v>#N/A</v>
      </c>
      <c r="W1922" s="29" t="e">
        <f t="shared" si="153"/>
        <v>#N/A</v>
      </c>
      <c r="X1922" s="37" t="e">
        <f t="shared" si="152"/>
        <v>#N/A</v>
      </c>
      <c r="Y1922" s="37" t="e">
        <f t="shared" si="155"/>
        <v>#N/A</v>
      </c>
      <c r="Z1922" s="37"/>
      <c r="AA1922" s="37"/>
    </row>
    <row r="1923" spans="20:27">
      <c r="T1923" s="26">
        <v>1903</v>
      </c>
      <c r="U1923" s="26" t="e">
        <f t="shared" si="154"/>
        <v>#N/A</v>
      </c>
      <c r="V1923" s="36" t="e">
        <f t="shared" si="151"/>
        <v>#N/A</v>
      </c>
      <c r="W1923" s="29" t="e">
        <f t="shared" si="153"/>
        <v>#N/A</v>
      </c>
      <c r="X1923" s="37" t="e">
        <f t="shared" si="152"/>
        <v>#N/A</v>
      </c>
      <c r="Y1923" s="37" t="e">
        <f t="shared" si="155"/>
        <v>#N/A</v>
      </c>
      <c r="Z1923" s="37"/>
      <c r="AA1923" s="37"/>
    </row>
    <row r="1924" spans="20:27">
      <c r="T1924" s="26">
        <v>1904</v>
      </c>
      <c r="U1924" s="26" t="e">
        <f t="shared" si="154"/>
        <v>#N/A</v>
      </c>
      <c r="V1924" s="36" t="e">
        <f t="shared" si="151"/>
        <v>#N/A</v>
      </c>
      <c r="W1924" s="29" t="e">
        <f t="shared" si="153"/>
        <v>#N/A</v>
      </c>
      <c r="X1924" s="37" t="e">
        <f t="shared" si="152"/>
        <v>#N/A</v>
      </c>
      <c r="Y1924" s="37" t="e">
        <f t="shared" si="155"/>
        <v>#N/A</v>
      </c>
      <c r="Z1924" s="37"/>
      <c r="AA1924" s="37"/>
    </row>
    <row r="1925" spans="20:27">
      <c r="T1925" s="26">
        <v>1905</v>
      </c>
      <c r="U1925" s="26" t="e">
        <f t="shared" si="154"/>
        <v>#N/A</v>
      </c>
      <c r="V1925" s="36" t="e">
        <f t="shared" si="151"/>
        <v>#N/A</v>
      </c>
      <c r="W1925" s="29" t="e">
        <f t="shared" si="153"/>
        <v>#N/A</v>
      </c>
      <c r="X1925" s="37" t="e">
        <f t="shared" si="152"/>
        <v>#N/A</v>
      </c>
      <c r="Y1925" s="37" t="e">
        <f t="shared" si="155"/>
        <v>#N/A</v>
      </c>
      <c r="Z1925" s="37"/>
      <c r="AA1925" s="37"/>
    </row>
    <row r="1926" spans="20:27">
      <c r="T1926" s="26">
        <v>1906</v>
      </c>
      <c r="U1926" s="26" t="e">
        <f t="shared" si="154"/>
        <v>#N/A</v>
      </c>
      <c r="V1926" s="36" t="e">
        <f t="shared" si="151"/>
        <v>#N/A</v>
      </c>
      <c r="W1926" s="29" t="e">
        <f t="shared" si="153"/>
        <v>#N/A</v>
      </c>
      <c r="X1926" s="37" t="e">
        <f t="shared" si="152"/>
        <v>#N/A</v>
      </c>
      <c r="Y1926" s="37" t="e">
        <f t="shared" si="155"/>
        <v>#N/A</v>
      </c>
      <c r="Z1926" s="37"/>
      <c r="AA1926" s="37"/>
    </row>
    <row r="1927" spans="20:27">
      <c r="T1927" s="26">
        <v>1907</v>
      </c>
      <c r="U1927" s="26" t="e">
        <f t="shared" si="154"/>
        <v>#N/A</v>
      </c>
      <c r="V1927" s="36" t="e">
        <f t="shared" si="151"/>
        <v>#N/A</v>
      </c>
      <c r="W1927" s="29" t="e">
        <f t="shared" si="153"/>
        <v>#N/A</v>
      </c>
      <c r="X1927" s="37" t="e">
        <f t="shared" si="152"/>
        <v>#N/A</v>
      </c>
      <c r="Y1927" s="37" t="e">
        <f t="shared" si="155"/>
        <v>#N/A</v>
      </c>
      <c r="Z1927" s="37"/>
      <c r="AA1927" s="37"/>
    </row>
    <row r="1928" spans="20:27">
      <c r="T1928" s="26">
        <v>1908</v>
      </c>
      <c r="U1928" s="26" t="e">
        <f t="shared" si="154"/>
        <v>#N/A</v>
      </c>
      <c r="V1928" s="36" t="e">
        <f t="shared" ref="V1928:V1991" si="156">K$23*EXP(M$22*LOG(T1928/O$23))</f>
        <v>#N/A</v>
      </c>
      <c r="W1928" s="29" t="e">
        <f t="shared" si="153"/>
        <v>#N/A</v>
      </c>
      <c r="X1928" s="37" t="e">
        <f t="shared" ref="X1928:X1991" si="157">IF(($K$60+15)&gt;T1928,T1928,(#N/A))</f>
        <v>#N/A</v>
      </c>
      <c r="Y1928" s="37" t="e">
        <f t="shared" si="155"/>
        <v>#N/A</v>
      </c>
      <c r="Z1928" s="37"/>
      <c r="AA1928" s="37"/>
    </row>
    <row r="1929" spans="20:27">
      <c r="T1929" s="26">
        <v>1909</v>
      </c>
      <c r="U1929" s="26" t="e">
        <f t="shared" si="154"/>
        <v>#N/A</v>
      </c>
      <c r="V1929" s="36" t="e">
        <f t="shared" si="156"/>
        <v>#N/A</v>
      </c>
      <c r="W1929" s="29" t="e">
        <f t="shared" si="153"/>
        <v>#N/A</v>
      </c>
      <c r="X1929" s="37" t="e">
        <f t="shared" si="157"/>
        <v>#N/A</v>
      </c>
      <c r="Y1929" s="37" t="e">
        <f t="shared" si="155"/>
        <v>#N/A</v>
      </c>
      <c r="Z1929" s="37"/>
      <c r="AA1929" s="37"/>
    </row>
    <row r="1930" spans="20:27">
      <c r="T1930" s="26">
        <v>1910</v>
      </c>
      <c r="U1930" s="26" t="e">
        <f t="shared" si="154"/>
        <v>#N/A</v>
      </c>
      <c r="V1930" s="36" t="e">
        <f t="shared" si="156"/>
        <v>#N/A</v>
      </c>
      <c r="W1930" s="29" t="e">
        <f t="shared" si="153"/>
        <v>#N/A</v>
      </c>
      <c r="X1930" s="37" t="e">
        <f t="shared" si="157"/>
        <v>#N/A</v>
      </c>
      <c r="Y1930" s="37" t="e">
        <f t="shared" si="155"/>
        <v>#N/A</v>
      </c>
      <c r="Z1930" s="37"/>
      <c r="AA1930" s="37"/>
    </row>
    <row r="1931" spans="20:27">
      <c r="T1931" s="26">
        <v>1911</v>
      </c>
      <c r="U1931" s="26" t="e">
        <f t="shared" si="154"/>
        <v>#N/A</v>
      </c>
      <c r="V1931" s="36" t="e">
        <f t="shared" si="156"/>
        <v>#N/A</v>
      </c>
      <c r="W1931" s="29" t="e">
        <f t="shared" si="153"/>
        <v>#N/A</v>
      </c>
      <c r="X1931" s="37" t="e">
        <f t="shared" si="157"/>
        <v>#N/A</v>
      </c>
      <c r="Y1931" s="37" t="e">
        <f t="shared" si="155"/>
        <v>#N/A</v>
      </c>
      <c r="Z1931" s="37"/>
      <c r="AA1931" s="37"/>
    </row>
    <row r="1932" spans="20:27">
      <c r="T1932" s="26">
        <v>1912</v>
      </c>
      <c r="U1932" s="26" t="e">
        <f t="shared" si="154"/>
        <v>#N/A</v>
      </c>
      <c r="V1932" s="36" t="e">
        <f t="shared" si="156"/>
        <v>#N/A</v>
      </c>
      <c r="W1932" s="29" t="e">
        <f t="shared" si="153"/>
        <v>#N/A</v>
      </c>
      <c r="X1932" s="37" t="e">
        <f t="shared" si="157"/>
        <v>#N/A</v>
      </c>
      <c r="Y1932" s="37" t="e">
        <f t="shared" si="155"/>
        <v>#N/A</v>
      </c>
      <c r="Z1932" s="37"/>
      <c r="AA1932" s="37"/>
    </row>
    <row r="1933" spans="20:27">
      <c r="T1933" s="26">
        <v>1913</v>
      </c>
      <c r="U1933" s="26" t="e">
        <f t="shared" si="154"/>
        <v>#N/A</v>
      </c>
      <c r="V1933" s="36" t="e">
        <f t="shared" si="156"/>
        <v>#N/A</v>
      </c>
      <c r="W1933" s="29" t="e">
        <f t="shared" si="153"/>
        <v>#N/A</v>
      </c>
      <c r="X1933" s="37" t="e">
        <f t="shared" si="157"/>
        <v>#N/A</v>
      </c>
      <c r="Y1933" s="37" t="e">
        <f t="shared" si="155"/>
        <v>#N/A</v>
      </c>
      <c r="Z1933" s="37"/>
      <c r="AA1933" s="37"/>
    </row>
    <row r="1934" spans="20:27">
      <c r="T1934" s="26">
        <v>1914</v>
      </c>
      <c r="U1934" s="26" t="e">
        <f t="shared" si="154"/>
        <v>#N/A</v>
      </c>
      <c r="V1934" s="36" t="e">
        <f t="shared" si="156"/>
        <v>#N/A</v>
      </c>
      <c r="W1934" s="29" t="e">
        <f t="shared" si="153"/>
        <v>#N/A</v>
      </c>
      <c r="X1934" s="37" t="e">
        <f t="shared" si="157"/>
        <v>#N/A</v>
      </c>
      <c r="Y1934" s="37" t="e">
        <f t="shared" si="155"/>
        <v>#N/A</v>
      </c>
      <c r="Z1934" s="37"/>
      <c r="AA1934" s="37"/>
    </row>
    <row r="1935" spans="20:27">
      <c r="T1935" s="26">
        <v>1915</v>
      </c>
      <c r="U1935" s="26" t="e">
        <f t="shared" si="154"/>
        <v>#N/A</v>
      </c>
      <c r="V1935" s="36" t="e">
        <f t="shared" si="156"/>
        <v>#N/A</v>
      </c>
      <c r="W1935" s="29" t="e">
        <f t="shared" si="153"/>
        <v>#N/A</v>
      </c>
      <c r="X1935" s="37" t="e">
        <f t="shared" si="157"/>
        <v>#N/A</v>
      </c>
      <c r="Y1935" s="37" t="e">
        <f t="shared" si="155"/>
        <v>#N/A</v>
      </c>
      <c r="Z1935" s="37"/>
      <c r="AA1935" s="37"/>
    </row>
    <row r="1936" spans="20:27">
      <c r="T1936" s="26">
        <v>1916</v>
      </c>
      <c r="U1936" s="26" t="e">
        <f t="shared" si="154"/>
        <v>#N/A</v>
      </c>
      <c r="V1936" s="36" t="e">
        <f t="shared" si="156"/>
        <v>#N/A</v>
      </c>
      <c r="W1936" s="29" t="e">
        <f t="shared" si="153"/>
        <v>#N/A</v>
      </c>
      <c r="X1936" s="37" t="e">
        <f t="shared" si="157"/>
        <v>#N/A</v>
      </c>
      <c r="Y1936" s="37" t="e">
        <f t="shared" si="155"/>
        <v>#N/A</v>
      </c>
      <c r="Z1936" s="37"/>
      <c r="AA1936" s="37"/>
    </row>
    <row r="1937" spans="20:27">
      <c r="T1937" s="26">
        <v>1917</v>
      </c>
      <c r="U1937" s="26" t="e">
        <f t="shared" si="154"/>
        <v>#N/A</v>
      </c>
      <c r="V1937" s="36" t="e">
        <f t="shared" si="156"/>
        <v>#N/A</v>
      </c>
      <c r="W1937" s="29" t="e">
        <f t="shared" si="153"/>
        <v>#N/A</v>
      </c>
      <c r="X1937" s="37" t="e">
        <f t="shared" si="157"/>
        <v>#N/A</v>
      </c>
      <c r="Y1937" s="37" t="e">
        <f t="shared" si="155"/>
        <v>#N/A</v>
      </c>
      <c r="Z1937" s="37"/>
      <c r="AA1937" s="37"/>
    </row>
    <row r="1938" spans="20:27">
      <c r="T1938" s="26">
        <v>1918</v>
      </c>
      <c r="U1938" s="26" t="e">
        <f t="shared" si="154"/>
        <v>#N/A</v>
      </c>
      <c r="V1938" s="36" t="e">
        <f t="shared" si="156"/>
        <v>#N/A</v>
      </c>
      <c r="W1938" s="29" t="e">
        <f t="shared" si="153"/>
        <v>#N/A</v>
      </c>
      <c r="X1938" s="37" t="e">
        <f t="shared" si="157"/>
        <v>#N/A</v>
      </c>
      <c r="Y1938" s="37" t="e">
        <f t="shared" si="155"/>
        <v>#N/A</v>
      </c>
      <c r="Z1938" s="37"/>
      <c r="AA1938" s="37"/>
    </row>
    <row r="1939" spans="20:27">
      <c r="T1939" s="26">
        <v>1919</v>
      </c>
      <c r="U1939" s="26" t="e">
        <f t="shared" si="154"/>
        <v>#N/A</v>
      </c>
      <c r="V1939" s="36" t="e">
        <f t="shared" si="156"/>
        <v>#N/A</v>
      </c>
      <c r="W1939" s="29" t="e">
        <f t="shared" si="153"/>
        <v>#N/A</v>
      </c>
      <c r="X1939" s="37" t="e">
        <f t="shared" si="157"/>
        <v>#N/A</v>
      </c>
      <c r="Y1939" s="37" t="e">
        <f t="shared" si="155"/>
        <v>#N/A</v>
      </c>
      <c r="Z1939" s="37"/>
      <c r="AA1939" s="37"/>
    </row>
    <row r="1940" spans="20:27">
      <c r="T1940" s="26">
        <v>1920</v>
      </c>
      <c r="U1940" s="26" t="e">
        <f t="shared" si="154"/>
        <v>#N/A</v>
      </c>
      <c r="V1940" s="36" t="e">
        <f t="shared" si="156"/>
        <v>#N/A</v>
      </c>
      <c r="W1940" s="29" t="e">
        <f t="shared" si="153"/>
        <v>#N/A</v>
      </c>
      <c r="X1940" s="37" t="e">
        <f t="shared" si="157"/>
        <v>#N/A</v>
      </c>
      <c r="Y1940" s="37" t="e">
        <f t="shared" si="155"/>
        <v>#N/A</v>
      </c>
      <c r="Z1940" s="37"/>
      <c r="AA1940" s="37"/>
    </row>
    <row r="1941" spans="20:27">
      <c r="T1941" s="26">
        <v>1921</v>
      </c>
      <c r="U1941" s="26" t="e">
        <f t="shared" si="154"/>
        <v>#N/A</v>
      </c>
      <c r="V1941" s="36" t="e">
        <f t="shared" si="156"/>
        <v>#N/A</v>
      </c>
      <c r="W1941" s="29" t="e">
        <f t="shared" ref="W1941:W2004" si="158">IF(U1941="",(#N/A),V1941)</f>
        <v>#N/A</v>
      </c>
      <c r="X1941" s="37" t="e">
        <f t="shared" si="157"/>
        <v>#N/A</v>
      </c>
      <c r="Y1941" s="37" t="e">
        <f t="shared" si="155"/>
        <v>#N/A</v>
      </c>
      <c r="Z1941" s="37"/>
      <c r="AA1941" s="37"/>
    </row>
    <row r="1942" spans="20:27">
      <c r="T1942" s="26">
        <v>1922</v>
      </c>
      <c r="U1942" s="26" t="e">
        <f t="shared" ref="U1942:U2005" si="159">IF(MAX(D$20:D$64)&lt;T1942,(#N/A),T1942)</f>
        <v>#N/A</v>
      </c>
      <c r="V1942" s="36" t="e">
        <f t="shared" si="156"/>
        <v>#N/A</v>
      </c>
      <c r="W1942" s="29" t="e">
        <f t="shared" si="158"/>
        <v>#N/A</v>
      </c>
      <c r="X1942" s="37" t="e">
        <f t="shared" si="157"/>
        <v>#N/A</v>
      </c>
      <c r="Y1942" s="37" t="e">
        <f t="shared" si="155"/>
        <v>#N/A</v>
      </c>
      <c r="Z1942" s="37"/>
      <c r="AA1942" s="37"/>
    </row>
    <row r="1943" spans="20:27">
      <c r="T1943" s="26">
        <v>1923</v>
      </c>
      <c r="U1943" s="26" t="e">
        <f t="shared" si="159"/>
        <v>#N/A</v>
      </c>
      <c r="V1943" s="36" t="e">
        <f t="shared" si="156"/>
        <v>#N/A</v>
      </c>
      <c r="W1943" s="29" t="e">
        <f t="shared" si="158"/>
        <v>#N/A</v>
      </c>
      <c r="X1943" s="37" t="e">
        <f t="shared" si="157"/>
        <v>#N/A</v>
      </c>
      <c r="Y1943" s="37" t="e">
        <f t="shared" si="155"/>
        <v>#N/A</v>
      </c>
      <c r="Z1943" s="37"/>
      <c r="AA1943" s="37"/>
    </row>
    <row r="1944" spans="20:27">
      <c r="T1944" s="26">
        <v>1924</v>
      </c>
      <c r="U1944" s="26" t="e">
        <f t="shared" si="159"/>
        <v>#N/A</v>
      </c>
      <c r="V1944" s="36" t="e">
        <f t="shared" si="156"/>
        <v>#N/A</v>
      </c>
      <c r="W1944" s="29" t="e">
        <f t="shared" si="158"/>
        <v>#N/A</v>
      </c>
      <c r="X1944" s="37" t="e">
        <f t="shared" si="157"/>
        <v>#N/A</v>
      </c>
      <c r="Y1944" s="37" t="e">
        <f t="shared" si="155"/>
        <v>#N/A</v>
      </c>
      <c r="Z1944" s="37"/>
      <c r="AA1944" s="37"/>
    </row>
    <row r="1945" spans="20:27">
      <c r="T1945" s="26">
        <v>1925</v>
      </c>
      <c r="U1945" s="26" t="e">
        <f t="shared" si="159"/>
        <v>#N/A</v>
      </c>
      <c r="V1945" s="36" t="e">
        <f t="shared" si="156"/>
        <v>#N/A</v>
      </c>
      <c r="W1945" s="29" t="e">
        <f t="shared" si="158"/>
        <v>#N/A</v>
      </c>
      <c r="X1945" s="37" t="e">
        <f t="shared" si="157"/>
        <v>#N/A</v>
      </c>
      <c r="Y1945" s="37" t="e">
        <f t="shared" si="155"/>
        <v>#N/A</v>
      </c>
      <c r="Z1945" s="37"/>
      <c r="AA1945" s="37"/>
    </row>
    <row r="1946" spans="20:27">
      <c r="T1946" s="26">
        <v>1926</v>
      </c>
      <c r="U1946" s="26" t="e">
        <f t="shared" si="159"/>
        <v>#N/A</v>
      </c>
      <c r="V1946" s="36" t="e">
        <f t="shared" si="156"/>
        <v>#N/A</v>
      </c>
      <c r="W1946" s="29" t="e">
        <f t="shared" si="158"/>
        <v>#N/A</v>
      </c>
      <c r="X1946" s="37" t="e">
        <f t="shared" si="157"/>
        <v>#N/A</v>
      </c>
      <c r="Y1946" s="37" t="e">
        <f t="shared" si="155"/>
        <v>#N/A</v>
      </c>
      <c r="Z1946" s="37"/>
      <c r="AA1946" s="37"/>
    </row>
    <row r="1947" spans="20:27">
      <c r="T1947" s="26">
        <v>1927</v>
      </c>
      <c r="U1947" s="26" t="e">
        <f t="shared" si="159"/>
        <v>#N/A</v>
      </c>
      <c r="V1947" s="36" t="e">
        <f t="shared" si="156"/>
        <v>#N/A</v>
      </c>
      <c r="W1947" s="29" t="e">
        <f t="shared" si="158"/>
        <v>#N/A</v>
      </c>
      <c r="X1947" s="37" t="e">
        <f t="shared" si="157"/>
        <v>#N/A</v>
      </c>
      <c r="Y1947" s="37" t="e">
        <f t="shared" si="155"/>
        <v>#N/A</v>
      </c>
      <c r="Z1947" s="37"/>
      <c r="AA1947" s="37"/>
    </row>
    <row r="1948" spans="20:27">
      <c r="T1948" s="26">
        <v>1928</v>
      </c>
      <c r="U1948" s="26" t="e">
        <f t="shared" si="159"/>
        <v>#N/A</v>
      </c>
      <c r="V1948" s="36" t="e">
        <f t="shared" si="156"/>
        <v>#N/A</v>
      </c>
      <c r="W1948" s="29" t="e">
        <f t="shared" si="158"/>
        <v>#N/A</v>
      </c>
      <c r="X1948" s="37" t="e">
        <f t="shared" si="157"/>
        <v>#N/A</v>
      </c>
      <c r="Y1948" s="37" t="e">
        <f t="shared" si="155"/>
        <v>#N/A</v>
      </c>
      <c r="Z1948" s="37"/>
      <c r="AA1948" s="37"/>
    </row>
    <row r="1949" spans="20:27">
      <c r="T1949" s="26">
        <v>1929</v>
      </c>
      <c r="U1949" s="26" t="e">
        <f t="shared" si="159"/>
        <v>#N/A</v>
      </c>
      <c r="V1949" s="36" t="e">
        <f t="shared" si="156"/>
        <v>#N/A</v>
      </c>
      <c r="W1949" s="29" t="e">
        <f t="shared" si="158"/>
        <v>#N/A</v>
      </c>
      <c r="X1949" s="37" t="e">
        <f t="shared" si="157"/>
        <v>#N/A</v>
      </c>
      <c r="Y1949" s="37" t="e">
        <f t="shared" si="155"/>
        <v>#N/A</v>
      </c>
      <c r="Z1949" s="37"/>
      <c r="AA1949" s="37"/>
    </row>
    <row r="1950" spans="20:27">
      <c r="T1950" s="26">
        <v>1930</v>
      </c>
      <c r="U1950" s="26" t="e">
        <f t="shared" si="159"/>
        <v>#N/A</v>
      </c>
      <c r="V1950" s="36" t="e">
        <f t="shared" si="156"/>
        <v>#N/A</v>
      </c>
      <c r="W1950" s="29" t="e">
        <f t="shared" si="158"/>
        <v>#N/A</v>
      </c>
      <c r="X1950" s="37" t="e">
        <f t="shared" si="157"/>
        <v>#N/A</v>
      </c>
      <c r="Y1950" s="37" t="e">
        <f t="shared" si="155"/>
        <v>#N/A</v>
      </c>
      <c r="Z1950" s="37"/>
      <c r="AA1950" s="37"/>
    </row>
    <row r="1951" spans="20:27">
      <c r="T1951" s="26">
        <v>1931</v>
      </c>
      <c r="U1951" s="26" t="e">
        <f t="shared" si="159"/>
        <v>#N/A</v>
      </c>
      <c r="V1951" s="36" t="e">
        <f t="shared" si="156"/>
        <v>#N/A</v>
      </c>
      <c r="W1951" s="29" t="e">
        <f t="shared" si="158"/>
        <v>#N/A</v>
      </c>
      <c r="X1951" s="37" t="e">
        <f t="shared" si="157"/>
        <v>#N/A</v>
      </c>
      <c r="Y1951" s="37" t="e">
        <f t="shared" ref="Y1951:Y2014" si="160">IF(($K$60+15)&gt;T1951,K$23*EXP(M$22*LOG(T1951/O$23)),(#N/A))</f>
        <v>#N/A</v>
      </c>
      <c r="Z1951" s="37"/>
      <c r="AA1951" s="37"/>
    </row>
    <row r="1952" spans="20:27">
      <c r="T1952" s="26">
        <v>1932</v>
      </c>
      <c r="U1952" s="26" t="e">
        <f t="shared" si="159"/>
        <v>#N/A</v>
      </c>
      <c r="V1952" s="36" t="e">
        <f t="shared" si="156"/>
        <v>#N/A</v>
      </c>
      <c r="W1952" s="29" t="e">
        <f t="shared" si="158"/>
        <v>#N/A</v>
      </c>
      <c r="X1952" s="37" t="e">
        <f t="shared" si="157"/>
        <v>#N/A</v>
      </c>
      <c r="Y1952" s="37" t="e">
        <f t="shared" si="160"/>
        <v>#N/A</v>
      </c>
      <c r="Z1952" s="37"/>
      <c r="AA1952" s="37"/>
    </row>
    <row r="1953" spans="20:27">
      <c r="T1953" s="26">
        <v>1933</v>
      </c>
      <c r="U1953" s="26" t="e">
        <f t="shared" si="159"/>
        <v>#N/A</v>
      </c>
      <c r="V1953" s="36" t="e">
        <f t="shared" si="156"/>
        <v>#N/A</v>
      </c>
      <c r="W1953" s="29" t="e">
        <f t="shared" si="158"/>
        <v>#N/A</v>
      </c>
      <c r="X1953" s="37" t="e">
        <f t="shared" si="157"/>
        <v>#N/A</v>
      </c>
      <c r="Y1953" s="37" t="e">
        <f t="shared" si="160"/>
        <v>#N/A</v>
      </c>
      <c r="Z1953" s="37"/>
      <c r="AA1953" s="37"/>
    </row>
    <row r="1954" spans="20:27">
      <c r="T1954" s="26">
        <v>1934</v>
      </c>
      <c r="U1954" s="26" t="e">
        <f t="shared" si="159"/>
        <v>#N/A</v>
      </c>
      <c r="V1954" s="36" t="e">
        <f t="shared" si="156"/>
        <v>#N/A</v>
      </c>
      <c r="W1954" s="29" t="e">
        <f t="shared" si="158"/>
        <v>#N/A</v>
      </c>
      <c r="X1954" s="37" t="e">
        <f t="shared" si="157"/>
        <v>#N/A</v>
      </c>
      <c r="Y1954" s="37" t="e">
        <f t="shared" si="160"/>
        <v>#N/A</v>
      </c>
      <c r="Z1954" s="37"/>
      <c r="AA1954" s="37"/>
    </row>
    <row r="1955" spans="20:27">
      <c r="T1955" s="26">
        <v>1935</v>
      </c>
      <c r="U1955" s="26" t="e">
        <f t="shared" si="159"/>
        <v>#N/A</v>
      </c>
      <c r="V1955" s="36" t="e">
        <f t="shared" si="156"/>
        <v>#N/A</v>
      </c>
      <c r="W1955" s="29" t="e">
        <f t="shared" si="158"/>
        <v>#N/A</v>
      </c>
      <c r="X1955" s="37" t="e">
        <f t="shared" si="157"/>
        <v>#N/A</v>
      </c>
      <c r="Y1955" s="37" t="e">
        <f t="shared" si="160"/>
        <v>#N/A</v>
      </c>
      <c r="Z1955" s="37"/>
      <c r="AA1955" s="37"/>
    </row>
    <row r="1956" spans="20:27">
      <c r="T1956" s="26">
        <v>1936</v>
      </c>
      <c r="U1956" s="26" t="e">
        <f t="shared" si="159"/>
        <v>#N/A</v>
      </c>
      <c r="V1956" s="36" t="e">
        <f t="shared" si="156"/>
        <v>#N/A</v>
      </c>
      <c r="W1956" s="29" t="e">
        <f t="shared" si="158"/>
        <v>#N/A</v>
      </c>
      <c r="X1956" s="37" t="e">
        <f t="shared" si="157"/>
        <v>#N/A</v>
      </c>
      <c r="Y1956" s="37" t="e">
        <f t="shared" si="160"/>
        <v>#N/A</v>
      </c>
      <c r="Z1956" s="37"/>
      <c r="AA1956" s="37"/>
    </row>
    <row r="1957" spans="20:27">
      <c r="T1957" s="26">
        <v>1937</v>
      </c>
      <c r="U1957" s="26" t="e">
        <f t="shared" si="159"/>
        <v>#N/A</v>
      </c>
      <c r="V1957" s="36" t="e">
        <f t="shared" si="156"/>
        <v>#N/A</v>
      </c>
      <c r="W1957" s="29" t="e">
        <f t="shared" si="158"/>
        <v>#N/A</v>
      </c>
      <c r="X1957" s="37" t="e">
        <f t="shared" si="157"/>
        <v>#N/A</v>
      </c>
      <c r="Y1957" s="37" t="e">
        <f t="shared" si="160"/>
        <v>#N/A</v>
      </c>
      <c r="Z1957" s="37"/>
      <c r="AA1957" s="37"/>
    </row>
    <row r="1958" spans="20:27">
      <c r="T1958" s="26">
        <v>1938</v>
      </c>
      <c r="U1958" s="26" t="e">
        <f t="shared" si="159"/>
        <v>#N/A</v>
      </c>
      <c r="V1958" s="36" t="e">
        <f t="shared" si="156"/>
        <v>#N/A</v>
      </c>
      <c r="W1958" s="29" t="e">
        <f t="shared" si="158"/>
        <v>#N/A</v>
      </c>
      <c r="X1958" s="37" t="e">
        <f t="shared" si="157"/>
        <v>#N/A</v>
      </c>
      <c r="Y1958" s="37" t="e">
        <f t="shared" si="160"/>
        <v>#N/A</v>
      </c>
      <c r="Z1958" s="37"/>
      <c r="AA1958" s="37"/>
    </row>
    <row r="1959" spans="20:27">
      <c r="T1959" s="26">
        <v>1939</v>
      </c>
      <c r="U1959" s="26" t="e">
        <f t="shared" si="159"/>
        <v>#N/A</v>
      </c>
      <c r="V1959" s="36" t="e">
        <f t="shared" si="156"/>
        <v>#N/A</v>
      </c>
      <c r="W1959" s="29" t="e">
        <f t="shared" si="158"/>
        <v>#N/A</v>
      </c>
      <c r="X1959" s="37" t="e">
        <f t="shared" si="157"/>
        <v>#N/A</v>
      </c>
      <c r="Y1959" s="37" t="e">
        <f t="shared" si="160"/>
        <v>#N/A</v>
      </c>
      <c r="Z1959" s="37"/>
      <c r="AA1959" s="37"/>
    </row>
    <row r="1960" spans="20:27">
      <c r="T1960" s="26">
        <v>1940</v>
      </c>
      <c r="U1960" s="26" t="e">
        <f t="shared" si="159"/>
        <v>#N/A</v>
      </c>
      <c r="V1960" s="36" t="e">
        <f t="shared" si="156"/>
        <v>#N/A</v>
      </c>
      <c r="W1960" s="29" t="e">
        <f t="shared" si="158"/>
        <v>#N/A</v>
      </c>
      <c r="X1960" s="37" t="e">
        <f t="shared" si="157"/>
        <v>#N/A</v>
      </c>
      <c r="Y1960" s="37" t="e">
        <f t="shared" si="160"/>
        <v>#N/A</v>
      </c>
      <c r="Z1960" s="37"/>
      <c r="AA1960" s="37"/>
    </row>
    <row r="1961" spans="20:27">
      <c r="T1961" s="26">
        <v>1941</v>
      </c>
      <c r="U1961" s="26" t="e">
        <f t="shared" si="159"/>
        <v>#N/A</v>
      </c>
      <c r="V1961" s="36" t="e">
        <f t="shared" si="156"/>
        <v>#N/A</v>
      </c>
      <c r="W1961" s="29" t="e">
        <f t="shared" si="158"/>
        <v>#N/A</v>
      </c>
      <c r="X1961" s="37" t="e">
        <f t="shared" si="157"/>
        <v>#N/A</v>
      </c>
      <c r="Y1961" s="37" t="e">
        <f t="shared" si="160"/>
        <v>#N/A</v>
      </c>
      <c r="Z1961" s="37"/>
      <c r="AA1961" s="37"/>
    </row>
    <row r="1962" spans="20:27">
      <c r="T1962" s="26">
        <v>1942</v>
      </c>
      <c r="U1962" s="26" t="e">
        <f t="shared" si="159"/>
        <v>#N/A</v>
      </c>
      <c r="V1962" s="36" t="e">
        <f t="shared" si="156"/>
        <v>#N/A</v>
      </c>
      <c r="W1962" s="29" t="e">
        <f t="shared" si="158"/>
        <v>#N/A</v>
      </c>
      <c r="X1962" s="37" t="e">
        <f t="shared" si="157"/>
        <v>#N/A</v>
      </c>
      <c r="Y1962" s="37" t="e">
        <f t="shared" si="160"/>
        <v>#N/A</v>
      </c>
      <c r="Z1962" s="37"/>
      <c r="AA1962" s="37"/>
    </row>
    <row r="1963" spans="20:27">
      <c r="T1963" s="26">
        <v>1943</v>
      </c>
      <c r="U1963" s="26" t="e">
        <f t="shared" si="159"/>
        <v>#N/A</v>
      </c>
      <c r="V1963" s="36" t="e">
        <f t="shared" si="156"/>
        <v>#N/A</v>
      </c>
      <c r="W1963" s="29" t="e">
        <f t="shared" si="158"/>
        <v>#N/A</v>
      </c>
      <c r="X1963" s="37" t="e">
        <f t="shared" si="157"/>
        <v>#N/A</v>
      </c>
      <c r="Y1963" s="37" t="e">
        <f t="shared" si="160"/>
        <v>#N/A</v>
      </c>
      <c r="Z1963" s="37"/>
      <c r="AA1963" s="37"/>
    </row>
    <row r="1964" spans="20:27">
      <c r="T1964" s="26">
        <v>1944</v>
      </c>
      <c r="U1964" s="26" t="e">
        <f t="shared" si="159"/>
        <v>#N/A</v>
      </c>
      <c r="V1964" s="36" t="e">
        <f t="shared" si="156"/>
        <v>#N/A</v>
      </c>
      <c r="W1964" s="29" t="e">
        <f t="shared" si="158"/>
        <v>#N/A</v>
      </c>
      <c r="X1964" s="37" t="e">
        <f t="shared" si="157"/>
        <v>#N/A</v>
      </c>
      <c r="Y1964" s="37" t="e">
        <f t="shared" si="160"/>
        <v>#N/A</v>
      </c>
      <c r="Z1964" s="37"/>
      <c r="AA1964" s="37"/>
    </row>
    <row r="1965" spans="20:27">
      <c r="T1965" s="26">
        <v>1945</v>
      </c>
      <c r="U1965" s="26" t="e">
        <f t="shared" si="159"/>
        <v>#N/A</v>
      </c>
      <c r="V1965" s="36" t="e">
        <f t="shared" si="156"/>
        <v>#N/A</v>
      </c>
      <c r="W1965" s="29" t="e">
        <f t="shared" si="158"/>
        <v>#N/A</v>
      </c>
      <c r="X1965" s="37" t="e">
        <f t="shared" si="157"/>
        <v>#N/A</v>
      </c>
      <c r="Y1965" s="37" t="e">
        <f t="shared" si="160"/>
        <v>#N/A</v>
      </c>
      <c r="Z1965" s="37"/>
      <c r="AA1965" s="37"/>
    </row>
    <row r="1966" spans="20:27">
      <c r="T1966" s="26">
        <v>1946</v>
      </c>
      <c r="U1966" s="26" t="e">
        <f t="shared" si="159"/>
        <v>#N/A</v>
      </c>
      <c r="V1966" s="36" t="e">
        <f t="shared" si="156"/>
        <v>#N/A</v>
      </c>
      <c r="W1966" s="29" t="e">
        <f t="shared" si="158"/>
        <v>#N/A</v>
      </c>
      <c r="X1966" s="37" t="e">
        <f t="shared" si="157"/>
        <v>#N/A</v>
      </c>
      <c r="Y1966" s="37" t="e">
        <f t="shared" si="160"/>
        <v>#N/A</v>
      </c>
      <c r="Z1966" s="37"/>
      <c r="AA1966" s="37"/>
    </row>
    <row r="1967" spans="20:27">
      <c r="T1967" s="26">
        <v>1947</v>
      </c>
      <c r="U1967" s="26" t="e">
        <f t="shared" si="159"/>
        <v>#N/A</v>
      </c>
      <c r="V1967" s="36" t="e">
        <f t="shared" si="156"/>
        <v>#N/A</v>
      </c>
      <c r="W1967" s="29" t="e">
        <f t="shared" si="158"/>
        <v>#N/A</v>
      </c>
      <c r="X1967" s="37" t="e">
        <f t="shared" si="157"/>
        <v>#N/A</v>
      </c>
      <c r="Y1967" s="37" t="e">
        <f t="shared" si="160"/>
        <v>#N/A</v>
      </c>
      <c r="Z1967" s="37"/>
      <c r="AA1967" s="37"/>
    </row>
    <row r="1968" spans="20:27">
      <c r="T1968" s="26">
        <v>1948</v>
      </c>
      <c r="U1968" s="26" t="e">
        <f t="shared" si="159"/>
        <v>#N/A</v>
      </c>
      <c r="V1968" s="36" t="e">
        <f t="shared" si="156"/>
        <v>#N/A</v>
      </c>
      <c r="W1968" s="29" t="e">
        <f t="shared" si="158"/>
        <v>#N/A</v>
      </c>
      <c r="X1968" s="37" t="e">
        <f t="shared" si="157"/>
        <v>#N/A</v>
      </c>
      <c r="Y1968" s="37" t="e">
        <f t="shared" si="160"/>
        <v>#N/A</v>
      </c>
      <c r="Z1968" s="37"/>
      <c r="AA1968" s="37"/>
    </row>
    <row r="1969" spans="20:27">
      <c r="T1969" s="26">
        <v>1949</v>
      </c>
      <c r="U1969" s="26" t="e">
        <f t="shared" si="159"/>
        <v>#N/A</v>
      </c>
      <c r="V1969" s="36" t="e">
        <f t="shared" si="156"/>
        <v>#N/A</v>
      </c>
      <c r="W1969" s="29" t="e">
        <f t="shared" si="158"/>
        <v>#N/A</v>
      </c>
      <c r="X1969" s="37" t="e">
        <f t="shared" si="157"/>
        <v>#N/A</v>
      </c>
      <c r="Y1969" s="37" t="e">
        <f t="shared" si="160"/>
        <v>#N/A</v>
      </c>
      <c r="Z1969" s="37"/>
      <c r="AA1969" s="37"/>
    </row>
    <row r="1970" spans="20:27">
      <c r="T1970" s="26">
        <v>1950</v>
      </c>
      <c r="U1970" s="26" t="e">
        <f t="shared" si="159"/>
        <v>#N/A</v>
      </c>
      <c r="V1970" s="36" t="e">
        <f t="shared" si="156"/>
        <v>#N/A</v>
      </c>
      <c r="W1970" s="29" t="e">
        <f t="shared" si="158"/>
        <v>#N/A</v>
      </c>
      <c r="X1970" s="37" t="e">
        <f t="shared" si="157"/>
        <v>#N/A</v>
      </c>
      <c r="Y1970" s="37" t="e">
        <f t="shared" si="160"/>
        <v>#N/A</v>
      </c>
      <c r="Z1970" s="37"/>
      <c r="AA1970" s="37"/>
    </row>
    <row r="1971" spans="20:27">
      <c r="T1971" s="26">
        <v>1951</v>
      </c>
      <c r="U1971" s="26" t="e">
        <f t="shared" si="159"/>
        <v>#N/A</v>
      </c>
      <c r="V1971" s="36" t="e">
        <f t="shared" si="156"/>
        <v>#N/A</v>
      </c>
      <c r="W1971" s="29" t="e">
        <f t="shared" si="158"/>
        <v>#N/A</v>
      </c>
      <c r="X1971" s="37" t="e">
        <f t="shared" si="157"/>
        <v>#N/A</v>
      </c>
      <c r="Y1971" s="37" t="e">
        <f t="shared" si="160"/>
        <v>#N/A</v>
      </c>
      <c r="Z1971" s="37"/>
      <c r="AA1971" s="37"/>
    </row>
    <row r="1972" spans="20:27">
      <c r="T1972" s="26">
        <v>1952</v>
      </c>
      <c r="U1972" s="26" t="e">
        <f t="shared" si="159"/>
        <v>#N/A</v>
      </c>
      <c r="V1972" s="36" t="e">
        <f t="shared" si="156"/>
        <v>#N/A</v>
      </c>
      <c r="W1972" s="29" t="e">
        <f t="shared" si="158"/>
        <v>#N/A</v>
      </c>
      <c r="X1972" s="37" t="e">
        <f t="shared" si="157"/>
        <v>#N/A</v>
      </c>
      <c r="Y1972" s="37" t="e">
        <f t="shared" si="160"/>
        <v>#N/A</v>
      </c>
      <c r="Z1972" s="37"/>
      <c r="AA1972" s="37"/>
    </row>
    <row r="1973" spans="20:27">
      <c r="T1973" s="26">
        <v>1953</v>
      </c>
      <c r="U1973" s="26" t="e">
        <f t="shared" si="159"/>
        <v>#N/A</v>
      </c>
      <c r="V1973" s="36" t="e">
        <f t="shared" si="156"/>
        <v>#N/A</v>
      </c>
      <c r="W1973" s="29" t="e">
        <f t="shared" si="158"/>
        <v>#N/A</v>
      </c>
      <c r="X1973" s="37" t="e">
        <f t="shared" si="157"/>
        <v>#N/A</v>
      </c>
      <c r="Y1973" s="37" t="e">
        <f t="shared" si="160"/>
        <v>#N/A</v>
      </c>
      <c r="Z1973" s="37"/>
      <c r="AA1973" s="37"/>
    </row>
    <row r="1974" spans="20:27">
      <c r="T1974" s="26">
        <v>1954</v>
      </c>
      <c r="U1974" s="26" t="e">
        <f t="shared" si="159"/>
        <v>#N/A</v>
      </c>
      <c r="V1974" s="36" t="e">
        <f t="shared" si="156"/>
        <v>#N/A</v>
      </c>
      <c r="W1974" s="29" t="e">
        <f t="shared" si="158"/>
        <v>#N/A</v>
      </c>
      <c r="X1974" s="37" t="e">
        <f t="shared" si="157"/>
        <v>#N/A</v>
      </c>
      <c r="Y1974" s="37" t="e">
        <f t="shared" si="160"/>
        <v>#N/A</v>
      </c>
      <c r="Z1974" s="37"/>
      <c r="AA1974" s="37"/>
    </row>
    <row r="1975" spans="20:27">
      <c r="T1975" s="26">
        <v>1955</v>
      </c>
      <c r="U1975" s="26" t="e">
        <f t="shared" si="159"/>
        <v>#N/A</v>
      </c>
      <c r="V1975" s="36" t="e">
        <f t="shared" si="156"/>
        <v>#N/A</v>
      </c>
      <c r="W1975" s="29" t="e">
        <f t="shared" si="158"/>
        <v>#N/A</v>
      </c>
      <c r="X1975" s="37" t="e">
        <f t="shared" si="157"/>
        <v>#N/A</v>
      </c>
      <c r="Y1975" s="37" t="e">
        <f t="shared" si="160"/>
        <v>#N/A</v>
      </c>
      <c r="Z1975" s="37"/>
      <c r="AA1975" s="37"/>
    </row>
    <row r="1976" spans="20:27">
      <c r="T1976" s="26">
        <v>1956</v>
      </c>
      <c r="U1976" s="26" t="e">
        <f t="shared" si="159"/>
        <v>#N/A</v>
      </c>
      <c r="V1976" s="36" t="e">
        <f t="shared" si="156"/>
        <v>#N/A</v>
      </c>
      <c r="W1976" s="29" t="e">
        <f t="shared" si="158"/>
        <v>#N/A</v>
      </c>
      <c r="X1976" s="37" t="e">
        <f t="shared" si="157"/>
        <v>#N/A</v>
      </c>
      <c r="Y1976" s="37" t="e">
        <f t="shared" si="160"/>
        <v>#N/A</v>
      </c>
      <c r="Z1976" s="37"/>
      <c r="AA1976" s="37"/>
    </row>
    <row r="1977" spans="20:27">
      <c r="T1977" s="26">
        <v>1957</v>
      </c>
      <c r="U1977" s="26" t="e">
        <f t="shared" si="159"/>
        <v>#N/A</v>
      </c>
      <c r="V1977" s="36" t="e">
        <f t="shared" si="156"/>
        <v>#N/A</v>
      </c>
      <c r="W1977" s="29" t="e">
        <f t="shared" si="158"/>
        <v>#N/A</v>
      </c>
      <c r="X1977" s="37" t="e">
        <f t="shared" si="157"/>
        <v>#N/A</v>
      </c>
      <c r="Y1977" s="37" t="e">
        <f t="shared" si="160"/>
        <v>#N/A</v>
      </c>
      <c r="Z1977" s="37"/>
      <c r="AA1977" s="37"/>
    </row>
    <row r="1978" spans="20:27">
      <c r="T1978" s="26">
        <v>1958</v>
      </c>
      <c r="U1978" s="26" t="e">
        <f t="shared" si="159"/>
        <v>#N/A</v>
      </c>
      <c r="V1978" s="36" t="e">
        <f t="shared" si="156"/>
        <v>#N/A</v>
      </c>
      <c r="W1978" s="29" t="e">
        <f t="shared" si="158"/>
        <v>#N/A</v>
      </c>
      <c r="X1978" s="37" t="e">
        <f t="shared" si="157"/>
        <v>#N/A</v>
      </c>
      <c r="Y1978" s="37" t="e">
        <f t="shared" si="160"/>
        <v>#N/A</v>
      </c>
      <c r="Z1978" s="37"/>
      <c r="AA1978" s="37"/>
    </row>
    <row r="1979" spans="20:27">
      <c r="T1979" s="26">
        <v>1959</v>
      </c>
      <c r="U1979" s="26" t="e">
        <f t="shared" si="159"/>
        <v>#N/A</v>
      </c>
      <c r="V1979" s="36" t="e">
        <f t="shared" si="156"/>
        <v>#N/A</v>
      </c>
      <c r="W1979" s="29" t="e">
        <f t="shared" si="158"/>
        <v>#N/A</v>
      </c>
      <c r="X1979" s="37" t="e">
        <f t="shared" si="157"/>
        <v>#N/A</v>
      </c>
      <c r="Y1979" s="37" t="e">
        <f t="shared" si="160"/>
        <v>#N/A</v>
      </c>
      <c r="Z1979" s="37"/>
      <c r="AA1979" s="37"/>
    </row>
    <row r="1980" spans="20:27">
      <c r="T1980" s="26">
        <v>1960</v>
      </c>
      <c r="U1980" s="26" t="e">
        <f t="shared" si="159"/>
        <v>#N/A</v>
      </c>
      <c r="V1980" s="36" t="e">
        <f t="shared" si="156"/>
        <v>#N/A</v>
      </c>
      <c r="W1980" s="29" t="e">
        <f t="shared" si="158"/>
        <v>#N/A</v>
      </c>
      <c r="X1980" s="37" t="e">
        <f t="shared" si="157"/>
        <v>#N/A</v>
      </c>
      <c r="Y1980" s="37" t="e">
        <f t="shared" si="160"/>
        <v>#N/A</v>
      </c>
      <c r="Z1980" s="37"/>
      <c r="AA1980" s="37"/>
    </row>
    <row r="1981" spans="20:27">
      <c r="T1981" s="26">
        <v>1961</v>
      </c>
      <c r="U1981" s="26" t="e">
        <f t="shared" si="159"/>
        <v>#N/A</v>
      </c>
      <c r="V1981" s="36" t="e">
        <f t="shared" si="156"/>
        <v>#N/A</v>
      </c>
      <c r="W1981" s="29" t="e">
        <f t="shared" si="158"/>
        <v>#N/A</v>
      </c>
      <c r="X1981" s="37" t="e">
        <f t="shared" si="157"/>
        <v>#N/A</v>
      </c>
      <c r="Y1981" s="37" t="e">
        <f t="shared" si="160"/>
        <v>#N/A</v>
      </c>
      <c r="Z1981" s="37"/>
      <c r="AA1981" s="37"/>
    </row>
    <row r="1982" spans="20:27">
      <c r="T1982" s="26">
        <v>1962</v>
      </c>
      <c r="U1982" s="26" t="e">
        <f t="shared" si="159"/>
        <v>#N/A</v>
      </c>
      <c r="V1982" s="36" t="e">
        <f t="shared" si="156"/>
        <v>#N/A</v>
      </c>
      <c r="W1982" s="29" t="e">
        <f t="shared" si="158"/>
        <v>#N/A</v>
      </c>
      <c r="X1982" s="37" t="e">
        <f t="shared" si="157"/>
        <v>#N/A</v>
      </c>
      <c r="Y1982" s="37" t="e">
        <f t="shared" si="160"/>
        <v>#N/A</v>
      </c>
      <c r="Z1982" s="37"/>
      <c r="AA1982" s="37"/>
    </row>
    <row r="1983" spans="20:27">
      <c r="T1983" s="26">
        <v>1963</v>
      </c>
      <c r="U1983" s="26" t="e">
        <f t="shared" si="159"/>
        <v>#N/A</v>
      </c>
      <c r="V1983" s="36" t="e">
        <f t="shared" si="156"/>
        <v>#N/A</v>
      </c>
      <c r="W1983" s="29" t="e">
        <f t="shared" si="158"/>
        <v>#N/A</v>
      </c>
      <c r="X1983" s="37" t="e">
        <f t="shared" si="157"/>
        <v>#N/A</v>
      </c>
      <c r="Y1983" s="37" t="e">
        <f t="shared" si="160"/>
        <v>#N/A</v>
      </c>
      <c r="Z1983" s="37"/>
      <c r="AA1983" s="37"/>
    </row>
    <row r="1984" spans="20:27">
      <c r="T1984" s="26">
        <v>1964</v>
      </c>
      <c r="U1984" s="26" t="e">
        <f t="shared" si="159"/>
        <v>#N/A</v>
      </c>
      <c r="V1984" s="36" t="e">
        <f t="shared" si="156"/>
        <v>#N/A</v>
      </c>
      <c r="W1984" s="29" t="e">
        <f t="shared" si="158"/>
        <v>#N/A</v>
      </c>
      <c r="X1984" s="37" t="e">
        <f t="shared" si="157"/>
        <v>#N/A</v>
      </c>
      <c r="Y1984" s="37" t="e">
        <f t="shared" si="160"/>
        <v>#N/A</v>
      </c>
      <c r="Z1984" s="37"/>
      <c r="AA1984" s="37"/>
    </row>
    <row r="1985" spans="20:27">
      <c r="T1985" s="26">
        <v>1965</v>
      </c>
      <c r="U1985" s="26" t="e">
        <f t="shared" si="159"/>
        <v>#N/A</v>
      </c>
      <c r="V1985" s="36" t="e">
        <f t="shared" si="156"/>
        <v>#N/A</v>
      </c>
      <c r="W1985" s="29" t="e">
        <f t="shared" si="158"/>
        <v>#N/A</v>
      </c>
      <c r="X1985" s="37" t="e">
        <f t="shared" si="157"/>
        <v>#N/A</v>
      </c>
      <c r="Y1985" s="37" t="e">
        <f t="shared" si="160"/>
        <v>#N/A</v>
      </c>
      <c r="Z1985" s="37"/>
      <c r="AA1985" s="37"/>
    </row>
    <row r="1986" spans="20:27">
      <c r="T1986" s="26">
        <v>1966</v>
      </c>
      <c r="U1986" s="26" t="e">
        <f t="shared" si="159"/>
        <v>#N/A</v>
      </c>
      <c r="V1986" s="36" t="e">
        <f t="shared" si="156"/>
        <v>#N/A</v>
      </c>
      <c r="W1986" s="29" t="e">
        <f t="shared" si="158"/>
        <v>#N/A</v>
      </c>
      <c r="X1986" s="37" t="e">
        <f t="shared" si="157"/>
        <v>#N/A</v>
      </c>
      <c r="Y1986" s="37" t="e">
        <f t="shared" si="160"/>
        <v>#N/A</v>
      </c>
      <c r="Z1986" s="37"/>
      <c r="AA1986" s="37"/>
    </row>
    <row r="1987" spans="20:27">
      <c r="T1987" s="26">
        <v>1967</v>
      </c>
      <c r="U1987" s="26" t="e">
        <f t="shared" si="159"/>
        <v>#N/A</v>
      </c>
      <c r="V1987" s="36" t="e">
        <f t="shared" si="156"/>
        <v>#N/A</v>
      </c>
      <c r="W1987" s="29" t="e">
        <f t="shared" si="158"/>
        <v>#N/A</v>
      </c>
      <c r="X1987" s="37" t="e">
        <f t="shared" si="157"/>
        <v>#N/A</v>
      </c>
      <c r="Y1987" s="37" t="e">
        <f t="shared" si="160"/>
        <v>#N/A</v>
      </c>
      <c r="Z1987" s="37"/>
      <c r="AA1987" s="37"/>
    </row>
    <row r="1988" spans="20:27">
      <c r="T1988" s="26">
        <v>1968</v>
      </c>
      <c r="U1988" s="26" t="e">
        <f t="shared" si="159"/>
        <v>#N/A</v>
      </c>
      <c r="V1988" s="36" t="e">
        <f t="shared" si="156"/>
        <v>#N/A</v>
      </c>
      <c r="W1988" s="29" t="e">
        <f t="shared" si="158"/>
        <v>#N/A</v>
      </c>
      <c r="X1988" s="37" t="e">
        <f t="shared" si="157"/>
        <v>#N/A</v>
      </c>
      <c r="Y1988" s="37" t="e">
        <f t="shared" si="160"/>
        <v>#N/A</v>
      </c>
      <c r="Z1988" s="37"/>
      <c r="AA1988" s="37"/>
    </row>
    <row r="1989" spans="20:27">
      <c r="T1989" s="26">
        <v>1969</v>
      </c>
      <c r="U1989" s="26" t="e">
        <f t="shared" si="159"/>
        <v>#N/A</v>
      </c>
      <c r="V1989" s="36" t="e">
        <f t="shared" si="156"/>
        <v>#N/A</v>
      </c>
      <c r="W1989" s="29" t="e">
        <f t="shared" si="158"/>
        <v>#N/A</v>
      </c>
      <c r="X1989" s="37" t="e">
        <f t="shared" si="157"/>
        <v>#N/A</v>
      </c>
      <c r="Y1989" s="37" t="e">
        <f t="shared" si="160"/>
        <v>#N/A</v>
      </c>
      <c r="Z1989" s="37"/>
      <c r="AA1989" s="37"/>
    </row>
    <row r="1990" spans="20:27">
      <c r="T1990" s="26">
        <v>1970</v>
      </c>
      <c r="U1990" s="26" t="e">
        <f t="shared" si="159"/>
        <v>#N/A</v>
      </c>
      <c r="V1990" s="36" t="e">
        <f t="shared" si="156"/>
        <v>#N/A</v>
      </c>
      <c r="W1990" s="29" t="e">
        <f t="shared" si="158"/>
        <v>#N/A</v>
      </c>
      <c r="X1990" s="37" t="e">
        <f t="shared" si="157"/>
        <v>#N/A</v>
      </c>
      <c r="Y1990" s="37" t="e">
        <f t="shared" si="160"/>
        <v>#N/A</v>
      </c>
      <c r="Z1990" s="37"/>
      <c r="AA1990" s="37"/>
    </row>
    <row r="1991" spans="20:27">
      <c r="T1991" s="26">
        <v>1971</v>
      </c>
      <c r="U1991" s="26" t="e">
        <f t="shared" si="159"/>
        <v>#N/A</v>
      </c>
      <c r="V1991" s="36" t="e">
        <f t="shared" si="156"/>
        <v>#N/A</v>
      </c>
      <c r="W1991" s="29" t="e">
        <f t="shared" si="158"/>
        <v>#N/A</v>
      </c>
      <c r="X1991" s="37" t="e">
        <f t="shared" si="157"/>
        <v>#N/A</v>
      </c>
      <c r="Y1991" s="37" t="e">
        <f t="shared" si="160"/>
        <v>#N/A</v>
      </c>
      <c r="Z1991" s="37"/>
      <c r="AA1991" s="37"/>
    </row>
    <row r="1992" spans="20:27">
      <c r="T1992" s="26">
        <v>1972</v>
      </c>
      <c r="U1992" s="26" t="e">
        <f t="shared" si="159"/>
        <v>#N/A</v>
      </c>
      <c r="V1992" s="36" t="e">
        <f t="shared" ref="V1992:V2055" si="161">K$23*EXP(M$22*LOG(T1992/O$23))</f>
        <v>#N/A</v>
      </c>
      <c r="W1992" s="29" t="e">
        <f t="shared" si="158"/>
        <v>#N/A</v>
      </c>
      <c r="X1992" s="37" t="e">
        <f t="shared" ref="X1992:X2055" si="162">IF(($K$60+15)&gt;T1992,T1992,(#N/A))</f>
        <v>#N/A</v>
      </c>
      <c r="Y1992" s="37" t="e">
        <f t="shared" si="160"/>
        <v>#N/A</v>
      </c>
      <c r="Z1992" s="37"/>
      <c r="AA1992" s="37"/>
    </row>
    <row r="1993" spans="20:27">
      <c r="T1993" s="26">
        <v>1973</v>
      </c>
      <c r="U1993" s="26" t="e">
        <f t="shared" si="159"/>
        <v>#N/A</v>
      </c>
      <c r="V1993" s="36" t="e">
        <f t="shared" si="161"/>
        <v>#N/A</v>
      </c>
      <c r="W1993" s="29" t="e">
        <f t="shared" si="158"/>
        <v>#N/A</v>
      </c>
      <c r="X1993" s="37" t="e">
        <f t="shared" si="162"/>
        <v>#N/A</v>
      </c>
      <c r="Y1993" s="37" t="e">
        <f t="shared" si="160"/>
        <v>#N/A</v>
      </c>
      <c r="Z1993" s="37"/>
      <c r="AA1993" s="37"/>
    </row>
    <row r="1994" spans="20:27">
      <c r="T1994" s="26">
        <v>1974</v>
      </c>
      <c r="U1994" s="26" t="e">
        <f t="shared" si="159"/>
        <v>#N/A</v>
      </c>
      <c r="V1994" s="36" t="e">
        <f t="shared" si="161"/>
        <v>#N/A</v>
      </c>
      <c r="W1994" s="29" t="e">
        <f t="shared" si="158"/>
        <v>#N/A</v>
      </c>
      <c r="X1994" s="37" t="e">
        <f t="shared" si="162"/>
        <v>#N/A</v>
      </c>
      <c r="Y1994" s="37" t="e">
        <f t="shared" si="160"/>
        <v>#N/A</v>
      </c>
      <c r="Z1994" s="37"/>
      <c r="AA1994" s="37"/>
    </row>
    <row r="1995" spans="20:27">
      <c r="T1995" s="26">
        <v>1975</v>
      </c>
      <c r="U1995" s="26" t="e">
        <f t="shared" si="159"/>
        <v>#N/A</v>
      </c>
      <c r="V1995" s="36" t="e">
        <f t="shared" si="161"/>
        <v>#N/A</v>
      </c>
      <c r="W1995" s="29" t="e">
        <f t="shared" si="158"/>
        <v>#N/A</v>
      </c>
      <c r="X1995" s="37" t="e">
        <f t="shared" si="162"/>
        <v>#N/A</v>
      </c>
      <c r="Y1995" s="37" t="e">
        <f t="shared" si="160"/>
        <v>#N/A</v>
      </c>
      <c r="Z1995" s="37"/>
      <c r="AA1995" s="37"/>
    </row>
    <row r="1996" spans="20:27">
      <c r="T1996" s="26">
        <v>1976</v>
      </c>
      <c r="U1996" s="26" t="e">
        <f t="shared" si="159"/>
        <v>#N/A</v>
      </c>
      <c r="V1996" s="36" t="e">
        <f t="shared" si="161"/>
        <v>#N/A</v>
      </c>
      <c r="W1996" s="29" t="e">
        <f t="shared" si="158"/>
        <v>#N/A</v>
      </c>
      <c r="X1996" s="37" t="e">
        <f t="shared" si="162"/>
        <v>#N/A</v>
      </c>
      <c r="Y1996" s="37" t="e">
        <f t="shared" si="160"/>
        <v>#N/A</v>
      </c>
      <c r="Z1996" s="37"/>
      <c r="AA1996" s="37"/>
    </row>
    <row r="1997" spans="20:27">
      <c r="T1997" s="26">
        <v>1977</v>
      </c>
      <c r="U1997" s="26" t="e">
        <f t="shared" si="159"/>
        <v>#N/A</v>
      </c>
      <c r="V1997" s="36" t="e">
        <f t="shared" si="161"/>
        <v>#N/A</v>
      </c>
      <c r="W1997" s="29" t="e">
        <f t="shared" si="158"/>
        <v>#N/A</v>
      </c>
      <c r="X1997" s="37" t="e">
        <f t="shared" si="162"/>
        <v>#N/A</v>
      </c>
      <c r="Y1997" s="37" t="e">
        <f t="shared" si="160"/>
        <v>#N/A</v>
      </c>
      <c r="Z1997" s="37"/>
      <c r="AA1997" s="37"/>
    </row>
    <row r="1998" spans="20:27">
      <c r="T1998" s="26">
        <v>1978</v>
      </c>
      <c r="U1998" s="26" t="e">
        <f t="shared" si="159"/>
        <v>#N/A</v>
      </c>
      <c r="V1998" s="36" t="e">
        <f t="shared" si="161"/>
        <v>#N/A</v>
      </c>
      <c r="W1998" s="29" t="e">
        <f t="shared" si="158"/>
        <v>#N/A</v>
      </c>
      <c r="X1998" s="37" t="e">
        <f t="shared" si="162"/>
        <v>#N/A</v>
      </c>
      <c r="Y1998" s="37" t="e">
        <f t="shared" si="160"/>
        <v>#N/A</v>
      </c>
      <c r="Z1998" s="37"/>
      <c r="AA1998" s="37"/>
    </row>
    <row r="1999" spans="20:27">
      <c r="T1999" s="26">
        <v>1979</v>
      </c>
      <c r="U1999" s="26" t="e">
        <f t="shared" si="159"/>
        <v>#N/A</v>
      </c>
      <c r="V1999" s="36" t="e">
        <f t="shared" si="161"/>
        <v>#N/A</v>
      </c>
      <c r="W1999" s="29" t="e">
        <f t="shared" si="158"/>
        <v>#N/A</v>
      </c>
      <c r="X1999" s="37" t="e">
        <f t="shared" si="162"/>
        <v>#N/A</v>
      </c>
      <c r="Y1999" s="37" t="e">
        <f t="shared" si="160"/>
        <v>#N/A</v>
      </c>
      <c r="Z1999" s="37"/>
      <c r="AA1999" s="37"/>
    </row>
    <row r="2000" spans="20:27">
      <c r="T2000" s="26">
        <v>1980</v>
      </c>
      <c r="U2000" s="26" t="e">
        <f t="shared" si="159"/>
        <v>#N/A</v>
      </c>
      <c r="V2000" s="36" t="e">
        <f t="shared" si="161"/>
        <v>#N/A</v>
      </c>
      <c r="W2000" s="29" t="e">
        <f t="shared" si="158"/>
        <v>#N/A</v>
      </c>
      <c r="X2000" s="37" t="e">
        <f t="shared" si="162"/>
        <v>#N/A</v>
      </c>
      <c r="Y2000" s="37" t="e">
        <f t="shared" si="160"/>
        <v>#N/A</v>
      </c>
      <c r="Z2000" s="37"/>
      <c r="AA2000" s="37"/>
    </row>
    <row r="2001" spans="20:27">
      <c r="T2001" s="26">
        <v>1981</v>
      </c>
      <c r="U2001" s="26" t="e">
        <f t="shared" si="159"/>
        <v>#N/A</v>
      </c>
      <c r="V2001" s="36" t="e">
        <f t="shared" si="161"/>
        <v>#N/A</v>
      </c>
      <c r="W2001" s="29" t="e">
        <f t="shared" si="158"/>
        <v>#N/A</v>
      </c>
      <c r="X2001" s="37" t="e">
        <f t="shared" si="162"/>
        <v>#N/A</v>
      </c>
      <c r="Y2001" s="37" t="e">
        <f t="shared" si="160"/>
        <v>#N/A</v>
      </c>
      <c r="Z2001" s="37"/>
      <c r="AA2001" s="37"/>
    </row>
    <row r="2002" spans="20:27">
      <c r="T2002" s="26">
        <v>1982</v>
      </c>
      <c r="U2002" s="26" t="e">
        <f t="shared" si="159"/>
        <v>#N/A</v>
      </c>
      <c r="V2002" s="36" t="e">
        <f t="shared" si="161"/>
        <v>#N/A</v>
      </c>
      <c r="W2002" s="29" t="e">
        <f t="shared" si="158"/>
        <v>#N/A</v>
      </c>
      <c r="X2002" s="37" t="e">
        <f t="shared" si="162"/>
        <v>#N/A</v>
      </c>
      <c r="Y2002" s="37" t="e">
        <f t="shared" si="160"/>
        <v>#N/A</v>
      </c>
      <c r="Z2002" s="37"/>
      <c r="AA2002" s="37"/>
    </row>
    <row r="2003" spans="20:27">
      <c r="T2003" s="26">
        <v>1983</v>
      </c>
      <c r="U2003" s="26" t="e">
        <f t="shared" si="159"/>
        <v>#N/A</v>
      </c>
      <c r="V2003" s="36" t="e">
        <f t="shared" si="161"/>
        <v>#N/A</v>
      </c>
      <c r="W2003" s="29" t="e">
        <f t="shared" si="158"/>
        <v>#N/A</v>
      </c>
      <c r="X2003" s="37" t="e">
        <f t="shared" si="162"/>
        <v>#N/A</v>
      </c>
      <c r="Y2003" s="37" t="e">
        <f t="shared" si="160"/>
        <v>#N/A</v>
      </c>
      <c r="Z2003" s="37"/>
      <c r="AA2003" s="37"/>
    </row>
    <row r="2004" spans="20:27">
      <c r="T2004" s="26">
        <v>1984</v>
      </c>
      <c r="U2004" s="26" t="e">
        <f t="shared" si="159"/>
        <v>#N/A</v>
      </c>
      <c r="V2004" s="36" t="e">
        <f t="shared" si="161"/>
        <v>#N/A</v>
      </c>
      <c r="W2004" s="29" t="e">
        <f t="shared" si="158"/>
        <v>#N/A</v>
      </c>
      <c r="X2004" s="37" t="e">
        <f t="shared" si="162"/>
        <v>#N/A</v>
      </c>
      <c r="Y2004" s="37" t="e">
        <f t="shared" si="160"/>
        <v>#N/A</v>
      </c>
      <c r="Z2004" s="37"/>
      <c r="AA2004" s="37"/>
    </row>
    <row r="2005" spans="20:27">
      <c r="T2005" s="26">
        <v>1985</v>
      </c>
      <c r="U2005" s="26" t="e">
        <f t="shared" si="159"/>
        <v>#N/A</v>
      </c>
      <c r="V2005" s="36" t="e">
        <f t="shared" si="161"/>
        <v>#N/A</v>
      </c>
      <c r="W2005" s="29" t="e">
        <f t="shared" ref="W2005:W2068" si="163">IF(U2005="",(#N/A),V2005)</f>
        <v>#N/A</v>
      </c>
      <c r="X2005" s="37" t="e">
        <f t="shared" si="162"/>
        <v>#N/A</v>
      </c>
      <c r="Y2005" s="37" t="e">
        <f t="shared" si="160"/>
        <v>#N/A</v>
      </c>
      <c r="Z2005" s="37"/>
      <c r="AA2005" s="37"/>
    </row>
    <row r="2006" spans="20:27">
      <c r="T2006" s="26">
        <v>1986</v>
      </c>
      <c r="U2006" s="26" t="e">
        <f t="shared" ref="U2006:U2069" si="164">IF(MAX(D$20:D$64)&lt;T2006,(#N/A),T2006)</f>
        <v>#N/A</v>
      </c>
      <c r="V2006" s="36" t="e">
        <f t="shared" si="161"/>
        <v>#N/A</v>
      </c>
      <c r="W2006" s="29" t="e">
        <f t="shared" si="163"/>
        <v>#N/A</v>
      </c>
      <c r="X2006" s="37" t="e">
        <f t="shared" si="162"/>
        <v>#N/A</v>
      </c>
      <c r="Y2006" s="37" t="e">
        <f t="shared" si="160"/>
        <v>#N/A</v>
      </c>
      <c r="Z2006" s="37"/>
      <c r="AA2006" s="37"/>
    </row>
    <row r="2007" spans="20:27">
      <c r="T2007" s="26">
        <v>1987</v>
      </c>
      <c r="U2007" s="26" t="e">
        <f t="shared" si="164"/>
        <v>#N/A</v>
      </c>
      <c r="V2007" s="36" t="e">
        <f t="shared" si="161"/>
        <v>#N/A</v>
      </c>
      <c r="W2007" s="29" t="e">
        <f t="shared" si="163"/>
        <v>#N/A</v>
      </c>
      <c r="X2007" s="37" t="e">
        <f t="shared" si="162"/>
        <v>#N/A</v>
      </c>
      <c r="Y2007" s="37" t="e">
        <f t="shared" si="160"/>
        <v>#N/A</v>
      </c>
      <c r="Z2007" s="37"/>
      <c r="AA2007" s="37"/>
    </row>
    <row r="2008" spans="20:27">
      <c r="T2008" s="26">
        <v>1988</v>
      </c>
      <c r="U2008" s="26" t="e">
        <f t="shared" si="164"/>
        <v>#N/A</v>
      </c>
      <c r="V2008" s="36" t="e">
        <f t="shared" si="161"/>
        <v>#N/A</v>
      </c>
      <c r="W2008" s="29" t="e">
        <f t="shared" si="163"/>
        <v>#N/A</v>
      </c>
      <c r="X2008" s="37" t="e">
        <f t="shared" si="162"/>
        <v>#N/A</v>
      </c>
      <c r="Y2008" s="37" t="e">
        <f t="shared" si="160"/>
        <v>#N/A</v>
      </c>
      <c r="Z2008" s="37"/>
      <c r="AA2008" s="37"/>
    </row>
    <row r="2009" spans="20:27">
      <c r="T2009" s="26">
        <v>1989</v>
      </c>
      <c r="U2009" s="26" t="e">
        <f t="shared" si="164"/>
        <v>#N/A</v>
      </c>
      <c r="V2009" s="36" t="e">
        <f t="shared" si="161"/>
        <v>#N/A</v>
      </c>
      <c r="W2009" s="29" t="e">
        <f t="shared" si="163"/>
        <v>#N/A</v>
      </c>
      <c r="X2009" s="37" t="e">
        <f t="shared" si="162"/>
        <v>#N/A</v>
      </c>
      <c r="Y2009" s="37" t="e">
        <f t="shared" si="160"/>
        <v>#N/A</v>
      </c>
      <c r="Z2009" s="37"/>
      <c r="AA2009" s="37"/>
    </row>
    <row r="2010" spans="20:27">
      <c r="T2010" s="26">
        <v>1990</v>
      </c>
      <c r="U2010" s="26" t="e">
        <f t="shared" si="164"/>
        <v>#N/A</v>
      </c>
      <c r="V2010" s="36" t="e">
        <f t="shared" si="161"/>
        <v>#N/A</v>
      </c>
      <c r="W2010" s="29" t="e">
        <f t="shared" si="163"/>
        <v>#N/A</v>
      </c>
      <c r="X2010" s="37" t="e">
        <f t="shared" si="162"/>
        <v>#N/A</v>
      </c>
      <c r="Y2010" s="37" t="e">
        <f t="shared" si="160"/>
        <v>#N/A</v>
      </c>
      <c r="Z2010" s="37"/>
      <c r="AA2010" s="37"/>
    </row>
    <row r="2011" spans="20:27">
      <c r="T2011" s="26">
        <v>1991</v>
      </c>
      <c r="U2011" s="26" t="e">
        <f t="shared" si="164"/>
        <v>#N/A</v>
      </c>
      <c r="V2011" s="36" t="e">
        <f t="shared" si="161"/>
        <v>#N/A</v>
      </c>
      <c r="W2011" s="29" t="e">
        <f t="shared" si="163"/>
        <v>#N/A</v>
      </c>
      <c r="X2011" s="37" t="e">
        <f t="shared" si="162"/>
        <v>#N/A</v>
      </c>
      <c r="Y2011" s="37" t="e">
        <f t="shared" si="160"/>
        <v>#N/A</v>
      </c>
      <c r="Z2011" s="37"/>
      <c r="AA2011" s="37"/>
    </row>
    <row r="2012" spans="20:27">
      <c r="T2012" s="26">
        <v>1992</v>
      </c>
      <c r="U2012" s="26" t="e">
        <f t="shared" si="164"/>
        <v>#N/A</v>
      </c>
      <c r="V2012" s="36" t="e">
        <f t="shared" si="161"/>
        <v>#N/A</v>
      </c>
      <c r="W2012" s="29" t="e">
        <f t="shared" si="163"/>
        <v>#N/A</v>
      </c>
      <c r="X2012" s="37" t="e">
        <f t="shared" si="162"/>
        <v>#N/A</v>
      </c>
      <c r="Y2012" s="37" t="e">
        <f t="shared" si="160"/>
        <v>#N/A</v>
      </c>
      <c r="Z2012" s="37"/>
      <c r="AA2012" s="37"/>
    </row>
    <row r="2013" spans="20:27">
      <c r="T2013" s="26">
        <v>1993</v>
      </c>
      <c r="U2013" s="26" t="e">
        <f t="shared" si="164"/>
        <v>#N/A</v>
      </c>
      <c r="V2013" s="36" t="e">
        <f t="shared" si="161"/>
        <v>#N/A</v>
      </c>
      <c r="W2013" s="29" t="e">
        <f t="shared" si="163"/>
        <v>#N/A</v>
      </c>
      <c r="X2013" s="37" t="e">
        <f t="shared" si="162"/>
        <v>#N/A</v>
      </c>
      <c r="Y2013" s="37" t="e">
        <f t="shared" si="160"/>
        <v>#N/A</v>
      </c>
      <c r="Z2013" s="37"/>
      <c r="AA2013" s="37"/>
    </row>
    <row r="2014" spans="20:27">
      <c r="T2014" s="26">
        <v>1994</v>
      </c>
      <c r="U2014" s="26" t="e">
        <f t="shared" si="164"/>
        <v>#N/A</v>
      </c>
      <c r="V2014" s="36" t="e">
        <f t="shared" si="161"/>
        <v>#N/A</v>
      </c>
      <c r="W2014" s="29" t="e">
        <f t="shared" si="163"/>
        <v>#N/A</v>
      </c>
      <c r="X2014" s="37" t="e">
        <f t="shared" si="162"/>
        <v>#N/A</v>
      </c>
      <c r="Y2014" s="37" t="e">
        <f t="shared" si="160"/>
        <v>#N/A</v>
      </c>
      <c r="Z2014" s="37"/>
      <c r="AA2014" s="37"/>
    </row>
    <row r="2015" spans="20:27">
      <c r="T2015" s="26">
        <v>1995</v>
      </c>
      <c r="U2015" s="26" t="e">
        <f t="shared" si="164"/>
        <v>#N/A</v>
      </c>
      <c r="V2015" s="36" t="e">
        <f t="shared" si="161"/>
        <v>#N/A</v>
      </c>
      <c r="W2015" s="29" t="e">
        <f t="shared" si="163"/>
        <v>#N/A</v>
      </c>
      <c r="X2015" s="37" t="e">
        <f t="shared" si="162"/>
        <v>#N/A</v>
      </c>
      <c r="Y2015" s="37" t="e">
        <f t="shared" ref="Y2015:Y2078" si="165">IF(($K$60+15)&gt;T2015,K$23*EXP(M$22*LOG(T2015/O$23)),(#N/A))</f>
        <v>#N/A</v>
      </c>
      <c r="Z2015" s="37"/>
      <c r="AA2015" s="37"/>
    </row>
    <row r="2016" spans="20:27">
      <c r="T2016" s="26">
        <v>1996</v>
      </c>
      <c r="U2016" s="26" t="e">
        <f t="shared" si="164"/>
        <v>#N/A</v>
      </c>
      <c r="V2016" s="36" t="e">
        <f t="shared" si="161"/>
        <v>#N/A</v>
      </c>
      <c r="W2016" s="29" t="e">
        <f t="shared" si="163"/>
        <v>#N/A</v>
      </c>
      <c r="X2016" s="37" t="e">
        <f t="shared" si="162"/>
        <v>#N/A</v>
      </c>
      <c r="Y2016" s="37" t="e">
        <f t="shared" si="165"/>
        <v>#N/A</v>
      </c>
      <c r="Z2016" s="37"/>
      <c r="AA2016" s="37"/>
    </row>
    <row r="2017" spans="20:27">
      <c r="T2017" s="26">
        <v>1997</v>
      </c>
      <c r="U2017" s="26" t="e">
        <f t="shared" si="164"/>
        <v>#N/A</v>
      </c>
      <c r="V2017" s="36" t="e">
        <f t="shared" si="161"/>
        <v>#N/A</v>
      </c>
      <c r="W2017" s="29" t="e">
        <f t="shared" si="163"/>
        <v>#N/A</v>
      </c>
      <c r="X2017" s="37" t="e">
        <f t="shared" si="162"/>
        <v>#N/A</v>
      </c>
      <c r="Y2017" s="37" t="e">
        <f t="shared" si="165"/>
        <v>#N/A</v>
      </c>
      <c r="Z2017" s="37"/>
      <c r="AA2017" s="37"/>
    </row>
    <row r="2018" spans="20:27">
      <c r="T2018" s="26">
        <v>1998</v>
      </c>
      <c r="U2018" s="26" t="e">
        <f t="shared" si="164"/>
        <v>#N/A</v>
      </c>
      <c r="V2018" s="36" t="e">
        <f t="shared" si="161"/>
        <v>#N/A</v>
      </c>
      <c r="W2018" s="29" t="e">
        <f t="shared" si="163"/>
        <v>#N/A</v>
      </c>
      <c r="X2018" s="37" t="e">
        <f t="shared" si="162"/>
        <v>#N/A</v>
      </c>
      <c r="Y2018" s="37" t="e">
        <f t="shared" si="165"/>
        <v>#N/A</v>
      </c>
      <c r="Z2018" s="37"/>
      <c r="AA2018" s="37"/>
    </row>
    <row r="2019" spans="20:27">
      <c r="T2019" s="26">
        <v>1999</v>
      </c>
      <c r="U2019" s="26" t="e">
        <f t="shared" si="164"/>
        <v>#N/A</v>
      </c>
      <c r="V2019" s="36" t="e">
        <f t="shared" si="161"/>
        <v>#N/A</v>
      </c>
      <c r="W2019" s="29" t="e">
        <f t="shared" si="163"/>
        <v>#N/A</v>
      </c>
      <c r="X2019" s="37" t="e">
        <f t="shared" si="162"/>
        <v>#N/A</v>
      </c>
      <c r="Y2019" s="37" t="e">
        <f t="shared" si="165"/>
        <v>#N/A</v>
      </c>
      <c r="Z2019" s="37"/>
      <c r="AA2019" s="37"/>
    </row>
    <row r="2020" spans="20:27">
      <c r="T2020" s="26">
        <v>2000</v>
      </c>
      <c r="U2020" s="26" t="e">
        <f t="shared" si="164"/>
        <v>#N/A</v>
      </c>
      <c r="V2020" s="36" t="e">
        <f t="shared" si="161"/>
        <v>#N/A</v>
      </c>
      <c r="W2020" s="29" t="e">
        <f t="shared" si="163"/>
        <v>#N/A</v>
      </c>
      <c r="X2020" s="37" t="e">
        <f t="shared" si="162"/>
        <v>#N/A</v>
      </c>
      <c r="Y2020" s="37" t="e">
        <f t="shared" si="165"/>
        <v>#N/A</v>
      </c>
      <c r="Z2020" s="37"/>
      <c r="AA2020" s="37"/>
    </row>
    <row r="2021" spans="20:27">
      <c r="T2021" s="26">
        <v>2001</v>
      </c>
      <c r="U2021" s="26" t="e">
        <f t="shared" si="164"/>
        <v>#N/A</v>
      </c>
      <c r="V2021" s="36" t="e">
        <f t="shared" si="161"/>
        <v>#N/A</v>
      </c>
      <c r="W2021" s="29" t="e">
        <f t="shared" si="163"/>
        <v>#N/A</v>
      </c>
      <c r="X2021" s="37" t="e">
        <f t="shared" si="162"/>
        <v>#N/A</v>
      </c>
      <c r="Y2021" s="37" t="e">
        <f t="shared" si="165"/>
        <v>#N/A</v>
      </c>
      <c r="Z2021" s="37"/>
      <c r="AA2021" s="37"/>
    </row>
    <row r="2022" spans="20:27">
      <c r="T2022" s="26">
        <v>2002</v>
      </c>
      <c r="U2022" s="26" t="e">
        <f t="shared" si="164"/>
        <v>#N/A</v>
      </c>
      <c r="V2022" s="36" t="e">
        <f t="shared" si="161"/>
        <v>#N/A</v>
      </c>
      <c r="W2022" s="29" t="e">
        <f t="shared" si="163"/>
        <v>#N/A</v>
      </c>
      <c r="X2022" s="37" t="e">
        <f t="shared" si="162"/>
        <v>#N/A</v>
      </c>
      <c r="Y2022" s="37" t="e">
        <f t="shared" si="165"/>
        <v>#N/A</v>
      </c>
      <c r="Z2022" s="37"/>
      <c r="AA2022" s="37"/>
    </row>
    <row r="2023" spans="20:27">
      <c r="T2023" s="26">
        <v>2003</v>
      </c>
      <c r="U2023" s="26" t="e">
        <f t="shared" si="164"/>
        <v>#N/A</v>
      </c>
      <c r="V2023" s="36" t="e">
        <f t="shared" si="161"/>
        <v>#N/A</v>
      </c>
      <c r="W2023" s="29" t="e">
        <f t="shared" si="163"/>
        <v>#N/A</v>
      </c>
      <c r="X2023" s="37" t="e">
        <f t="shared" si="162"/>
        <v>#N/A</v>
      </c>
      <c r="Y2023" s="37" t="e">
        <f t="shared" si="165"/>
        <v>#N/A</v>
      </c>
      <c r="Z2023" s="37"/>
      <c r="AA2023" s="37"/>
    </row>
    <row r="2024" spans="20:27">
      <c r="T2024" s="26">
        <v>2004</v>
      </c>
      <c r="U2024" s="26" t="e">
        <f t="shared" si="164"/>
        <v>#N/A</v>
      </c>
      <c r="V2024" s="36" t="e">
        <f t="shared" si="161"/>
        <v>#N/A</v>
      </c>
      <c r="W2024" s="29" t="e">
        <f t="shared" si="163"/>
        <v>#N/A</v>
      </c>
      <c r="X2024" s="37" t="e">
        <f t="shared" si="162"/>
        <v>#N/A</v>
      </c>
      <c r="Y2024" s="37" t="e">
        <f t="shared" si="165"/>
        <v>#N/A</v>
      </c>
      <c r="Z2024" s="37"/>
      <c r="AA2024" s="37"/>
    </row>
    <row r="2025" spans="20:27">
      <c r="T2025" s="26">
        <v>2005</v>
      </c>
      <c r="U2025" s="26" t="e">
        <f t="shared" si="164"/>
        <v>#N/A</v>
      </c>
      <c r="V2025" s="36" t="e">
        <f t="shared" si="161"/>
        <v>#N/A</v>
      </c>
      <c r="W2025" s="29" t="e">
        <f t="shared" si="163"/>
        <v>#N/A</v>
      </c>
      <c r="X2025" s="37" t="e">
        <f t="shared" si="162"/>
        <v>#N/A</v>
      </c>
      <c r="Y2025" s="37" t="e">
        <f t="shared" si="165"/>
        <v>#N/A</v>
      </c>
      <c r="Z2025" s="37"/>
      <c r="AA2025" s="37"/>
    </row>
    <row r="2026" spans="20:27">
      <c r="T2026" s="26">
        <v>2006</v>
      </c>
      <c r="U2026" s="26" t="e">
        <f t="shared" si="164"/>
        <v>#N/A</v>
      </c>
      <c r="V2026" s="36" t="e">
        <f t="shared" si="161"/>
        <v>#N/A</v>
      </c>
      <c r="W2026" s="29" t="e">
        <f t="shared" si="163"/>
        <v>#N/A</v>
      </c>
      <c r="X2026" s="37" t="e">
        <f t="shared" si="162"/>
        <v>#N/A</v>
      </c>
      <c r="Y2026" s="37" t="e">
        <f t="shared" si="165"/>
        <v>#N/A</v>
      </c>
      <c r="Z2026" s="37"/>
      <c r="AA2026" s="37"/>
    </row>
    <row r="2027" spans="20:27">
      <c r="T2027" s="26">
        <v>2007</v>
      </c>
      <c r="U2027" s="26" t="e">
        <f t="shared" si="164"/>
        <v>#N/A</v>
      </c>
      <c r="V2027" s="36" t="e">
        <f t="shared" si="161"/>
        <v>#N/A</v>
      </c>
      <c r="W2027" s="29" t="e">
        <f t="shared" si="163"/>
        <v>#N/A</v>
      </c>
      <c r="X2027" s="37" t="e">
        <f t="shared" si="162"/>
        <v>#N/A</v>
      </c>
      <c r="Y2027" s="37" t="e">
        <f t="shared" si="165"/>
        <v>#N/A</v>
      </c>
      <c r="Z2027" s="37"/>
      <c r="AA2027" s="37"/>
    </row>
    <row r="2028" spans="20:27">
      <c r="T2028" s="26">
        <v>2008</v>
      </c>
      <c r="U2028" s="26" t="e">
        <f t="shared" si="164"/>
        <v>#N/A</v>
      </c>
      <c r="V2028" s="36" t="e">
        <f t="shared" si="161"/>
        <v>#N/A</v>
      </c>
      <c r="W2028" s="29" t="e">
        <f t="shared" si="163"/>
        <v>#N/A</v>
      </c>
      <c r="X2028" s="37" t="e">
        <f t="shared" si="162"/>
        <v>#N/A</v>
      </c>
      <c r="Y2028" s="37" t="e">
        <f t="shared" si="165"/>
        <v>#N/A</v>
      </c>
      <c r="Z2028" s="37"/>
      <c r="AA2028" s="37"/>
    </row>
    <row r="2029" spans="20:27">
      <c r="T2029" s="26">
        <v>2009</v>
      </c>
      <c r="U2029" s="26" t="e">
        <f t="shared" si="164"/>
        <v>#N/A</v>
      </c>
      <c r="V2029" s="36" t="e">
        <f t="shared" si="161"/>
        <v>#N/A</v>
      </c>
      <c r="W2029" s="29" t="e">
        <f t="shared" si="163"/>
        <v>#N/A</v>
      </c>
      <c r="X2029" s="37" t="e">
        <f t="shared" si="162"/>
        <v>#N/A</v>
      </c>
      <c r="Y2029" s="37" t="e">
        <f t="shared" si="165"/>
        <v>#N/A</v>
      </c>
      <c r="Z2029" s="37"/>
      <c r="AA2029" s="37"/>
    </row>
    <row r="2030" spans="20:27">
      <c r="T2030" s="26">
        <v>2010</v>
      </c>
      <c r="U2030" s="26" t="e">
        <f t="shared" si="164"/>
        <v>#N/A</v>
      </c>
      <c r="V2030" s="36" t="e">
        <f t="shared" si="161"/>
        <v>#N/A</v>
      </c>
      <c r="W2030" s="29" t="e">
        <f t="shared" si="163"/>
        <v>#N/A</v>
      </c>
      <c r="X2030" s="37" t="e">
        <f t="shared" si="162"/>
        <v>#N/A</v>
      </c>
      <c r="Y2030" s="37" t="e">
        <f t="shared" si="165"/>
        <v>#N/A</v>
      </c>
      <c r="Z2030" s="37"/>
      <c r="AA2030" s="37"/>
    </row>
    <row r="2031" spans="20:27">
      <c r="T2031" s="26">
        <v>2011</v>
      </c>
      <c r="U2031" s="26" t="e">
        <f t="shared" si="164"/>
        <v>#N/A</v>
      </c>
      <c r="V2031" s="36" t="e">
        <f t="shared" si="161"/>
        <v>#N/A</v>
      </c>
      <c r="W2031" s="29" t="e">
        <f t="shared" si="163"/>
        <v>#N/A</v>
      </c>
      <c r="X2031" s="37" t="e">
        <f t="shared" si="162"/>
        <v>#N/A</v>
      </c>
      <c r="Y2031" s="37" t="e">
        <f t="shared" si="165"/>
        <v>#N/A</v>
      </c>
      <c r="Z2031" s="37"/>
      <c r="AA2031" s="37"/>
    </row>
    <row r="2032" spans="20:27">
      <c r="T2032" s="26">
        <v>2012</v>
      </c>
      <c r="U2032" s="26" t="e">
        <f t="shared" si="164"/>
        <v>#N/A</v>
      </c>
      <c r="V2032" s="36" t="e">
        <f t="shared" si="161"/>
        <v>#N/A</v>
      </c>
      <c r="W2032" s="29" t="e">
        <f t="shared" si="163"/>
        <v>#N/A</v>
      </c>
      <c r="X2032" s="37" t="e">
        <f t="shared" si="162"/>
        <v>#N/A</v>
      </c>
      <c r="Y2032" s="37" t="e">
        <f t="shared" si="165"/>
        <v>#N/A</v>
      </c>
      <c r="Z2032" s="37"/>
      <c r="AA2032" s="37"/>
    </row>
    <row r="2033" spans="20:27">
      <c r="T2033" s="26">
        <v>2013</v>
      </c>
      <c r="U2033" s="26" t="e">
        <f t="shared" si="164"/>
        <v>#N/A</v>
      </c>
      <c r="V2033" s="36" t="e">
        <f t="shared" si="161"/>
        <v>#N/A</v>
      </c>
      <c r="W2033" s="29" t="e">
        <f t="shared" si="163"/>
        <v>#N/A</v>
      </c>
      <c r="X2033" s="37" t="e">
        <f t="shared" si="162"/>
        <v>#N/A</v>
      </c>
      <c r="Y2033" s="37" t="e">
        <f t="shared" si="165"/>
        <v>#N/A</v>
      </c>
      <c r="Z2033" s="37"/>
      <c r="AA2033" s="37"/>
    </row>
    <row r="2034" spans="20:27">
      <c r="T2034" s="26">
        <v>2014</v>
      </c>
      <c r="U2034" s="26" t="e">
        <f t="shared" si="164"/>
        <v>#N/A</v>
      </c>
      <c r="V2034" s="36" t="e">
        <f t="shared" si="161"/>
        <v>#N/A</v>
      </c>
      <c r="W2034" s="29" t="e">
        <f t="shared" si="163"/>
        <v>#N/A</v>
      </c>
      <c r="X2034" s="37" t="e">
        <f t="shared" si="162"/>
        <v>#N/A</v>
      </c>
      <c r="Y2034" s="37" t="e">
        <f t="shared" si="165"/>
        <v>#N/A</v>
      </c>
      <c r="Z2034" s="37"/>
      <c r="AA2034" s="37"/>
    </row>
    <row r="2035" spans="20:27">
      <c r="T2035" s="26">
        <v>2015</v>
      </c>
      <c r="U2035" s="26" t="e">
        <f t="shared" si="164"/>
        <v>#N/A</v>
      </c>
      <c r="V2035" s="36" t="e">
        <f t="shared" si="161"/>
        <v>#N/A</v>
      </c>
      <c r="W2035" s="29" t="e">
        <f t="shared" si="163"/>
        <v>#N/A</v>
      </c>
      <c r="X2035" s="37" t="e">
        <f t="shared" si="162"/>
        <v>#N/A</v>
      </c>
      <c r="Y2035" s="37" t="e">
        <f t="shared" si="165"/>
        <v>#N/A</v>
      </c>
      <c r="Z2035" s="37"/>
      <c r="AA2035" s="37"/>
    </row>
    <row r="2036" spans="20:27">
      <c r="T2036" s="26">
        <v>2016</v>
      </c>
      <c r="U2036" s="26" t="e">
        <f t="shared" si="164"/>
        <v>#N/A</v>
      </c>
      <c r="V2036" s="36" t="e">
        <f t="shared" si="161"/>
        <v>#N/A</v>
      </c>
      <c r="W2036" s="29" t="e">
        <f t="shared" si="163"/>
        <v>#N/A</v>
      </c>
      <c r="X2036" s="37" t="e">
        <f t="shared" si="162"/>
        <v>#N/A</v>
      </c>
      <c r="Y2036" s="37" t="e">
        <f t="shared" si="165"/>
        <v>#N/A</v>
      </c>
      <c r="Z2036" s="37"/>
      <c r="AA2036" s="37"/>
    </row>
    <row r="2037" spans="20:27">
      <c r="T2037" s="26">
        <v>2017</v>
      </c>
      <c r="U2037" s="26" t="e">
        <f t="shared" si="164"/>
        <v>#N/A</v>
      </c>
      <c r="V2037" s="36" t="e">
        <f t="shared" si="161"/>
        <v>#N/A</v>
      </c>
      <c r="W2037" s="29" t="e">
        <f t="shared" si="163"/>
        <v>#N/A</v>
      </c>
      <c r="X2037" s="37" t="e">
        <f t="shared" si="162"/>
        <v>#N/A</v>
      </c>
      <c r="Y2037" s="37" t="e">
        <f t="shared" si="165"/>
        <v>#N/A</v>
      </c>
      <c r="Z2037" s="37"/>
      <c r="AA2037" s="37"/>
    </row>
    <row r="2038" spans="20:27">
      <c r="T2038" s="26">
        <v>2018</v>
      </c>
      <c r="U2038" s="26" t="e">
        <f t="shared" si="164"/>
        <v>#N/A</v>
      </c>
      <c r="V2038" s="36" t="e">
        <f t="shared" si="161"/>
        <v>#N/A</v>
      </c>
      <c r="W2038" s="29" t="e">
        <f t="shared" si="163"/>
        <v>#N/A</v>
      </c>
      <c r="X2038" s="37" t="e">
        <f t="shared" si="162"/>
        <v>#N/A</v>
      </c>
      <c r="Y2038" s="37" t="e">
        <f t="shared" si="165"/>
        <v>#N/A</v>
      </c>
      <c r="Z2038" s="37"/>
      <c r="AA2038" s="37"/>
    </row>
    <row r="2039" spans="20:27">
      <c r="T2039" s="26">
        <v>2019</v>
      </c>
      <c r="U2039" s="26" t="e">
        <f t="shared" si="164"/>
        <v>#N/A</v>
      </c>
      <c r="V2039" s="36" t="e">
        <f t="shared" si="161"/>
        <v>#N/A</v>
      </c>
      <c r="W2039" s="29" t="e">
        <f t="shared" si="163"/>
        <v>#N/A</v>
      </c>
      <c r="X2039" s="37" t="e">
        <f t="shared" si="162"/>
        <v>#N/A</v>
      </c>
      <c r="Y2039" s="37" t="e">
        <f t="shared" si="165"/>
        <v>#N/A</v>
      </c>
      <c r="Z2039" s="37"/>
      <c r="AA2039" s="37"/>
    </row>
    <row r="2040" spans="20:27">
      <c r="T2040" s="26">
        <v>2020</v>
      </c>
      <c r="U2040" s="26" t="e">
        <f t="shared" si="164"/>
        <v>#N/A</v>
      </c>
      <c r="V2040" s="36" t="e">
        <f t="shared" si="161"/>
        <v>#N/A</v>
      </c>
      <c r="W2040" s="29" t="e">
        <f t="shared" si="163"/>
        <v>#N/A</v>
      </c>
      <c r="X2040" s="37" t="e">
        <f t="shared" si="162"/>
        <v>#N/A</v>
      </c>
      <c r="Y2040" s="37" t="e">
        <f t="shared" si="165"/>
        <v>#N/A</v>
      </c>
      <c r="Z2040" s="37"/>
      <c r="AA2040" s="37"/>
    </row>
    <row r="2041" spans="20:27">
      <c r="T2041" s="26">
        <v>2021</v>
      </c>
      <c r="U2041" s="26" t="e">
        <f t="shared" si="164"/>
        <v>#N/A</v>
      </c>
      <c r="V2041" s="36" t="e">
        <f t="shared" si="161"/>
        <v>#N/A</v>
      </c>
      <c r="W2041" s="29" t="e">
        <f t="shared" si="163"/>
        <v>#N/A</v>
      </c>
      <c r="X2041" s="37" t="e">
        <f t="shared" si="162"/>
        <v>#N/A</v>
      </c>
      <c r="Y2041" s="37" t="e">
        <f t="shared" si="165"/>
        <v>#N/A</v>
      </c>
      <c r="Z2041" s="37"/>
      <c r="AA2041" s="37"/>
    </row>
    <row r="2042" spans="20:27">
      <c r="T2042" s="26">
        <v>2022</v>
      </c>
      <c r="U2042" s="26" t="e">
        <f t="shared" si="164"/>
        <v>#N/A</v>
      </c>
      <c r="V2042" s="36" t="e">
        <f t="shared" si="161"/>
        <v>#N/A</v>
      </c>
      <c r="W2042" s="29" t="e">
        <f t="shared" si="163"/>
        <v>#N/A</v>
      </c>
      <c r="X2042" s="37" t="e">
        <f t="shared" si="162"/>
        <v>#N/A</v>
      </c>
      <c r="Y2042" s="37" t="e">
        <f t="shared" si="165"/>
        <v>#N/A</v>
      </c>
      <c r="Z2042" s="37"/>
      <c r="AA2042" s="37"/>
    </row>
    <row r="2043" spans="20:27">
      <c r="T2043" s="26">
        <v>2023</v>
      </c>
      <c r="U2043" s="26" t="e">
        <f t="shared" si="164"/>
        <v>#N/A</v>
      </c>
      <c r="V2043" s="36" t="e">
        <f t="shared" si="161"/>
        <v>#N/A</v>
      </c>
      <c r="W2043" s="29" t="e">
        <f t="shared" si="163"/>
        <v>#N/A</v>
      </c>
      <c r="X2043" s="37" t="e">
        <f t="shared" si="162"/>
        <v>#N/A</v>
      </c>
      <c r="Y2043" s="37" t="e">
        <f t="shared" si="165"/>
        <v>#N/A</v>
      </c>
      <c r="Z2043" s="37"/>
      <c r="AA2043" s="37"/>
    </row>
    <row r="2044" spans="20:27">
      <c r="T2044" s="26">
        <v>2024</v>
      </c>
      <c r="U2044" s="26" t="e">
        <f t="shared" si="164"/>
        <v>#N/A</v>
      </c>
      <c r="V2044" s="36" t="e">
        <f t="shared" si="161"/>
        <v>#N/A</v>
      </c>
      <c r="W2044" s="29" t="e">
        <f t="shared" si="163"/>
        <v>#N/A</v>
      </c>
      <c r="X2044" s="37" t="e">
        <f t="shared" si="162"/>
        <v>#N/A</v>
      </c>
      <c r="Y2044" s="37" t="e">
        <f t="shared" si="165"/>
        <v>#N/A</v>
      </c>
      <c r="Z2044" s="37"/>
      <c r="AA2044" s="37"/>
    </row>
    <row r="2045" spans="20:27">
      <c r="T2045" s="26">
        <v>2025</v>
      </c>
      <c r="U2045" s="26" t="e">
        <f t="shared" si="164"/>
        <v>#N/A</v>
      </c>
      <c r="V2045" s="36" t="e">
        <f t="shared" si="161"/>
        <v>#N/A</v>
      </c>
      <c r="W2045" s="29" t="e">
        <f t="shared" si="163"/>
        <v>#N/A</v>
      </c>
      <c r="X2045" s="37" t="e">
        <f t="shared" si="162"/>
        <v>#N/A</v>
      </c>
      <c r="Y2045" s="37" t="e">
        <f t="shared" si="165"/>
        <v>#N/A</v>
      </c>
      <c r="Z2045" s="37"/>
      <c r="AA2045" s="37"/>
    </row>
    <row r="2046" spans="20:27">
      <c r="T2046" s="26">
        <v>2026</v>
      </c>
      <c r="U2046" s="26" t="e">
        <f t="shared" si="164"/>
        <v>#N/A</v>
      </c>
      <c r="V2046" s="36" t="e">
        <f t="shared" si="161"/>
        <v>#N/A</v>
      </c>
      <c r="W2046" s="29" t="e">
        <f t="shared" si="163"/>
        <v>#N/A</v>
      </c>
      <c r="X2046" s="37" t="e">
        <f t="shared" si="162"/>
        <v>#N/A</v>
      </c>
      <c r="Y2046" s="37" t="e">
        <f t="shared" si="165"/>
        <v>#N/A</v>
      </c>
      <c r="Z2046" s="37"/>
      <c r="AA2046" s="37"/>
    </row>
    <row r="2047" spans="20:27">
      <c r="T2047" s="26">
        <v>2027</v>
      </c>
      <c r="U2047" s="26" t="e">
        <f t="shared" si="164"/>
        <v>#N/A</v>
      </c>
      <c r="V2047" s="36" t="e">
        <f t="shared" si="161"/>
        <v>#N/A</v>
      </c>
      <c r="W2047" s="29" t="e">
        <f t="shared" si="163"/>
        <v>#N/A</v>
      </c>
      <c r="X2047" s="37" t="e">
        <f t="shared" si="162"/>
        <v>#N/A</v>
      </c>
      <c r="Y2047" s="37" t="e">
        <f t="shared" si="165"/>
        <v>#N/A</v>
      </c>
      <c r="Z2047" s="37"/>
      <c r="AA2047" s="37"/>
    </row>
    <row r="2048" spans="20:27">
      <c r="T2048" s="26">
        <v>2028</v>
      </c>
      <c r="U2048" s="26" t="e">
        <f t="shared" si="164"/>
        <v>#N/A</v>
      </c>
      <c r="V2048" s="36" t="e">
        <f t="shared" si="161"/>
        <v>#N/A</v>
      </c>
      <c r="W2048" s="29" t="e">
        <f t="shared" si="163"/>
        <v>#N/A</v>
      </c>
      <c r="X2048" s="37" t="e">
        <f t="shared" si="162"/>
        <v>#N/A</v>
      </c>
      <c r="Y2048" s="37" t="e">
        <f t="shared" si="165"/>
        <v>#N/A</v>
      </c>
      <c r="Z2048" s="37"/>
      <c r="AA2048" s="37"/>
    </row>
    <row r="2049" spans="20:27">
      <c r="T2049" s="26">
        <v>2029</v>
      </c>
      <c r="U2049" s="26" t="e">
        <f t="shared" si="164"/>
        <v>#N/A</v>
      </c>
      <c r="V2049" s="36" t="e">
        <f t="shared" si="161"/>
        <v>#N/A</v>
      </c>
      <c r="W2049" s="29" t="e">
        <f t="shared" si="163"/>
        <v>#N/A</v>
      </c>
      <c r="X2049" s="37" t="e">
        <f t="shared" si="162"/>
        <v>#N/A</v>
      </c>
      <c r="Y2049" s="37" t="e">
        <f t="shared" si="165"/>
        <v>#N/A</v>
      </c>
      <c r="Z2049" s="37"/>
      <c r="AA2049" s="37"/>
    </row>
    <row r="2050" spans="20:27">
      <c r="T2050" s="26">
        <v>2030</v>
      </c>
      <c r="U2050" s="26" t="e">
        <f t="shared" si="164"/>
        <v>#N/A</v>
      </c>
      <c r="V2050" s="36" t="e">
        <f t="shared" si="161"/>
        <v>#N/A</v>
      </c>
      <c r="W2050" s="29" t="e">
        <f t="shared" si="163"/>
        <v>#N/A</v>
      </c>
      <c r="X2050" s="37" t="e">
        <f t="shared" si="162"/>
        <v>#N/A</v>
      </c>
      <c r="Y2050" s="37" t="e">
        <f t="shared" si="165"/>
        <v>#N/A</v>
      </c>
      <c r="Z2050" s="37"/>
      <c r="AA2050" s="37"/>
    </row>
    <row r="2051" spans="20:27">
      <c r="T2051" s="26">
        <v>2031</v>
      </c>
      <c r="U2051" s="26" t="e">
        <f t="shared" si="164"/>
        <v>#N/A</v>
      </c>
      <c r="V2051" s="36" t="e">
        <f t="shared" si="161"/>
        <v>#N/A</v>
      </c>
      <c r="W2051" s="29" t="e">
        <f t="shared" si="163"/>
        <v>#N/A</v>
      </c>
      <c r="X2051" s="37" t="e">
        <f t="shared" si="162"/>
        <v>#N/A</v>
      </c>
      <c r="Y2051" s="37" t="e">
        <f t="shared" si="165"/>
        <v>#N/A</v>
      </c>
      <c r="Z2051" s="37"/>
      <c r="AA2051" s="37"/>
    </row>
    <row r="2052" spans="20:27">
      <c r="T2052" s="26">
        <v>2032</v>
      </c>
      <c r="U2052" s="26" t="e">
        <f t="shared" si="164"/>
        <v>#N/A</v>
      </c>
      <c r="V2052" s="36" t="e">
        <f t="shared" si="161"/>
        <v>#N/A</v>
      </c>
      <c r="W2052" s="29" t="e">
        <f t="shared" si="163"/>
        <v>#N/A</v>
      </c>
      <c r="X2052" s="37" t="e">
        <f t="shared" si="162"/>
        <v>#N/A</v>
      </c>
      <c r="Y2052" s="37" t="e">
        <f t="shared" si="165"/>
        <v>#N/A</v>
      </c>
      <c r="Z2052" s="37"/>
      <c r="AA2052" s="37"/>
    </row>
    <row r="2053" spans="20:27">
      <c r="T2053" s="26">
        <v>2033</v>
      </c>
      <c r="U2053" s="26" t="e">
        <f t="shared" si="164"/>
        <v>#N/A</v>
      </c>
      <c r="V2053" s="36" t="e">
        <f t="shared" si="161"/>
        <v>#N/A</v>
      </c>
      <c r="W2053" s="29" t="e">
        <f t="shared" si="163"/>
        <v>#N/A</v>
      </c>
      <c r="X2053" s="37" t="e">
        <f t="shared" si="162"/>
        <v>#N/A</v>
      </c>
      <c r="Y2053" s="37" t="e">
        <f t="shared" si="165"/>
        <v>#N/A</v>
      </c>
      <c r="Z2053" s="37"/>
      <c r="AA2053" s="37"/>
    </row>
    <row r="2054" spans="20:27">
      <c r="T2054" s="26">
        <v>2034</v>
      </c>
      <c r="U2054" s="26" t="e">
        <f t="shared" si="164"/>
        <v>#N/A</v>
      </c>
      <c r="V2054" s="36" t="e">
        <f t="shared" si="161"/>
        <v>#N/A</v>
      </c>
      <c r="W2054" s="29" t="e">
        <f t="shared" si="163"/>
        <v>#N/A</v>
      </c>
      <c r="X2054" s="37" t="e">
        <f t="shared" si="162"/>
        <v>#N/A</v>
      </c>
      <c r="Y2054" s="37" t="e">
        <f t="shared" si="165"/>
        <v>#N/A</v>
      </c>
      <c r="Z2054" s="37"/>
      <c r="AA2054" s="37"/>
    </row>
    <row r="2055" spans="20:27">
      <c r="T2055" s="26">
        <v>2035</v>
      </c>
      <c r="U2055" s="26" t="e">
        <f t="shared" si="164"/>
        <v>#N/A</v>
      </c>
      <c r="V2055" s="36" t="e">
        <f t="shared" si="161"/>
        <v>#N/A</v>
      </c>
      <c r="W2055" s="29" t="e">
        <f t="shared" si="163"/>
        <v>#N/A</v>
      </c>
      <c r="X2055" s="37" t="e">
        <f t="shared" si="162"/>
        <v>#N/A</v>
      </c>
      <c r="Y2055" s="37" t="e">
        <f t="shared" si="165"/>
        <v>#N/A</v>
      </c>
      <c r="Z2055" s="37"/>
      <c r="AA2055" s="37"/>
    </row>
    <row r="2056" spans="20:27">
      <c r="T2056" s="26">
        <v>2036</v>
      </c>
      <c r="U2056" s="26" t="e">
        <f t="shared" si="164"/>
        <v>#N/A</v>
      </c>
      <c r="V2056" s="36" t="e">
        <f t="shared" ref="V2056:V2119" si="166">K$23*EXP(M$22*LOG(T2056/O$23))</f>
        <v>#N/A</v>
      </c>
      <c r="W2056" s="29" t="e">
        <f t="shared" si="163"/>
        <v>#N/A</v>
      </c>
      <c r="X2056" s="37" t="e">
        <f t="shared" ref="X2056:X2119" si="167">IF(($K$60+15)&gt;T2056,T2056,(#N/A))</f>
        <v>#N/A</v>
      </c>
      <c r="Y2056" s="37" t="e">
        <f t="shared" si="165"/>
        <v>#N/A</v>
      </c>
      <c r="Z2056" s="37"/>
      <c r="AA2056" s="37"/>
    </row>
    <row r="2057" spans="20:27">
      <c r="T2057" s="26">
        <v>2037</v>
      </c>
      <c r="U2057" s="26" t="e">
        <f t="shared" si="164"/>
        <v>#N/A</v>
      </c>
      <c r="V2057" s="36" t="e">
        <f t="shared" si="166"/>
        <v>#N/A</v>
      </c>
      <c r="W2057" s="29" t="e">
        <f t="shared" si="163"/>
        <v>#N/A</v>
      </c>
      <c r="X2057" s="37" t="e">
        <f t="shared" si="167"/>
        <v>#N/A</v>
      </c>
      <c r="Y2057" s="37" t="e">
        <f t="shared" si="165"/>
        <v>#N/A</v>
      </c>
      <c r="Z2057" s="37"/>
      <c r="AA2057" s="37"/>
    </row>
    <row r="2058" spans="20:27">
      <c r="T2058" s="26">
        <v>2038</v>
      </c>
      <c r="U2058" s="26" t="e">
        <f t="shared" si="164"/>
        <v>#N/A</v>
      </c>
      <c r="V2058" s="36" t="e">
        <f t="shared" si="166"/>
        <v>#N/A</v>
      </c>
      <c r="W2058" s="29" t="e">
        <f t="shared" si="163"/>
        <v>#N/A</v>
      </c>
      <c r="X2058" s="37" t="e">
        <f t="shared" si="167"/>
        <v>#N/A</v>
      </c>
      <c r="Y2058" s="37" t="e">
        <f t="shared" si="165"/>
        <v>#N/A</v>
      </c>
      <c r="Z2058" s="37"/>
      <c r="AA2058" s="37"/>
    </row>
    <row r="2059" spans="20:27">
      <c r="T2059" s="26">
        <v>2039</v>
      </c>
      <c r="U2059" s="26" t="e">
        <f t="shared" si="164"/>
        <v>#N/A</v>
      </c>
      <c r="V2059" s="36" t="e">
        <f t="shared" si="166"/>
        <v>#N/A</v>
      </c>
      <c r="W2059" s="29" t="e">
        <f t="shared" si="163"/>
        <v>#N/A</v>
      </c>
      <c r="X2059" s="37" t="e">
        <f t="shared" si="167"/>
        <v>#N/A</v>
      </c>
      <c r="Y2059" s="37" t="e">
        <f t="shared" si="165"/>
        <v>#N/A</v>
      </c>
      <c r="Z2059" s="37"/>
      <c r="AA2059" s="37"/>
    </row>
    <row r="2060" spans="20:27">
      <c r="T2060" s="26">
        <v>2040</v>
      </c>
      <c r="U2060" s="26" t="e">
        <f t="shared" si="164"/>
        <v>#N/A</v>
      </c>
      <c r="V2060" s="36" t="e">
        <f t="shared" si="166"/>
        <v>#N/A</v>
      </c>
      <c r="W2060" s="29" t="e">
        <f t="shared" si="163"/>
        <v>#N/A</v>
      </c>
      <c r="X2060" s="37" t="e">
        <f t="shared" si="167"/>
        <v>#N/A</v>
      </c>
      <c r="Y2060" s="37" t="e">
        <f t="shared" si="165"/>
        <v>#N/A</v>
      </c>
      <c r="Z2060" s="37"/>
      <c r="AA2060" s="37"/>
    </row>
    <row r="2061" spans="20:27">
      <c r="T2061" s="26">
        <v>2041</v>
      </c>
      <c r="U2061" s="26" t="e">
        <f t="shared" si="164"/>
        <v>#N/A</v>
      </c>
      <c r="V2061" s="36" t="e">
        <f t="shared" si="166"/>
        <v>#N/A</v>
      </c>
      <c r="W2061" s="29" t="e">
        <f t="shared" si="163"/>
        <v>#N/A</v>
      </c>
      <c r="X2061" s="37" t="e">
        <f t="shared" si="167"/>
        <v>#N/A</v>
      </c>
      <c r="Y2061" s="37" t="e">
        <f t="shared" si="165"/>
        <v>#N/A</v>
      </c>
      <c r="Z2061" s="37"/>
      <c r="AA2061" s="37"/>
    </row>
    <row r="2062" spans="20:27">
      <c r="T2062" s="26">
        <v>2042</v>
      </c>
      <c r="U2062" s="26" t="e">
        <f t="shared" si="164"/>
        <v>#N/A</v>
      </c>
      <c r="V2062" s="36" t="e">
        <f t="shared" si="166"/>
        <v>#N/A</v>
      </c>
      <c r="W2062" s="29" t="e">
        <f t="shared" si="163"/>
        <v>#N/A</v>
      </c>
      <c r="X2062" s="37" t="e">
        <f t="shared" si="167"/>
        <v>#N/A</v>
      </c>
      <c r="Y2062" s="37" t="e">
        <f t="shared" si="165"/>
        <v>#N/A</v>
      </c>
      <c r="Z2062" s="37"/>
      <c r="AA2062" s="37"/>
    </row>
    <row r="2063" spans="20:27">
      <c r="T2063" s="26">
        <v>2043</v>
      </c>
      <c r="U2063" s="26" t="e">
        <f t="shared" si="164"/>
        <v>#N/A</v>
      </c>
      <c r="V2063" s="36" t="e">
        <f t="shared" si="166"/>
        <v>#N/A</v>
      </c>
      <c r="W2063" s="29" t="e">
        <f t="shared" si="163"/>
        <v>#N/A</v>
      </c>
      <c r="X2063" s="37" t="e">
        <f t="shared" si="167"/>
        <v>#N/A</v>
      </c>
      <c r="Y2063" s="37" t="e">
        <f t="shared" si="165"/>
        <v>#N/A</v>
      </c>
      <c r="Z2063" s="37"/>
      <c r="AA2063" s="37"/>
    </row>
    <row r="2064" spans="20:27">
      <c r="T2064" s="26">
        <v>2044</v>
      </c>
      <c r="U2064" s="26" t="e">
        <f t="shared" si="164"/>
        <v>#N/A</v>
      </c>
      <c r="V2064" s="36" t="e">
        <f t="shared" si="166"/>
        <v>#N/A</v>
      </c>
      <c r="W2064" s="29" t="e">
        <f t="shared" si="163"/>
        <v>#N/A</v>
      </c>
      <c r="X2064" s="37" t="e">
        <f t="shared" si="167"/>
        <v>#N/A</v>
      </c>
      <c r="Y2064" s="37" t="e">
        <f t="shared" si="165"/>
        <v>#N/A</v>
      </c>
      <c r="Z2064" s="37"/>
      <c r="AA2064" s="37"/>
    </row>
    <row r="2065" spans="20:27">
      <c r="T2065" s="26">
        <v>2045</v>
      </c>
      <c r="U2065" s="26" t="e">
        <f t="shared" si="164"/>
        <v>#N/A</v>
      </c>
      <c r="V2065" s="36" t="e">
        <f t="shared" si="166"/>
        <v>#N/A</v>
      </c>
      <c r="W2065" s="29" t="e">
        <f t="shared" si="163"/>
        <v>#N/A</v>
      </c>
      <c r="X2065" s="37" t="e">
        <f t="shared" si="167"/>
        <v>#N/A</v>
      </c>
      <c r="Y2065" s="37" t="e">
        <f t="shared" si="165"/>
        <v>#N/A</v>
      </c>
      <c r="Z2065" s="37"/>
      <c r="AA2065" s="37"/>
    </row>
    <row r="2066" spans="20:27">
      <c r="T2066" s="26">
        <v>2046</v>
      </c>
      <c r="U2066" s="26" t="e">
        <f t="shared" si="164"/>
        <v>#N/A</v>
      </c>
      <c r="V2066" s="36" t="e">
        <f t="shared" si="166"/>
        <v>#N/A</v>
      </c>
      <c r="W2066" s="29" t="e">
        <f t="shared" si="163"/>
        <v>#N/A</v>
      </c>
      <c r="X2066" s="37" t="e">
        <f t="shared" si="167"/>
        <v>#N/A</v>
      </c>
      <c r="Y2066" s="37" t="e">
        <f t="shared" si="165"/>
        <v>#N/A</v>
      </c>
      <c r="Z2066" s="37"/>
      <c r="AA2066" s="37"/>
    </row>
    <row r="2067" spans="20:27">
      <c r="T2067" s="26">
        <v>2047</v>
      </c>
      <c r="U2067" s="26" t="e">
        <f t="shared" si="164"/>
        <v>#N/A</v>
      </c>
      <c r="V2067" s="36" t="e">
        <f t="shared" si="166"/>
        <v>#N/A</v>
      </c>
      <c r="W2067" s="29" t="e">
        <f t="shared" si="163"/>
        <v>#N/A</v>
      </c>
      <c r="X2067" s="37" t="e">
        <f t="shared" si="167"/>
        <v>#N/A</v>
      </c>
      <c r="Y2067" s="37" t="e">
        <f t="shared" si="165"/>
        <v>#N/A</v>
      </c>
      <c r="Z2067" s="37"/>
      <c r="AA2067" s="37"/>
    </row>
    <row r="2068" spans="20:27">
      <c r="T2068" s="26">
        <v>2048</v>
      </c>
      <c r="U2068" s="26" t="e">
        <f t="shared" si="164"/>
        <v>#N/A</v>
      </c>
      <c r="V2068" s="36" t="e">
        <f t="shared" si="166"/>
        <v>#N/A</v>
      </c>
      <c r="W2068" s="29" t="e">
        <f t="shared" si="163"/>
        <v>#N/A</v>
      </c>
      <c r="X2068" s="37" t="e">
        <f t="shared" si="167"/>
        <v>#N/A</v>
      </c>
      <c r="Y2068" s="37" t="e">
        <f t="shared" si="165"/>
        <v>#N/A</v>
      </c>
      <c r="Z2068" s="37"/>
      <c r="AA2068" s="37"/>
    </row>
    <row r="2069" spans="20:27">
      <c r="T2069" s="26">
        <v>2049</v>
      </c>
      <c r="U2069" s="26" t="e">
        <f t="shared" si="164"/>
        <v>#N/A</v>
      </c>
      <c r="V2069" s="36" t="e">
        <f t="shared" si="166"/>
        <v>#N/A</v>
      </c>
      <c r="W2069" s="29" t="e">
        <f t="shared" ref="W2069:W2132" si="168">IF(U2069="",(#N/A),V2069)</f>
        <v>#N/A</v>
      </c>
      <c r="X2069" s="37" t="e">
        <f t="shared" si="167"/>
        <v>#N/A</v>
      </c>
      <c r="Y2069" s="37" t="e">
        <f t="shared" si="165"/>
        <v>#N/A</v>
      </c>
      <c r="Z2069" s="37"/>
      <c r="AA2069" s="37"/>
    </row>
    <row r="2070" spans="20:27">
      <c r="T2070" s="26">
        <v>2050</v>
      </c>
      <c r="U2070" s="26" t="e">
        <f t="shared" ref="U2070:U2133" si="169">IF(MAX(D$20:D$64)&lt;T2070,(#N/A),T2070)</f>
        <v>#N/A</v>
      </c>
      <c r="V2070" s="36" t="e">
        <f t="shared" si="166"/>
        <v>#N/A</v>
      </c>
      <c r="W2070" s="29" t="e">
        <f t="shared" si="168"/>
        <v>#N/A</v>
      </c>
      <c r="X2070" s="37" t="e">
        <f t="shared" si="167"/>
        <v>#N/A</v>
      </c>
      <c r="Y2070" s="37" t="e">
        <f t="shared" si="165"/>
        <v>#N/A</v>
      </c>
      <c r="Z2070" s="37"/>
      <c r="AA2070" s="37"/>
    </row>
    <row r="2071" spans="20:27">
      <c r="T2071" s="26">
        <v>2051</v>
      </c>
      <c r="U2071" s="26" t="e">
        <f t="shared" si="169"/>
        <v>#N/A</v>
      </c>
      <c r="V2071" s="36" t="e">
        <f t="shared" si="166"/>
        <v>#N/A</v>
      </c>
      <c r="W2071" s="29" t="e">
        <f t="shared" si="168"/>
        <v>#N/A</v>
      </c>
      <c r="X2071" s="37" t="e">
        <f t="shared" si="167"/>
        <v>#N/A</v>
      </c>
      <c r="Y2071" s="37" t="e">
        <f t="shared" si="165"/>
        <v>#N/A</v>
      </c>
      <c r="Z2071" s="37"/>
      <c r="AA2071" s="37"/>
    </row>
    <row r="2072" spans="20:27">
      <c r="T2072" s="26">
        <v>2052</v>
      </c>
      <c r="U2072" s="26" t="e">
        <f t="shared" si="169"/>
        <v>#N/A</v>
      </c>
      <c r="V2072" s="36" t="e">
        <f t="shared" si="166"/>
        <v>#N/A</v>
      </c>
      <c r="W2072" s="29" t="e">
        <f t="shared" si="168"/>
        <v>#N/A</v>
      </c>
      <c r="X2072" s="37" t="e">
        <f t="shared" si="167"/>
        <v>#N/A</v>
      </c>
      <c r="Y2072" s="37" t="e">
        <f t="shared" si="165"/>
        <v>#N/A</v>
      </c>
      <c r="Z2072" s="37"/>
      <c r="AA2072" s="37"/>
    </row>
    <row r="2073" spans="20:27">
      <c r="T2073" s="26">
        <v>2053</v>
      </c>
      <c r="U2073" s="26" t="e">
        <f t="shared" si="169"/>
        <v>#N/A</v>
      </c>
      <c r="V2073" s="36" t="e">
        <f t="shared" si="166"/>
        <v>#N/A</v>
      </c>
      <c r="W2073" s="29" t="e">
        <f t="shared" si="168"/>
        <v>#N/A</v>
      </c>
      <c r="X2073" s="37" t="e">
        <f t="shared" si="167"/>
        <v>#N/A</v>
      </c>
      <c r="Y2073" s="37" t="e">
        <f t="shared" si="165"/>
        <v>#N/A</v>
      </c>
      <c r="Z2073" s="37"/>
      <c r="AA2073" s="37"/>
    </row>
    <row r="2074" spans="20:27">
      <c r="T2074" s="26">
        <v>2054</v>
      </c>
      <c r="U2074" s="26" t="e">
        <f t="shared" si="169"/>
        <v>#N/A</v>
      </c>
      <c r="V2074" s="36" t="e">
        <f t="shared" si="166"/>
        <v>#N/A</v>
      </c>
      <c r="W2074" s="29" t="e">
        <f t="shared" si="168"/>
        <v>#N/A</v>
      </c>
      <c r="X2074" s="37" t="e">
        <f t="shared" si="167"/>
        <v>#N/A</v>
      </c>
      <c r="Y2074" s="37" t="e">
        <f t="shared" si="165"/>
        <v>#N/A</v>
      </c>
      <c r="Z2074" s="37"/>
      <c r="AA2074" s="37"/>
    </row>
    <row r="2075" spans="20:27">
      <c r="T2075" s="26">
        <v>2055</v>
      </c>
      <c r="U2075" s="26" t="e">
        <f t="shared" si="169"/>
        <v>#N/A</v>
      </c>
      <c r="V2075" s="36" t="e">
        <f t="shared" si="166"/>
        <v>#N/A</v>
      </c>
      <c r="W2075" s="29" t="e">
        <f t="shared" si="168"/>
        <v>#N/A</v>
      </c>
      <c r="X2075" s="37" t="e">
        <f t="shared" si="167"/>
        <v>#N/A</v>
      </c>
      <c r="Y2075" s="37" t="e">
        <f t="shared" si="165"/>
        <v>#N/A</v>
      </c>
      <c r="Z2075" s="37"/>
      <c r="AA2075" s="37"/>
    </row>
    <row r="2076" spans="20:27">
      <c r="T2076" s="26">
        <v>2056</v>
      </c>
      <c r="U2076" s="26" t="e">
        <f t="shared" si="169"/>
        <v>#N/A</v>
      </c>
      <c r="V2076" s="36" t="e">
        <f t="shared" si="166"/>
        <v>#N/A</v>
      </c>
      <c r="W2076" s="29" t="e">
        <f t="shared" si="168"/>
        <v>#N/A</v>
      </c>
      <c r="X2076" s="37" t="e">
        <f t="shared" si="167"/>
        <v>#N/A</v>
      </c>
      <c r="Y2076" s="37" t="e">
        <f t="shared" si="165"/>
        <v>#N/A</v>
      </c>
      <c r="Z2076" s="37"/>
      <c r="AA2076" s="37"/>
    </row>
    <row r="2077" spans="20:27">
      <c r="T2077" s="26">
        <v>2057</v>
      </c>
      <c r="U2077" s="26" t="e">
        <f t="shared" si="169"/>
        <v>#N/A</v>
      </c>
      <c r="V2077" s="36" t="e">
        <f t="shared" si="166"/>
        <v>#N/A</v>
      </c>
      <c r="W2077" s="29" t="e">
        <f t="shared" si="168"/>
        <v>#N/A</v>
      </c>
      <c r="X2077" s="37" t="e">
        <f t="shared" si="167"/>
        <v>#N/A</v>
      </c>
      <c r="Y2077" s="37" t="e">
        <f t="shared" si="165"/>
        <v>#N/A</v>
      </c>
      <c r="Z2077" s="37"/>
      <c r="AA2077" s="37"/>
    </row>
    <row r="2078" spans="20:27">
      <c r="T2078" s="26">
        <v>2058</v>
      </c>
      <c r="U2078" s="26" t="e">
        <f t="shared" si="169"/>
        <v>#N/A</v>
      </c>
      <c r="V2078" s="36" t="e">
        <f t="shared" si="166"/>
        <v>#N/A</v>
      </c>
      <c r="W2078" s="29" t="e">
        <f t="shared" si="168"/>
        <v>#N/A</v>
      </c>
      <c r="X2078" s="37" t="e">
        <f t="shared" si="167"/>
        <v>#N/A</v>
      </c>
      <c r="Y2078" s="37" t="e">
        <f t="shared" si="165"/>
        <v>#N/A</v>
      </c>
      <c r="Z2078" s="37"/>
      <c r="AA2078" s="37"/>
    </row>
    <row r="2079" spans="20:27">
      <c r="T2079" s="26">
        <v>2059</v>
      </c>
      <c r="U2079" s="26" t="e">
        <f t="shared" si="169"/>
        <v>#N/A</v>
      </c>
      <c r="V2079" s="36" t="e">
        <f t="shared" si="166"/>
        <v>#N/A</v>
      </c>
      <c r="W2079" s="29" t="e">
        <f t="shared" si="168"/>
        <v>#N/A</v>
      </c>
      <c r="X2079" s="37" t="e">
        <f t="shared" si="167"/>
        <v>#N/A</v>
      </c>
      <c r="Y2079" s="37" t="e">
        <f t="shared" ref="Y2079:Y2142" si="170">IF(($K$60+15)&gt;T2079,K$23*EXP(M$22*LOG(T2079/O$23)),(#N/A))</f>
        <v>#N/A</v>
      </c>
      <c r="Z2079" s="37"/>
      <c r="AA2079" s="37"/>
    </row>
    <row r="2080" spans="20:27">
      <c r="T2080" s="26">
        <v>2060</v>
      </c>
      <c r="U2080" s="26" t="e">
        <f t="shared" si="169"/>
        <v>#N/A</v>
      </c>
      <c r="V2080" s="36" t="e">
        <f t="shared" si="166"/>
        <v>#N/A</v>
      </c>
      <c r="W2080" s="29" t="e">
        <f t="shared" si="168"/>
        <v>#N/A</v>
      </c>
      <c r="X2080" s="37" t="e">
        <f t="shared" si="167"/>
        <v>#N/A</v>
      </c>
      <c r="Y2080" s="37" t="e">
        <f t="shared" si="170"/>
        <v>#N/A</v>
      </c>
      <c r="Z2080" s="37"/>
      <c r="AA2080" s="37"/>
    </row>
    <row r="2081" spans="20:27">
      <c r="T2081" s="26">
        <v>2061</v>
      </c>
      <c r="U2081" s="26" t="e">
        <f t="shared" si="169"/>
        <v>#N/A</v>
      </c>
      <c r="V2081" s="36" t="e">
        <f t="shared" si="166"/>
        <v>#N/A</v>
      </c>
      <c r="W2081" s="29" t="e">
        <f t="shared" si="168"/>
        <v>#N/A</v>
      </c>
      <c r="X2081" s="37" t="e">
        <f t="shared" si="167"/>
        <v>#N/A</v>
      </c>
      <c r="Y2081" s="37" t="e">
        <f t="shared" si="170"/>
        <v>#N/A</v>
      </c>
      <c r="Z2081" s="37"/>
      <c r="AA2081" s="37"/>
    </row>
    <row r="2082" spans="20:27">
      <c r="T2082" s="26">
        <v>2062</v>
      </c>
      <c r="U2082" s="26" t="e">
        <f t="shared" si="169"/>
        <v>#N/A</v>
      </c>
      <c r="V2082" s="36" t="e">
        <f t="shared" si="166"/>
        <v>#N/A</v>
      </c>
      <c r="W2082" s="29" t="e">
        <f t="shared" si="168"/>
        <v>#N/A</v>
      </c>
      <c r="X2082" s="37" t="e">
        <f t="shared" si="167"/>
        <v>#N/A</v>
      </c>
      <c r="Y2082" s="37" t="e">
        <f t="shared" si="170"/>
        <v>#N/A</v>
      </c>
      <c r="Z2082" s="37"/>
      <c r="AA2082" s="37"/>
    </row>
    <row r="2083" spans="20:27">
      <c r="T2083" s="26">
        <v>2063</v>
      </c>
      <c r="U2083" s="26" t="e">
        <f t="shared" si="169"/>
        <v>#N/A</v>
      </c>
      <c r="V2083" s="36" t="e">
        <f t="shared" si="166"/>
        <v>#N/A</v>
      </c>
      <c r="W2083" s="29" t="e">
        <f t="shared" si="168"/>
        <v>#N/A</v>
      </c>
      <c r="X2083" s="37" t="e">
        <f t="shared" si="167"/>
        <v>#N/A</v>
      </c>
      <c r="Y2083" s="37" t="e">
        <f t="shared" si="170"/>
        <v>#N/A</v>
      </c>
      <c r="Z2083" s="37"/>
      <c r="AA2083" s="37"/>
    </row>
    <row r="2084" spans="20:27">
      <c r="T2084" s="26">
        <v>2064</v>
      </c>
      <c r="U2084" s="26" t="e">
        <f t="shared" si="169"/>
        <v>#N/A</v>
      </c>
      <c r="V2084" s="36" t="e">
        <f t="shared" si="166"/>
        <v>#N/A</v>
      </c>
      <c r="W2084" s="29" t="e">
        <f t="shared" si="168"/>
        <v>#N/A</v>
      </c>
      <c r="X2084" s="37" t="e">
        <f t="shared" si="167"/>
        <v>#N/A</v>
      </c>
      <c r="Y2084" s="37" t="e">
        <f t="shared" si="170"/>
        <v>#N/A</v>
      </c>
      <c r="Z2084" s="37"/>
      <c r="AA2084" s="37"/>
    </row>
    <row r="2085" spans="20:27">
      <c r="T2085" s="26">
        <v>2065</v>
      </c>
      <c r="U2085" s="26" t="e">
        <f t="shared" si="169"/>
        <v>#N/A</v>
      </c>
      <c r="V2085" s="36" t="e">
        <f t="shared" si="166"/>
        <v>#N/A</v>
      </c>
      <c r="W2085" s="29" t="e">
        <f t="shared" si="168"/>
        <v>#N/A</v>
      </c>
      <c r="X2085" s="37" t="e">
        <f t="shared" si="167"/>
        <v>#N/A</v>
      </c>
      <c r="Y2085" s="37" t="e">
        <f t="shared" si="170"/>
        <v>#N/A</v>
      </c>
      <c r="Z2085" s="37"/>
      <c r="AA2085" s="37"/>
    </row>
    <row r="2086" spans="20:27">
      <c r="T2086" s="26">
        <v>2066</v>
      </c>
      <c r="U2086" s="26" t="e">
        <f t="shared" si="169"/>
        <v>#N/A</v>
      </c>
      <c r="V2086" s="36" t="e">
        <f t="shared" si="166"/>
        <v>#N/A</v>
      </c>
      <c r="W2086" s="29" t="e">
        <f t="shared" si="168"/>
        <v>#N/A</v>
      </c>
      <c r="X2086" s="37" t="e">
        <f t="shared" si="167"/>
        <v>#N/A</v>
      </c>
      <c r="Y2086" s="37" t="e">
        <f t="shared" si="170"/>
        <v>#N/A</v>
      </c>
      <c r="Z2086" s="37"/>
      <c r="AA2086" s="37"/>
    </row>
    <row r="2087" spans="20:27">
      <c r="T2087" s="26">
        <v>2067</v>
      </c>
      <c r="U2087" s="26" t="e">
        <f t="shared" si="169"/>
        <v>#N/A</v>
      </c>
      <c r="V2087" s="36" t="e">
        <f t="shared" si="166"/>
        <v>#N/A</v>
      </c>
      <c r="W2087" s="29" t="e">
        <f t="shared" si="168"/>
        <v>#N/A</v>
      </c>
      <c r="X2087" s="37" t="e">
        <f t="shared" si="167"/>
        <v>#N/A</v>
      </c>
      <c r="Y2087" s="37" t="e">
        <f t="shared" si="170"/>
        <v>#N/A</v>
      </c>
      <c r="Z2087" s="37"/>
      <c r="AA2087" s="37"/>
    </row>
    <row r="2088" spans="20:27">
      <c r="T2088" s="26">
        <v>2068</v>
      </c>
      <c r="U2088" s="26" t="e">
        <f t="shared" si="169"/>
        <v>#N/A</v>
      </c>
      <c r="V2088" s="36" t="e">
        <f t="shared" si="166"/>
        <v>#N/A</v>
      </c>
      <c r="W2088" s="29" t="e">
        <f t="shared" si="168"/>
        <v>#N/A</v>
      </c>
      <c r="X2088" s="37" t="e">
        <f t="shared" si="167"/>
        <v>#N/A</v>
      </c>
      <c r="Y2088" s="37" t="e">
        <f t="shared" si="170"/>
        <v>#N/A</v>
      </c>
      <c r="Z2088" s="37"/>
      <c r="AA2088" s="37"/>
    </row>
    <row r="2089" spans="20:27">
      <c r="T2089" s="26">
        <v>2069</v>
      </c>
      <c r="U2089" s="26" t="e">
        <f t="shared" si="169"/>
        <v>#N/A</v>
      </c>
      <c r="V2089" s="36" t="e">
        <f t="shared" si="166"/>
        <v>#N/A</v>
      </c>
      <c r="W2089" s="29" t="e">
        <f t="shared" si="168"/>
        <v>#N/A</v>
      </c>
      <c r="X2089" s="37" t="e">
        <f t="shared" si="167"/>
        <v>#N/A</v>
      </c>
      <c r="Y2089" s="37" t="e">
        <f t="shared" si="170"/>
        <v>#N/A</v>
      </c>
      <c r="Z2089" s="37"/>
      <c r="AA2089" s="37"/>
    </row>
    <row r="2090" spans="20:27">
      <c r="T2090" s="26">
        <v>2070</v>
      </c>
      <c r="U2090" s="26" t="e">
        <f t="shared" si="169"/>
        <v>#N/A</v>
      </c>
      <c r="V2090" s="36" t="e">
        <f t="shared" si="166"/>
        <v>#N/A</v>
      </c>
      <c r="W2090" s="29" t="e">
        <f t="shared" si="168"/>
        <v>#N/A</v>
      </c>
      <c r="X2090" s="37" t="e">
        <f t="shared" si="167"/>
        <v>#N/A</v>
      </c>
      <c r="Y2090" s="37" t="e">
        <f t="shared" si="170"/>
        <v>#N/A</v>
      </c>
      <c r="Z2090" s="37"/>
      <c r="AA2090" s="37"/>
    </row>
    <row r="2091" spans="20:27">
      <c r="T2091" s="26">
        <v>2071</v>
      </c>
      <c r="U2091" s="26" t="e">
        <f t="shared" si="169"/>
        <v>#N/A</v>
      </c>
      <c r="V2091" s="36" t="e">
        <f t="shared" si="166"/>
        <v>#N/A</v>
      </c>
      <c r="W2091" s="29" t="e">
        <f t="shared" si="168"/>
        <v>#N/A</v>
      </c>
      <c r="X2091" s="37" t="e">
        <f t="shared" si="167"/>
        <v>#N/A</v>
      </c>
      <c r="Y2091" s="37" t="e">
        <f t="shared" si="170"/>
        <v>#N/A</v>
      </c>
      <c r="Z2091" s="37"/>
      <c r="AA2091" s="37"/>
    </row>
    <row r="2092" spans="20:27">
      <c r="T2092" s="26">
        <v>2072</v>
      </c>
      <c r="U2092" s="26" t="e">
        <f t="shared" si="169"/>
        <v>#N/A</v>
      </c>
      <c r="V2092" s="36" t="e">
        <f t="shared" si="166"/>
        <v>#N/A</v>
      </c>
      <c r="W2092" s="29" t="e">
        <f t="shared" si="168"/>
        <v>#N/A</v>
      </c>
      <c r="X2092" s="37" t="e">
        <f t="shared" si="167"/>
        <v>#N/A</v>
      </c>
      <c r="Y2092" s="37" t="e">
        <f t="shared" si="170"/>
        <v>#N/A</v>
      </c>
      <c r="Z2092" s="37"/>
      <c r="AA2092" s="37"/>
    </row>
    <row r="2093" spans="20:27">
      <c r="T2093" s="26">
        <v>2073</v>
      </c>
      <c r="U2093" s="26" t="e">
        <f t="shared" si="169"/>
        <v>#N/A</v>
      </c>
      <c r="V2093" s="36" t="e">
        <f t="shared" si="166"/>
        <v>#N/A</v>
      </c>
      <c r="W2093" s="29" t="e">
        <f t="shared" si="168"/>
        <v>#N/A</v>
      </c>
      <c r="X2093" s="37" t="e">
        <f t="shared" si="167"/>
        <v>#N/A</v>
      </c>
      <c r="Y2093" s="37" t="e">
        <f t="shared" si="170"/>
        <v>#N/A</v>
      </c>
      <c r="Z2093" s="37"/>
      <c r="AA2093" s="37"/>
    </row>
    <row r="2094" spans="20:27">
      <c r="T2094" s="26">
        <v>2074</v>
      </c>
      <c r="U2094" s="26" t="e">
        <f t="shared" si="169"/>
        <v>#N/A</v>
      </c>
      <c r="V2094" s="36" t="e">
        <f t="shared" si="166"/>
        <v>#N/A</v>
      </c>
      <c r="W2094" s="29" t="e">
        <f t="shared" si="168"/>
        <v>#N/A</v>
      </c>
      <c r="X2094" s="37" t="e">
        <f t="shared" si="167"/>
        <v>#N/A</v>
      </c>
      <c r="Y2094" s="37" t="e">
        <f t="shared" si="170"/>
        <v>#N/A</v>
      </c>
      <c r="Z2094" s="37"/>
      <c r="AA2094" s="37"/>
    </row>
    <row r="2095" spans="20:27">
      <c r="T2095" s="26">
        <v>2075</v>
      </c>
      <c r="U2095" s="26" t="e">
        <f t="shared" si="169"/>
        <v>#N/A</v>
      </c>
      <c r="V2095" s="36" t="e">
        <f t="shared" si="166"/>
        <v>#N/A</v>
      </c>
      <c r="W2095" s="29" t="e">
        <f t="shared" si="168"/>
        <v>#N/A</v>
      </c>
      <c r="X2095" s="37" t="e">
        <f t="shared" si="167"/>
        <v>#N/A</v>
      </c>
      <c r="Y2095" s="37" t="e">
        <f t="shared" si="170"/>
        <v>#N/A</v>
      </c>
      <c r="Z2095" s="37"/>
      <c r="AA2095" s="37"/>
    </row>
    <row r="2096" spans="20:27">
      <c r="T2096" s="26">
        <v>2076</v>
      </c>
      <c r="U2096" s="26" t="e">
        <f t="shared" si="169"/>
        <v>#N/A</v>
      </c>
      <c r="V2096" s="36" t="e">
        <f t="shared" si="166"/>
        <v>#N/A</v>
      </c>
      <c r="W2096" s="29" t="e">
        <f t="shared" si="168"/>
        <v>#N/A</v>
      </c>
      <c r="X2096" s="37" t="e">
        <f t="shared" si="167"/>
        <v>#N/A</v>
      </c>
      <c r="Y2096" s="37" t="e">
        <f t="shared" si="170"/>
        <v>#N/A</v>
      </c>
      <c r="Z2096" s="37"/>
      <c r="AA2096" s="37"/>
    </row>
    <row r="2097" spans="20:27">
      <c r="T2097" s="26">
        <v>2077</v>
      </c>
      <c r="U2097" s="26" t="e">
        <f t="shared" si="169"/>
        <v>#N/A</v>
      </c>
      <c r="V2097" s="36" t="e">
        <f t="shared" si="166"/>
        <v>#N/A</v>
      </c>
      <c r="W2097" s="29" t="e">
        <f t="shared" si="168"/>
        <v>#N/A</v>
      </c>
      <c r="X2097" s="37" t="e">
        <f t="shared" si="167"/>
        <v>#N/A</v>
      </c>
      <c r="Y2097" s="37" t="e">
        <f t="shared" si="170"/>
        <v>#N/A</v>
      </c>
      <c r="Z2097" s="37"/>
      <c r="AA2097" s="37"/>
    </row>
    <row r="2098" spans="20:27">
      <c r="T2098" s="26">
        <v>2078</v>
      </c>
      <c r="U2098" s="26" t="e">
        <f t="shared" si="169"/>
        <v>#N/A</v>
      </c>
      <c r="V2098" s="36" t="e">
        <f t="shared" si="166"/>
        <v>#N/A</v>
      </c>
      <c r="W2098" s="29" t="e">
        <f t="shared" si="168"/>
        <v>#N/A</v>
      </c>
      <c r="X2098" s="37" t="e">
        <f t="shared" si="167"/>
        <v>#N/A</v>
      </c>
      <c r="Y2098" s="37" t="e">
        <f t="shared" si="170"/>
        <v>#N/A</v>
      </c>
      <c r="Z2098" s="37"/>
      <c r="AA2098" s="37"/>
    </row>
    <row r="2099" spans="20:27">
      <c r="T2099" s="26">
        <v>2079</v>
      </c>
      <c r="U2099" s="26" t="e">
        <f t="shared" si="169"/>
        <v>#N/A</v>
      </c>
      <c r="V2099" s="36" t="e">
        <f t="shared" si="166"/>
        <v>#N/A</v>
      </c>
      <c r="W2099" s="29" t="e">
        <f t="shared" si="168"/>
        <v>#N/A</v>
      </c>
      <c r="X2099" s="37" t="e">
        <f t="shared" si="167"/>
        <v>#N/A</v>
      </c>
      <c r="Y2099" s="37" t="e">
        <f t="shared" si="170"/>
        <v>#N/A</v>
      </c>
      <c r="Z2099" s="37"/>
      <c r="AA2099" s="37"/>
    </row>
    <row r="2100" spans="20:27">
      <c r="T2100" s="26">
        <v>2080</v>
      </c>
      <c r="U2100" s="26" t="e">
        <f t="shared" si="169"/>
        <v>#N/A</v>
      </c>
      <c r="V2100" s="36" t="e">
        <f t="shared" si="166"/>
        <v>#N/A</v>
      </c>
      <c r="W2100" s="29" t="e">
        <f t="shared" si="168"/>
        <v>#N/A</v>
      </c>
      <c r="X2100" s="37" t="e">
        <f t="shared" si="167"/>
        <v>#N/A</v>
      </c>
      <c r="Y2100" s="37" t="e">
        <f t="shared" si="170"/>
        <v>#N/A</v>
      </c>
      <c r="Z2100" s="37"/>
      <c r="AA2100" s="37"/>
    </row>
    <row r="2101" spans="20:27">
      <c r="T2101" s="26">
        <v>2081</v>
      </c>
      <c r="U2101" s="26" t="e">
        <f t="shared" si="169"/>
        <v>#N/A</v>
      </c>
      <c r="V2101" s="36" t="e">
        <f t="shared" si="166"/>
        <v>#N/A</v>
      </c>
      <c r="W2101" s="29" t="e">
        <f t="shared" si="168"/>
        <v>#N/A</v>
      </c>
      <c r="X2101" s="37" t="e">
        <f t="shared" si="167"/>
        <v>#N/A</v>
      </c>
      <c r="Y2101" s="37" t="e">
        <f t="shared" si="170"/>
        <v>#N/A</v>
      </c>
      <c r="Z2101" s="37"/>
      <c r="AA2101" s="37"/>
    </row>
    <row r="2102" spans="20:27">
      <c r="T2102" s="26">
        <v>2082</v>
      </c>
      <c r="U2102" s="26" t="e">
        <f t="shared" si="169"/>
        <v>#N/A</v>
      </c>
      <c r="V2102" s="36" t="e">
        <f t="shared" si="166"/>
        <v>#N/A</v>
      </c>
      <c r="W2102" s="29" t="e">
        <f t="shared" si="168"/>
        <v>#N/A</v>
      </c>
      <c r="X2102" s="37" t="e">
        <f t="shared" si="167"/>
        <v>#N/A</v>
      </c>
      <c r="Y2102" s="37" t="e">
        <f t="shared" si="170"/>
        <v>#N/A</v>
      </c>
      <c r="Z2102" s="37"/>
      <c r="AA2102" s="37"/>
    </row>
    <row r="2103" spans="20:27">
      <c r="T2103" s="26">
        <v>2083</v>
      </c>
      <c r="U2103" s="26" t="e">
        <f t="shared" si="169"/>
        <v>#N/A</v>
      </c>
      <c r="V2103" s="36" t="e">
        <f t="shared" si="166"/>
        <v>#N/A</v>
      </c>
      <c r="W2103" s="29" t="e">
        <f t="shared" si="168"/>
        <v>#N/A</v>
      </c>
      <c r="X2103" s="37" t="e">
        <f t="shared" si="167"/>
        <v>#N/A</v>
      </c>
      <c r="Y2103" s="37" t="e">
        <f t="shared" si="170"/>
        <v>#N/A</v>
      </c>
      <c r="Z2103" s="37"/>
      <c r="AA2103" s="37"/>
    </row>
    <row r="2104" spans="20:27">
      <c r="T2104" s="26">
        <v>2084</v>
      </c>
      <c r="U2104" s="26" t="e">
        <f t="shared" si="169"/>
        <v>#N/A</v>
      </c>
      <c r="V2104" s="36" t="e">
        <f t="shared" si="166"/>
        <v>#N/A</v>
      </c>
      <c r="W2104" s="29" t="e">
        <f t="shared" si="168"/>
        <v>#N/A</v>
      </c>
      <c r="X2104" s="37" t="e">
        <f t="shared" si="167"/>
        <v>#N/A</v>
      </c>
      <c r="Y2104" s="37" t="e">
        <f t="shared" si="170"/>
        <v>#N/A</v>
      </c>
      <c r="Z2104" s="37"/>
      <c r="AA2104" s="37"/>
    </row>
    <row r="2105" spans="20:27">
      <c r="T2105" s="26">
        <v>2085</v>
      </c>
      <c r="U2105" s="26" t="e">
        <f t="shared" si="169"/>
        <v>#N/A</v>
      </c>
      <c r="V2105" s="36" t="e">
        <f t="shared" si="166"/>
        <v>#N/A</v>
      </c>
      <c r="W2105" s="29" t="e">
        <f t="shared" si="168"/>
        <v>#N/A</v>
      </c>
      <c r="X2105" s="37" t="e">
        <f t="shared" si="167"/>
        <v>#N/A</v>
      </c>
      <c r="Y2105" s="37" t="e">
        <f t="shared" si="170"/>
        <v>#N/A</v>
      </c>
      <c r="Z2105" s="37"/>
      <c r="AA2105" s="37"/>
    </row>
    <row r="2106" spans="20:27">
      <c r="T2106" s="26">
        <v>2086</v>
      </c>
      <c r="U2106" s="26" t="e">
        <f t="shared" si="169"/>
        <v>#N/A</v>
      </c>
      <c r="V2106" s="36" t="e">
        <f t="shared" si="166"/>
        <v>#N/A</v>
      </c>
      <c r="W2106" s="29" t="e">
        <f t="shared" si="168"/>
        <v>#N/A</v>
      </c>
      <c r="X2106" s="37" t="e">
        <f t="shared" si="167"/>
        <v>#N/A</v>
      </c>
      <c r="Y2106" s="37" t="e">
        <f t="shared" si="170"/>
        <v>#N/A</v>
      </c>
      <c r="Z2106" s="37"/>
      <c r="AA2106" s="37"/>
    </row>
    <row r="2107" spans="20:27">
      <c r="T2107" s="26">
        <v>2087</v>
      </c>
      <c r="U2107" s="26" t="e">
        <f t="shared" si="169"/>
        <v>#N/A</v>
      </c>
      <c r="V2107" s="36" t="e">
        <f t="shared" si="166"/>
        <v>#N/A</v>
      </c>
      <c r="W2107" s="29" t="e">
        <f t="shared" si="168"/>
        <v>#N/A</v>
      </c>
      <c r="X2107" s="37" t="e">
        <f t="shared" si="167"/>
        <v>#N/A</v>
      </c>
      <c r="Y2107" s="37" t="e">
        <f t="shared" si="170"/>
        <v>#N/A</v>
      </c>
      <c r="Z2107" s="37"/>
      <c r="AA2107" s="37"/>
    </row>
    <row r="2108" spans="20:27">
      <c r="T2108" s="26">
        <v>2088</v>
      </c>
      <c r="U2108" s="26" t="e">
        <f t="shared" si="169"/>
        <v>#N/A</v>
      </c>
      <c r="V2108" s="36" t="e">
        <f t="shared" si="166"/>
        <v>#N/A</v>
      </c>
      <c r="W2108" s="29" t="e">
        <f t="shared" si="168"/>
        <v>#N/A</v>
      </c>
      <c r="X2108" s="37" t="e">
        <f t="shared" si="167"/>
        <v>#N/A</v>
      </c>
      <c r="Y2108" s="37" t="e">
        <f t="shared" si="170"/>
        <v>#N/A</v>
      </c>
      <c r="Z2108" s="37"/>
      <c r="AA2108" s="37"/>
    </row>
    <row r="2109" spans="20:27">
      <c r="T2109" s="26">
        <v>2089</v>
      </c>
      <c r="U2109" s="26" t="e">
        <f t="shared" si="169"/>
        <v>#N/A</v>
      </c>
      <c r="V2109" s="36" t="e">
        <f t="shared" si="166"/>
        <v>#N/A</v>
      </c>
      <c r="W2109" s="29" t="e">
        <f t="shared" si="168"/>
        <v>#N/A</v>
      </c>
      <c r="X2109" s="37" t="e">
        <f t="shared" si="167"/>
        <v>#N/A</v>
      </c>
      <c r="Y2109" s="37" t="e">
        <f t="shared" si="170"/>
        <v>#N/A</v>
      </c>
      <c r="Z2109" s="37"/>
      <c r="AA2109" s="37"/>
    </row>
    <row r="2110" spans="20:27">
      <c r="T2110" s="26">
        <v>2090</v>
      </c>
      <c r="U2110" s="26" t="e">
        <f t="shared" si="169"/>
        <v>#N/A</v>
      </c>
      <c r="V2110" s="36" t="e">
        <f t="shared" si="166"/>
        <v>#N/A</v>
      </c>
      <c r="W2110" s="29" t="e">
        <f t="shared" si="168"/>
        <v>#N/A</v>
      </c>
      <c r="X2110" s="37" t="e">
        <f t="shared" si="167"/>
        <v>#N/A</v>
      </c>
      <c r="Y2110" s="37" t="e">
        <f t="shared" si="170"/>
        <v>#N/A</v>
      </c>
      <c r="Z2110" s="37"/>
      <c r="AA2110" s="37"/>
    </row>
    <row r="2111" spans="20:27">
      <c r="T2111" s="26">
        <v>2091</v>
      </c>
      <c r="U2111" s="26" t="e">
        <f t="shared" si="169"/>
        <v>#N/A</v>
      </c>
      <c r="V2111" s="36" t="e">
        <f t="shared" si="166"/>
        <v>#N/A</v>
      </c>
      <c r="W2111" s="29" t="e">
        <f t="shared" si="168"/>
        <v>#N/A</v>
      </c>
      <c r="X2111" s="37" t="e">
        <f t="shared" si="167"/>
        <v>#N/A</v>
      </c>
      <c r="Y2111" s="37" t="e">
        <f t="shared" si="170"/>
        <v>#N/A</v>
      </c>
      <c r="Z2111" s="37"/>
      <c r="AA2111" s="37"/>
    </row>
    <row r="2112" spans="20:27">
      <c r="T2112" s="26">
        <v>2092</v>
      </c>
      <c r="U2112" s="26" t="e">
        <f t="shared" si="169"/>
        <v>#N/A</v>
      </c>
      <c r="V2112" s="36" t="e">
        <f t="shared" si="166"/>
        <v>#N/A</v>
      </c>
      <c r="W2112" s="29" t="e">
        <f t="shared" si="168"/>
        <v>#N/A</v>
      </c>
      <c r="X2112" s="37" t="e">
        <f t="shared" si="167"/>
        <v>#N/A</v>
      </c>
      <c r="Y2112" s="37" t="e">
        <f t="shared" si="170"/>
        <v>#N/A</v>
      </c>
      <c r="Z2112" s="37"/>
      <c r="AA2112" s="37"/>
    </row>
    <row r="2113" spans="20:27">
      <c r="T2113" s="26">
        <v>2093</v>
      </c>
      <c r="U2113" s="26" t="e">
        <f t="shared" si="169"/>
        <v>#N/A</v>
      </c>
      <c r="V2113" s="36" t="e">
        <f t="shared" si="166"/>
        <v>#N/A</v>
      </c>
      <c r="W2113" s="29" t="e">
        <f t="shared" si="168"/>
        <v>#N/A</v>
      </c>
      <c r="X2113" s="37" t="e">
        <f t="shared" si="167"/>
        <v>#N/A</v>
      </c>
      <c r="Y2113" s="37" t="e">
        <f t="shared" si="170"/>
        <v>#N/A</v>
      </c>
      <c r="Z2113" s="37"/>
      <c r="AA2113" s="37"/>
    </row>
    <row r="2114" spans="20:27">
      <c r="T2114" s="26">
        <v>2094</v>
      </c>
      <c r="U2114" s="26" t="e">
        <f t="shared" si="169"/>
        <v>#N/A</v>
      </c>
      <c r="V2114" s="36" t="e">
        <f t="shared" si="166"/>
        <v>#N/A</v>
      </c>
      <c r="W2114" s="29" t="e">
        <f t="shared" si="168"/>
        <v>#N/A</v>
      </c>
      <c r="X2114" s="37" t="e">
        <f t="shared" si="167"/>
        <v>#N/A</v>
      </c>
      <c r="Y2114" s="37" t="e">
        <f t="shared" si="170"/>
        <v>#N/A</v>
      </c>
      <c r="Z2114" s="37"/>
      <c r="AA2114" s="37"/>
    </row>
    <row r="2115" spans="20:27">
      <c r="T2115" s="26">
        <v>2095</v>
      </c>
      <c r="U2115" s="26" t="e">
        <f t="shared" si="169"/>
        <v>#N/A</v>
      </c>
      <c r="V2115" s="36" t="e">
        <f t="shared" si="166"/>
        <v>#N/A</v>
      </c>
      <c r="W2115" s="29" t="e">
        <f t="shared" si="168"/>
        <v>#N/A</v>
      </c>
      <c r="X2115" s="37" t="e">
        <f t="shared" si="167"/>
        <v>#N/A</v>
      </c>
      <c r="Y2115" s="37" t="e">
        <f t="shared" si="170"/>
        <v>#N/A</v>
      </c>
      <c r="Z2115" s="37"/>
      <c r="AA2115" s="37"/>
    </row>
    <row r="2116" spans="20:27">
      <c r="T2116" s="26">
        <v>2096</v>
      </c>
      <c r="U2116" s="26" t="e">
        <f t="shared" si="169"/>
        <v>#N/A</v>
      </c>
      <c r="V2116" s="36" t="e">
        <f t="shared" si="166"/>
        <v>#N/A</v>
      </c>
      <c r="W2116" s="29" t="e">
        <f t="shared" si="168"/>
        <v>#N/A</v>
      </c>
      <c r="X2116" s="37" t="e">
        <f t="shared" si="167"/>
        <v>#N/A</v>
      </c>
      <c r="Y2116" s="37" t="e">
        <f t="shared" si="170"/>
        <v>#N/A</v>
      </c>
      <c r="Z2116" s="37"/>
      <c r="AA2116" s="37"/>
    </row>
    <row r="2117" spans="20:27">
      <c r="T2117" s="26">
        <v>2097</v>
      </c>
      <c r="U2117" s="26" t="e">
        <f t="shared" si="169"/>
        <v>#N/A</v>
      </c>
      <c r="V2117" s="36" t="e">
        <f t="shared" si="166"/>
        <v>#N/A</v>
      </c>
      <c r="W2117" s="29" t="e">
        <f t="shared" si="168"/>
        <v>#N/A</v>
      </c>
      <c r="X2117" s="37" t="e">
        <f t="shared" si="167"/>
        <v>#N/A</v>
      </c>
      <c r="Y2117" s="37" t="e">
        <f t="shared" si="170"/>
        <v>#N/A</v>
      </c>
      <c r="Z2117" s="37"/>
      <c r="AA2117" s="37"/>
    </row>
    <row r="2118" spans="20:27">
      <c r="T2118" s="26">
        <v>2098</v>
      </c>
      <c r="U2118" s="26" t="e">
        <f t="shared" si="169"/>
        <v>#N/A</v>
      </c>
      <c r="V2118" s="36" t="e">
        <f t="shared" si="166"/>
        <v>#N/A</v>
      </c>
      <c r="W2118" s="29" t="e">
        <f t="shared" si="168"/>
        <v>#N/A</v>
      </c>
      <c r="X2118" s="37" t="e">
        <f t="shared" si="167"/>
        <v>#N/A</v>
      </c>
      <c r="Y2118" s="37" t="e">
        <f t="shared" si="170"/>
        <v>#N/A</v>
      </c>
      <c r="Z2118" s="37"/>
      <c r="AA2118" s="37"/>
    </row>
    <row r="2119" spans="20:27">
      <c r="T2119" s="26">
        <v>2099</v>
      </c>
      <c r="U2119" s="26" t="e">
        <f t="shared" si="169"/>
        <v>#N/A</v>
      </c>
      <c r="V2119" s="36" t="e">
        <f t="shared" si="166"/>
        <v>#N/A</v>
      </c>
      <c r="W2119" s="29" t="e">
        <f t="shared" si="168"/>
        <v>#N/A</v>
      </c>
      <c r="X2119" s="37" t="e">
        <f t="shared" si="167"/>
        <v>#N/A</v>
      </c>
      <c r="Y2119" s="37" t="e">
        <f t="shared" si="170"/>
        <v>#N/A</v>
      </c>
      <c r="Z2119" s="37"/>
      <c r="AA2119" s="37"/>
    </row>
    <row r="2120" spans="20:27">
      <c r="T2120" s="26">
        <v>2100</v>
      </c>
      <c r="U2120" s="26" t="e">
        <f t="shared" si="169"/>
        <v>#N/A</v>
      </c>
      <c r="V2120" s="36" t="e">
        <f t="shared" ref="V2120:V2183" si="171">K$23*EXP(M$22*LOG(T2120/O$23))</f>
        <v>#N/A</v>
      </c>
      <c r="W2120" s="29" t="e">
        <f t="shared" si="168"/>
        <v>#N/A</v>
      </c>
      <c r="X2120" s="37" t="e">
        <f t="shared" ref="X2120:X2183" si="172">IF(($K$60+15)&gt;T2120,T2120,(#N/A))</f>
        <v>#N/A</v>
      </c>
      <c r="Y2120" s="37" t="e">
        <f t="shared" si="170"/>
        <v>#N/A</v>
      </c>
      <c r="Z2120" s="37"/>
      <c r="AA2120" s="37"/>
    </row>
    <row r="2121" spans="20:27">
      <c r="T2121" s="26">
        <v>2101</v>
      </c>
      <c r="U2121" s="26" t="e">
        <f t="shared" si="169"/>
        <v>#N/A</v>
      </c>
      <c r="V2121" s="36" t="e">
        <f t="shared" si="171"/>
        <v>#N/A</v>
      </c>
      <c r="W2121" s="29" t="e">
        <f t="shared" si="168"/>
        <v>#N/A</v>
      </c>
      <c r="X2121" s="37" t="e">
        <f t="shared" si="172"/>
        <v>#N/A</v>
      </c>
      <c r="Y2121" s="37" t="e">
        <f t="shared" si="170"/>
        <v>#N/A</v>
      </c>
      <c r="Z2121" s="37"/>
      <c r="AA2121" s="37"/>
    </row>
    <row r="2122" spans="20:27">
      <c r="T2122" s="26">
        <v>2102</v>
      </c>
      <c r="U2122" s="26" t="e">
        <f t="shared" si="169"/>
        <v>#N/A</v>
      </c>
      <c r="V2122" s="36" t="e">
        <f t="shared" si="171"/>
        <v>#N/A</v>
      </c>
      <c r="W2122" s="29" t="e">
        <f t="shared" si="168"/>
        <v>#N/A</v>
      </c>
      <c r="X2122" s="37" t="e">
        <f t="shared" si="172"/>
        <v>#N/A</v>
      </c>
      <c r="Y2122" s="37" t="e">
        <f t="shared" si="170"/>
        <v>#N/A</v>
      </c>
      <c r="Z2122" s="37"/>
      <c r="AA2122" s="37"/>
    </row>
    <row r="2123" spans="20:27">
      <c r="T2123" s="26">
        <v>2103</v>
      </c>
      <c r="U2123" s="26" t="e">
        <f t="shared" si="169"/>
        <v>#N/A</v>
      </c>
      <c r="V2123" s="36" t="e">
        <f t="shared" si="171"/>
        <v>#N/A</v>
      </c>
      <c r="W2123" s="29" t="e">
        <f t="shared" si="168"/>
        <v>#N/A</v>
      </c>
      <c r="X2123" s="37" t="e">
        <f t="shared" si="172"/>
        <v>#N/A</v>
      </c>
      <c r="Y2123" s="37" t="e">
        <f t="shared" si="170"/>
        <v>#N/A</v>
      </c>
      <c r="Z2123" s="37"/>
      <c r="AA2123" s="37"/>
    </row>
    <row r="2124" spans="20:27">
      <c r="T2124" s="26">
        <v>2104</v>
      </c>
      <c r="U2124" s="26" t="e">
        <f t="shared" si="169"/>
        <v>#N/A</v>
      </c>
      <c r="V2124" s="36" t="e">
        <f t="shared" si="171"/>
        <v>#N/A</v>
      </c>
      <c r="W2124" s="29" t="e">
        <f t="shared" si="168"/>
        <v>#N/A</v>
      </c>
      <c r="X2124" s="37" t="e">
        <f t="shared" si="172"/>
        <v>#N/A</v>
      </c>
      <c r="Y2124" s="37" t="e">
        <f t="shared" si="170"/>
        <v>#N/A</v>
      </c>
      <c r="Z2124" s="37"/>
      <c r="AA2124" s="37"/>
    </row>
    <row r="2125" spans="20:27">
      <c r="T2125" s="26">
        <v>2105</v>
      </c>
      <c r="U2125" s="26" t="e">
        <f t="shared" si="169"/>
        <v>#N/A</v>
      </c>
      <c r="V2125" s="36" t="e">
        <f t="shared" si="171"/>
        <v>#N/A</v>
      </c>
      <c r="W2125" s="29" t="e">
        <f t="shared" si="168"/>
        <v>#N/A</v>
      </c>
      <c r="X2125" s="37" t="e">
        <f t="shared" si="172"/>
        <v>#N/A</v>
      </c>
      <c r="Y2125" s="37" t="e">
        <f t="shared" si="170"/>
        <v>#N/A</v>
      </c>
      <c r="Z2125" s="37"/>
      <c r="AA2125" s="37"/>
    </row>
    <row r="2126" spans="20:27">
      <c r="T2126" s="26">
        <v>2106</v>
      </c>
      <c r="U2126" s="26" t="e">
        <f t="shared" si="169"/>
        <v>#N/A</v>
      </c>
      <c r="V2126" s="36" t="e">
        <f t="shared" si="171"/>
        <v>#N/A</v>
      </c>
      <c r="W2126" s="29" t="e">
        <f t="shared" si="168"/>
        <v>#N/A</v>
      </c>
      <c r="X2126" s="37" t="e">
        <f t="shared" si="172"/>
        <v>#N/A</v>
      </c>
      <c r="Y2126" s="37" t="e">
        <f t="shared" si="170"/>
        <v>#N/A</v>
      </c>
      <c r="Z2126" s="37"/>
      <c r="AA2126" s="37"/>
    </row>
    <row r="2127" spans="20:27">
      <c r="T2127" s="26">
        <v>2107</v>
      </c>
      <c r="U2127" s="26" t="e">
        <f t="shared" si="169"/>
        <v>#N/A</v>
      </c>
      <c r="V2127" s="36" t="e">
        <f t="shared" si="171"/>
        <v>#N/A</v>
      </c>
      <c r="W2127" s="29" t="e">
        <f t="shared" si="168"/>
        <v>#N/A</v>
      </c>
      <c r="X2127" s="37" t="e">
        <f t="shared" si="172"/>
        <v>#N/A</v>
      </c>
      <c r="Y2127" s="37" t="e">
        <f t="shared" si="170"/>
        <v>#N/A</v>
      </c>
      <c r="Z2127" s="37"/>
      <c r="AA2127" s="37"/>
    </row>
    <row r="2128" spans="20:27">
      <c r="T2128" s="26">
        <v>2108</v>
      </c>
      <c r="U2128" s="26" t="e">
        <f t="shared" si="169"/>
        <v>#N/A</v>
      </c>
      <c r="V2128" s="36" t="e">
        <f t="shared" si="171"/>
        <v>#N/A</v>
      </c>
      <c r="W2128" s="29" t="e">
        <f t="shared" si="168"/>
        <v>#N/A</v>
      </c>
      <c r="X2128" s="37" t="e">
        <f t="shared" si="172"/>
        <v>#N/A</v>
      </c>
      <c r="Y2128" s="37" t="e">
        <f t="shared" si="170"/>
        <v>#N/A</v>
      </c>
      <c r="Z2128" s="37"/>
      <c r="AA2128" s="37"/>
    </row>
    <row r="2129" spans="20:27">
      <c r="T2129" s="26">
        <v>2109</v>
      </c>
      <c r="U2129" s="26" t="e">
        <f t="shared" si="169"/>
        <v>#N/A</v>
      </c>
      <c r="V2129" s="36" t="e">
        <f t="shared" si="171"/>
        <v>#N/A</v>
      </c>
      <c r="W2129" s="29" t="e">
        <f t="shared" si="168"/>
        <v>#N/A</v>
      </c>
      <c r="X2129" s="37" t="e">
        <f t="shared" si="172"/>
        <v>#N/A</v>
      </c>
      <c r="Y2129" s="37" t="e">
        <f t="shared" si="170"/>
        <v>#N/A</v>
      </c>
      <c r="Z2129" s="37"/>
      <c r="AA2129" s="37"/>
    </row>
    <row r="2130" spans="20:27">
      <c r="T2130" s="26">
        <v>2110</v>
      </c>
      <c r="U2130" s="26" t="e">
        <f t="shared" si="169"/>
        <v>#N/A</v>
      </c>
      <c r="V2130" s="36" t="e">
        <f t="shared" si="171"/>
        <v>#N/A</v>
      </c>
      <c r="W2130" s="29" t="e">
        <f t="shared" si="168"/>
        <v>#N/A</v>
      </c>
      <c r="X2130" s="37" t="e">
        <f t="shared" si="172"/>
        <v>#N/A</v>
      </c>
      <c r="Y2130" s="37" t="e">
        <f t="shared" si="170"/>
        <v>#N/A</v>
      </c>
      <c r="Z2130" s="37"/>
      <c r="AA2130" s="37"/>
    </row>
    <row r="2131" spans="20:27">
      <c r="T2131" s="26">
        <v>2111</v>
      </c>
      <c r="U2131" s="26" t="e">
        <f t="shared" si="169"/>
        <v>#N/A</v>
      </c>
      <c r="V2131" s="36" t="e">
        <f t="shared" si="171"/>
        <v>#N/A</v>
      </c>
      <c r="W2131" s="29" t="e">
        <f t="shared" si="168"/>
        <v>#N/A</v>
      </c>
      <c r="X2131" s="37" t="e">
        <f t="shared" si="172"/>
        <v>#N/A</v>
      </c>
      <c r="Y2131" s="37" t="e">
        <f t="shared" si="170"/>
        <v>#N/A</v>
      </c>
      <c r="Z2131" s="37"/>
      <c r="AA2131" s="37"/>
    </row>
    <row r="2132" spans="20:27">
      <c r="T2132" s="26">
        <v>2112</v>
      </c>
      <c r="U2132" s="26" t="e">
        <f t="shared" si="169"/>
        <v>#N/A</v>
      </c>
      <c r="V2132" s="36" t="e">
        <f t="shared" si="171"/>
        <v>#N/A</v>
      </c>
      <c r="W2132" s="29" t="e">
        <f t="shared" si="168"/>
        <v>#N/A</v>
      </c>
      <c r="X2132" s="37" t="e">
        <f t="shared" si="172"/>
        <v>#N/A</v>
      </c>
      <c r="Y2132" s="37" t="e">
        <f t="shared" si="170"/>
        <v>#N/A</v>
      </c>
      <c r="Z2132" s="37"/>
      <c r="AA2132" s="37"/>
    </row>
    <row r="2133" spans="20:27">
      <c r="T2133" s="26">
        <v>2113</v>
      </c>
      <c r="U2133" s="26" t="e">
        <f t="shared" si="169"/>
        <v>#N/A</v>
      </c>
      <c r="V2133" s="36" t="e">
        <f t="shared" si="171"/>
        <v>#N/A</v>
      </c>
      <c r="W2133" s="29" t="e">
        <f t="shared" ref="W2133:W2196" si="173">IF(U2133="",(#N/A),V2133)</f>
        <v>#N/A</v>
      </c>
      <c r="X2133" s="37" t="e">
        <f t="shared" si="172"/>
        <v>#N/A</v>
      </c>
      <c r="Y2133" s="37" t="e">
        <f t="shared" si="170"/>
        <v>#N/A</v>
      </c>
      <c r="Z2133" s="37"/>
      <c r="AA2133" s="37"/>
    </row>
    <row r="2134" spans="20:27">
      <c r="T2134" s="26">
        <v>2114</v>
      </c>
      <c r="U2134" s="26" t="e">
        <f t="shared" ref="U2134:U2197" si="174">IF(MAX(D$20:D$64)&lt;T2134,(#N/A),T2134)</f>
        <v>#N/A</v>
      </c>
      <c r="V2134" s="36" t="e">
        <f t="shared" si="171"/>
        <v>#N/A</v>
      </c>
      <c r="W2134" s="29" t="e">
        <f t="shared" si="173"/>
        <v>#N/A</v>
      </c>
      <c r="X2134" s="37" t="e">
        <f t="shared" si="172"/>
        <v>#N/A</v>
      </c>
      <c r="Y2134" s="37" t="e">
        <f t="shared" si="170"/>
        <v>#N/A</v>
      </c>
      <c r="Z2134" s="37"/>
      <c r="AA2134" s="37"/>
    </row>
    <row r="2135" spans="20:27">
      <c r="T2135" s="26">
        <v>2115</v>
      </c>
      <c r="U2135" s="26" t="e">
        <f t="shared" si="174"/>
        <v>#N/A</v>
      </c>
      <c r="V2135" s="36" t="e">
        <f t="shared" si="171"/>
        <v>#N/A</v>
      </c>
      <c r="W2135" s="29" t="e">
        <f t="shared" si="173"/>
        <v>#N/A</v>
      </c>
      <c r="X2135" s="37" t="e">
        <f t="shared" si="172"/>
        <v>#N/A</v>
      </c>
      <c r="Y2135" s="37" t="e">
        <f t="shared" si="170"/>
        <v>#N/A</v>
      </c>
      <c r="Z2135" s="37"/>
      <c r="AA2135" s="37"/>
    </row>
    <row r="2136" spans="20:27">
      <c r="T2136" s="26">
        <v>2116</v>
      </c>
      <c r="U2136" s="26" t="e">
        <f t="shared" si="174"/>
        <v>#N/A</v>
      </c>
      <c r="V2136" s="36" t="e">
        <f t="shared" si="171"/>
        <v>#N/A</v>
      </c>
      <c r="W2136" s="29" t="e">
        <f t="shared" si="173"/>
        <v>#N/A</v>
      </c>
      <c r="X2136" s="37" t="e">
        <f t="shared" si="172"/>
        <v>#N/A</v>
      </c>
      <c r="Y2136" s="37" t="e">
        <f t="shared" si="170"/>
        <v>#N/A</v>
      </c>
      <c r="Z2136" s="37"/>
      <c r="AA2136" s="37"/>
    </row>
    <row r="2137" spans="20:27">
      <c r="T2137" s="26">
        <v>2117</v>
      </c>
      <c r="U2137" s="26" t="e">
        <f t="shared" si="174"/>
        <v>#N/A</v>
      </c>
      <c r="V2137" s="36" t="e">
        <f t="shared" si="171"/>
        <v>#N/A</v>
      </c>
      <c r="W2137" s="29" t="e">
        <f t="shared" si="173"/>
        <v>#N/A</v>
      </c>
      <c r="X2137" s="37" t="e">
        <f t="shared" si="172"/>
        <v>#N/A</v>
      </c>
      <c r="Y2137" s="37" t="e">
        <f t="shared" si="170"/>
        <v>#N/A</v>
      </c>
      <c r="Z2137" s="37"/>
      <c r="AA2137" s="37"/>
    </row>
    <row r="2138" spans="20:27">
      <c r="T2138" s="26">
        <v>2118</v>
      </c>
      <c r="U2138" s="26" t="e">
        <f t="shared" si="174"/>
        <v>#N/A</v>
      </c>
      <c r="V2138" s="36" t="e">
        <f t="shared" si="171"/>
        <v>#N/A</v>
      </c>
      <c r="W2138" s="29" t="e">
        <f t="shared" si="173"/>
        <v>#N/A</v>
      </c>
      <c r="X2138" s="37" t="e">
        <f t="shared" si="172"/>
        <v>#N/A</v>
      </c>
      <c r="Y2138" s="37" t="e">
        <f t="shared" si="170"/>
        <v>#N/A</v>
      </c>
      <c r="Z2138" s="37"/>
      <c r="AA2138" s="37"/>
    </row>
    <row r="2139" spans="20:27">
      <c r="T2139" s="26">
        <v>2119</v>
      </c>
      <c r="U2139" s="26" t="e">
        <f t="shared" si="174"/>
        <v>#N/A</v>
      </c>
      <c r="V2139" s="36" t="e">
        <f t="shared" si="171"/>
        <v>#N/A</v>
      </c>
      <c r="W2139" s="29" t="e">
        <f t="shared" si="173"/>
        <v>#N/A</v>
      </c>
      <c r="X2139" s="37" t="e">
        <f t="shared" si="172"/>
        <v>#N/A</v>
      </c>
      <c r="Y2139" s="37" t="e">
        <f t="shared" si="170"/>
        <v>#N/A</v>
      </c>
      <c r="Z2139" s="37"/>
      <c r="AA2139" s="37"/>
    </row>
    <row r="2140" spans="20:27">
      <c r="T2140" s="26">
        <v>2120</v>
      </c>
      <c r="U2140" s="26" t="e">
        <f t="shared" si="174"/>
        <v>#N/A</v>
      </c>
      <c r="V2140" s="36" t="e">
        <f t="shared" si="171"/>
        <v>#N/A</v>
      </c>
      <c r="W2140" s="29" t="e">
        <f t="shared" si="173"/>
        <v>#N/A</v>
      </c>
      <c r="X2140" s="37" t="e">
        <f t="shared" si="172"/>
        <v>#N/A</v>
      </c>
      <c r="Y2140" s="37" t="e">
        <f t="shared" si="170"/>
        <v>#N/A</v>
      </c>
      <c r="Z2140" s="37"/>
      <c r="AA2140" s="37"/>
    </row>
    <row r="2141" spans="20:27">
      <c r="T2141" s="26">
        <v>2121</v>
      </c>
      <c r="U2141" s="26" t="e">
        <f t="shared" si="174"/>
        <v>#N/A</v>
      </c>
      <c r="V2141" s="36" t="e">
        <f t="shared" si="171"/>
        <v>#N/A</v>
      </c>
      <c r="W2141" s="29" t="e">
        <f t="shared" si="173"/>
        <v>#N/A</v>
      </c>
      <c r="X2141" s="37" t="e">
        <f t="shared" si="172"/>
        <v>#N/A</v>
      </c>
      <c r="Y2141" s="37" t="e">
        <f t="shared" si="170"/>
        <v>#N/A</v>
      </c>
      <c r="Z2141" s="37"/>
      <c r="AA2141" s="37"/>
    </row>
    <row r="2142" spans="20:27">
      <c r="T2142" s="26">
        <v>2122</v>
      </c>
      <c r="U2142" s="26" t="e">
        <f t="shared" si="174"/>
        <v>#N/A</v>
      </c>
      <c r="V2142" s="36" t="e">
        <f t="shared" si="171"/>
        <v>#N/A</v>
      </c>
      <c r="W2142" s="29" t="e">
        <f t="shared" si="173"/>
        <v>#N/A</v>
      </c>
      <c r="X2142" s="37" t="e">
        <f t="shared" si="172"/>
        <v>#N/A</v>
      </c>
      <c r="Y2142" s="37" t="e">
        <f t="shared" si="170"/>
        <v>#N/A</v>
      </c>
      <c r="Z2142" s="37"/>
      <c r="AA2142" s="37"/>
    </row>
    <row r="2143" spans="20:27">
      <c r="T2143" s="26">
        <v>2123</v>
      </c>
      <c r="U2143" s="26" t="e">
        <f t="shared" si="174"/>
        <v>#N/A</v>
      </c>
      <c r="V2143" s="36" t="e">
        <f t="shared" si="171"/>
        <v>#N/A</v>
      </c>
      <c r="W2143" s="29" t="e">
        <f t="shared" si="173"/>
        <v>#N/A</v>
      </c>
      <c r="X2143" s="37" t="e">
        <f t="shared" si="172"/>
        <v>#N/A</v>
      </c>
      <c r="Y2143" s="37" t="e">
        <f t="shared" ref="Y2143:Y2206" si="175">IF(($K$60+15)&gt;T2143,K$23*EXP(M$22*LOG(T2143/O$23)),(#N/A))</f>
        <v>#N/A</v>
      </c>
      <c r="Z2143" s="37"/>
      <c r="AA2143" s="37"/>
    </row>
    <row r="2144" spans="20:27">
      <c r="T2144" s="26">
        <v>2124</v>
      </c>
      <c r="U2144" s="26" t="e">
        <f t="shared" si="174"/>
        <v>#N/A</v>
      </c>
      <c r="V2144" s="36" t="e">
        <f t="shared" si="171"/>
        <v>#N/A</v>
      </c>
      <c r="W2144" s="29" t="e">
        <f t="shared" si="173"/>
        <v>#N/A</v>
      </c>
      <c r="X2144" s="37" t="e">
        <f t="shared" si="172"/>
        <v>#N/A</v>
      </c>
      <c r="Y2144" s="37" t="e">
        <f t="shared" si="175"/>
        <v>#N/A</v>
      </c>
      <c r="Z2144" s="37"/>
      <c r="AA2144" s="37"/>
    </row>
    <row r="2145" spans="20:27">
      <c r="T2145" s="26">
        <v>2125</v>
      </c>
      <c r="U2145" s="26" t="e">
        <f t="shared" si="174"/>
        <v>#N/A</v>
      </c>
      <c r="V2145" s="36" t="e">
        <f t="shared" si="171"/>
        <v>#N/A</v>
      </c>
      <c r="W2145" s="29" t="e">
        <f t="shared" si="173"/>
        <v>#N/A</v>
      </c>
      <c r="X2145" s="37" t="e">
        <f t="shared" si="172"/>
        <v>#N/A</v>
      </c>
      <c r="Y2145" s="37" t="e">
        <f t="shared" si="175"/>
        <v>#N/A</v>
      </c>
      <c r="Z2145" s="37"/>
      <c r="AA2145" s="37"/>
    </row>
    <row r="2146" spans="20:27">
      <c r="T2146" s="26">
        <v>2126</v>
      </c>
      <c r="U2146" s="26" t="e">
        <f t="shared" si="174"/>
        <v>#N/A</v>
      </c>
      <c r="V2146" s="36" t="e">
        <f t="shared" si="171"/>
        <v>#N/A</v>
      </c>
      <c r="W2146" s="29" t="e">
        <f t="shared" si="173"/>
        <v>#N/A</v>
      </c>
      <c r="X2146" s="37" t="e">
        <f t="shared" si="172"/>
        <v>#N/A</v>
      </c>
      <c r="Y2146" s="37" t="e">
        <f t="shared" si="175"/>
        <v>#N/A</v>
      </c>
      <c r="Z2146" s="37"/>
      <c r="AA2146" s="37"/>
    </row>
    <row r="2147" spans="20:27">
      <c r="T2147" s="26">
        <v>2127</v>
      </c>
      <c r="U2147" s="26" t="e">
        <f t="shared" si="174"/>
        <v>#N/A</v>
      </c>
      <c r="V2147" s="36" t="e">
        <f t="shared" si="171"/>
        <v>#N/A</v>
      </c>
      <c r="W2147" s="29" t="e">
        <f t="shared" si="173"/>
        <v>#N/A</v>
      </c>
      <c r="X2147" s="37" t="e">
        <f t="shared" si="172"/>
        <v>#N/A</v>
      </c>
      <c r="Y2147" s="37" t="e">
        <f t="shared" si="175"/>
        <v>#N/A</v>
      </c>
      <c r="Z2147" s="37"/>
      <c r="AA2147" s="37"/>
    </row>
    <row r="2148" spans="20:27">
      <c r="T2148" s="26">
        <v>2128</v>
      </c>
      <c r="U2148" s="26" t="e">
        <f t="shared" si="174"/>
        <v>#N/A</v>
      </c>
      <c r="V2148" s="36" t="e">
        <f t="shared" si="171"/>
        <v>#N/A</v>
      </c>
      <c r="W2148" s="29" t="e">
        <f t="shared" si="173"/>
        <v>#N/A</v>
      </c>
      <c r="X2148" s="37" t="e">
        <f t="shared" si="172"/>
        <v>#N/A</v>
      </c>
      <c r="Y2148" s="37" t="e">
        <f t="shared" si="175"/>
        <v>#N/A</v>
      </c>
      <c r="Z2148" s="37"/>
      <c r="AA2148" s="37"/>
    </row>
    <row r="2149" spans="20:27">
      <c r="T2149" s="26">
        <v>2129</v>
      </c>
      <c r="U2149" s="26" t="e">
        <f t="shared" si="174"/>
        <v>#N/A</v>
      </c>
      <c r="V2149" s="36" t="e">
        <f t="shared" si="171"/>
        <v>#N/A</v>
      </c>
      <c r="W2149" s="29" t="e">
        <f t="shared" si="173"/>
        <v>#N/A</v>
      </c>
      <c r="X2149" s="37" t="e">
        <f t="shared" si="172"/>
        <v>#N/A</v>
      </c>
      <c r="Y2149" s="37" t="e">
        <f t="shared" si="175"/>
        <v>#N/A</v>
      </c>
      <c r="Z2149" s="37"/>
      <c r="AA2149" s="37"/>
    </row>
    <row r="2150" spans="20:27">
      <c r="T2150" s="26">
        <v>2130</v>
      </c>
      <c r="U2150" s="26" t="e">
        <f t="shared" si="174"/>
        <v>#N/A</v>
      </c>
      <c r="V2150" s="36" t="e">
        <f t="shared" si="171"/>
        <v>#N/A</v>
      </c>
      <c r="W2150" s="29" t="e">
        <f t="shared" si="173"/>
        <v>#N/A</v>
      </c>
      <c r="X2150" s="37" t="e">
        <f t="shared" si="172"/>
        <v>#N/A</v>
      </c>
      <c r="Y2150" s="37" t="e">
        <f t="shared" si="175"/>
        <v>#N/A</v>
      </c>
      <c r="Z2150" s="37"/>
      <c r="AA2150" s="37"/>
    </row>
    <row r="2151" spans="20:27">
      <c r="T2151" s="26">
        <v>2131</v>
      </c>
      <c r="U2151" s="26" t="e">
        <f t="shared" si="174"/>
        <v>#N/A</v>
      </c>
      <c r="V2151" s="36" t="e">
        <f t="shared" si="171"/>
        <v>#N/A</v>
      </c>
      <c r="W2151" s="29" t="e">
        <f t="shared" si="173"/>
        <v>#N/A</v>
      </c>
      <c r="X2151" s="37" t="e">
        <f t="shared" si="172"/>
        <v>#N/A</v>
      </c>
      <c r="Y2151" s="37" t="e">
        <f t="shared" si="175"/>
        <v>#N/A</v>
      </c>
      <c r="Z2151" s="37"/>
      <c r="AA2151" s="37"/>
    </row>
    <row r="2152" spans="20:27">
      <c r="T2152" s="26">
        <v>2132</v>
      </c>
      <c r="U2152" s="26" t="e">
        <f t="shared" si="174"/>
        <v>#N/A</v>
      </c>
      <c r="V2152" s="36" t="e">
        <f t="shared" si="171"/>
        <v>#N/A</v>
      </c>
      <c r="W2152" s="29" t="e">
        <f t="shared" si="173"/>
        <v>#N/A</v>
      </c>
      <c r="X2152" s="37" t="e">
        <f t="shared" si="172"/>
        <v>#N/A</v>
      </c>
      <c r="Y2152" s="37" t="e">
        <f t="shared" si="175"/>
        <v>#N/A</v>
      </c>
      <c r="Z2152" s="37"/>
      <c r="AA2152" s="37"/>
    </row>
    <row r="2153" spans="20:27">
      <c r="T2153" s="26">
        <v>2133</v>
      </c>
      <c r="U2153" s="26" t="e">
        <f t="shared" si="174"/>
        <v>#N/A</v>
      </c>
      <c r="V2153" s="36" t="e">
        <f t="shared" si="171"/>
        <v>#N/A</v>
      </c>
      <c r="W2153" s="29" t="e">
        <f t="shared" si="173"/>
        <v>#N/A</v>
      </c>
      <c r="X2153" s="37" t="e">
        <f t="shared" si="172"/>
        <v>#N/A</v>
      </c>
      <c r="Y2153" s="37" t="e">
        <f t="shared" si="175"/>
        <v>#N/A</v>
      </c>
      <c r="Z2153" s="37"/>
      <c r="AA2153" s="37"/>
    </row>
    <row r="2154" spans="20:27">
      <c r="T2154" s="26">
        <v>2134</v>
      </c>
      <c r="U2154" s="26" t="e">
        <f t="shared" si="174"/>
        <v>#N/A</v>
      </c>
      <c r="V2154" s="36" t="e">
        <f t="shared" si="171"/>
        <v>#N/A</v>
      </c>
      <c r="W2154" s="29" t="e">
        <f t="shared" si="173"/>
        <v>#N/A</v>
      </c>
      <c r="X2154" s="37" t="e">
        <f t="shared" si="172"/>
        <v>#N/A</v>
      </c>
      <c r="Y2154" s="37" t="e">
        <f t="shared" si="175"/>
        <v>#N/A</v>
      </c>
      <c r="Z2154" s="37"/>
      <c r="AA2154" s="37"/>
    </row>
    <row r="2155" spans="20:27">
      <c r="T2155" s="26">
        <v>2135</v>
      </c>
      <c r="U2155" s="26" t="e">
        <f t="shared" si="174"/>
        <v>#N/A</v>
      </c>
      <c r="V2155" s="36" t="e">
        <f t="shared" si="171"/>
        <v>#N/A</v>
      </c>
      <c r="W2155" s="29" t="e">
        <f t="shared" si="173"/>
        <v>#N/A</v>
      </c>
      <c r="X2155" s="37" t="e">
        <f t="shared" si="172"/>
        <v>#N/A</v>
      </c>
      <c r="Y2155" s="37" t="e">
        <f t="shared" si="175"/>
        <v>#N/A</v>
      </c>
      <c r="Z2155" s="37"/>
      <c r="AA2155" s="37"/>
    </row>
    <row r="2156" spans="20:27">
      <c r="T2156" s="26">
        <v>2136</v>
      </c>
      <c r="U2156" s="26" t="e">
        <f t="shared" si="174"/>
        <v>#N/A</v>
      </c>
      <c r="V2156" s="36" t="e">
        <f t="shared" si="171"/>
        <v>#N/A</v>
      </c>
      <c r="W2156" s="29" t="e">
        <f t="shared" si="173"/>
        <v>#N/A</v>
      </c>
      <c r="X2156" s="37" t="e">
        <f t="shared" si="172"/>
        <v>#N/A</v>
      </c>
      <c r="Y2156" s="37" t="e">
        <f t="shared" si="175"/>
        <v>#N/A</v>
      </c>
      <c r="Z2156" s="37"/>
      <c r="AA2156" s="37"/>
    </row>
    <row r="2157" spans="20:27">
      <c r="T2157" s="26">
        <v>2137</v>
      </c>
      <c r="U2157" s="26" t="e">
        <f t="shared" si="174"/>
        <v>#N/A</v>
      </c>
      <c r="V2157" s="36" t="e">
        <f t="shared" si="171"/>
        <v>#N/A</v>
      </c>
      <c r="W2157" s="29" t="e">
        <f t="shared" si="173"/>
        <v>#N/A</v>
      </c>
      <c r="X2157" s="37" t="e">
        <f t="shared" si="172"/>
        <v>#N/A</v>
      </c>
      <c r="Y2157" s="37" t="e">
        <f t="shared" si="175"/>
        <v>#N/A</v>
      </c>
      <c r="Z2157" s="37"/>
      <c r="AA2157" s="37"/>
    </row>
    <row r="2158" spans="20:27">
      <c r="T2158" s="26">
        <v>2138</v>
      </c>
      <c r="U2158" s="26" t="e">
        <f t="shared" si="174"/>
        <v>#N/A</v>
      </c>
      <c r="V2158" s="36" t="e">
        <f t="shared" si="171"/>
        <v>#N/A</v>
      </c>
      <c r="W2158" s="29" t="e">
        <f t="shared" si="173"/>
        <v>#N/A</v>
      </c>
      <c r="X2158" s="37" t="e">
        <f t="shared" si="172"/>
        <v>#N/A</v>
      </c>
      <c r="Y2158" s="37" t="e">
        <f t="shared" si="175"/>
        <v>#N/A</v>
      </c>
      <c r="Z2158" s="37"/>
      <c r="AA2158" s="37"/>
    </row>
    <row r="2159" spans="20:27">
      <c r="T2159" s="26">
        <v>2139</v>
      </c>
      <c r="U2159" s="26" t="e">
        <f t="shared" si="174"/>
        <v>#N/A</v>
      </c>
      <c r="V2159" s="36" t="e">
        <f t="shared" si="171"/>
        <v>#N/A</v>
      </c>
      <c r="W2159" s="29" t="e">
        <f t="shared" si="173"/>
        <v>#N/A</v>
      </c>
      <c r="X2159" s="37" t="e">
        <f t="shared" si="172"/>
        <v>#N/A</v>
      </c>
      <c r="Y2159" s="37" t="e">
        <f t="shared" si="175"/>
        <v>#N/A</v>
      </c>
      <c r="Z2159" s="37"/>
      <c r="AA2159" s="37"/>
    </row>
    <row r="2160" spans="20:27">
      <c r="T2160" s="26">
        <v>2140</v>
      </c>
      <c r="U2160" s="26" t="e">
        <f t="shared" si="174"/>
        <v>#N/A</v>
      </c>
      <c r="V2160" s="36" t="e">
        <f t="shared" si="171"/>
        <v>#N/A</v>
      </c>
      <c r="W2160" s="29" t="e">
        <f t="shared" si="173"/>
        <v>#N/A</v>
      </c>
      <c r="X2160" s="37" t="e">
        <f t="shared" si="172"/>
        <v>#N/A</v>
      </c>
      <c r="Y2160" s="37" t="e">
        <f t="shared" si="175"/>
        <v>#N/A</v>
      </c>
      <c r="Z2160" s="37"/>
      <c r="AA2160" s="37"/>
    </row>
    <row r="2161" spans="20:27">
      <c r="T2161" s="26">
        <v>2141</v>
      </c>
      <c r="U2161" s="26" t="e">
        <f t="shared" si="174"/>
        <v>#N/A</v>
      </c>
      <c r="V2161" s="36" t="e">
        <f t="shared" si="171"/>
        <v>#N/A</v>
      </c>
      <c r="W2161" s="29" t="e">
        <f t="shared" si="173"/>
        <v>#N/A</v>
      </c>
      <c r="X2161" s="37" t="e">
        <f t="shared" si="172"/>
        <v>#N/A</v>
      </c>
      <c r="Y2161" s="37" t="e">
        <f t="shared" si="175"/>
        <v>#N/A</v>
      </c>
      <c r="Z2161" s="37"/>
      <c r="AA2161" s="37"/>
    </row>
    <row r="2162" spans="20:27">
      <c r="T2162" s="26">
        <v>2142</v>
      </c>
      <c r="U2162" s="26" t="e">
        <f t="shared" si="174"/>
        <v>#N/A</v>
      </c>
      <c r="V2162" s="36" t="e">
        <f t="shared" si="171"/>
        <v>#N/A</v>
      </c>
      <c r="W2162" s="29" t="e">
        <f t="shared" si="173"/>
        <v>#N/A</v>
      </c>
      <c r="X2162" s="37" t="e">
        <f t="shared" si="172"/>
        <v>#N/A</v>
      </c>
      <c r="Y2162" s="37" t="e">
        <f t="shared" si="175"/>
        <v>#N/A</v>
      </c>
      <c r="Z2162" s="37"/>
      <c r="AA2162" s="37"/>
    </row>
    <row r="2163" spans="20:27">
      <c r="T2163" s="26">
        <v>2143</v>
      </c>
      <c r="U2163" s="26" t="e">
        <f t="shared" si="174"/>
        <v>#N/A</v>
      </c>
      <c r="V2163" s="36" t="e">
        <f t="shared" si="171"/>
        <v>#N/A</v>
      </c>
      <c r="W2163" s="29" t="e">
        <f t="shared" si="173"/>
        <v>#N/A</v>
      </c>
      <c r="X2163" s="37" t="e">
        <f t="shared" si="172"/>
        <v>#N/A</v>
      </c>
      <c r="Y2163" s="37" t="e">
        <f t="shared" si="175"/>
        <v>#N/A</v>
      </c>
      <c r="Z2163" s="37"/>
      <c r="AA2163" s="37"/>
    </row>
    <row r="2164" spans="20:27">
      <c r="T2164" s="26">
        <v>2144</v>
      </c>
      <c r="U2164" s="26" t="e">
        <f t="shared" si="174"/>
        <v>#N/A</v>
      </c>
      <c r="V2164" s="36" t="e">
        <f t="shared" si="171"/>
        <v>#N/A</v>
      </c>
      <c r="W2164" s="29" t="e">
        <f t="shared" si="173"/>
        <v>#N/A</v>
      </c>
      <c r="X2164" s="37" t="e">
        <f t="shared" si="172"/>
        <v>#N/A</v>
      </c>
      <c r="Y2164" s="37" t="e">
        <f t="shared" si="175"/>
        <v>#N/A</v>
      </c>
      <c r="Z2164" s="37"/>
      <c r="AA2164" s="37"/>
    </row>
    <row r="2165" spans="20:27">
      <c r="T2165" s="26">
        <v>2145</v>
      </c>
      <c r="U2165" s="26" t="e">
        <f t="shared" si="174"/>
        <v>#N/A</v>
      </c>
      <c r="V2165" s="36" t="e">
        <f t="shared" si="171"/>
        <v>#N/A</v>
      </c>
      <c r="W2165" s="29" t="e">
        <f t="shared" si="173"/>
        <v>#N/A</v>
      </c>
      <c r="X2165" s="37" t="e">
        <f t="shared" si="172"/>
        <v>#N/A</v>
      </c>
      <c r="Y2165" s="37" t="e">
        <f t="shared" si="175"/>
        <v>#N/A</v>
      </c>
      <c r="Z2165" s="37"/>
      <c r="AA2165" s="37"/>
    </row>
    <row r="2166" spans="20:27">
      <c r="T2166" s="26">
        <v>2146</v>
      </c>
      <c r="U2166" s="26" t="e">
        <f t="shared" si="174"/>
        <v>#N/A</v>
      </c>
      <c r="V2166" s="36" t="e">
        <f t="shared" si="171"/>
        <v>#N/A</v>
      </c>
      <c r="W2166" s="29" t="e">
        <f t="shared" si="173"/>
        <v>#N/A</v>
      </c>
      <c r="X2166" s="37" t="e">
        <f t="shared" si="172"/>
        <v>#N/A</v>
      </c>
      <c r="Y2166" s="37" t="e">
        <f t="shared" si="175"/>
        <v>#N/A</v>
      </c>
      <c r="Z2166" s="37"/>
      <c r="AA2166" s="37"/>
    </row>
    <row r="2167" spans="20:27">
      <c r="T2167" s="26">
        <v>2147</v>
      </c>
      <c r="U2167" s="26" t="e">
        <f t="shared" si="174"/>
        <v>#N/A</v>
      </c>
      <c r="V2167" s="36" t="e">
        <f t="shared" si="171"/>
        <v>#N/A</v>
      </c>
      <c r="W2167" s="29" t="e">
        <f t="shared" si="173"/>
        <v>#N/A</v>
      </c>
      <c r="X2167" s="37" t="e">
        <f t="shared" si="172"/>
        <v>#N/A</v>
      </c>
      <c r="Y2167" s="37" t="e">
        <f t="shared" si="175"/>
        <v>#N/A</v>
      </c>
      <c r="Z2167" s="37"/>
      <c r="AA2167" s="37"/>
    </row>
    <row r="2168" spans="20:27">
      <c r="T2168" s="26">
        <v>2148</v>
      </c>
      <c r="U2168" s="26" t="e">
        <f t="shared" si="174"/>
        <v>#N/A</v>
      </c>
      <c r="V2168" s="36" t="e">
        <f t="shared" si="171"/>
        <v>#N/A</v>
      </c>
      <c r="W2168" s="29" t="e">
        <f t="shared" si="173"/>
        <v>#N/A</v>
      </c>
      <c r="X2168" s="37" t="e">
        <f t="shared" si="172"/>
        <v>#N/A</v>
      </c>
      <c r="Y2168" s="37" t="e">
        <f t="shared" si="175"/>
        <v>#N/A</v>
      </c>
      <c r="Z2168" s="37"/>
      <c r="AA2168" s="37"/>
    </row>
    <row r="2169" spans="20:27">
      <c r="T2169" s="26">
        <v>2149</v>
      </c>
      <c r="U2169" s="26" t="e">
        <f t="shared" si="174"/>
        <v>#N/A</v>
      </c>
      <c r="V2169" s="36" t="e">
        <f t="shared" si="171"/>
        <v>#N/A</v>
      </c>
      <c r="W2169" s="29" t="e">
        <f t="shared" si="173"/>
        <v>#N/A</v>
      </c>
      <c r="X2169" s="37" t="e">
        <f t="shared" si="172"/>
        <v>#N/A</v>
      </c>
      <c r="Y2169" s="37" t="e">
        <f t="shared" si="175"/>
        <v>#N/A</v>
      </c>
      <c r="Z2169" s="37"/>
      <c r="AA2169" s="37"/>
    </row>
    <row r="2170" spans="20:27">
      <c r="T2170" s="26">
        <v>2150</v>
      </c>
      <c r="U2170" s="26" t="e">
        <f t="shared" si="174"/>
        <v>#N/A</v>
      </c>
      <c r="V2170" s="36" t="e">
        <f t="shared" si="171"/>
        <v>#N/A</v>
      </c>
      <c r="W2170" s="29" t="e">
        <f t="shared" si="173"/>
        <v>#N/A</v>
      </c>
      <c r="X2170" s="37" t="e">
        <f t="shared" si="172"/>
        <v>#N/A</v>
      </c>
      <c r="Y2170" s="37" t="e">
        <f t="shared" si="175"/>
        <v>#N/A</v>
      </c>
      <c r="Z2170" s="37"/>
      <c r="AA2170" s="37"/>
    </row>
    <row r="2171" spans="20:27">
      <c r="T2171" s="26">
        <v>2151</v>
      </c>
      <c r="U2171" s="26" t="e">
        <f t="shared" si="174"/>
        <v>#N/A</v>
      </c>
      <c r="V2171" s="36" t="e">
        <f t="shared" si="171"/>
        <v>#N/A</v>
      </c>
      <c r="W2171" s="29" t="e">
        <f t="shared" si="173"/>
        <v>#N/A</v>
      </c>
      <c r="X2171" s="37" t="e">
        <f t="shared" si="172"/>
        <v>#N/A</v>
      </c>
      <c r="Y2171" s="37" t="e">
        <f t="shared" si="175"/>
        <v>#N/A</v>
      </c>
      <c r="Z2171" s="37"/>
      <c r="AA2171" s="37"/>
    </row>
    <row r="2172" spans="20:27">
      <c r="T2172" s="26">
        <v>2152</v>
      </c>
      <c r="U2172" s="26" t="e">
        <f t="shared" si="174"/>
        <v>#N/A</v>
      </c>
      <c r="V2172" s="36" t="e">
        <f t="shared" si="171"/>
        <v>#N/A</v>
      </c>
      <c r="W2172" s="29" t="e">
        <f t="shared" si="173"/>
        <v>#N/A</v>
      </c>
      <c r="X2172" s="37" t="e">
        <f t="shared" si="172"/>
        <v>#N/A</v>
      </c>
      <c r="Y2172" s="37" t="e">
        <f t="shared" si="175"/>
        <v>#N/A</v>
      </c>
      <c r="Z2172" s="37"/>
      <c r="AA2172" s="37"/>
    </row>
    <row r="2173" spans="20:27">
      <c r="T2173" s="26">
        <v>2153</v>
      </c>
      <c r="U2173" s="26" t="e">
        <f t="shared" si="174"/>
        <v>#N/A</v>
      </c>
      <c r="V2173" s="36" t="e">
        <f t="shared" si="171"/>
        <v>#N/A</v>
      </c>
      <c r="W2173" s="29" t="e">
        <f t="shared" si="173"/>
        <v>#N/A</v>
      </c>
      <c r="X2173" s="37" t="e">
        <f t="shared" si="172"/>
        <v>#N/A</v>
      </c>
      <c r="Y2173" s="37" t="e">
        <f t="shared" si="175"/>
        <v>#N/A</v>
      </c>
      <c r="Z2173" s="37"/>
      <c r="AA2173" s="37"/>
    </row>
    <row r="2174" spans="20:27">
      <c r="T2174" s="26">
        <v>2154</v>
      </c>
      <c r="U2174" s="26" t="e">
        <f t="shared" si="174"/>
        <v>#N/A</v>
      </c>
      <c r="V2174" s="36" t="e">
        <f t="shared" si="171"/>
        <v>#N/A</v>
      </c>
      <c r="W2174" s="29" t="e">
        <f t="shared" si="173"/>
        <v>#N/A</v>
      </c>
      <c r="X2174" s="37" t="e">
        <f t="shared" si="172"/>
        <v>#N/A</v>
      </c>
      <c r="Y2174" s="37" t="e">
        <f t="shared" si="175"/>
        <v>#N/A</v>
      </c>
      <c r="Z2174" s="37"/>
      <c r="AA2174" s="37"/>
    </row>
    <row r="2175" spans="20:27">
      <c r="T2175" s="26">
        <v>2155</v>
      </c>
      <c r="U2175" s="26" t="e">
        <f t="shared" si="174"/>
        <v>#N/A</v>
      </c>
      <c r="V2175" s="36" t="e">
        <f t="shared" si="171"/>
        <v>#N/A</v>
      </c>
      <c r="W2175" s="29" t="e">
        <f t="shared" si="173"/>
        <v>#N/A</v>
      </c>
      <c r="X2175" s="37" t="e">
        <f t="shared" si="172"/>
        <v>#N/A</v>
      </c>
      <c r="Y2175" s="37" t="e">
        <f t="shared" si="175"/>
        <v>#N/A</v>
      </c>
      <c r="Z2175" s="37"/>
      <c r="AA2175" s="37"/>
    </row>
    <row r="2176" spans="20:27">
      <c r="T2176" s="26">
        <v>2156</v>
      </c>
      <c r="U2176" s="26" t="e">
        <f t="shared" si="174"/>
        <v>#N/A</v>
      </c>
      <c r="V2176" s="36" t="e">
        <f t="shared" si="171"/>
        <v>#N/A</v>
      </c>
      <c r="W2176" s="29" t="e">
        <f t="shared" si="173"/>
        <v>#N/A</v>
      </c>
      <c r="X2176" s="37" t="e">
        <f t="shared" si="172"/>
        <v>#N/A</v>
      </c>
      <c r="Y2176" s="37" t="e">
        <f t="shared" si="175"/>
        <v>#N/A</v>
      </c>
      <c r="Z2176" s="37"/>
      <c r="AA2176" s="37"/>
    </row>
    <row r="2177" spans="20:27">
      <c r="T2177" s="26">
        <v>2157</v>
      </c>
      <c r="U2177" s="26" t="e">
        <f t="shared" si="174"/>
        <v>#N/A</v>
      </c>
      <c r="V2177" s="36" t="e">
        <f t="shared" si="171"/>
        <v>#N/A</v>
      </c>
      <c r="W2177" s="29" t="e">
        <f t="shared" si="173"/>
        <v>#N/A</v>
      </c>
      <c r="X2177" s="37" t="e">
        <f t="shared" si="172"/>
        <v>#N/A</v>
      </c>
      <c r="Y2177" s="37" t="e">
        <f t="shared" si="175"/>
        <v>#N/A</v>
      </c>
      <c r="Z2177" s="37"/>
      <c r="AA2177" s="37"/>
    </row>
    <row r="2178" spans="20:27">
      <c r="T2178" s="26">
        <v>2158</v>
      </c>
      <c r="U2178" s="26" t="e">
        <f t="shared" si="174"/>
        <v>#N/A</v>
      </c>
      <c r="V2178" s="36" t="e">
        <f t="shared" si="171"/>
        <v>#N/A</v>
      </c>
      <c r="W2178" s="29" t="e">
        <f t="shared" si="173"/>
        <v>#N/A</v>
      </c>
      <c r="X2178" s="37" t="e">
        <f t="shared" si="172"/>
        <v>#N/A</v>
      </c>
      <c r="Y2178" s="37" t="e">
        <f t="shared" si="175"/>
        <v>#N/A</v>
      </c>
      <c r="Z2178" s="37"/>
      <c r="AA2178" s="37"/>
    </row>
    <row r="2179" spans="20:27">
      <c r="T2179" s="26">
        <v>2159</v>
      </c>
      <c r="U2179" s="26" t="e">
        <f t="shared" si="174"/>
        <v>#N/A</v>
      </c>
      <c r="V2179" s="36" t="e">
        <f t="shared" si="171"/>
        <v>#N/A</v>
      </c>
      <c r="W2179" s="29" t="e">
        <f t="shared" si="173"/>
        <v>#N/A</v>
      </c>
      <c r="X2179" s="37" t="e">
        <f t="shared" si="172"/>
        <v>#N/A</v>
      </c>
      <c r="Y2179" s="37" t="e">
        <f t="shared" si="175"/>
        <v>#N/A</v>
      </c>
      <c r="Z2179" s="37"/>
      <c r="AA2179" s="37"/>
    </row>
    <row r="2180" spans="20:27">
      <c r="T2180" s="26">
        <v>2160</v>
      </c>
      <c r="U2180" s="26" t="e">
        <f t="shared" si="174"/>
        <v>#N/A</v>
      </c>
      <c r="V2180" s="36" t="e">
        <f t="shared" si="171"/>
        <v>#N/A</v>
      </c>
      <c r="W2180" s="29" t="e">
        <f t="shared" si="173"/>
        <v>#N/A</v>
      </c>
      <c r="X2180" s="37" t="e">
        <f t="shared" si="172"/>
        <v>#N/A</v>
      </c>
      <c r="Y2180" s="37" t="e">
        <f t="shared" si="175"/>
        <v>#N/A</v>
      </c>
      <c r="Z2180" s="37"/>
      <c r="AA2180" s="37"/>
    </row>
    <row r="2181" spans="20:27">
      <c r="T2181" s="26">
        <v>2161</v>
      </c>
      <c r="U2181" s="26" t="e">
        <f t="shared" si="174"/>
        <v>#N/A</v>
      </c>
      <c r="V2181" s="36" t="e">
        <f t="shared" si="171"/>
        <v>#N/A</v>
      </c>
      <c r="W2181" s="29" t="e">
        <f t="shared" si="173"/>
        <v>#N/A</v>
      </c>
      <c r="X2181" s="37" t="e">
        <f t="shared" si="172"/>
        <v>#N/A</v>
      </c>
      <c r="Y2181" s="37" t="e">
        <f t="shared" si="175"/>
        <v>#N/A</v>
      </c>
      <c r="Z2181" s="37"/>
      <c r="AA2181" s="37"/>
    </row>
    <row r="2182" spans="20:27">
      <c r="T2182" s="26">
        <v>2162</v>
      </c>
      <c r="U2182" s="26" t="e">
        <f t="shared" si="174"/>
        <v>#N/A</v>
      </c>
      <c r="V2182" s="36" t="e">
        <f t="shared" si="171"/>
        <v>#N/A</v>
      </c>
      <c r="W2182" s="29" t="e">
        <f t="shared" si="173"/>
        <v>#N/A</v>
      </c>
      <c r="X2182" s="37" t="e">
        <f t="shared" si="172"/>
        <v>#N/A</v>
      </c>
      <c r="Y2182" s="37" t="e">
        <f t="shared" si="175"/>
        <v>#N/A</v>
      </c>
      <c r="Z2182" s="37"/>
      <c r="AA2182" s="37"/>
    </row>
    <row r="2183" spans="20:27">
      <c r="T2183" s="26">
        <v>2163</v>
      </c>
      <c r="U2183" s="26" t="e">
        <f t="shared" si="174"/>
        <v>#N/A</v>
      </c>
      <c r="V2183" s="36" t="e">
        <f t="shared" si="171"/>
        <v>#N/A</v>
      </c>
      <c r="W2183" s="29" t="e">
        <f t="shared" si="173"/>
        <v>#N/A</v>
      </c>
      <c r="X2183" s="37" t="e">
        <f t="shared" si="172"/>
        <v>#N/A</v>
      </c>
      <c r="Y2183" s="37" t="e">
        <f t="shared" si="175"/>
        <v>#N/A</v>
      </c>
      <c r="Z2183" s="37"/>
      <c r="AA2183" s="37"/>
    </row>
    <row r="2184" spans="20:27">
      <c r="T2184" s="26">
        <v>2164</v>
      </c>
      <c r="U2184" s="26" t="e">
        <f t="shared" si="174"/>
        <v>#N/A</v>
      </c>
      <c r="V2184" s="36" t="e">
        <f t="shared" ref="V2184:V2247" si="176">K$23*EXP(M$22*LOG(T2184/O$23))</f>
        <v>#N/A</v>
      </c>
      <c r="W2184" s="29" t="e">
        <f t="shared" si="173"/>
        <v>#N/A</v>
      </c>
      <c r="X2184" s="37" t="e">
        <f t="shared" ref="X2184:X2247" si="177">IF(($K$60+15)&gt;T2184,T2184,(#N/A))</f>
        <v>#N/A</v>
      </c>
      <c r="Y2184" s="37" t="e">
        <f t="shared" si="175"/>
        <v>#N/A</v>
      </c>
      <c r="Z2184" s="37"/>
      <c r="AA2184" s="37"/>
    </row>
    <row r="2185" spans="20:27">
      <c r="T2185" s="26">
        <v>2165</v>
      </c>
      <c r="U2185" s="26" t="e">
        <f t="shared" si="174"/>
        <v>#N/A</v>
      </c>
      <c r="V2185" s="36" t="e">
        <f t="shared" si="176"/>
        <v>#N/A</v>
      </c>
      <c r="W2185" s="29" t="e">
        <f t="shared" si="173"/>
        <v>#N/A</v>
      </c>
      <c r="X2185" s="37" t="e">
        <f t="shared" si="177"/>
        <v>#N/A</v>
      </c>
      <c r="Y2185" s="37" t="e">
        <f t="shared" si="175"/>
        <v>#N/A</v>
      </c>
      <c r="Z2185" s="37"/>
      <c r="AA2185" s="37"/>
    </row>
    <row r="2186" spans="20:27">
      <c r="T2186" s="26">
        <v>2166</v>
      </c>
      <c r="U2186" s="26" t="e">
        <f t="shared" si="174"/>
        <v>#N/A</v>
      </c>
      <c r="V2186" s="36" t="e">
        <f t="shared" si="176"/>
        <v>#N/A</v>
      </c>
      <c r="W2186" s="29" t="e">
        <f t="shared" si="173"/>
        <v>#N/A</v>
      </c>
      <c r="X2186" s="37" t="e">
        <f t="shared" si="177"/>
        <v>#N/A</v>
      </c>
      <c r="Y2186" s="37" t="e">
        <f t="shared" si="175"/>
        <v>#N/A</v>
      </c>
      <c r="Z2186" s="37"/>
      <c r="AA2186" s="37"/>
    </row>
    <row r="2187" spans="20:27">
      <c r="T2187" s="26">
        <v>2167</v>
      </c>
      <c r="U2187" s="26" t="e">
        <f t="shared" si="174"/>
        <v>#N/A</v>
      </c>
      <c r="V2187" s="36" t="e">
        <f t="shared" si="176"/>
        <v>#N/A</v>
      </c>
      <c r="W2187" s="29" t="e">
        <f t="shared" si="173"/>
        <v>#N/A</v>
      </c>
      <c r="X2187" s="37" t="e">
        <f t="shared" si="177"/>
        <v>#N/A</v>
      </c>
      <c r="Y2187" s="37" t="e">
        <f t="shared" si="175"/>
        <v>#N/A</v>
      </c>
      <c r="Z2187" s="37"/>
      <c r="AA2187" s="37"/>
    </row>
    <row r="2188" spans="20:27">
      <c r="T2188" s="26">
        <v>2168</v>
      </c>
      <c r="U2188" s="26" t="e">
        <f t="shared" si="174"/>
        <v>#N/A</v>
      </c>
      <c r="V2188" s="36" t="e">
        <f t="shared" si="176"/>
        <v>#N/A</v>
      </c>
      <c r="W2188" s="29" t="e">
        <f t="shared" si="173"/>
        <v>#N/A</v>
      </c>
      <c r="X2188" s="37" t="e">
        <f t="shared" si="177"/>
        <v>#N/A</v>
      </c>
      <c r="Y2188" s="37" t="e">
        <f t="shared" si="175"/>
        <v>#N/A</v>
      </c>
      <c r="Z2188" s="37"/>
      <c r="AA2188" s="37"/>
    </row>
    <row r="2189" spans="20:27">
      <c r="T2189" s="26">
        <v>2169</v>
      </c>
      <c r="U2189" s="26" t="e">
        <f t="shared" si="174"/>
        <v>#N/A</v>
      </c>
      <c r="V2189" s="36" t="e">
        <f t="shared" si="176"/>
        <v>#N/A</v>
      </c>
      <c r="W2189" s="29" t="e">
        <f t="shared" si="173"/>
        <v>#N/A</v>
      </c>
      <c r="X2189" s="37" t="e">
        <f t="shared" si="177"/>
        <v>#N/A</v>
      </c>
      <c r="Y2189" s="37" t="e">
        <f t="shared" si="175"/>
        <v>#N/A</v>
      </c>
      <c r="Z2189" s="37"/>
      <c r="AA2189" s="37"/>
    </row>
    <row r="2190" spans="20:27">
      <c r="T2190" s="26">
        <v>2170</v>
      </c>
      <c r="U2190" s="26" t="e">
        <f t="shared" si="174"/>
        <v>#N/A</v>
      </c>
      <c r="V2190" s="36" t="e">
        <f t="shared" si="176"/>
        <v>#N/A</v>
      </c>
      <c r="W2190" s="29" t="e">
        <f t="shared" si="173"/>
        <v>#N/A</v>
      </c>
      <c r="X2190" s="37" t="e">
        <f t="shared" si="177"/>
        <v>#N/A</v>
      </c>
      <c r="Y2190" s="37" t="e">
        <f t="shared" si="175"/>
        <v>#N/A</v>
      </c>
      <c r="Z2190" s="37"/>
      <c r="AA2190" s="37"/>
    </row>
    <row r="2191" spans="20:27">
      <c r="T2191" s="26">
        <v>2171</v>
      </c>
      <c r="U2191" s="26" t="e">
        <f t="shared" si="174"/>
        <v>#N/A</v>
      </c>
      <c r="V2191" s="36" t="e">
        <f t="shared" si="176"/>
        <v>#N/A</v>
      </c>
      <c r="W2191" s="29" t="e">
        <f t="shared" si="173"/>
        <v>#N/A</v>
      </c>
      <c r="X2191" s="37" t="e">
        <f t="shared" si="177"/>
        <v>#N/A</v>
      </c>
      <c r="Y2191" s="37" t="e">
        <f t="shared" si="175"/>
        <v>#N/A</v>
      </c>
      <c r="Z2191" s="37"/>
      <c r="AA2191" s="37"/>
    </row>
    <row r="2192" spans="20:27">
      <c r="T2192" s="26">
        <v>2172</v>
      </c>
      <c r="U2192" s="26" t="e">
        <f t="shared" si="174"/>
        <v>#N/A</v>
      </c>
      <c r="V2192" s="36" t="e">
        <f t="shared" si="176"/>
        <v>#N/A</v>
      </c>
      <c r="W2192" s="29" t="e">
        <f t="shared" si="173"/>
        <v>#N/A</v>
      </c>
      <c r="X2192" s="37" t="e">
        <f t="shared" si="177"/>
        <v>#N/A</v>
      </c>
      <c r="Y2192" s="37" t="e">
        <f t="shared" si="175"/>
        <v>#N/A</v>
      </c>
      <c r="Z2192" s="37"/>
      <c r="AA2192" s="37"/>
    </row>
    <row r="2193" spans="20:27">
      <c r="T2193" s="26">
        <v>2173</v>
      </c>
      <c r="U2193" s="26" t="e">
        <f t="shared" si="174"/>
        <v>#N/A</v>
      </c>
      <c r="V2193" s="36" t="e">
        <f t="shared" si="176"/>
        <v>#N/A</v>
      </c>
      <c r="W2193" s="29" t="e">
        <f t="shared" si="173"/>
        <v>#N/A</v>
      </c>
      <c r="X2193" s="37" t="e">
        <f t="shared" si="177"/>
        <v>#N/A</v>
      </c>
      <c r="Y2193" s="37" t="e">
        <f t="shared" si="175"/>
        <v>#N/A</v>
      </c>
      <c r="Z2193" s="37"/>
      <c r="AA2193" s="37"/>
    </row>
    <row r="2194" spans="20:27">
      <c r="T2194" s="26">
        <v>2174</v>
      </c>
      <c r="U2194" s="26" t="e">
        <f t="shared" si="174"/>
        <v>#N/A</v>
      </c>
      <c r="V2194" s="36" t="e">
        <f t="shared" si="176"/>
        <v>#N/A</v>
      </c>
      <c r="W2194" s="29" t="e">
        <f t="shared" si="173"/>
        <v>#N/A</v>
      </c>
      <c r="X2194" s="37" t="e">
        <f t="shared" si="177"/>
        <v>#N/A</v>
      </c>
      <c r="Y2194" s="37" t="e">
        <f t="shared" si="175"/>
        <v>#N/A</v>
      </c>
      <c r="Z2194" s="37"/>
      <c r="AA2194" s="37"/>
    </row>
    <row r="2195" spans="20:27">
      <c r="T2195" s="26">
        <v>2175</v>
      </c>
      <c r="U2195" s="26" t="e">
        <f t="shared" si="174"/>
        <v>#N/A</v>
      </c>
      <c r="V2195" s="36" t="e">
        <f t="shared" si="176"/>
        <v>#N/A</v>
      </c>
      <c r="W2195" s="29" t="e">
        <f t="shared" si="173"/>
        <v>#N/A</v>
      </c>
      <c r="X2195" s="37" t="e">
        <f t="shared" si="177"/>
        <v>#N/A</v>
      </c>
      <c r="Y2195" s="37" t="e">
        <f t="shared" si="175"/>
        <v>#N/A</v>
      </c>
      <c r="Z2195" s="37"/>
      <c r="AA2195" s="37"/>
    </row>
    <row r="2196" spans="20:27">
      <c r="T2196" s="26">
        <v>2176</v>
      </c>
      <c r="U2196" s="26" t="e">
        <f t="shared" si="174"/>
        <v>#N/A</v>
      </c>
      <c r="V2196" s="36" t="e">
        <f t="shared" si="176"/>
        <v>#N/A</v>
      </c>
      <c r="W2196" s="29" t="e">
        <f t="shared" si="173"/>
        <v>#N/A</v>
      </c>
      <c r="X2196" s="37" t="e">
        <f t="shared" si="177"/>
        <v>#N/A</v>
      </c>
      <c r="Y2196" s="37" t="e">
        <f t="shared" si="175"/>
        <v>#N/A</v>
      </c>
      <c r="Z2196" s="37"/>
      <c r="AA2196" s="37"/>
    </row>
    <row r="2197" spans="20:27">
      <c r="T2197" s="26">
        <v>2177</v>
      </c>
      <c r="U2197" s="26" t="e">
        <f t="shared" si="174"/>
        <v>#N/A</v>
      </c>
      <c r="V2197" s="36" t="e">
        <f t="shared" si="176"/>
        <v>#N/A</v>
      </c>
      <c r="W2197" s="29" t="e">
        <f t="shared" ref="W2197:W2260" si="178">IF(U2197="",(#N/A),V2197)</f>
        <v>#N/A</v>
      </c>
      <c r="X2197" s="37" t="e">
        <f t="shared" si="177"/>
        <v>#N/A</v>
      </c>
      <c r="Y2197" s="37" t="e">
        <f t="shared" si="175"/>
        <v>#N/A</v>
      </c>
      <c r="Z2197" s="37"/>
      <c r="AA2197" s="37"/>
    </row>
    <row r="2198" spans="20:27">
      <c r="T2198" s="26">
        <v>2178</v>
      </c>
      <c r="U2198" s="26" t="e">
        <f t="shared" ref="U2198:U2261" si="179">IF(MAX(D$20:D$64)&lt;T2198,(#N/A),T2198)</f>
        <v>#N/A</v>
      </c>
      <c r="V2198" s="36" t="e">
        <f t="shared" si="176"/>
        <v>#N/A</v>
      </c>
      <c r="W2198" s="29" t="e">
        <f t="shared" si="178"/>
        <v>#N/A</v>
      </c>
      <c r="X2198" s="37" t="e">
        <f t="shared" si="177"/>
        <v>#N/A</v>
      </c>
      <c r="Y2198" s="37" t="e">
        <f t="shared" si="175"/>
        <v>#N/A</v>
      </c>
      <c r="Z2198" s="37"/>
      <c r="AA2198" s="37"/>
    </row>
    <row r="2199" spans="20:27">
      <c r="T2199" s="26">
        <v>2179</v>
      </c>
      <c r="U2199" s="26" t="e">
        <f t="shared" si="179"/>
        <v>#N/A</v>
      </c>
      <c r="V2199" s="36" t="e">
        <f t="shared" si="176"/>
        <v>#N/A</v>
      </c>
      <c r="W2199" s="29" t="e">
        <f t="shared" si="178"/>
        <v>#N/A</v>
      </c>
      <c r="X2199" s="37" t="e">
        <f t="shared" si="177"/>
        <v>#N/A</v>
      </c>
      <c r="Y2199" s="37" t="e">
        <f t="shared" si="175"/>
        <v>#N/A</v>
      </c>
      <c r="Z2199" s="37"/>
      <c r="AA2199" s="37"/>
    </row>
    <row r="2200" spans="20:27">
      <c r="T2200" s="26">
        <v>2180</v>
      </c>
      <c r="U2200" s="26" t="e">
        <f t="shared" si="179"/>
        <v>#N/A</v>
      </c>
      <c r="V2200" s="36" t="e">
        <f t="shared" si="176"/>
        <v>#N/A</v>
      </c>
      <c r="W2200" s="29" t="e">
        <f t="shared" si="178"/>
        <v>#N/A</v>
      </c>
      <c r="X2200" s="37" t="e">
        <f t="shared" si="177"/>
        <v>#N/A</v>
      </c>
      <c r="Y2200" s="37" t="e">
        <f t="shared" si="175"/>
        <v>#N/A</v>
      </c>
      <c r="Z2200" s="37"/>
      <c r="AA2200" s="37"/>
    </row>
    <row r="2201" spans="20:27">
      <c r="T2201" s="26">
        <v>2181</v>
      </c>
      <c r="U2201" s="26" t="e">
        <f t="shared" si="179"/>
        <v>#N/A</v>
      </c>
      <c r="V2201" s="36" t="e">
        <f t="shared" si="176"/>
        <v>#N/A</v>
      </c>
      <c r="W2201" s="29" t="e">
        <f t="shared" si="178"/>
        <v>#N/A</v>
      </c>
      <c r="X2201" s="37" t="e">
        <f t="shared" si="177"/>
        <v>#N/A</v>
      </c>
      <c r="Y2201" s="37" t="e">
        <f t="shared" si="175"/>
        <v>#N/A</v>
      </c>
      <c r="Z2201" s="37"/>
      <c r="AA2201" s="37"/>
    </row>
    <row r="2202" spans="20:27">
      <c r="T2202" s="26">
        <v>2182</v>
      </c>
      <c r="U2202" s="26" t="e">
        <f t="shared" si="179"/>
        <v>#N/A</v>
      </c>
      <c r="V2202" s="36" t="e">
        <f t="shared" si="176"/>
        <v>#N/A</v>
      </c>
      <c r="W2202" s="29" t="e">
        <f t="shared" si="178"/>
        <v>#N/A</v>
      </c>
      <c r="X2202" s="37" t="e">
        <f t="shared" si="177"/>
        <v>#N/A</v>
      </c>
      <c r="Y2202" s="37" t="e">
        <f t="shared" si="175"/>
        <v>#N/A</v>
      </c>
      <c r="Z2202" s="37"/>
      <c r="AA2202" s="37"/>
    </row>
    <row r="2203" spans="20:27">
      <c r="T2203" s="26">
        <v>2183</v>
      </c>
      <c r="U2203" s="26" t="e">
        <f t="shared" si="179"/>
        <v>#N/A</v>
      </c>
      <c r="V2203" s="36" t="e">
        <f t="shared" si="176"/>
        <v>#N/A</v>
      </c>
      <c r="W2203" s="29" t="e">
        <f t="shared" si="178"/>
        <v>#N/A</v>
      </c>
      <c r="X2203" s="37" t="e">
        <f t="shared" si="177"/>
        <v>#N/A</v>
      </c>
      <c r="Y2203" s="37" t="e">
        <f t="shared" si="175"/>
        <v>#N/A</v>
      </c>
      <c r="Z2203" s="37"/>
      <c r="AA2203" s="37"/>
    </row>
    <row r="2204" spans="20:27">
      <c r="T2204" s="26">
        <v>2184</v>
      </c>
      <c r="U2204" s="26" t="e">
        <f t="shared" si="179"/>
        <v>#N/A</v>
      </c>
      <c r="V2204" s="36" t="e">
        <f t="shared" si="176"/>
        <v>#N/A</v>
      </c>
      <c r="W2204" s="29" t="e">
        <f t="shared" si="178"/>
        <v>#N/A</v>
      </c>
      <c r="X2204" s="37" t="e">
        <f t="shared" si="177"/>
        <v>#N/A</v>
      </c>
      <c r="Y2204" s="37" t="e">
        <f t="shared" si="175"/>
        <v>#N/A</v>
      </c>
      <c r="Z2204" s="37"/>
      <c r="AA2204" s="37"/>
    </row>
    <row r="2205" spans="20:27">
      <c r="T2205" s="26">
        <v>2185</v>
      </c>
      <c r="U2205" s="26" t="e">
        <f t="shared" si="179"/>
        <v>#N/A</v>
      </c>
      <c r="V2205" s="36" t="e">
        <f t="shared" si="176"/>
        <v>#N/A</v>
      </c>
      <c r="W2205" s="29" t="e">
        <f t="shared" si="178"/>
        <v>#N/A</v>
      </c>
      <c r="X2205" s="37" t="e">
        <f t="shared" si="177"/>
        <v>#N/A</v>
      </c>
      <c r="Y2205" s="37" t="e">
        <f t="shared" si="175"/>
        <v>#N/A</v>
      </c>
      <c r="Z2205" s="37"/>
      <c r="AA2205" s="37"/>
    </row>
    <row r="2206" spans="20:27">
      <c r="T2206" s="26">
        <v>2186</v>
      </c>
      <c r="U2206" s="26" t="e">
        <f t="shared" si="179"/>
        <v>#N/A</v>
      </c>
      <c r="V2206" s="36" t="e">
        <f t="shared" si="176"/>
        <v>#N/A</v>
      </c>
      <c r="W2206" s="29" t="e">
        <f t="shared" si="178"/>
        <v>#N/A</v>
      </c>
      <c r="X2206" s="37" t="e">
        <f t="shared" si="177"/>
        <v>#N/A</v>
      </c>
      <c r="Y2206" s="37" t="e">
        <f t="shared" si="175"/>
        <v>#N/A</v>
      </c>
      <c r="Z2206" s="37"/>
      <c r="AA2206" s="37"/>
    </row>
    <row r="2207" spans="20:27">
      <c r="T2207" s="26">
        <v>2187</v>
      </c>
      <c r="U2207" s="26" t="e">
        <f t="shared" si="179"/>
        <v>#N/A</v>
      </c>
      <c r="V2207" s="36" t="e">
        <f t="shared" si="176"/>
        <v>#N/A</v>
      </c>
      <c r="W2207" s="29" t="e">
        <f t="shared" si="178"/>
        <v>#N/A</v>
      </c>
      <c r="X2207" s="37" t="e">
        <f t="shared" si="177"/>
        <v>#N/A</v>
      </c>
      <c r="Y2207" s="37" t="e">
        <f t="shared" ref="Y2207:Y2270" si="180">IF(($K$60+15)&gt;T2207,K$23*EXP(M$22*LOG(T2207/O$23)),(#N/A))</f>
        <v>#N/A</v>
      </c>
      <c r="Z2207" s="37"/>
      <c r="AA2207" s="37"/>
    </row>
    <row r="2208" spans="20:27">
      <c r="T2208" s="26">
        <v>2188</v>
      </c>
      <c r="U2208" s="26" t="e">
        <f t="shared" si="179"/>
        <v>#N/A</v>
      </c>
      <c r="V2208" s="36" t="e">
        <f t="shared" si="176"/>
        <v>#N/A</v>
      </c>
      <c r="W2208" s="29" t="e">
        <f t="shared" si="178"/>
        <v>#N/A</v>
      </c>
      <c r="X2208" s="37" t="e">
        <f t="shared" si="177"/>
        <v>#N/A</v>
      </c>
      <c r="Y2208" s="37" t="e">
        <f t="shared" si="180"/>
        <v>#N/A</v>
      </c>
      <c r="Z2208" s="37"/>
      <c r="AA2208" s="37"/>
    </row>
    <row r="2209" spans="20:27">
      <c r="T2209" s="26">
        <v>2189</v>
      </c>
      <c r="U2209" s="26" t="e">
        <f t="shared" si="179"/>
        <v>#N/A</v>
      </c>
      <c r="V2209" s="36" t="e">
        <f t="shared" si="176"/>
        <v>#N/A</v>
      </c>
      <c r="W2209" s="29" t="e">
        <f t="shared" si="178"/>
        <v>#N/A</v>
      </c>
      <c r="X2209" s="37" t="e">
        <f t="shared" si="177"/>
        <v>#N/A</v>
      </c>
      <c r="Y2209" s="37" t="e">
        <f t="shared" si="180"/>
        <v>#N/A</v>
      </c>
      <c r="Z2209" s="37"/>
      <c r="AA2209" s="37"/>
    </row>
    <row r="2210" spans="20:27">
      <c r="T2210" s="26">
        <v>2190</v>
      </c>
      <c r="U2210" s="26" t="e">
        <f t="shared" si="179"/>
        <v>#N/A</v>
      </c>
      <c r="V2210" s="36" t="e">
        <f t="shared" si="176"/>
        <v>#N/A</v>
      </c>
      <c r="W2210" s="29" t="e">
        <f t="shared" si="178"/>
        <v>#N/A</v>
      </c>
      <c r="X2210" s="37" t="e">
        <f t="shared" si="177"/>
        <v>#N/A</v>
      </c>
      <c r="Y2210" s="37" t="e">
        <f t="shared" si="180"/>
        <v>#N/A</v>
      </c>
      <c r="Z2210" s="37"/>
      <c r="AA2210" s="37"/>
    </row>
    <row r="2211" spans="20:27">
      <c r="T2211" s="26">
        <v>2191</v>
      </c>
      <c r="U2211" s="26" t="e">
        <f t="shared" si="179"/>
        <v>#N/A</v>
      </c>
      <c r="V2211" s="36" t="e">
        <f t="shared" si="176"/>
        <v>#N/A</v>
      </c>
      <c r="W2211" s="29" t="e">
        <f t="shared" si="178"/>
        <v>#N/A</v>
      </c>
      <c r="X2211" s="37" t="e">
        <f t="shared" si="177"/>
        <v>#N/A</v>
      </c>
      <c r="Y2211" s="37" t="e">
        <f t="shared" si="180"/>
        <v>#N/A</v>
      </c>
      <c r="Z2211" s="37"/>
      <c r="AA2211" s="37"/>
    </row>
    <row r="2212" spans="20:27">
      <c r="T2212" s="26">
        <v>2192</v>
      </c>
      <c r="U2212" s="26" t="e">
        <f t="shared" si="179"/>
        <v>#N/A</v>
      </c>
      <c r="V2212" s="36" t="e">
        <f t="shared" si="176"/>
        <v>#N/A</v>
      </c>
      <c r="W2212" s="29" t="e">
        <f t="shared" si="178"/>
        <v>#N/A</v>
      </c>
      <c r="X2212" s="37" t="e">
        <f t="shared" si="177"/>
        <v>#N/A</v>
      </c>
      <c r="Y2212" s="37" t="e">
        <f t="shared" si="180"/>
        <v>#N/A</v>
      </c>
      <c r="Z2212" s="37"/>
      <c r="AA2212" s="37"/>
    </row>
    <row r="2213" spans="20:27">
      <c r="T2213" s="26">
        <v>2193</v>
      </c>
      <c r="U2213" s="26" t="e">
        <f t="shared" si="179"/>
        <v>#N/A</v>
      </c>
      <c r="V2213" s="36" t="e">
        <f t="shared" si="176"/>
        <v>#N/A</v>
      </c>
      <c r="W2213" s="29" t="e">
        <f t="shared" si="178"/>
        <v>#N/A</v>
      </c>
      <c r="X2213" s="37" t="e">
        <f t="shared" si="177"/>
        <v>#N/A</v>
      </c>
      <c r="Y2213" s="37" t="e">
        <f t="shared" si="180"/>
        <v>#N/A</v>
      </c>
      <c r="Z2213" s="37"/>
      <c r="AA2213" s="37"/>
    </row>
    <row r="2214" spans="20:27">
      <c r="T2214" s="26">
        <v>2194</v>
      </c>
      <c r="U2214" s="26" t="e">
        <f t="shared" si="179"/>
        <v>#N/A</v>
      </c>
      <c r="V2214" s="36" t="e">
        <f t="shared" si="176"/>
        <v>#N/A</v>
      </c>
      <c r="W2214" s="29" t="e">
        <f t="shared" si="178"/>
        <v>#N/A</v>
      </c>
      <c r="X2214" s="37" t="e">
        <f t="shared" si="177"/>
        <v>#N/A</v>
      </c>
      <c r="Y2214" s="37" t="e">
        <f t="shared" si="180"/>
        <v>#N/A</v>
      </c>
      <c r="Z2214" s="37"/>
      <c r="AA2214" s="37"/>
    </row>
    <row r="2215" spans="20:27">
      <c r="T2215" s="26">
        <v>2195</v>
      </c>
      <c r="U2215" s="26" t="e">
        <f t="shared" si="179"/>
        <v>#N/A</v>
      </c>
      <c r="V2215" s="36" t="e">
        <f t="shared" si="176"/>
        <v>#N/A</v>
      </c>
      <c r="W2215" s="29" t="e">
        <f t="shared" si="178"/>
        <v>#N/A</v>
      </c>
      <c r="X2215" s="37" t="e">
        <f t="shared" si="177"/>
        <v>#N/A</v>
      </c>
      <c r="Y2215" s="37" t="e">
        <f t="shared" si="180"/>
        <v>#N/A</v>
      </c>
      <c r="Z2215" s="37"/>
      <c r="AA2215" s="37"/>
    </row>
    <row r="2216" spans="20:27">
      <c r="T2216" s="26">
        <v>2196</v>
      </c>
      <c r="U2216" s="26" t="e">
        <f t="shared" si="179"/>
        <v>#N/A</v>
      </c>
      <c r="V2216" s="36" t="e">
        <f t="shared" si="176"/>
        <v>#N/A</v>
      </c>
      <c r="W2216" s="29" t="e">
        <f t="shared" si="178"/>
        <v>#N/A</v>
      </c>
      <c r="X2216" s="37" t="e">
        <f t="shared" si="177"/>
        <v>#N/A</v>
      </c>
      <c r="Y2216" s="37" t="e">
        <f t="shared" si="180"/>
        <v>#N/A</v>
      </c>
      <c r="Z2216" s="37"/>
      <c r="AA2216" s="37"/>
    </row>
    <row r="2217" spans="20:27">
      <c r="T2217" s="26">
        <v>2197</v>
      </c>
      <c r="U2217" s="26" t="e">
        <f t="shared" si="179"/>
        <v>#N/A</v>
      </c>
      <c r="V2217" s="36" t="e">
        <f t="shared" si="176"/>
        <v>#N/A</v>
      </c>
      <c r="W2217" s="29" t="e">
        <f t="shared" si="178"/>
        <v>#N/A</v>
      </c>
      <c r="X2217" s="37" t="e">
        <f t="shared" si="177"/>
        <v>#N/A</v>
      </c>
      <c r="Y2217" s="37" t="e">
        <f t="shared" si="180"/>
        <v>#N/A</v>
      </c>
      <c r="Z2217" s="37"/>
      <c r="AA2217" s="37"/>
    </row>
    <row r="2218" spans="20:27">
      <c r="T2218" s="26">
        <v>2198</v>
      </c>
      <c r="U2218" s="26" t="e">
        <f t="shared" si="179"/>
        <v>#N/A</v>
      </c>
      <c r="V2218" s="36" t="e">
        <f t="shared" si="176"/>
        <v>#N/A</v>
      </c>
      <c r="W2218" s="29" t="e">
        <f t="shared" si="178"/>
        <v>#N/A</v>
      </c>
      <c r="X2218" s="37" t="e">
        <f t="shared" si="177"/>
        <v>#N/A</v>
      </c>
      <c r="Y2218" s="37" t="e">
        <f t="shared" si="180"/>
        <v>#N/A</v>
      </c>
      <c r="Z2218" s="37"/>
      <c r="AA2218" s="37"/>
    </row>
    <row r="2219" spans="20:27">
      <c r="T2219" s="26">
        <v>2199</v>
      </c>
      <c r="U2219" s="26" t="e">
        <f t="shared" si="179"/>
        <v>#N/A</v>
      </c>
      <c r="V2219" s="36" t="e">
        <f t="shared" si="176"/>
        <v>#N/A</v>
      </c>
      <c r="W2219" s="29" t="e">
        <f t="shared" si="178"/>
        <v>#N/A</v>
      </c>
      <c r="X2219" s="37" t="e">
        <f t="shared" si="177"/>
        <v>#N/A</v>
      </c>
      <c r="Y2219" s="37" t="e">
        <f t="shared" si="180"/>
        <v>#N/A</v>
      </c>
      <c r="Z2219" s="37"/>
      <c r="AA2219" s="37"/>
    </row>
    <row r="2220" spans="20:27">
      <c r="T2220" s="26">
        <v>2200</v>
      </c>
      <c r="U2220" s="26" t="e">
        <f t="shared" si="179"/>
        <v>#N/A</v>
      </c>
      <c r="V2220" s="36" t="e">
        <f t="shared" si="176"/>
        <v>#N/A</v>
      </c>
      <c r="W2220" s="29" t="e">
        <f t="shared" si="178"/>
        <v>#N/A</v>
      </c>
      <c r="X2220" s="37" t="e">
        <f t="shared" si="177"/>
        <v>#N/A</v>
      </c>
      <c r="Y2220" s="37" t="e">
        <f t="shared" si="180"/>
        <v>#N/A</v>
      </c>
      <c r="Z2220" s="37"/>
      <c r="AA2220" s="37"/>
    </row>
    <row r="2221" spans="20:27">
      <c r="T2221" s="26">
        <v>2201</v>
      </c>
      <c r="U2221" s="26" t="e">
        <f t="shared" si="179"/>
        <v>#N/A</v>
      </c>
      <c r="V2221" s="36" t="e">
        <f t="shared" si="176"/>
        <v>#N/A</v>
      </c>
      <c r="W2221" s="29" t="e">
        <f t="shared" si="178"/>
        <v>#N/A</v>
      </c>
      <c r="X2221" s="37" t="e">
        <f t="shared" si="177"/>
        <v>#N/A</v>
      </c>
      <c r="Y2221" s="37" t="e">
        <f t="shared" si="180"/>
        <v>#N/A</v>
      </c>
      <c r="Z2221" s="37"/>
      <c r="AA2221" s="37"/>
    </row>
    <row r="2222" spans="20:27">
      <c r="T2222" s="26">
        <v>2202</v>
      </c>
      <c r="U2222" s="26" t="e">
        <f t="shared" si="179"/>
        <v>#N/A</v>
      </c>
      <c r="V2222" s="36" t="e">
        <f t="shared" si="176"/>
        <v>#N/A</v>
      </c>
      <c r="W2222" s="29" t="e">
        <f t="shared" si="178"/>
        <v>#N/A</v>
      </c>
      <c r="X2222" s="37" t="e">
        <f t="shared" si="177"/>
        <v>#N/A</v>
      </c>
      <c r="Y2222" s="37" t="e">
        <f t="shared" si="180"/>
        <v>#N/A</v>
      </c>
      <c r="Z2222" s="37"/>
      <c r="AA2222" s="37"/>
    </row>
    <row r="2223" spans="20:27">
      <c r="T2223" s="26">
        <v>2203</v>
      </c>
      <c r="U2223" s="26" t="e">
        <f t="shared" si="179"/>
        <v>#N/A</v>
      </c>
      <c r="V2223" s="36" t="e">
        <f t="shared" si="176"/>
        <v>#N/A</v>
      </c>
      <c r="W2223" s="29" t="e">
        <f t="shared" si="178"/>
        <v>#N/A</v>
      </c>
      <c r="X2223" s="37" t="e">
        <f t="shared" si="177"/>
        <v>#N/A</v>
      </c>
      <c r="Y2223" s="37" t="e">
        <f t="shared" si="180"/>
        <v>#N/A</v>
      </c>
      <c r="Z2223" s="37"/>
      <c r="AA2223" s="37"/>
    </row>
    <row r="2224" spans="20:27">
      <c r="T2224" s="26">
        <v>2204</v>
      </c>
      <c r="U2224" s="26" t="e">
        <f t="shared" si="179"/>
        <v>#N/A</v>
      </c>
      <c r="V2224" s="36" t="e">
        <f t="shared" si="176"/>
        <v>#N/A</v>
      </c>
      <c r="W2224" s="29" t="e">
        <f t="shared" si="178"/>
        <v>#N/A</v>
      </c>
      <c r="X2224" s="37" t="e">
        <f t="shared" si="177"/>
        <v>#N/A</v>
      </c>
      <c r="Y2224" s="37" t="e">
        <f t="shared" si="180"/>
        <v>#N/A</v>
      </c>
      <c r="Z2224" s="37"/>
      <c r="AA2224" s="37"/>
    </row>
    <row r="2225" spans="20:27">
      <c r="T2225" s="26">
        <v>2205</v>
      </c>
      <c r="U2225" s="26" t="e">
        <f t="shared" si="179"/>
        <v>#N/A</v>
      </c>
      <c r="V2225" s="36" t="e">
        <f t="shared" si="176"/>
        <v>#N/A</v>
      </c>
      <c r="W2225" s="29" t="e">
        <f t="shared" si="178"/>
        <v>#N/A</v>
      </c>
      <c r="X2225" s="37" t="e">
        <f t="shared" si="177"/>
        <v>#N/A</v>
      </c>
      <c r="Y2225" s="37" t="e">
        <f t="shared" si="180"/>
        <v>#N/A</v>
      </c>
      <c r="Z2225" s="37"/>
      <c r="AA2225" s="37"/>
    </row>
    <row r="2226" spans="20:27">
      <c r="T2226" s="26">
        <v>2206</v>
      </c>
      <c r="U2226" s="26" t="e">
        <f t="shared" si="179"/>
        <v>#N/A</v>
      </c>
      <c r="V2226" s="36" t="e">
        <f t="shared" si="176"/>
        <v>#N/A</v>
      </c>
      <c r="W2226" s="29" t="e">
        <f t="shared" si="178"/>
        <v>#N/A</v>
      </c>
      <c r="X2226" s="37" t="e">
        <f t="shared" si="177"/>
        <v>#N/A</v>
      </c>
      <c r="Y2226" s="37" t="e">
        <f t="shared" si="180"/>
        <v>#N/A</v>
      </c>
      <c r="Z2226" s="37"/>
      <c r="AA2226" s="37"/>
    </row>
    <row r="2227" spans="20:27">
      <c r="T2227" s="26">
        <v>2207</v>
      </c>
      <c r="U2227" s="26" t="e">
        <f t="shared" si="179"/>
        <v>#N/A</v>
      </c>
      <c r="V2227" s="36" t="e">
        <f t="shared" si="176"/>
        <v>#N/A</v>
      </c>
      <c r="W2227" s="29" t="e">
        <f t="shared" si="178"/>
        <v>#N/A</v>
      </c>
      <c r="X2227" s="37" t="e">
        <f t="shared" si="177"/>
        <v>#N/A</v>
      </c>
      <c r="Y2227" s="37" t="e">
        <f t="shared" si="180"/>
        <v>#N/A</v>
      </c>
      <c r="Z2227" s="37"/>
      <c r="AA2227" s="37"/>
    </row>
    <row r="2228" spans="20:27">
      <c r="T2228" s="26">
        <v>2208</v>
      </c>
      <c r="U2228" s="26" t="e">
        <f t="shared" si="179"/>
        <v>#N/A</v>
      </c>
      <c r="V2228" s="36" t="e">
        <f t="shared" si="176"/>
        <v>#N/A</v>
      </c>
      <c r="W2228" s="29" t="e">
        <f t="shared" si="178"/>
        <v>#N/A</v>
      </c>
      <c r="X2228" s="37" t="e">
        <f t="shared" si="177"/>
        <v>#N/A</v>
      </c>
      <c r="Y2228" s="37" t="e">
        <f t="shared" si="180"/>
        <v>#N/A</v>
      </c>
      <c r="Z2228" s="37"/>
      <c r="AA2228" s="37"/>
    </row>
    <row r="2229" spans="20:27">
      <c r="T2229" s="26">
        <v>2209</v>
      </c>
      <c r="U2229" s="26" t="e">
        <f t="shared" si="179"/>
        <v>#N/A</v>
      </c>
      <c r="V2229" s="36" t="e">
        <f t="shared" si="176"/>
        <v>#N/A</v>
      </c>
      <c r="W2229" s="29" t="e">
        <f t="shared" si="178"/>
        <v>#N/A</v>
      </c>
      <c r="X2229" s="37" t="e">
        <f t="shared" si="177"/>
        <v>#N/A</v>
      </c>
      <c r="Y2229" s="37" t="e">
        <f t="shared" si="180"/>
        <v>#N/A</v>
      </c>
      <c r="Z2229" s="37"/>
      <c r="AA2229" s="37"/>
    </row>
    <row r="2230" spans="20:27">
      <c r="T2230" s="26">
        <v>2210</v>
      </c>
      <c r="U2230" s="26" t="e">
        <f t="shared" si="179"/>
        <v>#N/A</v>
      </c>
      <c r="V2230" s="36" t="e">
        <f t="shared" si="176"/>
        <v>#N/A</v>
      </c>
      <c r="W2230" s="29" t="e">
        <f t="shared" si="178"/>
        <v>#N/A</v>
      </c>
      <c r="X2230" s="37" t="e">
        <f t="shared" si="177"/>
        <v>#N/A</v>
      </c>
      <c r="Y2230" s="37" t="e">
        <f t="shared" si="180"/>
        <v>#N/A</v>
      </c>
      <c r="Z2230" s="37"/>
      <c r="AA2230" s="37"/>
    </row>
    <row r="2231" spans="20:27">
      <c r="T2231" s="26">
        <v>2211</v>
      </c>
      <c r="U2231" s="26" t="e">
        <f t="shared" si="179"/>
        <v>#N/A</v>
      </c>
      <c r="V2231" s="36" t="e">
        <f t="shared" si="176"/>
        <v>#N/A</v>
      </c>
      <c r="W2231" s="29" t="e">
        <f t="shared" si="178"/>
        <v>#N/A</v>
      </c>
      <c r="X2231" s="37" t="e">
        <f t="shared" si="177"/>
        <v>#N/A</v>
      </c>
      <c r="Y2231" s="37" t="e">
        <f t="shared" si="180"/>
        <v>#N/A</v>
      </c>
      <c r="Z2231" s="37"/>
      <c r="AA2231" s="37"/>
    </row>
    <row r="2232" spans="20:27">
      <c r="T2232" s="26">
        <v>2212</v>
      </c>
      <c r="U2232" s="26" t="e">
        <f t="shared" si="179"/>
        <v>#N/A</v>
      </c>
      <c r="V2232" s="36" t="e">
        <f t="shared" si="176"/>
        <v>#N/A</v>
      </c>
      <c r="W2232" s="29" t="e">
        <f t="shared" si="178"/>
        <v>#N/A</v>
      </c>
      <c r="X2232" s="37" t="e">
        <f t="shared" si="177"/>
        <v>#N/A</v>
      </c>
      <c r="Y2232" s="37" t="e">
        <f t="shared" si="180"/>
        <v>#N/A</v>
      </c>
      <c r="Z2232" s="37"/>
      <c r="AA2232" s="37"/>
    </row>
    <row r="2233" spans="20:27">
      <c r="T2233" s="26">
        <v>2213</v>
      </c>
      <c r="U2233" s="26" t="e">
        <f t="shared" si="179"/>
        <v>#N/A</v>
      </c>
      <c r="V2233" s="36" t="e">
        <f t="shared" si="176"/>
        <v>#N/A</v>
      </c>
      <c r="W2233" s="29" t="e">
        <f t="shared" si="178"/>
        <v>#N/A</v>
      </c>
      <c r="X2233" s="37" t="e">
        <f t="shared" si="177"/>
        <v>#N/A</v>
      </c>
      <c r="Y2233" s="37" t="e">
        <f t="shared" si="180"/>
        <v>#N/A</v>
      </c>
      <c r="Z2233" s="37"/>
      <c r="AA2233" s="37"/>
    </row>
    <row r="2234" spans="20:27">
      <c r="T2234" s="26">
        <v>2214</v>
      </c>
      <c r="U2234" s="26" t="e">
        <f t="shared" si="179"/>
        <v>#N/A</v>
      </c>
      <c r="V2234" s="36" t="e">
        <f t="shared" si="176"/>
        <v>#N/A</v>
      </c>
      <c r="W2234" s="29" t="e">
        <f t="shared" si="178"/>
        <v>#N/A</v>
      </c>
      <c r="X2234" s="37" t="e">
        <f t="shared" si="177"/>
        <v>#N/A</v>
      </c>
      <c r="Y2234" s="37" t="e">
        <f t="shared" si="180"/>
        <v>#N/A</v>
      </c>
      <c r="Z2234" s="37"/>
      <c r="AA2234" s="37"/>
    </row>
    <row r="2235" spans="20:27">
      <c r="T2235" s="26">
        <v>2215</v>
      </c>
      <c r="U2235" s="26" t="e">
        <f t="shared" si="179"/>
        <v>#N/A</v>
      </c>
      <c r="V2235" s="36" t="e">
        <f t="shared" si="176"/>
        <v>#N/A</v>
      </c>
      <c r="W2235" s="29" t="e">
        <f t="shared" si="178"/>
        <v>#N/A</v>
      </c>
      <c r="X2235" s="37" t="e">
        <f t="shared" si="177"/>
        <v>#N/A</v>
      </c>
      <c r="Y2235" s="37" t="e">
        <f t="shared" si="180"/>
        <v>#N/A</v>
      </c>
      <c r="Z2235" s="37"/>
      <c r="AA2235" s="37"/>
    </row>
    <row r="2236" spans="20:27">
      <c r="T2236" s="26">
        <v>2216</v>
      </c>
      <c r="U2236" s="26" t="e">
        <f t="shared" si="179"/>
        <v>#N/A</v>
      </c>
      <c r="V2236" s="36" t="e">
        <f t="shared" si="176"/>
        <v>#N/A</v>
      </c>
      <c r="W2236" s="29" t="e">
        <f t="shared" si="178"/>
        <v>#N/A</v>
      </c>
      <c r="X2236" s="37" t="e">
        <f t="shared" si="177"/>
        <v>#N/A</v>
      </c>
      <c r="Y2236" s="37" t="e">
        <f t="shared" si="180"/>
        <v>#N/A</v>
      </c>
      <c r="Z2236" s="37"/>
      <c r="AA2236" s="37"/>
    </row>
    <row r="2237" spans="20:27">
      <c r="T2237" s="26">
        <v>2217</v>
      </c>
      <c r="U2237" s="26" t="e">
        <f t="shared" si="179"/>
        <v>#N/A</v>
      </c>
      <c r="V2237" s="36" t="e">
        <f t="shared" si="176"/>
        <v>#N/A</v>
      </c>
      <c r="W2237" s="29" t="e">
        <f t="shared" si="178"/>
        <v>#N/A</v>
      </c>
      <c r="X2237" s="37" t="e">
        <f t="shared" si="177"/>
        <v>#N/A</v>
      </c>
      <c r="Y2237" s="37" t="e">
        <f t="shared" si="180"/>
        <v>#N/A</v>
      </c>
      <c r="Z2237" s="37"/>
      <c r="AA2237" s="37"/>
    </row>
    <row r="2238" spans="20:27">
      <c r="T2238" s="26">
        <v>2218</v>
      </c>
      <c r="U2238" s="26" t="e">
        <f t="shared" si="179"/>
        <v>#N/A</v>
      </c>
      <c r="V2238" s="36" t="e">
        <f t="shared" si="176"/>
        <v>#N/A</v>
      </c>
      <c r="W2238" s="29" t="e">
        <f t="shared" si="178"/>
        <v>#N/A</v>
      </c>
      <c r="X2238" s="37" t="e">
        <f t="shared" si="177"/>
        <v>#N/A</v>
      </c>
      <c r="Y2238" s="37" t="e">
        <f t="shared" si="180"/>
        <v>#N/A</v>
      </c>
      <c r="Z2238" s="37"/>
      <c r="AA2238" s="37"/>
    </row>
    <row r="2239" spans="20:27">
      <c r="T2239" s="26">
        <v>2219</v>
      </c>
      <c r="U2239" s="26" t="e">
        <f t="shared" si="179"/>
        <v>#N/A</v>
      </c>
      <c r="V2239" s="36" t="e">
        <f t="shared" si="176"/>
        <v>#N/A</v>
      </c>
      <c r="W2239" s="29" t="e">
        <f t="shared" si="178"/>
        <v>#N/A</v>
      </c>
      <c r="X2239" s="37" t="e">
        <f t="shared" si="177"/>
        <v>#N/A</v>
      </c>
      <c r="Y2239" s="37" t="e">
        <f t="shared" si="180"/>
        <v>#N/A</v>
      </c>
      <c r="Z2239" s="37"/>
      <c r="AA2239" s="37"/>
    </row>
    <row r="2240" spans="20:27">
      <c r="T2240" s="26">
        <v>2220</v>
      </c>
      <c r="U2240" s="26" t="e">
        <f t="shared" si="179"/>
        <v>#N/A</v>
      </c>
      <c r="V2240" s="36" t="e">
        <f t="shared" si="176"/>
        <v>#N/A</v>
      </c>
      <c r="W2240" s="29" t="e">
        <f t="shared" si="178"/>
        <v>#N/A</v>
      </c>
      <c r="X2240" s="37" t="e">
        <f t="shared" si="177"/>
        <v>#N/A</v>
      </c>
      <c r="Y2240" s="37" t="e">
        <f t="shared" si="180"/>
        <v>#N/A</v>
      </c>
      <c r="Z2240" s="37"/>
      <c r="AA2240" s="37"/>
    </row>
    <row r="2241" spans="20:27">
      <c r="T2241" s="26">
        <v>2221</v>
      </c>
      <c r="U2241" s="26" t="e">
        <f t="shared" si="179"/>
        <v>#N/A</v>
      </c>
      <c r="V2241" s="36" t="e">
        <f t="shared" si="176"/>
        <v>#N/A</v>
      </c>
      <c r="W2241" s="29" t="e">
        <f t="shared" si="178"/>
        <v>#N/A</v>
      </c>
      <c r="X2241" s="37" t="e">
        <f t="shared" si="177"/>
        <v>#N/A</v>
      </c>
      <c r="Y2241" s="37" t="e">
        <f t="shared" si="180"/>
        <v>#N/A</v>
      </c>
      <c r="Z2241" s="37"/>
      <c r="AA2241" s="37"/>
    </row>
    <row r="2242" spans="20:27">
      <c r="T2242" s="26">
        <v>2222</v>
      </c>
      <c r="U2242" s="26" t="e">
        <f t="shared" si="179"/>
        <v>#N/A</v>
      </c>
      <c r="V2242" s="36" t="e">
        <f t="shared" si="176"/>
        <v>#N/A</v>
      </c>
      <c r="W2242" s="29" t="e">
        <f t="shared" si="178"/>
        <v>#N/A</v>
      </c>
      <c r="X2242" s="37" t="e">
        <f t="shared" si="177"/>
        <v>#N/A</v>
      </c>
      <c r="Y2242" s="37" t="e">
        <f t="shared" si="180"/>
        <v>#N/A</v>
      </c>
      <c r="Z2242" s="37"/>
      <c r="AA2242" s="37"/>
    </row>
    <row r="2243" spans="20:27">
      <c r="T2243" s="26">
        <v>2223</v>
      </c>
      <c r="U2243" s="26" t="e">
        <f t="shared" si="179"/>
        <v>#N/A</v>
      </c>
      <c r="V2243" s="36" t="e">
        <f t="shared" si="176"/>
        <v>#N/A</v>
      </c>
      <c r="W2243" s="29" t="e">
        <f t="shared" si="178"/>
        <v>#N/A</v>
      </c>
      <c r="X2243" s="37" t="e">
        <f t="shared" si="177"/>
        <v>#N/A</v>
      </c>
      <c r="Y2243" s="37" t="e">
        <f t="shared" si="180"/>
        <v>#N/A</v>
      </c>
      <c r="Z2243" s="37"/>
      <c r="AA2243" s="37"/>
    </row>
    <row r="2244" spans="20:27">
      <c r="T2244" s="26">
        <v>2224</v>
      </c>
      <c r="U2244" s="26" t="e">
        <f t="shared" si="179"/>
        <v>#N/A</v>
      </c>
      <c r="V2244" s="36" t="e">
        <f t="shared" si="176"/>
        <v>#N/A</v>
      </c>
      <c r="W2244" s="29" t="e">
        <f t="shared" si="178"/>
        <v>#N/A</v>
      </c>
      <c r="X2244" s="37" t="e">
        <f t="shared" si="177"/>
        <v>#N/A</v>
      </c>
      <c r="Y2244" s="37" t="e">
        <f t="shared" si="180"/>
        <v>#N/A</v>
      </c>
      <c r="Z2244" s="37"/>
      <c r="AA2244" s="37"/>
    </row>
    <row r="2245" spans="20:27">
      <c r="T2245" s="26">
        <v>2225</v>
      </c>
      <c r="U2245" s="26" t="e">
        <f t="shared" si="179"/>
        <v>#N/A</v>
      </c>
      <c r="V2245" s="36" t="e">
        <f t="shared" si="176"/>
        <v>#N/A</v>
      </c>
      <c r="W2245" s="29" t="e">
        <f t="shared" si="178"/>
        <v>#N/A</v>
      </c>
      <c r="X2245" s="37" t="e">
        <f t="shared" si="177"/>
        <v>#N/A</v>
      </c>
      <c r="Y2245" s="37" t="e">
        <f t="shared" si="180"/>
        <v>#N/A</v>
      </c>
      <c r="Z2245" s="37"/>
      <c r="AA2245" s="37"/>
    </row>
    <row r="2246" spans="20:27">
      <c r="T2246" s="26">
        <v>2226</v>
      </c>
      <c r="U2246" s="26" t="e">
        <f t="shared" si="179"/>
        <v>#N/A</v>
      </c>
      <c r="V2246" s="36" t="e">
        <f t="shared" si="176"/>
        <v>#N/A</v>
      </c>
      <c r="W2246" s="29" t="e">
        <f t="shared" si="178"/>
        <v>#N/A</v>
      </c>
      <c r="X2246" s="37" t="e">
        <f t="shared" si="177"/>
        <v>#N/A</v>
      </c>
      <c r="Y2246" s="37" t="e">
        <f t="shared" si="180"/>
        <v>#N/A</v>
      </c>
      <c r="Z2246" s="37"/>
      <c r="AA2246" s="37"/>
    </row>
    <row r="2247" spans="20:27">
      <c r="T2247" s="26">
        <v>2227</v>
      </c>
      <c r="U2247" s="26" t="e">
        <f t="shared" si="179"/>
        <v>#N/A</v>
      </c>
      <c r="V2247" s="36" t="e">
        <f t="shared" si="176"/>
        <v>#N/A</v>
      </c>
      <c r="W2247" s="29" t="e">
        <f t="shared" si="178"/>
        <v>#N/A</v>
      </c>
      <c r="X2247" s="37" t="e">
        <f t="shared" si="177"/>
        <v>#N/A</v>
      </c>
      <c r="Y2247" s="37" t="e">
        <f t="shared" si="180"/>
        <v>#N/A</v>
      </c>
      <c r="Z2247" s="37"/>
      <c r="AA2247" s="37"/>
    </row>
    <row r="2248" spans="20:27">
      <c r="T2248" s="26">
        <v>2228</v>
      </c>
      <c r="U2248" s="26" t="e">
        <f t="shared" si="179"/>
        <v>#N/A</v>
      </c>
      <c r="V2248" s="36" t="e">
        <f t="shared" ref="V2248:V2311" si="181">K$23*EXP(M$22*LOG(T2248/O$23))</f>
        <v>#N/A</v>
      </c>
      <c r="W2248" s="29" t="e">
        <f t="shared" si="178"/>
        <v>#N/A</v>
      </c>
      <c r="X2248" s="37" t="e">
        <f t="shared" ref="X2248:X2311" si="182">IF(($K$60+15)&gt;T2248,T2248,(#N/A))</f>
        <v>#N/A</v>
      </c>
      <c r="Y2248" s="37" t="e">
        <f t="shared" si="180"/>
        <v>#N/A</v>
      </c>
      <c r="Z2248" s="37"/>
      <c r="AA2248" s="37"/>
    </row>
    <row r="2249" spans="20:27">
      <c r="T2249" s="26">
        <v>2229</v>
      </c>
      <c r="U2249" s="26" t="e">
        <f t="shared" si="179"/>
        <v>#N/A</v>
      </c>
      <c r="V2249" s="36" t="e">
        <f t="shared" si="181"/>
        <v>#N/A</v>
      </c>
      <c r="W2249" s="29" t="e">
        <f t="shared" si="178"/>
        <v>#N/A</v>
      </c>
      <c r="X2249" s="37" t="e">
        <f t="shared" si="182"/>
        <v>#N/A</v>
      </c>
      <c r="Y2249" s="37" t="e">
        <f t="shared" si="180"/>
        <v>#N/A</v>
      </c>
      <c r="Z2249" s="37"/>
      <c r="AA2249" s="37"/>
    </row>
    <row r="2250" spans="20:27">
      <c r="T2250" s="26">
        <v>2230</v>
      </c>
      <c r="U2250" s="26" t="e">
        <f t="shared" si="179"/>
        <v>#N/A</v>
      </c>
      <c r="V2250" s="36" t="e">
        <f t="shared" si="181"/>
        <v>#N/A</v>
      </c>
      <c r="W2250" s="29" t="e">
        <f t="shared" si="178"/>
        <v>#N/A</v>
      </c>
      <c r="X2250" s="37" t="e">
        <f t="shared" si="182"/>
        <v>#N/A</v>
      </c>
      <c r="Y2250" s="37" t="e">
        <f t="shared" si="180"/>
        <v>#N/A</v>
      </c>
      <c r="Z2250" s="37"/>
      <c r="AA2250" s="37"/>
    </row>
    <row r="2251" spans="20:27">
      <c r="T2251" s="26">
        <v>2231</v>
      </c>
      <c r="U2251" s="26" t="e">
        <f t="shared" si="179"/>
        <v>#N/A</v>
      </c>
      <c r="V2251" s="36" t="e">
        <f t="shared" si="181"/>
        <v>#N/A</v>
      </c>
      <c r="W2251" s="29" t="e">
        <f t="shared" si="178"/>
        <v>#N/A</v>
      </c>
      <c r="X2251" s="37" t="e">
        <f t="shared" si="182"/>
        <v>#N/A</v>
      </c>
      <c r="Y2251" s="37" t="e">
        <f t="shared" si="180"/>
        <v>#N/A</v>
      </c>
      <c r="Z2251" s="37"/>
      <c r="AA2251" s="37"/>
    </row>
    <row r="2252" spans="20:27">
      <c r="T2252" s="26">
        <v>2232</v>
      </c>
      <c r="U2252" s="26" t="e">
        <f t="shared" si="179"/>
        <v>#N/A</v>
      </c>
      <c r="V2252" s="36" t="e">
        <f t="shared" si="181"/>
        <v>#N/A</v>
      </c>
      <c r="W2252" s="29" t="e">
        <f t="shared" si="178"/>
        <v>#N/A</v>
      </c>
      <c r="X2252" s="37" t="e">
        <f t="shared" si="182"/>
        <v>#N/A</v>
      </c>
      <c r="Y2252" s="37" t="e">
        <f t="shared" si="180"/>
        <v>#N/A</v>
      </c>
      <c r="Z2252" s="37"/>
      <c r="AA2252" s="37"/>
    </row>
    <row r="2253" spans="20:27">
      <c r="T2253" s="26">
        <v>2233</v>
      </c>
      <c r="U2253" s="26" t="e">
        <f t="shared" si="179"/>
        <v>#N/A</v>
      </c>
      <c r="V2253" s="36" t="e">
        <f t="shared" si="181"/>
        <v>#N/A</v>
      </c>
      <c r="W2253" s="29" t="e">
        <f t="shared" si="178"/>
        <v>#N/A</v>
      </c>
      <c r="X2253" s="37" t="e">
        <f t="shared" si="182"/>
        <v>#N/A</v>
      </c>
      <c r="Y2253" s="37" t="e">
        <f t="shared" si="180"/>
        <v>#N/A</v>
      </c>
      <c r="Z2253" s="37"/>
      <c r="AA2253" s="37"/>
    </row>
    <row r="2254" spans="20:27">
      <c r="T2254" s="26">
        <v>2234</v>
      </c>
      <c r="U2254" s="26" t="e">
        <f t="shared" si="179"/>
        <v>#N/A</v>
      </c>
      <c r="V2254" s="36" t="e">
        <f t="shared" si="181"/>
        <v>#N/A</v>
      </c>
      <c r="W2254" s="29" t="e">
        <f t="shared" si="178"/>
        <v>#N/A</v>
      </c>
      <c r="X2254" s="37" t="e">
        <f t="shared" si="182"/>
        <v>#N/A</v>
      </c>
      <c r="Y2254" s="37" t="e">
        <f t="shared" si="180"/>
        <v>#N/A</v>
      </c>
      <c r="Z2254" s="37"/>
      <c r="AA2254" s="37"/>
    </row>
    <row r="2255" spans="20:27">
      <c r="T2255" s="26">
        <v>2235</v>
      </c>
      <c r="U2255" s="26" t="e">
        <f t="shared" si="179"/>
        <v>#N/A</v>
      </c>
      <c r="V2255" s="36" t="e">
        <f t="shared" si="181"/>
        <v>#N/A</v>
      </c>
      <c r="W2255" s="29" t="e">
        <f t="shared" si="178"/>
        <v>#N/A</v>
      </c>
      <c r="X2255" s="37" t="e">
        <f t="shared" si="182"/>
        <v>#N/A</v>
      </c>
      <c r="Y2255" s="37" t="e">
        <f t="shared" si="180"/>
        <v>#N/A</v>
      </c>
      <c r="Z2255" s="37"/>
      <c r="AA2255" s="37"/>
    </row>
    <row r="2256" spans="20:27">
      <c r="T2256" s="26">
        <v>2236</v>
      </c>
      <c r="U2256" s="26" t="e">
        <f t="shared" si="179"/>
        <v>#N/A</v>
      </c>
      <c r="V2256" s="36" t="e">
        <f t="shared" si="181"/>
        <v>#N/A</v>
      </c>
      <c r="W2256" s="29" t="e">
        <f t="shared" si="178"/>
        <v>#N/A</v>
      </c>
      <c r="X2256" s="37" t="e">
        <f t="shared" si="182"/>
        <v>#N/A</v>
      </c>
      <c r="Y2256" s="37" t="e">
        <f t="shared" si="180"/>
        <v>#N/A</v>
      </c>
      <c r="Z2256" s="37"/>
      <c r="AA2256" s="37"/>
    </row>
    <row r="2257" spans="20:27">
      <c r="T2257" s="26">
        <v>2237</v>
      </c>
      <c r="U2257" s="26" t="e">
        <f t="shared" si="179"/>
        <v>#N/A</v>
      </c>
      <c r="V2257" s="36" t="e">
        <f t="shared" si="181"/>
        <v>#N/A</v>
      </c>
      <c r="W2257" s="29" t="e">
        <f t="shared" si="178"/>
        <v>#N/A</v>
      </c>
      <c r="X2257" s="37" t="e">
        <f t="shared" si="182"/>
        <v>#N/A</v>
      </c>
      <c r="Y2257" s="37" t="e">
        <f t="shared" si="180"/>
        <v>#N/A</v>
      </c>
      <c r="Z2257" s="37"/>
      <c r="AA2257" s="37"/>
    </row>
    <row r="2258" spans="20:27">
      <c r="T2258" s="26">
        <v>2238</v>
      </c>
      <c r="U2258" s="26" t="e">
        <f t="shared" si="179"/>
        <v>#N/A</v>
      </c>
      <c r="V2258" s="36" t="e">
        <f t="shared" si="181"/>
        <v>#N/A</v>
      </c>
      <c r="W2258" s="29" t="e">
        <f t="shared" si="178"/>
        <v>#N/A</v>
      </c>
      <c r="X2258" s="37" t="e">
        <f t="shared" si="182"/>
        <v>#N/A</v>
      </c>
      <c r="Y2258" s="37" t="e">
        <f t="shared" si="180"/>
        <v>#N/A</v>
      </c>
      <c r="Z2258" s="37"/>
      <c r="AA2258" s="37"/>
    </row>
    <row r="2259" spans="20:27">
      <c r="T2259" s="26">
        <v>2239</v>
      </c>
      <c r="U2259" s="26" t="e">
        <f t="shared" si="179"/>
        <v>#N/A</v>
      </c>
      <c r="V2259" s="36" t="e">
        <f t="shared" si="181"/>
        <v>#N/A</v>
      </c>
      <c r="W2259" s="29" t="e">
        <f t="shared" si="178"/>
        <v>#N/A</v>
      </c>
      <c r="X2259" s="37" t="e">
        <f t="shared" si="182"/>
        <v>#N/A</v>
      </c>
      <c r="Y2259" s="37" t="e">
        <f t="shared" si="180"/>
        <v>#N/A</v>
      </c>
      <c r="Z2259" s="37"/>
      <c r="AA2259" s="37"/>
    </row>
    <row r="2260" spans="20:27">
      <c r="T2260" s="26">
        <v>2240</v>
      </c>
      <c r="U2260" s="26" t="e">
        <f t="shared" si="179"/>
        <v>#N/A</v>
      </c>
      <c r="V2260" s="36" t="e">
        <f t="shared" si="181"/>
        <v>#N/A</v>
      </c>
      <c r="W2260" s="29" t="e">
        <f t="shared" si="178"/>
        <v>#N/A</v>
      </c>
      <c r="X2260" s="37" t="e">
        <f t="shared" si="182"/>
        <v>#N/A</v>
      </c>
      <c r="Y2260" s="37" t="e">
        <f t="shared" si="180"/>
        <v>#N/A</v>
      </c>
      <c r="Z2260" s="37"/>
      <c r="AA2260" s="37"/>
    </row>
    <row r="2261" spans="20:27">
      <c r="T2261" s="26">
        <v>2241</v>
      </c>
      <c r="U2261" s="26" t="e">
        <f t="shared" si="179"/>
        <v>#N/A</v>
      </c>
      <c r="V2261" s="36" t="e">
        <f t="shared" si="181"/>
        <v>#N/A</v>
      </c>
      <c r="W2261" s="29" t="e">
        <f t="shared" ref="W2261:W2324" si="183">IF(U2261="",(#N/A),V2261)</f>
        <v>#N/A</v>
      </c>
      <c r="X2261" s="37" t="e">
        <f t="shared" si="182"/>
        <v>#N/A</v>
      </c>
      <c r="Y2261" s="37" t="e">
        <f t="shared" si="180"/>
        <v>#N/A</v>
      </c>
      <c r="Z2261" s="37"/>
      <c r="AA2261" s="37"/>
    </row>
    <row r="2262" spans="20:27">
      <c r="T2262" s="26">
        <v>2242</v>
      </c>
      <c r="U2262" s="26" t="e">
        <f t="shared" ref="U2262:U2325" si="184">IF(MAX(D$20:D$64)&lt;T2262,(#N/A),T2262)</f>
        <v>#N/A</v>
      </c>
      <c r="V2262" s="36" t="e">
        <f t="shared" si="181"/>
        <v>#N/A</v>
      </c>
      <c r="W2262" s="29" t="e">
        <f t="shared" si="183"/>
        <v>#N/A</v>
      </c>
      <c r="X2262" s="37" t="e">
        <f t="shared" si="182"/>
        <v>#N/A</v>
      </c>
      <c r="Y2262" s="37" t="e">
        <f t="shared" si="180"/>
        <v>#N/A</v>
      </c>
      <c r="Z2262" s="37"/>
      <c r="AA2262" s="37"/>
    </row>
    <row r="2263" spans="20:27">
      <c r="T2263" s="26">
        <v>2243</v>
      </c>
      <c r="U2263" s="26" t="e">
        <f t="shared" si="184"/>
        <v>#N/A</v>
      </c>
      <c r="V2263" s="36" t="e">
        <f t="shared" si="181"/>
        <v>#N/A</v>
      </c>
      <c r="W2263" s="29" t="e">
        <f t="shared" si="183"/>
        <v>#N/A</v>
      </c>
      <c r="X2263" s="37" t="e">
        <f t="shared" si="182"/>
        <v>#N/A</v>
      </c>
      <c r="Y2263" s="37" t="e">
        <f t="shared" si="180"/>
        <v>#N/A</v>
      </c>
      <c r="Z2263" s="37"/>
      <c r="AA2263" s="37"/>
    </row>
    <row r="2264" spans="20:27">
      <c r="T2264" s="26">
        <v>2244</v>
      </c>
      <c r="U2264" s="26" t="e">
        <f t="shared" si="184"/>
        <v>#N/A</v>
      </c>
      <c r="V2264" s="36" t="e">
        <f t="shared" si="181"/>
        <v>#N/A</v>
      </c>
      <c r="W2264" s="29" t="e">
        <f t="shared" si="183"/>
        <v>#N/A</v>
      </c>
      <c r="X2264" s="37" t="e">
        <f t="shared" si="182"/>
        <v>#N/A</v>
      </c>
      <c r="Y2264" s="37" t="e">
        <f t="shared" si="180"/>
        <v>#N/A</v>
      </c>
      <c r="Z2264" s="37"/>
      <c r="AA2264" s="37"/>
    </row>
    <row r="2265" spans="20:27">
      <c r="T2265" s="26">
        <v>2245</v>
      </c>
      <c r="U2265" s="26" t="e">
        <f t="shared" si="184"/>
        <v>#N/A</v>
      </c>
      <c r="V2265" s="36" t="e">
        <f t="shared" si="181"/>
        <v>#N/A</v>
      </c>
      <c r="W2265" s="29" t="e">
        <f t="shared" si="183"/>
        <v>#N/A</v>
      </c>
      <c r="X2265" s="37" t="e">
        <f t="shared" si="182"/>
        <v>#N/A</v>
      </c>
      <c r="Y2265" s="37" t="e">
        <f t="shared" si="180"/>
        <v>#N/A</v>
      </c>
      <c r="Z2265" s="37"/>
      <c r="AA2265" s="37"/>
    </row>
    <row r="2266" spans="20:27">
      <c r="T2266" s="26">
        <v>2246</v>
      </c>
      <c r="U2266" s="26" t="e">
        <f t="shared" si="184"/>
        <v>#N/A</v>
      </c>
      <c r="V2266" s="36" t="e">
        <f t="shared" si="181"/>
        <v>#N/A</v>
      </c>
      <c r="W2266" s="29" t="e">
        <f t="shared" si="183"/>
        <v>#N/A</v>
      </c>
      <c r="X2266" s="37" t="e">
        <f t="shared" si="182"/>
        <v>#N/A</v>
      </c>
      <c r="Y2266" s="37" t="e">
        <f t="shared" si="180"/>
        <v>#N/A</v>
      </c>
      <c r="Z2266" s="37"/>
      <c r="AA2266" s="37"/>
    </row>
    <row r="2267" spans="20:27">
      <c r="T2267" s="26">
        <v>2247</v>
      </c>
      <c r="U2267" s="26" t="e">
        <f t="shared" si="184"/>
        <v>#N/A</v>
      </c>
      <c r="V2267" s="36" t="e">
        <f t="shared" si="181"/>
        <v>#N/A</v>
      </c>
      <c r="W2267" s="29" t="e">
        <f t="shared" si="183"/>
        <v>#N/A</v>
      </c>
      <c r="X2267" s="37" t="e">
        <f t="shared" si="182"/>
        <v>#N/A</v>
      </c>
      <c r="Y2267" s="37" t="e">
        <f t="shared" si="180"/>
        <v>#N/A</v>
      </c>
      <c r="Z2267" s="37"/>
      <c r="AA2267" s="37"/>
    </row>
    <row r="2268" spans="20:27">
      <c r="T2268" s="26">
        <v>2248</v>
      </c>
      <c r="U2268" s="26" t="e">
        <f t="shared" si="184"/>
        <v>#N/A</v>
      </c>
      <c r="V2268" s="36" t="e">
        <f t="shared" si="181"/>
        <v>#N/A</v>
      </c>
      <c r="W2268" s="29" t="e">
        <f t="shared" si="183"/>
        <v>#N/A</v>
      </c>
      <c r="X2268" s="37" t="e">
        <f t="shared" si="182"/>
        <v>#N/A</v>
      </c>
      <c r="Y2268" s="37" t="e">
        <f t="shared" si="180"/>
        <v>#N/A</v>
      </c>
      <c r="Z2268" s="37"/>
      <c r="AA2268" s="37"/>
    </row>
    <row r="2269" spans="20:27">
      <c r="T2269" s="26">
        <v>2249</v>
      </c>
      <c r="U2269" s="26" t="e">
        <f t="shared" si="184"/>
        <v>#N/A</v>
      </c>
      <c r="V2269" s="36" t="e">
        <f t="shared" si="181"/>
        <v>#N/A</v>
      </c>
      <c r="W2269" s="29" t="e">
        <f t="shared" si="183"/>
        <v>#N/A</v>
      </c>
      <c r="X2269" s="37" t="e">
        <f t="shared" si="182"/>
        <v>#N/A</v>
      </c>
      <c r="Y2269" s="37" t="e">
        <f t="shared" si="180"/>
        <v>#N/A</v>
      </c>
      <c r="Z2269" s="37"/>
      <c r="AA2269" s="37"/>
    </row>
    <row r="2270" spans="20:27">
      <c r="T2270" s="26">
        <v>2250</v>
      </c>
      <c r="U2270" s="26" t="e">
        <f t="shared" si="184"/>
        <v>#N/A</v>
      </c>
      <c r="V2270" s="36" t="e">
        <f t="shared" si="181"/>
        <v>#N/A</v>
      </c>
      <c r="W2270" s="29" t="e">
        <f t="shared" si="183"/>
        <v>#N/A</v>
      </c>
      <c r="X2270" s="37" t="e">
        <f t="shared" si="182"/>
        <v>#N/A</v>
      </c>
      <c r="Y2270" s="37" t="e">
        <f t="shared" si="180"/>
        <v>#N/A</v>
      </c>
      <c r="Z2270" s="37"/>
      <c r="AA2270" s="37"/>
    </row>
    <row r="2271" spans="20:27">
      <c r="T2271" s="26">
        <v>2251</v>
      </c>
      <c r="U2271" s="26" t="e">
        <f t="shared" si="184"/>
        <v>#N/A</v>
      </c>
      <c r="V2271" s="36" t="e">
        <f t="shared" si="181"/>
        <v>#N/A</v>
      </c>
      <c r="W2271" s="29" t="e">
        <f t="shared" si="183"/>
        <v>#N/A</v>
      </c>
      <c r="X2271" s="37" t="e">
        <f t="shared" si="182"/>
        <v>#N/A</v>
      </c>
      <c r="Y2271" s="37" t="e">
        <f t="shared" ref="Y2271:Y2334" si="185">IF(($K$60+15)&gt;T2271,K$23*EXP(M$22*LOG(T2271/O$23)),(#N/A))</f>
        <v>#N/A</v>
      </c>
      <c r="Z2271" s="37"/>
      <c r="AA2271" s="37"/>
    </row>
    <row r="2272" spans="20:27">
      <c r="T2272" s="26">
        <v>2252</v>
      </c>
      <c r="U2272" s="26" t="e">
        <f t="shared" si="184"/>
        <v>#N/A</v>
      </c>
      <c r="V2272" s="36" t="e">
        <f t="shared" si="181"/>
        <v>#N/A</v>
      </c>
      <c r="W2272" s="29" t="e">
        <f t="shared" si="183"/>
        <v>#N/A</v>
      </c>
      <c r="X2272" s="37" t="e">
        <f t="shared" si="182"/>
        <v>#N/A</v>
      </c>
      <c r="Y2272" s="37" t="e">
        <f t="shared" si="185"/>
        <v>#N/A</v>
      </c>
      <c r="Z2272" s="37"/>
      <c r="AA2272" s="37"/>
    </row>
    <row r="2273" spans="20:27">
      <c r="T2273" s="26">
        <v>2253</v>
      </c>
      <c r="U2273" s="26" t="e">
        <f t="shared" si="184"/>
        <v>#N/A</v>
      </c>
      <c r="V2273" s="36" t="e">
        <f t="shared" si="181"/>
        <v>#N/A</v>
      </c>
      <c r="W2273" s="29" t="e">
        <f t="shared" si="183"/>
        <v>#N/A</v>
      </c>
      <c r="X2273" s="37" t="e">
        <f t="shared" si="182"/>
        <v>#N/A</v>
      </c>
      <c r="Y2273" s="37" t="e">
        <f t="shared" si="185"/>
        <v>#N/A</v>
      </c>
      <c r="Z2273" s="37"/>
      <c r="AA2273" s="37"/>
    </row>
    <row r="2274" spans="20:27">
      <c r="T2274" s="26">
        <v>2254</v>
      </c>
      <c r="U2274" s="26" t="e">
        <f t="shared" si="184"/>
        <v>#N/A</v>
      </c>
      <c r="V2274" s="36" t="e">
        <f t="shared" si="181"/>
        <v>#N/A</v>
      </c>
      <c r="W2274" s="29" t="e">
        <f t="shared" si="183"/>
        <v>#N/A</v>
      </c>
      <c r="X2274" s="37" t="e">
        <f t="shared" si="182"/>
        <v>#N/A</v>
      </c>
      <c r="Y2274" s="37" t="e">
        <f t="shared" si="185"/>
        <v>#N/A</v>
      </c>
      <c r="Z2274" s="37"/>
      <c r="AA2274" s="37"/>
    </row>
    <row r="2275" spans="20:27">
      <c r="T2275" s="26">
        <v>2255</v>
      </c>
      <c r="U2275" s="26" t="e">
        <f t="shared" si="184"/>
        <v>#N/A</v>
      </c>
      <c r="V2275" s="36" t="e">
        <f t="shared" si="181"/>
        <v>#N/A</v>
      </c>
      <c r="W2275" s="29" t="e">
        <f t="shared" si="183"/>
        <v>#N/A</v>
      </c>
      <c r="X2275" s="37" t="e">
        <f t="shared" si="182"/>
        <v>#N/A</v>
      </c>
      <c r="Y2275" s="37" t="e">
        <f t="shared" si="185"/>
        <v>#N/A</v>
      </c>
      <c r="Z2275" s="37"/>
      <c r="AA2275" s="37"/>
    </row>
    <row r="2276" spans="20:27">
      <c r="T2276" s="26">
        <v>2256</v>
      </c>
      <c r="U2276" s="26" t="e">
        <f t="shared" si="184"/>
        <v>#N/A</v>
      </c>
      <c r="V2276" s="36" t="e">
        <f t="shared" si="181"/>
        <v>#N/A</v>
      </c>
      <c r="W2276" s="29" t="e">
        <f t="shared" si="183"/>
        <v>#N/A</v>
      </c>
      <c r="X2276" s="37" t="e">
        <f t="shared" si="182"/>
        <v>#N/A</v>
      </c>
      <c r="Y2276" s="37" t="e">
        <f t="shared" si="185"/>
        <v>#N/A</v>
      </c>
      <c r="Z2276" s="37"/>
      <c r="AA2276" s="37"/>
    </row>
    <row r="2277" spans="20:27">
      <c r="T2277" s="26">
        <v>2257</v>
      </c>
      <c r="U2277" s="26" t="e">
        <f t="shared" si="184"/>
        <v>#N/A</v>
      </c>
      <c r="V2277" s="36" t="e">
        <f t="shared" si="181"/>
        <v>#N/A</v>
      </c>
      <c r="W2277" s="29" t="e">
        <f t="shared" si="183"/>
        <v>#N/A</v>
      </c>
      <c r="X2277" s="37" t="e">
        <f t="shared" si="182"/>
        <v>#N/A</v>
      </c>
      <c r="Y2277" s="37" t="e">
        <f t="shared" si="185"/>
        <v>#N/A</v>
      </c>
      <c r="Z2277" s="37"/>
      <c r="AA2277" s="37"/>
    </row>
    <row r="2278" spans="20:27">
      <c r="T2278" s="26">
        <v>2258</v>
      </c>
      <c r="U2278" s="26" t="e">
        <f t="shared" si="184"/>
        <v>#N/A</v>
      </c>
      <c r="V2278" s="36" t="e">
        <f t="shared" si="181"/>
        <v>#N/A</v>
      </c>
      <c r="W2278" s="29" t="e">
        <f t="shared" si="183"/>
        <v>#N/A</v>
      </c>
      <c r="X2278" s="37" t="e">
        <f t="shared" si="182"/>
        <v>#N/A</v>
      </c>
      <c r="Y2278" s="37" t="e">
        <f t="shared" si="185"/>
        <v>#N/A</v>
      </c>
      <c r="Z2278" s="37"/>
      <c r="AA2278" s="37"/>
    </row>
    <row r="2279" spans="20:27">
      <c r="T2279" s="26">
        <v>2259</v>
      </c>
      <c r="U2279" s="26" t="e">
        <f t="shared" si="184"/>
        <v>#N/A</v>
      </c>
      <c r="V2279" s="36" t="e">
        <f t="shared" si="181"/>
        <v>#N/A</v>
      </c>
      <c r="W2279" s="29" t="e">
        <f t="shared" si="183"/>
        <v>#N/A</v>
      </c>
      <c r="X2279" s="37" t="e">
        <f t="shared" si="182"/>
        <v>#N/A</v>
      </c>
      <c r="Y2279" s="37" t="e">
        <f t="shared" si="185"/>
        <v>#N/A</v>
      </c>
      <c r="Z2279" s="37"/>
      <c r="AA2279" s="37"/>
    </row>
    <row r="2280" spans="20:27">
      <c r="T2280" s="26">
        <v>2260</v>
      </c>
      <c r="U2280" s="26" t="e">
        <f t="shared" si="184"/>
        <v>#N/A</v>
      </c>
      <c r="V2280" s="36" t="e">
        <f t="shared" si="181"/>
        <v>#N/A</v>
      </c>
      <c r="W2280" s="29" t="e">
        <f t="shared" si="183"/>
        <v>#N/A</v>
      </c>
      <c r="X2280" s="37" t="e">
        <f t="shared" si="182"/>
        <v>#N/A</v>
      </c>
      <c r="Y2280" s="37" t="e">
        <f t="shared" si="185"/>
        <v>#N/A</v>
      </c>
      <c r="Z2280" s="37"/>
      <c r="AA2280" s="37"/>
    </row>
    <row r="2281" spans="20:27">
      <c r="T2281" s="26">
        <v>2261</v>
      </c>
      <c r="U2281" s="26" t="e">
        <f t="shared" si="184"/>
        <v>#N/A</v>
      </c>
      <c r="V2281" s="36" t="e">
        <f t="shared" si="181"/>
        <v>#N/A</v>
      </c>
      <c r="W2281" s="29" t="e">
        <f t="shared" si="183"/>
        <v>#N/A</v>
      </c>
      <c r="X2281" s="37" t="e">
        <f t="shared" si="182"/>
        <v>#N/A</v>
      </c>
      <c r="Y2281" s="37" t="e">
        <f t="shared" si="185"/>
        <v>#N/A</v>
      </c>
      <c r="Z2281" s="37"/>
      <c r="AA2281" s="37"/>
    </row>
    <row r="2282" spans="20:27">
      <c r="T2282" s="26">
        <v>2262</v>
      </c>
      <c r="U2282" s="26" t="e">
        <f t="shared" si="184"/>
        <v>#N/A</v>
      </c>
      <c r="V2282" s="36" t="e">
        <f t="shared" si="181"/>
        <v>#N/A</v>
      </c>
      <c r="W2282" s="29" t="e">
        <f t="shared" si="183"/>
        <v>#N/A</v>
      </c>
      <c r="X2282" s="37" t="e">
        <f t="shared" si="182"/>
        <v>#N/A</v>
      </c>
      <c r="Y2282" s="37" t="e">
        <f t="shared" si="185"/>
        <v>#N/A</v>
      </c>
      <c r="Z2282" s="37"/>
      <c r="AA2282" s="37"/>
    </row>
    <row r="2283" spans="20:27">
      <c r="T2283" s="26">
        <v>2263</v>
      </c>
      <c r="U2283" s="26" t="e">
        <f t="shared" si="184"/>
        <v>#N/A</v>
      </c>
      <c r="V2283" s="36" t="e">
        <f t="shared" si="181"/>
        <v>#N/A</v>
      </c>
      <c r="W2283" s="29" t="e">
        <f t="shared" si="183"/>
        <v>#N/A</v>
      </c>
      <c r="X2283" s="37" t="e">
        <f t="shared" si="182"/>
        <v>#N/A</v>
      </c>
      <c r="Y2283" s="37" t="e">
        <f t="shared" si="185"/>
        <v>#N/A</v>
      </c>
      <c r="Z2283" s="37"/>
      <c r="AA2283" s="37"/>
    </row>
    <row r="2284" spans="20:27">
      <c r="T2284" s="26">
        <v>2264</v>
      </c>
      <c r="U2284" s="26" t="e">
        <f t="shared" si="184"/>
        <v>#N/A</v>
      </c>
      <c r="V2284" s="36" t="e">
        <f t="shared" si="181"/>
        <v>#N/A</v>
      </c>
      <c r="W2284" s="29" t="e">
        <f t="shared" si="183"/>
        <v>#N/A</v>
      </c>
      <c r="X2284" s="37" t="e">
        <f t="shared" si="182"/>
        <v>#N/A</v>
      </c>
      <c r="Y2284" s="37" t="e">
        <f t="shared" si="185"/>
        <v>#N/A</v>
      </c>
      <c r="Z2284" s="37"/>
      <c r="AA2284" s="37"/>
    </row>
    <row r="2285" spans="20:27">
      <c r="T2285" s="26">
        <v>2265</v>
      </c>
      <c r="U2285" s="26" t="e">
        <f t="shared" si="184"/>
        <v>#N/A</v>
      </c>
      <c r="V2285" s="36" t="e">
        <f t="shared" si="181"/>
        <v>#N/A</v>
      </c>
      <c r="W2285" s="29" t="e">
        <f t="shared" si="183"/>
        <v>#N/A</v>
      </c>
      <c r="X2285" s="37" t="e">
        <f t="shared" si="182"/>
        <v>#N/A</v>
      </c>
      <c r="Y2285" s="37" t="e">
        <f t="shared" si="185"/>
        <v>#N/A</v>
      </c>
      <c r="Z2285" s="37"/>
      <c r="AA2285" s="37"/>
    </row>
    <row r="2286" spans="20:27">
      <c r="T2286" s="26">
        <v>2266</v>
      </c>
      <c r="U2286" s="26" t="e">
        <f t="shared" si="184"/>
        <v>#N/A</v>
      </c>
      <c r="V2286" s="36" t="e">
        <f t="shared" si="181"/>
        <v>#N/A</v>
      </c>
      <c r="W2286" s="29" t="e">
        <f t="shared" si="183"/>
        <v>#N/A</v>
      </c>
      <c r="X2286" s="37" t="e">
        <f t="shared" si="182"/>
        <v>#N/A</v>
      </c>
      <c r="Y2286" s="37" t="e">
        <f t="shared" si="185"/>
        <v>#N/A</v>
      </c>
      <c r="Z2286" s="37"/>
      <c r="AA2286" s="37"/>
    </row>
    <row r="2287" spans="20:27">
      <c r="T2287" s="26">
        <v>2267</v>
      </c>
      <c r="U2287" s="26" t="e">
        <f t="shared" si="184"/>
        <v>#N/A</v>
      </c>
      <c r="V2287" s="36" t="e">
        <f t="shared" si="181"/>
        <v>#N/A</v>
      </c>
      <c r="W2287" s="29" t="e">
        <f t="shared" si="183"/>
        <v>#N/A</v>
      </c>
      <c r="X2287" s="37" t="e">
        <f t="shared" si="182"/>
        <v>#N/A</v>
      </c>
      <c r="Y2287" s="37" t="e">
        <f t="shared" si="185"/>
        <v>#N/A</v>
      </c>
      <c r="Z2287" s="37"/>
      <c r="AA2287" s="37"/>
    </row>
    <row r="2288" spans="20:27">
      <c r="T2288" s="26">
        <v>2268</v>
      </c>
      <c r="U2288" s="26" t="e">
        <f t="shared" si="184"/>
        <v>#N/A</v>
      </c>
      <c r="V2288" s="36" t="e">
        <f t="shared" si="181"/>
        <v>#N/A</v>
      </c>
      <c r="W2288" s="29" t="e">
        <f t="shared" si="183"/>
        <v>#N/A</v>
      </c>
      <c r="X2288" s="37" t="e">
        <f t="shared" si="182"/>
        <v>#N/A</v>
      </c>
      <c r="Y2288" s="37" t="e">
        <f t="shared" si="185"/>
        <v>#N/A</v>
      </c>
      <c r="Z2288" s="37"/>
      <c r="AA2288" s="37"/>
    </row>
    <row r="2289" spans="20:27">
      <c r="T2289" s="26">
        <v>2269</v>
      </c>
      <c r="U2289" s="26" t="e">
        <f t="shared" si="184"/>
        <v>#N/A</v>
      </c>
      <c r="V2289" s="36" t="e">
        <f t="shared" si="181"/>
        <v>#N/A</v>
      </c>
      <c r="W2289" s="29" t="e">
        <f t="shared" si="183"/>
        <v>#N/A</v>
      </c>
      <c r="X2289" s="37" t="e">
        <f t="shared" si="182"/>
        <v>#N/A</v>
      </c>
      <c r="Y2289" s="37" t="e">
        <f t="shared" si="185"/>
        <v>#N/A</v>
      </c>
      <c r="Z2289" s="37"/>
      <c r="AA2289" s="37"/>
    </row>
    <row r="2290" spans="20:27">
      <c r="T2290" s="26">
        <v>2270</v>
      </c>
      <c r="U2290" s="26" t="e">
        <f t="shared" si="184"/>
        <v>#N/A</v>
      </c>
      <c r="V2290" s="36" t="e">
        <f t="shared" si="181"/>
        <v>#N/A</v>
      </c>
      <c r="W2290" s="29" t="e">
        <f t="shared" si="183"/>
        <v>#N/A</v>
      </c>
      <c r="X2290" s="37" t="e">
        <f t="shared" si="182"/>
        <v>#N/A</v>
      </c>
      <c r="Y2290" s="37" t="e">
        <f t="shared" si="185"/>
        <v>#N/A</v>
      </c>
      <c r="Z2290" s="37"/>
      <c r="AA2290" s="37"/>
    </row>
    <row r="2291" spans="20:27">
      <c r="T2291" s="26">
        <v>2271</v>
      </c>
      <c r="U2291" s="26" t="e">
        <f t="shared" si="184"/>
        <v>#N/A</v>
      </c>
      <c r="V2291" s="36" t="e">
        <f t="shared" si="181"/>
        <v>#N/A</v>
      </c>
      <c r="W2291" s="29" t="e">
        <f t="shared" si="183"/>
        <v>#N/A</v>
      </c>
      <c r="X2291" s="37" t="e">
        <f t="shared" si="182"/>
        <v>#N/A</v>
      </c>
      <c r="Y2291" s="37" t="e">
        <f t="shared" si="185"/>
        <v>#N/A</v>
      </c>
      <c r="Z2291" s="37"/>
      <c r="AA2291" s="37"/>
    </row>
    <row r="2292" spans="20:27">
      <c r="T2292" s="26">
        <v>2272</v>
      </c>
      <c r="U2292" s="26" t="e">
        <f t="shared" si="184"/>
        <v>#N/A</v>
      </c>
      <c r="V2292" s="36" t="e">
        <f t="shared" si="181"/>
        <v>#N/A</v>
      </c>
      <c r="W2292" s="29" t="e">
        <f t="shared" si="183"/>
        <v>#N/A</v>
      </c>
      <c r="X2292" s="37" t="e">
        <f t="shared" si="182"/>
        <v>#N/A</v>
      </c>
      <c r="Y2292" s="37" t="e">
        <f t="shared" si="185"/>
        <v>#N/A</v>
      </c>
      <c r="Z2292" s="37"/>
      <c r="AA2292" s="37"/>
    </row>
    <row r="2293" spans="20:27">
      <c r="T2293" s="26">
        <v>2273</v>
      </c>
      <c r="U2293" s="26" t="e">
        <f t="shared" si="184"/>
        <v>#N/A</v>
      </c>
      <c r="V2293" s="36" t="e">
        <f t="shared" si="181"/>
        <v>#N/A</v>
      </c>
      <c r="W2293" s="29" t="e">
        <f t="shared" si="183"/>
        <v>#N/A</v>
      </c>
      <c r="X2293" s="37" t="e">
        <f t="shared" si="182"/>
        <v>#N/A</v>
      </c>
      <c r="Y2293" s="37" t="e">
        <f t="shared" si="185"/>
        <v>#N/A</v>
      </c>
      <c r="Z2293" s="37"/>
      <c r="AA2293" s="37"/>
    </row>
    <row r="2294" spans="20:27">
      <c r="T2294" s="26">
        <v>2274</v>
      </c>
      <c r="U2294" s="26" t="e">
        <f t="shared" si="184"/>
        <v>#N/A</v>
      </c>
      <c r="V2294" s="36" t="e">
        <f t="shared" si="181"/>
        <v>#N/A</v>
      </c>
      <c r="W2294" s="29" t="e">
        <f t="shared" si="183"/>
        <v>#N/A</v>
      </c>
      <c r="X2294" s="37" t="e">
        <f t="shared" si="182"/>
        <v>#N/A</v>
      </c>
      <c r="Y2294" s="37" t="e">
        <f t="shared" si="185"/>
        <v>#N/A</v>
      </c>
      <c r="Z2294" s="37"/>
      <c r="AA2294" s="37"/>
    </row>
    <row r="2295" spans="20:27">
      <c r="T2295" s="26">
        <v>2275</v>
      </c>
      <c r="U2295" s="26" t="e">
        <f t="shared" si="184"/>
        <v>#N/A</v>
      </c>
      <c r="V2295" s="36" t="e">
        <f t="shared" si="181"/>
        <v>#N/A</v>
      </c>
      <c r="W2295" s="29" t="e">
        <f t="shared" si="183"/>
        <v>#N/A</v>
      </c>
      <c r="X2295" s="37" t="e">
        <f t="shared" si="182"/>
        <v>#N/A</v>
      </c>
      <c r="Y2295" s="37" t="e">
        <f t="shared" si="185"/>
        <v>#N/A</v>
      </c>
      <c r="Z2295" s="37"/>
      <c r="AA2295" s="37"/>
    </row>
    <row r="2296" spans="20:27">
      <c r="T2296" s="26">
        <v>2276</v>
      </c>
      <c r="U2296" s="26" t="e">
        <f t="shared" si="184"/>
        <v>#N/A</v>
      </c>
      <c r="V2296" s="36" t="e">
        <f t="shared" si="181"/>
        <v>#N/A</v>
      </c>
      <c r="W2296" s="29" t="e">
        <f t="shared" si="183"/>
        <v>#N/A</v>
      </c>
      <c r="X2296" s="37" t="e">
        <f t="shared" si="182"/>
        <v>#N/A</v>
      </c>
      <c r="Y2296" s="37" t="e">
        <f t="shared" si="185"/>
        <v>#N/A</v>
      </c>
      <c r="Z2296" s="37"/>
      <c r="AA2296" s="37"/>
    </row>
    <row r="2297" spans="20:27">
      <c r="T2297" s="26">
        <v>2277</v>
      </c>
      <c r="U2297" s="26" t="e">
        <f t="shared" si="184"/>
        <v>#N/A</v>
      </c>
      <c r="V2297" s="36" t="e">
        <f t="shared" si="181"/>
        <v>#N/A</v>
      </c>
      <c r="W2297" s="29" t="e">
        <f t="shared" si="183"/>
        <v>#N/A</v>
      </c>
      <c r="X2297" s="37" t="e">
        <f t="shared" si="182"/>
        <v>#N/A</v>
      </c>
      <c r="Y2297" s="37" t="e">
        <f t="shared" si="185"/>
        <v>#N/A</v>
      </c>
      <c r="Z2297" s="37"/>
      <c r="AA2297" s="37"/>
    </row>
    <row r="2298" spans="20:27">
      <c r="T2298" s="26">
        <v>2278</v>
      </c>
      <c r="U2298" s="26" t="e">
        <f t="shared" si="184"/>
        <v>#N/A</v>
      </c>
      <c r="V2298" s="36" t="e">
        <f t="shared" si="181"/>
        <v>#N/A</v>
      </c>
      <c r="W2298" s="29" t="e">
        <f t="shared" si="183"/>
        <v>#N/A</v>
      </c>
      <c r="X2298" s="37" t="e">
        <f t="shared" si="182"/>
        <v>#N/A</v>
      </c>
      <c r="Y2298" s="37" t="e">
        <f t="shared" si="185"/>
        <v>#N/A</v>
      </c>
      <c r="Z2298" s="37"/>
      <c r="AA2298" s="37"/>
    </row>
    <row r="2299" spans="20:27">
      <c r="T2299" s="26">
        <v>2279</v>
      </c>
      <c r="U2299" s="26" t="e">
        <f t="shared" si="184"/>
        <v>#N/A</v>
      </c>
      <c r="V2299" s="36" t="e">
        <f t="shared" si="181"/>
        <v>#N/A</v>
      </c>
      <c r="W2299" s="29" t="e">
        <f t="shared" si="183"/>
        <v>#N/A</v>
      </c>
      <c r="X2299" s="37" t="e">
        <f t="shared" si="182"/>
        <v>#N/A</v>
      </c>
      <c r="Y2299" s="37" t="e">
        <f t="shared" si="185"/>
        <v>#N/A</v>
      </c>
      <c r="Z2299" s="37"/>
      <c r="AA2299" s="37"/>
    </row>
    <row r="2300" spans="20:27">
      <c r="T2300" s="26">
        <v>2280</v>
      </c>
      <c r="U2300" s="26" t="e">
        <f t="shared" si="184"/>
        <v>#N/A</v>
      </c>
      <c r="V2300" s="36" t="e">
        <f t="shared" si="181"/>
        <v>#N/A</v>
      </c>
      <c r="W2300" s="29" t="e">
        <f t="shared" si="183"/>
        <v>#N/A</v>
      </c>
      <c r="X2300" s="37" t="e">
        <f t="shared" si="182"/>
        <v>#N/A</v>
      </c>
      <c r="Y2300" s="37" t="e">
        <f t="shared" si="185"/>
        <v>#N/A</v>
      </c>
      <c r="Z2300" s="37"/>
      <c r="AA2300" s="37"/>
    </row>
    <row r="2301" spans="20:27">
      <c r="T2301" s="26">
        <v>2281</v>
      </c>
      <c r="U2301" s="26" t="e">
        <f t="shared" si="184"/>
        <v>#N/A</v>
      </c>
      <c r="V2301" s="36" t="e">
        <f t="shared" si="181"/>
        <v>#N/A</v>
      </c>
      <c r="W2301" s="29" t="e">
        <f t="shared" si="183"/>
        <v>#N/A</v>
      </c>
      <c r="X2301" s="37" t="e">
        <f t="shared" si="182"/>
        <v>#N/A</v>
      </c>
      <c r="Y2301" s="37" t="e">
        <f t="shared" si="185"/>
        <v>#N/A</v>
      </c>
      <c r="Z2301" s="37"/>
      <c r="AA2301" s="37"/>
    </row>
    <row r="2302" spans="20:27">
      <c r="T2302" s="26">
        <v>2282</v>
      </c>
      <c r="U2302" s="26" t="e">
        <f t="shared" si="184"/>
        <v>#N/A</v>
      </c>
      <c r="V2302" s="36" t="e">
        <f t="shared" si="181"/>
        <v>#N/A</v>
      </c>
      <c r="W2302" s="29" t="e">
        <f t="shared" si="183"/>
        <v>#N/A</v>
      </c>
      <c r="X2302" s="37" t="e">
        <f t="shared" si="182"/>
        <v>#N/A</v>
      </c>
      <c r="Y2302" s="37" t="e">
        <f t="shared" si="185"/>
        <v>#N/A</v>
      </c>
      <c r="Z2302" s="37"/>
      <c r="AA2302" s="37"/>
    </row>
    <row r="2303" spans="20:27">
      <c r="T2303" s="26">
        <v>2283</v>
      </c>
      <c r="U2303" s="26" t="e">
        <f t="shared" si="184"/>
        <v>#N/A</v>
      </c>
      <c r="V2303" s="36" t="e">
        <f t="shared" si="181"/>
        <v>#N/A</v>
      </c>
      <c r="W2303" s="29" t="e">
        <f t="shared" si="183"/>
        <v>#N/A</v>
      </c>
      <c r="X2303" s="37" t="e">
        <f t="shared" si="182"/>
        <v>#N/A</v>
      </c>
      <c r="Y2303" s="37" t="e">
        <f t="shared" si="185"/>
        <v>#N/A</v>
      </c>
      <c r="Z2303" s="37"/>
      <c r="AA2303" s="37"/>
    </row>
    <row r="2304" spans="20:27">
      <c r="T2304" s="26">
        <v>2284</v>
      </c>
      <c r="U2304" s="26" t="e">
        <f t="shared" si="184"/>
        <v>#N/A</v>
      </c>
      <c r="V2304" s="36" t="e">
        <f t="shared" si="181"/>
        <v>#N/A</v>
      </c>
      <c r="W2304" s="29" t="e">
        <f t="shared" si="183"/>
        <v>#N/A</v>
      </c>
      <c r="X2304" s="37" t="e">
        <f t="shared" si="182"/>
        <v>#N/A</v>
      </c>
      <c r="Y2304" s="37" t="e">
        <f t="shared" si="185"/>
        <v>#N/A</v>
      </c>
      <c r="Z2304" s="37"/>
      <c r="AA2304" s="37"/>
    </row>
    <row r="2305" spans="20:27">
      <c r="T2305" s="26">
        <v>2285</v>
      </c>
      <c r="U2305" s="26" t="e">
        <f t="shared" si="184"/>
        <v>#N/A</v>
      </c>
      <c r="V2305" s="36" t="e">
        <f t="shared" si="181"/>
        <v>#N/A</v>
      </c>
      <c r="W2305" s="29" t="e">
        <f t="shared" si="183"/>
        <v>#N/A</v>
      </c>
      <c r="X2305" s="37" t="e">
        <f t="shared" si="182"/>
        <v>#N/A</v>
      </c>
      <c r="Y2305" s="37" t="e">
        <f t="shared" si="185"/>
        <v>#N/A</v>
      </c>
      <c r="Z2305" s="37"/>
      <c r="AA2305" s="37"/>
    </row>
    <row r="2306" spans="20:27">
      <c r="T2306" s="26">
        <v>2286</v>
      </c>
      <c r="U2306" s="26" t="e">
        <f t="shared" si="184"/>
        <v>#N/A</v>
      </c>
      <c r="V2306" s="36" t="e">
        <f t="shared" si="181"/>
        <v>#N/A</v>
      </c>
      <c r="W2306" s="29" t="e">
        <f t="shared" si="183"/>
        <v>#N/A</v>
      </c>
      <c r="X2306" s="37" t="e">
        <f t="shared" si="182"/>
        <v>#N/A</v>
      </c>
      <c r="Y2306" s="37" t="e">
        <f t="shared" si="185"/>
        <v>#N/A</v>
      </c>
      <c r="Z2306" s="37"/>
      <c r="AA2306" s="37"/>
    </row>
    <row r="2307" spans="20:27">
      <c r="T2307" s="26">
        <v>2287</v>
      </c>
      <c r="U2307" s="26" t="e">
        <f t="shared" si="184"/>
        <v>#N/A</v>
      </c>
      <c r="V2307" s="36" t="e">
        <f t="shared" si="181"/>
        <v>#N/A</v>
      </c>
      <c r="W2307" s="29" t="e">
        <f t="shared" si="183"/>
        <v>#N/A</v>
      </c>
      <c r="X2307" s="37" t="e">
        <f t="shared" si="182"/>
        <v>#N/A</v>
      </c>
      <c r="Y2307" s="37" t="e">
        <f t="shared" si="185"/>
        <v>#N/A</v>
      </c>
      <c r="Z2307" s="37"/>
      <c r="AA2307" s="37"/>
    </row>
    <row r="2308" spans="20:27">
      <c r="T2308" s="26">
        <v>2288</v>
      </c>
      <c r="U2308" s="26" t="e">
        <f t="shared" si="184"/>
        <v>#N/A</v>
      </c>
      <c r="V2308" s="36" t="e">
        <f t="shared" si="181"/>
        <v>#N/A</v>
      </c>
      <c r="W2308" s="29" t="e">
        <f t="shared" si="183"/>
        <v>#N/A</v>
      </c>
      <c r="X2308" s="37" t="e">
        <f t="shared" si="182"/>
        <v>#N/A</v>
      </c>
      <c r="Y2308" s="37" t="e">
        <f t="shared" si="185"/>
        <v>#N/A</v>
      </c>
      <c r="Z2308" s="37"/>
      <c r="AA2308" s="37"/>
    </row>
    <row r="2309" spans="20:27">
      <c r="T2309" s="26">
        <v>2289</v>
      </c>
      <c r="U2309" s="26" t="e">
        <f t="shared" si="184"/>
        <v>#N/A</v>
      </c>
      <c r="V2309" s="36" t="e">
        <f t="shared" si="181"/>
        <v>#N/A</v>
      </c>
      <c r="W2309" s="29" t="e">
        <f t="shared" si="183"/>
        <v>#N/A</v>
      </c>
      <c r="X2309" s="37" t="e">
        <f t="shared" si="182"/>
        <v>#N/A</v>
      </c>
      <c r="Y2309" s="37" t="e">
        <f t="shared" si="185"/>
        <v>#N/A</v>
      </c>
      <c r="Z2309" s="37"/>
      <c r="AA2309" s="37"/>
    </row>
    <row r="2310" spans="20:27">
      <c r="T2310" s="26">
        <v>2290</v>
      </c>
      <c r="U2310" s="26" t="e">
        <f t="shared" si="184"/>
        <v>#N/A</v>
      </c>
      <c r="V2310" s="36" t="e">
        <f t="shared" si="181"/>
        <v>#N/A</v>
      </c>
      <c r="W2310" s="29" t="e">
        <f t="shared" si="183"/>
        <v>#N/A</v>
      </c>
      <c r="X2310" s="37" t="e">
        <f t="shared" si="182"/>
        <v>#N/A</v>
      </c>
      <c r="Y2310" s="37" t="e">
        <f t="shared" si="185"/>
        <v>#N/A</v>
      </c>
      <c r="Z2310" s="37"/>
      <c r="AA2310" s="37"/>
    </row>
    <row r="2311" spans="20:27">
      <c r="T2311" s="26">
        <v>2291</v>
      </c>
      <c r="U2311" s="26" t="e">
        <f t="shared" si="184"/>
        <v>#N/A</v>
      </c>
      <c r="V2311" s="36" t="e">
        <f t="shared" si="181"/>
        <v>#N/A</v>
      </c>
      <c r="W2311" s="29" t="e">
        <f t="shared" si="183"/>
        <v>#N/A</v>
      </c>
      <c r="X2311" s="37" t="e">
        <f t="shared" si="182"/>
        <v>#N/A</v>
      </c>
      <c r="Y2311" s="37" t="e">
        <f t="shared" si="185"/>
        <v>#N/A</v>
      </c>
      <c r="Z2311" s="37"/>
      <c r="AA2311" s="37"/>
    </row>
    <row r="2312" spans="20:27">
      <c r="T2312" s="26">
        <v>2292</v>
      </c>
      <c r="U2312" s="26" t="e">
        <f t="shared" si="184"/>
        <v>#N/A</v>
      </c>
      <c r="V2312" s="36" t="e">
        <f t="shared" ref="V2312:V2375" si="186">K$23*EXP(M$22*LOG(T2312/O$23))</f>
        <v>#N/A</v>
      </c>
      <c r="W2312" s="29" t="e">
        <f t="shared" si="183"/>
        <v>#N/A</v>
      </c>
      <c r="X2312" s="37" t="e">
        <f t="shared" ref="X2312:X2375" si="187">IF(($K$60+15)&gt;T2312,T2312,(#N/A))</f>
        <v>#N/A</v>
      </c>
      <c r="Y2312" s="37" t="e">
        <f t="shared" si="185"/>
        <v>#N/A</v>
      </c>
      <c r="Z2312" s="37"/>
      <c r="AA2312" s="37"/>
    </row>
    <row r="2313" spans="20:27">
      <c r="T2313" s="26">
        <v>2293</v>
      </c>
      <c r="U2313" s="26" t="e">
        <f t="shared" si="184"/>
        <v>#N/A</v>
      </c>
      <c r="V2313" s="36" t="e">
        <f t="shared" si="186"/>
        <v>#N/A</v>
      </c>
      <c r="W2313" s="29" t="e">
        <f t="shared" si="183"/>
        <v>#N/A</v>
      </c>
      <c r="X2313" s="37" t="e">
        <f t="shared" si="187"/>
        <v>#N/A</v>
      </c>
      <c r="Y2313" s="37" t="e">
        <f t="shared" si="185"/>
        <v>#N/A</v>
      </c>
      <c r="Z2313" s="37"/>
      <c r="AA2313" s="37"/>
    </row>
    <row r="2314" spans="20:27">
      <c r="T2314" s="26">
        <v>2294</v>
      </c>
      <c r="U2314" s="26" t="e">
        <f t="shared" si="184"/>
        <v>#N/A</v>
      </c>
      <c r="V2314" s="36" t="e">
        <f t="shared" si="186"/>
        <v>#N/A</v>
      </c>
      <c r="W2314" s="29" t="e">
        <f t="shared" si="183"/>
        <v>#N/A</v>
      </c>
      <c r="X2314" s="37" t="e">
        <f t="shared" si="187"/>
        <v>#N/A</v>
      </c>
      <c r="Y2314" s="37" t="e">
        <f t="shared" si="185"/>
        <v>#N/A</v>
      </c>
      <c r="Z2314" s="37"/>
      <c r="AA2314" s="37"/>
    </row>
    <row r="2315" spans="20:27">
      <c r="T2315" s="26">
        <v>2295</v>
      </c>
      <c r="U2315" s="26" t="e">
        <f t="shared" si="184"/>
        <v>#N/A</v>
      </c>
      <c r="V2315" s="36" t="e">
        <f t="shared" si="186"/>
        <v>#N/A</v>
      </c>
      <c r="W2315" s="29" t="e">
        <f t="shared" si="183"/>
        <v>#N/A</v>
      </c>
      <c r="X2315" s="37" t="e">
        <f t="shared" si="187"/>
        <v>#N/A</v>
      </c>
      <c r="Y2315" s="37" t="e">
        <f t="shared" si="185"/>
        <v>#N/A</v>
      </c>
      <c r="Z2315" s="37"/>
      <c r="AA2315" s="37"/>
    </row>
    <row r="2316" spans="20:27">
      <c r="T2316" s="26">
        <v>2296</v>
      </c>
      <c r="U2316" s="26" t="e">
        <f t="shared" si="184"/>
        <v>#N/A</v>
      </c>
      <c r="V2316" s="36" t="e">
        <f t="shared" si="186"/>
        <v>#N/A</v>
      </c>
      <c r="W2316" s="29" t="e">
        <f t="shared" si="183"/>
        <v>#N/A</v>
      </c>
      <c r="X2316" s="37" t="e">
        <f t="shared" si="187"/>
        <v>#N/A</v>
      </c>
      <c r="Y2316" s="37" t="e">
        <f t="shared" si="185"/>
        <v>#N/A</v>
      </c>
      <c r="Z2316" s="37"/>
      <c r="AA2316" s="37"/>
    </row>
    <row r="2317" spans="20:27">
      <c r="T2317" s="26">
        <v>2297</v>
      </c>
      <c r="U2317" s="26" t="e">
        <f t="shared" si="184"/>
        <v>#N/A</v>
      </c>
      <c r="V2317" s="36" t="e">
        <f t="shared" si="186"/>
        <v>#N/A</v>
      </c>
      <c r="W2317" s="29" t="e">
        <f t="shared" si="183"/>
        <v>#N/A</v>
      </c>
      <c r="X2317" s="37" t="e">
        <f t="shared" si="187"/>
        <v>#N/A</v>
      </c>
      <c r="Y2317" s="37" t="e">
        <f t="shared" si="185"/>
        <v>#N/A</v>
      </c>
      <c r="Z2317" s="37"/>
      <c r="AA2317" s="37"/>
    </row>
    <row r="2318" spans="20:27">
      <c r="T2318" s="26">
        <v>2298</v>
      </c>
      <c r="U2318" s="26" t="e">
        <f t="shared" si="184"/>
        <v>#N/A</v>
      </c>
      <c r="V2318" s="36" t="e">
        <f t="shared" si="186"/>
        <v>#N/A</v>
      </c>
      <c r="W2318" s="29" t="e">
        <f t="shared" si="183"/>
        <v>#N/A</v>
      </c>
      <c r="X2318" s="37" t="e">
        <f t="shared" si="187"/>
        <v>#N/A</v>
      </c>
      <c r="Y2318" s="37" t="e">
        <f t="shared" si="185"/>
        <v>#N/A</v>
      </c>
      <c r="Z2318" s="37"/>
      <c r="AA2318" s="37"/>
    </row>
    <row r="2319" spans="20:27">
      <c r="T2319" s="26">
        <v>2299</v>
      </c>
      <c r="U2319" s="26" t="e">
        <f t="shared" si="184"/>
        <v>#N/A</v>
      </c>
      <c r="V2319" s="36" t="e">
        <f t="shared" si="186"/>
        <v>#N/A</v>
      </c>
      <c r="W2319" s="29" t="e">
        <f t="shared" si="183"/>
        <v>#N/A</v>
      </c>
      <c r="X2319" s="37" t="e">
        <f t="shared" si="187"/>
        <v>#N/A</v>
      </c>
      <c r="Y2319" s="37" t="e">
        <f t="shared" si="185"/>
        <v>#N/A</v>
      </c>
      <c r="Z2319" s="37"/>
      <c r="AA2319" s="37"/>
    </row>
    <row r="2320" spans="20:27">
      <c r="T2320" s="26">
        <v>2300</v>
      </c>
      <c r="U2320" s="26" t="e">
        <f t="shared" si="184"/>
        <v>#N/A</v>
      </c>
      <c r="V2320" s="36" t="e">
        <f t="shared" si="186"/>
        <v>#N/A</v>
      </c>
      <c r="W2320" s="29" t="e">
        <f t="shared" si="183"/>
        <v>#N/A</v>
      </c>
      <c r="X2320" s="37" t="e">
        <f t="shared" si="187"/>
        <v>#N/A</v>
      </c>
      <c r="Y2320" s="37" t="e">
        <f t="shared" si="185"/>
        <v>#N/A</v>
      </c>
      <c r="Z2320" s="37"/>
      <c r="AA2320" s="37"/>
    </row>
    <row r="2321" spans="20:27">
      <c r="T2321" s="26">
        <v>2301</v>
      </c>
      <c r="U2321" s="26" t="e">
        <f t="shared" si="184"/>
        <v>#N/A</v>
      </c>
      <c r="V2321" s="36" t="e">
        <f t="shared" si="186"/>
        <v>#N/A</v>
      </c>
      <c r="W2321" s="29" t="e">
        <f t="shared" si="183"/>
        <v>#N/A</v>
      </c>
      <c r="X2321" s="37" t="e">
        <f t="shared" si="187"/>
        <v>#N/A</v>
      </c>
      <c r="Y2321" s="37" t="e">
        <f t="shared" si="185"/>
        <v>#N/A</v>
      </c>
      <c r="Z2321" s="37"/>
      <c r="AA2321" s="37"/>
    </row>
    <row r="2322" spans="20:27">
      <c r="T2322" s="26">
        <v>2302</v>
      </c>
      <c r="U2322" s="26" t="e">
        <f t="shared" si="184"/>
        <v>#N/A</v>
      </c>
      <c r="V2322" s="36" t="e">
        <f t="shared" si="186"/>
        <v>#N/A</v>
      </c>
      <c r="W2322" s="29" t="e">
        <f t="shared" si="183"/>
        <v>#N/A</v>
      </c>
      <c r="X2322" s="37" t="e">
        <f t="shared" si="187"/>
        <v>#N/A</v>
      </c>
      <c r="Y2322" s="37" t="e">
        <f t="shared" si="185"/>
        <v>#N/A</v>
      </c>
      <c r="Z2322" s="37"/>
      <c r="AA2322" s="37"/>
    </row>
    <row r="2323" spans="20:27">
      <c r="T2323" s="26">
        <v>2303</v>
      </c>
      <c r="U2323" s="26" t="e">
        <f t="shared" si="184"/>
        <v>#N/A</v>
      </c>
      <c r="V2323" s="36" t="e">
        <f t="shared" si="186"/>
        <v>#N/A</v>
      </c>
      <c r="W2323" s="29" t="e">
        <f t="shared" si="183"/>
        <v>#N/A</v>
      </c>
      <c r="X2323" s="37" t="e">
        <f t="shared" si="187"/>
        <v>#N/A</v>
      </c>
      <c r="Y2323" s="37" t="e">
        <f t="shared" si="185"/>
        <v>#N/A</v>
      </c>
      <c r="Z2323" s="37"/>
      <c r="AA2323" s="37"/>
    </row>
    <row r="2324" spans="20:27">
      <c r="T2324" s="26">
        <v>2304</v>
      </c>
      <c r="U2324" s="26" t="e">
        <f t="shared" si="184"/>
        <v>#N/A</v>
      </c>
      <c r="V2324" s="36" t="e">
        <f t="shared" si="186"/>
        <v>#N/A</v>
      </c>
      <c r="W2324" s="29" t="e">
        <f t="shared" si="183"/>
        <v>#N/A</v>
      </c>
      <c r="X2324" s="37" t="e">
        <f t="shared" si="187"/>
        <v>#N/A</v>
      </c>
      <c r="Y2324" s="37" t="e">
        <f t="shared" si="185"/>
        <v>#N/A</v>
      </c>
      <c r="Z2324" s="37"/>
      <c r="AA2324" s="37"/>
    </row>
    <row r="2325" spans="20:27">
      <c r="T2325" s="26">
        <v>2305</v>
      </c>
      <c r="U2325" s="26" t="e">
        <f t="shared" si="184"/>
        <v>#N/A</v>
      </c>
      <c r="V2325" s="36" t="e">
        <f t="shared" si="186"/>
        <v>#N/A</v>
      </c>
      <c r="W2325" s="29" t="e">
        <f t="shared" ref="W2325:W2388" si="188">IF(U2325="",(#N/A),V2325)</f>
        <v>#N/A</v>
      </c>
      <c r="X2325" s="37" t="e">
        <f t="shared" si="187"/>
        <v>#N/A</v>
      </c>
      <c r="Y2325" s="37" t="e">
        <f t="shared" si="185"/>
        <v>#N/A</v>
      </c>
      <c r="Z2325" s="37"/>
      <c r="AA2325" s="37"/>
    </row>
    <row r="2326" spans="20:27">
      <c r="T2326" s="26">
        <v>2306</v>
      </c>
      <c r="U2326" s="26" t="e">
        <f t="shared" ref="U2326:U2389" si="189">IF(MAX(D$20:D$64)&lt;T2326,(#N/A),T2326)</f>
        <v>#N/A</v>
      </c>
      <c r="V2326" s="36" t="e">
        <f t="shared" si="186"/>
        <v>#N/A</v>
      </c>
      <c r="W2326" s="29" t="e">
        <f t="shared" si="188"/>
        <v>#N/A</v>
      </c>
      <c r="X2326" s="37" t="e">
        <f t="shared" si="187"/>
        <v>#N/A</v>
      </c>
      <c r="Y2326" s="37" t="e">
        <f t="shared" si="185"/>
        <v>#N/A</v>
      </c>
      <c r="Z2326" s="37"/>
      <c r="AA2326" s="37"/>
    </row>
    <row r="2327" spans="20:27">
      <c r="T2327" s="26">
        <v>2307</v>
      </c>
      <c r="U2327" s="26" t="e">
        <f t="shared" si="189"/>
        <v>#N/A</v>
      </c>
      <c r="V2327" s="36" t="e">
        <f t="shared" si="186"/>
        <v>#N/A</v>
      </c>
      <c r="W2327" s="29" t="e">
        <f t="shared" si="188"/>
        <v>#N/A</v>
      </c>
      <c r="X2327" s="37" t="e">
        <f t="shared" si="187"/>
        <v>#N/A</v>
      </c>
      <c r="Y2327" s="37" t="e">
        <f t="shared" si="185"/>
        <v>#N/A</v>
      </c>
      <c r="Z2327" s="37"/>
      <c r="AA2327" s="37"/>
    </row>
    <row r="2328" spans="20:27">
      <c r="T2328" s="26">
        <v>2308</v>
      </c>
      <c r="U2328" s="26" t="e">
        <f t="shared" si="189"/>
        <v>#N/A</v>
      </c>
      <c r="V2328" s="36" t="e">
        <f t="shared" si="186"/>
        <v>#N/A</v>
      </c>
      <c r="W2328" s="29" t="e">
        <f t="shared" si="188"/>
        <v>#N/A</v>
      </c>
      <c r="X2328" s="37" t="e">
        <f t="shared" si="187"/>
        <v>#N/A</v>
      </c>
      <c r="Y2328" s="37" t="e">
        <f t="shared" si="185"/>
        <v>#N/A</v>
      </c>
      <c r="Z2328" s="37"/>
      <c r="AA2328" s="37"/>
    </row>
    <row r="2329" spans="20:27">
      <c r="T2329" s="26">
        <v>2309</v>
      </c>
      <c r="U2329" s="26" t="e">
        <f t="shared" si="189"/>
        <v>#N/A</v>
      </c>
      <c r="V2329" s="36" t="e">
        <f t="shared" si="186"/>
        <v>#N/A</v>
      </c>
      <c r="W2329" s="29" t="e">
        <f t="shared" si="188"/>
        <v>#N/A</v>
      </c>
      <c r="X2329" s="37" t="e">
        <f t="shared" si="187"/>
        <v>#N/A</v>
      </c>
      <c r="Y2329" s="37" t="e">
        <f t="shared" si="185"/>
        <v>#N/A</v>
      </c>
      <c r="Z2329" s="37"/>
      <c r="AA2329" s="37"/>
    </row>
    <row r="2330" spans="20:27">
      <c r="T2330" s="26">
        <v>2310</v>
      </c>
      <c r="U2330" s="26" t="e">
        <f t="shared" si="189"/>
        <v>#N/A</v>
      </c>
      <c r="V2330" s="36" t="e">
        <f t="shared" si="186"/>
        <v>#N/A</v>
      </c>
      <c r="W2330" s="29" t="e">
        <f t="shared" si="188"/>
        <v>#N/A</v>
      </c>
      <c r="X2330" s="37" t="e">
        <f t="shared" si="187"/>
        <v>#N/A</v>
      </c>
      <c r="Y2330" s="37" t="e">
        <f t="shared" si="185"/>
        <v>#N/A</v>
      </c>
      <c r="Z2330" s="37"/>
      <c r="AA2330" s="37"/>
    </row>
    <row r="2331" spans="20:27">
      <c r="T2331" s="26">
        <v>2311</v>
      </c>
      <c r="U2331" s="26" t="e">
        <f t="shared" si="189"/>
        <v>#N/A</v>
      </c>
      <c r="V2331" s="36" t="e">
        <f t="shared" si="186"/>
        <v>#N/A</v>
      </c>
      <c r="W2331" s="29" t="e">
        <f t="shared" si="188"/>
        <v>#N/A</v>
      </c>
      <c r="X2331" s="37" t="e">
        <f t="shared" si="187"/>
        <v>#N/A</v>
      </c>
      <c r="Y2331" s="37" t="e">
        <f t="shared" si="185"/>
        <v>#N/A</v>
      </c>
      <c r="Z2331" s="37"/>
      <c r="AA2331" s="37"/>
    </row>
    <row r="2332" spans="20:27">
      <c r="T2332" s="26">
        <v>2312</v>
      </c>
      <c r="U2332" s="26" t="e">
        <f t="shared" si="189"/>
        <v>#N/A</v>
      </c>
      <c r="V2332" s="36" t="e">
        <f t="shared" si="186"/>
        <v>#N/A</v>
      </c>
      <c r="W2332" s="29" t="e">
        <f t="shared" si="188"/>
        <v>#N/A</v>
      </c>
      <c r="X2332" s="37" t="e">
        <f t="shared" si="187"/>
        <v>#N/A</v>
      </c>
      <c r="Y2332" s="37" t="e">
        <f t="shared" si="185"/>
        <v>#N/A</v>
      </c>
      <c r="Z2332" s="37"/>
      <c r="AA2332" s="37"/>
    </row>
    <row r="2333" spans="20:27">
      <c r="T2333" s="26">
        <v>2313</v>
      </c>
      <c r="U2333" s="26" t="e">
        <f t="shared" si="189"/>
        <v>#N/A</v>
      </c>
      <c r="V2333" s="36" t="e">
        <f t="shared" si="186"/>
        <v>#N/A</v>
      </c>
      <c r="W2333" s="29" t="e">
        <f t="shared" si="188"/>
        <v>#N/A</v>
      </c>
      <c r="X2333" s="37" t="e">
        <f t="shared" si="187"/>
        <v>#N/A</v>
      </c>
      <c r="Y2333" s="37" t="e">
        <f t="shared" si="185"/>
        <v>#N/A</v>
      </c>
      <c r="Z2333" s="37"/>
      <c r="AA2333" s="37"/>
    </row>
    <row r="2334" spans="20:27">
      <c r="T2334" s="26">
        <v>2314</v>
      </c>
      <c r="U2334" s="26" t="e">
        <f t="shared" si="189"/>
        <v>#N/A</v>
      </c>
      <c r="V2334" s="36" t="e">
        <f t="shared" si="186"/>
        <v>#N/A</v>
      </c>
      <c r="W2334" s="29" t="e">
        <f t="shared" si="188"/>
        <v>#N/A</v>
      </c>
      <c r="X2334" s="37" t="e">
        <f t="shared" si="187"/>
        <v>#N/A</v>
      </c>
      <c r="Y2334" s="37" t="e">
        <f t="shared" si="185"/>
        <v>#N/A</v>
      </c>
      <c r="Z2334" s="37"/>
      <c r="AA2334" s="37"/>
    </row>
    <row r="2335" spans="20:27">
      <c r="T2335" s="26">
        <v>2315</v>
      </c>
      <c r="U2335" s="26" t="e">
        <f t="shared" si="189"/>
        <v>#N/A</v>
      </c>
      <c r="V2335" s="36" t="e">
        <f t="shared" si="186"/>
        <v>#N/A</v>
      </c>
      <c r="W2335" s="29" t="e">
        <f t="shared" si="188"/>
        <v>#N/A</v>
      </c>
      <c r="X2335" s="37" t="e">
        <f t="shared" si="187"/>
        <v>#N/A</v>
      </c>
      <c r="Y2335" s="37" t="e">
        <f t="shared" ref="Y2335:Y2398" si="190">IF(($K$60+15)&gt;T2335,K$23*EXP(M$22*LOG(T2335/O$23)),(#N/A))</f>
        <v>#N/A</v>
      </c>
      <c r="Z2335" s="37"/>
      <c r="AA2335" s="37"/>
    </row>
    <row r="2336" spans="20:27">
      <c r="T2336" s="26">
        <v>2316</v>
      </c>
      <c r="U2336" s="26" t="e">
        <f t="shared" si="189"/>
        <v>#N/A</v>
      </c>
      <c r="V2336" s="36" t="e">
        <f t="shared" si="186"/>
        <v>#N/A</v>
      </c>
      <c r="W2336" s="29" t="e">
        <f t="shared" si="188"/>
        <v>#N/A</v>
      </c>
      <c r="X2336" s="37" t="e">
        <f t="shared" si="187"/>
        <v>#N/A</v>
      </c>
      <c r="Y2336" s="37" t="e">
        <f t="shared" si="190"/>
        <v>#N/A</v>
      </c>
      <c r="Z2336" s="37"/>
      <c r="AA2336" s="37"/>
    </row>
    <row r="2337" spans="20:27">
      <c r="T2337" s="26">
        <v>2317</v>
      </c>
      <c r="U2337" s="26" t="e">
        <f t="shared" si="189"/>
        <v>#N/A</v>
      </c>
      <c r="V2337" s="36" t="e">
        <f t="shared" si="186"/>
        <v>#N/A</v>
      </c>
      <c r="W2337" s="29" t="e">
        <f t="shared" si="188"/>
        <v>#N/A</v>
      </c>
      <c r="X2337" s="37" t="e">
        <f t="shared" si="187"/>
        <v>#N/A</v>
      </c>
      <c r="Y2337" s="37" t="e">
        <f t="shared" si="190"/>
        <v>#N/A</v>
      </c>
      <c r="Z2337" s="37"/>
      <c r="AA2337" s="37"/>
    </row>
    <row r="2338" spans="20:27">
      <c r="T2338" s="26">
        <v>2318</v>
      </c>
      <c r="U2338" s="26" t="e">
        <f t="shared" si="189"/>
        <v>#N/A</v>
      </c>
      <c r="V2338" s="36" t="e">
        <f t="shared" si="186"/>
        <v>#N/A</v>
      </c>
      <c r="W2338" s="29" t="e">
        <f t="shared" si="188"/>
        <v>#N/A</v>
      </c>
      <c r="X2338" s="37" t="e">
        <f t="shared" si="187"/>
        <v>#N/A</v>
      </c>
      <c r="Y2338" s="37" t="e">
        <f t="shared" si="190"/>
        <v>#N/A</v>
      </c>
      <c r="Z2338" s="37"/>
      <c r="AA2338" s="37"/>
    </row>
    <row r="2339" spans="20:27">
      <c r="T2339" s="26">
        <v>2319</v>
      </c>
      <c r="U2339" s="26" t="e">
        <f t="shared" si="189"/>
        <v>#N/A</v>
      </c>
      <c r="V2339" s="36" t="e">
        <f t="shared" si="186"/>
        <v>#N/A</v>
      </c>
      <c r="W2339" s="29" t="e">
        <f t="shared" si="188"/>
        <v>#N/A</v>
      </c>
      <c r="X2339" s="37" t="e">
        <f t="shared" si="187"/>
        <v>#N/A</v>
      </c>
      <c r="Y2339" s="37" t="e">
        <f t="shared" si="190"/>
        <v>#N/A</v>
      </c>
      <c r="Z2339" s="37"/>
      <c r="AA2339" s="37"/>
    </row>
    <row r="2340" spans="20:27">
      <c r="T2340" s="26">
        <v>2320</v>
      </c>
      <c r="U2340" s="26" t="e">
        <f t="shared" si="189"/>
        <v>#N/A</v>
      </c>
      <c r="V2340" s="36" t="e">
        <f t="shared" si="186"/>
        <v>#N/A</v>
      </c>
      <c r="W2340" s="29" t="e">
        <f t="shared" si="188"/>
        <v>#N/A</v>
      </c>
      <c r="X2340" s="37" t="e">
        <f t="shared" si="187"/>
        <v>#N/A</v>
      </c>
      <c r="Y2340" s="37" t="e">
        <f t="shared" si="190"/>
        <v>#N/A</v>
      </c>
      <c r="Z2340" s="37"/>
      <c r="AA2340" s="37"/>
    </row>
    <row r="2341" spans="20:27">
      <c r="T2341" s="26">
        <v>2321</v>
      </c>
      <c r="U2341" s="26" t="e">
        <f t="shared" si="189"/>
        <v>#N/A</v>
      </c>
      <c r="V2341" s="36" t="e">
        <f t="shared" si="186"/>
        <v>#N/A</v>
      </c>
      <c r="W2341" s="29" t="e">
        <f t="shared" si="188"/>
        <v>#N/A</v>
      </c>
      <c r="X2341" s="37" t="e">
        <f t="shared" si="187"/>
        <v>#N/A</v>
      </c>
      <c r="Y2341" s="37" t="e">
        <f t="shared" si="190"/>
        <v>#N/A</v>
      </c>
      <c r="Z2341" s="37"/>
      <c r="AA2341" s="37"/>
    </row>
    <row r="2342" spans="20:27">
      <c r="T2342" s="26">
        <v>2322</v>
      </c>
      <c r="U2342" s="26" t="e">
        <f t="shared" si="189"/>
        <v>#N/A</v>
      </c>
      <c r="V2342" s="36" t="e">
        <f t="shared" si="186"/>
        <v>#N/A</v>
      </c>
      <c r="W2342" s="29" t="e">
        <f t="shared" si="188"/>
        <v>#N/A</v>
      </c>
      <c r="X2342" s="37" t="e">
        <f t="shared" si="187"/>
        <v>#N/A</v>
      </c>
      <c r="Y2342" s="37" t="e">
        <f t="shared" si="190"/>
        <v>#N/A</v>
      </c>
      <c r="Z2342" s="37"/>
      <c r="AA2342" s="37"/>
    </row>
    <row r="2343" spans="20:27">
      <c r="T2343" s="26">
        <v>2323</v>
      </c>
      <c r="U2343" s="26" t="e">
        <f t="shared" si="189"/>
        <v>#N/A</v>
      </c>
      <c r="V2343" s="36" t="e">
        <f t="shared" si="186"/>
        <v>#N/A</v>
      </c>
      <c r="W2343" s="29" t="e">
        <f t="shared" si="188"/>
        <v>#N/A</v>
      </c>
      <c r="X2343" s="37" t="e">
        <f t="shared" si="187"/>
        <v>#N/A</v>
      </c>
      <c r="Y2343" s="37" t="e">
        <f t="shared" si="190"/>
        <v>#N/A</v>
      </c>
      <c r="Z2343" s="37"/>
      <c r="AA2343" s="37"/>
    </row>
    <row r="2344" spans="20:27">
      <c r="T2344" s="26">
        <v>2324</v>
      </c>
      <c r="U2344" s="26" t="e">
        <f t="shared" si="189"/>
        <v>#N/A</v>
      </c>
      <c r="V2344" s="36" t="e">
        <f t="shared" si="186"/>
        <v>#N/A</v>
      </c>
      <c r="W2344" s="29" t="e">
        <f t="shared" si="188"/>
        <v>#N/A</v>
      </c>
      <c r="X2344" s="37" t="e">
        <f t="shared" si="187"/>
        <v>#N/A</v>
      </c>
      <c r="Y2344" s="37" t="e">
        <f t="shared" si="190"/>
        <v>#N/A</v>
      </c>
      <c r="Z2344" s="37"/>
      <c r="AA2344" s="37"/>
    </row>
    <row r="2345" spans="20:27">
      <c r="T2345" s="26">
        <v>2325</v>
      </c>
      <c r="U2345" s="26" t="e">
        <f t="shared" si="189"/>
        <v>#N/A</v>
      </c>
      <c r="V2345" s="36" t="e">
        <f t="shared" si="186"/>
        <v>#N/A</v>
      </c>
      <c r="W2345" s="29" t="e">
        <f t="shared" si="188"/>
        <v>#N/A</v>
      </c>
      <c r="X2345" s="37" t="e">
        <f t="shared" si="187"/>
        <v>#N/A</v>
      </c>
      <c r="Y2345" s="37" t="e">
        <f t="shared" si="190"/>
        <v>#N/A</v>
      </c>
      <c r="Z2345" s="37"/>
      <c r="AA2345" s="37"/>
    </row>
    <row r="2346" spans="20:27">
      <c r="T2346" s="26">
        <v>2326</v>
      </c>
      <c r="U2346" s="26" t="e">
        <f t="shared" si="189"/>
        <v>#N/A</v>
      </c>
      <c r="V2346" s="36" t="e">
        <f t="shared" si="186"/>
        <v>#N/A</v>
      </c>
      <c r="W2346" s="29" t="e">
        <f t="shared" si="188"/>
        <v>#N/A</v>
      </c>
      <c r="X2346" s="37" t="e">
        <f t="shared" si="187"/>
        <v>#N/A</v>
      </c>
      <c r="Y2346" s="37" t="e">
        <f t="shared" si="190"/>
        <v>#N/A</v>
      </c>
      <c r="Z2346" s="37"/>
      <c r="AA2346" s="37"/>
    </row>
    <row r="2347" spans="20:27">
      <c r="T2347" s="26">
        <v>2327</v>
      </c>
      <c r="U2347" s="26" t="e">
        <f t="shared" si="189"/>
        <v>#N/A</v>
      </c>
      <c r="V2347" s="36" t="e">
        <f t="shared" si="186"/>
        <v>#N/A</v>
      </c>
      <c r="W2347" s="29" t="e">
        <f t="shared" si="188"/>
        <v>#N/A</v>
      </c>
      <c r="X2347" s="37" t="e">
        <f t="shared" si="187"/>
        <v>#N/A</v>
      </c>
      <c r="Y2347" s="37" t="e">
        <f t="shared" si="190"/>
        <v>#N/A</v>
      </c>
      <c r="Z2347" s="37"/>
      <c r="AA2347" s="37"/>
    </row>
    <row r="2348" spans="20:27">
      <c r="T2348" s="26">
        <v>2328</v>
      </c>
      <c r="U2348" s="26" t="e">
        <f t="shared" si="189"/>
        <v>#N/A</v>
      </c>
      <c r="V2348" s="36" t="e">
        <f t="shared" si="186"/>
        <v>#N/A</v>
      </c>
      <c r="W2348" s="29" t="e">
        <f t="shared" si="188"/>
        <v>#N/A</v>
      </c>
      <c r="X2348" s="37" t="e">
        <f t="shared" si="187"/>
        <v>#N/A</v>
      </c>
      <c r="Y2348" s="37" t="e">
        <f t="shared" si="190"/>
        <v>#N/A</v>
      </c>
      <c r="Z2348" s="37"/>
      <c r="AA2348" s="37"/>
    </row>
    <row r="2349" spans="20:27">
      <c r="T2349" s="26">
        <v>2329</v>
      </c>
      <c r="U2349" s="26" t="e">
        <f t="shared" si="189"/>
        <v>#N/A</v>
      </c>
      <c r="V2349" s="36" t="e">
        <f t="shared" si="186"/>
        <v>#N/A</v>
      </c>
      <c r="W2349" s="29" t="e">
        <f t="shared" si="188"/>
        <v>#N/A</v>
      </c>
      <c r="X2349" s="37" t="e">
        <f t="shared" si="187"/>
        <v>#N/A</v>
      </c>
      <c r="Y2349" s="37" t="e">
        <f t="shared" si="190"/>
        <v>#N/A</v>
      </c>
      <c r="Z2349" s="37"/>
      <c r="AA2349" s="37"/>
    </row>
    <row r="2350" spans="20:27">
      <c r="T2350" s="26">
        <v>2330</v>
      </c>
      <c r="U2350" s="26" t="e">
        <f t="shared" si="189"/>
        <v>#N/A</v>
      </c>
      <c r="V2350" s="36" t="e">
        <f t="shared" si="186"/>
        <v>#N/A</v>
      </c>
      <c r="W2350" s="29" t="e">
        <f t="shared" si="188"/>
        <v>#N/A</v>
      </c>
      <c r="X2350" s="37" t="e">
        <f t="shared" si="187"/>
        <v>#N/A</v>
      </c>
      <c r="Y2350" s="37" t="e">
        <f t="shared" si="190"/>
        <v>#N/A</v>
      </c>
      <c r="Z2350" s="37"/>
      <c r="AA2350" s="37"/>
    </row>
    <row r="2351" spans="20:27">
      <c r="T2351" s="26">
        <v>2331</v>
      </c>
      <c r="U2351" s="26" t="e">
        <f t="shared" si="189"/>
        <v>#N/A</v>
      </c>
      <c r="V2351" s="36" t="e">
        <f t="shared" si="186"/>
        <v>#N/A</v>
      </c>
      <c r="W2351" s="29" t="e">
        <f t="shared" si="188"/>
        <v>#N/A</v>
      </c>
      <c r="X2351" s="37" t="e">
        <f t="shared" si="187"/>
        <v>#N/A</v>
      </c>
      <c r="Y2351" s="37" t="e">
        <f t="shared" si="190"/>
        <v>#N/A</v>
      </c>
      <c r="Z2351" s="37"/>
      <c r="AA2351" s="37"/>
    </row>
    <row r="2352" spans="20:27">
      <c r="T2352" s="26">
        <v>2332</v>
      </c>
      <c r="U2352" s="26" t="e">
        <f t="shared" si="189"/>
        <v>#N/A</v>
      </c>
      <c r="V2352" s="36" t="e">
        <f t="shared" si="186"/>
        <v>#N/A</v>
      </c>
      <c r="W2352" s="29" t="e">
        <f t="shared" si="188"/>
        <v>#N/A</v>
      </c>
      <c r="X2352" s="37" t="e">
        <f t="shared" si="187"/>
        <v>#N/A</v>
      </c>
      <c r="Y2352" s="37" t="e">
        <f t="shared" si="190"/>
        <v>#N/A</v>
      </c>
      <c r="Z2352" s="37"/>
      <c r="AA2352" s="37"/>
    </row>
    <row r="2353" spans="20:27">
      <c r="T2353" s="26">
        <v>2333</v>
      </c>
      <c r="U2353" s="26" t="e">
        <f t="shared" si="189"/>
        <v>#N/A</v>
      </c>
      <c r="V2353" s="36" t="e">
        <f t="shared" si="186"/>
        <v>#N/A</v>
      </c>
      <c r="W2353" s="29" t="e">
        <f t="shared" si="188"/>
        <v>#N/A</v>
      </c>
      <c r="X2353" s="37" t="e">
        <f t="shared" si="187"/>
        <v>#N/A</v>
      </c>
      <c r="Y2353" s="37" t="e">
        <f t="shared" si="190"/>
        <v>#N/A</v>
      </c>
      <c r="Z2353" s="37"/>
      <c r="AA2353" s="37"/>
    </row>
    <row r="2354" spans="20:27">
      <c r="T2354" s="26">
        <v>2334</v>
      </c>
      <c r="U2354" s="26" t="e">
        <f t="shared" si="189"/>
        <v>#N/A</v>
      </c>
      <c r="V2354" s="36" t="e">
        <f t="shared" si="186"/>
        <v>#N/A</v>
      </c>
      <c r="W2354" s="29" t="e">
        <f t="shared" si="188"/>
        <v>#N/A</v>
      </c>
      <c r="X2354" s="37" t="e">
        <f t="shared" si="187"/>
        <v>#N/A</v>
      </c>
      <c r="Y2354" s="37" t="e">
        <f t="shared" si="190"/>
        <v>#N/A</v>
      </c>
      <c r="Z2354" s="37"/>
      <c r="AA2354" s="37"/>
    </row>
    <row r="2355" spans="20:27">
      <c r="T2355" s="26">
        <v>2335</v>
      </c>
      <c r="U2355" s="26" t="e">
        <f t="shared" si="189"/>
        <v>#N/A</v>
      </c>
      <c r="V2355" s="36" t="e">
        <f t="shared" si="186"/>
        <v>#N/A</v>
      </c>
      <c r="W2355" s="29" t="e">
        <f t="shared" si="188"/>
        <v>#N/A</v>
      </c>
      <c r="X2355" s="37" t="e">
        <f t="shared" si="187"/>
        <v>#N/A</v>
      </c>
      <c r="Y2355" s="37" t="e">
        <f t="shared" si="190"/>
        <v>#N/A</v>
      </c>
      <c r="Z2355" s="37"/>
      <c r="AA2355" s="37"/>
    </row>
    <row r="2356" spans="20:27">
      <c r="T2356" s="26">
        <v>2336</v>
      </c>
      <c r="U2356" s="26" t="e">
        <f t="shared" si="189"/>
        <v>#N/A</v>
      </c>
      <c r="V2356" s="36" t="e">
        <f t="shared" si="186"/>
        <v>#N/A</v>
      </c>
      <c r="W2356" s="29" t="e">
        <f t="shared" si="188"/>
        <v>#N/A</v>
      </c>
      <c r="X2356" s="37" t="e">
        <f t="shared" si="187"/>
        <v>#N/A</v>
      </c>
      <c r="Y2356" s="37" t="e">
        <f t="shared" si="190"/>
        <v>#N/A</v>
      </c>
      <c r="Z2356" s="37"/>
      <c r="AA2356" s="37"/>
    </row>
    <row r="2357" spans="20:27">
      <c r="T2357" s="26">
        <v>2337</v>
      </c>
      <c r="U2357" s="26" t="e">
        <f t="shared" si="189"/>
        <v>#N/A</v>
      </c>
      <c r="V2357" s="36" t="e">
        <f t="shared" si="186"/>
        <v>#N/A</v>
      </c>
      <c r="W2357" s="29" t="e">
        <f t="shared" si="188"/>
        <v>#N/A</v>
      </c>
      <c r="X2357" s="37" t="e">
        <f t="shared" si="187"/>
        <v>#N/A</v>
      </c>
      <c r="Y2357" s="37" t="e">
        <f t="shared" si="190"/>
        <v>#N/A</v>
      </c>
      <c r="Z2357" s="37"/>
      <c r="AA2357" s="37"/>
    </row>
    <row r="2358" spans="20:27">
      <c r="T2358" s="26">
        <v>2338</v>
      </c>
      <c r="U2358" s="26" t="e">
        <f t="shared" si="189"/>
        <v>#N/A</v>
      </c>
      <c r="V2358" s="36" t="e">
        <f t="shared" si="186"/>
        <v>#N/A</v>
      </c>
      <c r="W2358" s="29" t="e">
        <f t="shared" si="188"/>
        <v>#N/A</v>
      </c>
      <c r="X2358" s="37" t="e">
        <f t="shared" si="187"/>
        <v>#N/A</v>
      </c>
      <c r="Y2358" s="37" t="e">
        <f t="shared" si="190"/>
        <v>#N/A</v>
      </c>
      <c r="Z2358" s="37"/>
      <c r="AA2358" s="37"/>
    </row>
    <row r="2359" spans="20:27">
      <c r="T2359" s="26">
        <v>2339</v>
      </c>
      <c r="U2359" s="26" t="e">
        <f t="shared" si="189"/>
        <v>#N/A</v>
      </c>
      <c r="V2359" s="36" t="e">
        <f t="shared" si="186"/>
        <v>#N/A</v>
      </c>
      <c r="W2359" s="29" t="e">
        <f t="shared" si="188"/>
        <v>#N/A</v>
      </c>
      <c r="X2359" s="37" t="e">
        <f t="shared" si="187"/>
        <v>#N/A</v>
      </c>
      <c r="Y2359" s="37" t="e">
        <f t="shared" si="190"/>
        <v>#N/A</v>
      </c>
      <c r="Z2359" s="37"/>
      <c r="AA2359" s="37"/>
    </row>
    <row r="2360" spans="20:27">
      <c r="T2360" s="26">
        <v>2340</v>
      </c>
      <c r="U2360" s="26" t="e">
        <f t="shared" si="189"/>
        <v>#N/A</v>
      </c>
      <c r="V2360" s="36" t="e">
        <f t="shared" si="186"/>
        <v>#N/A</v>
      </c>
      <c r="W2360" s="29" t="e">
        <f t="shared" si="188"/>
        <v>#N/A</v>
      </c>
      <c r="X2360" s="37" t="e">
        <f t="shared" si="187"/>
        <v>#N/A</v>
      </c>
      <c r="Y2360" s="37" t="e">
        <f t="shared" si="190"/>
        <v>#N/A</v>
      </c>
      <c r="Z2360" s="37"/>
      <c r="AA2360" s="37"/>
    </row>
    <row r="2361" spans="20:27">
      <c r="T2361" s="26">
        <v>2341</v>
      </c>
      <c r="U2361" s="26" t="e">
        <f t="shared" si="189"/>
        <v>#N/A</v>
      </c>
      <c r="V2361" s="36" t="e">
        <f t="shared" si="186"/>
        <v>#N/A</v>
      </c>
      <c r="W2361" s="29" t="e">
        <f t="shared" si="188"/>
        <v>#N/A</v>
      </c>
      <c r="X2361" s="37" t="e">
        <f t="shared" si="187"/>
        <v>#N/A</v>
      </c>
      <c r="Y2361" s="37" t="e">
        <f t="shared" si="190"/>
        <v>#N/A</v>
      </c>
      <c r="Z2361" s="37"/>
      <c r="AA2361" s="37"/>
    </row>
    <row r="2362" spans="20:27">
      <c r="T2362" s="26">
        <v>2342</v>
      </c>
      <c r="U2362" s="26" t="e">
        <f t="shared" si="189"/>
        <v>#N/A</v>
      </c>
      <c r="V2362" s="36" t="e">
        <f t="shared" si="186"/>
        <v>#N/A</v>
      </c>
      <c r="W2362" s="29" t="e">
        <f t="shared" si="188"/>
        <v>#N/A</v>
      </c>
      <c r="X2362" s="37" t="e">
        <f t="shared" si="187"/>
        <v>#N/A</v>
      </c>
      <c r="Y2362" s="37" t="e">
        <f t="shared" si="190"/>
        <v>#N/A</v>
      </c>
      <c r="Z2362" s="37"/>
      <c r="AA2362" s="37"/>
    </row>
    <row r="2363" spans="20:27">
      <c r="T2363" s="26">
        <v>2343</v>
      </c>
      <c r="U2363" s="26" t="e">
        <f t="shared" si="189"/>
        <v>#N/A</v>
      </c>
      <c r="V2363" s="36" t="e">
        <f t="shared" si="186"/>
        <v>#N/A</v>
      </c>
      <c r="W2363" s="29" t="e">
        <f t="shared" si="188"/>
        <v>#N/A</v>
      </c>
      <c r="X2363" s="37" t="e">
        <f t="shared" si="187"/>
        <v>#N/A</v>
      </c>
      <c r="Y2363" s="37" t="e">
        <f t="shared" si="190"/>
        <v>#N/A</v>
      </c>
      <c r="Z2363" s="37"/>
      <c r="AA2363" s="37"/>
    </row>
    <row r="2364" spans="20:27">
      <c r="T2364" s="26">
        <v>2344</v>
      </c>
      <c r="U2364" s="26" t="e">
        <f t="shared" si="189"/>
        <v>#N/A</v>
      </c>
      <c r="V2364" s="36" t="e">
        <f t="shared" si="186"/>
        <v>#N/A</v>
      </c>
      <c r="W2364" s="29" t="e">
        <f t="shared" si="188"/>
        <v>#N/A</v>
      </c>
      <c r="X2364" s="37" t="e">
        <f t="shared" si="187"/>
        <v>#N/A</v>
      </c>
      <c r="Y2364" s="37" t="e">
        <f t="shared" si="190"/>
        <v>#N/A</v>
      </c>
      <c r="Z2364" s="37"/>
      <c r="AA2364" s="37"/>
    </row>
    <row r="2365" spans="20:27">
      <c r="T2365" s="26">
        <v>2345</v>
      </c>
      <c r="U2365" s="26" t="e">
        <f t="shared" si="189"/>
        <v>#N/A</v>
      </c>
      <c r="V2365" s="36" t="e">
        <f t="shared" si="186"/>
        <v>#N/A</v>
      </c>
      <c r="W2365" s="29" t="e">
        <f t="shared" si="188"/>
        <v>#N/A</v>
      </c>
      <c r="X2365" s="37" t="e">
        <f t="shared" si="187"/>
        <v>#N/A</v>
      </c>
      <c r="Y2365" s="37" t="e">
        <f t="shared" si="190"/>
        <v>#N/A</v>
      </c>
      <c r="Z2365" s="37"/>
      <c r="AA2365" s="37"/>
    </row>
    <row r="2366" spans="20:27">
      <c r="T2366" s="26">
        <v>2346</v>
      </c>
      <c r="U2366" s="26" t="e">
        <f t="shared" si="189"/>
        <v>#N/A</v>
      </c>
      <c r="V2366" s="36" t="e">
        <f t="shared" si="186"/>
        <v>#N/A</v>
      </c>
      <c r="W2366" s="29" t="e">
        <f t="shared" si="188"/>
        <v>#N/A</v>
      </c>
      <c r="X2366" s="37" t="e">
        <f t="shared" si="187"/>
        <v>#N/A</v>
      </c>
      <c r="Y2366" s="37" t="e">
        <f t="shared" si="190"/>
        <v>#N/A</v>
      </c>
      <c r="Z2366" s="37"/>
      <c r="AA2366" s="37"/>
    </row>
    <row r="2367" spans="20:27">
      <c r="T2367" s="26">
        <v>2347</v>
      </c>
      <c r="U2367" s="26" t="e">
        <f t="shared" si="189"/>
        <v>#N/A</v>
      </c>
      <c r="V2367" s="36" t="e">
        <f t="shared" si="186"/>
        <v>#N/A</v>
      </c>
      <c r="W2367" s="29" t="e">
        <f t="shared" si="188"/>
        <v>#N/A</v>
      </c>
      <c r="X2367" s="37" t="e">
        <f t="shared" si="187"/>
        <v>#N/A</v>
      </c>
      <c r="Y2367" s="37" t="e">
        <f t="shared" si="190"/>
        <v>#N/A</v>
      </c>
      <c r="Z2367" s="37"/>
      <c r="AA2367" s="37"/>
    </row>
    <row r="2368" spans="20:27">
      <c r="T2368" s="26">
        <v>2348</v>
      </c>
      <c r="U2368" s="26" t="e">
        <f t="shared" si="189"/>
        <v>#N/A</v>
      </c>
      <c r="V2368" s="36" t="e">
        <f t="shared" si="186"/>
        <v>#N/A</v>
      </c>
      <c r="W2368" s="29" t="e">
        <f t="shared" si="188"/>
        <v>#N/A</v>
      </c>
      <c r="X2368" s="37" t="e">
        <f t="shared" si="187"/>
        <v>#N/A</v>
      </c>
      <c r="Y2368" s="37" t="e">
        <f t="shared" si="190"/>
        <v>#N/A</v>
      </c>
      <c r="Z2368" s="37"/>
      <c r="AA2368" s="37"/>
    </row>
    <row r="2369" spans="20:27">
      <c r="T2369" s="26">
        <v>2349</v>
      </c>
      <c r="U2369" s="26" t="e">
        <f t="shared" si="189"/>
        <v>#N/A</v>
      </c>
      <c r="V2369" s="36" t="e">
        <f t="shared" si="186"/>
        <v>#N/A</v>
      </c>
      <c r="W2369" s="29" t="e">
        <f t="shared" si="188"/>
        <v>#N/A</v>
      </c>
      <c r="X2369" s="37" t="e">
        <f t="shared" si="187"/>
        <v>#N/A</v>
      </c>
      <c r="Y2369" s="37" t="e">
        <f t="shared" si="190"/>
        <v>#N/A</v>
      </c>
      <c r="Z2369" s="37"/>
      <c r="AA2369" s="37"/>
    </row>
    <row r="2370" spans="20:27">
      <c r="T2370" s="26">
        <v>2350</v>
      </c>
      <c r="U2370" s="26" t="e">
        <f t="shared" si="189"/>
        <v>#N/A</v>
      </c>
      <c r="V2370" s="36" t="e">
        <f t="shared" si="186"/>
        <v>#N/A</v>
      </c>
      <c r="W2370" s="29" t="e">
        <f t="shared" si="188"/>
        <v>#N/A</v>
      </c>
      <c r="X2370" s="37" t="e">
        <f t="shared" si="187"/>
        <v>#N/A</v>
      </c>
      <c r="Y2370" s="37" t="e">
        <f t="shared" si="190"/>
        <v>#N/A</v>
      </c>
      <c r="Z2370" s="37"/>
      <c r="AA2370" s="37"/>
    </row>
    <row r="2371" spans="20:27">
      <c r="T2371" s="26">
        <v>2351</v>
      </c>
      <c r="U2371" s="26" t="e">
        <f t="shared" si="189"/>
        <v>#N/A</v>
      </c>
      <c r="V2371" s="36" t="e">
        <f t="shared" si="186"/>
        <v>#N/A</v>
      </c>
      <c r="W2371" s="29" t="e">
        <f t="shared" si="188"/>
        <v>#N/A</v>
      </c>
      <c r="X2371" s="37" t="e">
        <f t="shared" si="187"/>
        <v>#N/A</v>
      </c>
      <c r="Y2371" s="37" t="e">
        <f t="shared" si="190"/>
        <v>#N/A</v>
      </c>
      <c r="Z2371" s="37"/>
      <c r="AA2371" s="37"/>
    </row>
    <row r="2372" spans="20:27">
      <c r="T2372" s="26">
        <v>2352</v>
      </c>
      <c r="U2372" s="26" t="e">
        <f t="shared" si="189"/>
        <v>#N/A</v>
      </c>
      <c r="V2372" s="36" t="e">
        <f t="shared" si="186"/>
        <v>#N/A</v>
      </c>
      <c r="W2372" s="29" t="e">
        <f t="shared" si="188"/>
        <v>#N/A</v>
      </c>
      <c r="X2372" s="37" t="e">
        <f t="shared" si="187"/>
        <v>#N/A</v>
      </c>
      <c r="Y2372" s="37" t="e">
        <f t="shared" si="190"/>
        <v>#N/A</v>
      </c>
      <c r="Z2372" s="37"/>
      <c r="AA2372" s="37"/>
    </row>
    <row r="2373" spans="20:27">
      <c r="T2373" s="26">
        <v>2353</v>
      </c>
      <c r="U2373" s="26" t="e">
        <f t="shared" si="189"/>
        <v>#N/A</v>
      </c>
      <c r="V2373" s="36" t="e">
        <f t="shared" si="186"/>
        <v>#N/A</v>
      </c>
      <c r="W2373" s="29" t="e">
        <f t="shared" si="188"/>
        <v>#N/A</v>
      </c>
      <c r="X2373" s="37" t="e">
        <f t="shared" si="187"/>
        <v>#N/A</v>
      </c>
      <c r="Y2373" s="37" t="e">
        <f t="shared" si="190"/>
        <v>#N/A</v>
      </c>
      <c r="Z2373" s="37"/>
      <c r="AA2373" s="37"/>
    </row>
    <row r="2374" spans="20:27">
      <c r="T2374" s="26">
        <v>2354</v>
      </c>
      <c r="U2374" s="26" t="e">
        <f t="shared" si="189"/>
        <v>#N/A</v>
      </c>
      <c r="V2374" s="36" t="e">
        <f t="shared" si="186"/>
        <v>#N/A</v>
      </c>
      <c r="W2374" s="29" t="e">
        <f t="shared" si="188"/>
        <v>#N/A</v>
      </c>
      <c r="X2374" s="37" t="e">
        <f t="shared" si="187"/>
        <v>#N/A</v>
      </c>
      <c r="Y2374" s="37" t="e">
        <f t="shared" si="190"/>
        <v>#N/A</v>
      </c>
      <c r="Z2374" s="37"/>
      <c r="AA2374" s="37"/>
    </row>
    <row r="2375" spans="20:27">
      <c r="T2375" s="26">
        <v>2355</v>
      </c>
      <c r="U2375" s="26" t="e">
        <f t="shared" si="189"/>
        <v>#N/A</v>
      </c>
      <c r="V2375" s="36" t="e">
        <f t="shared" si="186"/>
        <v>#N/A</v>
      </c>
      <c r="W2375" s="29" t="e">
        <f t="shared" si="188"/>
        <v>#N/A</v>
      </c>
      <c r="X2375" s="37" t="e">
        <f t="shared" si="187"/>
        <v>#N/A</v>
      </c>
      <c r="Y2375" s="37" t="e">
        <f t="shared" si="190"/>
        <v>#N/A</v>
      </c>
      <c r="Z2375" s="37"/>
      <c r="AA2375" s="37"/>
    </row>
    <row r="2376" spans="20:27">
      <c r="T2376" s="26">
        <v>2356</v>
      </c>
      <c r="U2376" s="26" t="e">
        <f t="shared" si="189"/>
        <v>#N/A</v>
      </c>
      <c r="V2376" s="36" t="e">
        <f t="shared" ref="V2376:V2439" si="191">K$23*EXP(M$22*LOG(T2376/O$23))</f>
        <v>#N/A</v>
      </c>
      <c r="W2376" s="29" t="e">
        <f t="shared" si="188"/>
        <v>#N/A</v>
      </c>
      <c r="X2376" s="37" t="e">
        <f t="shared" ref="X2376:X2439" si="192">IF(($K$60+15)&gt;T2376,T2376,(#N/A))</f>
        <v>#N/A</v>
      </c>
      <c r="Y2376" s="37" t="e">
        <f t="shared" si="190"/>
        <v>#N/A</v>
      </c>
      <c r="Z2376" s="37"/>
      <c r="AA2376" s="37"/>
    </row>
    <row r="2377" spans="20:27">
      <c r="T2377" s="26">
        <v>2357</v>
      </c>
      <c r="U2377" s="26" t="e">
        <f t="shared" si="189"/>
        <v>#N/A</v>
      </c>
      <c r="V2377" s="36" t="e">
        <f t="shared" si="191"/>
        <v>#N/A</v>
      </c>
      <c r="W2377" s="29" t="e">
        <f t="shared" si="188"/>
        <v>#N/A</v>
      </c>
      <c r="X2377" s="37" t="e">
        <f t="shared" si="192"/>
        <v>#N/A</v>
      </c>
      <c r="Y2377" s="37" t="e">
        <f t="shared" si="190"/>
        <v>#N/A</v>
      </c>
      <c r="Z2377" s="37"/>
      <c r="AA2377" s="37"/>
    </row>
    <row r="2378" spans="20:27">
      <c r="T2378" s="26">
        <v>2358</v>
      </c>
      <c r="U2378" s="26" t="e">
        <f t="shared" si="189"/>
        <v>#N/A</v>
      </c>
      <c r="V2378" s="36" t="e">
        <f t="shared" si="191"/>
        <v>#N/A</v>
      </c>
      <c r="W2378" s="29" t="e">
        <f t="shared" si="188"/>
        <v>#N/A</v>
      </c>
      <c r="X2378" s="37" t="e">
        <f t="shared" si="192"/>
        <v>#N/A</v>
      </c>
      <c r="Y2378" s="37" t="e">
        <f t="shared" si="190"/>
        <v>#N/A</v>
      </c>
      <c r="Z2378" s="37"/>
      <c r="AA2378" s="37"/>
    </row>
    <row r="2379" spans="20:27">
      <c r="T2379" s="26">
        <v>2359</v>
      </c>
      <c r="U2379" s="26" t="e">
        <f t="shared" si="189"/>
        <v>#N/A</v>
      </c>
      <c r="V2379" s="36" t="e">
        <f t="shared" si="191"/>
        <v>#N/A</v>
      </c>
      <c r="W2379" s="29" t="e">
        <f t="shared" si="188"/>
        <v>#N/A</v>
      </c>
      <c r="X2379" s="37" t="e">
        <f t="shared" si="192"/>
        <v>#N/A</v>
      </c>
      <c r="Y2379" s="37" t="e">
        <f t="shared" si="190"/>
        <v>#N/A</v>
      </c>
      <c r="Z2379" s="37"/>
      <c r="AA2379" s="37"/>
    </row>
    <row r="2380" spans="20:27">
      <c r="T2380" s="26">
        <v>2360</v>
      </c>
      <c r="U2380" s="26" t="e">
        <f t="shared" si="189"/>
        <v>#N/A</v>
      </c>
      <c r="V2380" s="36" t="e">
        <f t="shared" si="191"/>
        <v>#N/A</v>
      </c>
      <c r="W2380" s="29" t="e">
        <f t="shared" si="188"/>
        <v>#N/A</v>
      </c>
      <c r="X2380" s="37" t="e">
        <f t="shared" si="192"/>
        <v>#N/A</v>
      </c>
      <c r="Y2380" s="37" t="e">
        <f t="shared" si="190"/>
        <v>#N/A</v>
      </c>
      <c r="Z2380" s="37"/>
      <c r="AA2380" s="37"/>
    </row>
    <row r="2381" spans="20:27">
      <c r="T2381" s="26">
        <v>2361</v>
      </c>
      <c r="U2381" s="26" t="e">
        <f t="shared" si="189"/>
        <v>#N/A</v>
      </c>
      <c r="V2381" s="36" t="e">
        <f t="shared" si="191"/>
        <v>#N/A</v>
      </c>
      <c r="W2381" s="29" t="e">
        <f t="shared" si="188"/>
        <v>#N/A</v>
      </c>
      <c r="X2381" s="37" t="e">
        <f t="shared" si="192"/>
        <v>#N/A</v>
      </c>
      <c r="Y2381" s="37" t="e">
        <f t="shared" si="190"/>
        <v>#N/A</v>
      </c>
      <c r="Z2381" s="37"/>
      <c r="AA2381" s="37"/>
    </row>
    <row r="2382" spans="20:27">
      <c r="T2382" s="26">
        <v>2362</v>
      </c>
      <c r="U2382" s="26" t="e">
        <f t="shared" si="189"/>
        <v>#N/A</v>
      </c>
      <c r="V2382" s="36" t="e">
        <f t="shared" si="191"/>
        <v>#N/A</v>
      </c>
      <c r="W2382" s="29" t="e">
        <f t="shared" si="188"/>
        <v>#N/A</v>
      </c>
      <c r="X2382" s="37" t="e">
        <f t="shared" si="192"/>
        <v>#N/A</v>
      </c>
      <c r="Y2382" s="37" t="e">
        <f t="shared" si="190"/>
        <v>#N/A</v>
      </c>
      <c r="Z2382" s="37"/>
      <c r="AA2382" s="37"/>
    </row>
    <row r="2383" spans="20:27">
      <c r="T2383" s="26">
        <v>2363</v>
      </c>
      <c r="U2383" s="26" t="e">
        <f t="shared" si="189"/>
        <v>#N/A</v>
      </c>
      <c r="V2383" s="36" t="e">
        <f t="shared" si="191"/>
        <v>#N/A</v>
      </c>
      <c r="W2383" s="29" t="e">
        <f t="shared" si="188"/>
        <v>#N/A</v>
      </c>
      <c r="X2383" s="37" t="e">
        <f t="shared" si="192"/>
        <v>#N/A</v>
      </c>
      <c r="Y2383" s="37" t="e">
        <f t="shared" si="190"/>
        <v>#N/A</v>
      </c>
      <c r="Z2383" s="37"/>
      <c r="AA2383" s="37"/>
    </row>
    <row r="2384" spans="20:27">
      <c r="T2384" s="26">
        <v>2364</v>
      </c>
      <c r="U2384" s="26" t="e">
        <f t="shared" si="189"/>
        <v>#N/A</v>
      </c>
      <c r="V2384" s="36" t="e">
        <f t="shared" si="191"/>
        <v>#N/A</v>
      </c>
      <c r="W2384" s="29" t="e">
        <f t="shared" si="188"/>
        <v>#N/A</v>
      </c>
      <c r="X2384" s="37" t="e">
        <f t="shared" si="192"/>
        <v>#N/A</v>
      </c>
      <c r="Y2384" s="37" t="e">
        <f t="shared" si="190"/>
        <v>#N/A</v>
      </c>
      <c r="Z2384" s="37"/>
      <c r="AA2384" s="37"/>
    </row>
    <row r="2385" spans="20:27">
      <c r="T2385" s="26">
        <v>2365</v>
      </c>
      <c r="U2385" s="26" t="e">
        <f t="shared" si="189"/>
        <v>#N/A</v>
      </c>
      <c r="V2385" s="36" t="e">
        <f t="shared" si="191"/>
        <v>#N/A</v>
      </c>
      <c r="W2385" s="29" t="e">
        <f t="shared" si="188"/>
        <v>#N/A</v>
      </c>
      <c r="X2385" s="37" t="e">
        <f t="shared" si="192"/>
        <v>#N/A</v>
      </c>
      <c r="Y2385" s="37" t="e">
        <f t="shared" si="190"/>
        <v>#N/A</v>
      </c>
      <c r="Z2385" s="37"/>
      <c r="AA2385" s="37"/>
    </row>
    <row r="2386" spans="20:27">
      <c r="T2386" s="26">
        <v>2366</v>
      </c>
      <c r="U2386" s="26" t="e">
        <f t="shared" si="189"/>
        <v>#N/A</v>
      </c>
      <c r="V2386" s="36" t="e">
        <f t="shared" si="191"/>
        <v>#N/A</v>
      </c>
      <c r="W2386" s="29" t="e">
        <f t="shared" si="188"/>
        <v>#N/A</v>
      </c>
      <c r="X2386" s="37" t="e">
        <f t="shared" si="192"/>
        <v>#N/A</v>
      </c>
      <c r="Y2386" s="37" t="e">
        <f t="shared" si="190"/>
        <v>#N/A</v>
      </c>
      <c r="Z2386" s="37"/>
      <c r="AA2386" s="37"/>
    </row>
    <row r="2387" spans="20:27">
      <c r="T2387" s="26">
        <v>2367</v>
      </c>
      <c r="U2387" s="26" t="e">
        <f t="shared" si="189"/>
        <v>#N/A</v>
      </c>
      <c r="V2387" s="36" t="e">
        <f t="shared" si="191"/>
        <v>#N/A</v>
      </c>
      <c r="W2387" s="29" t="e">
        <f t="shared" si="188"/>
        <v>#N/A</v>
      </c>
      <c r="X2387" s="37" t="e">
        <f t="shared" si="192"/>
        <v>#N/A</v>
      </c>
      <c r="Y2387" s="37" t="e">
        <f t="shared" si="190"/>
        <v>#N/A</v>
      </c>
      <c r="Z2387" s="37"/>
      <c r="AA2387" s="37"/>
    </row>
    <row r="2388" spans="20:27">
      <c r="T2388" s="26">
        <v>2368</v>
      </c>
      <c r="U2388" s="26" t="e">
        <f t="shared" si="189"/>
        <v>#N/A</v>
      </c>
      <c r="V2388" s="36" t="e">
        <f t="shared" si="191"/>
        <v>#N/A</v>
      </c>
      <c r="W2388" s="29" t="e">
        <f t="shared" si="188"/>
        <v>#N/A</v>
      </c>
      <c r="X2388" s="37" t="e">
        <f t="shared" si="192"/>
        <v>#N/A</v>
      </c>
      <c r="Y2388" s="37" t="e">
        <f t="shared" si="190"/>
        <v>#N/A</v>
      </c>
      <c r="Z2388" s="37"/>
      <c r="AA2388" s="37"/>
    </row>
    <row r="2389" spans="20:27">
      <c r="T2389" s="26">
        <v>2369</v>
      </c>
      <c r="U2389" s="26" t="e">
        <f t="shared" si="189"/>
        <v>#N/A</v>
      </c>
      <c r="V2389" s="36" t="e">
        <f t="shared" si="191"/>
        <v>#N/A</v>
      </c>
      <c r="W2389" s="29" t="e">
        <f t="shared" ref="W2389:W2452" si="193">IF(U2389="",(#N/A),V2389)</f>
        <v>#N/A</v>
      </c>
      <c r="X2389" s="37" t="e">
        <f t="shared" si="192"/>
        <v>#N/A</v>
      </c>
      <c r="Y2389" s="37" t="e">
        <f t="shared" si="190"/>
        <v>#N/A</v>
      </c>
      <c r="Z2389" s="37"/>
      <c r="AA2389" s="37"/>
    </row>
    <row r="2390" spans="20:27">
      <c r="T2390" s="26">
        <v>2370</v>
      </c>
      <c r="U2390" s="26" t="e">
        <f t="shared" ref="U2390:U2453" si="194">IF(MAX(D$20:D$64)&lt;T2390,(#N/A),T2390)</f>
        <v>#N/A</v>
      </c>
      <c r="V2390" s="36" t="e">
        <f t="shared" si="191"/>
        <v>#N/A</v>
      </c>
      <c r="W2390" s="29" t="e">
        <f t="shared" si="193"/>
        <v>#N/A</v>
      </c>
      <c r="X2390" s="37" t="e">
        <f t="shared" si="192"/>
        <v>#N/A</v>
      </c>
      <c r="Y2390" s="37" t="e">
        <f t="shared" si="190"/>
        <v>#N/A</v>
      </c>
      <c r="Z2390" s="37"/>
      <c r="AA2390" s="37"/>
    </row>
    <row r="2391" spans="20:27">
      <c r="T2391" s="26">
        <v>2371</v>
      </c>
      <c r="U2391" s="26" t="e">
        <f t="shared" si="194"/>
        <v>#N/A</v>
      </c>
      <c r="V2391" s="36" t="e">
        <f t="shared" si="191"/>
        <v>#N/A</v>
      </c>
      <c r="W2391" s="29" t="e">
        <f t="shared" si="193"/>
        <v>#N/A</v>
      </c>
      <c r="X2391" s="37" t="e">
        <f t="shared" si="192"/>
        <v>#N/A</v>
      </c>
      <c r="Y2391" s="37" t="e">
        <f t="shared" si="190"/>
        <v>#N/A</v>
      </c>
      <c r="Z2391" s="37"/>
      <c r="AA2391" s="37"/>
    </row>
    <row r="2392" spans="20:27">
      <c r="T2392" s="26">
        <v>2372</v>
      </c>
      <c r="U2392" s="26" t="e">
        <f t="shared" si="194"/>
        <v>#N/A</v>
      </c>
      <c r="V2392" s="36" t="e">
        <f t="shared" si="191"/>
        <v>#N/A</v>
      </c>
      <c r="W2392" s="29" t="e">
        <f t="shared" si="193"/>
        <v>#N/A</v>
      </c>
      <c r="X2392" s="37" t="e">
        <f t="shared" si="192"/>
        <v>#N/A</v>
      </c>
      <c r="Y2392" s="37" t="e">
        <f t="shared" si="190"/>
        <v>#N/A</v>
      </c>
      <c r="Z2392" s="37"/>
      <c r="AA2392" s="37"/>
    </row>
    <row r="2393" spans="20:27">
      <c r="T2393" s="26">
        <v>2373</v>
      </c>
      <c r="U2393" s="26" t="e">
        <f t="shared" si="194"/>
        <v>#N/A</v>
      </c>
      <c r="V2393" s="36" t="e">
        <f t="shared" si="191"/>
        <v>#N/A</v>
      </c>
      <c r="W2393" s="29" t="e">
        <f t="shared" si="193"/>
        <v>#N/A</v>
      </c>
      <c r="X2393" s="37" t="e">
        <f t="shared" si="192"/>
        <v>#N/A</v>
      </c>
      <c r="Y2393" s="37" t="e">
        <f t="shared" si="190"/>
        <v>#N/A</v>
      </c>
      <c r="Z2393" s="37"/>
      <c r="AA2393" s="37"/>
    </row>
    <row r="2394" spans="20:27">
      <c r="T2394" s="26">
        <v>2374</v>
      </c>
      <c r="U2394" s="26" t="e">
        <f t="shared" si="194"/>
        <v>#N/A</v>
      </c>
      <c r="V2394" s="36" t="e">
        <f t="shared" si="191"/>
        <v>#N/A</v>
      </c>
      <c r="W2394" s="29" t="e">
        <f t="shared" si="193"/>
        <v>#N/A</v>
      </c>
      <c r="X2394" s="37" t="e">
        <f t="shared" si="192"/>
        <v>#N/A</v>
      </c>
      <c r="Y2394" s="37" t="e">
        <f t="shared" si="190"/>
        <v>#N/A</v>
      </c>
      <c r="Z2394" s="37"/>
      <c r="AA2394" s="37"/>
    </row>
    <row r="2395" spans="20:27">
      <c r="T2395" s="26">
        <v>2375</v>
      </c>
      <c r="U2395" s="26" t="e">
        <f t="shared" si="194"/>
        <v>#N/A</v>
      </c>
      <c r="V2395" s="36" t="e">
        <f t="shared" si="191"/>
        <v>#N/A</v>
      </c>
      <c r="W2395" s="29" t="e">
        <f t="shared" si="193"/>
        <v>#N/A</v>
      </c>
      <c r="X2395" s="37" t="e">
        <f t="shared" si="192"/>
        <v>#N/A</v>
      </c>
      <c r="Y2395" s="37" t="e">
        <f t="shared" si="190"/>
        <v>#N/A</v>
      </c>
      <c r="Z2395" s="37"/>
      <c r="AA2395" s="37"/>
    </row>
    <row r="2396" spans="20:27">
      <c r="T2396" s="26">
        <v>2376</v>
      </c>
      <c r="U2396" s="26" t="e">
        <f t="shared" si="194"/>
        <v>#N/A</v>
      </c>
      <c r="V2396" s="36" t="e">
        <f t="shared" si="191"/>
        <v>#N/A</v>
      </c>
      <c r="W2396" s="29" t="e">
        <f t="shared" si="193"/>
        <v>#N/A</v>
      </c>
      <c r="X2396" s="37" t="e">
        <f t="shared" si="192"/>
        <v>#N/A</v>
      </c>
      <c r="Y2396" s="37" t="e">
        <f t="shared" si="190"/>
        <v>#N/A</v>
      </c>
      <c r="Z2396" s="37"/>
      <c r="AA2396" s="37"/>
    </row>
    <row r="2397" spans="20:27">
      <c r="T2397" s="26">
        <v>2377</v>
      </c>
      <c r="U2397" s="26" t="e">
        <f t="shared" si="194"/>
        <v>#N/A</v>
      </c>
      <c r="V2397" s="36" t="e">
        <f t="shared" si="191"/>
        <v>#N/A</v>
      </c>
      <c r="W2397" s="29" t="e">
        <f t="shared" si="193"/>
        <v>#N/A</v>
      </c>
      <c r="X2397" s="37" t="e">
        <f t="shared" si="192"/>
        <v>#N/A</v>
      </c>
      <c r="Y2397" s="37" t="e">
        <f t="shared" si="190"/>
        <v>#N/A</v>
      </c>
      <c r="Z2397" s="37"/>
      <c r="AA2397" s="37"/>
    </row>
    <row r="2398" spans="20:27">
      <c r="T2398" s="26">
        <v>2378</v>
      </c>
      <c r="U2398" s="26" t="e">
        <f t="shared" si="194"/>
        <v>#N/A</v>
      </c>
      <c r="V2398" s="36" t="e">
        <f t="shared" si="191"/>
        <v>#N/A</v>
      </c>
      <c r="W2398" s="29" t="e">
        <f t="shared" si="193"/>
        <v>#N/A</v>
      </c>
      <c r="X2398" s="37" t="e">
        <f t="shared" si="192"/>
        <v>#N/A</v>
      </c>
      <c r="Y2398" s="37" t="e">
        <f t="shared" si="190"/>
        <v>#N/A</v>
      </c>
      <c r="Z2398" s="37"/>
      <c r="AA2398" s="37"/>
    </row>
    <row r="2399" spans="20:27">
      <c r="T2399" s="26">
        <v>2379</v>
      </c>
      <c r="U2399" s="26" t="e">
        <f t="shared" si="194"/>
        <v>#N/A</v>
      </c>
      <c r="V2399" s="36" t="e">
        <f t="shared" si="191"/>
        <v>#N/A</v>
      </c>
      <c r="W2399" s="29" t="e">
        <f t="shared" si="193"/>
        <v>#N/A</v>
      </c>
      <c r="X2399" s="37" t="e">
        <f t="shared" si="192"/>
        <v>#N/A</v>
      </c>
      <c r="Y2399" s="37" t="e">
        <f t="shared" ref="Y2399:Y2462" si="195">IF(($K$60+15)&gt;T2399,K$23*EXP(M$22*LOG(T2399/O$23)),(#N/A))</f>
        <v>#N/A</v>
      </c>
      <c r="Z2399" s="37"/>
      <c r="AA2399" s="37"/>
    </row>
    <row r="2400" spans="20:27">
      <c r="T2400" s="26">
        <v>2380</v>
      </c>
      <c r="U2400" s="26" t="e">
        <f t="shared" si="194"/>
        <v>#N/A</v>
      </c>
      <c r="V2400" s="36" t="e">
        <f t="shared" si="191"/>
        <v>#N/A</v>
      </c>
      <c r="W2400" s="29" t="e">
        <f t="shared" si="193"/>
        <v>#N/A</v>
      </c>
      <c r="X2400" s="37" t="e">
        <f t="shared" si="192"/>
        <v>#N/A</v>
      </c>
      <c r="Y2400" s="37" t="e">
        <f t="shared" si="195"/>
        <v>#N/A</v>
      </c>
      <c r="Z2400" s="37"/>
      <c r="AA2400" s="37"/>
    </row>
    <row r="2401" spans="20:27">
      <c r="T2401" s="26">
        <v>2381</v>
      </c>
      <c r="U2401" s="26" t="e">
        <f t="shared" si="194"/>
        <v>#N/A</v>
      </c>
      <c r="V2401" s="36" t="e">
        <f t="shared" si="191"/>
        <v>#N/A</v>
      </c>
      <c r="W2401" s="29" t="e">
        <f t="shared" si="193"/>
        <v>#N/A</v>
      </c>
      <c r="X2401" s="37" t="e">
        <f t="shared" si="192"/>
        <v>#N/A</v>
      </c>
      <c r="Y2401" s="37" t="e">
        <f t="shared" si="195"/>
        <v>#N/A</v>
      </c>
      <c r="Z2401" s="37"/>
      <c r="AA2401" s="37"/>
    </row>
    <row r="2402" spans="20:27">
      <c r="T2402" s="26">
        <v>2382</v>
      </c>
      <c r="U2402" s="26" t="e">
        <f t="shared" si="194"/>
        <v>#N/A</v>
      </c>
      <c r="V2402" s="36" t="e">
        <f t="shared" si="191"/>
        <v>#N/A</v>
      </c>
      <c r="W2402" s="29" t="e">
        <f t="shared" si="193"/>
        <v>#N/A</v>
      </c>
      <c r="X2402" s="37" t="e">
        <f t="shared" si="192"/>
        <v>#N/A</v>
      </c>
      <c r="Y2402" s="37" t="e">
        <f t="shared" si="195"/>
        <v>#N/A</v>
      </c>
      <c r="Z2402" s="37"/>
      <c r="AA2402" s="37"/>
    </row>
    <row r="2403" spans="20:27">
      <c r="T2403" s="26">
        <v>2383</v>
      </c>
      <c r="U2403" s="26" t="e">
        <f t="shared" si="194"/>
        <v>#N/A</v>
      </c>
      <c r="V2403" s="36" t="e">
        <f t="shared" si="191"/>
        <v>#N/A</v>
      </c>
      <c r="W2403" s="29" t="e">
        <f t="shared" si="193"/>
        <v>#N/A</v>
      </c>
      <c r="X2403" s="37" t="e">
        <f t="shared" si="192"/>
        <v>#N/A</v>
      </c>
      <c r="Y2403" s="37" t="e">
        <f t="shared" si="195"/>
        <v>#N/A</v>
      </c>
      <c r="Z2403" s="37"/>
      <c r="AA2403" s="37"/>
    </row>
    <row r="2404" spans="20:27">
      <c r="T2404" s="26">
        <v>2384</v>
      </c>
      <c r="U2404" s="26" t="e">
        <f t="shared" si="194"/>
        <v>#N/A</v>
      </c>
      <c r="V2404" s="36" t="e">
        <f t="shared" si="191"/>
        <v>#N/A</v>
      </c>
      <c r="W2404" s="29" t="e">
        <f t="shared" si="193"/>
        <v>#N/A</v>
      </c>
      <c r="X2404" s="37" t="e">
        <f t="shared" si="192"/>
        <v>#N/A</v>
      </c>
      <c r="Y2404" s="37" t="e">
        <f t="shared" si="195"/>
        <v>#N/A</v>
      </c>
      <c r="Z2404" s="37"/>
      <c r="AA2404" s="37"/>
    </row>
    <row r="2405" spans="20:27">
      <c r="T2405" s="26">
        <v>2385</v>
      </c>
      <c r="U2405" s="26" t="e">
        <f t="shared" si="194"/>
        <v>#N/A</v>
      </c>
      <c r="V2405" s="36" t="e">
        <f t="shared" si="191"/>
        <v>#N/A</v>
      </c>
      <c r="W2405" s="29" t="e">
        <f t="shared" si="193"/>
        <v>#N/A</v>
      </c>
      <c r="X2405" s="37" t="e">
        <f t="shared" si="192"/>
        <v>#N/A</v>
      </c>
      <c r="Y2405" s="37" t="e">
        <f t="shared" si="195"/>
        <v>#N/A</v>
      </c>
      <c r="Z2405" s="37"/>
      <c r="AA2405" s="37"/>
    </row>
    <row r="2406" spans="20:27">
      <c r="T2406" s="26">
        <v>2386</v>
      </c>
      <c r="U2406" s="26" t="e">
        <f t="shared" si="194"/>
        <v>#N/A</v>
      </c>
      <c r="V2406" s="36" t="e">
        <f t="shared" si="191"/>
        <v>#N/A</v>
      </c>
      <c r="W2406" s="29" t="e">
        <f t="shared" si="193"/>
        <v>#N/A</v>
      </c>
      <c r="X2406" s="37" t="e">
        <f t="shared" si="192"/>
        <v>#N/A</v>
      </c>
      <c r="Y2406" s="37" t="e">
        <f t="shared" si="195"/>
        <v>#N/A</v>
      </c>
      <c r="Z2406" s="37"/>
      <c r="AA2406" s="37"/>
    </row>
    <row r="2407" spans="20:27">
      <c r="T2407" s="26">
        <v>2387</v>
      </c>
      <c r="U2407" s="26" t="e">
        <f t="shared" si="194"/>
        <v>#N/A</v>
      </c>
      <c r="V2407" s="36" t="e">
        <f t="shared" si="191"/>
        <v>#N/A</v>
      </c>
      <c r="W2407" s="29" t="e">
        <f t="shared" si="193"/>
        <v>#N/A</v>
      </c>
      <c r="X2407" s="37" t="e">
        <f t="shared" si="192"/>
        <v>#N/A</v>
      </c>
      <c r="Y2407" s="37" t="e">
        <f t="shared" si="195"/>
        <v>#N/A</v>
      </c>
      <c r="Z2407" s="37"/>
      <c r="AA2407" s="37"/>
    </row>
    <row r="2408" spans="20:27">
      <c r="T2408" s="26">
        <v>2388</v>
      </c>
      <c r="U2408" s="26" t="e">
        <f t="shared" si="194"/>
        <v>#N/A</v>
      </c>
      <c r="V2408" s="36" t="e">
        <f t="shared" si="191"/>
        <v>#N/A</v>
      </c>
      <c r="W2408" s="29" t="e">
        <f t="shared" si="193"/>
        <v>#N/A</v>
      </c>
      <c r="X2408" s="37" t="e">
        <f t="shared" si="192"/>
        <v>#N/A</v>
      </c>
      <c r="Y2408" s="37" t="e">
        <f t="shared" si="195"/>
        <v>#N/A</v>
      </c>
      <c r="Z2408" s="37"/>
      <c r="AA2408" s="37"/>
    </row>
    <row r="2409" spans="20:27">
      <c r="T2409" s="26">
        <v>2389</v>
      </c>
      <c r="U2409" s="26" t="e">
        <f t="shared" si="194"/>
        <v>#N/A</v>
      </c>
      <c r="V2409" s="36" t="e">
        <f t="shared" si="191"/>
        <v>#N/A</v>
      </c>
      <c r="W2409" s="29" t="e">
        <f t="shared" si="193"/>
        <v>#N/A</v>
      </c>
      <c r="X2409" s="37" t="e">
        <f t="shared" si="192"/>
        <v>#N/A</v>
      </c>
      <c r="Y2409" s="37" t="e">
        <f t="shared" si="195"/>
        <v>#N/A</v>
      </c>
      <c r="Z2409" s="37"/>
      <c r="AA2409" s="37"/>
    </row>
    <row r="2410" spans="20:27">
      <c r="T2410" s="26">
        <v>2390</v>
      </c>
      <c r="U2410" s="26" t="e">
        <f t="shared" si="194"/>
        <v>#N/A</v>
      </c>
      <c r="V2410" s="36" t="e">
        <f t="shared" si="191"/>
        <v>#N/A</v>
      </c>
      <c r="W2410" s="29" t="e">
        <f t="shared" si="193"/>
        <v>#N/A</v>
      </c>
      <c r="X2410" s="37" t="e">
        <f t="shared" si="192"/>
        <v>#N/A</v>
      </c>
      <c r="Y2410" s="37" t="e">
        <f t="shared" si="195"/>
        <v>#N/A</v>
      </c>
      <c r="Z2410" s="37"/>
      <c r="AA2410" s="37"/>
    </row>
    <row r="2411" spans="20:27">
      <c r="T2411" s="26">
        <v>2391</v>
      </c>
      <c r="U2411" s="26" t="e">
        <f t="shared" si="194"/>
        <v>#N/A</v>
      </c>
      <c r="V2411" s="36" t="e">
        <f t="shared" si="191"/>
        <v>#N/A</v>
      </c>
      <c r="W2411" s="29" t="e">
        <f t="shared" si="193"/>
        <v>#N/A</v>
      </c>
      <c r="X2411" s="37" t="e">
        <f t="shared" si="192"/>
        <v>#N/A</v>
      </c>
      <c r="Y2411" s="37" t="e">
        <f t="shared" si="195"/>
        <v>#N/A</v>
      </c>
      <c r="Z2411" s="37"/>
      <c r="AA2411" s="37"/>
    </row>
    <row r="2412" spans="20:27">
      <c r="T2412" s="26">
        <v>2392</v>
      </c>
      <c r="U2412" s="26" t="e">
        <f t="shared" si="194"/>
        <v>#N/A</v>
      </c>
      <c r="V2412" s="36" t="e">
        <f t="shared" si="191"/>
        <v>#N/A</v>
      </c>
      <c r="W2412" s="29" t="e">
        <f t="shared" si="193"/>
        <v>#N/A</v>
      </c>
      <c r="X2412" s="37" t="e">
        <f t="shared" si="192"/>
        <v>#N/A</v>
      </c>
      <c r="Y2412" s="37" t="e">
        <f t="shared" si="195"/>
        <v>#N/A</v>
      </c>
      <c r="Z2412" s="37"/>
      <c r="AA2412" s="37"/>
    </row>
    <row r="2413" spans="20:27">
      <c r="T2413" s="26">
        <v>2393</v>
      </c>
      <c r="U2413" s="26" t="e">
        <f t="shared" si="194"/>
        <v>#N/A</v>
      </c>
      <c r="V2413" s="36" t="e">
        <f t="shared" si="191"/>
        <v>#N/A</v>
      </c>
      <c r="W2413" s="29" t="e">
        <f t="shared" si="193"/>
        <v>#N/A</v>
      </c>
      <c r="X2413" s="37" t="e">
        <f t="shared" si="192"/>
        <v>#N/A</v>
      </c>
      <c r="Y2413" s="37" t="e">
        <f t="shared" si="195"/>
        <v>#N/A</v>
      </c>
      <c r="Z2413" s="37"/>
      <c r="AA2413" s="37"/>
    </row>
    <row r="2414" spans="20:27">
      <c r="T2414" s="26">
        <v>2394</v>
      </c>
      <c r="U2414" s="26" t="e">
        <f t="shared" si="194"/>
        <v>#N/A</v>
      </c>
      <c r="V2414" s="36" t="e">
        <f t="shared" si="191"/>
        <v>#N/A</v>
      </c>
      <c r="W2414" s="29" t="e">
        <f t="shared" si="193"/>
        <v>#N/A</v>
      </c>
      <c r="X2414" s="37" t="e">
        <f t="shared" si="192"/>
        <v>#N/A</v>
      </c>
      <c r="Y2414" s="37" t="e">
        <f t="shared" si="195"/>
        <v>#N/A</v>
      </c>
      <c r="Z2414" s="37"/>
      <c r="AA2414" s="37"/>
    </row>
    <row r="2415" spans="20:27">
      <c r="T2415" s="26">
        <v>2395</v>
      </c>
      <c r="U2415" s="26" t="e">
        <f t="shared" si="194"/>
        <v>#N/A</v>
      </c>
      <c r="V2415" s="36" t="e">
        <f t="shared" si="191"/>
        <v>#N/A</v>
      </c>
      <c r="W2415" s="29" t="e">
        <f t="shared" si="193"/>
        <v>#N/A</v>
      </c>
      <c r="X2415" s="37" t="e">
        <f t="shared" si="192"/>
        <v>#N/A</v>
      </c>
      <c r="Y2415" s="37" t="e">
        <f t="shared" si="195"/>
        <v>#N/A</v>
      </c>
      <c r="Z2415" s="37"/>
      <c r="AA2415" s="37"/>
    </row>
    <row r="2416" spans="20:27">
      <c r="T2416" s="26">
        <v>2396</v>
      </c>
      <c r="U2416" s="26" t="e">
        <f t="shared" si="194"/>
        <v>#N/A</v>
      </c>
      <c r="V2416" s="36" t="e">
        <f t="shared" si="191"/>
        <v>#N/A</v>
      </c>
      <c r="W2416" s="29" t="e">
        <f t="shared" si="193"/>
        <v>#N/A</v>
      </c>
      <c r="X2416" s="37" t="e">
        <f t="shared" si="192"/>
        <v>#N/A</v>
      </c>
      <c r="Y2416" s="37" t="e">
        <f t="shared" si="195"/>
        <v>#N/A</v>
      </c>
      <c r="Z2416" s="37"/>
      <c r="AA2416" s="37"/>
    </row>
    <row r="2417" spans="20:27">
      <c r="T2417" s="26">
        <v>2397</v>
      </c>
      <c r="U2417" s="26" t="e">
        <f t="shared" si="194"/>
        <v>#N/A</v>
      </c>
      <c r="V2417" s="36" t="e">
        <f t="shared" si="191"/>
        <v>#N/A</v>
      </c>
      <c r="W2417" s="29" t="e">
        <f t="shared" si="193"/>
        <v>#N/A</v>
      </c>
      <c r="X2417" s="37" t="e">
        <f t="shared" si="192"/>
        <v>#N/A</v>
      </c>
      <c r="Y2417" s="37" t="e">
        <f t="shared" si="195"/>
        <v>#N/A</v>
      </c>
      <c r="Z2417" s="37"/>
      <c r="AA2417" s="37"/>
    </row>
    <row r="2418" spans="20:27">
      <c r="T2418" s="26">
        <v>2398</v>
      </c>
      <c r="U2418" s="26" t="e">
        <f t="shared" si="194"/>
        <v>#N/A</v>
      </c>
      <c r="V2418" s="36" t="e">
        <f t="shared" si="191"/>
        <v>#N/A</v>
      </c>
      <c r="W2418" s="29" t="e">
        <f t="shared" si="193"/>
        <v>#N/A</v>
      </c>
      <c r="X2418" s="37" t="e">
        <f t="shared" si="192"/>
        <v>#N/A</v>
      </c>
      <c r="Y2418" s="37" t="e">
        <f t="shared" si="195"/>
        <v>#N/A</v>
      </c>
      <c r="Z2418" s="37"/>
      <c r="AA2418" s="37"/>
    </row>
    <row r="2419" spans="20:27">
      <c r="T2419" s="26">
        <v>2399</v>
      </c>
      <c r="U2419" s="26" t="e">
        <f t="shared" si="194"/>
        <v>#N/A</v>
      </c>
      <c r="V2419" s="36" t="e">
        <f t="shared" si="191"/>
        <v>#N/A</v>
      </c>
      <c r="W2419" s="29" t="e">
        <f t="shared" si="193"/>
        <v>#N/A</v>
      </c>
      <c r="X2419" s="37" t="e">
        <f t="shared" si="192"/>
        <v>#N/A</v>
      </c>
      <c r="Y2419" s="37" t="e">
        <f t="shared" si="195"/>
        <v>#N/A</v>
      </c>
      <c r="Z2419" s="37"/>
      <c r="AA2419" s="37"/>
    </row>
    <row r="2420" spans="20:27">
      <c r="T2420" s="26">
        <v>2400</v>
      </c>
      <c r="U2420" s="26" t="e">
        <f t="shared" si="194"/>
        <v>#N/A</v>
      </c>
      <c r="V2420" s="36" t="e">
        <f t="shared" si="191"/>
        <v>#N/A</v>
      </c>
      <c r="W2420" s="29" t="e">
        <f t="shared" si="193"/>
        <v>#N/A</v>
      </c>
      <c r="X2420" s="37" t="e">
        <f t="shared" si="192"/>
        <v>#N/A</v>
      </c>
      <c r="Y2420" s="37" t="e">
        <f t="shared" si="195"/>
        <v>#N/A</v>
      </c>
      <c r="Z2420" s="37"/>
      <c r="AA2420" s="37"/>
    </row>
    <row r="2421" spans="20:27">
      <c r="T2421" s="26">
        <v>2401</v>
      </c>
      <c r="U2421" s="26" t="e">
        <f t="shared" si="194"/>
        <v>#N/A</v>
      </c>
      <c r="V2421" s="36" t="e">
        <f t="shared" si="191"/>
        <v>#N/A</v>
      </c>
      <c r="W2421" s="29" t="e">
        <f t="shared" si="193"/>
        <v>#N/A</v>
      </c>
      <c r="X2421" s="37" t="e">
        <f t="shared" si="192"/>
        <v>#N/A</v>
      </c>
      <c r="Y2421" s="37" t="e">
        <f t="shared" si="195"/>
        <v>#N/A</v>
      </c>
      <c r="Z2421" s="37"/>
      <c r="AA2421" s="37"/>
    </row>
    <row r="2422" spans="20:27">
      <c r="T2422" s="26">
        <v>2402</v>
      </c>
      <c r="U2422" s="26" t="e">
        <f t="shared" si="194"/>
        <v>#N/A</v>
      </c>
      <c r="V2422" s="36" t="e">
        <f t="shared" si="191"/>
        <v>#N/A</v>
      </c>
      <c r="W2422" s="29" t="e">
        <f t="shared" si="193"/>
        <v>#N/A</v>
      </c>
      <c r="X2422" s="37" t="e">
        <f t="shared" si="192"/>
        <v>#N/A</v>
      </c>
      <c r="Y2422" s="37" t="e">
        <f t="shared" si="195"/>
        <v>#N/A</v>
      </c>
      <c r="Z2422" s="37"/>
      <c r="AA2422" s="37"/>
    </row>
    <row r="2423" spans="20:27">
      <c r="T2423" s="26">
        <v>2403</v>
      </c>
      <c r="U2423" s="26" t="e">
        <f t="shared" si="194"/>
        <v>#N/A</v>
      </c>
      <c r="V2423" s="36" t="e">
        <f t="shared" si="191"/>
        <v>#N/A</v>
      </c>
      <c r="W2423" s="29" t="e">
        <f t="shared" si="193"/>
        <v>#N/A</v>
      </c>
      <c r="X2423" s="37" t="e">
        <f t="shared" si="192"/>
        <v>#N/A</v>
      </c>
      <c r="Y2423" s="37" t="e">
        <f t="shared" si="195"/>
        <v>#N/A</v>
      </c>
      <c r="Z2423" s="37"/>
      <c r="AA2423" s="37"/>
    </row>
    <row r="2424" spans="20:27">
      <c r="T2424" s="26">
        <v>2404</v>
      </c>
      <c r="U2424" s="26" t="e">
        <f t="shared" si="194"/>
        <v>#N/A</v>
      </c>
      <c r="V2424" s="36" t="e">
        <f t="shared" si="191"/>
        <v>#N/A</v>
      </c>
      <c r="W2424" s="29" t="e">
        <f t="shared" si="193"/>
        <v>#N/A</v>
      </c>
      <c r="X2424" s="37" t="e">
        <f t="shared" si="192"/>
        <v>#N/A</v>
      </c>
      <c r="Y2424" s="37" t="e">
        <f t="shared" si="195"/>
        <v>#N/A</v>
      </c>
      <c r="Z2424" s="37"/>
      <c r="AA2424" s="37"/>
    </row>
    <row r="2425" spans="20:27">
      <c r="T2425" s="26">
        <v>2405</v>
      </c>
      <c r="U2425" s="26" t="e">
        <f t="shared" si="194"/>
        <v>#N/A</v>
      </c>
      <c r="V2425" s="36" t="e">
        <f t="shared" si="191"/>
        <v>#N/A</v>
      </c>
      <c r="W2425" s="29" t="e">
        <f t="shared" si="193"/>
        <v>#N/A</v>
      </c>
      <c r="X2425" s="37" t="e">
        <f t="shared" si="192"/>
        <v>#N/A</v>
      </c>
      <c r="Y2425" s="37" t="e">
        <f t="shared" si="195"/>
        <v>#N/A</v>
      </c>
      <c r="Z2425" s="37"/>
      <c r="AA2425" s="37"/>
    </row>
    <row r="2426" spans="20:27">
      <c r="T2426" s="26">
        <v>2406</v>
      </c>
      <c r="U2426" s="26" t="e">
        <f t="shared" si="194"/>
        <v>#N/A</v>
      </c>
      <c r="V2426" s="36" t="e">
        <f t="shared" si="191"/>
        <v>#N/A</v>
      </c>
      <c r="W2426" s="29" t="e">
        <f t="shared" si="193"/>
        <v>#N/A</v>
      </c>
      <c r="X2426" s="37" t="e">
        <f t="shared" si="192"/>
        <v>#N/A</v>
      </c>
      <c r="Y2426" s="37" t="e">
        <f t="shared" si="195"/>
        <v>#N/A</v>
      </c>
      <c r="Z2426" s="37"/>
      <c r="AA2426" s="37"/>
    </row>
    <row r="2427" spans="20:27">
      <c r="T2427" s="26">
        <v>2407</v>
      </c>
      <c r="U2427" s="26" t="e">
        <f t="shared" si="194"/>
        <v>#N/A</v>
      </c>
      <c r="V2427" s="36" t="e">
        <f t="shared" si="191"/>
        <v>#N/A</v>
      </c>
      <c r="W2427" s="29" t="e">
        <f t="shared" si="193"/>
        <v>#N/A</v>
      </c>
      <c r="X2427" s="37" t="e">
        <f t="shared" si="192"/>
        <v>#N/A</v>
      </c>
      <c r="Y2427" s="37" t="e">
        <f t="shared" si="195"/>
        <v>#N/A</v>
      </c>
      <c r="Z2427" s="37"/>
      <c r="AA2427" s="37"/>
    </row>
    <row r="2428" spans="20:27">
      <c r="T2428" s="26">
        <v>2408</v>
      </c>
      <c r="U2428" s="26" t="e">
        <f t="shared" si="194"/>
        <v>#N/A</v>
      </c>
      <c r="V2428" s="36" t="e">
        <f t="shared" si="191"/>
        <v>#N/A</v>
      </c>
      <c r="W2428" s="29" t="e">
        <f t="shared" si="193"/>
        <v>#N/A</v>
      </c>
      <c r="X2428" s="37" t="e">
        <f t="shared" si="192"/>
        <v>#N/A</v>
      </c>
      <c r="Y2428" s="37" t="e">
        <f t="shared" si="195"/>
        <v>#N/A</v>
      </c>
      <c r="Z2428" s="37"/>
      <c r="AA2428" s="37"/>
    </row>
    <row r="2429" spans="20:27">
      <c r="T2429" s="26">
        <v>2409</v>
      </c>
      <c r="U2429" s="26" t="e">
        <f t="shared" si="194"/>
        <v>#N/A</v>
      </c>
      <c r="V2429" s="36" t="e">
        <f t="shared" si="191"/>
        <v>#N/A</v>
      </c>
      <c r="W2429" s="29" t="e">
        <f t="shared" si="193"/>
        <v>#N/A</v>
      </c>
      <c r="X2429" s="37" t="e">
        <f t="shared" si="192"/>
        <v>#N/A</v>
      </c>
      <c r="Y2429" s="37" t="e">
        <f t="shared" si="195"/>
        <v>#N/A</v>
      </c>
      <c r="Z2429" s="37"/>
      <c r="AA2429" s="37"/>
    </row>
    <row r="2430" spans="20:27">
      <c r="T2430" s="26">
        <v>2410</v>
      </c>
      <c r="U2430" s="26" t="e">
        <f t="shared" si="194"/>
        <v>#N/A</v>
      </c>
      <c r="V2430" s="36" t="e">
        <f t="shared" si="191"/>
        <v>#N/A</v>
      </c>
      <c r="W2430" s="29" t="e">
        <f t="shared" si="193"/>
        <v>#N/A</v>
      </c>
      <c r="X2430" s="37" t="e">
        <f t="shared" si="192"/>
        <v>#N/A</v>
      </c>
      <c r="Y2430" s="37" t="e">
        <f t="shared" si="195"/>
        <v>#N/A</v>
      </c>
      <c r="Z2430" s="37"/>
      <c r="AA2430" s="37"/>
    </row>
    <row r="2431" spans="20:27">
      <c r="T2431" s="26">
        <v>2411</v>
      </c>
      <c r="U2431" s="26" t="e">
        <f t="shared" si="194"/>
        <v>#N/A</v>
      </c>
      <c r="V2431" s="36" t="e">
        <f t="shared" si="191"/>
        <v>#N/A</v>
      </c>
      <c r="W2431" s="29" t="e">
        <f t="shared" si="193"/>
        <v>#N/A</v>
      </c>
      <c r="X2431" s="37" t="e">
        <f t="shared" si="192"/>
        <v>#N/A</v>
      </c>
      <c r="Y2431" s="37" t="e">
        <f t="shared" si="195"/>
        <v>#N/A</v>
      </c>
      <c r="Z2431" s="37"/>
      <c r="AA2431" s="37"/>
    </row>
    <row r="2432" spans="20:27">
      <c r="T2432" s="26">
        <v>2412</v>
      </c>
      <c r="U2432" s="26" t="e">
        <f t="shared" si="194"/>
        <v>#N/A</v>
      </c>
      <c r="V2432" s="36" t="e">
        <f t="shared" si="191"/>
        <v>#N/A</v>
      </c>
      <c r="W2432" s="29" t="e">
        <f t="shared" si="193"/>
        <v>#N/A</v>
      </c>
      <c r="X2432" s="37" t="e">
        <f t="shared" si="192"/>
        <v>#N/A</v>
      </c>
      <c r="Y2432" s="37" t="e">
        <f t="shared" si="195"/>
        <v>#N/A</v>
      </c>
      <c r="Z2432" s="37"/>
      <c r="AA2432" s="37"/>
    </row>
    <row r="2433" spans="20:27">
      <c r="T2433" s="26">
        <v>2413</v>
      </c>
      <c r="U2433" s="26" t="e">
        <f t="shared" si="194"/>
        <v>#N/A</v>
      </c>
      <c r="V2433" s="36" t="e">
        <f t="shared" si="191"/>
        <v>#N/A</v>
      </c>
      <c r="W2433" s="29" t="e">
        <f t="shared" si="193"/>
        <v>#N/A</v>
      </c>
      <c r="X2433" s="37" t="e">
        <f t="shared" si="192"/>
        <v>#N/A</v>
      </c>
      <c r="Y2433" s="37" t="e">
        <f t="shared" si="195"/>
        <v>#N/A</v>
      </c>
      <c r="Z2433" s="37"/>
      <c r="AA2433" s="37"/>
    </row>
    <row r="2434" spans="20:27">
      <c r="T2434" s="26">
        <v>2414</v>
      </c>
      <c r="U2434" s="26" t="e">
        <f t="shared" si="194"/>
        <v>#N/A</v>
      </c>
      <c r="V2434" s="36" t="e">
        <f t="shared" si="191"/>
        <v>#N/A</v>
      </c>
      <c r="W2434" s="29" t="e">
        <f t="shared" si="193"/>
        <v>#N/A</v>
      </c>
      <c r="X2434" s="37" t="e">
        <f t="shared" si="192"/>
        <v>#N/A</v>
      </c>
      <c r="Y2434" s="37" t="e">
        <f t="shared" si="195"/>
        <v>#N/A</v>
      </c>
      <c r="Z2434" s="37"/>
      <c r="AA2434" s="37"/>
    </row>
    <row r="2435" spans="20:27">
      <c r="T2435" s="26">
        <v>2415</v>
      </c>
      <c r="U2435" s="26" t="e">
        <f t="shared" si="194"/>
        <v>#N/A</v>
      </c>
      <c r="V2435" s="36" t="e">
        <f t="shared" si="191"/>
        <v>#N/A</v>
      </c>
      <c r="W2435" s="29" t="e">
        <f t="shared" si="193"/>
        <v>#N/A</v>
      </c>
      <c r="X2435" s="37" t="e">
        <f t="shared" si="192"/>
        <v>#N/A</v>
      </c>
      <c r="Y2435" s="37" t="e">
        <f t="shared" si="195"/>
        <v>#N/A</v>
      </c>
      <c r="Z2435" s="37"/>
      <c r="AA2435" s="37"/>
    </row>
    <row r="2436" spans="20:27">
      <c r="T2436" s="26">
        <v>2416</v>
      </c>
      <c r="U2436" s="26" t="e">
        <f t="shared" si="194"/>
        <v>#N/A</v>
      </c>
      <c r="V2436" s="36" t="e">
        <f t="shared" si="191"/>
        <v>#N/A</v>
      </c>
      <c r="W2436" s="29" t="e">
        <f t="shared" si="193"/>
        <v>#N/A</v>
      </c>
      <c r="X2436" s="37" t="e">
        <f t="shared" si="192"/>
        <v>#N/A</v>
      </c>
      <c r="Y2436" s="37" t="e">
        <f t="shared" si="195"/>
        <v>#N/A</v>
      </c>
      <c r="Z2436" s="37"/>
      <c r="AA2436" s="37"/>
    </row>
    <row r="2437" spans="20:27">
      <c r="T2437" s="26">
        <v>2417</v>
      </c>
      <c r="U2437" s="26" t="e">
        <f t="shared" si="194"/>
        <v>#N/A</v>
      </c>
      <c r="V2437" s="36" t="e">
        <f t="shared" si="191"/>
        <v>#N/A</v>
      </c>
      <c r="W2437" s="29" t="e">
        <f t="shared" si="193"/>
        <v>#N/A</v>
      </c>
      <c r="X2437" s="37" t="e">
        <f t="shared" si="192"/>
        <v>#N/A</v>
      </c>
      <c r="Y2437" s="37" t="e">
        <f t="shared" si="195"/>
        <v>#N/A</v>
      </c>
      <c r="Z2437" s="37"/>
      <c r="AA2437" s="37"/>
    </row>
    <row r="2438" spans="20:27">
      <c r="T2438" s="26">
        <v>2418</v>
      </c>
      <c r="U2438" s="26" t="e">
        <f t="shared" si="194"/>
        <v>#N/A</v>
      </c>
      <c r="V2438" s="36" t="e">
        <f t="shared" si="191"/>
        <v>#N/A</v>
      </c>
      <c r="W2438" s="29" t="e">
        <f t="shared" si="193"/>
        <v>#N/A</v>
      </c>
      <c r="X2438" s="37" t="e">
        <f t="shared" si="192"/>
        <v>#N/A</v>
      </c>
      <c r="Y2438" s="37" t="e">
        <f t="shared" si="195"/>
        <v>#N/A</v>
      </c>
      <c r="Z2438" s="37"/>
      <c r="AA2438" s="37"/>
    </row>
    <row r="2439" spans="20:27">
      <c r="T2439" s="26">
        <v>2419</v>
      </c>
      <c r="U2439" s="26" t="e">
        <f t="shared" si="194"/>
        <v>#N/A</v>
      </c>
      <c r="V2439" s="36" t="e">
        <f t="shared" si="191"/>
        <v>#N/A</v>
      </c>
      <c r="W2439" s="29" t="e">
        <f t="shared" si="193"/>
        <v>#N/A</v>
      </c>
      <c r="X2439" s="37" t="e">
        <f t="shared" si="192"/>
        <v>#N/A</v>
      </c>
      <c r="Y2439" s="37" t="e">
        <f t="shared" si="195"/>
        <v>#N/A</v>
      </c>
      <c r="Z2439" s="37"/>
      <c r="AA2439" s="37"/>
    </row>
    <row r="2440" spans="20:27">
      <c r="T2440" s="26">
        <v>2420</v>
      </c>
      <c r="U2440" s="26" t="e">
        <f t="shared" si="194"/>
        <v>#N/A</v>
      </c>
      <c r="V2440" s="36" t="e">
        <f t="shared" ref="V2440:V2503" si="196">K$23*EXP(M$22*LOG(T2440/O$23))</f>
        <v>#N/A</v>
      </c>
      <c r="W2440" s="29" t="e">
        <f t="shared" si="193"/>
        <v>#N/A</v>
      </c>
      <c r="X2440" s="37" t="e">
        <f t="shared" ref="X2440:X2503" si="197">IF(($K$60+15)&gt;T2440,T2440,(#N/A))</f>
        <v>#N/A</v>
      </c>
      <c r="Y2440" s="37" t="e">
        <f t="shared" si="195"/>
        <v>#N/A</v>
      </c>
      <c r="Z2440" s="37"/>
      <c r="AA2440" s="37"/>
    </row>
    <row r="2441" spans="20:27">
      <c r="T2441" s="26">
        <v>2421</v>
      </c>
      <c r="U2441" s="26" t="e">
        <f t="shared" si="194"/>
        <v>#N/A</v>
      </c>
      <c r="V2441" s="36" t="e">
        <f t="shared" si="196"/>
        <v>#N/A</v>
      </c>
      <c r="W2441" s="29" t="e">
        <f t="shared" si="193"/>
        <v>#N/A</v>
      </c>
      <c r="X2441" s="37" t="e">
        <f t="shared" si="197"/>
        <v>#N/A</v>
      </c>
      <c r="Y2441" s="37" t="e">
        <f t="shared" si="195"/>
        <v>#N/A</v>
      </c>
      <c r="Z2441" s="37"/>
      <c r="AA2441" s="37"/>
    </row>
    <row r="2442" spans="20:27">
      <c r="T2442" s="26">
        <v>2422</v>
      </c>
      <c r="U2442" s="26" t="e">
        <f t="shared" si="194"/>
        <v>#N/A</v>
      </c>
      <c r="V2442" s="36" t="e">
        <f t="shared" si="196"/>
        <v>#N/A</v>
      </c>
      <c r="W2442" s="29" t="e">
        <f t="shared" si="193"/>
        <v>#N/A</v>
      </c>
      <c r="X2442" s="37" t="e">
        <f t="shared" si="197"/>
        <v>#N/A</v>
      </c>
      <c r="Y2442" s="37" t="e">
        <f t="shared" si="195"/>
        <v>#N/A</v>
      </c>
      <c r="Z2442" s="37"/>
      <c r="AA2442" s="37"/>
    </row>
    <row r="2443" spans="20:27">
      <c r="T2443" s="26">
        <v>2423</v>
      </c>
      <c r="U2443" s="26" t="e">
        <f t="shared" si="194"/>
        <v>#N/A</v>
      </c>
      <c r="V2443" s="36" t="e">
        <f t="shared" si="196"/>
        <v>#N/A</v>
      </c>
      <c r="W2443" s="29" t="e">
        <f t="shared" si="193"/>
        <v>#N/A</v>
      </c>
      <c r="X2443" s="37" t="e">
        <f t="shared" si="197"/>
        <v>#N/A</v>
      </c>
      <c r="Y2443" s="37" t="e">
        <f t="shared" si="195"/>
        <v>#N/A</v>
      </c>
      <c r="Z2443" s="37"/>
      <c r="AA2443" s="37"/>
    </row>
    <row r="2444" spans="20:27">
      <c r="T2444" s="26">
        <v>2424</v>
      </c>
      <c r="U2444" s="26" t="e">
        <f t="shared" si="194"/>
        <v>#N/A</v>
      </c>
      <c r="V2444" s="36" t="e">
        <f t="shared" si="196"/>
        <v>#N/A</v>
      </c>
      <c r="W2444" s="29" t="e">
        <f t="shared" si="193"/>
        <v>#N/A</v>
      </c>
      <c r="X2444" s="37" t="e">
        <f t="shared" si="197"/>
        <v>#N/A</v>
      </c>
      <c r="Y2444" s="37" t="e">
        <f t="shared" si="195"/>
        <v>#N/A</v>
      </c>
      <c r="Z2444" s="37"/>
      <c r="AA2444" s="37"/>
    </row>
    <row r="2445" spans="20:27">
      <c r="T2445" s="26">
        <v>2425</v>
      </c>
      <c r="U2445" s="26" t="e">
        <f t="shared" si="194"/>
        <v>#N/A</v>
      </c>
      <c r="V2445" s="36" t="e">
        <f t="shared" si="196"/>
        <v>#N/A</v>
      </c>
      <c r="W2445" s="29" t="e">
        <f t="shared" si="193"/>
        <v>#N/A</v>
      </c>
      <c r="X2445" s="37" t="e">
        <f t="shared" si="197"/>
        <v>#N/A</v>
      </c>
      <c r="Y2445" s="37" t="e">
        <f t="shared" si="195"/>
        <v>#N/A</v>
      </c>
      <c r="Z2445" s="37"/>
      <c r="AA2445" s="37"/>
    </row>
    <row r="2446" spans="20:27">
      <c r="T2446" s="26">
        <v>2426</v>
      </c>
      <c r="U2446" s="26" t="e">
        <f t="shared" si="194"/>
        <v>#N/A</v>
      </c>
      <c r="V2446" s="36" t="e">
        <f t="shared" si="196"/>
        <v>#N/A</v>
      </c>
      <c r="W2446" s="29" t="e">
        <f t="shared" si="193"/>
        <v>#N/A</v>
      </c>
      <c r="X2446" s="37" t="e">
        <f t="shared" si="197"/>
        <v>#N/A</v>
      </c>
      <c r="Y2446" s="37" t="e">
        <f t="shared" si="195"/>
        <v>#N/A</v>
      </c>
      <c r="Z2446" s="37"/>
      <c r="AA2446" s="37"/>
    </row>
    <row r="2447" spans="20:27">
      <c r="T2447" s="26">
        <v>2427</v>
      </c>
      <c r="U2447" s="26" t="e">
        <f t="shared" si="194"/>
        <v>#N/A</v>
      </c>
      <c r="V2447" s="36" t="e">
        <f t="shared" si="196"/>
        <v>#N/A</v>
      </c>
      <c r="W2447" s="29" t="e">
        <f t="shared" si="193"/>
        <v>#N/A</v>
      </c>
      <c r="X2447" s="37" t="e">
        <f t="shared" si="197"/>
        <v>#N/A</v>
      </c>
      <c r="Y2447" s="37" t="e">
        <f t="shared" si="195"/>
        <v>#N/A</v>
      </c>
      <c r="Z2447" s="37"/>
      <c r="AA2447" s="37"/>
    </row>
    <row r="2448" spans="20:27">
      <c r="T2448" s="26">
        <v>2428</v>
      </c>
      <c r="U2448" s="26" t="e">
        <f t="shared" si="194"/>
        <v>#N/A</v>
      </c>
      <c r="V2448" s="36" t="e">
        <f t="shared" si="196"/>
        <v>#N/A</v>
      </c>
      <c r="W2448" s="29" t="e">
        <f t="shared" si="193"/>
        <v>#N/A</v>
      </c>
      <c r="X2448" s="37" t="e">
        <f t="shared" si="197"/>
        <v>#N/A</v>
      </c>
      <c r="Y2448" s="37" t="e">
        <f t="shared" si="195"/>
        <v>#N/A</v>
      </c>
      <c r="Z2448" s="37"/>
      <c r="AA2448" s="37"/>
    </row>
    <row r="2449" spans="20:27">
      <c r="T2449" s="26">
        <v>2429</v>
      </c>
      <c r="U2449" s="26" t="e">
        <f t="shared" si="194"/>
        <v>#N/A</v>
      </c>
      <c r="V2449" s="36" t="e">
        <f t="shared" si="196"/>
        <v>#N/A</v>
      </c>
      <c r="W2449" s="29" t="e">
        <f t="shared" si="193"/>
        <v>#N/A</v>
      </c>
      <c r="X2449" s="37" t="e">
        <f t="shared" si="197"/>
        <v>#N/A</v>
      </c>
      <c r="Y2449" s="37" t="e">
        <f t="shared" si="195"/>
        <v>#N/A</v>
      </c>
      <c r="Z2449" s="37"/>
      <c r="AA2449" s="37"/>
    </row>
    <row r="2450" spans="20:27">
      <c r="T2450" s="26">
        <v>2430</v>
      </c>
      <c r="U2450" s="26" t="e">
        <f t="shared" si="194"/>
        <v>#N/A</v>
      </c>
      <c r="V2450" s="36" t="e">
        <f t="shared" si="196"/>
        <v>#N/A</v>
      </c>
      <c r="W2450" s="29" t="e">
        <f t="shared" si="193"/>
        <v>#N/A</v>
      </c>
      <c r="X2450" s="37" t="e">
        <f t="shared" si="197"/>
        <v>#N/A</v>
      </c>
      <c r="Y2450" s="37" t="e">
        <f t="shared" si="195"/>
        <v>#N/A</v>
      </c>
      <c r="Z2450" s="37"/>
      <c r="AA2450" s="37"/>
    </row>
    <row r="2451" spans="20:27">
      <c r="T2451" s="26">
        <v>2431</v>
      </c>
      <c r="U2451" s="26" t="e">
        <f t="shared" si="194"/>
        <v>#N/A</v>
      </c>
      <c r="V2451" s="36" t="e">
        <f t="shared" si="196"/>
        <v>#N/A</v>
      </c>
      <c r="W2451" s="29" t="e">
        <f t="shared" si="193"/>
        <v>#N/A</v>
      </c>
      <c r="X2451" s="37" t="e">
        <f t="shared" si="197"/>
        <v>#N/A</v>
      </c>
      <c r="Y2451" s="37" t="e">
        <f t="shared" si="195"/>
        <v>#N/A</v>
      </c>
      <c r="Z2451" s="37"/>
      <c r="AA2451" s="37"/>
    </row>
    <row r="2452" spans="20:27">
      <c r="T2452" s="26">
        <v>2432</v>
      </c>
      <c r="U2452" s="26" t="e">
        <f t="shared" si="194"/>
        <v>#N/A</v>
      </c>
      <c r="V2452" s="36" t="e">
        <f t="shared" si="196"/>
        <v>#N/A</v>
      </c>
      <c r="W2452" s="29" t="e">
        <f t="shared" si="193"/>
        <v>#N/A</v>
      </c>
      <c r="X2452" s="37" t="e">
        <f t="shared" si="197"/>
        <v>#N/A</v>
      </c>
      <c r="Y2452" s="37" t="e">
        <f t="shared" si="195"/>
        <v>#N/A</v>
      </c>
      <c r="Z2452" s="37"/>
      <c r="AA2452" s="37"/>
    </row>
    <row r="2453" spans="20:27">
      <c r="T2453" s="26">
        <v>2433</v>
      </c>
      <c r="U2453" s="26" t="e">
        <f t="shared" si="194"/>
        <v>#N/A</v>
      </c>
      <c r="V2453" s="36" t="e">
        <f t="shared" si="196"/>
        <v>#N/A</v>
      </c>
      <c r="W2453" s="29" t="e">
        <f t="shared" ref="W2453:W2516" si="198">IF(U2453="",(#N/A),V2453)</f>
        <v>#N/A</v>
      </c>
      <c r="X2453" s="37" t="e">
        <f t="shared" si="197"/>
        <v>#N/A</v>
      </c>
      <c r="Y2453" s="37" t="e">
        <f t="shared" si="195"/>
        <v>#N/A</v>
      </c>
      <c r="Z2453" s="37"/>
      <c r="AA2453" s="37"/>
    </row>
    <row r="2454" spans="20:27">
      <c r="T2454" s="26">
        <v>2434</v>
      </c>
      <c r="U2454" s="26" t="e">
        <f t="shared" ref="U2454:U2517" si="199">IF(MAX(D$20:D$64)&lt;T2454,(#N/A),T2454)</f>
        <v>#N/A</v>
      </c>
      <c r="V2454" s="36" t="e">
        <f t="shared" si="196"/>
        <v>#N/A</v>
      </c>
      <c r="W2454" s="29" t="e">
        <f t="shared" si="198"/>
        <v>#N/A</v>
      </c>
      <c r="X2454" s="37" t="e">
        <f t="shared" si="197"/>
        <v>#N/A</v>
      </c>
      <c r="Y2454" s="37" t="e">
        <f t="shared" si="195"/>
        <v>#N/A</v>
      </c>
      <c r="Z2454" s="37"/>
      <c r="AA2454" s="37"/>
    </row>
    <row r="2455" spans="20:27">
      <c r="T2455" s="26">
        <v>2435</v>
      </c>
      <c r="U2455" s="26" t="e">
        <f t="shared" si="199"/>
        <v>#N/A</v>
      </c>
      <c r="V2455" s="36" t="e">
        <f t="shared" si="196"/>
        <v>#N/A</v>
      </c>
      <c r="W2455" s="29" t="e">
        <f t="shared" si="198"/>
        <v>#N/A</v>
      </c>
      <c r="X2455" s="37" t="e">
        <f t="shared" si="197"/>
        <v>#N/A</v>
      </c>
      <c r="Y2455" s="37" t="e">
        <f t="shared" si="195"/>
        <v>#N/A</v>
      </c>
      <c r="Z2455" s="37"/>
      <c r="AA2455" s="37"/>
    </row>
    <row r="2456" spans="20:27">
      <c r="T2456" s="26">
        <v>2436</v>
      </c>
      <c r="U2456" s="26" t="e">
        <f t="shared" si="199"/>
        <v>#N/A</v>
      </c>
      <c r="V2456" s="36" t="e">
        <f t="shared" si="196"/>
        <v>#N/A</v>
      </c>
      <c r="W2456" s="29" t="e">
        <f t="shared" si="198"/>
        <v>#N/A</v>
      </c>
      <c r="X2456" s="37" t="e">
        <f t="shared" si="197"/>
        <v>#N/A</v>
      </c>
      <c r="Y2456" s="37" t="e">
        <f t="shared" si="195"/>
        <v>#N/A</v>
      </c>
      <c r="Z2456" s="37"/>
      <c r="AA2456" s="37"/>
    </row>
    <row r="2457" spans="20:27">
      <c r="T2457" s="26">
        <v>2437</v>
      </c>
      <c r="U2457" s="26" t="e">
        <f t="shared" si="199"/>
        <v>#N/A</v>
      </c>
      <c r="V2457" s="36" t="e">
        <f t="shared" si="196"/>
        <v>#N/A</v>
      </c>
      <c r="W2457" s="29" t="e">
        <f t="shared" si="198"/>
        <v>#N/A</v>
      </c>
      <c r="X2457" s="37" t="e">
        <f t="shared" si="197"/>
        <v>#N/A</v>
      </c>
      <c r="Y2457" s="37" t="e">
        <f t="shared" si="195"/>
        <v>#N/A</v>
      </c>
      <c r="Z2457" s="37"/>
      <c r="AA2457" s="37"/>
    </row>
    <row r="2458" spans="20:27">
      <c r="T2458" s="26">
        <v>2438</v>
      </c>
      <c r="U2458" s="26" t="e">
        <f t="shared" si="199"/>
        <v>#N/A</v>
      </c>
      <c r="V2458" s="36" t="e">
        <f t="shared" si="196"/>
        <v>#N/A</v>
      </c>
      <c r="W2458" s="29" t="e">
        <f t="shared" si="198"/>
        <v>#N/A</v>
      </c>
      <c r="X2458" s="37" t="e">
        <f t="shared" si="197"/>
        <v>#N/A</v>
      </c>
      <c r="Y2458" s="37" t="e">
        <f t="shared" si="195"/>
        <v>#N/A</v>
      </c>
      <c r="Z2458" s="37"/>
      <c r="AA2458" s="37"/>
    </row>
    <row r="2459" spans="20:27">
      <c r="T2459" s="26">
        <v>2439</v>
      </c>
      <c r="U2459" s="26" t="e">
        <f t="shared" si="199"/>
        <v>#N/A</v>
      </c>
      <c r="V2459" s="36" t="e">
        <f t="shared" si="196"/>
        <v>#N/A</v>
      </c>
      <c r="W2459" s="29" t="e">
        <f t="shared" si="198"/>
        <v>#N/A</v>
      </c>
      <c r="X2459" s="37" t="e">
        <f t="shared" si="197"/>
        <v>#N/A</v>
      </c>
      <c r="Y2459" s="37" t="e">
        <f t="shared" si="195"/>
        <v>#N/A</v>
      </c>
      <c r="Z2459" s="37"/>
      <c r="AA2459" s="37"/>
    </row>
    <row r="2460" spans="20:27">
      <c r="T2460" s="26">
        <v>2440</v>
      </c>
      <c r="U2460" s="26" t="e">
        <f t="shared" si="199"/>
        <v>#N/A</v>
      </c>
      <c r="V2460" s="36" t="e">
        <f t="shared" si="196"/>
        <v>#N/A</v>
      </c>
      <c r="W2460" s="29" t="e">
        <f t="shared" si="198"/>
        <v>#N/A</v>
      </c>
      <c r="X2460" s="37" t="e">
        <f t="shared" si="197"/>
        <v>#N/A</v>
      </c>
      <c r="Y2460" s="37" t="e">
        <f t="shared" si="195"/>
        <v>#N/A</v>
      </c>
      <c r="Z2460" s="37"/>
      <c r="AA2460" s="37"/>
    </row>
    <row r="2461" spans="20:27">
      <c r="T2461" s="26">
        <v>2441</v>
      </c>
      <c r="U2461" s="26" t="e">
        <f t="shared" si="199"/>
        <v>#N/A</v>
      </c>
      <c r="V2461" s="36" t="e">
        <f t="shared" si="196"/>
        <v>#N/A</v>
      </c>
      <c r="W2461" s="29" t="e">
        <f t="shared" si="198"/>
        <v>#N/A</v>
      </c>
      <c r="X2461" s="37" t="e">
        <f t="shared" si="197"/>
        <v>#N/A</v>
      </c>
      <c r="Y2461" s="37" t="e">
        <f t="shared" si="195"/>
        <v>#N/A</v>
      </c>
      <c r="Z2461" s="37"/>
      <c r="AA2461" s="37"/>
    </row>
    <row r="2462" spans="20:27">
      <c r="T2462" s="26">
        <v>2442</v>
      </c>
      <c r="U2462" s="26" t="e">
        <f t="shared" si="199"/>
        <v>#N/A</v>
      </c>
      <c r="V2462" s="36" t="e">
        <f t="shared" si="196"/>
        <v>#N/A</v>
      </c>
      <c r="W2462" s="29" t="e">
        <f t="shared" si="198"/>
        <v>#N/A</v>
      </c>
      <c r="X2462" s="37" t="e">
        <f t="shared" si="197"/>
        <v>#N/A</v>
      </c>
      <c r="Y2462" s="37" t="e">
        <f t="shared" si="195"/>
        <v>#N/A</v>
      </c>
      <c r="Z2462" s="37"/>
      <c r="AA2462" s="37"/>
    </row>
    <row r="2463" spans="20:27">
      <c r="T2463" s="26">
        <v>2443</v>
      </c>
      <c r="U2463" s="26" t="e">
        <f t="shared" si="199"/>
        <v>#N/A</v>
      </c>
      <c r="V2463" s="36" t="e">
        <f t="shared" si="196"/>
        <v>#N/A</v>
      </c>
      <c r="W2463" s="29" t="e">
        <f t="shared" si="198"/>
        <v>#N/A</v>
      </c>
      <c r="X2463" s="37" t="e">
        <f t="shared" si="197"/>
        <v>#N/A</v>
      </c>
      <c r="Y2463" s="37" t="e">
        <f t="shared" ref="Y2463:Y2526" si="200">IF(($K$60+15)&gt;T2463,K$23*EXP(M$22*LOG(T2463/O$23)),(#N/A))</f>
        <v>#N/A</v>
      </c>
      <c r="Z2463" s="37"/>
      <c r="AA2463" s="37"/>
    </row>
    <row r="2464" spans="20:27">
      <c r="T2464" s="26">
        <v>2444</v>
      </c>
      <c r="U2464" s="26" t="e">
        <f t="shared" si="199"/>
        <v>#N/A</v>
      </c>
      <c r="V2464" s="36" t="e">
        <f t="shared" si="196"/>
        <v>#N/A</v>
      </c>
      <c r="W2464" s="29" t="e">
        <f t="shared" si="198"/>
        <v>#N/A</v>
      </c>
      <c r="X2464" s="37" t="e">
        <f t="shared" si="197"/>
        <v>#N/A</v>
      </c>
      <c r="Y2464" s="37" t="e">
        <f t="shared" si="200"/>
        <v>#N/A</v>
      </c>
      <c r="Z2464" s="37"/>
      <c r="AA2464" s="37"/>
    </row>
    <row r="2465" spans="20:27">
      <c r="T2465" s="26">
        <v>2445</v>
      </c>
      <c r="U2465" s="26" t="e">
        <f t="shared" si="199"/>
        <v>#N/A</v>
      </c>
      <c r="V2465" s="36" t="e">
        <f t="shared" si="196"/>
        <v>#N/A</v>
      </c>
      <c r="W2465" s="29" t="e">
        <f t="shared" si="198"/>
        <v>#N/A</v>
      </c>
      <c r="X2465" s="37" t="e">
        <f t="shared" si="197"/>
        <v>#N/A</v>
      </c>
      <c r="Y2465" s="37" t="e">
        <f t="shared" si="200"/>
        <v>#N/A</v>
      </c>
      <c r="Z2465" s="37"/>
      <c r="AA2465" s="37"/>
    </row>
    <row r="2466" spans="20:27">
      <c r="T2466" s="26">
        <v>2446</v>
      </c>
      <c r="U2466" s="26" t="e">
        <f t="shared" si="199"/>
        <v>#N/A</v>
      </c>
      <c r="V2466" s="36" t="e">
        <f t="shared" si="196"/>
        <v>#N/A</v>
      </c>
      <c r="W2466" s="29" t="e">
        <f t="shared" si="198"/>
        <v>#N/A</v>
      </c>
      <c r="X2466" s="37" t="e">
        <f t="shared" si="197"/>
        <v>#N/A</v>
      </c>
      <c r="Y2466" s="37" t="e">
        <f t="shared" si="200"/>
        <v>#N/A</v>
      </c>
      <c r="Z2466" s="37"/>
      <c r="AA2466" s="37"/>
    </row>
    <row r="2467" spans="20:27">
      <c r="T2467" s="26">
        <v>2447</v>
      </c>
      <c r="U2467" s="26" t="e">
        <f t="shared" si="199"/>
        <v>#N/A</v>
      </c>
      <c r="V2467" s="36" t="e">
        <f t="shared" si="196"/>
        <v>#N/A</v>
      </c>
      <c r="W2467" s="29" t="e">
        <f t="shared" si="198"/>
        <v>#N/A</v>
      </c>
      <c r="X2467" s="37" t="e">
        <f t="shared" si="197"/>
        <v>#N/A</v>
      </c>
      <c r="Y2467" s="37" t="e">
        <f t="shared" si="200"/>
        <v>#N/A</v>
      </c>
      <c r="Z2467" s="37"/>
      <c r="AA2467" s="37"/>
    </row>
    <row r="2468" spans="20:27">
      <c r="T2468" s="26">
        <v>2448</v>
      </c>
      <c r="U2468" s="26" t="e">
        <f t="shared" si="199"/>
        <v>#N/A</v>
      </c>
      <c r="V2468" s="36" t="e">
        <f t="shared" si="196"/>
        <v>#N/A</v>
      </c>
      <c r="W2468" s="29" t="e">
        <f t="shared" si="198"/>
        <v>#N/A</v>
      </c>
      <c r="X2468" s="37" t="e">
        <f t="shared" si="197"/>
        <v>#N/A</v>
      </c>
      <c r="Y2468" s="37" t="e">
        <f t="shared" si="200"/>
        <v>#N/A</v>
      </c>
      <c r="Z2468" s="37"/>
      <c r="AA2468" s="37"/>
    </row>
    <row r="2469" spans="20:27">
      <c r="T2469" s="26">
        <v>2449</v>
      </c>
      <c r="U2469" s="26" t="e">
        <f t="shared" si="199"/>
        <v>#N/A</v>
      </c>
      <c r="V2469" s="36" t="e">
        <f t="shared" si="196"/>
        <v>#N/A</v>
      </c>
      <c r="W2469" s="29" t="e">
        <f t="shared" si="198"/>
        <v>#N/A</v>
      </c>
      <c r="X2469" s="37" t="e">
        <f t="shared" si="197"/>
        <v>#N/A</v>
      </c>
      <c r="Y2469" s="37" t="e">
        <f t="shared" si="200"/>
        <v>#N/A</v>
      </c>
      <c r="Z2469" s="37"/>
      <c r="AA2469" s="37"/>
    </row>
    <row r="2470" spans="20:27">
      <c r="T2470" s="26">
        <v>2450</v>
      </c>
      <c r="U2470" s="26" t="e">
        <f t="shared" si="199"/>
        <v>#N/A</v>
      </c>
      <c r="V2470" s="36" t="e">
        <f t="shared" si="196"/>
        <v>#N/A</v>
      </c>
      <c r="W2470" s="29" t="e">
        <f t="shared" si="198"/>
        <v>#N/A</v>
      </c>
      <c r="X2470" s="37" t="e">
        <f t="shared" si="197"/>
        <v>#N/A</v>
      </c>
      <c r="Y2470" s="37" t="e">
        <f t="shared" si="200"/>
        <v>#N/A</v>
      </c>
      <c r="Z2470" s="37"/>
      <c r="AA2470" s="37"/>
    </row>
    <row r="2471" spans="20:27">
      <c r="T2471" s="26">
        <v>2451</v>
      </c>
      <c r="U2471" s="26" t="e">
        <f t="shared" si="199"/>
        <v>#N/A</v>
      </c>
      <c r="V2471" s="36" t="e">
        <f t="shared" si="196"/>
        <v>#N/A</v>
      </c>
      <c r="W2471" s="29" t="e">
        <f t="shared" si="198"/>
        <v>#N/A</v>
      </c>
      <c r="X2471" s="37" t="e">
        <f t="shared" si="197"/>
        <v>#N/A</v>
      </c>
      <c r="Y2471" s="37" t="e">
        <f t="shared" si="200"/>
        <v>#N/A</v>
      </c>
      <c r="Z2471" s="37"/>
      <c r="AA2471" s="37"/>
    </row>
    <row r="2472" spans="20:27">
      <c r="T2472" s="26">
        <v>2452</v>
      </c>
      <c r="U2472" s="26" t="e">
        <f t="shared" si="199"/>
        <v>#N/A</v>
      </c>
      <c r="V2472" s="36" t="e">
        <f t="shared" si="196"/>
        <v>#N/A</v>
      </c>
      <c r="W2472" s="29" t="e">
        <f t="shared" si="198"/>
        <v>#N/A</v>
      </c>
      <c r="X2472" s="37" t="e">
        <f t="shared" si="197"/>
        <v>#N/A</v>
      </c>
      <c r="Y2472" s="37" t="e">
        <f t="shared" si="200"/>
        <v>#N/A</v>
      </c>
      <c r="Z2472" s="37"/>
      <c r="AA2472" s="37"/>
    </row>
    <row r="2473" spans="20:27">
      <c r="T2473" s="26">
        <v>2453</v>
      </c>
      <c r="U2473" s="26" t="e">
        <f t="shared" si="199"/>
        <v>#N/A</v>
      </c>
      <c r="V2473" s="36" t="e">
        <f t="shared" si="196"/>
        <v>#N/A</v>
      </c>
      <c r="W2473" s="29" t="e">
        <f t="shared" si="198"/>
        <v>#N/A</v>
      </c>
      <c r="X2473" s="37" t="e">
        <f t="shared" si="197"/>
        <v>#N/A</v>
      </c>
      <c r="Y2473" s="37" t="e">
        <f t="shared" si="200"/>
        <v>#N/A</v>
      </c>
      <c r="Z2473" s="37"/>
      <c r="AA2473" s="37"/>
    </row>
    <row r="2474" spans="20:27">
      <c r="T2474" s="26">
        <v>2454</v>
      </c>
      <c r="U2474" s="26" t="e">
        <f t="shared" si="199"/>
        <v>#N/A</v>
      </c>
      <c r="V2474" s="36" t="e">
        <f t="shared" si="196"/>
        <v>#N/A</v>
      </c>
      <c r="W2474" s="29" t="e">
        <f t="shared" si="198"/>
        <v>#N/A</v>
      </c>
      <c r="X2474" s="37" t="e">
        <f t="shared" si="197"/>
        <v>#N/A</v>
      </c>
      <c r="Y2474" s="37" t="e">
        <f t="shared" si="200"/>
        <v>#N/A</v>
      </c>
      <c r="Z2474" s="37"/>
      <c r="AA2474" s="37"/>
    </row>
    <row r="2475" spans="20:27">
      <c r="T2475" s="26">
        <v>2455</v>
      </c>
      <c r="U2475" s="26" t="e">
        <f t="shared" si="199"/>
        <v>#N/A</v>
      </c>
      <c r="V2475" s="36" t="e">
        <f t="shared" si="196"/>
        <v>#N/A</v>
      </c>
      <c r="W2475" s="29" t="e">
        <f t="shared" si="198"/>
        <v>#N/A</v>
      </c>
      <c r="X2475" s="37" t="e">
        <f t="shared" si="197"/>
        <v>#N/A</v>
      </c>
      <c r="Y2475" s="37" t="e">
        <f t="shared" si="200"/>
        <v>#N/A</v>
      </c>
      <c r="Z2475" s="37"/>
      <c r="AA2475" s="37"/>
    </row>
    <row r="2476" spans="20:27">
      <c r="T2476" s="26">
        <v>2456</v>
      </c>
      <c r="U2476" s="26" t="e">
        <f t="shared" si="199"/>
        <v>#N/A</v>
      </c>
      <c r="V2476" s="36" t="e">
        <f t="shared" si="196"/>
        <v>#N/A</v>
      </c>
      <c r="W2476" s="29" t="e">
        <f t="shared" si="198"/>
        <v>#N/A</v>
      </c>
      <c r="X2476" s="37" t="e">
        <f t="shared" si="197"/>
        <v>#N/A</v>
      </c>
      <c r="Y2476" s="37" t="e">
        <f t="shared" si="200"/>
        <v>#N/A</v>
      </c>
      <c r="Z2476" s="37"/>
      <c r="AA2476" s="37"/>
    </row>
    <row r="2477" spans="20:27">
      <c r="T2477" s="26">
        <v>2457</v>
      </c>
      <c r="U2477" s="26" t="e">
        <f t="shared" si="199"/>
        <v>#N/A</v>
      </c>
      <c r="V2477" s="36" t="e">
        <f t="shared" si="196"/>
        <v>#N/A</v>
      </c>
      <c r="W2477" s="29" t="e">
        <f t="shared" si="198"/>
        <v>#N/A</v>
      </c>
      <c r="X2477" s="37" t="e">
        <f t="shared" si="197"/>
        <v>#N/A</v>
      </c>
      <c r="Y2477" s="37" t="e">
        <f t="shared" si="200"/>
        <v>#N/A</v>
      </c>
      <c r="Z2477" s="37"/>
      <c r="AA2477" s="37"/>
    </row>
    <row r="2478" spans="20:27">
      <c r="T2478" s="26">
        <v>2458</v>
      </c>
      <c r="U2478" s="26" t="e">
        <f t="shared" si="199"/>
        <v>#N/A</v>
      </c>
      <c r="V2478" s="36" t="e">
        <f t="shared" si="196"/>
        <v>#N/A</v>
      </c>
      <c r="W2478" s="29" t="e">
        <f t="shared" si="198"/>
        <v>#N/A</v>
      </c>
      <c r="X2478" s="37" t="e">
        <f t="shared" si="197"/>
        <v>#N/A</v>
      </c>
      <c r="Y2478" s="37" t="e">
        <f t="shared" si="200"/>
        <v>#N/A</v>
      </c>
      <c r="Z2478" s="37"/>
      <c r="AA2478" s="37"/>
    </row>
    <row r="2479" spans="20:27">
      <c r="T2479" s="26">
        <v>2459</v>
      </c>
      <c r="U2479" s="26" t="e">
        <f t="shared" si="199"/>
        <v>#N/A</v>
      </c>
      <c r="V2479" s="36" t="e">
        <f t="shared" si="196"/>
        <v>#N/A</v>
      </c>
      <c r="W2479" s="29" t="e">
        <f t="shared" si="198"/>
        <v>#N/A</v>
      </c>
      <c r="X2479" s="37" t="e">
        <f t="shared" si="197"/>
        <v>#N/A</v>
      </c>
      <c r="Y2479" s="37" t="e">
        <f t="shared" si="200"/>
        <v>#N/A</v>
      </c>
      <c r="Z2479" s="37"/>
      <c r="AA2479" s="37"/>
    </row>
    <row r="2480" spans="20:27">
      <c r="T2480" s="26">
        <v>2460</v>
      </c>
      <c r="U2480" s="26" t="e">
        <f t="shared" si="199"/>
        <v>#N/A</v>
      </c>
      <c r="V2480" s="36" t="e">
        <f t="shared" si="196"/>
        <v>#N/A</v>
      </c>
      <c r="W2480" s="29" t="e">
        <f t="shared" si="198"/>
        <v>#N/A</v>
      </c>
      <c r="X2480" s="37" t="e">
        <f t="shared" si="197"/>
        <v>#N/A</v>
      </c>
      <c r="Y2480" s="37" t="e">
        <f t="shared" si="200"/>
        <v>#N/A</v>
      </c>
      <c r="Z2480" s="37"/>
      <c r="AA2480" s="37"/>
    </row>
    <row r="2481" spans="20:27">
      <c r="T2481" s="26">
        <v>2461</v>
      </c>
      <c r="U2481" s="26" t="e">
        <f t="shared" si="199"/>
        <v>#N/A</v>
      </c>
      <c r="V2481" s="36" t="e">
        <f t="shared" si="196"/>
        <v>#N/A</v>
      </c>
      <c r="W2481" s="29" t="e">
        <f t="shared" si="198"/>
        <v>#N/A</v>
      </c>
      <c r="X2481" s="37" t="e">
        <f t="shared" si="197"/>
        <v>#N/A</v>
      </c>
      <c r="Y2481" s="37" t="e">
        <f t="shared" si="200"/>
        <v>#N/A</v>
      </c>
      <c r="Z2481" s="37"/>
      <c r="AA2481" s="37"/>
    </row>
    <row r="2482" spans="20:27">
      <c r="T2482" s="26">
        <v>2462</v>
      </c>
      <c r="U2482" s="26" t="e">
        <f t="shared" si="199"/>
        <v>#N/A</v>
      </c>
      <c r="V2482" s="36" t="e">
        <f t="shared" si="196"/>
        <v>#N/A</v>
      </c>
      <c r="W2482" s="29" t="e">
        <f t="shared" si="198"/>
        <v>#N/A</v>
      </c>
      <c r="X2482" s="37" t="e">
        <f t="shared" si="197"/>
        <v>#N/A</v>
      </c>
      <c r="Y2482" s="37" t="e">
        <f t="shared" si="200"/>
        <v>#N/A</v>
      </c>
      <c r="Z2482" s="37"/>
      <c r="AA2482" s="37"/>
    </row>
    <row r="2483" spans="20:27">
      <c r="T2483" s="26">
        <v>2463</v>
      </c>
      <c r="U2483" s="26" t="e">
        <f t="shared" si="199"/>
        <v>#N/A</v>
      </c>
      <c r="V2483" s="36" t="e">
        <f t="shared" si="196"/>
        <v>#N/A</v>
      </c>
      <c r="W2483" s="29" t="e">
        <f t="shared" si="198"/>
        <v>#N/A</v>
      </c>
      <c r="X2483" s="37" t="e">
        <f t="shared" si="197"/>
        <v>#N/A</v>
      </c>
      <c r="Y2483" s="37" t="e">
        <f t="shared" si="200"/>
        <v>#N/A</v>
      </c>
      <c r="Z2483" s="37"/>
      <c r="AA2483" s="37"/>
    </row>
    <row r="2484" spans="20:27">
      <c r="T2484" s="26">
        <v>2464</v>
      </c>
      <c r="U2484" s="26" t="e">
        <f t="shared" si="199"/>
        <v>#N/A</v>
      </c>
      <c r="V2484" s="36" t="e">
        <f t="shared" si="196"/>
        <v>#N/A</v>
      </c>
      <c r="W2484" s="29" t="e">
        <f t="shared" si="198"/>
        <v>#N/A</v>
      </c>
      <c r="X2484" s="37" t="e">
        <f t="shared" si="197"/>
        <v>#N/A</v>
      </c>
      <c r="Y2484" s="37" t="e">
        <f t="shared" si="200"/>
        <v>#N/A</v>
      </c>
      <c r="Z2484" s="37"/>
      <c r="AA2484" s="37"/>
    </row>
    <row r="2485" spans="20:27">
      <c r="T2485" s="26">
        <v>2465</v>
      </c>
      <c r="U2485" s="26" t="e">
        <f t="shared" si="199"/>
        <v>#N/A</v>
      </c>
      <c r="V2485" s="36" t="e">
        <f t="shared" si="196"/>
        <v>#N/A</v>
      </c>
      <c r="W2485" s="29" t="e">
        <f t="shared" si="198"/>
        <v>#N/A</v>
      </c>
      <c r="X2485" s="37" t="e">
        <f t="shared" si="197"/>
        <v>#N/A</v>
      </c>
      <c r="Y2485" s="37" t="e">
        <f t="shared" si="200"/>
        <v>#N/A</v>
      </c>
      <c r="Z2485" s="37"/>
      <c r="AA2485" s="37"/>
    </row>
    <row r="2486" spans="20:27">
      <c r="T2486" s="26">
        <v>2466</v>
      </c>
      <c r="U2486" s="26" t="e">
        <f t="shared" si="199"/>
        <v>#N/A</v>
      </c>
      <c r="V2486" s="36" t="e">
        <f t="shared" si="196"/>
        <v>#N/A</v>
      </c>
      <c r="W2486" s="29" t="e">
        <f t="shared" si="198"/>
        <v>#N/A</v>
      </c>
      <c r="X2486" s="37" t="e">
        <f t="shared" si="197"/>
        <v>#N/A</v>
      </c>
      <c r="Y2486" s="37" t="e">
        <f t="shared" si="200"/>
        <v>#N/A</v>
      </c>
      <c r="Z2486" s="37"/>
      <c r="AA2486" s="37"/>
    </row>
    <row r="2487" spans="20:27">
      <c r="T2487" s="26">
        <v>2467</v>
      </c>
      <c r="U2487" s="26" t="e">
        <f t="shared" si="199"/>
        <v>#N/A</v>
      </c>
      <c r="V2487" s="36" t="e">
        <f t="shared" si="196"/>
        <v>#N/A</v>
      </c>
      <c r="W2487" s="29" t="e">
        <f t="shared" si="198"/>
        <v>#N/A</v>
      </c>
      <c r="X2487" s="37" t="e">
        <f t="shared" si="197"/>
        <v>#N/A</v>
      </c>
      <c r="Y2487" s="37" t="e">
        <f t="shared" si="200"/>
        <v>#N/A</v>
      </c>
      <c r="Z2487" s="37"/>
      <c r="AA2487" s="37"/>
    </row>
    <row r="2488" spans="20:27">
      <c r="T2488" s="26">
        <v>2468</v>
      </c>
      <c r="U2488" s="26" t="e">
        <f t="shared" si="199"/>
        <v>#N/A</v>
      </c>
      <c r="V2488" s="36" t="e">
        <f t="shared" si="196"/>
        <v>#N/A</v>
      </c>
      <c r="W2488" s="29" t="e">
        <f t="shared" si="198"/>
        <v>#N/A</v>
      </c>
      <c r="X2488" s="37" t="e">
        <f t="shared" si="197"/>
        <v>#N/A</v>
      </c>
      <c r="Y2488" s="37" t="e">
        <f t="shared" si="200"/>
        <v>#N/A</v>
      </c>
      <c r="Z2488" s="37"/>
      <c r="AA2488" s="37"/>
    </row>
    <row r="2489" spans="20:27">
      <c r="T2489" s="26">
        <v>2469</v>
      </c>
      <c r="U2489" s="26" t="e">
        <f t="shared" si="199"/>
        <v>#N/A</v>
      </c>
      <c r="V2489" s="36" t="e">
        <f t="shared" si="196"/>
        <v>#N/A</v>
      </c>
      <c r="W2489" s="29" t="e">
        <f t="shared" si="198"/>
        <v>#N/A</v>
      </c>
      <c r="X2489" s="37" t="e">
        <f t="shared" si="197"/>
        <v>#N/A</v>
      </c>
      <c r="Y2489" s="37" t="e">
        <f t="shared" si="200"/>
        <v>#N/A</v>
      </c>
      <c r="Z2489" s="37"/>
      <c r="AA2489" s="37"/>
    </row>
    <row r="2490" spans="20:27">
      <c r="T2490" s="26">
        <v>2470</v>
      </c>
      <c r="U2490" s="26" t="e">
        <f t="shared" si="199"/>
        <v>#N/A</v>
      </c>
      <c r="V2490" s="36" t="e">
        <f t="shared" si="196"/>
        <v>#N/A</v>
      </c>
      <c r="W2490" s="29" t="e">
        <f t="shared" si="198"/>
        <v>#N/A</v>
      </c>
      <c r="X2490" s="37" t="e">
        <f t="shared" si="197"/>
        <v>#N/A</v>
      </c>
      <c r="Y2490" s="37" t="e">
        <f t="shared" si="200"/>
        <v>#N/A</v>
      </c>
      <c r="Z2490" s="37"/>
      <c r="AA2490" s="37"/>
    </row>
    <row r="2491" spans="20:27">
      <c r="T2491" s="26">
        <v>2471</v>
      </c>
      <c r="U2491" s="26" t="e">
        <f t="shared" si="199"/>
        <v>#N/A</v>
      </c>
      <c r="V2491" s="36" t="e">
        <f t="shared" si="196"/>
        <v>#N/A</v>
      </c>
      <c r="W2491" s="29" t="e">
        <f t="shared" si="198"/>
        <v>#N/A</v>
      </c>
      <c r="X2491" s="37" t="e">
        <f t="shared" si="197"/>
        <v>#N/A</v>
      </c>
      <c r="Y2491" s="37" t="e">
        <f t="shared" si="200"/>
        <v>#N/A</v>
      </c>
      <c r="Z2491" s="37"/>
      <c r="AA2491" s="37"/>
    </row>
    <row r="2492" spans="20:27">
      <c r="T2492" s="26">
        <v>2472</v>
      </c>
      <c r="U2492" s="26" t="e">
        <f t="shared" si="199"/>
        <v>#N/A</v>
      </c>
      <c r="V2492" s="36" t="e">
        <f t="shared" si="196"/>
        <v>#N/A</v>
      </c>
      <c r="W2492" s="29" t="e">
        <f t="shared" si="198"/>
        <v>#N/A</v>
      </c>
      <c r="X2492" s="37" t="e">
        <f t="shared" si="197"/>
        <v>#N/A</v>
      </c>
      <c r="Y2492" s="37" t="e">
        <f t="shared" si="200"/>
        <v>#N/A</v>
      </c>
      <c r="Z2492" s="37"/>
      <c r="AA2492" s="37"/>
    </row>
    <row r="2493" spans="20:27">
      <c r="T2493" s="26">
        <v>2473</v>
      </c>
      <c r="U2493" s="26" t="e">
        <f t="shared" si="199"/>
        <v>#N/A</v>
      </c>
      <c r="V2493" s="36" t="e">
        <f t="shared" si="196"/>
        <v>#N/A</v>
      </c>
      <c r="W2493" s="29" t="e">
        <f t="shared" si="198"/>
        <v>#N/A</v>
      </c>
      <c r="X2493" s="37" t="e">
        <f t="shared" si="197"/>
        <v>#N/A</v>
      </c>
      <c r="Y2493" s="37" t="e">
        <f t="shared" si="200"/>
        <v>#N/A</v>
      </c>
      <c r="Z2493" s="37"/>
      <c r="AA2493" s="37"/>
    </row>
    <row r="2494" spans="20:27">
      <c r="T2494" s="26">
        <v>2474</v>
      </c>
      <c r="U2494" s="26" t="e">
        <f t="shared" si="199"/>
        <v>#N/A</v>
      </c>
      <c r="V2494" s="36" t="e">
        <f t="shared" si="196"/>
        <v>#N/A</v>
      </c>
      <c r="W2494" s="29" t="e">
        <f t="shared" si="198"/>
        <v>#N/A</v>
      </c>
      <c r="X2494" s="37" t="e">
        <f t="shared" si="197"/>
        <v>#N/A</v>
      </c>
      <c r="Y2494" s="37" t="e">
        <f t="shared" si="200"/>
        <v>#N/A</v>
      </c>
      <c r="Z2494" s="37"/>
      <c r="AA2494" s="37"/>
    </row>
    <row r="2495" spans="20:27">
      <c r="T2495" s="26">
        <v>2475</v>
      </c>
      <c r="U2495" s="26" t="e">
        <f t="shared" si="199"/>
        <v>#N/A</v>
      </c>
      <c r="V2495" s="36" t="e">
        <f t="shared" si="196"/>
        <v>#N/A</v>
      </c>
      <c r="W2495" s="29" t="e">
        <f t="shared" si="198"/>
        <v>#N/A</v>
      </c>
      <c r="X2495" s="37" t="e">
        <f t="shared" si="197"/>
        <v>#N/A</v>
      </c>
      <c r="Y2495" s="37" t="e">
        <f t="shared" si="200"/>
        <v>#N/A</v>
      </c>
      <c r="Z2495" s="37"/>
      <c r="AA2495" s="37"/>
    </row>
    <row r="2496" spans="20:27">
      <c r="T2496" s="26">
        <v>2476</v>
      </c>
      <c r="U2496" s="26" t="e">
        <f t="shared" si="199"/>
        <v>#N/A</v>
      </c>
      <c r="V2496" s="36" t="e">
        <f t="shared" si="196"/>
        <v>#N/A</v>
      </c>
      <c r="W2496" s="29" t="e">
        <f t="shared" si="198"/>
        <v>#N/A</v>
      </c>
      <c r="X2496" s="37" t="e">
        <f t="shared" si="197"/>
        <v>#N/A</v>
      </c>
      <c r="Y2496" s="37" t="e">
        <f t="shared" si="200"/>
        <v>#N/A</v>
      </c>
      <c r="Z2496" s="37"/>
      <c r="AA2496" s="37"/>
    </row>
    <row r="2497" spans="20:27">
      <c r="T2497" s="26">
        <v>2477</v>
      </c>
      <c r="U2497" s="26" t="e">
        <f t="shared" si="199"/>
        <v>#N/A</v>
      </c>
      <c r="V2497" s="36" t="e">
        <f t="shared" si="196"/>
        <v>#N/A</v>
      </c>
      <c r="W2497" s="29" t="e">
        <f t="shared" si="198"/>
        <v>#N/A</v>
      </c>
      <c r="X2497" s="37" t="e">
        <f t="shared" si="197"/>
        <v>#N/A</v>
      </c>
      <c r="Y2497" s="37" t="e">
        <f t="shared" si="200"/>
        <v>#N/A</v>
      </c>
      <c r="Z2497" s="37"/>
      <c r="AA2497" s="37"/>
    </row>
    <row r="2498" spans="20:27">
      <c r="T2498" s="26">
        <v>2478</v>
      </c>
      <c r="U2498" s="26" t="e">
        <f t="shared" si="199"/>
        <v>#N/A</v>
      </c>
      <c r="V2498" s="36" t="e">
        <f t="shared" si="196"/>
        <v>#N/A</v>
      </c>
      <c r="W2498" s="29" t="e">
        <f t="shared" si="198"/>
        <v>#N/A</v>
      </c>
      <c r="X2498" s="37" t="e">
        <f t="shared" si="197"/>
        <v>#N/A</v>
      </c>
      <c r="Y2498" s="37" t="e">
        <f t="shared" si="200"/>
        <v>#N/A</v>
      </c>
      <c r="Z2498" s="37"/>
      <c r="AA2498" s="37"/>
    </row>
    <row r="2499" spans="20:27">
      <c r="T2499" s="26">
        <v>2479</v>
      </c>
      <c r="U2499" s="26" t="e">
        <f t="shared" si="199"/>
        <v>#N/A</v>
      </c>
      <c r="V2499" s="36" t="e">
        <f t="shared" si="196"/>
        <v>#N/A</v>
      </c>
      <c r="W2499" s="29" t="e">
        <f t="shared" si="198"/>
        <v>#N/A</v>
      </c>
      <c r="X2499" s="37" t="e">
        <f t="shared" si="197"/>
        <v>#N/A</v>
      </c>
      <c r="Y2499" s="37" t="e">
        <f t="shared" si="200"/>
        <v>#N/A</v>
      </c>
      <c r="Z2499" s="37"/>
      <c r="AA2499" s="37"/>
    </row>
    <row r="2500" spans="20:27">
      <c r="T2500" s="26">
        <v>2480</v>
      </c>
      <c r="U2500" s="26" t="e">
        <f t="shared" si="199"/>
        <v>#N/A</v>
      </c>
      <c r="V2500" s="36" t="e">
        <f t="shared" si="196"/>
        <v>#N/A</v>
      </c>
      <c r="W2500" s="29" t="e">
        <f t="shared" si="198"/>
        <v>#N/A</v>
      </c>
      <c r="X2500" s="37" t="e">
        <f t="shared" si="197"/>
        <v>#N/A</v>
      </c>
      <c r="Y2500" s="37" t="e">
        <f t="shared" si="200"/>
        <v>#N/A</v>
      </c>
      <c r="Z2500" s="37"/>
      <c r="AA2500" s="37"/>
    </row>
    <row r="2501" spans="20:27">
      <c r="T2501" s="26">
        <v>2481</v>
      </c>
      <c r="U2501" s="26" t="e">
        <f t="shared" si="199"/>
        <v>#N/A</v>
      </c>
      <c r="V2501" s="36" t="e">
        <f t="shared" si="196"/>
        <v>#N/A</v>
      </c>
      <c r="W2501" s="29" t="e">
        <f t="shared" si="198"/>
        <v>#N/A</v>
      </c>
      <c r="X2501" s="37" t="e">
        <f t="shared" si="197"/>
        <v>#N/A</v>
      </c>
      <c r="Y2501" s="37" t="e">
        <f t="shared" si="200"/>
        <v>#N/A</v>
      </c>
      <c r="Z2501" s="37"/>
      <c r="AA2501" s="37"/>
    </row>
    <row r="2502" spans="20:27">
      <c r="T2502" s="26">
        <v>2482</v>
      </c>
      <c r="U2502" s="26" t="e">
        <f t="shared" si="199"/>
        <v>#N/A</v>
      </c>
      <c r="V2502" s="36" t="e">
        <f t="shared" si="196"/>
        <v>#N/A</v>
      </c>
      <c r="W2502" s="29" t="e">
        <f t="shared" si="198"/>
        <v>#N/A</v>
      </c>
      <c r="X2502" s="37" t="e">
        <f t="shared" si="197"/>
        <v>#N/A</v>
      </c>
      <c r="Y2502" s="37" t="e">
        <f t="shared" si="200"/>
        <v>#N/A</v>
      </c>
      <c r="Z2502" s="37"/>
      <c r="AA2502" s="37"/>
    </row>
    <row r="2503" spans="20:27">
      <c r="T2503" s="26">
        <v>2483</v>
      </c>
      <c r="U2503" s="26" t="e">
        <f t="shared" si="199"/>
        <v>#N/A</v>
      </c>
      <c r="V2503" s="36" t="e">
        <f t="shared" si="196"/>
        <v>#N/A</v>
      </c>
      <c r="W2503" s="29" t="e">
        <f t="shared" si="198"/>
        <v>#N/A</v>
      </c>
      <c r="X2503" s="37" t="e">
        <f t="shared" si="197"/>
        <v>#N/A</v>
      </c>
      <c r="Y2503" s="37" t="e">
        <f t="shared" si="200"/>
        <v>#N/A</v>
      </c>
      <c r="Z2503" s="37"/>
      <c r="AA2503" s="37"/>
    </row>
    <row r="2504" spans="20:27">
      <c r="T2504" s="26">
        <v>2484</v>
      </c>
      <c r="U2504" s="26" t="e">
        <f t="shared" si="199"/>
        <v>#N/A</v>
      </c>
      <c r="V2504" s="36" t="e">
        <f t="shared" ref="V2504:V2567" si="201">K$23*EXP(M$22*LOG(T2504/O$23))</f>
        <v>#N/A</v>
      </c>
      <c r="W2504" s="29" t="e">
        <f t="shared" si="198"/>
        <v>#N/A</v>
      </c>
      <c r="X2504" s="37" t="e">
        <f t="shared" ref="X2504:X2567" si="202">IF(($K$60+15)&gt;T2504,T2504,(#N/A))</f>
        <v>#N/A</v>
      </c>
      <c r="Y2504" s="37" t="e">
        <f t="shared" si="200"/>
        <v>#N/A</v>
      </c>
      <c r="Z2504" s="37"/>
      <c r="AA2504" s="37"/>
    </row>
    <row r="2505" spans="20:27">
      <c r="T2505" s="26">
        <v>2485</v>
      </c>
      <c r="U2505" s="26" t="e">
        <f t="shared" si="199"/>
        <v>#N/A</v>
      </c>
      <c r="V2505" s="36" t="e">
        <f t="shared" si="201"/>
        <v>#N/A</v>
      </c>
      <c r="W2505" s="29" t="e">
        <f t="shared" si="198"/>
        <v>#N/A</v>
      </c>
      <c r="X2505" s="37" t="e">
        <f t="shared" si="202"/>
        <v>#N/A</v>
      </c>
      <c r="Y2505" s="37" t="e">
        <f t="shared" si="200"/>
        <v>#N/A</v>
      </c>
      <c r="Z2505" s="37"/>
      <c r="AA2505" s="37"/>
    </row>
    <row r="2506" spans="20:27">
      <c r="T2506" s="26">
        <v>2486</v>
      </c>
      <c r="U2506" s="26" t="e">
        <f t="shared" si="199"/>
        <v>#N/A</v>
      </c>
      <c r="V2506" s="36" t="e">
        <f t="shared" si="201"/>
        <v>#N/A</v>
      </c>
      <c r="W2506" s="29" t="e">
        <f t="shared" si="198"/>
        <v>#N/A</v>
      </c>
      <c r="X2506" s="37" t="e">
        <f t="shared" si="202"/>
        <v>#N/A</v>
      </c>
      <c r="Y2506" s="37" t="e">
        <f t="shared" si="200"/>
        <v>#N/A</v>
      </c>
      <c r="Z2506" s="37"/>
      <c r="AA2506" s="37"/>
    </row>
    <row r="2507" spans="20:27">
      <c r="T2507" s="26">
        <v>2487</v>
      </c>
      <c r="U2507" s="26" t="e">
        <f t="shared" si="199"/>
        <v>#N/A</v>
      </c>
      <c r="V2507" s="36" t="e">
        <f t="shared" si="201"/>
        <v>#N/A</v>
      </c>
      <c r="W2507" s="29" t="e">
        <f t="shared" si="198"/>
        <v>#N/A</v>
      </c>
      <c r="X2507" s="37" t="e">
        <f t="shared" si="202"/>
        <v>#N/A</v>
      </c>
      <c r="Y2507" s="37" t="e">
        <f t="shared" si="200"/>
        <v>#N/A</v>
      </c>
      <c r="Z2507" s="37"/>
      <c r="AA2507" s="37"/>
    </row>
    <row r="2508" spans="20:27">
      <c r="T2508" s="26">
        <v>2488</v>
      </c>
      <c r="U2508" s="26" t="e">
        <f t="shared" si="199"/>
        <v>#N/A</v>
      </c>
      <c r="V2508" s="36" t="e">
        <f t="shared" si="201"/>
        <v>#N/A</v>
      </c>
      <c r="W2508" s="29" t="e">
        <f t="shared" si="198"/>
        <v>#N/A</v>
      </c>
      <c r="X2508" s="37" t="e">
        <f t="shared" si="202"/>
        <v>#N/A</v>
      </c>
      <c r="Y2508" s="37" t="e">
        <f t="shared" si="200"/>
        <v>#N/A</v>
      </c>
      <c r="Z2508" s="37"/>
      <c r="AA2508" s="37"/>
    </row>
    <row r="2509" spans="20:27">
      <c r="T2509" s="26">
        <v>2489</v>
      </c>
      <c r="U2509" s="26" t="e">
        <f t="shared" si="199"/>
        <v>#N/A</v>
      </c>
      <c r="V2509" s="36" t="e">
        <f t="shared" si="201"/>
        <v>#N/A</v>
      </c>
      <c r="W2509" s="29" t="e">
        <f t="shared" si="198"/>
        <v>#N/A</v>
      </c>
      <c r="X2509" s="37" t="e">
        <f t="shared" si="202"/>
        <v>#N/A</v>
      </c>
      <c r="Y2509" s="37" t="e">
        <f t="shared" si="200"/>
        <v>#N/A</v>
      </c>
      <c r="Z2509" s="37"/>
      <c r="AA2509" s="37"/>
    </row>
    <row r="2510" spans="20:27">
      <c r="T2510" s="26">
        <v>2490</v>
      </c>
      <c r="U2510" s="26" t="e">
        <f t="shared" si="199"/>
        <v>#N/A</v>
      </c>
      <c r="V2510" s="36" t="e">
        <f t="shared" si="201"/>
        <v>#N/A</v>
      </c>
      <c r="W2510" s="29" t="e">
        <f t="shared" si="198"/>
        <v>#N/A</v>
      </c>
      <c r="X2510" s="37" t="e">
        <f t="shared" si="202"/>
        <v>#N/A</v>
      </c>
      <c r="Y2510" s="37" t="e">
        <f t="shared" si="200"/>
        <v>#N/A</v>
      </c>
      <c r="Z2510" s="37"/>
      <c r="AA2510" s="37"/>
    </row>
    <row r="2511" spans="20:27">
      <c r="T2511" s="26">
        <v>2491</v>
      </c>
      <c r="U2511" s="26" t="e">
        <f t="shared" si="199"/>
        <v>#N/A</v>
      </c>
      <c r="V2511" s="36" t="e">
        <f t="shared" si="201"/>
        <v>#N/A</v>
      </c>
      <c r="W2511" s="29" t="e">
        <f t="shared" si="198"/>
        <v>#N/A</v>
      </c>
      <c r="X2511" s="37" t="e">
        <f t="shared" si="202"/>
        <v>#N/A</v>
      </c>
      <c r="Y2511" s="37" t="e">
        <f t="shared" si="200"/>
        <v>#N/A</v>
      </c>
      <c r="Z2511" s="37"/>
      <c r="AA2511" s="37"/>
    </row>
    <row r="2512" spans="20:27">
      <c r="T2512" s="26">
        <v>2492</v>
      </c>
      <c r="U2512" s="26" t="e">
        <f t="shared" si="199"/>
        <v>#N/A</v>
      </c>
      <c r="V2512" s="36" t="e">
        <f t="shared" si="201"/>
        <v>#N/A</v>
      </c>
      <c r="W2512" s="29" t="e">
        <f t="shared" si="198"/>
        <v>#N/A</v>
      </c>
      <c r="X2512" s="37" t="e">
        <f t="shared" si="202"/>
        <v>#N/A</v>
      </c>
      <c r="Y2512" s="37" t="e">
        <f t="shared" si="200"/>
        <v>#N/A</v>
      </c>
      <c r="Z2512" s="37"/>
      <c r="AA2512" s="37"/>
    </row>
    <row r="2513" spans="20:27">
      <c r="T2513" s="26">
        <v>2493</v>
      </c>
      <c r="U2513" s="26" t="e">
        <f t="shared" si="199"/>
        <v>#N/A</v>
      </c>
      <c r="V2513" s="36" t="e">
        <f t="shared" si="201"/>
        <v>#N/A</v>
      </c>
      <c r="W2513" s="29" t="e">
        <f t="shared" si="198"/>
        <v>#N/A</v>
      </c>
      <c r="X2513" s="37" t="e">
        <f t="shared" si="202"/>
        <v>#N/A</v>
      </c>
      <c r="Y2513" s="37" t="e">
        <f t="shared" si="200"/>
        <v>#N/A</v>
      </c>
      <c r="Z2513" s="37"/>
      <c r="AA2513" s="37"/>
    </row>
    <row r="2514" spans="20:27">
      <c r="T2514" s="26">
        <v>2494</v>
      </c>
      <c r="U2514" s="26" t="e">
        <f t="shared" si="199"/>
        <v>#N/A</v>
      </c>
      <c r="V2514" s="36" t="e">
        <f t="shared" si="201"/>
        <v>#N/A</v>
      </c>
      <c r="W2514" s="29" t="e">
        <f t="shared" si="198"/>
        <v>#N/A</v>
      </c>
      <c r="X2514" s="37" t="e">
        <f t="shared" si="202"/>
        <v>#N/A</v>
      </c>
      <c r="Y2514" s="37" t="e">
        <f t="shared" si="200"/>
        <v>#N/A</v>
      </c>
      <c r="Z2514" s="37"/>
      <c r="AA2514" s="37"/>
    </row>
    <row r="2515" spans="20:27">
      <c r="T2515" s="26">
        <v>2495</v>
      </c>
      <c r="U2515" s="26" t="e">
        <f t="shared" si="199"/>
        <v>#N/A</v>
      </c>
      <c r="V2515" s="36" t="e">
        <f t="shared" si="201"/>
        <v>#N/A</v>
      </c>
      <c r="W2515" s="29" t="e">
        <f t="shared" si="198"/>
        <v>#N/A</v>
      </c>
      <c r="X2515" s="37" t="e">
        <f t="shared" si="202"/>
        <v>#N/A</v>
      </c>
      <c r="Y2515" s="37" t="e">
        <f t="shared" si="200"/>
        <v>#N/A</v>
      </c>
      <c r="Z2515" s="37"/>
      <c r="AA2515" s="37"/>
    </row>
    <row r="2516" spans="20:27">
      <c r="T2516" s="26">
        <v>2496</v>
      </c>
      <c r="U2516" s="26" t="e">
        <f t="shared" si="199"/>
        <v>#N/A</v>
      </c>
      <c r="V2516" s="36" t="e">
        <f t="shared" si="201"/>
        <v>#N/A</v>
      </c>
      <c r="W2516" s="29" t="e">
        <f t="shared" si="198"/>
        <v>#N/A</v>
      </c>
      <c r="X2516" s="37" t="e">
        <f t="shared" si="202"/>
        <v>#N/A</v>
      </c>
      <c r="Y2516" s="37" t="e">
        <f t="shared" si="200"/>
        <v>#N/A</v>
      </c>
      <c r="Z2516" s="37"/>
      <c r="AA2516" s="37"/>
    </row>
    <row r="2517" spans="20:27">
      <c r="T2517" s="26">
        <v>2497</v>
      </c>
      <c r="U2517" s="26" t="e">
        <f t="shared" si="199"/>
        <v>#N/A</v>
      </c>
      <c r="V2517" s="36" t="e">
        <f t="shared" si="201"/>
        <v>#N/A</v>
      </c>
      <c r="W2517" s="29" t="e">
        <f t="shared" ref="W2517:W2580" si="203">IF(U2517="",(#N/A),V2517)</f>
        <v>#N/A</v>
      </c>
      <c r="X2517" s="37" t="e">
        <f t="shared" si="202"/>
        <v>#N/A</v>
      </c>
      <c r="Y2517" s="37" t="e">
        <f t="shared" si="200"/>
        <v>#N/A</v>
      </c>
      <c r="Z2517" s="37"/>
      <c r="AA2517" s="37"/>
    </row>
    <row r="2518" spans="20:27">
      <c r="T2518" s="26">
        <v>2498</v>
      </c>
      <c r="U2518" s="26" t="e">
        <f t="shared" ref="U2518:U2581" si="204">IF(MAX(D$20:D$64)&lt;T2518,(#N/A),T2518)</f>
        <v>#N/A</v>
      </c>
      <c r="V2518" s="36" t="e">
        <f t="shared" si="201"/>
        <v>#N/A</v>
      </c>
      <c r="W2518" s="29" t="e">
        <f t="shared" si="203"/>
        <v>#N/A</v>
      </c>
      <c r="X2518" s="37" t="e">
        <f t="shared" si="202"/>
        <v>#N/A</v>
      </c>
      <c r="Y2518" s="37" t="e">
        <f t="shared" si="200"/>
        <v>#N/A</v>
      </c>
      <c r="Z2518" s="37"/>
      <c r="AA2518" s="37"/>
    </row>
    <row r="2519" spans="20:27">
      <c r="T2519" s="26">
        <v>2499</v>
      </c>
      <c r="U2519" s="26" t="e">
        <f t="shared" si="204"/>
        <v>#N/A</v>
      </c>
      <c r="V2519" s="36" t="e">
        <f t="shared" si="201"/>
        <v>#N/A</v>
      </c>
      <c r="W2519" s="29" t="e">
        <f t="shared" si="203"/>
        <v>#N/A</v>
      </c>
      <c r="X2519" s="37" t="e">
        <f t="shared" si="202"/>
        <v>#N/A</v>
      </c>
      <c r="Y2519" s="37" t="e">
        <f t="shared" si="200"/>
        <v>#N/A</v>
      </c>
      <c r="Z2519" s="37"/>
      <c r="AA2519" s="37"/>
    </row>
    <row r="2520" spans="20:27">
      <c r="T2520" s="26">
        <v>2500</v>
      </c>
      <c r="U2520" s="26" t="e">
        <f t="shared" si="204"/>
        <v>#N/A</v>
      </c>
      <c r="V2520" s="36" t="e">
        <f t="shared" si="201"/>
        <v>#N/A</v>
      </c>
      <c r="W2520" s="29" t="e">
        <f t="shared" si="203"/>
        <v>#N/A</v>
      </c>
      <c r="X2520" s="37" t="e">
        <f t="shared" si="202"/>
        <v>#N/A</v>
      </c>
      <c r="Y2520" s="37" t="e">
        <f t="shared" si="200"/>
        <v>#N/A</v>
      </c>
      <c r="Z2520" s="37"/>
      <c r="AA2520" s="37"/>
    </row>
    <row r="2521" spans="20:27">
      <c r="T2521" s="26">
        <v>2501</v>
      </c>
      <c r="U2521" s="26" t="e">
        <f t="shared" si="204"/>
        <v>#N/A</v>
      </c>
      <c r="V2521" s="36" t="e">
        <f t="shared" si="201"/>
        <v>#N/A</v>
      </c>
      <c r="W2521" s="29" t="e">
        <f t="shared" si="203"/>
        <v>#N/A</v>
      </c>
      <c r="X2521" s="37" t="e">
        <f t="shared" si="202"/>
        <v>#N/A</v>
      </c>
      <c r="Y2521" s="37" t="e">
        <f t="shared" si="200"/>
        <v>#N/A</v>
      </c>
      <c r="Z2521" s="37"/>
      <c r="AA2521" s="37"/>
    </row>
    <row r="2522" spans="20:27">
      <c r="T2522" s="26">
        <v>2502</v>
      </c>
      <c r="U2522" s="26" t="e">
        <f t="shared" si="204"/>
        <v>#N/A</v>
      </c>
      <c r="V2522" s="36" t="e">
        <f t="shared" si="201"/>
        <v>#N/A</v>
      </c>
      <c r="W2522" s="29" t="e">
        <f t="shared" si="203"/>
        <v>#N/A</v>
      </c>
      <c r="X2522" s="37" t="e">
        <f t="shared" si="202"/>
        <v>#N/A</v>
      </c>
      <c r="Y2522" s="37" t="e">
        <f t="shared" si="200"/>
        <v>#N/A</v>
      </c>
      <c r="Z2522" s="37"/>
      <c r="AA2522" s="37"/>
    </row>
    <row r="2523" spans="20:27">
      <c r="T2523" s="26">
        <v>2503</v>
      </c>
      <c r="U2523" s="26" t="e">
        <f t="shared" si="204"/>
        <v>#N/A</v>
      </c>
      <c r="V2523" s="36" t="e">
        <f t="shared" si="201"/>
        <v>#N/A</v>
      </c>
      <c r="W2523" s="29" t="e">
        <f t="shared" si="203"/>
        <v>#N/A</v>
      </c>
      <c r="X2523" s="37" t="e">
        <f t="shared" si="202"/>
        <v>#N/A</v>
      </c>
      <c r="Y2523" s="37" t="e">
        <f t="shared" si="200"/>
        <v>#N/A</v>
      </c>
      <c r="Z2523" s="37"/>
      <c r="AA2523" s="37"/>
    </row>
    <row r="2524" spans="20:27">
      <c r="T2524" s="26">
        <v>2504</v>
      </c>
      <c r="U2524" s="26" t="e">
        <f t="shared" si="204"/>
        <v>#N/A</v>
      </c>
      <c r="V2524" s="36" t="e">
        <f t="shared" si="201"/>
        <v>#N/A</v>
      </c>
      <c r="W2524" s="29" t="e">
        <f t="shared" si="203"/>
        <v>#N/A</v>
      </c>
      <c r="X2524" s="37" t="e">
        <f t="shared" si="202"/>
        <v>#N/A</v>
      </c>
      <c r="Y2524" s="37" t="e">
        <f t="shared" si="200"/>
        <v>#N/A</v>
      </c>
      <c r="Z2524" s="37"/>
      <c r="AA2524" s="37"/>
    </row>
    <row r="2525" spans="20:27">
      <c r="T2525" s="26">
        <v>2505</v>
      </c>
      <c r="U2525" s="26" t="e">
        <f t="shared" si="204"/>
        <v>#N/A</v>
      </c>
      <c r="V2525" s="36" t="e">
        <f t="shared" si="201"/>
        <v>#N/A</v>
      </c>
      <c r="W2525" s="29" t="e">
        <f t="shared" si="203"/>
        <v>#N/A</v>
      </c>
      <c r="X2525" s="37" t="e">
        <f t="shared" si="202"/>
        <v>#N/A</v>
      </c>
      <c r="Y2525" s="37" t="e">
        <f t="shared" si="200"/>
        <v>#N/A</v>
      </c>
      <c r="Z2525" s="37"/>
      <c r="AA2525" s="37"/>
    </row>
    <row r="2526" spans="20:27">
      <c r="T2526" s="26">
        <v>2506</v>
      </c>
      <c r="U2526" s="26" t="e">
        <f t="shared" si="204"/>
        <v>#N/A</v>
      </c>
      <c r="V2526" s="36" t="e">
        <f t="shared" si="201"/>
        <v>#N/A</v>
      </c>
      <c r="W2526" s="29" t="e">
        <f t="shared" si="203"/>
        <v>#N/A</v>
      </c>
      <c r="X2526" s="37" t="e">
        <f t="shared" si="202"/>
        <v>#N/A</v>
      </c>
      <c r="Y2526" s="37" t="e">
        <f t="shared" si="200"/>
        <v>#N/A</v>
      </c>
      <c r="Z2526" s="37"/>
      <c r="AA2526" s="37"/>
    </row>
    <row r="2527" spans="20:27">
      <c r="T2527" s="26">
        <v>2507</v>
      </c>
      <c r="U2527" s="26" t="e">
        <f t="shared" si="204"/>
        <v>#N/A</v>
      </c>
      <c r="V2527" s="36" t="e">
        <f t="shared" si="201"/>
        <v>#N/A</v>
      </c>
      <c r="W2527" s="29" t="e">
        <f t="shared" si="203"/>
        <v>#N/A</v>
      </c>
      <c r="X2527" s="37" t="e">
        <f t="shared" si="202"/>
        <v>#N/A</v>
      </c>
      <c r="Y2527" s="37" t="e">
        <f t="shared" ref="Y2527:Y2590" si="205">IF(($K$60+15)&gt;T2527,K$23*EXP(M$22*LOG(T2527/O$23)),(#N/A))</f>
        <v>#N/A</v>
      </c>
      <c r="Z2527" s="37"/>
      <c r="AA2527" s="37"/>
    </row>
    <row r="2528" spans="20:27">
      <c r="T2528" s="26">
        <v>2508</v>
      </c>
      <c r="U2528" s="26" t="e">
        <f t="shared" si="204"/>
        <v>#N/A</v>
      </c>
      <c r="V2528" s="36" t="e">
        <f t="shared" si="201"/>
        <v>#N/A</v>
      </c>
      <c r="W2528" s="29" t="e">
        <f t="shared" si="203"/>
        <v>#N/A</v>
      </c>
      <c r="X2528" s="37" t="e">
        <f t="shared" si="202"/>
        <v>#N/A</v>
      </c>
      <c r="Y2528" s="37" t="e">
        <f t="shared" si="205"/>
        <v>#N/A</v>
      </c>
      <c r="Z2528" s="37"/>
      <c r="AA2528" s="37"/>
    </row>
    <row r="2529" spans="20:27">
      <c r="T2529" s="26">
        <v>2509</v>
      </c>
      <c r="U2529" s="26" t="e">
        <f t="shared" si="204"/>
        <v>#N/A</v>
      </c>
      <c r="V2529" s="36" t="e">
        <f t="shared" si="201"/>
        <v>#N/A</v>
      </c>
      <c r="W2529" s="29" t="e">
        <f t="shared" si="203"/>
        <v>#N/A</v>
      </c>
      <c r="X2529" s="37" t="e">
        <f t="shared" si="202"/>
        <v>#N/A</v>
      </c>
      <c r="Y2529" s="37" t="e">
        <f t="shared" si="205"/>
        <v>#N/A</v>
      </c>
      <c r="Z2529" s="37"/>
      <c r="AA2529" s="37"/>
    </row>
    <row r="2530" spans="20:27">
      <c r="T2530" s="26">
        <v>2510</v>
      </c>
      <c r="U2530" s="26" t="e">
        <f t="shared" si="204"/>
        <v>#N/A</v>
      </c>
      <c r="V2530" s="36" t="e">
        <f t="shared" si="201"/>
        <v>#N/A</v>
      </c>
      <c r="W2530" s="29" t="e">
        <f t="shared" si="203"/>
        <v>#N/A</v>
      </c>
      <c r="X2530" s="37" t="e">
        <f t="shared" si="202"/>
        <v>#N/A</v>
      </c>
      <c r="Y2530" s="37" t="e">
        <f t="shared" si="205"/>
        <v>#N/A</v>
      </c>
      <c r="Z2530" s="37"/>
      <c r="AA2530" s="37"/>
    </row>
    <row r="2531" spans="20:27">
      <c r="T2531" s="26">
        <v>2511</v>
      </c>
      <c r="U2531" s="26" t="e">
        <f t="shared" si="204"/>
        <v>#N/A</v>
      </c>
      <c r="V2531" s="36" t="e">
        <f t="shared" si="201"/>
        <v>#N/A</v>
      </c>
      <c r="W2531" s="29" t="e">
        <f t="shared" si="203"/>
        <v>#N/A</v>
      </c>
      <c r="X2531" s="37" t="e">
        <f t="shared" si="202"/>
        <v>#N/A</v>
      </c>
      <c r="Y2531" s="37" t="e">
        <f t="shared" si="205"/>
        <v>#N/A</v>
      </c>
      <c r="Z2531" s="37"/>
      <c r="AA2531" s="37"/>
    </row>
    <row r="2532" spans="20:27">
      <c r="T2532" s="26">
        <v>2512</v>
      </c>
      <c r="U2532" s="26" t="e">
        <f t="shared" si="204"/>
        <v>#N/A</v>
      </c>
      <c r="V2532" s="36" t="e">
        <f t="shared" si="201"/>
        <v>#N/A</v>
      </c>
      <c r="W2532" s="29" t="e">
        <f t="shared" si="203"/>
        <v>#N/A</v>
      </c>
      <c r="X2532" s="37" t="e">
        <f t="shared" si="202"/>
        <v>#N/A</v>
      </c>
      <c r="Y2532" s="37" t="e">
        <f t="shared" si="205"/>
        <v>#N/A</v>
      </c>
      <c r="Z2532" s="37"/>
      <c r="AA2532" s="37"/>
    </row>
    <row r="2533" spans="20:27">
      <c r="T2533" s="26">
        <v>2513</v>
      </c>
      <c r="U2533" s="26" t="e">
        <f t="shared" si="204"/>
        <v>#N/A</v>
      </c>
      <c r="V2533" s="36" t="e">
        <f t="shared" si="201"/>
        <v>#N/A</v>
      </c>
      <c r="W2533" s="29" t="e">
        <f t="shared" si="203"/>
        <v>#N/A</v>
      </c>
      <c r="X2533" s="37" t="e">
        <f t="shared" si="202"/>
        <v>#N/A</v>
      </c>
      <c r="Y2533" s="37" t="e">
        <f t="shared" si="205"/>
        <v>#N/A</v>
      </c>
      <c r="Z2533" s="37"/>
      <c r="AA2533" s="37"/>
    </row>
    <row r="2534" spans="20:27">
      <c r="T2534" s="26">
        <v>2514</v>
      </c>
      <c r="U2534" s="26" t="e">
        <f t="shared" si="204"/>
        <v>#N/A</v>
      </c>
      <c r="V2534" s="36" t="e">
        <f t="shared" si="201"/>
        <v>#N/A</v>
      </c>
      <c r="W2534" s="29" t="e">
        <f t="shared" si="203"/>
        <v>#N/A</v>
      </c>
      <c r="X2534" s="37" t="e">
        <f t="shared" si="202"/>
        <v>#N/A</v>
      </c>
      <c r="Y2534" s="37" t="e">
        <f t="shared" si="205"/>
        <v>#N/A</v>
      </c>
      <c r="Z2534" s="37"/>
      <c r="AA2534" s="37"/>
    </row>
    <row r="2535" spans="20:27">
      <c r="T2535" s="26">
        <v>2515</v>
      </c>
      <c r="U2535" s="26" t="e">
        <f t="shared" si="204"/>
        <v>#N/A</v>
      </c>
      <c r="V2535" s="36" t="e">
        <f t="shared" si="201"/>
        <v>#N/A</v>
      </c>
      <c r="W2535" s="29" t="e">
        <f t="shared" si="203"/>
        <v>#N/A</v>
      </c>
      <c r="X2535" s="37" t="e">
        <f t="shared" si="202"/>
        <v>#N/A</v>
      </c>
      <c r="Y2535" s="37" t="e">
        <f t="shared" si="205"/>
        <v>#N/A</v>
      </c>
      <c r="Z2535" s="37"/>
      <c r="AA2535" s="37"/>
    </row>
    <row r="2536" spans="20:27">
      <c r="T2536" s="26">
        <v>2516</v>
      </c>
      <c r="U2536" s="26" t="e">
        <f t="shared" si="204"/>
        <v>#N/A</v>
      </c>
      <c r="V2536" s="36" t="e">
        <f t="shared" si="201"/>
        <v>#N/A</v>
      </c>
      <c r="W2536" s="29" t="e">
        <f t="shared" si="203"/>
        <v>#N/A</v>
      </c>
      <c r="X2536" s="37" t="e">
        <f t="shared" si="202"/>
        <v>#N/A</v>
      </c>
      <c r="Y2536" s="37" t="e">
        <f t="shared" si="205"/>
        <v>#N/A</v>
      </c>
      <c r="Z2536" s="37"/>
      <c r="AA2536" s="37"/>
    </row>
    <row r="2537" spans="20:27">
      <c r="T2537" s="26">
        <v>2517</v>
      </c>
      <c r="U2537" s="26" t="e">
        <f t="shared" si="204"/>
        <v>#N/A</v>
      </c>
      <c r="V2537" s="36" t="e">
        <f t="shared" si="201"/>
        <v>#N/A</v>
      </c>
      <c r="W2537" s="29" t="e">
        <f t="shared" si="203"/>
        <v>#N/A</v>
      </c>
      <c r="X2537" s="37" t="e">
        <f t="shared" si="202"/>
        <v>#N/A</v>
      </c>
      <c r="Y2537" s="37" t="e">
        <f t="shared" si="205"/>
        <v>#N/A</v>
      </c>
      <c r="Z2537" s="37"/>
      <c r="AA2537" s="37"/>
    </row>
    <row r="2538" spans="20:27">
      <c r="T2538" s="26">
        <v>2518</v>
      </c>
      <c r="U2538" s="26" t="e">
        <f t="shared" si="204"/>
        <v>#N/A</v>
      </c>
      <c r="V2538" s="36" t="e">
        <f t="shared" si="201"/>
        <v>#N/A</v>
      </c>
      <c r="W2538" s="29" t="e">
        <f t="shared" si="203"/>
        <v>#N/A</v>
      </c>
      <c r="X2538" s="37" t="e">
        <f t="shared" si="202"/>
        <v>#N/A</v>
      </c>
      <c r="Y2538" s="37" t="e">
        <f t="shared" si="205"/>
        <v>#N/A</v>
      </c>
      <c r="Z2538" s="37"/>
      <c r="AA2538" s="37"/>
    </row>
    <row r="2539" spans="20:27">
      <c r="T2539" s="26">
        <v>2519</v>
      </c>
      <c r="U2539" s="26" t="e">
        <f t="shared" si="204"/>
        <v>#N/A</v>
      </c>
      <c r="V2539" s="36" t="e">
        <f t="shared" si="201"/>
        <v>#N/A</v>
      </c>
      <c r="W2539" s="29" t="e">
        <f t="shared" si="203"/>
        <v>#N/A</v>
      </c>
      <c r="X2539" s="37" t="e">
        <f t="shared" si="202"/>
        <v>#N/A</v>
      </c>
      <c r="Y2539" s="37" t="e">
        <f t="shared" si="205"/>
        <v>#N/A</v>
      </c>
      <c r="Z2539" s="37"/>
      <c r="AA2539" s="37"/>
    </row>
    <row r="2540" spans="20:27">
      <c r="T2540" s="26">
        <v>2520</v>
      </c>
      <c r="U2540" s="26" t="e">
        <f t="shared" si="204"/>
        <v>#N/A</v>
      </c>
      <c r="V2540" s="36" t="e">
        <f t="shared" si="201"/>
        <v>#N/A</v>
      </c>
      <c r="W2540" s="29" t="e">
        <f t="shared" si="203"/>
        <v>#N/A</v>
      </c>
      <c r="X2540" s="37" t="e">
        <f t="shared" si="202"/>
        <v>#N/A</v>
      </c>
      <c r="Y2540" s="37" t="e">
        <f t="shared" si="205"/>
        <v>#N/A</v>
      </c>
      <c r="Z2540" s="37"/>
      <c r="AA2540" s="37"/>
    </row>
    <row r="2541" spans="20:27">
      <c r="T2541" s="26">
        <v>2521</v>
      </c>
      <c r="U2541" s="26" t="e">
        <f t="shared" si="204"/>
        <v>#N/A</v>
      </c>
      <c r="V2541" s="36" t="e">
        <f t="shared" si="201"/>
        <v>#N/A</v>
      </c>
      <c r="W2541" s="29" t="e">
        <f t="shared" si="203"/>
        <v>#N/A</v>
      </c>
      <c r="X2541" s="37" t="e">
        <f t="shared" si="202"/>
        <v>#N/A</v>
      </c>
      <c r="Y2541" s="37" t="e">
        <f t="shared" si="205"/>
        <v>#N/A</v>
      </c>
      <c r="Z2541" s="37"/>
      <c r="AA2541" s="37"/>
    </row>
    <row r="2542" spans="20:27">
      <c r="T2542" s="26">
        <v>2522</v>
      </c>
      <c r="U2542" s="26" t="e">
        <f t="shared" si="204"/>
        <v>#N/A</v>
      </c>
      <c r="V2542" s="36" t="e">
        <f t="shared" si="201"/>
        <v>#N/A</v>
      </c>
      <c r="W2542" s="29" t="e">
        <f t="shared" si="203"/>
        <v>#N/A</v>
      </c>
      <c r="X2542" s="37" t="e">
        <f t="shared" si="202"/>
        <v>#N/A</v>
      </c>
      <c r="Y2542" s="37" t="e">
        <f t="shared" si="205"/>
        <v>#N/A</v>
      </c>
      <c r="Z2542" s="37"/>
      <c r="AA2542" s="37"/>
    </row>
    <row r="2543" spans="20:27">
      <c r="T2543" s="26">
        <v>2523</v>
      </c>
      <c r="U2543" s="26" t="e">
        <f t="shared" si="204"/>
        <v>#N/A</v>
      </c>
      <c r="V2543" s="36" t="e">
        <f t="shared" si="201"/>
        <v>#N/A</v>
      </c>
      <c r="W2543" s="29" t="e">
        <f t="shared" si="203"/>
        <v>#N/A</v>
      </c>
      <c r="X2543" s="37" t="e">
        <f t="shared" si="202"/>
        <v>#N/A</v>
      </c>
      <c r="Y2543" s="37" t="e">
        <f t="shared" si="205"/>
        <v>#N/A</v>
      </c>
      <c r="Z2543" s="37"/>
      <c r="AA2543" s="37"/>
    </row>
    <row r="2544" spans="20:27">
      <c r="T2544" s="26">
        <v>2524</v>
      </c>
      <c r="U2544" s="26" t="e">
        <f t="shared" si="204"/>
        <v>#N/A</v>
      </c>
      <c r="V2544" s="36" t="e">
        <f t="shared" si="201"/>
        <v>#N/A</v>
      </c>
      <c r="W2544" s="29" t="e">
        <f t="shared" si="203"/>
        <v>#N/A</v>
      </c>
      <c r="X2544" s="37" t="e">
        <f t="shared" si="202"/>
        <v>#N/A</v>
      </c>
      <c r="Y2544" s="37" t="e">
        <f t="shared" si="205"/>
        <v>#N/A</v>
      </c>
      <c r="Z2544" s="37"/>
      <c r="AA2544" s="37"/>
    </row>
    <row r="2545" spans="20:27">
      <c r="T2545" s="26">
        <v>2525</v>
      </c>
      <c r="U2545" s="26" t="e">
        <f t="shared" si="204"/>
        <v>#N/A</v>
      </c>
      <c r="V2545" s="36" t="e">
        <f t="shared" si="201"/>
        <v>#N/A</v>
      </c>
      <c r="W2545" s="29" t="e">
        <f t="shared" si="203"/>
        <v>#N/A</v>
      </c>
      <c r="X2545" s="37" t="e">
        <f t="shared" si="202"/>
        <v>#N/A</v>
      </c>
      <c r="Y2545" s="37" t="e">
        <f t="shared" si="205"/>
        <v>#N/A</v>
      </c>
      <c r="Z2545" s="37"/>
      <c r="AA2545" s="37"/>
    </row>
    <row r="2546" spans="20:27">
      <c r="T2546" s="26">
        <v>2526</v>
      </c>
      <c r="U2546" s="26" t="e">
        <f t="shared" si="204"/>
        <v>#N/A</v>
      </c>
      <c r="V2546" s="36" t="e">
        <f t="shared" si="201"/>
        <v>#N/A</v>
      </c>
      <c r="W2546" s="29" t="e">
        <f t="shared" si="203"/>
        <v>#N/A</v>
      </c>
      <c r="X2546" s="37" t="e">
        <f t="shared" si="202"/>
        <v>#N/A</v>
      </c>
      <c r="Y2546" s="37" t="e">
        <f t="shared" si="205"/>
        <v>#N/A</v>
      </c>
      <c r="Z2546" s="37"/>
      <c r="AA2546" s="37"/>
    </row>
    <row r="2547" spans="20:27">
      <c r="T2547" s="26">
        <v>2527</v>
      </c>
      <c r="U2547" s="26" t="e">
        <f t="shared" si="204"/>
        <v>#N/A</v>
      </c>
      <c r="V2547" s="36" t="e">
        <f t="shared" si="201"/>
        <v>#N/A</v>
      </c>
      <c r="W2547" s="29" t="e">
        <f t="shared" si="203"/>
        <v>#N/A</v>
      </c>
      <c r="X2547" s="37" t="e">
        <f t="shared" si="202"/>
        <v>#N/A</v>
      </c>
      <c r="Y2547" s="37" t="e">
        <f t="shared" si="205"/>
        <v>#N/A</v>
      </c>
      <c r="Z2547" s="37"/>
      <c r="AA2547" s="37"/>
    </row>
    <row r="2548" spans="20:27">
      <c r="T2548" s="26">
        <v>2528</v>
      </c>
      <c r="U2548" s="26" t="e">
        <f t="shared" si="204"/>
        <v>#N/A</v>
      </c>
      <c r="V2548" s="36" t="e">
        <f t="shared" si="201"/>
        <v>#N/A</v>
      </c>
      <c r="W2548" s="29" t="e">
        <f t="shared" si="203"/>
        <v>#N/A</v>
      </c>
      <c r="X2548" s="37" t="e">
        <f t="shared" si="202"/>
        <v>#N/A</v>
      </c>
      <c r="Y2548" s="37" t="e">
        <f t="shared" si="205"/>
        <v>#N/A</v>
      </c>
      <c r="Z2548" s="37"/>
      <c r="AA2548" s="37"/>
    </row>
    <row r="2549" spans="20:27">
      <c r="T2549" s="26">
        <v>2529</v>
      </c>
      <c r="U2549" s="26" t="e">
        <f t="shared" si="204"/>
        <v>#N/A</v>
      </c>
      <c r="V2549" s="36" t="e">
        <f t="shared" si="201"/>
        <v>#N/A</v>
      </c>
      <c r="W2549" s="29" t="e">
        <f t="shared" si="203"/>
        <v>#N/A</v>
      </c>
      <c r="X2549" s="37" t="e">
        <f t="shared" si="202"/>
        <v>#N/A</v>
      </c>
      <c r="Y2549" s="37" t="e">
        <f t="shared" si="205"/>
        <v>#N/A</v>
      </c>
      <c r="Z2549" s="37"/>
      <c r="AA2549" s="37"/>
    </row>
    <row r="2550" spans="20:27">
      <c r="T2550" s="26">
        <v>2530</v>
      </c>
      <c r="U2550" s="26" t="e">
        <f t="shared" si="204"/>
        <v>#N/A</v>
      </c>
      <c r="V2550" s="36" t="e">
        <f t="shared" si="201"/>
        <v>#N/A</v>
      </c>
      <c r="W2550" s="29" t="e">
        <f t="shared" si="203"/>
        <v>#N/A</v>
      </c>
      <c r="X2550" s="37" t="e">
        <f t="shared" si="202"/>
        <v>#N/A</v>
      </c>
      <c r="Y2550" s="37" t="e">
        <f t="shared" si="205"/>
        <v>#N/A</v>
      </c>
      <c r="Z2550" s="37"/>
      <c r="AA2550" s="37"/>
    </row>
    <row r="2551" spans="20:27">
      <c r="T2551" s="26">
        <v>2531</v>
      </c>
      <c r="U2551" s="26" t="e">
        <f t="shared" si="204"/>
        <v>#N/A</v>
      </c>
      <c r="V2551" s="36" t="e">
        <f t="shared" si="201"/>
        <v>#N/A</v>
      </c>
      <c r="W2551" s="29" t="e">
        <f t="shared" si="203"/>
        <v>#N/A</v>
      </c>
      <c r="X2551" s="37" t="e">
        <f t="shared" si="202"/>
        <v>#N/A</v>
      </c>
      <c r="Y2551" s="37" t="e">
        <f t="shared" si="205"/>
        <v>#N/A</v>
      </c>
      <c r="Z2551" s="37"/>
      <c r="AA2551" s="37"/>
    </row>
    <row r="2552" spans="20:27">
      <c r="T2552" s="26">
        <v>2532</v>
      </c>
      <c r="U2552" s="26" t="e">
        <f t="shared" si="204"/>
        <v>#N/A</v>
      </c>
      <c r="V2552" s="36" t="e">
        <f t="shared" si="201"/>
        <v>#N/A</v>
      </c>
      <c r="W2552" s="29" t="e">
        <f t="shared" si="203"/>
        <v>#N/A</v>
      </c>
      <c r="X2552" s="37" t="e">
        <f t="shared" si="202"/>
        <v>#N/A</v>
      </c>
      <c r="Y2552" s="37" t="e">
        <f t="shared" si="205"/>
        <v>#N/A</v>
      </c>
      <c r="Z2552" s="37"/>
      <c r="AA2552" s="37"/>
    </row>
    <row r="2553" spans="20:27">
      <c r="T2553" s="26">
        <v>2533</v>
      </c>
      <c r="U2553" s="26" t="e">
        <f t="shared" si="204"/>
        <v>#N/A</v>
      </c>
      <c r="V2553" s="36" t="e">
        <f t="shared" si="201"/>
        <v>#N/A</v>
      </c>
      <c r="W2553" s="29" t="e">
        <f t="shared" si="203"/>
        <v>#N/A</v>
      </c>
      <c r="X2553" s="37" t="e">
        <f t="shared" si="202"/>
        <v>#N/A</v>
      </c>
      <c r="Y2553" s="37" t="e">
        <f t="shared" si="205"/>
        <v>#N/A</v>
      </c>
      <c r="Z2553" s="37"/>
      <c r="AA2553" s="37"/>
    </row>
    <row r="2554" spans="20:27">
      <c r="T2554" s="26">
        <v>2534</v>
      </c>
      <c r="U2554" s="26" t="e">
        <f t="shared" si="204"/>
        <v>#N/A</v>
      </c>
      <c r="V2554" s="36" t="e">
        <f t="shared" si="201"/>
        <v>#N/A</v>
      </c>
      <c r="W2554" s="29" t="e">
        <f t="shared" si="203"/>
        <v>#N/A</v>
      </c>
      <c r="X2554" s="37" t="e">
        <f t="shared" si="202"/>
        <v>#N/A</v>
      </c>
      <c r="Y2554" s="37" t="e">
        <f t="shared" si="205"/>
        <v>#N/A</v>
      </c>
      <c r="Z2554" s="37"/>
      <c r="AA2554" s="37"/>
    </row>
    <row r="2555" spans="20:27">
      <c r="T2555" s="26">
        <v>2535</v>
      </c>
      <c r="U2555" s="26" t="e">
        <f t="shared" si="204"/>
        <v>#N/A</v>
      </c>
      <c r="V2555" s="36" t="e">
        <f t="shared" si="201"/>
        <v>#N/A</v>
      </c>
      <c r="W2555" s="29" t="e">
        <f t="shared" si="203"/>
        <v>#N/A</v>
      </c>
      <c r="X2555" s="37" t="e">
        <f t="shared" si="202"/>
        <v>#N/A</v>
      </c>
      <c r="Y2555" s="37" t="e">
        <f t="shared" si="205"/>
        <v>#N/A</v>
      </c>
      <c r="Z2555" s="37"/>
      <c r="AA2555" s="37"/>
    </row>
    <row r="2556" spans="20:27">
      <c r="T2556" s="26">
        <v>2536</v>
      </c>
      <c r="U2556" s="26" t="e">
        <f t="shared" si="204"/>
        <v>#N/A</v>
      </c>
      <c r="V2556" s="36" t="e">
        <f t="shared" si="201"/>
        <v>#N/A</v>
      </c>
      <c r="W2556" s="29" t="e">
        <f t="shared" si="203"/>
        <v>#N/A</v>
      </c>
      <c r="X2556" s="37" t="e">
        <f t="shared" si="202"/>
        <v>#N/A</v>
      </c>
      <c r="Y2556" s="37" t="e">
        <f t="shared" si="205"/>
        <v>#N/A</v>
      </c>
      <c r="Z2556" s="37"/>
      <c r="AA2556" s="37"/>
    </row>
    <row r="2557" spans="20:27">
      <c r="T2557" s="26">
        <v>2537</v>
      </c>
      <c r="U2557" s="26" t="e">
        <f t="shared" si="204"/>
        <v>#N/A</v>
      </c>
      <c r="V2557" s="36" t="e">
        <f t="shared" si="201"/>
        <v>#N/A</v>
      </c>
      <c r="W2557" s="29" t="e">
        <f t="shared" si="203"/>
        <v>#N/A</v>
      </c>
      <c r="X2557" s="37" t="e">
        <f t="shared" si="202"/>
        <v>#N/A</v>
      </c>
      <c r="Y2557" s="37" t="e">
        <f t="shared" si="205"/>
        <v>#N/A</v>
      </c>
      <c r="Z2557" s="37"/>
      <c r="AA2557" s="37"/>
    </row>
    <row r="2558" spans="20:27">
      <c r="T2558" s="26">
        <v>2538</v>
      </c>
      <c r="U2558" s="26" t="e">
        <f t="shared" si="204"/>
        <v>#N/A</v>
      </c>
      <c r="V2558" s="36" t="e">
        <f t="shared" si="201"/>
        <v>#N/A</v>
      </c>
      <c r="W2558" s="29" t="e">
        <f t="shared" si="203"/>
        <v>#N/A</v>
      </c>
      <c r="X2558" s="37" t="e">
        <f t="shared" si="202"/>
        <v>#N/A</v>
      </c>
      <c r="Y2558" s="37" t="e">
        <f t="shared" si="205"/>
        <v>#N/A</v>
      </c>
      <c r="Z2558" s="37"/>
      <c r="AA2558" s="37"/>
    </row>
    <row r="2559" spans="20:27">
      <c r="T2559" s="26">
        <v>2539</v>
      </c>
      <c r="U2559" s="26" t="e">
        <f t="shared" si="204"/>
        <v>#N/A</v>
      </c>
      <c r="V2559" s="36" t="e">
        <f t="shared" si="201"/>
        <v>#N/A</v>
      </c>
      <c r="W2559" s="29" t="e">
        <f t="shared" si="203"/>
        <v>#N/A</v>
      </c>
      <c r="X2559" s="37" t="e">
        <f t="shared" si="202"/>
        <v>#N/A</v>
      </c>
      <c r="Y2559" s="37" t="e">
        <f t="shared" si="205"/>
        <v>#N/A</v>
      </c>
      <c r="Z2559" s="37"/>
      <c r="AA2559" s="37"/>
    </row>
    <row r="2560" spans="20:27">
      <c r="T2560" s="26">
        <v>2540</v>
      </c>
      <c r="U2560" s="26" t="e">
        <f t="shared" si="204"/>
        <v>#N/A</v>
      </c>
      <c r="V2560" s="36" t="e">
        <f t="shared" si="201"/>
        <v>#N/A</v>
      </c>
      <c r="W2560" s="29" t="e">
        <f t="shared" si="203"/>
        <v>#N/A</v>
      </c>
      <c r="X2560" s="37" t="e">
        <f t="shared" si="202"/>
        <v>#N/A</v>
      </c>
      <c r="Y2560" s="37" t="e">
        <f t="shared" si="205"/>
        <v>#N/A</v>
      </c>
      <c r="Z2560" s="37"/>
      <c r="AA2560" s="37"/>
    </row>
    <row r="2561" spans="20:27">
      <c r="T2561" s="26">
        <v>2541</v>
      </c>
      <c r="U2561" s="26" t="e">
        <f t="shared" si="204"/>
        <v>#N/A</v>
      </c>
      <c r="V2561" s="36" t="e">
        <f t="shared" si="201"/>
        <v>#N/A</v>
      </c>
      <c r="W2561" s="29" t="e">
        <f t="shared" si="203"/>
        <v>#N/A</v>
      </c>
      <c r="X2561" s="37" t="e">
        <f t="shared" si="202"/>
        <v>#N/A</v>
      </c>
      <c r="Y2561" s="37" t="e">
        <f t="shared" si="205"/>
        <v>#N/A</v>
      </c>
      <c r="Z2561" s="37"/>
      <c r="AA2561" s="37"/>
    </row>
    <row r="2562" spans="20:27">
      <c r="T2562" s="26">
        <v>2542</v>
      </c>
      <c r="U2562" s="26" t="e">
        <f t="shared" si="204"/>
        <v>#N/A</v>
      </c>
      <c r="V2562" s="36" t="e">
        <f t="shared" si="201"/>
        <v>#N/A</v>
      </c>
      <c r="W2562" s="29" t="e">
        <f t="shared" si="203"/>
        <v>#N/A</v>
      </c>
      <c r="X2562" s="37" t="e">
        <f t="shared" si="202"/>
        <v>#N/A</v>
      </c>
      <c r="Y2562" s="37" t="e">
        <f t="shared" si="205"/>
        <v>#N/A</v>
      </c>
      <c r="Z2562" s="37"/>
      <c r="AA2562" s="37"/>
    </row>
    <row r="2563" spans="20:27">
      <c r="T2563" s="26">
        <v>2543</v>
      </c>
      <c r="U2563" s="26" t="e">
        <f t="shared" si="204"/>
        <v>#N/A</v>
      </c>
      <c r="V2563" s="36" t="e">
        <f t="shared" si="201"/>
        <v>#N/A</v>
      </c>
      <c r="W2563" s="29" t="e">
        <f t="shared" si="203"/>
        <v>#N/A</v>
      </c>
      <c r="X2563" s="37" t="e">
        <f t="shared" si="202"/>
        <v>#N/A</v>
      </c>
      <c r="Y2563" s="37" t="e">
        <f t="shared" si="205"/>
        <v>#N/A</v>
      </c>
      <c r="Z2563" s="37"/>
      <c r="AA2563" s="37"/>
    </row>
    <row r="2564" spans="20:27">
      <c r="T2564" s="26">
        <v>2544</v>
      </c>
      <c r="U2564" s="26" t="e">
        <f t="shared" si="204"/>
        <v>#N/A</v>
      </c>
      <c r="V2564" s="36" t="e">
        <f t="shared" si="201"/>
        <v>#N/A</v>
      </c>
      <c r="W2564" s="29" t="e">
        <f t="shared" si="203"/>
        <v>#N/A</v>
      </c>
      <c r="X2564" s="37" t="e">
        <f t="shared" si="202"/>
        <v>#N/A</v>
      </c>
      <c r="Y2564" s="37" t="e">
        <f t="shared" si="205"/>
        <v>#N/A</v>
      </c>
      <c r="Z2564" s="37"/>
      <c r="AA2564" s="37"/>
    </row>
    <row r="2565" spans="20:27">
      <c r="T2565" s="26">
        <v>2545</v>
      </c>
      <c r="U2565" s="26" t="e">
        <f t="shared" si="204"/>
        <v>#N/A</v>
      </c>
      <c r="V2565" s="36" t="e">
        <f t="shared" si="201"/>
        <v>#N/A</v>
      </c>
      <c r="W2565" s="29" t="e">
        <f t="shared" si="203"/>
        <v>#N/A</v>
      </c>
      <c r="X2565" s="37" t="e">
        <f t="shared" si="202"/>
        <v>#N/A</v>
      </c>
      <c r="Y2565" s="37" t="e">
        <f t="shared" si="205"/>
        <v>#N/A</v>
      </c>
      <c r="Z2565" s="37"/>
      <c r="AA2565" s="37"/>
    </row>
    <row r="2566" spans="20:27">
      <c r="T2566" s="26">
        <v>2546</v>
      </c>
      <c r="U2566" s="26" t="e">
        <f t="shared" si="204"/>
        <v>#N/A</v>
      </c>
      <c r="V2566" s="36" t="e">
        <f t="shared" si="201"/>
        <v>#N/A</v>
      </c>
      <c r="W2566" s="29" t="e">
        <f t="shared" si="203"/>
        <v>#N/A</v>
      </c>
      <c r="X2566" s="37" t="e">
        <f t="shared" si="202"/>
        <v>#N/A</v>
      </c>
      <c r="Y2566" s="37" t="e">
        <f t="shared" si="205"/>
        <v>#N/A</v>
      </c>
      <c r="Z2566" s="37"/>
      <c r="AA2566" s="37"/>
    </row>
    <row r="2567" spans="20:27">
      <c r="T2567" s="26">
        <v>2547</v>
      </c>
      <c r="U2567" s="26" t="e">
        <f t="shared" si="204"/>
        <v>#N/A</v>
      </c>
      <c r="V2567" s="36" t="e">
        <f t="shared" si="201"/>
        <v>#N/A</v>
      </c>
      <c r="W2567" s="29" t="e">
        <f t="shared" si="203"/>
        <v>#N/A</v>
      </c>
      <c r="X2567" s="37" t="e">
        <f t="shared" si="202"/>
        <v>#N/A</v>
      </c>
      <c r="Y2567" s="37" t="e">
        <f t="shared" si="205"/>
        <v>#N/A</v>
      </c>
      <c r="Z2567" s="37"/>
      <c r="AA2567" s="37"/>
    </row>
    <row r="2568" spans="20:27">
      <c r="T2568" s="26">
        <v>2548</v>
      </c>
      <c r="U2568" s="26" t="e">
        <f t="shared" si="204"/>
        <v>#N/A</v>
      </c>
      <c r="V2568" s="36" t="e">
        <f t="shared" ref="V2568:V2631" si="206">K$23*EXP(M$22*LOG(T2568/O$23))</f>
        <v>#N/A</v>
      </c>
      <c r="W2568" s="29" t="e">
        <f t="shared" si="203"/>
        <v>#N/A</v>
      </c>
      <c r="X2568" s="37" t="e">
        <f t="shared" ref="X2568:X2631" si="207">IF(($K$60+15)&gt;T2568,T2568,(#N/A))</f>
        <v>#N/A</v>
      </c>
      <c r="Y2568" s="37" t="e">
        <f t="shared" si="205"/>
        <v>#N/A</v>
      </c>
      <c r="Z2568" s="37"/>
      <c r="AA2568" s="37"/>
    </row>
    <row r="2569" spans="20:27">
      <c r="T2569" s="26">
        <v>2549</v>
      </c>
      <c r="U2569" s="26" t="e">
        <f t="shared" si="204"/>
        <v>#N/A</v>
      </c>
      <c r="V2569" s="36" t="e">
        <f t="shared" si="206"/>
        <v>#N/A</v>
      </c>
      <c r="W2569" s="29" t="e">
        <f t="shared" si="203"/>
        <v>#N/A</v>
      </c>
      <c r="X2569" s="37" t="e">
        <f t="shared" si="207"/>
        <v>#N/A</v>
      </c>
      <c r="Y2569" s="37" t="e">
        <f t="shared" si="205"/>
        <v>#N/A</v>
      </c>
      <c r="Z2569" s="37"/>
      <c r="AA2569" s="37"/>
    </row>
    <row r="2570" spans="20:27">
      <c r="T2570" s="26">
        <v>2550</v>
      </c>
      <c r="U2570" s="26" t="e">
        <f t="shared" si="204"/>
        <v>#N/A</v>
      </c>
      <c r="V2570" s="36" t="e">
        <f t="shared" si="206"/>
        <v>#N/A</v>
      </c>
      <c r="W2570" s="29" t="e">
        <f t="shared" si="203"/>
        <v>#N/A</v>
      </c>
      <c r="X2570" s="37" t="e">
        <f t="shared" si="207"/>
        <v>#N/A</v>
      </c>
      <c r="Y2570" s="37" t="e">
        <f t="shared" si="205"/>
        <v>#N/A</v>
      </c>
      <c r="Z2570" s="37"/>
      <c r="AA2570" s="37"/>
    </row>
    <row r="2571" spans="20:27">
      <c r="T2571" s="26">
        <v>2551</v>
      </c>
      <c r="U2571" s="26" t="e">
        <f t="shared" si="204"/>
        <v>#N/A</v>
      </c>
      <c r="V2571" s="36" t="e">
        <f t="shared" si="206"/>
        <v>#N/A</v>
      </c>
      <c r="W2571" s="29" t="e">
        <f t="shared" si="203"/>
        <v>#N/A</v>
      </c>
      <c r="X2571" s="37" t="e">
        <f t="shared" si="207"/>
        <v>#N/A</v>
      </c>
      <c r="Y2571" s="37" t="e">
        <f t="shared" si="205"/>
        <v>#N/A</v>
      </c>
      <c r="Z2571" s="37"/>
      <c r="AA2571" s="37"/>
    </row>
    <row r="2572" spans="20:27">
      <c r="T2572" s="26">
        <v>2552</v>
      </c>
      <c r="U2572" s="26" t="e">
        <f t="shared" si="204"/>
        <v>#N/A</v>
      </c>
      <c r="V2572" s="36" t="e">
        <f t="shared" si="206"/>
        <v>#N/A</v>
      </c>
      <c r="W2572" s="29" t="e">
        <f t="shared" si="203"/>
        <v>#N/A</v>
      </c>
      <c r="X2572" s="37" t="e">
        <f t="shared" si="207"/>
        <v>#N/A</v>
      </c>
      <c r="Y2572" s="37" t="e">
        <f t="shared" si="205"/>
        <v>#N/A</v>
      </c>
      <c r="Z2572" s="37"/>
      <c r="AA2572" s="37"/>
    </row>
    <row r="2573" spans="20:27">
      <c r="T2573" s="26">
        <v>2553</v>
      </c>
      <c r="U2573" s="26" t="e">
        <f t="shared" si="204"/>
        <v>#N/A</v>
      </c>
      <c r="V2573" s="36" t="e">
        <f t="shared" si="206"/>
        <v>#N/A</v>
      </c>
      <c r="W2573" s="29" t="e">
        <f t="shared" si="203"/>
        <v>#N/A</v>
      </c>
      <c r="X2573" s="37" t="e">
        <f t="shared" si="207"/>
        <v>#N/A</v>
      </c>
      <c r="Y2573" s="37" t="e">
        <f t="shared" si="205"/>
        <v>#N/A</v>
      </c>
      <c r="Z2573" s="37"/>
      <c r="AA2573" s="37"/>
    </row>
    <row r="2574" spans="20:27">
      <c r="T2574" s="26">
        <v>2554</v>
      </c>
      <c r="U2574" s="26" t="e">
        <f t="shared" si="204"/>
        <v>#N/A</v>
      </c>
      <c r="V2574" s="36" t="e">
        <f t="shared" si="206"/>
        <v>#N/A</v>
      </c>
      <c r="W2574" s="29" t="e">
        <f t="shared" si="203"/>
        <v>#N/A</v>
      </c>
      <c r="X2574" s="37" t="e">
        <f t="shared" si="207"/>
        <v>#N/A</v>
      </c>
      <c r="Y2574" s="37" t="e">
        <f t="shared" si="205"/>
        <v>#N/A</v>
      </c>
      <c r="Z2574" s="37"/>
      <c r="AA2574" s="37"/>
    </row>
    <row r="2575" spans="20:27">
      <c r="T2575" s="26">
        <v>2555</v>
      </c>
      <c r="U2575" s="26" t="e">
        <f t="shared" si="204"/>
        <v>#N/A</v>
      </c>
      <c r="V2575" s="36" t="e">
        <f t="shared" si="206"/>
        <v>#N/A</v>
      </c>
      <c r="W2575" s="29" t="e">
        <f t="shared" si="203"/>
        <v>#N/A</v>
      </c>
      <c r="X2575" s="37" t="e">
        <f t="shared" si="207"/>
        <v>#N/A</v>
      </c>
      <c r="Y2575" s="37" t="e">
        <f t="shared" si="205"/>
        <v>#N/A</v>
      </c>
      <c r="Z2575" s="37"/>
      <c r="AA2575" s="37"/>
    </row>
    <row r="2576" spans="20:27">
      <c r="T2576" s="26">
        <v>2556</v>
      </c>
      <c r="U2576" s="26" t="e">
        <f t="shared" si="204"/>
        <v>#N/A</v>
      </c>
      <c r="V2576" s="36" t="e">
        <f t="shared" si="206"/>
        <v>#N/A</v>
      </c>
      <c r="W2576" s="29" t="e">
        <f t="shared" si="203"/>
        <v>#N/A</v>
      </c>
      <c r="X2576" s="37" t="e">
        <f t="shared" si="207"/>
        <v>#N/A</v>
      </c>
      <c r="Y2576" s="37" t="e">
        <f t="shared" si="205"/>
        <v>#N/A</v>
      </c>
      <c r="Z2576" s="37"/>
      <c r="AA2576" s="37"/>
    </row>
    <row r="2577" spans="20:27">
      <c r="T2577" s="26">
        <v>2557</v>
      </c>
      <c r="U2577" s="26" t="e">
        <f t="shared" si="204"/>
        <v>#N/A</v>
      </c>
      <c r="V2577" s="36" t="e">
        <f t="shared" si="206"/>
        <v>#N/A</v>
      </c>
      <c r="W2577" s="29" t="e">
        <f t="shared" si="203"/>
        <v>#N/A</v>
      </c>
      <c r="X2577" s="37" t="e">
        <f t="shared" si="207"/>
        <v>#N/A</v>
      </c>
      <c r="Y2577" s="37" t="e">
        <f t="shared" si="205"/>
        <v>#N/A</v>
      </c>
      <c r="Z2577" s="37"/>
      <c r="AA2577" s="37"/>
    </row>
    <row r="2578" spans="20:27">
      <c r="T2578" s="26">
        <v>2558</v>
      </c>
      <c r="U2578" s="26" t="e">
        <f t="shared" si="204"/>
        <v>#N/A</v>
      </c>
      <c r="V2578" s="36" t="e">
        <f t="shared" si="206"/>
        <v>#N/A</v>
      </c>
      <c r="W2578" s="29" t="e">
        <f t="shared" si="203"/>
        <v>#N/A</v>
      </c>
      <c r="X2578" s="37" t="e">
        <f t="shared" si="207"/>
        <v>#N/A</v>
      </c>
      <c r="Y2578" s="37" t="e">
        <f t="shared" si="205"/>
        <v>#N/A</v>
      </c>
      <c r="Z2578" s="37"/>
      <c r="AA2578" s="37"/>
    </row>
    <row r="2579" spans="20:27">
      <c r="T2579" s="26">
        <v>2559</v>
      </c>
      <c r="U2579" s="26" t="e">
        <f t="shared" si="204"/>
        <v>#N/A</v>
      </c>
      <c r="V2579" s="36" t="e">
        <f t="shared" si="206"/>
        <v>#N/A</v>
      </c>
      <c r="W2579" s="29" t="e">
        <f t="shared" si="203"/>
        <v>#N/A</v>
      </c>
      <c r="X2579" s="37" t="e">
        <f t="shared" si="207"/>
        <v>#N/A</v>
      </c>
      <c r="Y2579" s="37" t="e">
        <f t="shared" si="205"/>
        <v>#N/A</v>
      </c>
      <c r="Z2579" s="37"/>
      <c r="AA2579" s="37"/>
    </row>
    <row r="2580" spans="20:27">
      <c r="T2580" s="26">
        <v>2560</v>
      </c>
      <c r="U2580" s="26" t="e">
        <f t="shared" si="204"/>
        <v>#N/A</v>
      </c>
      <c r="V2580" s="36" t="e">
        <f t="shared" si="206"/>
        <v>#N/A</v>
      </c>
      <c r="W2580" s="29" t="e">
        <f t="shared" si="203"/>
        <v>#N/A</v>
      </c>
      <c r="X2580" s="37" t="e">
        <f t="shared" si="207"/>
        <v>#N/A</v>
      </c>
      <c r="Y2580" s="37" t="e">
        <f t="shared" si="205"/>
        <v>#N/A</v>
      </c>
      <c r="Z2580" s="37"/>
      <c r="AA2580" s="37"/>
    </row>
    <row r="2581" spans="20:27">
      <c r="T2581" s="26">
        <v>2561</v>
      </c>
      <c r="U2581" s="26" t="e">
        <f t="shared" si="204"/>
        <v>#N/A</v>
      </c>
      <c r="V2581" s="36" t="e">
        <f t="shared" si="206"/>
        <v>#N/A</v>
      </c>
      <c r="W2581" s="29" t="e">
        <f t="shared" ref="W2581:W2644" si="208">IF(U2581="",(#N/A),V2581)</f>
        <v>#N/A</v>
      </c>
      <c r="X2581" s="37" t="e">
        <f t="shared" si="207"/>
        <v>#N/A</v>
      </c>
      <c r="Y2581" s="37" t="e">
        <f t="shared" si="205"/>
        <v>#N/A</v>
      </c>
      <c r="Z2581" s="37"/>
      <c r="AA2581" s="37"/>
    </row>
    <row r="2582" spans="20:27">
      <c r="T2582" s="26">
        <v>2562</v>
      </c>
      <c r="U2582" s="26" t="e">
        <f t="shared" ref="U2582:U2645" si="209">IF(MAX(D$20:D$64)&lt;T2582,(#N/A),T2582)</f>
        <v>#N/A</v>
      </c>
      <c r="V2582" s="36" t="e">
        <f t="shared" si="206"/>
        <v>#N/A</v>
      </c>
      <c r="W2582" s="29" t="e">
        <f t="shared" si="208"/>
        <v>#N/A</v>
      </c>
      <c r="X2582" s="37" t="e">
        <f t="shared" si="207"/>
        <v>#N/A</v>
      </c>
      <c r="Y2582" s="37" t="e">
        <f t="shared" si="205"/>
        <v>#N/A</v>
      </c>
      <c r="Z2582" s="37"/>
      <c r="AA2582" s="37"/>
    </row>
    <row r="2583" spans="20:27">
      <c r="T2583" s="26">
        <v>2563</v>
      </c>
      <c r="U2583" s="26" t="e">
        <f t="shared" si="209"/>
        <v>#N/A</v>
      </c>
      <c r="V2583" s="36" t="e">
        <f t="shared" si="206"/>
        <v>#N/A</v>
      </c>
      <c r="W2583" s="29" t="e">
        <f t="shared" si="208"/>
        <v>#N/A</v>
      </c>
      <c r="X2583" s="37" t="e">
        <f t="shared" si="207"/>
        <v>#N/A</v>
      </c>
      <c r="Y2583" s="37" t="e">
        <f t="shared" si="205"/>
        <v>#N/A</v>
      </c>
      <c r="Z2583" s="37"/>
      <c r="AA2583" s="37"/>
    </row>
    <row r="2584" spans="20:27">
      <c r="T2584" s="26">
        <v>2564</v>
      </c>
      <c r="U2584" s="26" t="e">
        <f t="shared" si="209"/>
        <v>#N/A</v>
      </c>
      <c r="V2584" s="36" t="e">
        <f t="shared" si="206"/>
        <v>#N/A</v>
      </c>
      <c r="W2584" s="29" t="e">
        <f t="shared" si="208"/>
        <v>#N/A</v>
      </c>
      <c r="X2584" s="37" t="e">
        <f t="shared" si="207"/>
        <v>#N/A</v>
      </c>
      <c r="Y2584" s="37" t="e">
        <f t="shared" si="205"/>
        <v>#N/A</v>
      </c>
      <c r="Z2584" s="37"/>
      <c r="AA2584" s="37"/>
    </row>
    <row r="2585" spans="20:27">
      <c r="T2585" s="26">
        <v>2565</v>
      </c>
      <c r="U2585" s="26" t="e">
        <f t="shared" si="209"/>
        <v>#N/A</v>
      </c>
      <c r="V2585" s="36" t="e">
        <f t="shared" si="206"/>
        <v>#N/A</v>
      </c>
      <c r="W2585" s="29" t="e">
        <f t="shared" si="208"/>
        <v>#N/A</v>
      </c>
      <c r="X2585" s="37" t="e">
        <f t="shared" si="207"/>
        <v>#N/A</v>
      </c>
      <c r="Y2585" s="37" t="e">
        <f t="shared" si="205"/>
        <v>#N/A</v>
      </c>
      <c r="Z2585" s="37"/>
      <c r="AA2585" s="37"/>
    </row>
    <row r="2586" spans="20:27">
      <c r="T2586" s="26">
        <v>2566</v>
      </c>
      <c r="U2586" s="26" t="e">
        <f t="shared" si="209"/>
        <v>#N/A</v>
      </c>
      <c r="V2586" s="36" t="e">
        <f t="shared" si="206"/>
        <v>#N/A</v>
      </c>
      <c r="W2586" s="29" t="e">
        <f t="shared" si="208"/>
        <v>#N/A</v>
      </c>
      <c r="X2586" s="37" t="e">
        <f t="shared" si="207"/>
        <v>#N/A</v>
      </c>
      <c r="Y2586" s="37" t="e">
        <f t="shared" si="205"/>
        <v>#N/A</v>
      </c>
      <c r="Z2586" s="37"/>
      <c r="AA2586" s="37"/>
    </row>
    <row r="2587" spans="20:27">
      <c r="T2587" s="26">
        <v>2567</v>
      </c>
      <c r="U2587" s="26" t="e">
        <f t="shared" si="209"/>
        <v>#N/A</v>
      </c>
      <c r="V2587" s="36" t="e">
        <f t="shared" si="206"/>
        <v>#N/A</v>
      </c>
      <c r="W2587" s="29" t="e">
        <f t="shared" si="208"/>
        <v>#N/A</v>
      </c>
      <c r="X2587" s="37" t="e">
        <f t="shared" si="207"/>
        <v>#N/A</v>
      </c>
      <c r="Y2587" s="37" t="e">
        <f t="shared" si="205"/>
        <v>#N/A</v>
      </c>
      <c r="Z2587" s="37"/>
      <c r="AA2587" s="37"/>
    </row>
    <row r="2588" spans="20:27">
      <c r="T2588" s="26">
        <v>2568</v>
      </c>
      <c r="U2588" s="26" t="e">
        <f t="shared" si="209"/>
        <v>#N/A</v>
      </c>
      <c r="V2588" s="36" t="e">
        <f t="shared" si="206"/>
        <v>#N/A</v>
      </c>
      <c r="W2588" s="29" t="e">
        <f t="shared" si="208"/>
        <v>#N/A</v>
      </c>
      <c r="X2588" s="37" t="e">
        <f t="shared" si="207"/>
        <v>#N/A</v>
      </c>
      <c r="Y2588" s="37" t="e">
        <f t="shared" si="205"/>
        <v>#N/A</v>
      </c>
      <c r="Z2588" s="37"/>
      <c r="AA2588" s="37"/>
    </row>
    <row r="2589" spans="20:27">
      <c r="T2589" s="26">
        <v>2569</v>
      </c>
      <c r="U2589" s="26" t="e">
        <f t="shared" si="209"/>
        <v>#N/A</v>
      </c>
      <c r="V2589" s="36" t="e">
        <f t="shared" si="206"/>
        <v>#N/A</v>
      </c>
      <c r="W2589" s="29" t="e">
        <f t="shared" si="208"/>
        <v>#N/A</v>
      </c>
      <c r="X2589" s="37" t="e">
        <f t="shared" si="207"/>
        <v>#N/A</v>
      </c>
      <c r="Y2589" s="37" t="e">
        <f t="shared" si="205"/>
        <v>#N/A</v>
      </c>
      <c r="Z2589" s="37"/>
      <c r="AA2589" s="37"/>
    </row>
    <row r="2590" spans="20:27">
      <c r="T2590" s="26">
        <v>2570</v>
      </c>
      <c r="U2590" s="26" t="e">
        <f t="shared" si="209"/>
        <v>#N/A</v>
      </c>
      <c r="V2590" s="36" t="e">
        <f t="shared" si="206"/>
        <v>#N/A</v>
      </c>
      <c r="W2590" s="29" t="e">
        <f t="shared" si="208"/>
        <v>#N/A</v>
      </c>
      <c r="X2590" s="37" t="e">
        <f t="shared" si="207"/>
        <v>#N/A</v>
      </c>
      <c r="Y2590" s="37" t="e">
        <f t="shared" si="205"/>
        <v>#N/A</v>
      </c>
      <c r="Z2590" s="37"/>
      <c r="AA2590" s="37"/>
    </row>
    <row r="2591" spans="20:27">
      <c r="T2591" s="26">
        <v>2571</v>
      </c>
      <c r="U2591" s="26" t="e">
        <f t="shared" si="209"/>
        <v>#N/A</v>
      </c>
      <c r="V2591" s="36" t="e">
        <f t="shared" si="206"/>
        <v>#N/A</v>
      </c>
      <c r="W2591" s="29" t="e">
        <f t="shared" si="208"/>
        <v>#N/A</v>
      </c>
      <c r="X2591" s="37" t="e">
        <f t="shared" si="207"/>
        <v>#N/A</v>
      </c>
      <c r="Y2591" s="37" t="e">
        <f t="shared" ref="Y2591:Y2654" si="210">IF(($K$60+15)&gt;T2591,K$23*EXP(M$22*LOG(T2591/O$23)),(#N/A))</f>
        <v>#N/A</v>
      </c>
      <c r="Z2591" s="37"/>
      <c r="AA2591" s="37"/>
    </row>
    <row r="2592" spans="20:27">
      <c r="T2592" s="26">
        <v>2572</v>
      </c>
      <c r="U2592" s="26" t="e">
        <f t="shared" si="209"/>
        <v>#N/A</v>
      </c>
      <c r="V2592" s="36" t="e">
        <f t="shared" si="206"/>
        <v>#N/A</v>
      </c>
      <c r="W2592" s="29" t="e">
        <f t="shared" si="208"/>
        <v>#N/A</v>
      </c>
      <c r="X2592" s="37" t="e">
        <f t="shared" si="207"/>
        <v>#N/A</v>
      </c>
      <c r="Y2592" s="37" t="e">
        <f t="shared" si="210"/>
        <v>#N/A</v>
      </c>
      <c r="Z2592" s="37"/>
      <c r="AA2592" s="37"/>
    </row>
    <row r="2593" spans="20:27">
      <c r="T2593" s="26">
        <v>2573</v>
      </c>
      <c r="U2593" s="26" t="e">
        <f t="shared" si="209"/>
        <v>#N/A</v>
      </c>
      <c r="V2593" s="36" t="e">
        <f t="shared" si="206"/>
        <v>#N/A</v>
      </c>
      <c r="W2593" s="29" t="e">
        <f t="shared" si="208"/>
        <v>#N/A</v>
      </c>
      <c r="X2593" s="37" t="e">
        <f t="shared" si="207"/>
        <v>#N/A</v>
      </c>
      <c r="Y2593" s="37" t="e">
        <f t="shared" si="210"/>
        <v>#N/A</v>
      </c>
      <c r="Z2593" s="37"/>
      <c r="AA2593" s="37"/>
    </row>
    <row r="2594" spans="20:27">
      <c r="T2594" s="26">
        <v>2574</v>
      </c>
      <c r="U2594" s="26" t="e">
        <f t="shared" si="209"/>
        <v>#N/A</v>
      </c>
      <c r="V2594" s="36" t="e">
        <f t="shared" si="206"/>
        <v>#N/A</v>
      </c>
      <c r="W2594" s="29" t="e">
        <f t="shared" si="208"/>
        <v>#N/A</v>
      </c>
      <c r="X2594" s="37" t="e">
        <f t="shared" si="207"/>
        <v>#N/A</v>
      </c>
      <c r="Y2594" s="37" t="e">
        <f t="shared" si="210"/>
        <v>#N/A</v>
      </c>
      <c r="Z2594" s="37"/>
      <c r="AA2594" s="37"/>
    </row>
    <row r="2595" spans="20:27">
      <c r="T2595" s="26">
        <v>2575</v>
      </c>
      <c r="U2595" s="26" t="e">
        <f t="shared" si="209"/>
        <v>#N/A</v>
      </c>
      <c r="V2595" s="36" t="e">
        <f t="shared" si="206"/>
        <v>#N/A</v>
      </c>
      <c r="W2595" s="29" t="e">
        <f t="shared" si="208"/>
        <v>#N/A</v>
      </c>
      <c r="X2595" s="37" t="e">
        <f t="shared" si="207"/>
        <v>#N/A</v>
      </c>
      <c r="Y2595" s="37" t="e">
        <f t="shared" si="210"/>
        <v>#N/A</v>
      </c>
      <c r="Z2595" s="37"/>
      <c r="AA2595" s="37"/>
    </row>
    <row r="2596" spans="20:27">
      <c r="T2596" s="26">
        <v>2576</v>
      </c>
      <c r="U2596" s="26" t="e">
        <f t="shared" si="209"/>
        <v>#N/A</v>
      </c>
      <c r="V2596" s="36" t="e">
        <f t="shared" si="206"/>
        <v>#N/A</v>
      </c>
      <c r="W2596" s="29" t="e">
        <f t="shared" si="208"/>
        <v>#N/A</v>
      </c>
      <c r="X2596" s="37" t="e">
        <f t="shared" si="207"/>
        <v>#N/A</v>
      </c>
      <c r="Y2596" s="37" t="e">
        <f t="shared" si="210"/>
        <v>#N/A</v>
      </c>
      <c r="Z2596" s="37"/>
      <c r="AA2596" s="37"/>
    </row>
    <row r="2597" spans="20:27">
      <c r="T2597" s="26">
        <v>2577</v>
      </c>
      <c r="U2597" s="26" t="e">
        <f t="shared" si="209"/>
        <v>#N/A</v>
      </c>
      <c r="V2597" s="36" t="e">
        <f t="shared" si="206"/>
        <v>#N/A</v>
      </c>
      <c r="W2597" s="29" t="e">
        <f t="shared" si="208"/>
        <v>#N/A</v>
      </c>
      <c r="X2597" s="37" t="e">
        <f t="shared" si="207"/>
        <v>#N/A</v>
      </c>
      <c r="Y2597" s="37" t="e">
        <f t="shared" si="210"/>
        <v>#N/A</v>
      </c>
      <c r="Z2597" s="37"/>
      <c r="AA2597" s="37"/>
    </row>
    <row r="2598" spans="20:27">
      <c r="T2598" s="26">
        <v>2578</v>
      </c>
      <c r="U2598" s="26" t="e">
        <f t="shared" si="209"/>
        <v>#N/A</v>
      </c>
      <c r="V2598" s="36" t="e">
        <f t="shared" si="206"/>
        <v>#N/A</v>
      </c>
      <c r="W2598" s="29" t="e">
        <f t="shared" si="208"/>
        <v>#N/A</v>
      </c>
      <c r="X2598" s="37" t="e">
        <f t="shared" si="207"/>
        <v>#N/A</v>
      </c>
      <c r="Y2598" s="37" t="e">
        <f t="shared" si="210"/>
        <v>#N/A</v>
      </c>
      <c r="Z2598" s="37"/>
      <c r="AA2598" s="37"/>
    </row>
    <row r="2599" spans="20:27">
      <c r="T2599" s="26">
        <v>2579</v>
      </c>
      <c r="U2599" s="26" t="e">
        <f t="shared" si="209"/>
        <v>#N/A</v>
      </c>
      <c r="V2599" s="36" t="e">
        <f t="shared" si="206"/>
        <v>#N/A</v>
      </c>
      <c r="W2599" s="29" t="e">
        <f t="shared" si="208"/>
        <v>#N/A</v>
      </c>
      <c r="X2599" s="37" t="e">
        <f t="shared" si="207"/>
        <v>#N/A</v>
      </c>
      <c r="Y2599" s="37" t="e">
        <f t="shared" si="210"/>
        <v>#N/A</v>
      </c>
      <c r="Z2599" s="37"/>
      <c r="AA2599" s="37"/>
    </row>
    <row r="2600" spans="20:27">
      <c r="T2600" s="26">
        <v>2580</v>
      </c>
      <c r="U2600" s="26" t="e">
        <f t="shared" si="209"/>
        <v>#N/A</v>
      </c>
      <c r="V2600" s="36" t="e">
        <f t="shared" si="206"/>
        <v>#N/A</v>
      </c>
      <c r="W2600" s="29" t="e">
        <f t="shared" si="208"/>
        <v>#N/A</v>
      </c>
      <c r="X2600" s="37" t="e">
        <f t="shared" si="207"/>
        <v>#N/A</v>
      </c>
      <c r="Y2600" s="37" t="e">
        <f t="shared" si="210"/>
        <v>#N/A</v>
      </c>
      <c r="Z2600" s="37"/>
      <c r="AA2600" s="37"/>
    </row>
    <row r="2601" spans="20:27">
      <c r="T2601" s="26">
        <v>2581</v>
      </c>
      <c r="U2601" s="26" t="e">
        <f t="shared" si="209"/>
        <v>#N/A</v>
      </c>
      <c r="V2601" s="36" t="e">
        <f t="shared" si="206"/>
        <v>#N/A</v>
      </c>
      <c r="W2601" s="29" t="e">
        <f t="shared" si="208"/>
        <v>#N/A</v>
      </c>
      <c r="X2601" s="37" t="e">
        <f t="shared" si="207"/>
        <v>#N/A</v>
      </c>
      <c r="Y2601" s="37" t="e">
        <f t="shared" si="210"/>
        <v>#N/A</v>
      </c>
      <c r="Z2601" s="37"/>
      <c r="AA2601" s="37"/>
    </row>
    <row r="2602" spans="20:27">
      <c r="T2602" s="26">
        <v>2582</v>
      </c>
      <c r="U2602" s="26" t="e">
        <f t="shared" si="209"/>
        <v>#N/A</v>
      </c>
      <c r="V2602" s="36" t="e">
        <f t="shared" si="206"/>
        <v>#N/A</v>
      </c>
      <c r="W2602" s="29" t="e">
        <f t="shared" si="208"/>
        <v>#N/A</v>
      </c>
      <c r="X2602" s="37" t="e">
        <f t="shared" si="207"/>
        <v>#N/A</v>
      </c>
      <c r="Y2602" s="37" t="e">
        <f t="shared" si="210"/>
        <v>#N/A</v>
      </c>
      <c r="Z2602" s="37"/>
      <c r="AA2602" s="37"/>
    </row>
    <row r="2603" spans="20:27">
      <c r="T2603" s="26">
        <v>2583</v>
      </c>
      <c r="U2603" s="26" t="e">
        <f t="shared" si="209"/>
        <v>#N/A</v>
      </c>
      <c r="V2603" s="36" t="e">
        <f t="shared" si="206"/>
        <v>#N/A</v>
      </c>
      <c r="W2603" s="29" t="e">
        <f t="shared" si="208"/>
        <v>#N/A</v>
      </c>
      <c r="X2603" s="37" t="e">
        <f t="shared" si="207"/>
        <v>#N/A</v>
      </c>
      <c r="Y2603" s="37" t="e">
        <f t="shared" si="210"/>
        <v>#N/A</v>
      </c>
      <c r="Z2603" s="37"/>
      <c r="AA2603" s="37"/>
    </row>
    <row r="2604" spans="20:27">
      <c r="T2604" s="26">
        <v>2584</v>
      </c>
      <c r="U2604" s="26" t="e">
        <f t="shared" si="209"/>
        <v>#N/A</v>
      </c>
      <c r="V2604" s="36" t="e">
        <f t="shared" si="206"/>
        <v>#N/A</v>
      </c>
      <c r="W2604" s="29" t="e">
        <f t="shared" si="208"/>
        <v>#N/A</v>
      </c>
      <c r="X2604" s="37" t="e">
        <f t="shared" si="207"/>
        <v>#N/A</v>
      </c>
      <c r="Y2604" s="37" t="e">
        <f t="shared" si="210"/>
        <v>#N/A</v>
      </c>
      <c r="Z2604" s="37"/>
      <c r="AA2604" s="37"/>
    </row>
    <row r="2605" spans="20:27">
      <c r="T2605" s="26">
        <v>2585</v>
      </c>
      <c r="U2605" s="26" t="e">
        <f t="shared" si="209"/>
        <v>#N/A</v>
      </c>
      <c r="V2605" s="36" t="e">
        <f t="shared" si="206"/>
        <v>#N/A</v>
      </c>
      <c r="W2605" s="29" t="e">
        <f t="shared" si="208"/>
        <v>#N/A</v>
      </c>
      <c r="X2605" s="37" t="e">
        <f t="shared" si="207"/>
        <v>#N/A</v>
      </c>
      <c r="Y2605" s="37" t="e">
        <f t="shared" si="210"/>
        <v>#N/A</v>
      </c>
      <c r="Z2605" s="37"/>
      <c r="AA2605" s="37"/>
    </row>
    <row r="2606" spans="20:27">
      <c r="T2606" s="26">
        <v>2586</v>
      </c>
      <c r="U2606" s="26" t="e">
        <f t="shared" si="209"/>
        <v>#N/A</v>
      </c>
      <c r="V2606" s="36" t="e">
        <f t="shared" si="206"/>
        <v>#N/A</v>
      </c>
      <c r="W2606" s="29" t="e">
        <f t="shared" si="208"/>
        <v>#N/A</v>
      </c>
      <c r="X2606" s="37" t="e">
        <f t="shared" si="207"/>
        <v>#N/A</v>
      </c>
      <c r="Y2606" s="37" t="e">
        <f t="shared" si="210"/>
        <v>#N/A</v>
      </c>
      <c r="Z2606" s="37"/>
      <c r="AA2606" s="37"/>
    </row>
    <row r="2607" spans="20:27">
      <c r="T2607" s="26">
        <v>2587</v>
      </c>
      <c r="U2607" s="26" t="e">
        <f t="shared" si="209"/>
        <v>#N/A</v>
      </c>
      <c r="V2607" s="36" t="e">
        <f t="shared" si="206"/>
        <v>#N/A</v>
      </c>
      <c r="W2607" s="29" t="e">
        <f t="shared" si="208"/>
        <v>#N/A</v>
      </c>
      <c r="X2607" s="37" t="e">
        <f t="shared" si="207"/>
        <v>#N/A</v>
      </c>
      <c r="Y2607" s="37" t="e">
        <f t="shared" si="210"/>
        <v>#N/A</v>
      </c>
      <c r="Z2607" s="37"/>
      <c r="AA2607" s="37"/>
    </row>
    <row r="2608" spans="20:27">
      <c r="T2608" s="26">
        <v>2588</v>
      </c>
      <c r="U2608" s="26" t="e">
        <f t="shared" si="209"/>
        <v>#N/A</v>
      </c>
      <c r="V2608" s="36" t="e">
        <f t="shared" si="206"/>
        <v>#N/A</v>
      </c>
      <c r="W2608" s="29" t="e">
        <f t="shared" si="208"/>
        <v>#N/A</v>
      </c>
      <c r="X2608" s="37" t="e">
        <f t="shared" si="207"/>
        <v>#N/A</v>
      </c>
      <c r="Y2608" s="37" t="e">
        <f t="shared" si="210"/>
        <v>#N/A</v>
      </c>
      <c r="Z2608" s="37"/>
      <c r="AA2608" s="37"/>
    </row>
    <row r="2609" spans="20:27">
      <c r="T2609" s="26">
        <v>2589</v>
      </c>
      <c r="U2609" s="26" t="e">
        <f t="shared" si="209"/>
        <v>#N/A</v>
      </c>
      <c r="V2609" s="36" t="e">
        <f t="shared" si="206"/>
        <v>#N/A</v>
      </c>
      <c r="W2609" s="29" t="e">
        <f t="shared" si="208"/>
        <v>#N/A</v>
      </c>
      <c r="X2609" s="37" t="e">
        <f t="shared" si="207"/>
        <v>#N/A</v>
      </c>
      <c r="Y2609" s="37" t="e">
        <f t="shared" si="210"/>
        <v>#N/A</v>
      </c>
      <c r="Z2609" s="37"/>
      <c r="AA2609" s="37"/>
    </row>
    <row r="2610" spans="20:27">
      <c r="T2610" s="26">
        <v>2590</v>
      </c>
      <c r="U2610" s="26" t="e">
        <f t="shared" si="209"/>
        <v>#N/A</v>
      </c>
      <c r="V2610" s="36" t="e">
        <f t="shared" si="206"/>
        <v>#N/A</v>
      </c>
      <c r="W2610" s="29" t="e">
        <f t="shared" si="208"/>
        <v>#N/A</v>
      </c>
      <c r="X2610" s="37" t="e">
        <f t="shared" si="207"/>
        <v>#N/A</v>
      </c>
      <c r="Y2610" s="37" t="e">
        <f t="shared" si="210"/>
        <v>#N/A</v>
      </c>
      <c r="Z2610" s="37"/>
      <c r="AA2610" s="37"/>
    </row>
    <row r="2611" spans="20:27">
      <c r="T2611" s="26">
        <v>2591</v>
      </c>
      <c r="U2611" s="26" t="e">
        <f t="shared" si="209"/>
        <v>#N/A</v>
      </c>
      <c r="V2611" s="36" t="e">
        <f t="shared" si="206"/>
        <v>#N/A</v>
      </c>
      <c r="W2611" s="29" t="e">
        <f t="shared" si="208"/>
        <v>#N/A</v>
      </c>
      <c r="X2611" s="37" t="e">
        <f t="shared" si="207"/>
        <v>#N/A</v>
      </c>
      <c r="Y2611" s="37" t="e">
        <f t="shared" si="210"/>
        <v>#N/A</v>
      </c>
      <c r="Z2611" s="37"/>
      <c r="AA2611" s="37"/>
    </row>
    <row r="2612" spans="20:27">
      <c r="T2612" s="26">
        <v>2592</v>
      </c>
      <c r="U2612" s="26" t="e">
        <f t="shared" si="209"/>
        <v>#N/A</v>
      </c>
      <c r="V2612" s="36" t="e">
        <f t="shared" si="206"/>
        <v>#N/A</v>
      </c>
      <c r="W2612" s="29" t="e">
        <f t="shared" si="208"/>
        <v>#N/A</v>
      </c>
      <c r="X2612" s="37" t="e">
        <f t="shared" si="207"/>
        <v>#N/A</v>
      </c>
      <c r="Y2612" s="37" t="e">
        <f t="shared" si="210"/>
        <v>#N/A</v>
      </c>
      <c r="Z2612" s="37"/>
      <c r="AA2612" s="37"/>
    </row>
    <row r="2613" spans="20:27">
      <c r="T2613" s="26">
        <v>2593</v>
      </c>
      <c r="U2613" s="26" t="e">
        <f t="shared" si="209"/>
        <v>#N/A</v>
      </c>
      <c r="V2613" s="36" t="e">
        <f t="shared" si="206"/>
        <v>#N/A</v>
      </c>
      <c r="W2613" s="29" t="e">
        <f t="shared" si="208"/>
        <v>#N/A</v>
      </c>
      <c r="X2613" s="37" t="e">
        <f t="shared" si="207"/>
        <v>#N/A</v>
      </c>
      <c r="Y2613" s="37" t="e">
        <f t="shared" si="210"/>
        <v>#N/A</v>
      </c>
      <c r="Z2613" s="37"/>
      <c r="AA2613" s="37"/>
    </row>
    <row r="2614" spans="20:27">
      <c r="T2614" s="26">
        <v>2594</v>
      </c>
      <c r="U2614" s="26" t="e">
        <f t="shared" si="209"/>
        <v>#N/A</v>
      </c>
      <c r="V2614" s="36" t="e">
        <f t="shared" si="206"/>
        <v>#N/A</v>
      </c>
      <c r="W2614" s="29" t="e">
        <f t="shared" si="208"/>
        <v>#N/A</v>
      </c>
      <c r="X2614" s="37" t="e">
        <f t="shared" si="207"/>
        <v>#N/A</v>
      </c>
      <c r="Y2614" s="37" t="e">
        <f t="shared" si="210"/>
        <v>#N/A</v>
      </c>
      <c r="Z2614" s="37"/>
      <c r="AA2614" s="37"/>
    </row>
    <row r="2615" spans="20:27">
      <c r="T2615" s="26">
        <v>2595</v>
      </c>
      <c r="U2615" s="26" t="e">
        <f t="shared" si="209"/>
        <v>#N/A</v>
      </c>
      <c r="V2615" s="36" t="e">
        <f t="shared" si="206"/>
        <v>#N/A</v>
      </c>
      <c r="W2615" s="29" t="e">
        <f t="shared" si="208"/>
        <v>#N/A</v>
      </c>
      <c r="X2615" s="37" t="e">
        <f t="shared" si="207"/>
        <v>#N/A</v>
      </c>
      <c r="Y2615" s="37" t="e">
        <f t="shared" si="210"/>
        <v>#N/A</v>
      </c>
      <c r="Z2615" s="37"/>
      <c r="AA2615" s="37"/>
    </row>
    <row r="2616" spans="20:27">
      <c r="T2616" s="26">
        <v>2596</v>
      </c>
      <c r="U2616" s="26" t="e">
        <f t="shared" si="209"/>
        <v>#N/A</v>
      </c>
      <c r="V2616" s="36" t="e">
        <f t="shared" si="206"/>
        <v>#N/A</v>
      </c>
      <c r="W2616" s="29" t="e">
        <f t="shared" si="208"/>
        <v>#N/A</v>
      </c>
      <c r="X2616" s="37" t="e">
        <f t="shared" si="207"/>
        <v>#N/A</v>
      </c>
      <c r="Y2616" s="37" t="e">
        <f t="shared" si="210"/>
        <v>#N/A</v>
      </c>
      <c r="Z2616" s="37"/>
      <c r="AA2616" s="37"/>
    </row>
    <row r="2617" spans="20:27">
      <c r="T2617" s="26">
        <v>2597</v>
      </c>
      <c r="U2617" s="26" t="e">
        <f t="shared" si="209"/>
        <v>#N/A</v>
      </c>
      <c r="V2617" s="36" t="e">
        <f t="shared" si="206"/>
        <v>#N/A</v>
      </c>
      <c r="W2617" s="29" t="e">
        <f t="shared" si="208"/>
        <v>#N/A</v>
      </c>
      <c r="X2617" s="37" t="e">
        <f t="shared" si="207"/>
        <v>#N/A</v>
      </c>
      <c r="Y2617" s="37" t="e">
        <f t="shared" si="210"/>
        <v>#N/A</v>
      </c>
      <c r="Z2617" s="37"/>
      <c r="AA2617" s="37"/>
    </row>
    <row r="2618" spans="20:27">
      <c r="T2618" s="26">
        <v>2598</v>
      </c>
      <c r="U2618" s="26" t="e">
        <f t="shared" si="209"/>
        <v>#N/A</v>
      </c>
      <c r="V2618" s="36" t="e">
        <f t="shared" si="206"/>
        <v>#N/A</v>
      </c>
      <c r="W2618" s="29" t="e">
        <f t="shared" si="208"/>
        <v>#N/A</v>
      </c>
      <c r="X2618" s="37" t="e">
        <f t="shared" si="207"/>
        <v>#N/A</v>
      </c>
      <c r="Y2618" s="37" t="e">
        <f t="shared" si="210"/>
        <v>#N/A</v>
      </c>
      <c r="Z2618" s="37"/>
      <c r="AA2618" s="37"/>
    </row>
    <row r="2619" spans="20:27">
      <c r="T2619" s="26">
        <v>2599</v>
      </c>
      <c r="U2619" s="26" t="e">
        <f t="shared" si="209"/>
        <v>#N/A</v>
      </c>
      <c r="V2619" s="36" t="e">
        <f t="shared" si="206"/>
        <v>#N/A</v>
      </c>
      <c r="W2619" s="29" t="e">
        <f t="shared" si="208"/>
        <v>#N/A</v>
      </c>
      <c r="X2619" s="37" t="e">
        <f t="shared" si="207"/>
        <v>#N/A</v>
      </c>
      <c r="Y2619" s="37" t="e">
        <f t="shared" si="210"/>
        <v>#N/A</v>
      </c>
      <c r="Z2619" s="37"/>
      <c r="AA2619" s="37"/>
    </row>
    <row r="2620" spans="20:27">
      <c r="T2620" s="26">
        <v>2600</v>
      </c>
      <c r="U2620" s="26" t="e">
        <f t="shared" si="209"/>
        <v>#N/A</v>
      </c>
      <c r="V2620" s="36" t="e">
        <f t="shared" si="206"/>
        <v>#N/A</v>
      </c>
      <c r="W2620" s="29" t="e">
        <f t="shared" si="208"/>
        <v>#N/A</v>
      </c>
      <c r="X2620" s="37" t="e">
        <f t="shared" si="207"/>
        <v>#N/A</v>
      </c>
      <c r="Y2620" s="37" t="e">
        <f t="shared" si="210"/>
        <v>#N/A</v>
      </c>
      <c r="Z2620" s="37"/>
      <c r="AA2620" s="37"/>
    </row>
    <row r="2621" spans="20:27">
      <c r="T2621" s="26">
        <v>2601</v>
      </c>
      <c r="U2621" s="26" t="e">
        <f t="shared" si="209"/>
        <v>#N/A</v>
      </c>
      <c r="V2621" s="36" t="e">
        <f t="shared" si="206"/>
        <v>#N/A</v>
      </c>
      <c r="W2621" s="29" t="e">
        <f t="shared" si="208"/>
        <v>#N/A</v>
      </c>
      <c r="X2621" s="37" t="e">
        <f t="shared" si="207"/>
        <v>#N/A</v>
      </c>
      <c r="Y2621" s="37" t="e">
        <f t="shared" si="210"/>
        <v>#N/A</v>
      </c>
      <c r="Z2621" s="37"/>
      <c r="AA2621" s="37"/>
    </row>
    <row r="2622" spans="20:27">
      <c r="T2622" s="26">
        <v>2602</v>
      </c>
      <c r="U2622" s="26" t="e">
        <f t="shared" si="209"/>
        <v>#N/A</v>
      </c>
      <c r="V2622" s="36" t="e">
        <f t="shared" si="206"/>
        <v>#N/A</v>
      </c>
      <c r="W2622" s="29" t="e">
        <f t="shared" si="208"/>
        <v>#N/A</v>
      </c>
      <c r="X2622" s="37" t="e">
        <f t="shared" si="207"/>
        <v>#N/A</v>
      </c>
      <c r="Y2622" s="37" t="e">
        <f t="shared" si="210"/>
        <v>#N/A</v>
      </c>
      <c r="Z2622" s="37"/>
      <c r="AA2622" s="37"/>
    </row>
    <row r="2623" spans="20:27">
      <c r="T2623" s="26">
        <v>2603</v>
      </c>
      <c r="U2623" s="26" t="e">
        <f t="shared" si="209"/>
        <v>#N/A</v>
      </c>
      <c r="V2623" s="36" t="e">
        <f t="shared" si="206"/>
        <v>#N/A</v>
      </c>
      <c r="W2623" s="29" t="e">
        <f t="shared" si="208"/>
        <v>#N/A</v>
      </c>
      <c r="X2623" s="37" t="e">
        <f t="shared" si="207"/>
        <v>#N/A</v>
      </c>
      <c r="Y2623" s="37" t="e">
        <f t="shared" si="210"/>
        <v>#N/A</v>
      </c>
      <c r="Z2623" s="37"/>
      <c r="AA2623" s="37"/>
    </row>
    <row r="2624" spans="20:27">
      <c r="T2624" s="26">
        <v>2604</v>
      </c>
      <c r="U2624" s="26" t="e">
        <f t="shared" si="209"/>
        <v>#N/A</v>
      </c>
      <c r="V2624" s="36" t="e">
        <f t="shared" si="206"/>
        <v>#N/A</v>
      </c>
      <c r="W2624" s="29" t="e">
        <f t="shared" si="208"/>
        <v>#N/A</v>
      </c>
      <c r="X2624" s="37" t="e">
        <f t="shared" si="207"/>
        <v>#N/A</v>
      </c>
      <c r="Y2624" s="37" t="e">
        <f t="shared" si="210"/>
        <v>#N/A</v>
      </c>
      <c r="Z2624" s="37"/>
      <c r="AA2624" s="37"/>
    </row>
    <row r="2625" spans="20:27">
      <c r="T2625" s="26">
        <v>2605</v>
      </c>
      <c r="U2625" s="26" t="e">
        <f t="shared" si="209"/>
        <v>#N/A</v>
      </c>
      <c r="V2625" s="36" t="e">
        <f t="shared" si="206"/>
        <v>#N/A</v>
      </c>
      <c r="W2625" s="29" t="e">
        <f t="shared" si="208"/>
        <v>#N/A</v>
      </c>
      <c r="X2625" s="37" t="e">
        <f t="shared" si="207"/>
        <v>#N/A</v>
      </c>
      <c r="Y2625" s="37" t="e">
        <f t="shared" si="210"/>
        <v>#N/A</v>
      </c>
      <c r="Z2625" s="37"/>
      <c r="AA2625" s="37"/>
    </row>
    <row r="2626" spans="20:27">
      <c r="T2626" s="26">
        <v>2606</v>
      </c>
      <c r="U2626" s="26" t="e">
        <f t="shared" si="209"/>
        <v>#N/A</v>
      </c>
      <c r="V2626" s="36" t="e">
        <f t="shared" si="206"/>
        <v>#N/A</v>
      </c>
      <c r="W2626" s="29" t="e">
        <f t="shared" si="208"/>
        <v>#N/A</v>
      </c>
      <c r="X2626" s="37" t="e">
        <f t="shared" si="207"/>
        <v>#N/A</v>
      </c>
      <c r="Y2626" s="37" t="e">
        <f t="shared" si="210"/>
        <v>#N/A</v>
      </c>
      <c r="Z2626" s="37"/>
      <c r="AA2626" s="37"/>
    </row>
    <row r="2627" spans="20:27">
      <c r="T2627" s="26">
        <v>2607</v>
      </c>
      <c r="U2627" s="26" t="e">
        <f t="shared" si="209"/>
        <v>#N/A</v>
      </c>
      <c r="V2627" s="36" t="e">
        <f t="shared" si="206"/>
        <v>#N/A</v>
      </c>
      <c r="W2627" s="29" t="e">
        <f t="shared" si="208"/>
        <v>#N/A</v>
      </c>
      <c r="X2627" s="37" t="e">
        <f t="shared" si="207"/>
        <v>#N/A</v>
      </c>
      <c r="Y2627" s="37" t="e">
        <f t="shared" si="210"/>
        <v>#N/A</v>
      </c>
      <c r="Z2627" s="37"/>
      <c r="AA2627" s="37"/>
    </row>
    <row r="2628" spans="20:27">
      <c r="T2628" s="26">
        <v>2608</v>
      </c>
      <c r="U2628" s="26" t="e">
        <f t="shared" si="209"/>
        <v>#N/A</v>
      </c>
      <c r="V2628" s="36" t="e">
        <f t="shared" si="206"/>
        <v>#N/A</v>
      </c>
      <c r="W2628" s="29" t="e">
        <f t="shared" si="208"/>
        <v>#N/A</v>
      </c>
      <c r="X2628" s="37" t="e">
        <f t="shared" si="207"/>
        <v>#N/A</v>
      </c>
      <c r="Y2628" s="37" t="e">
        <f t="shared" si="210"/>
        <v>#N/A</v>
      </c>
      <c r="Z2628" s="37"/>
      <c r="AA2628" s="37"/>
    </row>
    <row r="2629" spans="20:27">
      <c r="T2629" s="26">
        <v>2609</v>
      </c>
      <c r="U2629" s="26" t="e">
        <f t="shared" si="209"/>
        <v>#N/A</v>
      </c>
      <c r="V2629" s="36" t="e">
        <f t="shared" si="206"/>
        <v>#N/A</v>
      </c>
      <c r="W2629" s="29" t="e">
        <f t="shared" si="208"/>
        <v>#N/A</v>
      </c>
      <c r="X2629" s="37" t="e">
        <f t="shared" si="207"/>
        <v>#N/A</v>
      </c>
      <c r="Y2629" s="37" t="e">
        <f t="shared" si="210"/>
        <v>#N/A</v>
      </c>
      <c r="Z2629" s="37"/>
      <c r="AA2629" s="37"/>
    </row>
    <row r="2630" spans="20:27">
      <c r="T2630" s="26">
        <v>2610</v>
      </c>
      <c r="U2630" s="26" t="e">
        <f t="shared" si="209"/>
        <v>#N/A</v>
      </c>
      <c r="V2630" s="36" t="e">
        <f t="shared" si="206"/>
        <v>#N/A</v>
      </c>
      <c r="W2630" s="29" t="e">
        <f t="shared" si="208"/>
        <v>#N/A</v>
      </c>
      <c r="X2630" s="37" t="e">
        <f t="shared" si="207"/>
        <v>#N/A</v>
      </c>
      <c r="Y2630" s="37" t="e">
        <f t="shared" si="210"/>
        <v>#N/A</v>
      </c>
      <c r="Z2630" s="37"/>
      <c r="AA2630" s="37"/>
    </row>
    <row r="2631" spans="20:27">
      <c r="T2631" s="26">
        <v>2611</v>
      </c>
      <c r="U2631" s="26" t="e">
        <f t="shared" si="209"/>
        <v>#N/A</v>
      </c>
      <c r="V2631" s="36" t="e">
        <f t="shared" si="206"/>
        <v>#N/A</v>
      </c>
      <c r="W2631" s="29" t="e">
        <f t="shared" si="208"/>
        <v>#N/A</v>
      </c>
      <c r="X2631" s="37" t="e">
        <f t="shared" si="207"/>
        <v>#N/A</v>
      </c>
      <c r="Y2631" s="37" t="e">
        <f t="shared" si="210"/>
        <v>#N/A</v>
      </c>
      <c r="Z2631" s="37"/>
      <c r="AA2631" s="37"/>
    </row>
    <row r="2632" spans="20:27">
      <c r="T2632" s="26">
        <v>2612</v>
      </c>
      <c r="U2632" s="26" t="e">
        <f t="shared" si="209"/>
        <v>#N/A</v>
      </c>
      <c r="V2632" s="36" t="e">
        <f t="shared" ref="V2632:V2695" si="211">K$23*EXP(M$22*LOG(T2632/O$23))</f>
        <v>#N/A</v>
      </c>
      <c r="W2632" s="29" t="e">
        <f t="shared" si="208"/>
        <v>#N/A</v>
      </c>
      <c r="X2632" s="37" t="e">
        <f t="shared" ref="X2632:X2695" si="212">IF(($K$60+15)&gt;T2632,T2632,(#N/A))</f>
        <v>#N/A</v>
      </c>
      <c r="Y2632" s="37" t="e">
        <f t="shared" si="210"/>
        <v>#N/A</v>
      </c>
      <c r="Z2632" s="37"/>
      <c r="AA2632" s="37"/>
    </row>
    <row r="2633" spans="20:27">
      <c r="T2633" s="26">
        <v>2613</v>
      </c>
      <c r="U2633" s="26" t="e">
        <f t="shared" si="209"/>
        <v>#N/A</v>
      </c>
      <c r="V2633" s="36" t="e">
        <f t="shared" si="211"/>
        <v>#N/A</v>
      </c>
      <c r="W2633" s="29" t="e">
        <f t="shared" si="208"/>
        <v>#N/A</v>
      </c>
      <c r="X2633" s="37" t="e">
        <f t="shared" si="212"/>
        <v>#N/A</v>
      </c>
      <c r="Y2633" s="37" t="e">
        <f t="shared" si="210"/>
        <v>#N/A</v>
      </c>
      <c r="Z2633" s="37"/>
      <c r="AA2633" s="37"/>
    </row>
    <row r="2634" spans="20:27">
      <c r="T2634" s="26">
        <v>2614</v>
      </c>
      <c r="U2634" s="26" t="e">
        <f t="shared" si="209"/>
        <v>#N/A</v>
      </c>
      <c r="V2634" s="36" t="e">
        <f t="shared" si="211"/>
        <v>#N/A</v>
      </c>
      <c r="W2634" s="29" t="e">
        <f t="shared" si="208"/>
        <v>#N/A</v>
      </c>
      <c r="X2634" s="37" t="e">
        <f t="shared" si="212"/>
        <v>#N/A</v>
      </c>
      <c r="Y2634" s="37" t="e">
        <f t="shared" si="210"/>
        <v>#N/A</v>
      </c>
      <c r="Z2634" s="37"/>
      <c r="AA2634" s="37"/>
    </row>
    <row r="2635" spans="20:27">
      <c r="T2635" s="26">
        <v>2615</v>
      </c>
      <c r="U2635" s="26" t="e">
        <f t="shared" si="209"/>
        <v>#N/A</v>
      </c>
      <c r="V2635" s="36" t="e">
        <f t="shared" si="211"/>
        <v>#N/A</v>
      </c>
      <c r="W2635" s="29" t="e">
        <f t="shared" si="208"/>
        <v>#N/A</v>
      </c>
      <c r="X2635" s="37" t="e">
        <f t="shared" si="212"/>
        <v>#N/A</v>
      </c>
      <c r="Y2635" s="37" t="e">
        <f t="shared" si="210"/>
        <v>#N/A</v>
      </c>
      <c r="Z2635" s="37"/>
      <c r="AA2635" s="37"/>
    </row>
    <row r="2636" spans="20:27">
      <c r="T2636" s="26">
        <v>2616</v>
      </c>
      <c r="U2636" s="26" t="e">
        <f t="shared" si="209"/>
        <v>#N/A</v>
      </c>
      <c r="V2636" s="36" t="e">
        <f t="shared" si="211"/>
        <v>#N/A</v>
      </c>
      <c r="W2636" s="29" t="e">
        <f t="shared" si="208"/>
        <v>#N/A</v>
      </c>
      <c r="X2636" s="37" t="e">
        <f t="shared" si="212"/>
        <v>#N/A</v>
      </c>
      <c r="Y2636" s="37" t="e">
        <f t="shared" si="210"/>
        <v>#N/A</v>
      </c>
      <c r="Z2636" s="37"/>
      <c r="AA2636" s="37"/>
    </row>
    <row r="2637" spans="20:27">
      <c r="T2637" s="26">
        <v>2617</v>
      </c>
      <c r="U2637" s="26" t="e">
        <f t="shared" si="209"/>
        <v>#N/A</v>
      </c>
      <c r="V2637" s="36" t="e">
        <f t="shared" si="211"/>
        <v>#N/A</v>
      </c>
      <c r="W2637" s="29" t="e">
        <f t="shared" si="208"/>
        <v>#N/A</v>
      </c>
      <c r="X2637" s="37" t="e">
        <f t="shared" si="212"/>
        <v>#N/A</v>
      </c>
      <c r="Y2637" s="37" t="e">
        <f t="shared" si="210"/>
        <v>#N/A</v>
      </c>
      <c r="Z2637" s="37"/>
      <c r="AA2637" s="37"/>
    </row>
    <row r="2638" spans="20:27">
      <c r="T2638" s="26">
        <v>2618</v>
      </c>
      <c r="U2638" s="26" t="e">
        <f t="shared" si="209"/>
        <v>#N/A</v>
      </c>
      <c r="V2638" s="36" t="e">
        <f t="shared" si="211"/>
        <v>#N/A</v>
      </c>
      <c r="W2638" s="29" t="e">
        <f t="shared" si="208"/>
        <v>#N/A</v>
      </c>
      <c r="X2638" s="37" t="e">
        <f t="shared" si="212"/>
        <v>#N/A</v>
      </c>
      <c r="Y2638" s="37" t="e">
        <f t="shared" si="210"/>
        <v>#N/A</v>
      </c>
      <c r="Z2638" s="37"/>
      <c r="AA2638" s="37"/>
    </row>
    <row r="2639" spans="20:27">
      <c r="T2639" s="26">
        <v>2619</v>
      </c>
      <c r="U2639" s="26" t="e">
        <f t="shared" si="209"/>
        <v>#N/A</v>
      </c>
      <c r="V2639" s="36" t="e">
        <f t="shared" si="211"/>
        <v>#N/A</v>
      </c>
      <c r="W2639" s="29" t="e">
        <f t="shared" si="208"/>
        <v>#N/A</v>
      </c>
      <c r="X2639" s="37" t="e">
        <f t="shared" si="212"/>
        <v>#N/A</v>
      </c>
      <c r="Y2639" s="37" t="e">
        <f t="shared" si="210"/>
        <v>#N/A</v>
      </c>
      <c r="Z2639" s="37"/>
      <c r="AA2639" s="37"/>
    </row>
    <row r="2640" spans="20:27">
      <c r="T2640" s="26">
        <v>2620</v>
      </c>
      <c r="U2640" s="26" t="e">
        <f t="shared" si="209"/>
        <v>#N/A</v>
      </c>
      <c r="V2640" s="36" t="e">
        <f t="shared" si="211"/>
        <v>#N/A</v>
      </c>
      <c r="W2640" s="29" t="e">
        <f t="shared" si="208"/>
        <v>#N/A</v>
      </c>
      <c r="X2640" s="37" t="e">
        <f t="shared" si="212"/>
        <v>#N/A</v>
      </c>
      <c r="Y2640" s="37" t="e">
        <f t="shared" si="210"/>
        <v>#N/A</v>
      </c>
      <c r="Z2640" s="37"/>
      <c r="AA2640" s="37"/>
    </row>
    <row r="2641" spans="20:27">
      <c r="T2641" s="26">
        <v>2621</v>
      </c>
      <c r="U2641" s="26" t="e">
        <f t="shared" si="209"/>
        <v>#N/A</v>
      </c>
      <c r="V2641" s="36" t="e">
        <f t="shared" si="211"/>
        <v>#N/A</v>
      </c>
      <c r="W2641" s="29" t="e">
        <f t="shared" si="208"/>
        <v>#N/A</v>
      </c>
      <c r="X2641" s="37" t="e">
        <f t="shared" si="212"/>
        <v>#N/A</v>
      </c>
      <c r="Y2641" s="37" t="e">
        <f t="shared" si="210"/>
        <v>#N/A</v>
      </c>
      <c r="Z2641" s="37"/>
      <c r="AA2641" s="37"/>
    </row>
    <row r="2642" spans="20:27">
      <c r="T2642" s="26">
        <v>2622</v>
      </c>
      <c r="U2642" s="26" t="e">
        <f t="shared" si="209"/>
        <v>#N/A</v>
      </c>
      <c r="V2642" s="36" t="e">
        <f t="shared" si="211"/>
        <v>#N/A</v>
      </c>
      <c r="W2642" s="29" t="e">
        <f t="shared" si="208"/>
        <v>#N/A</v>
      </c>
      <c r="X2642" s="37" t="e">
        <f t="shared" si="212"/>
        <v>#N/A</v>
      </c>
      <c r="Y2642" s="37" t="e">
        <f t="shared" si="210"/>
        <v>#N/A</v>
      </c>
      <c r="Z2642" s="37"/>
      <c r="AA2642" s="37"/>
    </row>
    <row r="2643" spans="20:27">
      <c r="T2643" s="26">
        <v>2623</v>
      </c>
      <c r="U2643" s="26" t="e">
        <f t="shared" si="209"/>
        <v>#N/A</v>
      </c>
      <c r="V2643" s="36" t="e">
        <f t="shared" si="211"/>
        <v>#N/A</v>
      </c>
      <c r="W2643" s="29" t="e">
        <f t="shared" si="208"/>
        <v>#N/A</v>
      </c>
      <c r="X2643" s="37" t="e">
        <f t="shared" si="212"/>
        <v>#N/A</v>
      </c>
      <c r="Y2643" s="37" t="e">
        <f t="shared" si="210"/>
        <v>#N/A</v>
      </c>
      <c r="Z2643" s="37"/>
      <c r="AA2643" s="37"/>
    </row>
    <row r="2644" spans="20:27">
      <c r="T2644" s="26">
        <v>2624</v>
      </c>
      <c r="U2644" s="26" t="e">
        <f t="shared" si="209"/>
        <v>#N/A</v>
      </c>
      <c r="V2644" s="36" t="e">
        <f t="shared" si="211"/>
        <v>#N/A</v>
      </c>
      <c r="W2644" s="29" t="e">
        <f t="shared" si="208"/>
        <v>#N/A</v>
      </c>
      <c r="X2644" s="37" t="e">
        <f t="shared" si="212"/>
        <v>#N/A</v>
      </c>
      <c r="Y2644" s="37" t="e">
        <f t="shared" si="210"/>
        <v>#N/A</v>
      </c>
      <c r="Z2644" s="37"/>
      <c r="AA2644" s="37"/>
    </row>
    <row r="2645" spans="20:27">
      <c r="T2645" s="26">
        <v>2625</v>
      </c>
      <c r="U2645" s="26" t="e">
        <f t="shared" si="209"/>
        <v>#N/A</v>
      </c>
      <c r="V2645" s="36" t="e">
        <f t="shared" si="211"/>
        <v>#N/A</v>
      </c>
      <c r="W2645" s="29" t="e">
        <f t="shared" ref="W2645:W2708" si="213">IF(U2645="",(#N/A),V2645)</f>
        <v>#N/A</v>
      </c>
      <c r="X2645" s="37" t="e">
        <f t="shared" si="212"/>
        <v>#N/A</v>
      </c>
      <c r="Y2645" s="37" t="e">
        <f t="shared" si="210"/>
        <v>#N/A</v>
      </c>
      <c r="Z2645" s="37"/>
      <c r="AA2645" s="37"/>
    </row>
    <row r="2646" spans="20:27">
      <c r="T2646" s="26">
        <v>2626</v>
      </c>
      <c r="U2646" s="26" t="e">
        <f t="shared" ref="U2646:U2709" si="214">IF(MAX(D$20:D$64)&lt;T2646,(#N/A),T2646)</f>
        <v>#N/A</v>
      </c>
      <c r="V2646" s="36" t="e">
        <f t="shared" si="211"/>
        <v>#N/A</v>
      </c>
      <c r="W2646" s="29" t="e">
        <f t="shared" si="213"/>
        <v>#N/A</v>
      </c>
      <c r="X2646" s="37" t="e">
        <f t="shared" si="212"/>
        <v>#N/A</v>
      </c>
      <c r="Y2646" s="37" t="e">
        <f t="shared" si="210"/>
        <v>#N/A</v>
      </c>
      <c r="Z2646" s="37"/>
      <c r="AA2646" s="37"/>
    </row>
    <row r="2647" spans="20:27">
      <c r="T2647" s="26">
        <v>2627</v>
      </c>
      <c r="U2647" s="26" t="e">
        <f t="shared" si="214"/>
        <v>#N/A</v>
      </c>
      <c r="V2647" s="36" t="e">
        <f t="shared" si="211"/>
        <v>#N/A</v>
      </c>
      <c r="W2647" s="29" t="e">
        <f t="shared" si="213"/>
        <v>#N/A</v>
      </c>
      <c r="X2647" s="37" t="e">
        <f t="shared" si="212"/>
        <v>#N/A</v>
      </c>
      <c r="Y2647" s="37" t="e">
        <f t="shared" si="210"/>
        <v>#N/A</v>
      </c>
      <c r="Z2647" s="37"/>
      <c r="AA2647" s="37"/>
    </row>
    <row r="2648" spans="20:27">
      <c r="T2648" s="26">
        <v>2628</v>
      </c>
      <c r="U2648" s="26" t="e">
        <f t="shared" si="214"/>
        <v>#N/A</v>
      </c>
      <c r="V2648" s="36" t="e">
        <f t="shared" si="211"/>
        <v>#N/A</v>
      </c>
      <c r="W2648" s="29" t="e">
        <f t="shared" si="213"/>
        <v>#N/A</v>
      </c>
      <c r="X2648" s="37" t="e">
        <f t="shared" si="212"/>
        <v>#N/A</v>
      </c>
      <c r="Y2648" s="37" t="e">
        <f t="shared" si="210"/>
        <v>#N/A</v>
      </c>
      <c r="Z2648" s="37"/>
      <c r="AA2648" s="37"/>
    </row>
    <row r="2649" spans="20:27">
      <c r="T2649" s="26">
        <v>2629</v>
      </c>
      <c r="U2649" s="26" t="e">
        <f t="shared" si="214"/>
        <v>#N/A</v>
      </c>
      <c r="V2649" s="36" t="e">
        <f t="shared" si="211"/>
        <v>#N/A</v>
      </c>
      <c r="W2649" s="29" t="e">
        <f t="shared" si="213"/>
        <v>#N/A</v>
      </c>
      <c r="X2649" s="37" t="e">
        <f t="shared" si="212"/>
        <v>#N/A</v>
      </c>
      <c r="Y2649" s="37" t="e">
        <f t="shared" si="210"/>
        <v>#N/A</v>
      </c>
      <c r="Z2649" s="37"/>
      <c r="AA2649" s="37"/>
    </row>
    <row r="2650" spans="20:27">
      <c r="T2650" s="26">
        <v>2630</v>
      </c>
      <c r="U2650" s="26" t="e">
        <f t="shared" si="214"/>
        <v>#N/A</v>
      </c>
      <c r="V2650" s="36" t="e">
        <f t="shared" si="211"/>
        <v>#N/A</v>
      </c>
      <c r="W2650" s="29" t="e">
        <f t="shared" si="213"/>
        <v>#N/A</v>
      </c>
      <c r="X2650" s="37" t="e">
        <f t="shared" si="212"/>
        <v>#N/A</v>
      </c>
      <c r="Y2650" s="37" t="e">
        <f t="shared" si="210"/>
        <v>#N/A</v>
      </c>
      <c r="Z2650" s="37"/>
      <c r="AA2650" s="37"/>
    </row>
    <row r="2651" spans="20:27">
      <c r="T2651" s="26">
        <v>2631</v>
      </c>
      <c r="U2651" s="26" t="e">
        <f t="shared" si="214"/>
        <v>#N/A</v>
      </c>
      <c r="V2651" s="36" t="e">
        <f t="shared" si="211"/>
        <v>#N/A</v>
      </c>
      <c r="W2651" s="29" t="e">
        <f t="shared" si="213"/>
        <v>#N/A</v>
      </c>
      <c r="X2651" s="37" t="e">
        <f t="shared" si="212"/>
        <v>#N/A</v>
      </c>
      <c r="Y2651" s="37" t="e">
        <f t="shared" si="210"/>
        <v>#N/A</v>
      </c>
      <c r="Z2651" s="37"/>
      <c r="AA2651" s="37"/>
    </row>
    <row r="2652" spans="20:27">
      <c r="T2652" s="26">
        <v>2632</v>
      </c>
      <c r="U2652" s="26" t="e">
        <f t="shared" si="214"/>
        <v>#N/A</v>
      </c>
      <c r="V2652" s="36" t="e">
        <f t="shared" si="211"/>
        <v>#N/A</v>
      </c>
      <c r="W2652" s="29" t="e">
        <f t="shared" si="213"/>
        <v>#N/A</v>
      </c>
      <c r="X2652" s="37" t="e">
        <f t="shared" si="212"/>
        <v>#N/A</v>
      </c>
      <c r="Y2652" s="37" t="e">
        <f t="shared" si="210"/>
        <v>#N/A</v>
      </c>
      <c r="Z2652" s="37"/>
      <c r="AA2652" s="37"/>
    </row>
    <row r="2653" spans="20:27">
      <c r="T2653" s="26">
        <v>2633</v>
      </c>
      <c r="U2653" s="26" t="e">
        <f t="shared" si="214"/>
        <v>#N/A</v>
      </c>
      <c r="V2653" s="36" t="e">
        <f t="shared" si="211"/>
        <v>#N/A</v>
      </c>
      <c r="W2653" s="29" t="e">
        <f t="shared" si="213"/>
        <v>#N/A</v>
      </c>
      <c r="X2653" s="37" t="e">
        <f t="shared" si="212"/>
        <v>#N/A</v>
      </c>
      <c r="Y2653" s="37" t="e">
        <f t="shared" si="210"/>
        <v>#N/A</v>
      </c>
      <c r="Z2653" s="37"/>
      <c r="AA2653" s="37"/>
    </row>
    <row r="2654" spans="20:27">
      <c r="T2654" s="26">
        <v>2634</v>
      </c>
      <c r="U2654" s="26" t="e">
        <f t="shared" si="214"/>
        <v>#N/A</v>
      </c>
      <c r="V2654" s="36" t="e">
        <f t="shared" si="211"/>
        <v>#N/A</v>
      </c>
      <c r="W2654" s="29" t="e">
        <f t="shared" si="213"/>
        <v>#N/A</v>
      </c>
      <c r="X2654" s="37" t="e">
        <f t="shared" si="212"/>
        <v>#N/A</v>
      </c>
      <c r="Y2654" s="37" t="e">
        <f t="shared" si="210"/>
        <v>#N/A</v>
      </c>
      <c r="Z2654" s="37"/>
      <c r="AA2654" s="37"/>
    </row>
    <row r="2655" spans="20:27">
      <c r="T2655" s="26">
        <v>2635</v>
      </c>
      <c r="U2655" s="26" t="e">
        <f t="shared" si="214"/>
        <v>#N/A</v>
      </c>
      <c r="V2655" s="36" t="e">
        <f t="shared" si="211"/>
        <v>#N/A</v>
      </c>
      <c r="W2655" s="29" t="e">
        <f t="shared" si="213"/>
        <v>#N/A</v>
      </c>
      <c r="X2655" s="37" t="e">
        <f t="shared" si="212"/>
        <v>#N/A</v>
      </c>
      <c r="Y2655" s="37" t="e">
        <f t="shared" ref="Y2655:Y2718" si="215">IF(($K$60+15)&gt;T2655,K$23*EXP(M$22*LOG(T2655/O$23)),(#N/A))</f>
        <v>#N/A</v>
      </c>
      <c r="Z2655" s="37"/>
      <c r="AA2655" s="37"/>
    </row>
    <row r="2656" spans="20:27">
      <c r="T2656" s="26">
        <v>2636</v>
      </c>
      <c r="U2656" s="26" t="e">
        <f t="shared" si="214"/>
        <v>#N/A</v>
      </c>
      <c r="V2656" s="36" t="e">
        <f t="shared" si="211"/>
        <v>#N/A</v>
      </c>
      <c r="W2656" s="29" t="e">
        <f t="shared" si="213"/>
        <v>#N/A</v>
      </c>
      <c r="X2656" s="37" t="e">
        <f t="shared" si="212"/>
        <v>#N/A</v>
      </c>
      <c r="Y2656" s="37" t="e">
        <f t="shared" si="215"/>
        <v>#N/A</v>
      </c>
      <c r="Z2656" s="37"/>
      <c r="AA2656" s="37"/>
    </row>
    <row r="2657" spans="20:27">
      <c r="T2657" s="26">
        <v>2637</v>
      </c>
      <c r="U2657" s="26" t="e">
        <f t="shared" si="214"/>
        <v>#N/A</v>
      </c>
      <c r="V2657" s="36" t="e">
        <f t="shared" si="211"/>
        <v>#N/A</v>
      </c>
      <c r="W2657" s="29" t="e">
        <f t="shared" si="213"/>
        <v>#N/A</v>
      </c>
      <c r="X2657" s="37" t="e">
        <f t="shared" si="212"/>
        <v>#N/A</v>
      </c>
      <c r="Y2657" s="37" t="e">
        <f t="shared" si="215"/>
        <v>#N/A</v>
      </c>
      <c r="Z2657" s="37"/>
      <c r="AA2657" s="37"/>
    </row>
    <row r="2658" spans="20:27">
      <c r="T2658" s="26">
        <v>2638</v>
      </c>
      <c r="U2658" s="26" t="e">
        <f t="shared" si="214"/>
        <v>#N/A</v>
      </c>
      <c r="V2658" s="36" t="e">
        <f t="shared" si="211"/>
        <v>#N/A</v>
      </c>
      <c r="W2658" s="29" t="e">
        <f t="shared" si="213"/>
        <v>#N/A</v>
      </c>
      <c r="X2658" s="37" t="e">
        <f t="shared" si="212"/>
        <v>#N/A</v>
      </c>
      <c r="Y2658" s="37" t="e">
        <f t="shared" si="215"/>
        <v>#N/A</v>
      </c>
      <c r="Z2658" s="37"/>
      <c r="AA2658" s="37"/>
    </row>
    <row r="2659" spans="20:27">
      <c r="T2659" s="26">
        <v>2639</v>
      </c>
      <c r="U2659" s="26" t="e">
        <f t="shared" si="214"/>
        <v>#N/A</v>
      </c>
      <c r="V2659" s="36" t="e">
        <f t="shared" si="211"/>
        <v>#N/A</v>
      </c>
      <c r="W2659" s="29" t="e">
        <f t="shared" si="213"/>
        <v>#N/A</v>
      </c>
      <c r="X2659" s="37" t="e">
        <f t="shared" si="212"/>
        <v>#N/A</v>
      </c>
      <c r="Y2659" s="37" t="e">
        <f t="shared" si="215"/>
        <v>#N/A</v>
      </c>
      <c r="Z2659" s="37"/>
      <c r="AA2659" s="37"/>
    </row>
    <row r="2660" spans="20:27">
      <c r="T2660" s="26">
        <v>2640</v>
      </c>
      <c r="U2660" s="26" t="e">
        <f t="shared" si="214"/>
        <v>#N/A</v>
      </c>
      <c r="V2660" s="36" t="e">
        <f t="shared" si="211"/>
        <v>#N/A</v>
      </c>
      <c r="W2660" s="29" t="e">
        <f t="shared" si="213"/>
        <v>#N/A</v>
      </c>
      <c r="X2660" s="37" t="e">
        <f t="shared" si="212"/>
        <v>#N/A</v>
      </c>
      <c r="Y2660" s="37" t="e">
        <f t="shared" si="215"/>
        <v>#N/A</v>
      </c>
      <c r="Z2660" s="37"/>
      <c r="AA2660" s="37"/>
    </row>
    <row r="2661" spans="20:27">
      <c r="T2661" s="26">
        <v>2641</v>
      </c>
      <c r="U2661" s="26" t="e">
        <f t="shared" si="214"/>
        <v>#N/A</v>
      </c>
      <c r="V2661" s="36" t="e">
        <f t="shared" si="211"/>
        <v>#N/A</v>
      </c>
      <c r="W2661" s="29" t="e">
        <f t="shared" si="213"/>
        <v>#N/A</v>
      </c>
      <c r="X2661" s="37" t="e">
        <f t="shared" si="212"/>
        <v>#N/A</v>
      </c>
      <c r="Y2661" s="37" t="e">
        <f t="shared" si="215"/>
        <v>#N/A</v>
      </c>
      <c r="Z2661" s="37"/>
      <c r="AA2661" s="37"/>
    </row>
    <row r="2662" spans="20:27">
      <c r="T2662" s="26">
        <v>2642</v>
      </c>
      <c r="U2662" s="26" t="e">
        <f t="shared" si="214"/>
        <v>#N/A</v>
      </c>
      <c r="V2662" s="36" t="e">
        <f t="shared" si="211"/>
        <v>#N/A</v>
      </c>
      <c r="W2662" s="29" t="e">
        <f t="shared" si="213"/>
        <v>#N/A</v>
      </c>
      <c r="X2662" s="37" t="e">
        <f t="shared" si="212"/>
        <v>#N/A</v>
      </c>
      <c r="Y2662" s="37" t="e">
        <f t="shared" si="215"/>
        <v>#N/A</v>
      </c>
      <c r="Z2662" s="37"/>
      <c r="AA2662" s="37"/>
    </row>
    <row r="2663" spans="20:27">
      <c r="T2663" s="26">
        <v>2643</v>
      </c>
      <c r="U2663" s="26" t="e">
        <f t="shared" si="214"/>
        <v>#N/A</v>
      </c>
      <c r="V2663" s="36" t="e">
        <f t="shared" si="211"/>
        <v>#N/A</v>
      </c>
      <c r="W2663" s="29" t="e">
        <f t="shared" si="213"/>
        <v>#N/A</v>
      </c>
      <c r="X2663" s="37" t="e">
        <f t="shared" si="212"/>
        <v>#N/A</v>
      </c>
      <c r="Y2663" s="37" t="e">
        <f t="shared" si="215"/>
        <v>#N/A</v>
      </c>
      <c r="Z2663" s="37"/>
      <c r="AA2663" s="37"/>
    </row>
    <row r="2664" spans="20:27">
      <c r="T2664" s="26">
        <v>2644</v>
      </c>
      <c r="U2664" s="26" t="e">
        <f t="shared" si="214"/>
        <v>#N/A</v>
      </c>
      <c r="V2664" s="36" t="e">
        <f t="shared" si="211"/>
        <v>#N/A</v>
      </c>
      <c r="W2664" s="29" t="e">
        <f t="shared" si="213"/>
        <v>#N/A</v>
      </c>
      <c r="X2664" s="37" t="e">
        <f t="shared" si="212"/>
        <v>#N/A</v>
      </c>
      <c r="Y2664" s="37" t="e">
        <f t="shared" si="215"/>
        <v>#N/A</v>
      </c>
      <c r="Z2664" s="37"/>
      <c r="AA2664" s="37"/>
    </row>
    <row r="2665" spans="20:27">
      <c r="T2665" s="26">
        <v>2645</v>
      </c>
      <c r="U2665" s="26" t="e">
        <f t="shared" si="214"/>
        <v>#N/A</v>
      </c>
      <c r="V2665" s="36" t="e">
        <f t="shared" si="211"/>
        <v>#N/A</v>
      </c>
      <c r="W2665" s="29" t="e">
        <f t="shared" si="213"/>
        <v>#N/A</v>
      </c>
      <c r="X2665" s="37" t="e">
        <f t="shared" si="212"/>
        <v>#N/A</v>
      </c>
      <c r="Y2665" s="37" t="e">
        <f t="shared" si="215"/>
        <v>#N/A</v>
      </c>
      <c r="Z2665" s="37"/>
      <c r="AA2665" s="37"/>
    </row>
    <row r="2666" spans="20:27">
      <c r="T2666" s="26">
        <v>2646</v>
      </c>
      <c r="U2666" s="26" t="e">
        <f t="shared" si="214"/>
        <v>#N/A</v>
      </c>
      <c r="V2666" s="36" t="e">
        <f t="shared" si="211"/>
        <v>#N/A</v>
      </c>
      <c r="W2666" s="29" t="e">
        <f t="shared" si="213"/>
        <v>#N/A</v>
      </c>
      <c r="X2666" s="37" t="e">
        <f t="shared" si="212"/>
        <v>#N/A</v>
      </c>
      <c r="Y2666" s="37" t="e">
        <f t="shared" si="215"/>
        <v>#N/A</v>
      </c>
      <c r="Z2666" s="37"/>
      <c r="AA2666" s="37"/>
    </row>
    <row r="2667" spans="20:27">
      <c r="T2667" s="26">
        <v>2647</v>
      </c>
      <c r="U2667" s="26" t="e">
        <f t="shared" si="214"/>
        <v>#N/A</v>
      </c>
      <c r="V2667" s="36" t="e">
        <f t="shared" si="211"/>
        <v>#N/A</v>
      </c>
      <c r="W2667" s="29" t="e">
        <f t="shared" si="213"/>
        <v>#N/A</v>
      </c>
      <c r="X2667" s="37" t="e">
        <f t="shared" si="212"/>
        <v>#N/A</v>
      </c>
      <c r="Y2667" s="37" t="e">
        <f t="shared" si="215"/>
        <v>#N/A</v>
      </c>
      <c r="Z2667" s="37"/>
      <c r="AA2667" s="37"/>
    </row>
    <row r="2668" spans="20:27">
      <c r="T2668" s="26">
        <v>2648</v>
      </c>
      <c r="U2668" s="26" t="e">
        <f t="shared" si="214"/>
        <v>#N/A</v>
      </c>
      <c r="V2668" s="36" t="e">
        <f t="shared" si="211"/>
        <v>#N/A</v>
      </c>
      <c r="W2668" s="29" t="e">
        <f t="shared" si="213"/>
        <v>#N/A</v>
      </c>
      <c r="X2668" s="37" t="e">
        <f t="shared" si="212"/>
        <v>#N/A</v>
      </c>
      <c r="Y2668" s="37" t="e">
        <f t="shared" si="215"/>
        <v>#N/A</v>
      </c>
      <c r="Z2668" s="37"/>
      <c r="AA2668" s="37"/>
    </row>
    <row r="2669" spans="20:27">
      <c r="T2669" s="26">
        <v>2649</v>
      </c>
      <c r="U2669" s="26" t="e">
        <f t="shared" si="214"/>
        <v>#N/A</v>
      </c>
      <c r="V2669" s="36" t="e">
        <f t="shared" si="211"/>
        <v>#N/A</v>
      </c>
      <c r="W2669" s="29" t="e">
        <f t="shared" si="213"/>
        <v>#N/A</v>
      </c>
      <c r="X2669" s="37" t="e">
        <f t="shared" si="212"/>
        <v>#N/A</v>
      </c>
      <c r="Y2669" s="37" t="e">
        <f t="shared" si="215"/>
        <v>#N/A</v>
      </c>
      <c r="Z2669" s="37"/>
      <c r="AA2669" s="37"/>
    </row>
    <row r="2670" spans="20:27">
      <c r="T2670" s="26">
        <v>2650</v>
      </c>
      <c r="U2670" s="26" t="e">
        <f t="shared" si="214"/>
        <v>#N/A</v>
      </c>
      <c r="V2670" s="36" t="e">
        <f t="shared" si="211"/>
        <v>#N/A</v>
      </c>
      <c r="W2670" s="29" t="e">
        <f t="shared" si="213"/>
        <v>#N/A</v>
      </c>
      <c r="X2670" s="37" t="e">
        <f t="shared" si="212"/>
        <v>#N/A</v>
      </c>
      <c r="Y2670" s="37" t="e">
        <f t="shared" si="215"/>
        <v>#N/A</v>
      </c>
      <c r="Z2670" s="37"/>
      <c r="AA2670" s="37"/>
    </row>
    <row r="2671" spans="20:27">
      <c r="T2671" s="26">
        <v>2651</v>
      </c>
      <c r="U2671" s="26" t="e">
        <f t="shared" si="214"/>
        <v>#N/A</v>
      </c>
      <c r="V2671" s="36" t="e">
        <f t="shared" si="211"/>
        <v>#N/A</v>
      </c>
      <c r="W2671" s="29" t="e">
        <f t="shared" si="213"/>
        <v>#N/A</v>
      </c>
      <c r="X2671" s="37" t="e">
        <f t="shared" si="212"/>
        <v>#N/A</v>
      </c>
      <c r="Y2671" s="37" t="e">
        <f t="shared" si="215"/>
        <v>#N/A</v>
      </c>
      <c r="Z2671" s="37"/>
      <c r="AA2671" s="37"/>
    </row>
    <row r="2672" spans="20:27">
      <c r="T2672" s="26">
        <v>2652</v>
      </c>
      <c r="U2672" s="26" t="e">
        <f t="shared" si="214"/>
        <v>#N/A</v>
      </c>
      <c r="V2672" s="36" t="e">
        <f t="shared" si="211"/>
        <v>#N/A</v>
      </c>
      <c r="W2672" s="29" t="e">
        <f t="shared" si="213"/>
        <v>#N/A</v>
      </c>
      <c r="X2672" s="37" t="e">
        <f t="shared" si="212"/>
        <v>#N/A</v>
      </c>
      <c r="Y2672" s="37" t="e">
        <f t="shared" si="215"/>
        <v>#N/A</v>
      </c>
      <c r="Z2672" s="37"/>
      <c r="AA2672" s="37"/>
    </row>
    <row r="2673" spans="20:27">
      <c r="T2673" s="26">
        <v>2653</v>
      </c>
      <c r="U2673" s="26" t="e">
        <f t="shared" si="214"/>
        <v>#N/A</v>
      </c>
      <c r="V2673" s="36" t="e">
        <f t="shared" si="211"/>
        <v>#N/A</v>
      </c>
      <c r="W2673" s="29" t="e">
        <f t="shared" si="213"/>
        <v>#N/A</v>
      </c>
      <c r="X2673" s="37" t="e">
        <f t="shared" si="212"/>
        <v>#N/A</v>
      </c>
      <c r="Y2673" s="37" t="e">
        <f t="shared" si="215"/>
        <v>#N/A</v>
      </c>
      <c r="Z2673" s="37"/>
      <c r="AA2673" s="37"/>
    </row>
    <row r="2674" spans="20:27">
      <c r="T2674" s="26">
        <v>2654</v>
      </c>
      <c r="U2674" s="26" t="e">
        <f t="shared" si="214"/>
        <v>#N/A</v>
      </c>
      <c r="V2674" s="36" t="e">
        <f t="shared" si="211"/>
        <v>#N/A</v>
      </c>
      <c r="W2674" s="29" t="e">
        <f t="shared" si="213"/>
        <v>#N/A</v>
      </c>
      <c r="X2674" s="37" t="e">
        <f t="shared" si="212"/>
        <v>#N/A</v>
      </c>
      <c r="Y2674" s="37" t="e">
        <f t="shared" si="215"/>
        <v>#N/A</v>
      </c>
      <c r="Z2674" s="37"/>
      <c r="AA2674" s="37"/>
    </row>
    <row r="2675" spans="20:27">
      <c r="T2675" s="26">
        <v>2655</v>
      </c>
      <c r="U2675" s="26" t="e">
        <f t="shared" si="214"/>
        <v>#N/A</v>
      </c>
      <c r="V2675" s="36" t="e">
        <f t="shared" si="211"/>
        <v>#N/A</v>
      </c>
      <c r="W2675" s="29" t="e">
        <f t="shared" si="213"/>
        <v>#N/A</v>
      </c>
      <c r="X2675" s="37" t="e">
        <f t="shared" si="212"/>
        <v>#N/A</v>
      </c>
      <c r="Y2675" s="37" t="e">
        <f t="shared" si="215"/>
        <v>#N/A</v>
      </c>
      <c r="Z2675" s="37"/>
      <c r="AA2675" s="37"/>
    </row>
    <row r="2676" spans="20:27">
      <c r="T2676" s="26">
        <v>2656</v>
      </c>
      <c r="U2676" s="26" t="e">
        <f t="shared" si="214"/>
        <v>#N/A</v>
      </c>
      <c r="V2676" s="36" t="e">
        <f t="shared" si="211"/>
        <v>#N/A</v>
      </c>
      <c r="W2676" s="29" t="e">
        <f t="shared" si="213"/>
        <v>#N/A</v>
      </c>
      <c r="X2676" s="37" t="e">
        <f t="shared" si="212"/>
        <v>#N/A</v>
      </c>
      <c r="Y2676" s="37" t="e">
        <f t="shared" si="215"/>
        <v>#N/A</v>
      </c>
      <c r="Z2676" s="37"/>
      <c r="AA2676" s="37"/>
    </row>
    <row r="2677" spans="20:27">
      <c r="T2677" s="26">
        <v>2657</v>
      </c>
      <c r="U2677" s="26" t="e">
        <f t="shared" si="214"/>
        <v>#N/A</v>
      </c>
      <c r="V2677" s="36" t="e">
        <f t="shared" si="211"/>
        <v>#N/A</v>
      </c>
      <c r="W2677" s="29" t="e">
        <f t="shared" si="213"/>
        <v>#N/A</v>
      </c>
      <c r="X2677" s="37" t="e">
        <f t="shared" si="212"/>
        <v>#N/A</v>
      </c>
      <c r="Y2677" s="37" t="e">
        <f t="shared" si="215"/>
        <v>#N/A</v>
      </c>
      <c r="Z2677" s="37"/>
      <c r="AA2677" s="37"/>
    </row>
    <row r="2678" spans="20:27">
      <c r="T2678" s="26">
        <v>2658</v>
      </c>
      <c r="U2678" s="26" t="e">
        <f t="shared" si="214"/>
        <v>#N/A</v>
      </c>
      <c r="V2678" s="36" t="e">
        <f t="shared" si="211"/>
        <v>#N/A</v>
      </c>
      <c r="W2678" s="29" t="e">
        <f t="shared" si="213"/>
        <v>#N/A</v>
      </c>
      <c r="X2678" s="37" t="e">
        <f t="shared" si="212"/>
        <v>#N/A</v>
      </c>
      <c r="Y2678" s="37" t="e">
        <f t="shared" si="215"/>
        <v>#N/A</v>
      </c>
      <c r="Z2678" s="37"/>
      <c r="AA2678" s="37"/>
    </row>
    <row r="2679" spans="20:27">
      <c r="T2679" s="26">
        <v>2659</v>
      </c>
      <c r="U2679" s="26" t="e">
        <f t="shared" si="214"/>
        <v>#N/A</v>
      </c>
      <c r="V2679" s="36" t="e">
        <f t="shared" si="211"/>
        <v>#N/A</v>
      </c>
      <c r="W2679" s="29" t="e">
        <f t="shared" si="213"/>
        <v>#N/A</v>
      </c>
      <c r="X2679" s="37" t="e">
        <f t="shared" si="212"/>
        <v>#N/A</v>
      </c>
      <c r="Y2679" s="37" t="e">
        <f t="shared" si="215"/>
        <v>#N/A</v>
      </c>
      <c r="Z2679" s="37"/>
      <c r="AA2679" s="37"/>
    </row>
    <row r="2680" spans="20:27">
      <c r="T2680" s="26">
        <v>2660</v>
      </c>
      <c r="U2680" s="26" t="e">
        <f t="shared" si="214"/>
        <v>#N/A</v>
      </c>
      <c r="V2680" s="36" t="e">
        <f t="shared" si="211"/>
        <v>#N/A</v>
      </c>
      <c r="W2680" s="29" t="e">
        <f t="shared" si="213"/>
        <v>#N/A</v>
      </c>
      <c r="X2680" s="37" t="e">
        <f t="shared" si="212"/>
        <v>#N/A</v>
      </c>
      <c r="Y2680" s="37" t="e">
        <f t="shared" si="215"/>
        <v>#N/A</v>
      </c>
      <c r="Z2680" s="37"/>
      <c r="AA2680" s="37"/>
    </row>
    <row r="2681" spans="20:27">
      <c r="T2681" s="26">
        <v>2661</v>
      </c>
      <c r="U2681" s="26" t="e">
        <f t="shared" si="214"/>
        <v>#N/A</v>
      </c>
      <c r="V2681" s="36" t="e">
        <f t="shared" si="211"/>
        <v>#N/A</v>
      </c>
      <c r="W2681" s="29" t="e">
        <f t="shared" si="213"/>
        <v>#N/A</v>
      </c>
      <c r="X2681" s="37" t="e">
        <f t="shared" si="212"/>
        <v>#N/A</v>
      </c>
      <c r="Y2681" s="37" t="e">
        <f t="shared" si="215"/>
        <v>#N/A</v>
      </c>
      <c r="Z2681" s="37"/>
      <c r="AA2681" s="37"/>
    </row>
    <row r="2682" spans="20:27">
      <c r="T2682" s="26">
        <v>2662</v>
      </c>
      <c r="U2682" s="26" t="e">
        <f t="shared" si="214"/>
        <v>#N/A</v>
      </c>
      <c r="V2682" s="36" t="e">
        <f t="shared" si="211"/>
        <v>#N/A</v>
      </c>
      <c r="W2682" s="29" t="e">
        <f t="shared" si="213"/>
        <v>#N/A</v>
      </c>
      <c r="X2682" s="37" t="e">
        <f t="shared" si="212"/>
        <v>#N/A</v>
      </c>
      <c r="Y2682" s="37" t="e">
        <f t="shared" si="215"/>
        <v>#N/A</v>
      </c>
      <c r="Z2682" s="37"/>
      <c r="AA2682" s="37"/>
    </row>
    <row r="2683" spans="20:27">
      <c r="T2683" s="26">
        <v>2663</v>
      </c>
      <c r="U2683" s="26" t="e">
        <f t="shared" si="214"/>
        <v>#N/A</v>
      </c>
      <c r="V2683" s="36" t="e">
        <f t="shared" si="211"/>
        <v>#N/A</v>
      </c>
      <c r="W2683" s="29" t="e">
        <f t="shared" si="213"/>
        <v>#N/A</v>
      </c>
      <c r="X2683" s="37" t="e">
        <f t="shared" si="212"/>
        <v>#N/A</v>
      </c>
      <c r="Y2683" s="37" t="e">
        <f t="shared" si="215"/>
        <v>#N/A</v>
      </c>
      <c r="Z2683" s="37"/>
      <c r="AA2683" s="37"/>
    </row>
    <row r="2684" spans="20:27">
      <c r="T2684" s="26">
        <v>2664</v>
      </c>
      <c r="U2684" s="26" t="e">
        <f t="shared" si="214"/>
        <v>#N/A</v>
      </c>
      <c r="V2684" s="36" t="e">
        <f t="shared" si="211"/>
        <v>#N/A</v>
      </c>
      <c r="W2684" s="29" t="e">
        <f t="shared" si="213"/>
        <v>#N/A</v>
      </c>
      <c r="X2684" s="37" t="e">
        <f t="shared" si="212"/>
        <v>#N/A</v>
      </c>
      <c r="Y2684" s="37" t="e">
        <f t="shared" si="215"/>
        <v>#N/A</v>
      </c>
      <c r="Z2684" s="37"/>
      <c r="AA2684" s="37"/>
    </row>
    <row r="2685" spans="20:27">
      <c r="T2685" s="26">
        <v>2665</v>
      </c>
      <c r="U2685" s="26" t="e">
        <f t="shared" si="214"/>
        <v>#N/A</v>
      </c>
      <c r="V2685" s="36" t="e">
        <f t="shared" si="211"/>
        <v>#N/A</v>
      </c>
      <c r="W2685" s="29" t="e">
        <f t="shared" si="213"/>
        <v>#N/A</v>
      </c>
      <c r="X2685" s="37" t="e">
        <f t="shared" si="212"/>
        <v>#N/A</v>
      </c>
      <c r="Y2685" s="37" t="e">
        <f t="shared" si="215"/>
        <v>#N/A</v>
      </c>
      <c r="Z2685" s="37"/>
      <c r="AA2685" s="37"/>
    </row>
    <row r="2686" spans="20:27">
      <c r="T2686" s="26">
        <v>2666</v>
      </c>
      <c r="U2686" s="26" t="e">
        <f t="shared" si="214"/>
        <v>#N/A</v>
      </c>
      <c r="V2686" s="36" t="e">
        <f t="shared" si="211"/>
        <v>#N/A</v>
      </c>
      <c r="W2686" s="29" t="e">
        <f t="shared" si="213"/>
        <v>#N/A</v>
      </c>
      <c r="X2686" s="37" t="e">
        <f t="shared" si="212"/>
        <v>#N/A</v>
      </c>
      <c r="Y2686" s="37" t="e">
        <f t="shared" si="215"/>
        <v>#N/A</v>
      </c>
      <c r="Z2686" s="37"/>
      <c r="AA2686" s="37"/>
    </row>
    <row r="2687" spans="20:27">
      <c r="T2687" s="26">
        <v>2667</v>
      </c>
      <c r="U2687" s="26" t="e">
        <f t="shared" si="214"/>
        <v>#N/A</v>
      </c>
      <c r="V2687" s="36" t="e">
        <f t="shared" si="211"/>
        <v>#N/A</v>
      </c>
      <c r="W2687" s="29" t="e">
        <f t="shared" si="213"/>
        <v>#N/A</v>
      </c>
      <c r="X2687" s="37" t="e">
        <f t="shared" si="212"/>
        <v>#N/A</v>
      </c>
      <c r="Y2687" s="37" t="e">
        <f t="shared" si="215"/>
        <v>#N/A</v>
      </c>
      <c r="Z2687" s="37"/>
      <c r="AA2687" s="37"/>
    </row>
    <row r="2688" spans="20:27">
      <c r="T2688" s="26">
        <v>2668</v>
      </c>
      <c r="U2688" s="26" t="e">
        <f t="shared" si="214"/>
        <v>#N/A</v>
      </c>
      <c r="V2688" s="36" t="e">
        <f t="shared" si="211"/>
        <v>#N/A</v>
      </c>
      <c r="W2688" s="29" t="e">
        <f t="shared" si="213"/>
        <v>#N/A</v>
      </c>
      <c r="X2688" s="37" t="e">
        <f t="shared" si="212"/>
        <v>#N/A</v>
      </c>
      <c r="Y2688" s="37" t="e">
        <f t="shared" si="215"/>
        <v>#N/A</v>
      </c>
      <c r="Z2688" s="37"/>
      <c r="AA2688" s="37"/>
    </row>
    <row r="2689" spans="20:27">
      <c r="T2689" s="26">
        <v>2669</v>
      </c>
      <c r="U2689" s="26" t="e">
        <f t="shared" si="214"/>
        <v>#N/A</v>
      </c>
      <c r="V2689" s="36" t="e">
        <f t="shared" si="211"/>
        <v>#N/A</v>
      </c>
      <c r="W2689" s="29" t="e">
        <f t="shared" si="213"/>
        <v>#N/A</v>
      </c>
      <c r="X2689" s="37" t="e">
        <f t="shared" si="212"/>
        <v>#N/A</v>
      </c>
      <c r="Y2689" s="37" t="e">
        <f t="shared" si="215"/>
        <v>#N/A</v>
      </c>
      <c r="Z2689" s="37"/>
      <c r="AA2689" s="37"/>
    </row>
    <row r="2690" spans="20:27">
      <c r="T2690" s="26">
        <v>2670</v>
      </c>
      <c r="U2690" s="26" t="e">
        <f t="shared" si="214"/>
        <v>#N/A</v>
      </c>
      <c r="V2690" s="36" t="e">
        <f t="shared" si="211"/>
        <v>#N/A</v>
      </c>
      <c r="W2690" s="29" t="e">
        <f t="shared" si="213"/>
        <v>#N/A</v>
      </c>
      <c r="X2690" s="37" t="e">
        <f t="shared" si="212"/>
        <v>#N/A</v>
      </c>
      <c r="Y2690" s="37" t="e">
        <f t="shared" si="215"/>
        <v>#N/A</v>
      </c>
      <c r="Z2690" s="37"/>
      <c r="AA2690" s="37"/>
    </row>
    <row r="2691" spans="20:27">
      <c r="T2691" s="26">
        <v>2671</v>
      </c>
      <c r="U2691" s="26" t="e">
        <f t="shared" si="214"/>
        <v>#N/A</v>
      </c>
      <c r="V2691" s="36" t="e">
        <f t="shared" si="211"/>
        <v>#N/A</v>
      </c>
      <c r="W2691" s="29" t="e">
        <f t="shared" si="213"/>
        <v>#N/A</v>
      </c>
      <c r="X2691" s="37" t="e">
        <f t="shared" si="212"/>
        <v>#N/A</v>
      </c>
      <c r="Y2691" s="37" t="e">
        <f t="shared" si="215"/>
        <v>#N/A</v>
      </c>
      <c r="Z2691" s="37"/>
      <c r="AA2691" s="37"/>
    </row>
    <row r="2692" spans="20:27">
      <c r="T2692" s="26">
        <v>2672</v>
      </c>
      <c r="U2692" s="26" t="e">
        <f t="shared" si="214"/>
        <v>#N/A</v>
      </c>
      <c r="V2692" s="36" t="e">
        <f t="shared" si="211"/>
        <v>#N/A</v>
      </c>
      <c r="W2692" s="29" t="e">
        <f t="shared" si="213"/>
        <v>#N/A</v>
      </c>
      <c r="X2692" s="37" t="e">
        <f t="shared" si="212"/>
        <v>#N/A</v>
      </c>
      <c r="Y2692" s="37" t="e">
        <f t="shared" si="215"/>
        <v>#N/A</v>
      </c>
      <c r="Z2692" s="37"/>
      <c r="AA2692" s="37"/>
    </row>
    <row r="2693" spans="20:27">
      <c r="T2693" s="26">
        <v>2673</v>
      </c>
      <c r="U2693" s="26" t="e">
        <f t="shared" si="214"/>
        <v>#N/A</v>
      </c>
      <c r="V2693" s="36" t="e">
        <f t="shared" si="211"/>
        <v>#N/A</v>
      </c>
      <c r="W2693" s="29" t="e">
        <f t="shared" si="213"/>
        <v>#N/A</v>
      </c>
      <c r="X2693" s="37" t="e">
        <f t="shared" si="212"/>
        <v>#N/A</v>
      </c>
      <c r="Y2693" s="37" t="e">
        <f t="shared" si="215"/>
        <v>#N/A</v>
      </c>
      <c r="Z2693" s="37"/>
      <c r="AA2693" s="37"/>
    </row>
    <row r="2694" spans="20:27">
      <c r="T2694" s="26">
        <v>2674</v>
      </c>
      <c r="U2694" s="26" t="e">
        <f t="shared" si="214"/>
        <v>#N/A</v>
      </c>
      <c r="V2694" s="36" t="e">
        <f t="shared" si="211"/>
        <v>#N/A</v>
      </c>
      <c r="W2694" s="29" t="e">
        <f t="shared" si="213"/>
        <v>#N/A</v>
      </c>
      <c r="X2694" s="37" t="e">
        <f t="shared" si="212"/>
        <v>#N/A</v>
      </c>
      <c r="Y2694" s="37" t="e">
        <f t="shared" si="215"/>
        <v>#N/A</v>
      </c>
      <c r="Z2694" s="37"/>
      <c r="AA2694" s="37"/>
    </row>
    <row r="2695" spans="20:27">
      <c r="T2695" s="26">
        <v>2675</v>
      </c>
      <c r="U2695" s="26" t="e">
        <f t="shared" si="214"/>
        <v>#N/A</v>
      </c>
      <c r="V2695" s="36" t="e">
        <f t="shared" si="211"/>
        <v>#N/A</v>
      </c>
      <c r="W2695" s="29" t="e">
        <f t="shared" si="213"/>
        <v>#N/A</v>
      </c>
      <c r="X2695" s="37" t="e">
        <f t="shared" si="212"/>
        <v>#N/A</v>
      </c>
      <c r="Y2695" s="37" t="e">
        <f t="shared" si="215"/>
        <v>#N/A</v>
      </c>
      <c r="Z2695" s="37"/>
      <c r="AA2695" s="37"/>
    </row>
    <row r="2696" spans="20:27">
      <c r="T2696" s="26">
        <v>2676</v>
      </c>
      <c r="U2696" s="26" t="e">
        <f t="shared" si="214"/>
        <v>#N/A</v>
      </c>
      <c r="V2696" s="36" t="e">
        <f t="shared" ref="V2696:V2759" si="216">K$23*EXP(M$22*LOG(T2696/O$23))</f>
        <v>#N/A</v>
      </c>
      <c r="W2696" s="29" t="e">
        <f t="shared" si="213"/>
        <v>#N/A</v>
      </c>
      <c r="X2696" s="37" t="e">
        <f t="shared" ref="X2696:X2759" si="217">IF(($K$60+15)&gt;T2696,T2696,(#N/A))</f>
        <v>#N/A</v>
      </c>
      <c r="Y2696" s="37" t="e">
        <f t="shared" si="215"/>
        <v>#N/A</v>
      </c>
      <c r="Z2696" s="37"/>
      <c r="AA2696" s="37"/>
    </row>
    <row r="2697" spans="20:27">
      <c r="T2697" s="26">
        <v>2677</v>
      </c>
      <c r="U2697" s="26" t="e">
        <f t="shared" si="214"/>
        <v>#N/A</v>
      </c>
      <c r="V2697" s="36" t="e">
        <f t="shared" si="216"/>
        <v>#N/A</v>
      </c>
      <c r="W2697" s="29" t="e">
        <f t="shared" si="213"/>
        <v>#N/A</v>
      </c>
      <c r="X2697" s="37" t="e">
        <f t="shared" si="217"/>
        <v>#N/A</v>
      </c>
      <c r="Y2697" s="37" t="e">
        <f t="shared" si="215"/>
        <v>#N/A</v>
      </c>
      <c r="Z2697" s="37"/>
      <c r="AA2697" s="37"/>
    </row>
    <row r="2698" spans="20:27">
      <c r="T2698" s="26">
        <v>2678</v>
      </c>
      <c r="U2698" s="26" t="e">
        <f t="shared" si="214"/>
        <v>#N/A</v>
      </c>
      <c r="V2698" s="36" t="e">
        <f t="shared" si="216"/>
        <v>#N/A</v>
      </c>
      <c r="W2698" s="29" t="e">
        <f t="shared" si="213"/>
        <v>#N/A</v>
      </c>
      <c r="X2698" s="37" t="e">
        <f t="shared" si="217"/>
        <v>#N/A</v>
      </c>
      <c r="Y2698" s="37" t="e">
        <f t="shared" si="215"/>
        <v>#N/A</v>
      </c>
      <c r="Z2698" s="37"/>
      <c r="AA2698" s="37"/>
    </row>
    <row r="2699" spans="20:27">
      <c r="T2699" s="26">
        <v>2679</v>
      </c>
      <c r="U2699" s="26" t="e">
        <f t="shared" si="214"/>
        <v>#N/A</v>
      </c>
      <c r="V2699" s="36" t="e">
        <f t="shared" si="216"/>
        <v>#N/A</v>
      </c>
      <c r="W2699" s="29" t="e">
        <f t="shared" si="213"/>
        <v>#N/A</v>
      </c>
      <c r="X2699" s="37" t="e">
        <f t="shared" si="217"/>
        <v>#N/A</v>
      </c>
      <c r="Y2699" s="37" t="e">
        <f t="shared" si="215"/>
        <v>#N/A</v>
      </c>
      <c r="Z2699" s="37"/>
      <c r="AA2699" s="37"/>
    </row>
    <row r="2700" spans="20:27">
      <c r="T2700" s="26">
        <v>2680</v>
      </c>
      <c r="U2700" s="26" t="e">
        <f t="shared" si="214"/>
        <v>#N/A</v>
      </c>
      <c r="V2700" s="36" t="e">
        <f t="shared" si="216"/>
        <v>#N/A</v>
      </c>
      <c r="W2700" s="29" t="e">
        <f t="shared" si="213"/>
        <v>#N/A</v>
      </c>
      <c r="X2700" s="37" t="e">
        <f t="shared" si="217"/>
        <v>#N/A</v>
      </c>
      <c r="Y2700" s="37" t="e">
        <f t="shared" si="215"/>
        <v>#N/A</v>
      </c>
      <c r="Z2700" s="37"/>
      <c r="AA2700" s="37"/>
    </row>
    <row r="2701" spans="20:27">
      <c r="T2701" s="26">
        <v>2681</v>
      </c>
      <c r="U2701" s="26" t="e">
        <f t="shared" si="214"/>
        <v>#N/A</v>
      </c>
      <c r="V2701" s="36" t="e">
        <f t="shared" si="216"/>
        <v>#N/A</v>
      </c>
      <c r="W2701" s="29" t="e">
        <f t="shared" si="213"/>
        <v>#N/A</v>
      </c>
      <c r="X2701" s="37" t="e">
        <f t="shared" si="217"/>
        <v>#N/A</v>
      </c>
      <c r="Y2701" s="37" t="e">
        <f t="shared" si="215"/>
        <v>#N/A</v>
      </c>
      <c r="Z2701" s="37"/>
      <c r="AA2701" s="37"/>
    </row>
    <row r="2702" spans="20:27">
      <c r="T2702" s="26">
        <v>2682</v>
      </c>
      <c r="U2702" s="26" t="e">
        <f t="shared" si="214"/>
        <v>#N/A</v>
      </c>
      <c r="V2702" s="36" t="e">
        <f t="shared" si="216"/>
        <v>#N/A</v>
      </c>
      <c r="W2702" s="29" t="e">
        <f t="shared" si="213"/>
        <v>#N/A</v>
      </c>
      <c r="X2702" s="37" t="e">
        <f t="shared" si="217"/>
        <v>#N/A</v>
      </c>
      <c r="Y2702" s="37" t="e">
        <f t="shared" si="215"/>
        <v>#N/A</v>
      </c>
      <c r="Z2702" s="37"/>
      <c r="AA2702" s="37"/>
    </row>
    <row r="2703" spans="20:27">
      <c r="T2703" s="26">
        <v>2683</v>
      </c>
      <c r="U2703" s="26" t="e">
        <f t="shared" si="214"/>
        <v>#N/A</v>
      </c>
      <c r="V2703" s="36" t="e">
        <f t="shared" si="216"/>
        <v>#N/A</v>
      </c>
      <c r="W2703" s="29" t="e">
        <f t="shared" si="213"/>
        <v>#N/A</v>
      </c>
      <c r="X2703" s="37" t="e">
        <f t="shared" si="217"/>
        <v>#N/A</v>
      </c>
      <c r="Y2703" s="37" t="e">
        <f t="shared" si="215"/>
        <v>#N/A</v>
      </c>
      <c r="Z2703" s="37"/>
      <c r="AA2703" s="37"/>
    </row>
    <row r="2704" spans="20:27">
      <c r="T2704" s="26">
        <v>2684</v>
      </c>
      <c r="U2704" s="26" t="e">
        <f t="shared" si="214"/>
        <v>#N/A</v>
      </c>
      <c r="V2704" s="36" t="e">
        <f t="shared" si="216"/>
        <v>#N/A</v>
      </c>
      <c r="W2704" s="29" t="e">
        <f t="shared" si="213"/>
        <v>#N/A</v>
      </c>
      <c r="X2704" s="37" t="e">
        <f t="shared" si="217"/>
        <v>#N/A</v>
      </c>
      <c r="Y2704" s="37" t="e">
        <f t="shared" si="215"/>
        <v>#N/A</v>
      </c>
      <c r="Z2704" s="37"/>
      <c r="AA2704" s="37"/>
    </row>
    <row r="2705" spans="20:27">
      <c r="T2705" s="26">
        <v>2685</v>
      </c>
      <c r="U2705" s="26" t="e">
        <f t="shared" si="214"/>
        <v>#N/A</v>
      </c>
      <c r="V2705" s="36" t="e">
        <f t="shared" si="216"/>
        <v>#N/A</v>
      </c>
      <c r="W2705" s="29" t="e">
        <f t="shared" si="213"/>
        <v>#N/A</v>
      </c>
      <c r="X2705" s="37" t="e">
        <f t="shared" si="217"/>
        <v>#N/A</v>
      </c>
      <c r="Y2705" s="37" t="e">
        <f t="shared" si="215"/>
        <v>#N/A</v>
      </c>
      <c r="Z2705" s="37"/>
      <c r="AA2705" s="37"/>
    </row>
    <row r="2706" spans="20:27">
      <c r="T2706" s="26">
        <v>2686</v>
      </c>
      <c r="U2706" s="26" t="e">
        <f t="shared" si="214"/>
        <v>#N/A</v>
      </c>
      <c r="V2706" s="36" t="e">
        <f t="shared" si="216"/>
        <v>#N/A</v>
      </c>
      <c r="W2706" s="29" t="e">
        <f t="shared" si="213"/>
        <v>#N/A</v>
      </c>
      <c r="X2706" s="37" t="e">
        <f t="shared" si="217"/>
        <v>#N/A</v>
      </c>
      <c r="Y2706" s="37" t="e">
        <f t="shared" si="215"/>
        <v>#N/A</v>
      </c>
      <c r="Z2706" s="37"/>
      <c r="AA2706" s="37"/>
    </row>
    <row r="2707" spans="20:27">
      <c r="T2707" s="26">
        <v>2687</v>
      </c>
      <c r="U2707" s="26" t="e">
        <f t="shared" si="214"/>
        <v>#N/A</v>
      </c>
      <c r="V2707" s="36" t="e">
        <f t="shared" si="216"/>
        <v>#N/A</v>
      </c>
      <c r="W2707" s="29" t="e">
        <f t="shared" si="213"/>
        <v>#N/A</v>
      </c>
      <c r="X2707" s="37" t="e">
        <f t="shared" si="217"/>
        <v>#N/A</v>
      </c>
      <c r="Y2707" s="37" t="e">
        <f t="shared" si="215"/>
        <v>#N/A</v>
      </c>
      <c r="Z2707" s="37"/>
      <c r="AA2707" s="37"/>
    </row>
    <row r="2708" spans="20:27">
      <c r="T2708" s="26">
        <v>2688</v>
      </c>
      <c r="U2708" s="26" t="e">
        <f t="shared" si="214"/>
        <v>#N/A</v>
      </c>
      <c r="V2708" s="36" t="e">
        <f t="shared" si="216"/>
        <v>#N/A</v>
      </c>
      <c r="W2708" s="29" t="e">
        <f t="shared" si="213"/>
        <v>#N/A</v>
      </c>
      <c r="X2708" s="37" t="e">
        <f t="shared" si="217"/>
        <v>#N/A</v>
      </c>
      <c r="Y2708" s="37" t="e">
        <f t="shared" si="215"/>
        <v>#N/A</v>
      </c>
      <c r="Z2708" s="37"/>
      <c r="AA2708" s="37"/>
    </row>
    <row r="2709" spans="20:27">
      <c r="T2709" s="26">
        <v>2689</v>
      </c>
      <c r="U2709" s="26" t="e">
        <f t="shared" si="214"/>
        <v>#N/A</v>
      </c>
      <c r="V2709" s="36" t="e">
        <f t="shared" si="216"/>
        <v>#N/A</v>
      </c>
      <c r="W2709" s="29" t="e">
        <f t="shared" ref="W2709:W2772" si="218">IF(U2709="",(#N/A),V2709)</f>
        <v>#N/A</v>
      </c>
      <c r="X2709" s="37" t="e">
        <f t="shared" si="217"/>
        <v>#N/A</v>
      </c>
      <c r="Y2709" s="37" t="e">
        <f t="shared" si="215"/>
        <v>#N/A</v>
      </c>
      <c r="Z2709" s="37"/>
      <c r="AA2709" s="37"/>
    </row>
    <row r="2710" spans="20:27">
      <c r="T2710" s="26">
        <v>2690</v>
      </c>
      <c r="U2710" s="26" t="e">
        <f t="shared" ref="U2710:U2773" si="219">IF(MAX(D$20:D$64)&lt;T2710,(#N/A),T2710)</f>
        <v>#N/A</v>
      </c>
      <c r="V2710" s="36" t="e">
        <f t="shared" si="216"/>
        <v>#N/A</v>
      </c>
      <c r="W2710" s="29" t="e">
        <f t="shared" si="218"/>
        <v>#N/A</v>
      </c>
      <c r="X2710" s="37" t="e">
        <f t="shared" si="217"/>
        <v>#N/A</v>
      </c>
      <c r="Y2710" s="37" t="e">
        <f t="shared" si="215"/>
        <v>#N/A</v>
      </c>
      <c r="Z2710" s="37"/>
      <c r="AA2710" s="37"/>
    </row>
    <row r="2711" spans="20:27">
      <c r="T2711" s="26">
        <v>2691</v>
      </c>
      <c r="U2711" s="26" t="e">
        <f t="shared" si="219"/>
        <v>#N/A</v>
      </c>
      <c r="V2711" s="36" t="e">
        <f t="shared" si="216"/>
        <v>#N/A</v>
      </c>
      <c r="W2711" s="29" t="e">
        <f t="shared" si="218"/>
        <v>#N/A</v>
      </c>
      <c r="X2711" s="37" t="e">
        <f t="shared" si="217"/>
        <v>#N/A</v>
      </c>
      <c r="Y2711" s="37" t="e">
        <f t="shared" si="215"/>
        <v>#N/A</v>
      </c>
      <c r="Z2711" s="37"/>
      <c r="AA2711" s="37"/>
    </row>
    <row r="2712" spans="20:27">
      <c r="T2712" s="26">
        <v>2692</v>
      </c>
      <c r="U2712" s="26" t="e">
        <f t="shared" si="219"/>
        <v>#N/A</v>
      </c>
      <c r="V2712" s="36" t="e">
        <f t="shared" si="216"/>
        <v>#N/A</v>
      </c>
      <c r="W2712" s="29" t="e">
        <f t="shared" si="218"/>
        <v>#N/A</v>
      </c>
      <c r="X2712" s="37" t="e">
        <f t="shared" si="217"/>
        <v>#N/A</v>
      </c>
      <c r="Y2712" s="37" t="e">
        <f t="shared" si="215"/>
        <v>#N/A</v>
      </c>
      <c r="Z2712" s="37"/>
      <c r="AA2712" s="37"/>
    </row>
    <row r="2713" spans="20:27">
      <c r="T2713" s="26">
        <v>2693</v>
      </c>
      <c r="U2713" s="26" t="e">
        <f t="shared" si="219"/>
        <v>#N/A</v>
      </c>
      <c r="V2713" s="36" t="e">
        <f t="shared" si="216"/>
        <v>#N/A</v>
      </c>
      <c r="W2713" s="29" t="e">
        <f t="shared" si="218"/>
        <v>#N/A</v>
      </c>
      <c r="X2713" s="37" t="e">
        <f t="shared" si="217"/>
        <v>#N/A</v>
      </c>
      <c r="Y2713" s="37" t="e">
        <f t="shared" si="215"/>
        <v>#N/A</v>
      </c>
      <c r="Z2713" s="37"/>
      <c r="AA2713" s="37"/>
    </row>
    <row r="2714" spans="20:27">
      <c r="T2714" s="26">
        <v>2694</v>
      </c>
      <c r="U2714" s="26" t="e">
        <f t="shared" si="219"/>
        <v>#N/A</v>
      </c>
      <c r="V2714" s="36" t="e">
        <f t="shared" si="216"/>
        <v>#N/A</v>
      </c>
      <c r="W2714" s="29" t="e">
        <f t="shared" si="218"/>
        <v>#N/A</v>
      </c>
      <c r="X2714" s="37" t="e">
        <f t="shared" si="217"/>
        <v>#N/A</v>
      </c>
      <c r="Y2714" s="37" t="e">
        <f t="shared" si="215"/>
        <v>#N/A</v>
      </c>
      <c r="Z2714" s="37"/>
      <c r="AA2714" s="37"/>
    </row>
    <row r="2715" spans="20:27">
      <c r="T2715" s="26">
        <v>2695</v>
      </c>
      <c r="U2715" s="26" t="e">
        <f t="shared" si="219"/>
        <v>#N/A</v>
      </c>
      <c r="V2715" s="36" t="e">
        <f t="shared" si="216"/>
        <v>#N/A</v>
      </c>
      <c r="W2715" s="29" t="e">
        <f t="shared" si="218"/>
        <v>#N/A</v>
      </c>
      <c r="X2715" s="37" t="e">
        <f t="shared" si="217"/>
        <v>#N/A</v>
      </c>
      <c r="Y2715" s="37" t="e">
        <f t="shared" si="215"/>
        <v>#N/A</v>
      </c>
      <c r="Z2715" s="37"/>
      <c r="AA2715" s="37"/>
    </row>
    <row r="2716" spans="20:27">
      <c r="T2716" s="26">
        <v>2696</v>
      </c>
      <c r="U2716" s="26" t="e">
        <f t="shared" si="219"/>
        <v>#N/A</v>
      </c>
      <c r="V2716" s="36" t="e">
        <f t="shared" si="216"/>
        <v>#N/A</v>
      </c>
      <c r="W2716" s="29" t="e">
        <f t="shared" si="218"/>
        <v>#N/A</v>
      </c>
      <c r="X2716" s="37" t="e">
        <f t="shared" si="217"/>
        <v>#N/A</v>
      </c>
      <c r="Y2716" s="37" t="e">
        <f t="shared" si="215"/>
        <v>#N/A</v>
      </c>
      <c r="Z2716" s="37"/>
      <c r="AA2716" s="37"/>
    </row>
    <row r="2717" spans="20:27">
      <c r="T2717" s="26">
        <v>2697</v>
      </c>
      <c r="U2717" s="26" t="e">
        <f t="shared" si="219"/>
        <v>#N/A</v>
      </c>
      <c r="V2717" s="36" t="e">
        <f t="shared" si="216"/>
        <v>#N/A</v>
      </c>
      <c r="W2717" s="29" t="e">
        <f t="shared" si="218"/>
        <v>#N/A</v>
      </c>
      <c r="X2717" s="37" t="e">
        <f t="shared" si="217"/>
        <v>#N/A</v>
      </c>
      <c r="Y2717" s="37" t="e">
        <f t="shared" si="215"/>
        <v>#N/A</v>
      </c>
      <c r="Z2717" s="37"/>
      <c r="AA2717" s="37"/>
    </row>
    <row r="2718" spans="20:27">
      <c r="T2718" s="26">
        <v>2698</v>
      </c>
      <c r="U2718" s="26" t="e">
        <f t="shared" si="219"/>
        <v>#N/A</v>
      </c>
      <c r="V2718" s="36" t="e">
        <f t="shared" si="216"/>
        <v>#N/A</v>
      </c>
      <c r="W2718" s="29" t="e">
        <f t="shared" si="218"/>
        <v>#N/A</v>
      </c>
      <c r="X2718" s="37" t="e">
        <f t="shared" si="217"/>
        <v>#N/A</v>
      </c>
      <c r="Y2718" s="37" t="e">
        <f t="shared" si="215"/>
        <v>#N/A</v>
      </c>
      <c r="Z2718" s="37"/>
      <c r="AA2718" s="37"/>
    </row>
    <row r="2719" spans="20:27">
      <c r="T2719" s="26">
        <v>2699</v>
      </c>
      <c r="U2719" s="26" t="e">
        <f t="shared" si="219"/>
        <v>#N/A</v>
      </c>
      <c r="V2719" s="36" t="e">
        <f t="shared" si="216"/>
        <v>#N/A</v>
      </c>
      <c r="W2719" s="29" t="e">
        <f t="shared" si="218"/>
        <v>#N/A</v>
      </c>
      <c r="X2719" s="37" t="e">
        <f t="shared" si="217"/>
        <v>#N/A</v>
      </c>
      <c r="Y2719" s="37" t="e">
        <f t="shared" ref="Y2719:Y2782" si="220">IF(($K$60+15)&gt;T2719,K$23*EXP(M$22*LOG(T2719/O$23)),(#N/A))</f>
        <v>#N/A</v>
      </c>
      <c r="Z2719" s="37"/>
      <c r="AA2719" s="37"/>
    </row>
    <row r="2720" spans="20:27">
      <c r="T2720" s="26">
        <v>2700</v>
      </c>
      <c r="U2720" s="26" t="e">
        <f t="shared" si="219"/>
        <v>#N/A</v>
      </c>
      <c r="V2720" s="36" t="e">
        <f t="shared" si="216"/>
        <v>#N/A</v>
      </c>
      <c r="W2720" s="29" t="e">
        <f t="shared" si="218"/>
        <v>#N/A</v>
      </c>
      <c r="X2720" s="37" t="e">
        <f t="shared" si="217"/>
        <v>#N/A</v>
      </c>
      <c r="Y2720" s="37" t="e">
        <f t="shared" si="220"/>
        <v>#N/A</v>
      </c>
      <c r="Z2720" s="37"/>
      <c r="AA2720" s="37"/>
    </row>
    <row r="2721" spans="20:27">
      <c r="T2721" s="26">
        <v>2701</v>
      </c>
      <c r="U2721" s="26" t="e">
        <f t="shared" si="219"/>
        <v>#N/A</v>
      </c>
      <c r="V2721" s="36" t="e">
        <f t="shared" si="216"/>
        <v>#N/A</v>
      </c>
      <c r="W2721" s="29" t="e">
        <f t="shared" si="218"/>
        <v>#N/A</v>
      </c>
      <c r="X2721" s="37" t="e">
        <f t="shared" si="217"/>
        <v>#N/A</v>
      </c>
      <c r="Y2721" s="37" t="e">
        <f t="shared" si="220"/>
        <v>#N/A</v>
      </c>
      <c r="Z2721" s="37"/>
      <c r="AA2721" s="37"/>
    </row>
    <row r="2722" spans="20:27">
      <c r="T2722" s="26">
        <v>2702</v>
      </c>
      <c r="U2722" s="26" t="e">
        <f t="shared" si="219"/>
        <v>#N/A</v>
      </c>
      <c r="V2722" s="36" t="e">
        <f t="shared" si="216"/>
        <v>#N/A</v>
      </c>
      <c r="W2722" s="29" t="e">
        <f t="shared" si="218"/>
        <v>#N/A</v>
      </c>
      <c r="X2722" s="37" t="e">
        <f t="shared" si="217"/>
        <v>#N/A</v>
      </c>
      <c r="Y2722" s="37" t="e">
        <f t="shared" si="220"/>
        <v>#N/A</v>
      </c>
      <c r="Z2722" s="37"/>
      <c r="AA2722" s="37"/>
    </row>
    <row r="2723" spans="20:27">
      <c r="T2723" s="26">
        <v>2703</v>
      </c>
      <c r="U2723" s="26" t="e">
        <f t="shared" si="219"/>
        <v>#N/A</v>
      </c>
      <c r="V2723" s="36" t="e">
        <f t="shared" si="216"/>
        <v>#N/A</v>
      </c>
      <c r="W2723" s="29" t="e">
        <f t="shared" si="218"/>
        <v>#N/A</v>
      </c>
      <c r="X2723" s="37" t="e">
        <f t="shared" si="217"/>
        <v>#N/A</v>
      </c>
      <c r="Y2723" s="37" t="e">
        <f t="shared" si="220"/>
        <v>#N/A</v>
      </c>
      <c r="Z2723" s="37"/>
      <c r="AA2723" s="37"/>
    </row>
    <row r="2724" spans="20:27">
      <c r="T2724" s="26">
        <v>2704</v>
      </c>
      <c r="U2724" s="26" t="e">
        <f t="shared" si="219"/>
        <v>#N/A</v>
      </c>
      <c r="V2724" s="36" t="e">
        <f t="shared" si="216"/>
        <v>#N/A</v>
      </c>
      <c r="W2724" s="29" t="e">
        <f t="shared" si="218"/>
        <v>#N/A</v>
      </c>
      <c r="X2724" s="37" t="e">
        <f t="shared" si="217"/>
        <v>#N/A</v>
      </c>
      <c r="Y2724" s="37" t="e">
        <f t="shared" si="220"/>
        <v>#N/A</v>
      </c>
      <c r="Z2724" s="37"/>
      <c r="AA2724" s="37"/>
    </row>
    <row r="2725" spans="20:27">
      <c r="T2725" s="26">
        <v>2705</v>
      </c>
      <c r="U2725" s="26" t="e">
        <f t="shared" si="219"/>
        <v>#N/A</v>
      </c>
      <c r="V2725" s="36" t="e">
        <f t="shared" si="216"/>
        <v>#N/A</v>
      </c>
      <c r="W2725" s="29" t="e">
        <f t="shared" si="218"/>
        <v>#N/A</v>
      </c>
      <c r="X2725" s="37" t="e">
        <f t="shared" si="217"/>
        <v>#N/A</v>
      </c>
      <c r="Y2725" s="37" t="e">
        <f t="shared" si="220"/>
        <v>#N/A</v>
      </c>
      <c r="Z2725" s="37"/>
      <c r="AA2725" s="37"/>
    </row>
    <row r="2726" spans="20:27">
      <c r="T2726" s="26">
        <v>2706</v>
      </c>
      <c r="U2726" s="26" t="e">
        <f t="shared" si="219"/>
        <v>#N/A</v>
      </c>
      <c r="V2726" s="36" t="e">
        <f t="shared" si="216"/>
        <v>#N/A</v>
      </c>
      <c r="W2726" s="29" t="e">
        <f t="shared" si="218"/>
        <v>#N/A</v>
      </c>
      <c r="X2726" s="37" t="e">
        <f t="shared" si="217"/>
        <v>#N/A</v>
      </c>
      <c r="Y2726" s="37" t="e">
        <f t="shared" si="220"/>
        <v>#N/A</v>
      </c>
      <c r="Z2726" s="37"/>
      <c r="AA2726" s="37"/>
    </row>
    <row r="2727" spans="20:27">
      <c r="T2727" s="26">
        <v>2707</v>
      </c>
      <c r="U2727" s="26" t="e">
        <f t="shared" si="219"/>
        <v>#N/A</v>
      </c>
      <c r="V2727" s="36" t="e">
        <f t="shared" si="216"/>
        <v>#N/A</v>
      </c>
      <c r="W2727" s="29" t="e">
        <f t="shared" si="218"/>
        <v>#N/A</v>
      </c>
      <c r="X2727" s="37" t="e">
        <f t="shared" si="217"/>
        <v>#N/A</v>
      </c>
      <c r="Y2727" s="37" t="e">
        <f t="shared" si="220"/>
        <v>#N/A</v>
      </c>
      <c r="Z2727" s="37"/>
      <c r="AA2727" s="37"/>
    </row>
    <row r="2728" spans="20:27">
      <c r="T2728" s="26">
        <v>2708</v>
      </c>
      <c r="U2728" s="26" t="e">
        <f t="shared" si="219"/>
        <v>#N/A</v>
      </c>
      <c r="V2728" s="36" t="e">
        <f t="shared" si="216"/>
        <v>#N/A</v>
      </c>
      <c r="W2728" s="29" t="e">
        <f t="shared" si="218"/>
        <v>#N/A</v>
      </c>
      <c r="X2728" s="37" t="e">
        <f t="shared" si="217"/>
        <v>#N/A</v>
      </c>
      <c r="Y2728" s="37" t="e">
        <f t="shared" si="220"/>
        <v>#N/A</v>
      </c>
      <c r="Z2728" s="37"/>
      <c r="AA2728" s="37"/>
    </row>
    <row r="2729" spans="20:27">
      <c r="T2729" s="26">
        <v>2709</v>
      </c>
      <c r="U2729" s="26" t="e">
        <f t="shared" si="219"/>
        <v>#N/A</v>
      </c>
      <c r="V2729" s="36" t="e">
        <f t="shared" si="216"/>
        <v>#N/A</v>
      </c>
      <c r="W2729" s="29" t="e">
        <f t="shared" si="218"/>
        <v>#N/A</v>
      </c>
      <c r="X2729" s="37" t="e">
        <f t="shared" si="217"/>
        <v>#N/A</v>
      </c>
      <c r="Y2729" s="37" t="e">
        <f t="shared" si="220"/>
        <v>#N/A</v>
      </c>
      <c r="Z2729" s="37"/>
      <c r="AA2729" s="37"/>
    </row>
    <row r="2730" spans="20:27">
      <c r="T2730" s="26">
        <v>2710</v>
      </c>
      <c r="U2730" s="26" t="e">
        <f t="shared" si="219"/>
        <v>#N/A</v>
      </c>
      <c r="V2730" s="36" t="e">
        <f t="shared" si="216"/>
        <v>#N/A</v>
      </c>
      <c r="W2730" s="29" t="e">
        <f t="shared" si="218"/>
        <v>#N/A</v>
      </c>
      <c r="X2730" s="37" t="e">
        <f t="shared" si="217"/>
        <v>#N/A</v>
      </c>
      <c r="Y2730" s="37" t="e">
        <f t="shared" si="220"/>
        <v>#N/A</v>
      </c>
      <c r="Z2730" s="37"/>
      <c r="AA2730" s="37"/>
    </row>
    <row r="2731" spans="20:27">
      <c r="T2731" s="26">
        <v>2711</v>
      </c>
      <c r="U2731" s="26" t="e">
        <f t="shared" si="219"/>
        <v>#N/A</v>
      </c>
      <c r="V2731" s="36" t="e">
        <f t="shared" si="216"/>
        <v>#N/A</v>
      </c>
      <c r="W2731" s="29" t="e">
        <f t="shared" si="218"/>
        <v>#N/A</v>
      </c>
      <c r="X2731" s="37" t="e">
        <f t="shared" si="217"/>
        <v>#N/A</v>
      </c>
      <c r="Y2731" s="37" t="e">
        <f t="shared" si="220"/>
        <v>#N/A</v>
      </c>
      <c r="Z2731" s="37"/>
      <c r="AA2731" s="37"/>
    </row>
    <row r="2732" spans="20:27">
      <c r="T2732" s="26">
        <v>2712</v>
      </c>
      <c r="U2732" s="26" t="e">
        <f t="shared" si="219"/>
        <v>#N/A</v>
      </c>
      <c r="V2732" s="36" t="e">
        <f t="shared" si="216"/>
        <v>#N/A</v>
      </c>
      <c r="W2732" s="29" t="e">
        <f t="shared" si="218"/>
        <v>#N/A</v>
      </c>
      <c r="X2732" s="37" t="e">
        <f t="shared" si="217"/>
        <v>#N/A</v>
      </c>
      <c r="Y2732" s="37" t="e">
        <f t="shared" si="220"/>
        <v>#N/A</v>
      </c>
      <c r="Z2732" s="37"/>
      <c r="AA2732" s="37"/>
    </row>
    <row r="2733" spans="20:27">
      <c r="T2733" s="26">
        <v>2713</v>
      </c>
      <c r="U2733" s="26" t="e">
        <f t="shared" si="219"/>
        <v>#N/A</v>
      </c>
      <c r="V2733" s="36" t="e">
        <f t="shared" si="216"/>
        <v>#N/A</v>
      </c>
      <c r="W2733" s="29" t="e">
        <f t="shared" si="218"/>
        <v>#N/A</v>
      </c>
      <c r="X2733" s="37" t="e">
        <f t="shared" si="217"/>
        <v>#N/A</v>
      </c>
      <c r="Y2733" s="37" t="e">
        <f t="shared" si="220"/>
        <v>#N/A</v>
      </c>
      <c r="Z2733" s="37"/>
      <c r="AA2733" s="37"/>
    </row>
    <row r="2734" spans="20:27">
      <c r="T2734" s="26">
        <v>2714</v>
      </c>
      <c r="U2734" s="26" t="e">
        <f t="shared" si="219"/>
        <v>#N/A</v>
      </c>
      <c r="V2734" s="36" t="e">
        <f t="shared" si="216"/>
        <v>#N/A</v>
      </c>
      <c r="W2734" s="29" t="e">
        <f t="shared" si="218"/>
        <v>#N/A</v>
      </c>
      <c r="X2734" s="37" t="e">
        <f t="shared" si="217"/>
        <v>#N/A</v>
      </c>
      <c r="Y2734" s="37" t="e">
        <f t="shared" si="220"/>
        <v>#N/A</v>
      </c>
      <c r="Z2734" s="37"/>
      <c r="AA2734" s="37"/>
    </row>
    <row r="2735" spans="20:27">
      <c r="T2735" s="26">
        <v>2715</v>
      </c>
      <c r="U2735" s="26" t="e">
        <f t="shared" si="219"/>
        <v>#N/A</v>
      </c>
      <c r="V2735" s="36" t="e">
        <f t="shared" si="216"/>
        <v>#N/A</v>
      </c>
      <c r="W2735" s="29" t="e">
        <f t="shared" si="218"/>
        <v>#N/A</v>
      </c>
      <c r="X2735" s="37" t="e">
        <f t="shared" si="217"/>
        <v>#N/A</v>
      </c>
      <c r="Y2735" s="37" t="e">
        <f t="shared" si="220"/>
        <v>#N/A</v>
      </c>
      <c r="Z2735" s="37"/>
      <c r="AA2735" s="37"/>
    </row>
    <row r="2736" spans="20:27">
      <c r="T2736" s="26">
        <v>2716</v>
      </c>
      <c r="U2736" s="26" t="e">
        <f t="shared" si="219"/>
        <v>#N/A</v>
      </c>
      <c r="V2736" s="36" t="e">
        <f t="shared" si="216"/>
        <v>#N/A</v>
      </c>
      <c r="W2736" s="29" t="e">
        <f t="shared" si="218"/>
        <v>#N/A</v>
      </c>
      <c r="X2736" s="37" t="e">
        <f t="shared" si="217"/>
        <v>#N/A</v>
      </c>
      <c r="Y2736" s="37" t="e">
        <f t="shared" si="220"/>
        <v>#N/A</v>
      </c>
      <c r="Z2736" s="37"/>
      <c r="AA2736" s="37"/>
    </row>
    <row r="2737" spans="20:27">
      <c r="T2737" s="26">
        <v>2717</v>
      </c>
      <c r="U2737" s="26" t="e">
        <f t="shared" si="219"/>
        <v>#N/A</v>
      </c>
      <c r="V2737" s="36" t="e">
        <f t="shared" si="216"/>
        <v>#N/A</v>
      </c>
      <c r="W2737" s="29" t="e">
        <f t="shared" si="218"/>
        <v>#N/A</v>
      </c>
      <c r="X2737" s="37" t="e">
        <f t="shared" si="217"/>
        <v>#N/A</v>
      </c>
      <c r="Y2737" s="37" t="e">
        <f t="shared" si="220"/>
        <v>#N/A</v>
      </c>
      <c r="Z2737" s="37"/>
      <c r="AA2737" s="37"/>
    </row>
    <row r="2738" spans="20:27">
      <c r="T2738" s="26">
        <v>2718</v>
      </c>
      <c r="U2738" s="26" t="e">
        <f t="shared" si="219"/>
        <v>#N/A</v>
      </c>
      <c r="V2738" s="36" t="e">
        <f t="shared" si="216"/>
        <v>#N/A</v>
      </c>
      <c r="W2738" s="29" t="e">
        <f t="shared" si="218"/>
        <v>#N/A</v>
      </c>
      <c r="X2738" s="37" t="e">
        <f t="shared" si="217"/>
        <v>#N/A</v>
      </c>
      <c r="Y2738" s="37" t="e">
        <f t="shared" si="220"/>
        <v>#N/A</v>
      </c>
      <c r="Z2738" s="37"/>
      <c r="AA2738" s="37"/>
    </row>
    <row r="2739" spans="20:27">
      <c r="T2739" s="26">
        <v>2719</v>
      </c>
      <c r="U2739" s="26" t="e">
        <f t="shared" si="219"/>
        <v>#N/A</v>
      </c>
      <c r="V2739" s="36" t="e">
        <f t="shared" si="216"/>
        <v>#N/A</v>
      </c>
      <c r="W2739" s="29" t="e">
        <f t="shared" si="218"/>
        <v>#N/A</v>
      </c>
      <c r="X2739" s="37" t="e">
        <f t="shared" si="217"/>
        <v>#N/A</v>
      </c>
      <c r="Y2739" s="37" t="e">
        <f t="shared" si="220"/>
        <v>#N/A</v>
      </c>
      <c r="Z2739" s="37"/>
      <c r="AA2739" s="37"/>
    </row>
    <row r="2740" spans="20:27">
      <c r="T2740" s="26">
        <v>2720</v>
      </c>
      <c r="U2740" s="26" t="e">
        <f t="shared" si="219"/>
        <v>#N/A</v>
      </c>
      <c r="V2740" s="36" t="e">
        <f t="shared" si="216"/>
        <v>#N/A</v>
      </c>
      <c r="W2740" s="29" t="e">
        <f t="shared" si="218"/>
        <v>#N/A</v>
      </c>
      <c r="X2740" s="37" t="e">
        <f t="shared" si="217"/>
        <v>#N/A</v>
      </c>
      <c r="Y2740" s="37" t="e">
        <f t="shared" si="220"/>
        <v>#N/A</v>
      </c>
      <c r="Z2740" s="37"/>
      <c r="AA2740" s="37"/>
    </row>
    <row r="2741" spans="20:27">
      <c r="T2741" s="26">
        <v>2721</v>
      </c>
      <c r="U2741" s="26" t="e">
        <f t="shared" si="219"/>
        <v>#N/A</v>
      </c>
      <c r="V2741" s="36" t="e">
        <f t="shared" si="216"/>
        <v>#N/A</v>
      </c>
      <c r="W2741" s="29" t="e">
        <f t="shared" si="218"/>
        <v>#N/A</v>
      </c>
      <c r="X2741" s="37" t="e">
        <f t="shared" si="217"/>
        <v>#N/A</v>
      </c>
      <c r="Y2741" s="37" t="e">
        <f t="shared" si="220"/>
        <v>#N/A</v>
      </c>
      <c r="Z2741" s="37"/>
      <c r="AA2741" s="37"/>
    </row>
    <row r="2742" spans="20:27">
      <c r="T2742" s="26">
        <v>2722</v>
      </c>
      <c r="U2742" s="26" t="e">
        <f t="shared" si="219"/>
        <v>#N/A</v>
      </c>
      <c r="V2742" s="36" t="e">
        <f t="shared" si="216"/>
        <v>#N/A</v>
      </c>
      <c r="W2742" s="29" t="e">
        <f t="shared" si="218"/>
        <v>#N/A</v>
      </c>
      <c r="X2742" s="37" t="e">
        <f t="shared" si="217"/>
        <v>#N/A</v>
      </c>
      <c r="Y2742" s="37" t="e">
        <f t="shared" si="220"/>
        <v>#N/A</v>
      </c>
      <c r="Z2742" s="37"/>
      <c r="AA2742" s="37"/>
    </row>
    <row r="2743" spans="20:27">
      <c r="T2743" s="26">
        <v>2723</v>
      </c>
      <c r="U2743" s="26" t="e">
        <f t="shared" si="219"/>
        <v>#N/A</v>
      </c>
      <c r="V2743" s="36" t="e">
        <f t="shared" si="216"/>
        <v>#N/A</v>
      </c>
      <c r="W2743" s="29" t="e">
        <f t="shared" si="218"/>
        <v>#N/A</v>
      </c>
      <c r="X2743" s="37" t="e">
        <f t="shared" si="217"/>
        <v>#N/A</v>
      </c>
      <c r="Y2743" s="37" t="e">
        <f t="shared" si="220"/>
        <v>#N/A</v>
      </c>
      <c r="Z2743" s="37"/>
      <c r="AA2743" s="37"/>
    </row>
    <row r="2744" spans="20:27">
      <c r="T2744" s="26">
        <v>2724</v>
      </c>
      <c r="U2744" s="26" t="e">
        <f t="shared" si="219"/>
        <v>#N/A</v>
      </c>
      <c r="V2744" s="36" t="e">
        <f t="shared" si="216"/>
        <v>#N/A</v>
      </c>
      <c r="W2744" s="29" t="e">
        <f t="shared" si="218"/>
        <v>#N/A</v>
      </c>
      <c r="X2744" s="37" t="e">
        <f t="shared" si="217"/>
        <v>#N/A</v>
      </c>
      <c r="Y2744" s="37" t="e">
        <f t="shared" si="220"/>
        <v>#N/A</v>
      </c>
      <c r="Z2744" s="37"/>
      <c r="AA2744" s="37"/>
    </row>
    <row r="2745" spans="20:27">
      <c r="T2745" s="26">
        <v>2725</v>
      </c>
      <c r="U2745" s="26" t="e">
        <f t="shared" si="219"/>
        <v>#N/A</v>
      </c>
      <c r="V2745" s="36" t="e">
        <f t="shared" si="216"/>
        <v>#N/A</v>
      </c>
      <c r="W2745" s="29" t="e">
        <f t="shared" si="218"/>
        <v>#N/A</v>
      </c>
      <c r="X2745" s="37" t="e">
        <f t="shared" si="217"/>
        <v>#N/A</v>
      </c>
      <c r="Y2745" s="37" t="e">
        <f t="shared" si="220"/>
        <v>#N/A</v>
      </c>
      <c r="Z2745" s="37"/>
      <c r="AA2745" s="37"/>
    </row>
    <row r="2746" spans="20:27">
      <c r="T2746" s="26">
        <v>2726</v>
      </c>
      <c r="U2746" s="26" t="e">
        <f t="shared" si="219"/>
        <v>#N/A</v>
      </c>
      <c r="V2746" s="36" t="e">
        <f t="shared" si="216"/>
        <v>#N/A</v>
      </c>
      <c r="W2746" s="29" t="e">
        <f t="shared" si="218"/>
        <v>#N/A</v>
      </c>
      <c r="X2746" s="37" t="e">
        <f t="shared" si="217"/>
        <v>#N/A</v>
      </c>
      <c r="Y2746" s="37" t="e">
        <f t="shared" si="220"/>
        <v>#N/A</v>
      </c>
      <c r="Z2746" s="37"/>
      <c r="AA2746" s="37"/>
    </row>
    <row r="2747" spans="20:27">
      <c r="T2747" s="26">
        <v>2727</v>
      </c>
      <c r="U2747" s="26" t="e">
        <f t="shared" si="219"/>
        <v>#N/A</v>
      </c>
      <c r="V2747" s="36" t="e">
        <f t="shared" si="216"/>
        <v>#N/A</v>
      </c>
      <c r="W2747" s="29" t="e">
        <f t="shared" si="218"/>
        <v>#N/A</v>
      </c>
      <c r="X2747" s="37" t="e">
        <f t="shared" si="217"/>
        <v>#N/A</v>
      </c>
      <c r="Y2747" s="37" t="e">
        <f t="shared" si="220"/>
        <v>#N/A</v>
      </c>
      <c r="Z2747" s="37"/>
      <c r="AA2747" s="37"/>
    </row>
    <row r="2748" spans="20:27">
      <c r="T2748" s="26">
        <v>2728</v>
      </c>
      <c r="U2748" s="26" t="e">
        <f t="shared" si="219"/>
        <v>#N/A</v>
      </c>
      <c r="V2748" s="36" t="e">
        <f t="shared" si="216"/>
        <v>#N/A</v>
      </c>
      <c r="W2748" s="29" t="e">
        <f t="shared" si="218"/>
        <v>#N/A</v>
      </c>
      <c r="X2748" s="37" t="e">
        <f t="shared" si="217"/>
        <v>#N/A</v>
      </c>
      <c r="Y2748" s="37" t="e">
        <f t="shared" si="220"/>
        <v>#N/A</v>
      </c>
      <c r="Z2748" s="37"/>
      <c r="AA2748" s="37"/>
    </row>
    <row r="2749" spans="20:27">
      <c r="T2749" s="26">
        <v>2729</v>
      </c>
      <c r="U2749" s="26" t="e">
        <f t="shared" si="219"/>
        <v>#N/A</v>
      </c>
      <c r="V2749" s="36" t="e">
        <f t="shared" si="216"/>
        <v>#N/A</v>
      </c>
      <c r="W2749" s="29" t="e">
        <f t="shared" si="218"/>
        <v>#N/A</v>
      </c>
      <c r="X2749" s="37" t="e">
        <f t="shared" si="217"/>
        <v>#N/A</v>
      </c>
      <c r="Y2749" s="37" t="e">
        <f t="shared" si="220"/>
        <v>#N/A</v>
      </c>
      <c r="Z2749" s="37"/>
      <c r="AA2749" s="37"/>
    </row>
    <row r="2750" spans="20:27">
      <c r="T2750" s="26">
        <v>2730</v>
      </c>
      <c r="U2750" s="26" t="e">
        <f t="shared" si="219"/>
        <v>#N/A</v>
      </c>
      <c r="V2750" s="36" t="e">
        <f t="shared" si="216"/>
        <v>#N/A</v>
      </c>
      <c r="W2750" s="29" t="e">
        <f t="shared" si="218"/>
        <v>#N/A</v>
      </c>
      <c r="X2750" s="37" t="e">
        <f t="shared" si="217"/>
        <v>#N/A</v>
      </c>
      <c r="Y2750" s="37" t="e">
        <f t="shared" si="220"/>
        <v>#N/A</v>
      </c>
      <c r="Z2750" s="37"/>
      <c r="AA2750" s="37"/>
    </row>
    <row r="2751" spans="20:27">
      <c r="T2751" s="26">
        <v>2731</v>
      </c>
      <c r="U2751" s="26" t="e">
        <f t="shared" si="219"/>
        <v>#N/A</v>
      </c>
      <c r="V2751" s="36" t="e">
        <f t="shared" si="216"/>
        <v>#N/A</v>
      </c>
      <c r="W2751" s="29" t="e">
        <f t="shared" si="218"/>
        <v>#N/A</v>
      </c>
      <c r="X2751" s="37" t="e">
        <f t="shared" si="217"/>
        <v>#N/A</v>
      </c>
      <c r="Y2751" s="37" t="e">
        <f t="shared" si="220"/>
        <v>#N/A</v>
      </c>
      <c r="Z2751" s="37"/>
      <c r="AA2751" s="37"/>
    </row>
    <row r="2752" spans="20:27">
      <c r="T2752" s="26">
        <v>2732</v>
      </c>
      <c r="U2752" s="26" t="e">
        <f t="shared" si="219"/>
        <v>#N/A</v>
      </c>
      <c r="V2752" s="36" t="e">
        <f t="shared" si="216"/>
        <v>#N/A</v>
      </c>
      <c r="W2752" s="29" t="e">
        <f t="shared" si="218"/>
        <v>#N/A</v>
      </c>
      <c r="X2752" s="37" t="e">
        <f t="shared" si="217"/>
        <v>#N/A</v>
      </c>
      <c r="Y2752" s="37" t="e">
        <f t="shared" si="220"/>
        <v>#N/A</v>
      </c>
      <c r="Z2752" s="37"/>
      <c r="AA2752" s="37"/>
    </row>
    <row r="2753" spans="20:27">
      <c r="T2753" s="26">
        <v>2733</v>
      </c>
      <c r="U2753" s="26" t="e">
        <f t="shared" si="219"/>
        <v>#N/A</v>
      </c>
      <c r="V2753" s="36" t="e">
        <f t="shared" si="216"/>
        <v>#N/A</v>
      </c>
      <c r="W2753" s="29" t="e">
        <f t="shared" si="218"/>
        <v>#N/A</v>
      </c>
      <c r="X2753" s="37" t="e">
        <f t="shared" si="217"/>
        <v>#N/A</v>
      </c>
      <c r="Y2753" s="37" t="e">
        <f t="shared" si="220"/>
        <v>#N/A</v>
      </c>
      <c r="Z2753" s="37"/>
      <c r="AA2753" s="37"/>
    </row>
    <row r="2754" spans="20:27">
      <c r="T2754" s="26">
        <v>2734</v>
      </c>
      <c r="U2754" s="26" t="e">
        <f t="shared" si="219"/>
        <v>#N/A</v>
      </c>
      <c r="V2754" s="36" t="e">
        <f t="shared" si="216"/>
        <v>#N/A</v>
      </c>
      <c r="W2754" s="29" t="e">
        <f t="shared" si="218"/>
        <v>#N/A</v>
      </c>
      <c r="X2754" s="37" t="e">
        <f t="shared" si="217"/>
        <v>#N/A</v>
      </c>
      <c r="Y2754" s="37" t="e">
        <f t="shared" si="220"/>
        <v>#N/A</v>
      </c>
      <c r="Z2754" s="37"/>
      <c r="AA2754" s="37"/>
    </row>
    <row r="2755" spans="20:27">
      <c r="T2755" s="26">
        <v>2735</v>
      </c>
      <c r="U2755" s="26" t="e">
        <f t="shared" si="219"/>
        <v>#N/A</v>
      </c>
      <c r="V2755" s="36" t="e">
        <f t="shared" si="216"/>
        <v>#N/A</v>
      </c>
      <c r="W2755" s="29" t="e">
        <f t="shared" si="218"/>
        <v>#N/A</v>
      </c>
      <c r="X2755" s="37" t="e">
        <f t="shared" si="217"/>
        <v>#N/A</v>
      </c>
      <c r="Y2755" s="37" t="e">
        <f t="shared" si="220"/>
        <v>#N/A</v>
      </c>
      <c r="Z2755" s="37"/>
      <c r="AA2755" s="37"/>
    </row>
    <row r="2756" spans="20:27">
      <c r="T2756" s="26">
        <v>2736</v>
      </c>
      <c r="U2756" s="26" t="e">
        <f t="shared" si="219"/>
        <v>#N/A</v>
      </c>
      <c r="V2756" s="36" t="e">
        <f t="shared" si="216"/>
        <v>#N/A</v>
      </c>
      <c r="W2756" s="29" t="e">
        <f t="shared" si="218"/>
        <v>#N/A</v>
      </c>
      <c r="X2756" s="37" t="e">
        <f t="shared" si="217"/>
        <v>#N/A</v>
      </c>
      <c r="Y2756" s="37" t="e">
        <f t="shared" si="220"/>
        <v>#N/A</v>
      </c>
      <c r="Z2756" s="37"/>
      <c r="AA2756" s="37"/>
    </row>
    <row r="2757" spans="20:27">
      <c r="T2757" s="26">
        <v>2737</v>
      </c>
      <c r="U2757" s="26" t="e">
        <f t="shared" si="219"/>
        <v>#N/A</v>
      </c>
      <c r="V2757" s="36" t="e">
        <f t="shared" si="216"/>
        <v>#N/A</v>
      </c>
      <c r="W2757" s="29" t="e">
        <f t="shared" si="218"/>
        <v>#N/A</v>
      </c>
      <c r="X2757" s="37" t="e">
        <f t="shared" si="217"/>
        <v>#N/A</v>
      </c>
      <c r="Y2757" s="37" t="e">
        <f t="shared" si="220"/>
        <v>#N/A</v>
      </c>
      <c r="Z2757" s="37"/>
      <c r="AA2757" s="37"/>
    </row>
    <row r="2758" spans="20:27">
      <c r="T2758" s="26">
        <v>2738</v>
      </c>
      <c r="U2758" s="26" t="e">
        <f t="shared" si="219"/>
        <v>#N/A</v>
      </c>
      <c r="V2758" s="36" t="e">
        <f t="shared" si="216"/>
        <v>#N/A</v>
      </c>
      <c r="W2758" s="29" t="e">
        <f t="shared" si="218"/>
        <v>#N/A</v>
      </c>
      <c r="X2758" s="37" t="e">
        <f t="shared" si="217"/>
        <v>#N/A</v>
      </c>
      <c r="Y2758" s="37" t="e">
        <f t="shared" si="220"/>
        <v>#N/A</v>
      </c>
      <c r="Z2758" s="37"/>
      <c r="AA2758" s="37"/>
    </row>
    <row r="2759" spans="20:27">
      <c r="T2759" s="26">
        <v>2739</v>
      </c>
      <c r="U2759" s="26" t="e">
        <f t="shared" si="219"/>
        <v>#N/A</v>
      </c>
      <c r="V2759" s="36" t="e">
        <f t="shared" si="216"/>
        <v>#N/A</v>
      </c>
      <c r="W2759" s="29" t="e">
        <f t="shared" si="218"/>
        <v>#N/A</v>
      </c>
      <c r="X2759" s="37" t="e">
        <f t="shared" si="217"/>
        <v>#N/A</v>
      </c>
      <c r="Y2759" s="37" t="e">
        <f t="shared" si="220"/>
        <v>#N/A</v>
      </c>
      <c r="Z2759" s="37"/>
      <c r="AA2759" s="37"/>
    </row>
    <row r="2760" spans="20:27">
      <c r="T2760" s="26">
        <v>2740</v>
      </c>
      <c r="U2760" s="26" t="e">
        <f t="shared" si="219"/>
        <v>#N/A</v>
      </c>
      <c r="V2760" s="36" t="e">
        <f t="shared" ref="V2760:V2823" si="221">K$23*EXP(M$22*LOG(T2760/O$23))</f>
        <v>#N/A</v>
      </c>
      <c r="W2760" s="29" t="e">
        <f t="shared" si="218"/>
        <v>#N/A</v>
      </c>
      <c r="X2760" s="37" t="e">
        <f t="shared" ref="X2760:X2823" si="222">IF(($K$60+15)&gt;T2760,T2760,(#N/A))</f>
        <v>#N/A</v>
      </c>
      <c r="Y2760" s="37" t="e">
        <f t="shared" si="220"/>
        <v>#N/A</v>
      </c>
      <c r="Z2760" s="37"/>
      <c r="AA2760" s="37"/>
    </row>
    <row r="2761" spans="20:27">
      <c r="T2761" s="26">
        <v>2741</v>
      </c>
      <c r="U2761" s="26" t="e">
        <f t="shared" si="219"/>
        <v>#N/A</v>
      </c>
      <c r="V2761" s="36" t="e">
        <f t="shared" si="221"/>
        <v>#N/A</v>
      </c>
      <c r="W2761" s="29" t="e">
        <f t="shared" si="218"/>
        <v>#N/A</v>
      </c>
      <c r="X2761" s="37" t="e">
        <f t="shared" si="222"/>
        <v>#N/A</v>
      </c>
      <c r="Y2761" s="37" t="e">
        <f t="shared" si="220"/>
        <v>#N/A</v>
      </c>
      <c r="Z2761" s="37"/>
      <c r="AA2761" s="37"/>
    </row>
    <row r="2762" spans="20:27">
      <c r="T2762" s="26">
        <v>2742</v>
      </c>
      <c r="U2762" s="26" t="e">
        <f t="shared" si="219"/>
        <v>#N/A</v>
      </c>
      <c r="V2762" s="36" t="e">
        <f t="shared" si="221"/>
        <v>#N/A</v>
      </c>
      <c r="W2762" s="29" t="e">
        <f t="shared" si="218"/>
        <v>#N/A</v>
      </c>
      <c r="X2762" s="37" t="e">
        <f t="shared" si="222"/>
        <v>#N/A</v>
      </c>
      <c r="Y2762" s="37" t="e">
        <f t="shared" si="220"/>
        <v>#N/A</v>
      </c>
      <c r="Z2762" s="37"/>
      <c r="AA2762" s="37"/>
    </row>
    <row r="2763" spans="20:27">
      <c r="T2763" s="26">
        <v>2743</v>
      </c>
      <c r="U2763" s="26" t="e">
        <f t="shared" si="219"/>
        <v>#N/A</v>
      </c>
      <c r="V2763" s="36" t="e">
        <f t="shared" si="221"/>
        <v>#N/A</v>
      </c>
      <c r="W2763" s="29" t="e">
        <f t="shared" si="218"/>
        <v>#N/A</v>
      </c>
      <c r="X2763" s="37" t="e">
        <f t="shared" si="222"/>
        <v>#N/A</v>
      </c>
      <c r="Y2763" s="37" t="e">
        <f t="shared" si="220"/>
        <v>#N/A</v>
      </c>
      <c r="Z2763" s="37"/>
      <c r="AA2763" s="37"/>
    </row>
    <row r="2764" spans="20:27">
      <c r="T2764" s="26">
        <v>2744</v>
      </c>
      <c r="U2764" s="26" t="e">
        <f t="shared" si="219"/>
        <v>#N/A</v>
      </c>
      <c r="V2764" s="36" t="e">
        <f t="shared" si="221"/>
        <v>#N/A</v>
      </c>
      <c r="W2764" s="29" t="e">
        <f t="shared" si="218"/>
        <v>#N/A</v>
      </c>
      <c r="X2764" s="37" t="e">
        <f t="shared" si="222"/>
        <v>#N/A</v>
      </c>
      <c r="Y2764" s="37" t="e">
        <f t="shared" si="220"/>
        <v>#N/A</v>
      </c>
      <c r="Z2764" s="37"/>
      <c r="AA2764" s="37"/>
    </row>
    <row r="2765" spans="20:27">
      <c r="T2765" s="26">
        <v>2745</v>
      </c>
      <c r="U2765" s="26" t="e">
        <f t="shared" si="219"/>
        <v>#N/A</v>
      </c>
      <c r="V2765" s="36" t="e">
        <f t="shared" si="221"/>
        <v>#N/A</v>
      </c>
      <c r="W2765" s="29" t="e">
        <f t="shared" si="218"/>
        <v>#N/A</v>
      </c>
      <c r="X2765" s="37" t="e">
        <f t="shared" si="222"/>
        <v>#N/A</v>
      </c>
      <c r="Y2765" s="37" t="e">
        <f t="shared" si="220"/>
        <v>#N/A</v>
      </c>
      <c r="Z2765" s="37"/>
      <c r="AA2765" s="37"/>
    </row>
    <row r="2766" spans="20:27">
      <c r="T2766" s="26">
        <v>2746</v>
      </c>
      <c r="U2766" s="26" t="e">
        <f t="shared" si="219"/>
        <v>#N/A</v>
      </c>
      <c r="V2766" s="36" t="e">
        <f t="shared" si="221"/>
        <v>#N/A</v>
      </c>
      <c r="W2766" s="29" t="e">
        <f t="shared" si="218"/>
        <v>#N/A</v>
      </c>
      <c r="X2766" s="37" t="e">
        <f t="shared" si="222"/>
        <v>#N/A</v>
      </c>
      <c r="Y2766" s="37" t="e">
        <f t="shared" si="220"/>
        <v>#N/A</v>
      </c>
      <c r="Z2766" s="37"/>
      <c r="AA2766" s="37"/>
    </row>
    <row r="2767" spans="20:27">
      <c r="T2767" s="26">
        <v>2747</v>
      </c>
      <c r="U2767" s="26" t="e">
        <f t="shared" si="219"/>
        <v>#N/A</v>
      </c>
      <c r="V2767" s="36" t="e">
        <f t="shared" si="221"/>
        <v>#N/A</v>
      </c>
      <c r="W2767" s="29" t="e">
        <f t="shared" si="218"/>
        <v>#N/A</v>
      </c>
      <c r="X2767" s="37" t="e">
        <f t="shared" si="222"/>
        <v>#N/A</v>
      </c>
      <c r="Y2767" s="37" t="e">
        <f t="shared" si="220"/>
        <v>#N/A</v>
      </c>
      <c r="Z2767" s="37"/>
      <c r="AA2767" s="37"/>
    </row>
    <row r="2768" spans="20:27">
      <c r="T2768" s="26">
        <v>2748</v>
      </c>
      <c r="U2768" s="26" t="e">
        <f t="shared" si="219"/>
        <v>#N/A</v>
      </c>
      <c r="V2768" s="36" t="e">
        <f t="shared" si="221"/>
        <v>#N/A</v>
      </c>
      <c r="W2768" s="29" t="e">
        <f t="shared" si="218"/>
        <v>#N/A</v>
      </c>
      <c r="X2768" s="37" t="e">
        <f t="shared" si="222"/>
        <v>#N/A</v>
      </c>
      <c r="Y2768" s="37" t="e">
        <f t="shared" si="220"/>
        <v>#N/A</v>
      </c>
      <c r="Z2768" s="37"/>
      <c r="AA2768" s="37"/>
    </row>
    <row r="2769" spans="20:27">
      <c r="T2769" s="26">
        <v>2749</v>
      </c>
      <c r="U2769" s="26" t="e">
        <f t="shared" si="219"/>
        <v>#N/A</v>
      </c>
      <c r="V2769" s="36" t="e">
        <f t="shared" si="221"/>
        <v>#N/A</v>
      </c>
      <c r="W2769" s="29" t="e">
        <f t="shared" si="218"/>
        <v>#N/A</v>
      </c>
      <c r="X2769" s="37" t="e">
        <f t="shared" si="222"/>
        <v>#N/A</v>
      </c>
      <c r="Y2769" s="37" t="e">
        <f t="shared" si="220"/>
        <v>#N/A</v>
      </c>
      <c r="Z2769" s="37"/>
      <c r="AA2769" s="37"/>
    </row>
    <row r="2770" spans="20:27">
      <c r="T2770" s="26">
        <v>2750</v>
      </c>
      <c r="U2770" s="26" t="e">
        <f t="shared" si="219"/>
        <v>#N/A</v>
      </c>
      <c r="V2770" s="36" t="e">
        <f t="shared" si="221"/>
        <v>#N/A</v>
      </c>
      <c r="W2770" s="29" t="e">
        <f t="shared" si="218"/>
        <v>#N/A</v>
      </c>
      <c r="X2770" s="37" t="e">
        <f t="shared" si="222"/>
        <v>#N/A</v>
      </c>
      <c r="Y2770" s="37" t="e">
        <f t="shared" si="220"/>
        <v>#N/A</v>
      </c>
      <c r="Z2770" s="37"/>
      <c r="AA2770" s="37"/>
    </row>
    <row r="2771" spans="20:27">
      <c r="T2771" s="26">
        <v>2751</v>
      </c>
      <c r="U2771" s="26" t="e">
        <f t="shared" si="219"/>
        <v>#N/A</v>
      </c>
      <c r="V2771" s="36" t="e">
        <f t="shared" si="221"/>
        <v>#N/A</v>
      </c>
      <c r="W2771" s="29" t="e">
        <f t="shared" si="218"/>
        <v>#N/A</v>
      </c>
      <c r="X2771" s="37" t="e">
        <f t="shared" si="222"/>
        <v>#N/A</v>
      </c>
      <c r="Y2771" s="37" t="e">
        <f t="shared" si="220"/>
        <v>#N/A</v>
      </c>
      <c r="Z2771" s="37"/>
      <c r="AA2771" s="37"/>
    </row>
    <row r="2772" spans="20:27">
      <c r="T2772" s="26">
        <v>2752</v>
      </c>
      <c r="U2772" s="26" t="e">
        <f t="shared" si="219"/>
        <v>#N/A</v>
      </c>
      <c r="V2772" s="36" t="e">
        <f t="shared" si="221"/>
        <v>#N/A</v>
      </c>
      <c r="W2772" s="29" t="e">
        <f t="shared" si="218"/>
        <v>#N/A</v>
      </c>
      <c r="X2772" s="37" t="e">
        <f t="shared" si="222"/>
        <v>#N/A</v>
      </c>
      <c r="Y2772" s="37" t="e">
        <f t="shared" si="220"/>
        <v>#N/A</v>
      </c>
      <c r="Z2772" s="37"/>
      <c r="AA2772" s="37"/>
    </row>
    <row r="2773" spans="20:27">
      <c r="T2773" s="26">
        <v>2753</v>
      </c>
      <c r="U2773" s="26" t="e">
        <f t="shared" si="219"/>
        <v>#N/A</v>
      </c>
      <c r="V2773" s="36" t="e">
        <f t="shared" si="221"/>
        <v>#N/A</v>
      </c>
      <c r="W2773" s="29" t="e">
        <f t="shared" ref="W2773:W2836" si="223">IF(U2773="",(#N/A),V2773)</f>
        <v>#N/A</v>
      </c>
      <c r="X2773" s="37" t="e">
        <f t="shared" si="222"/>
        <v>#N/A</v>
      </c>
      <c r="Y2773" s="37" t="e">
        <f t="shared" si="220"/>
        <v>#N/A</v>
      </c>
      <c r="Z2773" s="37"/>
      <c r="AA2773" s="37"/>
    </row>
    <row r="2774" spans="20:27">
      <c r="T2774" s="26">
        <v>2754</v>
      </c>
      <c r="U2774" s="26" t="e">
        <f t="shared" ref="U2774:U2837" si="224">IF(MAX(D$20:D$64)&lt;T2774,(#N/A),T2774)</f>
        <v>#N/A</v>
      </c>
      <c r="V2774" s="36" t="e">
        <f t="shared" si="221"/>
        <v>#N/A</v>
      </c>
      <c r="W2774" s="29" t="e">
        <f t="shared" si="223"/>
        <v>#N/A</v>
      </c>
      <c r="X2774" s="37" t="e">
        <f t="shared" si="222"/>
        <v>#N/A</v>
      </c>
      <c r="Y2774" s="37" t="e">
        <f t="shared" si="220"/>
        <v>#N/A</v>
      </c>
      <c r="Z2774" s="37"/>
      <c r="AA2774" s="37"/>
    </row>
    <row r="2775" spans="20:27">
      <c r="T2775" s="26">
        <v>2755</v>
      </c>
      <c r="U2775" s="26" t="e">
        <f t="shared" si="224"/>
        <v>#N/A</v>
      </c>
      <c r="V2775" s="36" t="e">
        <f t="shared" si="221"/>
        <v>#N/A</v>
      </c>
      <c r="W2775" s="29" t="e">
        <f t="shared" si="223"/>
        <v>#N/A</v>
      </c>
      <c r="X2775" s="37" t="e">
        <f t="shared" si="222"/>
        <v>#N/A</v>
      </c>
      <c r="Y2775" s="37" t="e">
        <f t="shared" si="220"/>
        <v>#N/A</v>
      </c>
      <c r="Z2775" s="37"/>
      <c r="AA2775" s="37"/>
    </row>
    <row r="2776" spans="20:27">
      <c r="T2776" s="26">
        <v>2756</v>
      </c>
      <c r="U2776" s="26" t="e">
        <f t="shared" si="224"/>
        <v>#N/A</v>
      </c>
      <c r="V2776" s="36" t="e">
        <f t="shared" si="221"/>
        <v>#N/A</v>
      </c>
      <c r="W2776" s="29" t="e">
        <f t="shared" si="223"/>
        <v>#N/A</v>
      </c>
      <c r="X2776" s="37" t="e">
        <f t="shared" si="222"/>
        <v>#N/A</v>
      </c>
      <c r="Y2776" s="37" t="e">
        <f t="shared" si="220"/>
        <v>#N/A</v>
      </c>
      <c r="Z2776" s="37"/>
      <c r="AA2776" s="37"/>
    </row>
    <row r="2777" spans="20:27">
      <c r="T2777" s="26">
        <v>2757</v>
      </c>
      <c r="U2777" s="26" t="e">
        <f t="shared" si="224"/>
        <v>#N/A</v>
      </c>
      <c r="V2777" s="36" t="e">
        <f t="shared" si="221"/>
        <v>#N/A</v>
      </c>
      <c r="W2777" s="29" t="e">
        <f t="shared" si="223"/>
        <v>#N/A</v>
      </c>
      <c r="X2777" s="37" t="e">
        <f t="shared" si="222"/>
        <v>#N/A</v>
      </c>
      <c r="Y2777" s="37" t="e">
        <f t="shared" si="220"/>
        <v>#N/A</v>
      </c>
      <c r="Z2777" s="37"/>
      <c r="AA2777" s="37"/>
    </row>
    <row r="2778" spans="20:27">
      <c r="T2778" s="26">
        <v>2758</v>
      </c>
      <c r="U2778" s="26" t="e">
        <f t="shared" si="224"/>
        <v>#N/A</v>
      </c>
      <c r="V2778" s="36" t="e">
        <f t="shared" si="221"/>
        <v>#N/A</v>
      </c>
      <c r="W2778" s="29" t="e">
        <f t="shared" si="223"/>
        <v>#N/A</v>
      </c>
      <c r="X2778" s="37" t="e">
        <f t="shared" si="222"/>
        <v>#N/A</v>
      </c>
      <c r="Y2778" s="37" t="e">
        <f t="shared" si="220"/>
        <v>#N/A</v>
      </c>
      <c r="Z2778" s="37"/>
      <c r="AA2778" s="37"/>
    </row>
    <row r="2779" spans="20:27">
      <c r="T2779" s="26">
        <v>2759</v>
      </c>
      <c r="U2779" s="26" t="e">
        <f t="shared" si="224"/>
        <v>#N/A</v>
      </c>
      <c r="V2779" s="36" t="e">
        <f t="shared" si="221"/>
        <v>#N/A</v>
      </c>
      <c r="W2779" s="29" t="e">
        <f t="shared" si="223"/>
        <v>#N/A</v>
      </c>
      <c r="X2779" s="37" t="e">
        <f t="shared" si="222"/>
        <v>#N/A</v>
      </c>
      <c r="Y2779" s="37" t="e">
        <f t="shared" si="220"/>
        <v>#N/A</v>
      </c>
      <c r="Z2779" s="37"/>
      <c r="AA2779" s="37"/>
    </row>
    <row r="2780" spans="20:27">
      <c r="T2780" s="26">
        <v>2760</v>
      </c>
      <c r="U2780" s="26" t="e">
        <f t="shared" si="224"/>
        <v>#N/A</v>
      </c>
      <c r="V2780" s="36" t="e">
        <f t="shared" si="221"/>
        <v>#N/A</v>
      </c>
      <c r="W2780" s="29" t="e">
        <f t="shared" si="223"/>
        <v>#N/A</v>
      </c>
      <c r="X2780" s="37" t="e">
        <f t="shared" si="222"/>
        <v>#N/A</v>
      </c>
      <c r="Y2780" s="37" t="e">
        <f t="shared" si="220"/>
        <v>#N/A</v>
      </c>
      <c r="Z2780" s="37"/>
      <c r="AA2780" s="37"/>
    </row>
    <row r="2781" spans="20:27">
      <c r="T2781" s="26">
        <v>2761</v>
      </c>
      <c r="U2781" s="26" t="e">
        <f t="shared" si="224"/>
        <v>#N/A</v>
      </c>
      <c r="V2781" s="36" t="e">
        <f t="shared" si="221"/>
        <v>#N/A</v>
      </c>
      <c r="W2781" s="29" t="e">
        <f t="shared" si="223"/>
        <v>#N/A</v>
      </c>
      <c r="X2781" s="37" t="e">
        <f t="shared" si="222"/>
        <v>#N/A</v>
      </c>
      <c r="Y2781" s="37" t="e">
        <f t="shared" si="220"/>
        <v>#N/A</v>
      </c>
      <c r="Z2781" s="37"/>
      <c r="AA2781" s="37"/>
    </row>
    <row r="2782" spans="20:27">
      <c r="T2782" s="26">
        <v>2762</v>
      </c>
      <c r="U2782" s="26" t="e">
        <f t="shared" si="224"/>
        <v>#N/A</v>
      </c>
      <c r="V2782" s="36" t="e">
        <f t="shared" si="221"/>
        <v>#N/A</v>
      </c>
      <c r="W2782" s="29" t="e">
        <f t="shared" si="223"/>
        <v>#N/A</v>
      </c>
      <c r="X2782" s="37" t="e">
        <f t="shared" si="222"/>
        <v>#N/A</v>
      </c>
      <c r="Y2782" s="37" t="e">
        <f t="shared" si="220"/>
        <v>#N/A</v>
      </c>
      <c r="Z2782" s="37"/>
      <c r="AA2782" s="37"/>
    </row>
    <row r="2783" spans="20:27">
      <c r="T2783" s="26">
        <v>2763</v>
      </c>
      <c r="U2783" s="26" t="e">
        <f t="shared" si="224"/>
        <v>#N/A</v>
      </c>
      <c r="V2783" s="36" t="e">
        <f t="shared" si="221"/>
        <v>#N/A</v>
      </c>
      <c r="W2783" s="29" t="e">
        <f t="shared" si="223"/>
        <v>#N/A</v>
      </c>
      <c r="X2783" s="37" t="e">
        <f t="shared" si="222"/>
        <v>#N/A</v>
      </c>
      <c r="Y2783" s="37" t="e">
        <f t="shared" ref="Y2783:Y2846" si="225">IF(($K$60+15)&gt;T2783,K$23*EXP(M$22*LOG(T2783/O$23)),(#N/A))</f>
        <v>#N/A</v>
      </c>
      <c r="Z2783" s="37"/>
      <c r="AA2783" s="37"/>
    </row>
    <row r="2784" spans="20:27">
      <c r="T2784" s="26">
        <v>2764</v>
      </c>
      <c r="U2784" s="26" t="e">
        <f t="shared" si="224"/>
        <v>#N/A</v>
      </c>
      <c r="V2784" s="36" t="e">
        <f t="shared" si="221"/>
        <v>#N/A</v>
      </c>
      <c r="W2784" s="29" t="e">
        <f t="shared" si="223"/>
        <v>#N/A</v>
      </c>
      <c r="X2784" s="37" t="e">
        <f t="shared" si="222"/>
        <v>#N/A</v>
      </c>
      <c r="Y2784" s="37" t="e">
        <f t="shared" si="225"/>
        <v>#N/A</v>
      </c>
      <c r="Z2784" s="37"/>
      <c r="AA2784" s="37"/>
    </row>
    <row r="2785" spans="20:27">
      <c r="T2785" s="26">
        <v>2765</v>
      </c>
      <c r="U2785" s="26" t="e">
        <f t="shared" si="224"/>
        <v>#N/A</v>
      </c>
      <c r="V2785" s="36" t="e">
        <f t="shared" si="221"/>
        <v>#N/A</v>
      </c>
      <c r="W2785" s="29" t="e">
        <f t="shared" si="223"/>
        <v>#N/A</v>
      </c>
      <c r="X2785" s="37" t="e">
        <f t="shared" si="222"/>
        <v>#N/A</v>
      </c>
      <c r="Y2785" s="37" t="e">
        <f t="shared" si="225"/>
        <v>#N/A</v>
      </c>
      <c r="Z2785" s="37"/>
      <c r="AA2785" s="37"/>
    </row>
    <row r="2786" spans="20:27">
      <c r="T2786" s="26">
        <v>2766</v>
      </c>
      <c r="U2786" s="26" t="e">
        <f t="shared" si="224"/>
        <v>#N/A</v>
      </c>
      <c r="V2786" s="36" t="e">
        <f t="shared" si="221"/>
        <v>#N/A</v>
      </c>
      <c r="W2786" s="29" t="e">
        <f t="shared" si="223"/>
        <v>#N/A</v>
      </c>
      <c r="X2786" s="37" t="e">
        <f t="shared" si="222"/>
        <v>#N/A</v>
      </c>
      <c r="Y2786" s="37" t="e">
        <f t="shared" si="225"/>
        <v>#N/A</v>
      </c>
      <c r="Z2786" s="37"/>
      <c r="AA2786" s="37"/>
    </row>
    <row r="2787" spans="20:27">
      <c r="T2787" s="26">
        <v>2767</v>
      </c>
      <c r="U2787" s="26" t="e">
        <f t="shared" si="224"/>
        <v>#N/A</v>
      </c>
      <c r="V2787" s="36" t="e">
        <f t="shared" si="221"/>
        <v>#N/A</v>
      </c>
      <c r="W2787" s="29" t="e">
        <f t="shared" si="223"/>
        <v>#N/A</v>
      </c>
      <c r="X2787" s="37" t="e">
        <f t="shared" si="222"/>
        <v>#N/A</v>
      </c>
      <c r="Y2787" s="37" t="e">
        <f t="shared" si="225"/>
        <v>#N/A</v>
      </c>
      <c r="Z2787" s="37"/>
      <c r="AA2787" s="37"/>
    </row>
    <row r="2788" spans="20:27">
      <c r="T2788" s="26">
        <v>2768</v>
      </c>
      <c r="U2788" s="26" t="e">
        <f t="shared" si="224"/>
        <v>#N/A</v>
      </c>
      <c r="V2788" s="36" t="e">
        <f t="shared" si="221"/>
        <v>#N/A</v>
      </c>
      <c r="W2788" s="29" t="e">
        <f t="shared" si="223"/>
        <v>#N/A</v>
      </c>
      <c r="X2788" s="37" t="e">
        <f t="shared" si="222"/>
        <v>#N/A</v>
      </c>
      <c r="Y2788" s="37" t="e">
        <f t="shared" si="225"/>
        <v>#N/A</v>
      </c>
      <c r="Z2788" s="37"/>
      <c r="AA2788" s="37"/>
    </row>
    <row r="2789" spans="20:27">
      <c r="T2789" s="26">
        <v>2769</v>
      </c>
      <c r="U2789" s="26" t="e">
        <f t="shared" si="224"/>
        <v>#N/A</v>
      </c>
      <c r="V2789" s="36" t="e">
        <f t="shared" si="221"/>
        <v>#N/A</v>
      </c>
      <c r="W2789" s="29" t="e">
        <f t="shared" si="223"/>
        <v>#N/A</v>
      </c>
      <c r="X2789" s="37" t="e">
        <f t="shared" si="222"/>
        <v>#N/A</v>
      </c>
      <c r="Y2789" s="37" t="e">
        <f t="shared" si="225"/>
        <v>#N/A</v>
      </c>
      <c r="Z2789" s="37"/>
      <c r="AA2789" s="37"/>
    </row>
    <row r="2790" spans="20:27">
      <c r="T2790" s="26">
        <v>2770</v>
      </c>
      <c r="U2790" s="26" t="e">
        <f t="shared" si="224"/>
        <v>#N/A</v>
      </c>
      <c r="V2790" s="36" t="e">
        <f t="shared" si="221"/>
        <v>#N/A</v>
      </c>
      <c r="W2790" s="29" t="e">
        <f t="shared" si="223"/>
        <v>#N/A</v>
      </c>
      <c r="X2790" s="37" t="e">
        <f t="shared" si="222"/>
        <v>#N/A</v>
      </c>
      <c r="Y2790" s="37" t="e">
        <f t="shared" si="225"/>
        <v>#N/A</v>
      </c>
      <c r="Z2790" s="37"/>
      <c r="AA2790" s="37"/>
    </row>
    <row r="2791" spans="20:27">
      <c r="T2791" s="26">
        <v>2771</v>
      </c>
      <c r="U2791" s="26" t="e">
        <f t="shared" si="224"/>
        <v>#N/A</v>
      </c>
      <c r="V2791" s="36" t="e">
        <f t="shared" si="221"/>
        <v>#N/A</v>
      </c>
      <c r="W2791" s="29" t="e">
        <f t="shared" si="223"/>
        <v>#N/A</v>
      </c>
      <c r="X2791" s="37" t="e">
        <f t="shared" si="222"/>
        <v>#N/A</v>
      </c>
      <c r="Y2791" s="37" t="e">
        <f t="shared" si="225"/>
        <v>#N/A</v>
      </c>
      <c r="Z2791" s="37"/>
      <c r="AA2791" s="37"/>
    </row>
    <row r="2792" spans="20:27">
      <c r="T2792" s="26">
        <v>2772</v>
      </c>
      <c r="U2792" s="26" t="e">
        <f t="shared" si="224"/>
        <v>#N/A</v>
      </c>
      <c r="V2792" s="36" t="e">
        <f t="shared" si="221"/>
        <v>#N/A</v>
      </c>
      <c r="W2792" s="29" t="e">
        <f t="shared" si="223"/>
        <v>#N/A</v>
      </c>
      <c r="X2792" s="37" t="e">
        <f t="shared" si="222"/>
        <v>#N/A</v>
      </c>
      <c r="Y2792" s="37" t="e">
        <f t="shared" si="225"/>
        <v>#N/A</v>
      </c>
      <c r="Z2792" s="37"/>
      <c r="AA2792" s="37"/>
    </row>
    <row r="2793" spans="20:27">
      <c r="T2793" s="26">
        <v>2773</v>
      </c>
      <c r="U2793" s="26" t="e">
        <f t="shared" si="224"/>
        <v>#N/A</v>
      </c>
      <c r="V2793" s="36" t="e">
        <f t="shared" si="221"/>
        <v>#N/A</v>
      </c>
      <c r="W2793" s="29" t="e">
        <f t="shared" si="223"/>
        <v>#N/A</v>
      </c>
      <c r="X2793" s="37" t="e">
        <f t="shared" si="222"/>
        <v>#N/A</v>
      </c>
      <c r="Y2793" s="37" t="e">
        <f t="shared" si="225"/>
        <v>#N/A</v>
      </c>
      <c r="Z2793" s="37"/>
      <c r="AA2793" s="37"/>
    </row>
    <row r="2794" spans="20:27">
      <c r="T2794" s="26">
        <v>2774</v>
      </c>
      <c r="U2794" s="26" t="e">
        <f t="shared" si="224"/>
        <v>#N/A</v>
      </c>
      <c r="V2794" s="36" t="e">
        <f t="shared" si="221"/>
        <v>#N/A</v>
      </c>
      <c r="W2794" s="29" t="e">
        <f t="shared" si="223"/>
        <v>#N/A</v>
      </c>
      <c r="X2794" s="37" t="e">
        <f t="shared" si="222"/>
        <v>#N/A</v>
      </c>
      <c r="Y2794" s="37" t="e">
        <f t="shared" si="225"/>
        <v>#N/A</v>
      </c>
      <c r="Z2794" s="37"/>
      <c r="AA2794" s="37"/>
    </row>
    <row r="2795" spans="20:27">
      <c r="T2795" s="26">
        <v>2775</v>
      </c>
      <c r="U2795" s="26" t="e">
        <f t="shared" si="224"/>
        <v>#N/A</v>
      </c>
      <c r="V2795" s="36" t="e">
        <f t="shared" si="221"/>
        <v>#N/A</v>
      </c>
      <c r="W2795" s="29" t="e">
        <f t="shared" si="223"/>
        <v>#N/A</v>
      </c>
      <c r="X2795" s="37" t="e">
        <f t="shared" si="222"/>
        <v>#N/A</v>
      </c>
      <c r="Y2795" s="37" t="e">
        <f t="shared" si="225"/>
        <v>#N/A</v>
      </c>
      <c r="Z2795" s="37"/>
      <c r="AA2795" s="37"/>
    </row>
    <row r="2796" spans="20:27">
      <c r="T2796" s="26">
        <v>2776</v>
      </c>
      <c r="U2796" s="26" t="e">
        <f t="shared" si="224"/>
        <v>#N/A</v>
      </c>
      <c r="V2796" s="36" t="e">
        <f t="shared" si="221"/>
        <v>#N/A</v>
      </c>
      <c r="W2796" s="29" t="e">
        <f t="shared" si="223"/>
        <v>#N/A</v>
      </c>
      <c r="X2796" s="37" t="e">
        <f t="shared" si="222"/>
        <v>#N/A</v>
      </c>
      <c r="Y2796" s="37" t="e">
        <f t="shared" si="225"/>
        <v>#N/A</v>
      </c>
      <c r="Z2796" s="37"/>
      <c r="AA2796" s="37"/>
    </row>
    <row r="2797" spans="20:27">
      <c r="T2797" s="26">
        <v>2777</v>
      </c>
      <c r="U2797" s="26" t="e">
        <f t="shared" si="224"/>
        <v>#N/A</v>
      </c>
      <c r="V2797" s="36" t="e">
        <f t="shared" si="221"/>
        <v>#N/A</v>
      </c>
      <c r="W2797" s="29" t="e">
        <f t="shared" si="223"/>
        <v>#N/A</v>
      </c>
      <c r="X2797" s="37" t="e">
        <f t="shared" si="222"/>
        <v>#N/A</v>
      </c>
      <c r="Y2797" s="37" t="e">
        <f t="shared" si="225"/>
        <v>#N/A</v>
      </c>
      <c r="Z2797" s="37"/>
      <c r="AA2797" s="37"/>
    </row>
    <row r="2798" spans="20:27">
      <c r="T2798" s="26">
        <v>2778</v>
      </c>
      <c r="U2798" s="26" t="e">
        <f t="shared" si="224"/>
        <v>#N/A</v>
      </c>
      <c r="V2798" s="36" t="e">
        <f t="shared" si="221"/>
        <v>#N/A</v>
      </c>
      <c r="W2798" s="29" t="e">
        <f t="shared" si="223"/>
        <v>#N/A</v>
      </c>
      <c r="X2798" s="37" t="e">
        <f t="shared" si="222"/>
        <v>#N/A</v>
      </c>
      <c r="Y2798" s="37" t="e">
        <f t="shared" si="225"/>
        <v>#N/A</v>
      </c>
      <c r="Z2798" s="37"/>
      <c r="AA2798" s="37"/>
    </row>
    <row r="2799" spans="20:27">
      <c r="T2799" s="26">
        <v>2779</v>
      </c>
      <c r="U2799" s="26" t="e">
        <f t="shared" si="224"/>
        <v>#N/A</v>
      </c>
      <c r="V2799" s="36" t="e">
        <f t="shared" si="221"/>
        <v>#N/A</v>
      </c>
      <c r="W2799" s="29" t="e">
        <f t="shared" si="223"/>
        <v>#N/A</v>
      </c>
      <c r="X2799" s="37" t="e">
        <f t="shared" si="222"/>
        <v>#N/A</v>
      </c>
      <c r="Y2799" s="37" t="e">
        <f t="shared" si="225"/>
        <v>#N/A</v>
      </c>
      <c r="Z2799" s="37"/>
      <c r="AA2799" s="37"/>
    </row>
    <row r="2800" spans="20:27">
      <c r="T2800" s="26">
        <v>2780</v>
      </c>
      <c r="U2800" s="26" t="e">
        <f t="shared" si="224"/>
        <v>#N/A</v>
      </c>
      <c r="V2800" s="36" t="e">
        <f t="shared" si="221"/>
        <v>#N/A</v>
      </c>
      <c r="W2800" s="29" t="e">
        <f t="shared" si="223"/>
        <v>#N/A</v>
      </c>
      <c r="X2800" s="37" t="e">
        <f t="shared" si="222"/>
        <v>#N/A</v>
      </c>
      <c r="Y2800" s="37" t="e">
        <f t="shared" si="225"/>
        <v>#N/A</v>
      </c>
      <c r="Z2800" s="37"/>
      <c r="AA2800" s="37"/>
    </row>
    <row r="2801" spans="20:27">
      <c r="T2801" s="26">
        <v>2781</v>
      </c>
      <c r="U2801" s="26" t="e">
        <f t="shared" si="224"/>
        <v>#N/A</v>
      </c>
      <c r="V2801" s="36" t="e">
        <f t="shared" si="221"/>
        <v>#N/A</v>
      </c>
      <c r="W2801" s="29" t="e">
        <f t="shared" si="223"/>
        <v>#N/A</v>
      </c>
      <c r="X2801" s="37" t="e">
        <f t="shared" si="222"/>
        <v>#N/A</v>
      </c>
      <c r="Y2801" s="37" t="e">
        <f t="shared" si="225"/>
        <v>#N/A</v>
      </c>
      <c r="Z2801" s="37"/>
      <c r="AA2801" s="37"/>
    </row>
    <row r="2802" spans="20:27">
      <c r="T2802" s="26">
        <v>2782</v>
      </c>
      <c r="U2802" s="26" t="e">
        <f t="shared" si="224"/>
        <v>#N/A</v>
      </c>
      <c r="V2802" s="36" t="e">
        <f t="shared" si="221"/>
        <v>#N/A</v>
      </c>
      <c r="W2802" s="29" t="e">
        <f t="shared" si="223"/>
        <v>#N/A</v>
      </c>
      <c r="X2802" s="37" t="e">
        <f t="shared" si="222"/>
        <v>#N/A</v>
      </c>
      <c r="Y2802" s="37" t="e">
        <f t="shared" si="225"/>
        <v>#N/A</v>
      </c>
      <c r="Z2802" s="37"/>
      <c r="AA2802" s="37"/>
    </row>
    <row r="2803" spans="20:27">
      <c r="T2803" s="26">
        <v>2783</v>
      </c>
      <c r="U2803" s="26" t="e">
        <f t="shared" si="224"/>
        <v>#N/A</v>
      </c>
      <c r="V2803" s="36" t="e">
        <f t="shared" si="221"/>
        <v>#N/A</v>
      </c>
      <c r="W2803" s="29" t="e">
        <f t="shared" si="223"/>
        <v>#N/A</v>
      </c>
      <c r="X2803" s="37" t="e">
        <f t="shared" si="222"/>
        <v>#N/A</v>
      </c>
      <c r="Y2803" s="37" t="e">
        <f t="shared" si="225"/>
        <v>#N/A</v>
      </c>
      <c r="Z2803" s="37"/>
      <c r="AA2803" s="37"/>
    </row>
    <row r="2804" spans="20:27">
      <c r="T2804" s="26">
        <v>2784</v>
      </c>
      <c r="U2804" s="26" t="e">
        <f t="shared" si="224"/>
        <v>#N/A</v>
      </c>
      <c r="V2804" s="36" t="e">
        <f t="shared" si="221"/>
        <v>#N/A</v>
      </c>
      <c r="W2804" s="29" t="e">
        <f t="shared" si="223"/>
        <v>#N/A</v>
      </c>
      <c r="X2804" s="37" t="e">
        <f t="shared" si="222"/>
        <v>#N/A</v>
      </c>
      <c r="Y2804" s="37" t="e">
        <f t="shared" si="225"/>
        <v>#N/A</v>
      </c>
      <c r="Z2804" s="37"/>
      <c r="AA2804" s="37"/>
    </row>
    <row r="2805" spans="20:27">
      <c r="T2805" s="26">
        <v>2785</v>
      </c>
      <c r="U2805" s="26" t="e">
        <f t="shared" si="224"/>
        <v>#N/A</v>
      </c>
      <c r="V2805" s="36" t="e">
        <f t="shared" si="221"/>
        <v>#N/A</v>
      </c>
      <c r="W2805" s="29" t="e">
        <f t="shared" si="223"/>
        <v>#N/A</v>
      </c>
      <c r="X2805" s="37" t="e">
        <f t="shared" si="222"/>
        <v>#N/A</v>
      </c>
      <c r="Y2805" s="37" t="e">
        <f t="shared" si="225"/>
        <v>#N/A</v>
      </c>
      <c r="Z2805" s="37"/>
      <c r="AA2805" s="37"/>
    </row>
    <row r="2806" spans="20:27">
      <c r="T2806" s="26">
        <v>2786</v>
      </c>
      <c r="U2806" s="26" t="e">
        <f t="shared" si="224"/>
        <v>#N/A</v>
      </c>
      <c r="V2806" s="36" t="e">
        <f t="shared" si="221"/>
        <v>#N/A</v>
      </c>
      <c r="W2806" s="29" t="e">
        <f t="shared" si="223"/>
        <v>#N/A</v>
      </c>
      <c r="X2806" s="37" t="e">
        <f t="shared" si="222"/>
        <v>#N/A</v>
      </c>
      <c r="Y2806" s="37" t="e">
        <f t="shared" si="225"/>
        <v>#N/A</v>
      </c>
      <c r="Z2806" s="37"/>
      <c r="AA2806" s="37"/>
    </row>
    <row r="2807" spans="20:27">
      <c r="T2807" s="26">
        <v>2787</v>
      </c>
      <c r="U2807" s="26" t="e">
        <f t="shared" si="224"/>
        <v>#N/A</v>
      </c>
      <c r="V2807" s="36" t="e">
        <f t="shared" si="221"/>
        <v>#N/A</v>
      </c>
      <c r="W2807" s="29" t="e">
        <f t="shared" si="223"/>
        <v>#N/A</v>
      </c>
      <c r="X2807" s="37" t="e">
        <f t="shared" si="222"/>
        <v>#N/A</v>
      </c>
      <c r="Y2807" s="37" t="e">
        <f t="shared" si="225"/>
        <v>#N/A</v>
      </c>
      <c r="Z2807" s="37"/>
      <c r="AA2807" s="37"/>
    </row>
    <row r="2808" spans="20:27">
      <c r="T2808" s="26">
        <v>2788</v>
      </c>
      <c r="U2808" s="26" t="e">
        <f t="shared" si="224"/>
        <v>#N/A</v>
      </c>
      <c r="V2808" s="36" t="e">
        <f t="shared" si="221"/>
        <v>#N/A</v>
      </c>
      <c r="W2808" s="29" t="e">
        <f t="shared" si="223"/>
        <v>#N/A</v>
      </c>
      <c r="X2808" s="37" t="e">
        <f t="shared" si="222"/>
        <v>#N/A</v>
      </c>
      <c r="Y2808" s="37" t="e">
        <f t="shared" si="225"/>
        <v>#N/A</v>
      </c>
      <c r="Z2808" s="37"/>
      <c r="AA2808" s="37"/>
    </row>
    <row r="2809" spans="20:27">
      <c r="T2809" s="26">
        <v>2789</v>
      </c>
      <c r="U2809" s="26" t="e">
        <f t="shared" si="224"/>
        <v>#N/A</v>
      </c>
      <c r="V2809" s="36" t="e">
        <f t="shared" si="221"/>
        <v>#N/A</v>
      </c>
      <c r="W2809" s="29" t="e">
        <f t="shared" si="223"/>
        <v>#N/A</v>
      </c>
      <c r="X2809" s="37" t="e">
        <f t="shared" si="222"/>
        <v>#N/A</v>
      </c>
      <c r="Y2809" s="37" t="e">
        <f t="shared" si="225"/>
        <v>#N/A</v>
      </c>
      <c r="Z2809" s="37"/>
      <c r="AA2809" s="37"/>
    </row>
    <row r="2810" spans="20:27">
      <c r="T2810" s="26">
        <v>2790</v>
      </c>
      <c r="U2810" s="26" t="e">
        <f t="shared" si="224"/>
        <v>#N/A</v>
      </c>
      <c r="V2810" s="36" t="e">
        <f t="shared" si="221"/>
        <v>#N/A</v>
      </c>
      <c r="W2810" s="29" t="e">
        <f t="shared" si="223"/>
        <v>#N/A</v>
      </c>
      <c r="X2810" s="37" t="e">
        <f t="shared" si="222"/>
        <v>#N/A</v>
      </c>
      <c r="Y2810" s="37" t="e">
        <f t="shared" si="225"/>
        <v>#N/A</v>
      </c>
      <c r="Z2810" s="37"/>
      <c r="AA2810" s="37"/>
    </row>
    <row r="2811" spans="20:27">
      <c r="T2811" s="26">
        <v>2791</v>
      </c>
      <c r="U2811" s="26" t="e">
        <f t="shared" si="224"/>
        <v>#N/A</v>
      </c>
      <c r="V2811" s="36" t="e">
        <f t="shared" si="221"/>
        <v>#N/A</v>
      </c>
      <c r="W2811" s="29" t="e">
        <f t="shared" si="223"/>
        <v>#N/A</v>
      </c>
      <c r="X2811" s="37" t="e">
        <f t="shared" si="222"/>
        <v>#N/A</v>
      </c>
      <c r="Y2811" s="37" t="e">
        <f t="shared" si="225"/>
        <v>#N/A</v>
      </c>
      <c r="Z2811" s="37"/>
      <c r="AA2811" s="37"/>
    </row>
    <row r="2812" spans="20:27">
      <c r="T2812" s="26">
        <v>2792</v>
      </c>
      <c r="U2812" s="26" t="e">
        <f t="shared" si="224"/>
        <v>#N/A</v>
      </c>
      <c r="V2812" s="36" t="e">
        <f t="shared" si="221"/>
        <v>#N/A</v>
      </c>
      <c r="W2812" s="29" t="e">
        <f t="shared" si="223"/>
        <v>#N/A</v>
      </c>
      <c r="X2812" s="37" t="e">
        <f t="shared" si="222"/>
        <v>#N/A</v>
      </c>
      <c r="Y2812" s="37" t="e">
        <f t="shared" si="225"/>
        <v>#N/A</v>
      </c>
      <c r="Z2812" s="37"/>
      <c r="AA2812" s="37"/>
    </row>
    <row r="2813" spans="20:27">
      <c r="T2813" s="26">
        <v>2793</v>
      </c>
      <c r="U2813" s="26" t="e">
        <f t="shared" si="224"/>
        <v>#N/A</v>
      </c>
      <c r="V2813" s="36" t="e">
        <f t="shared" si="221"/>
        <v>#N/A</v>
      </c>
      <c r="W2813" s="29" t="e">
        <f t="shared" si="223"/>
        <v>#N/A</v>
      </c>
      <c r="X2813" s="37" t="e">
        <f t="shared" si="222"/>
        <v>#N/A</v>
      </c>
      <c r="Y2813" s="37" t="e">
        <f t="shared" si="225"/>
        <v>#N/A</v>
      </c>
      <c r="Z2813" s="37"/>
      <c r="AA2813" s="37"/>
    </row>
    <row r="2814" spans="20:27">
      <c r="T2814" s="26">
        <v>2794</v>
      </c>
      <c r="U2814" s="26" t="e">
        <f t="shared" si="224"/>
        <v>#N/A</v>
      </c>
      <c r="V2814" s="36" t="e">
        <f t="shared" si="221"/>
        <v>#N/A</v>
      </c>
      <c r="W2814" s="29" t="e">
        <f t="shared" si="223"/>
        <v>#N/A</v>
      </c>
      <c r="X2814" s="37" t="e">
        <f t="shared" si="222"/>
        <v>#N/A</v>
      </c>
      <c r="Y2814" s="37" t="e">
        <f t="shared" si="225"/>
        <v>#N/A</v>
      </c>
      <c r="Z2814" s="37"/>
      <c r="AA2814" s="37"/>
    </row>
    <row r="2815" spans="20:27">
      <c r="T2815" s="26">
        <v>2795</v>
      </c>
      <c r="U2815" s="26" t="e">
        <f t="shared" si="224"/>
        <v>#N/A</v>
      </c>
      <c r="V2815" s="36" t="e">
        <f t="shared" si="221"/>
        <v>#N/A</v>
      </c>
      <c r="W2815" s="29" t="e">
        <f t="shared" si="223"/>
        <v>#N/A</v>
      </c>
      <c r="X2815" s="37" t="e">
        <f t="shared" si="222"/>
        <v>#N/A</v>
      </c>
      <c r="Y2815" s="37" t="e">
        <f t="shared" si="225"/>
        <v>#N/A</v>
      </c>
      <c r="Z2815" s="37"/>
      <c r="AA2815" s="37"/>
    </row>
    <row r="2816" spans="20:27">
      <c r="T2816" s="26">
        <v>2796</v>
      </c>
      <c r="U2816" s="26" t="e">
        <f t="shared" si="224"/>
        <v>#N/A</v>
      </c>
      <c r="V2816" s="36" t="e">
        <f t="shared" si="221"/>
        <v>#N/A</v>
      </c>
      <c r="W2816" s="29" t="e">
        <f t="shared" si="223"/>
        <v>#N/A</v>
      </c>
      <c r="X2816" s="37" t="e">
        <f t="shared" si="222"/>
        <v>#N/A</v>
      </c>
      <c r="Y2816" s="37" t="e">
        <f t="shared" si="225"/>
        <v>#N/A</v>
      </c>
      <c r="Z2816" s="37"/>
      <c r="AA2816" s="37"/>
    </row>
    <row r="2817" spans="20:27">
      <c r="T2817" s="26">
        <v>2797</v>
      </c>
      <c r="U2817" s="26" t="e">
        <f t="shared" si="224"/>
        <v>#N/A</v>
      </c>
      <c r="V2817" s="36" t="e">
        <f t="shared" si="221"/>
        <v>#N/A</v>
      </c>
      <c r="W2817" s="29" t="e">
        <f t="shared" si="223"/>
        <v>#N/A</v>
      </c>
      <c r="X2817" s="37" t="e">
        <f t="shared" si="222"/>
        <v>#N/A</v>
      </c>
      <c r="Y2817" s="37" t="e">
        <f t="shared" si="225"/>
        <v>#N/A</v>
      </c>
      <c r="Z2817" s="37"/>
      <c r="AA2817" s="37"/>
    </row>
    <row r="2818" spans="20:27">
      <c r="T2818" s="26">
        <v>2798</v>
      </c>
      <c r="U2818" s="26" t="e">
        <f t="shared" si="224"/>
        <v>#N/A</v>
      </c>
      <c r="V2818" s="36" t="e">
        <f t="shared" si="221"/>
        <v>#N/A</v>
      </c>
      <c r="W2818" s="29" t="e">
        <f t="shared" si="223"/>
        <v>#N/A</v>
      </c>
      <c r="X2818" s="37" t="e">
        <f t="shared" si="222"/>
        <v>#N/A</v>
      </c>
      <c r="Y2818" s="37" t="e">
        <f t="shared" si="225"/>
        <v>#N/A</v>
      </c>
      <c r="Z2818" s="37"/>
      <c r="AA2818" s="37"/>
    </row>
    <row r="2819" spans="20:27">
      <c r="T2819" s="26">
        <v>2799</v>
      </c>
      <c r="U2819" s="26" t="e">
        <f t="shared" si="224"/>
        <v>#N/A</v>
      </c>
      <c r="V2819" s="36" t="e">
        <f t="shared" si="221"/>
        <v>#N/A</v>
      </c>
      <c r="W2819" s="29" t="e">
        <f t="shared" si="223"/>
        <v>#N/A</v>
      </c>
      <c r="X2819" s="37" t="e">
        <f t="shared" si="222"/>
        <v>#N/A</v>
      </c>
      <c r="Y2819" s="37" t="e">
        <f t="shared" si="225"/>
        <v>#N/A</v>
      </c>
      <c r="Z2819" s="37"/>
      <c r="AA2819" s="37"/>
    </row>
    <row r="2820" spans="20:27">
      <c r="T2820" s="26">
        <v>2800</v>
      </c>
      <c r="U2820" s="26" t="e">
        <f t="shared" si="224"/>
        <v>#N/A</v>
      </c>
      <c r="V2820" s="36" t="e">
        <f t="shared" si="221"/>
        <v>#N/A</v>
      </c>
      <c r="W2820" s="29" t="e">
        <f t="shared" si="223"/>
        <v>#N/A</v>
      </c>
      <c r="X2820" s="37" t="e">
        <f t="shared" si="222"/>
        <v>#N/A</v>
      </c>
      <c r="Y2820" s="37" t="e">
        <f t="shared" si="225"/>
        <v>#N/A</v>
      </c>
      <c r="Z2820" s="37"/>
      <c r="AA2820" s="37"/>
    </row>
    <row r="2821" spans="20:27">
      <c r="T2821" s="26">
        <v>2801</v>
      </c>
      <c r="U2821" s="26" t="e">
        <f t="shared" si="224"/>
        <v>#N/A</v>
      </c>
      <c r="V2821" s="36" t="e">
        <f t="shared" si="221"/>
        <v>#N/A</v>
      </c>
      <c r="W2821" s="29" t="e">
        <f t="shared" si="223"/>
        <v>#N/A</v>
      </c>
      <c r="X2821" s="37" t="e">
        <f t="shared" si="222"/>
        <v>#N/A</v>
      </c>
      <c r="Y2821" s="37" t="e">
        <f t="shared" si="225"/>
        <v>#N/A</v>
      </c>
      <c r="Z2821" s="37"/>
      <c r="AA2821" s="37"/>
    </row>
    <row r="2822" spans="20:27">
      <c r="T2822" s="26">
        <v>2802</v>
      </c>
      <c r="U2822" s="26" t="e">
        <f t="shared" si="224"/>
        <v>#N/A</v>
      </c>
      <c r="V2822" s="36" t="e">
        <f t="shared" si="221"/>
        <v>#N/A</v>
      </c>
      <c r="W2822" s="29" t="e">
        <f t="shared" si="223"/>
        <v>#N/A</v>
      </c>
      <c r="X2822" s="37" t="e">
        <f t="shared" si="222"/>
        <v>#N/A</v>
      </c>
      <c r="Y2822" s="37" t="e">
        <f t="shared" si="225"/>
        <v>#N/A</v>
      </c>
      <c r="Z2822" s="37"/>
      <c r="AA2822" s="37"/>
    </row>
    <row r="2823" spans="20:27">
      <c r="T2823" s="26">
        <v>2803</v>
      </c>
      <c r="U2823" s="26" t="e">
        <f t="shared" si="224"/>
        <v>#N/A</v>
      </c>
      <c r="V2823" s="36" t="e">
        <f t="shared" si="221"/>
        <v>#N/A</v>
      </c>
      <c r="W2823" s="29" t="e">
        <f t="shared" si="223"/>
        <v>#N/A</v>
      </c>
      <c r="X2823" s="37" t="e">
        <f t="shared" si="222"/>
        <v>#N/A</v>
      </c>
      <c r="Y2823" s="37" t="e">
        <f t="shared" si="225"/>
        <v>#N/A</v>
      </c>
      <c r="Z2823" s="37"/>
      <c r="AA2823" s="37"/>
    </row>
    <row r="2824" spans="20:27">
      <c r="T2824" s="26">
        <v>2804</v>
      </c>
      <c r="U2824" s="26" t="e">
        <f t="shared" si="224"/>
        <v>#N/A</v>
      </c>
      <c r="V2824" s="36" t="e">
        <f t="shared" ref="V2824:V2887" si="226">K$23*EXP(M$22*LOG(T2824/O$23))</f>
        <v>#N/A</v>
      </c>
      <c r="W2824" s="29" t="e">
        <f t="shared" si="223"/>
        <v>#N/A</v>
      </c>
      <c r="X2824" s="37" t="e">
        <f t="shared" ref="X2824:X2887" si="227">IF(($K$60+15)&gt;T2824,T2824,(#N/A))</f>
        <v>#N/A</v>
      </c>
      <c r="Y2824" s="37" t="e">
        <f t="shared" si="225"/>
        <v>#N/A</v>
      </c>
      <c r="Z2824" s="37"/>
      <c r="AA2824" s="37"/>
    </row>
    <row r="2825" spans="20:27">
      <c r="T2825" s="26">
        <v>2805</v>
      </c>
      <c r="U2825" s="26" t="e">
        <f t="shared" si="224"/>
        <v>#N/A</v>
      </c>
      <c r="V2825" s="36" t="e">
        <f t="shared" si="226"/>
        <v>#N/A</v>
      </c>
      <c r="W2825" s="29" t="e">
        <f t="shared" si="223"/>
        <v>#N/A</v>
      </c>
      <c r="X2825" s="37" t="e">
        <f t="shared" si="227"/>
        <v>#N/A</v>
      </c>
      <c r="Y2825" s="37" t="e">
        <f t="shared" si="225"/>
        <v>#N/A</v>
      </c>
      <c r="Z2825" s="37"/>
      <c r="AA2825" s="37"/>
    </row>
    <row r="2826" spans="20:27">
      <c r="T2826" s="26">
        <v>2806</v>
      </c>
      <c r="U2826" s="26" t="e">
        <f t="shared" si="224"/>
        <v>#N/A</v>
      </c>
      <c r="V2826" s="36" t="e">
        <f t="shared" si="226"/>
        <v>#N/A</v>
      </c>
      <c r="W2826" s="29" t="e">
        <f t="shared" si="223"/>
        <v>#N/A</v>
      </c>
      <c r="X2826" s="37" t="e">
        <f t="shared" si="227"/>
        <v>#N/A</v>
      </c>
      <c r="Y2826" s="37" t="e">
        <f t="shared" si="225"/>
        <v>#N/A</v>
      </c>
      <c r="Z2826" s="37"/>
      <c r="AA2826" s="37"/>
    </row>
    <row r="2827" spans="20:27">
      <c r="T2827" s="26">
        <v>2807</v>
      </c>
      <c r="U2827" s="26" t="e">
        <f t="shared" si="224"/>
        <v>#N/A</v>
      </c>
      <c r="V2827" s="36" t="e">
        <f t="shared" si="226"/>
        <v>#N/A</v>
      </c>
      <c r="W2827" s="29" t="e">
        <f t="shared" si="223"/>
        <v>#N/A</v>
      </c>
      <c r="X2827" s="37" t="e">
        <f t="shared" si="227"/>
        <v>#N/A</v>
      </c>
      <c r="Y2827" s="37" t="e">
        <f t="shared" si="225"/>
        <v>#N/A</v>
      </c>
      <c r="Z2827" s="37"/>
      <c r="AA2827" s="37"/>
    </row>
    <row r="2828" spans="20:27">
      <c r="T2828" s="26">
        <v>2808</v>
      </c>
      <c r="U2828" s="26" t="e">
        <f t="shared" si="224"/>
        <v>#N/A</v>
      </c>
      <c r="V2828" s="36" t="e">
        <f t="shared" si="226"/>
        <v>#N/A</v>
      </c>
      <c r="W2828" s="29" t="e">
        <f t="shared" si="223"/>
        <v>#N/A</v>
      </c>
      <c r="X2828" s="37" t="e">
        <f t="shared" si="227"/>
        <v>#N/A</v>
      </c>
      <c r="Y2828" s="37" t="e">
        <f t="shared" si="225"/>
        <v>#N/A</v>
      </c>
      <c r="Z2828" s="37"/>
      <c r="AA2828" s="37"/>
    </row>
    <row r="2829" spans="20:27">
      <c r="T2829" s="26">
        <v>2809</v>
      </c>
      <c r="U2829" s="26" t="e">
        <f t="shared" si="224"/>
        <v>#N/A</v>
      </c>
      <c r="V2829" s="36" t="e">
        <f t="shared" si="226"/>
        <v>#N/A</v>
      </c>
      <c r="W2829" s="29" t="e">
        <f t="shared" si="223"/>
        <v>#N/A</v>
      </c>
      <c r="X2829" s="37" t="e">
        <f t="shared" si="227"/>
        <v>#N/A</v>
      </c>
      <c r="Y2829" s="37" t="e">
        <f t="shared" si="225"/>
        <v>#N/A</v>
      </c>
      <c r="Z2829" s="37"/>
      <c r="AA2829" s="37"/>
    </row>
    <row r="2830" spans="20:27">
      <c r="T2830" s="26">
        <v>2810</v>
      </c>
      <c r="U2830" s="26" t="e">
        <f t="shared" si="224"/>
        <v>#N/A</v>
      </c>
      <c r="V2830" s="36" t="e">
        <f t="shared" si="226"/>
        <v>#N/A</v>
      </c>
      <c r="W2830" s="29" t="e">
        <f t="shared" si="223"/>
        <v>#N/A</v>
      </c>
      <c r="X2830" s="37" t="e">
        <f t="shared" si="227"/>
        <v>#N/A</v>
      </c>
      <c r="Y2830" s="37" t="e">
        <f t="shared" si="225"/>
        <v>#N/A</v>
      </c>
      <c r="Z2830" s="37"/>
      <c r="AA2830" s="37"/>
    </row>
    <row r="2831" spans="20:27">
      <c r="T2831" s="26">
        <v>2811</v>
      </c>
      <c r="U2831" s="26" t="e">
        <f t="shared" si="224"/>
        <v>#N/A</v>
      </c>
      <c r="V2831" s="36" t="e">
        <f t="shared" si="226"/>
        <v>#N/A</v>
      </c>
      <c r="W2831" s="29" t="e">
        <f t="shared" si="223"/>
        <v>#N/A</v>
      </c>
      <c r="X2831" s="37" t="e">
        <f t="shared" si="227"/>
        <v>#N/A</v>
      </c>
      <c r="Y2831" s="37" t="e">
        <f t="shared" si="225"/>
        <v>#N/A</v>
      </c>
      <c r="Z2831" s="37"/>
      <c r="AA2831" s="37"/>
    </row>
    <row r="2832" spans="20:27">
      <c r="T2832" s="26">
        <v>2812</v>
      </c>
      <c r="U2832" s="26" t="e">
        <f t="shared" si="224"/>
        <v>#N/A</v>
      </c>
      <c r="V2832" s="36" t="e">
        <f t="shared" si="226"/>
        <v>#N/A</v>
      </c>
      <c r="W2832" s="29" t="e">
        <f t="shared" si="223"/>
        <v>#N/A</v>
      </c>
      <c r="X2832" s="37" t="e">
        <f t="shared" si="227"/>
        <v>#N/A</v>
      </c>
      <c r="Y2832" s="37" t="e">
        <f t="shared" si="225"/>
        <v>#N/A</v>
      </c>
      <c r="Z2832" s="37"/>
      <c r="AA2832" s="37"/>
    </row>
    <row r="2833" spans="20:27">
      <c r="T2833" s="26">
        <v>2813</v>
      </c>
      <c r="U2833" s="26" t="e">
        <f t="shared" si="224"/>
        <v>#N/A</v>
      </c>
      <c r="V2833" s="36" t="e">
        <f t="shared" si="226"/>
        <v>#N/A</v>
      </c>
      <c r="W2833" s="29" t="e">
        <f t="shared" si="223"/>
        <v>#N/A</v>
      </c>
      <c r="X2833" s="37" t="e">
        <f t="shared" si="227"/>
        <v>#N/A</v>
      </c>
      <c r="Y2833" s="37" t="e">
        <f t="shared" si="225"/>
        <v>#N/A</v>
      </c>
      <c r="Z2833" s="37"/>
      <c r="AA2833" s="37"/>
    </row>
    <row r="2834" spans="20:27">
      <c r="T2834" s="26">
        <v>2814</v>
      </c>
      <c r="U2834" s="26" t="e">
        <f t="shared" si="224"/>
        <v>#N/A</v>
      </c>
      <c r="V2834" s="36" t="e">
        <f t="shared" si="226"/>
        <v>#N/A</v>
      </c>
      <c r="W2834" s="29" t="e">
        <f t="shared" si="223"/>
        <v>#N/A</v>
      </c>
      <c r="X2834" s="37" t="e">
        <f t="shared" si="227"/>
        <v>#N/A</v>
      </c>
      <c r="Y2834" s="37" t="e">
        <f t="shared" si="225"/>
        <v>#N/A</v>
      </c>
      <c r="Z2834" s="37"/>
      <c r="AA2834" s="37"/>
    </row>
    <row r="2835" spans="20:27">
      <c r="T2835" s="26">
        <v>2815</v>
      </c>
      <c r="U2835" s="26" t="e">
        <f t="shared" si="224"/>
        <v>#N/A</v>
      </c>
      <c r="V2835" s="36" t="e">
        <f t="shared" si="226"/>
        <v>#N/A</v>
      </c>
      <c r="W2835" s="29" t="e">
        <f t="shared" si="223"/>
        <v>#N/A</v>
      </c>
      <c r="X2835" s="37" t="e">
        <f t="shared" si="227"/>
        <v>#N/A</v>
      </c>
      <c r="Y2835" s="37" t="e">
        <f t="shared" si="225"/>
        <v>#N/A</v>
      </c>
      <c r="Z2835" s="37"/>
      <c r="AA2835" s="37"/>
    </row>
    <row r="2836" spans="20:27">
      <c r="T2836" s="26">
        <v>2816</v>
      </c>
      <c r="U2836" s="26" t="e">
        <f t="shared" si="224"/>
        <v>#N/A</v>
      </c>
      <c r="V2836" s="36" t="e">
        <f t="shared" si="226"/>
        <v>#N/A</v>
      </c>
      <c r="W2836" s="29" t="e">
        <f t="shared" si="223"/>
        <v>#N/A</v>
      </c>
      <c r="X2836" s="37" t="e">
        <f t="shared" si="227"/>
        <v>#N/A</v>
      </c>
      <c r="Y2836" s="37" t="e">
        <f t="shared" si="225"/>
        <v>#N/A</v>
      </c>
      <c r="Z2836" s="37"/>
      <c r="AA2836" s="37"/>
    </row>
    <row r="2837" spans="20:27">
      <c r="T2837" s="26">
        <v>2817</v>
      </c>
      <c r="U2837" s="26" t="e">
        <f t="shared" si="224"/>
        <v>#N/A</v>
      </c>
      <c r="V2837" s="36" t="e">
        <f t="shared" si="226"/>
        <v>#N/A</v>
      </c>
      <c r="W2837" s="29" t="e">
        <f t="shared" ref="W2837:W2900" si="228">IF(U2837="",(#N/A),V2837)</f>
        <v>#N/A</v>
      </c>
      <c r="X2837" s="37" t="e">
        <f t="shared" si="227"/>
        <v>#N/A</v>
      </c>
      <c r="Y2837" s="37" t="e">
        <f t="shared" si="225"/>
        <v>#N/A</v>
      </c>
      <c r="Z2837" s="37"/>
      <c r="AA2837" s="37"/>
    </row>
    <row r="2838" spans="20:27">
      <c r="T2838" s="26">
        <v>2818</v>
      </c>
      <c r="U2838" s="26" t="e">
        <f t="shared" ref="U2838:U2901" si="229">IF(MAX(D$20:D$64)&lt;T2838,(#N/A),T2838)</f>
        <v>#N/A</v>
      </c>
      <c r="V2838" s="36" t="e">
        <f t="shared" si="226"/>
        <v>#N/A</v>
      </c>
      <c r="W2838" s="29" t="e">
        <f t="shared" si="228"/>
        <v>#N/A</v>
      </c>
      <c r="X2838" s="37" t="e">
        <f t="shared" si="227"/>
        <v>#N/A</v>
      </c>
      <c r="Y2838" s="37" t="e">
        <f t="shared" si="225"/>
        <v>#N/A</v>
      </c>
      <c r="Z2838" s="37"/>
      <c r="AA2838" s="37"/>
    </row>
    <row r="2839" spans="20:27">
      <c r="T2839" s="26">
        <v>2819</v>
      </c>
      <c r="U2839" s="26" t="e">
        <f t="shared" si="229"/>
        <v>#N/A</v>
      </c>
      <c r="V2839" s="36" t="e">
        <f t="shared" si="226"/>
        <v>#N/A</v>
      </c>
      <c r="W2839" s="29" t="e">
        <f t="shared" si="228"/>
        <v>#N/A</v>
      </c>
      <c r="X2839" s="37" t="e">
        <f t="shared" si="227"/>
        <v>#N/A</v>
      </c>
      <c r="Y2839" s="37" t="e">
        <f t="shared" si="225"/>
        <v>#N/A</v>
      </c>
      <c r="Z2839" s="37"/>
      <c r="AA2839" s="37"/>
    </row>
    <row r="2840" spans="20:27">
      <c r="T2840" s="26">
        <v>2820</v>
      </c>
      <c r="U2840" s="26" t="e">
        <f t="shared" si="229"/>
        <v>#N/A</v>
      </c>
      <c r="V2840" s="36" t="e">
        <f t="shared" si="226"/>
        <v>#N/A</v>
      </c>
      <c r="W2840" s="29" t="e">
        <f t="shared" si="228"/>
        <v>#N/A</v>
      </c>
      <c r="X2840" s="37" t="e">
        <f t="shared" si="227"/>
        <v>#N/A</v>
      </c>
      <c r="Y2840" s="37" t="e">
        <f t="shared" si="225"/>
        <v>#N/A</v>
      </c>
      <c r="Z2840" s="37"/>
      <c r="AA2840" s="37"/>
    </row>
    <row r="2841" spans="20:27">
      <c r="T2841" s="26">
        <v>2821</v>
      </c>
      <c r="U2841" s="26" t="e">
        <f t="shared" si="229"/>
        <v>#N/A</v>
      </c>
      <c r="V2841" s="36" t="e">
        <f t="shared" si="226"/>
        <v>#N/A</v>
      </c>
      <c r="W2841" s="29" t="e">
        <f t="shared" si="228"/>
        <v>#N/A</v>
      </c>
      <c r="X2841" s="37" t="e">
        <f t="shared" si="227"/>
        <v>#N/A</v>
      </c>
      <c r="Y2841" s="37" t="e">
        <f t="shared" si="225"/>
        <v>#N/A</v>
      </c>
      <c r="Z2841" s="37"/>
      <c r="AA2841" s="37"/>
    </row>
    <row r="2842" spans="20:27">
      <c r="T2842" s="26">
        <v>2822</v>
      </c>
      <c r="U2842" s="26" t="e">
        <f t="shared" si="229"/>
        <v>#N/A</v>
      </c>
      <c r="V2842" s="36" t="e">
        <f t="shared" si="226"/>
        <v>#N/A</v>
      </c>
      <c r="W2842" s="29" t="e">
        <f t="shared" si="228"/>
        <v>#N/A</v>
      </c>
      <c r="X2842" s="37" t="e">
        <f t="shared" si="227"/>
        <v>#N/A</v>
      </c>
      <c r="Y2842" s="37" t="e">
        <f t="shared" si="225"/>
        <v>#N/A</v>
      </c>
      <c r="Z2842" s="37"/>
      <c r="AA2842" s="37"/>
    </row>
    <row r="2843" spans="20:27">
      <c r="T2843" s="26">
        <v>2823</v>
      </c>
      <c r="U2843" s="26" t="e">
        <f t="shared" si="229"/>
        <v>#N/A</v>
      </c>
      <c r="V2843" s="36" t="e">
        <f t="shared" si="226"/>
        <v>#N/A</v>
      </c>
      <c r="W2843" s="29" t="e">
        <f t="shared" si="228"/>
        <v>#N/A</v>
      </c>
      <c r="X2843" s="37" t="e">
        <f t="shared" si="227"/>
        <v>#N/A</v>
      </c>
      <c r="Y2843" s="37" t="e">
        <f t="shared" si="225"/>
        <v>#N/A</v>
      </c>
      <c r="Z2843" s="37"/>
      <c r="AA2843" s="37"/>
    </row>
    <row r="2844" spans="20:27">
      <c r="T2844" s="26">
        <v>2824</v>
      </c>
      <c r="U2844" s="26" t="e">
        <f t="shared" si="229"/>
        <v>#N/A</v>
      </c>
      <c r="V2844" s="36" t="e">
        <f t="shared" si="226"/>
        <v>#N/A</v>
      </c>
      <c r="W2844" s="29" t="e">
        <f t="shared" si="228"/>
        <v>#N/A</v>
      </c>
      <c r="X2844" s="37" t="e">
        <f t="shared" si="227"/>
        <v>#N/A</v>
      </c>
      <c r="Y2844" s="37" t="e">
        <f t="shared" si="225"/>
        <v>#N/A</v>
      </c>
      <c r="Z2844" s="37"/>
      <c r="AA2844" s="37"/>
    </row>
    <row r="2845" spans="20:27">
      <c r="T2845" s="26">
        <v>2825</v>
      </c>
      <c r="U2845" s="26" t="e">
        <f t="shared" si="229"/>
        <v>#N/A</v>
      </c>
      <c r="V2845" s="36" t="e">
        <f t="shared" si="226"/>
        <v>#N/A</v>
      </c>
      <c r="W2845" s="29" t="e">
        <f t="shared" si="228"/>
        <v>#N/A</v>
      </c>
      <c r="X2845" s="37" t="e">
        <f t="shared" si="227"/>
        <v>#N/A</v>
      </c>
      <c r="Y2845" s="37" t="e">
        <f t="shared" si="225"/>
        <v>#N/A</v>
      </c>
      <c r="Z2845" s="37"/>
      <c r="AA2845" s="37"/>
    </row>
    <row r="2846" spans="20:27">
      <c r="T2846" s="26">
        <v>2826</v>
      </c>
      <c r="U2846" s="26" t="e">
        <f t="shared" si="229"/>
        <v>#N/A</v>
      </c>
      <c r="V2846" s="36" t="e">
        <f t="shared" si="226"/>
        <v>#N/A</v>
      </c>
      <c r="W2846" s="29" t="e">
        <f t="shared" si="228"/>
        <v>#N/A</v>
      </c>
      <c r="X2846" s="37" t="e">
        <f t="shared" si="227"/>
        <v>#N/A</v>
      </c>
      <c r="Y2846" s="37" t="e">
        <f t="shared" si="225"/>
        <v>#N/A</v>
      </c>
      <c r="Z2846" s="37"/>
      <c r="AA2846" s="37"/>
    </row>
    <row r="2847" spans="20:27">
      <c r="T2847" s="26">
        <v>2827</v>
      </c>
      <c r="U2847" s="26" t="e">
        <f t="shared" si="229"/>
        <v>#N/A</v>
      </c>
      <c r="V2847" s="36" t="e">
        <f t="shared" si="226"/>
        <v>#N/A</v>
      </c>
      <c r="W2847" s="29" t="e">
        <f t="shared" si="228"/>
        <v>#N/A</v>
      </c>
      <c r="X2847" s="37" t="e">
        <f t="shared" si="227"/>
        <v>#N/A</v>
      </c>
      <c r="Y2847" s="37" t="e">
        <f t="shared" ref="Y2847:Y2910" si="230">IF(($K$60+15)&gt;T2847,K$23*EXP(M$22*LOG(T2847/O$23)),(#N/A))</f>
        <v>#N/A</v>
      </c>
      <c r="Z2847" s="37"/>
      <c r="AA2847" s="37"/>
    </row>
    <row r="2848" spans="20:27">
      <c r="T2848" s="26">
        <v>2828</v>
      </c>
      <c r="U2848" s="26" t="e">
        <f t="shared" si="229"/>
        <v>#N/A</v>
      </c>
      <c r="V2848" s="36" t="e">
        <f t="shared" si="226"/>
        <v>#N/A</v>
      </c>
      <c r="W2848" s="29" t="e">
        <f t="shared" si="228"/>
        <v>#N/A</v>
      </c>
      <c r="X2848" s="37" t="e">
        <f t="shared" si="227"/>
        <v>#N/A</v>
      </c>
      <c r="Y2848" s="37" t="e">
        <f t="shared" si="230"/>
        <v>#N/A</v>
      </c>
      <c r="Z2848" s="37"/>
      <c r="AA2848" s="37"/>
    </row>
    <row r="2849" spans="20:27">
      <c r="T2849" s="26">
        <v>2829</v>
      </c>
      <c r="U2849" s="26" t="e">
        <f t="shared" si="229"/>
        <v>#N/A</v>
      </c>
      <c r="V2849" s="36" t="e">
        <f t="shared" si="226"/>
        <v>#N/A</v>
      </c>
      <c r="W2849" s="29" t="e">
        <f t="shared" si="228"/>
        <v>#N/A</v>
      </c>
      <c r="X2849" s="37" t="e">
        <f t="shared" si="227"/>
        <v>#N/A</v>
      </c>
      <c r="Y2849" s="37" t="e">
        <f t="shared" si="230"/>
        <v>#N/A</v>
      </c>
      <c r="Z2849" s="37"/>
      <c r="AA2849" s="37"/>
    </row>
    <row r="2850" spans="20:27">
      <c r="T2850" s="26">
        <v>2830</v>
      </c>
      <c r="U2850" s="26" t="e">
        <f t="shared" si="229"/>
        <v>#N/A</v>
      </c>
      <c r="V2850" s="36" t="e">
        <f t="shared" si="226"/>
        <v>#N/A</v>
      </c>
      <c r="W2850" s="29" t="e">
        <f t="shared" si="228"/>
        <v>#N/A</v>
      </c>
      <c r="X2850" s="37" t="e">
        <f t="shared" si="227"/>
        <v>#N/A</v>
      </c>
      <c r="Y2850" s="37" t="e">
        <f t="shared" si="230"/>
        <v>#N/A</v>
      </c>
      <c r="Z2850" s="37"/>
      <c r="AA2850" s="37"/>
    </row>
    <row r="2851" spans="20:27">
      <c r="T2851" s="26">
        <v>2831</v>
      </c>
      <c r="U2851" s="26" t="e">
        <f t="shared" si="229"/>
        <v>#N/A</v>
      </c>
      <c r="V2851" s="36" t="e">
        <f t="shared" si="226"/>
        <v>#N/A</v>
      </c>
      <c r="W2851" s="29" t="e">
        <f t="shared" si="228"/>
        <v>#N/A</v>
      </c>
      <c r="X2851" s="37" t="e">
        <f t="shared" si="227"/>
        <v>#N/A</v>
      </c>
      <c r="Y2851" s="37" t="e">
        <f t="shared" si="230"/>
        <v>#N/A</v>
      </c>
      <c r="Z2851" s="37"/>
      <c r="AA2851" s="37"/>
    </row>
    <row r="2852" spans="20:27">
      <c r="T2852" s="26">
        <v>2832</v>
      </c>
      <c r="U2852" s="26" t="e">
        <f t="shared" si="229"/>
        <v>#N/A</v>
      </c>
      <c r="V2852" s="36" t="e">
        <f t="shared" si="226"/>
        <v>#N/A</v>
      </c>
      <c r="W2852" s="29" t="e">
        <f t="shared" si="228"/>
        <v>#N/A</v>
      </c>
      <c r="X2852" s="37" t="e">
        <f t="shared" si="227"/>
        <v>#N/A</v>
      </c>
      <c r="Y2852" s="37" t="e">
        <f t="shared" si="230"/>
        <v>#N/A</v>
      </c>
      <c r="Z2852" s="37"/>
      <c r="AA2852" s="37"/>
    </row>
    <row r="2853" spans="20:27">
      <c r="T2853" s="26">
        <v>2833</v>
      </c>
      <c r="U2853" s="26" t="e">
        <f t="shared" si="229"/>
        <v>#N/A</v>
      </c>
      <c r="V2853" s="36" t="e">
        <f t="shared" si="226"/>
        <v>#N/A</v>
      </c>
      <c r="W2853" s="29" t="e">
        <f t="shared" si="228"/>
        <v>#N/A</v>
      </c>
      <c r="X2853" s="37" t="e">
        <f t="shared" si="227"/>
        <v>#N/A</v>
      </c>
      <c r="Y2853" s="37" t="e">
        <f t="shared" si="230"/>
        <v>#N/A</v>
      </c>
      <c r="Z2853" s="37"/>
      <c r="AA2853" s="37"/>
    </row>
    <row r="2854" spans="20:27">
      <c r="T2854" s="26">
        <v>2834</v>
      </c>
      <c r="U2854" s="26" t="e">
        <f t="shared" si="229"/>
        <v>#N/A</v>
      </c>
      <c r="V2854" s="36" t="e">
        <f t="shared" si="226"/>
        <v>#N/A</v>
      </c>
      <c r="W2854" s="29" t="e">
        <f t="shared" si="228"/>
        <v>#N/A</v>
      </c>
      <c r="X2854" s="37" t="e">
        <f t="shared" si="227"/>
        <v>#N/A</v>
      </c>
      <c r="Y2854" s="37" t="e">
        <f t="shared" si="230"/>
        <v>#N/A</v>
      </c>
      <c r="Z2854" s="37"/>
      <c r="AA2854" s="37"/>
    </row>
    <row r="2855" spans="20:27">
      <c r="T2855" s="26">
        <v>2835</v>
      </c>
      <c r="U2855" s="26" t="e">
        <f t="shared" si="229"/>
        <v>#N/A</v>
      </c>
      <c r="V2855" s="36" t="e">
        <f t="shared" si="226"/>
        <v>#N/A</v>
      </c>
      <c r="W2855" s="29" t="e">
        <f t="shared" si="228"/>
        <v>#N/A</v>
      </c>
      <c r="X2855" s="37" t="e">
        <f t="shared" si="227"/>
        <v>#N/A</v>
      </c>
      <c r="Y2855" s="37" t="e">
        <f t="shared" si="230"/>
        <v>#N/A</v>
      </c>
      <c r="Z2855" s="37"/>
      <c r="AA2855" s="37"/>
    </row>
    <row r="2856" spans="20:27">
      <c r="T2856" s="26">
        <v>2836</v>
      </c>
      <c r="U2856" s="26" t="e">
        <f t="shared" si="229"/>
        <v>#N/A</v>
      </c>
      <c r="V2856" s="36" t="e">
        <f t="shared" si="226"/>
        <v>#N/A</v>
      </c>
      <c r="W2856" s="29" t="e">
        <f t="shared" si="228"/>
        <v>#N/A</v>
      </c>
      <c r="X2856" s="37" t="e">
        <f t="shared" si="227"/>
        <v>#N/A</v>
      </c>
      <c r="Y2856" s="37" t="e">
        <f t="shared" si="230"/>
        <v>#N/A</v>
      </c>
      <c r="Z2856" s="37"/>
      <c r="AA2856" s="37"/>
    </row>
    <row r="2857" spans="20:27">
      <c r="T2857" s="26">
        <v>2837</v>
      </c>
      <c r="U2857" s="26" t="e">
        <f t="shared" si="229"/>
        <v>#N/A</v>
      </c>
      <c r="V2857" s="36" t="e">
        <f t="shared" si="226"/>
        <v>#N/A</v>
      </c>
      <c r="W2857" s="29" t="e">
        <f t="shared" si="228"/>
        <v>#N/A</v>
      </c>
      <c r="X2857" s="37" t="e">
        <f t="shared" si="227"/>
        <v>#N/A</v>
      </c>
      <c r="Y2857" s="37" t="e">
        <f t="shared" si="230"/>
        <v>#N/A</v>
      </c>
      <c r="Z2857" s="37"/>
      <c r="AA2857" s="37"/>
    </row>
    <row r="2858" spans="20:27">
      <c r="T2858" s="26">
        <v>2838</v>
      </c>
      <c r="U2858" s="26" t="e">
        <f t="shared" si="229"/>
        <v>#N/A</v>
      </c>
      <c r="V2858" s="36" t="e">
        <f t="shared" si="226"/>
        <v>#N/A</v>
      </c>
      <c r="W2858" s="29" t="e">
        <f t="shared" si="228"/>
        <v>#N/A</v>
      </c>
      <c r="X2858" s="37" t="e">
        <f t="shared" si="227"/>
        <v>#N/A</v>
      </c>
      <c r="Y2858" s="37" t="e">
        <f t="shared" si="230"/>
        <v>#N/A</v>
      </c>
      <c r="Z2858" s="37"/>
      <c r="AA2858" s="37"/>
    </row>
    <row r="2859" spans="20:27">
      <c r="T2859" s="26">
        <v>2839</v>
      </c>
      <c r="U2859" s="26" t="e">
        <f t="shared" si="229"/>
        <v>#N/A</v>
      </c>
      <c r="V2859" s="36" t="e">
        <f t="shared" si="226"/>
        <v>#N/A</v>
      </c>
      <c r="W2859" s="29" t="e">
        <f t="shared" si="228"/>
        <v>#N/A</v>
      </c>
      <c r="X2859" s="37" t="e">
        <f t="shared" si="227"/>
        <v>#N/A</v>
      </c>
      <c r="Y2859" s="37" t="e">
        <f t="shared" si="230"/>
        <v>#N/A</v>
      </c>
      <c r="Z2859" s="37"/>
      <c r="AA2859" s="37"/>
    </row>
    <row r="2860" spans="20:27">
      <c r="T2860" s="26">
        <v>2840</v>
      </c>
      <c r="U2860" s="26" t="e">
        <f t="shared" si="229"/>
        <v>#N/A</v>
      </c>
      <c r="V2860" s="36" t="e">
        <f t="shared" si="226"/>
        <v>#N/A</v>
      </c>
      <c r="W2860" s="29" t="e">
        <f t="shared" si="228"/>
        <v>#N/A</v>
      </c>
      <c r="X2860" s="37" t="e">
        <f t="shared" si="227"/>
        <v>#N/A</v>
      </c>
      <c r="Y2860" s="37" t="e">
        <f t="shared" si="230"/>
        <v>#N/A</v>
      </c>
      <c r="Z2860" s="37"/>
      <c r="AA2860" s="37"/>
    </row>
    <row r="2861" spans="20:27">
      <c r="T2861" s="26">
        <v>2841</v>
      </c>
      <c r="U2861" s="26" t="e">
        <f t="shared" si="229"/>
        <v>#N/A</v>
      </c>
      <c r="V2861" s="36" t="e">
        <f t="shared" si="226"/>
        <v>#N/A</v>
      </c>
      <c r="W2861" s="29" t="e">
        <f t="shared" si="228"/>
        <v>#N/A</v>
      </c>
      <c r="X2861" s="37" t="e">
        <f t="shared" si="227"/>
        <v>#N/A</v>
      </c>
      <c r="Y2861" s="37" t="e">
        <f t="shared" si="230"/>
        <v>#N/A</v>
      </c>
      <c r="Z2861" s="37"/>
      <c r="AA2861" s="37"/>
    </row>
    <row r="2862" spans="20:27">
      <c r="T2862" s="26">
        <v>2842</v>
      </c>
      <c r="U2862" s="26" t="e">
        <f t="shared" si="229"/>
        <v>#N/A</v>
      </c>
      <c r="V2862" s="36" t="e">
        <f t="shared" si="226"/>
        <v>#N/A</v>
      </c>
      <c r="W2862" s="29" t="e">
        <f t="shared" si="228"/>
        <v>#N/A</v>
      </c>
      <c r="X2862" s="37" t="e">
        <f t="shared" si="227"/>
        <v>#N/A</v>
      </c>
      <c r="Y2862" s="37" t="e">
        <f t="shared" si="230"/>
        <v>#N/A</v>
      </c>
      <c r="Z2862" s="37"/>
      <c r="AA2862" s="37"/>
    </row>
    <row r="2863" spans="20:27">
      <c r="T2863" s="26">
        <v>2843</v>
      </c>
      <c r="U2863" s="26" t="e">
        <f t="shared" si="229"/>
        <v>#N/A</v>
      </c>
      <c r="V2863" s="36" t="e">
        <f t="shared" si="226"/>
        <v>#N/A</v>
      </c>
      <c r="W2863" s="29" t="e">
        <f t="shared" si="228"/>
        <v>#N/A</v>
      </c>
      <c r="X2863" s="37" t="e">
        <f t="shared" si="227"/>
        <v>#N/A</v>
      </c>
      <c r="Y2863" s="37" t="e">
        <f t="shared" si="230"/>
        <v>#N/A</v>
      </c>
      <c r="Z2863" s="37"/>
      <c r="AA2863" s="37"/>
    </row>
    <row r="2864" spans="20:27">
      <c r="T2864" s="26">
        <v>2844</v>
      </c>
      <c r="U2864" s="26" t="e">
        <f t="shared" si="229"/>
        <v>#N/A</v>
      </c>
      <c r="V2864" s="36" t="e">
        <f t="shared" si="226"/>
        <v>#N/A</v>
      </c>
      <c r="W2864" s="29" t="e">
        <f t="shared" si="228"/>
        <v>#N/A</v>
      </c>
      <c r="X2864" s="37" t="e">
        <f t="shared" si="227"/>
        <v>#N/A</v>
      </c>
      <c r="Y2864" s="37" t="e">
        <f t="shared" si="230"/>
        <v>#N/A</v>
      </c>
      <c r="Z2864" s="37"/>
      <c r="AA2864" s="37"/>
    </row>
    <row r="2865" spans="20:27">
      <c r="T2865" s="26">
        <v>2845</v>
      </c>
      <c r="U2865" s="26" t="e">
        <f t="shared" si="229"/>
        <v>#N/A</v>
      </c>
      <c r="V2865" s="36" t="e">
        <f t="shared" si="226"/>
        <v>#N/A</v>
      </c>
      <c r="W2865" s="29" t="e">
        <f t="shared" si="228"/>
        <v>#N/A</v>
      </c>
      <c r="X2865" s="37" t="e">
        <f t="shared" si="227"/>
        <v>#N/A</v>
      </c>
      <c r="Y2865" s="37" t="e">
        <f t="shared" si="230"/>
        <v>#N/A</v>
      </c>
      <c r="Z2865" s="37"/>
      <c r="AA2865" s="37"/>
    </row>
    <row r="2866" spans="20:27">
      <c r="T2866" s="26">
        <v>2846</v>
      </c>
      <c r="U2866" s="26" t="e">
        <f t="shared" si="229"/>
        <v>#N/A</v>
      </c>
      <c r="V2866" s="36" t="e">
        <f t="shared" si="226"/>
        <v>#N/A</v>
      </c>
      <c r="W2866" s="29" t="e">
        <f t="shared" si="228"/>
        <v>#N/A</v>
      </c>
      <c r="X2866" s="37" t="e">
        <f t="shared" si="227"/>
        <v>#N/A</v>
      </c>
      <c r="Y2866" s="37" t="e">
        <f t="shared" si="230"/>
        <v>#N/A</v>
      </c>
      <c r="Z2866" s="37"/>
      <c r="AA2866" s="37"/>
    </row>
    <row r="2867" spans="20:27">
      <c r="T2867" s="26">
        <v>2847</v>
      </c>
      <c r="U2867" s="26" t="e">
        <f t="shared" si="229"/>
        <v>#N/A</v>
      </c>
      <c r="V2867" s="36" t="e">
        <f t="shared" si="226"/>
        <v>#N/A</v>
      </c>
      <c r="W2867" s="29" t="e">
        <f t="shared" si="228"/>
        <v>#N/A</v>
      </c>
      <c r="X2867" s="37" t="e">
        <f t="shared" si="227"/>
        <v>#N/A</v>
      </c>
      <c r="Y2867" s="37" t="e">
        <f t="shared" si="230"/>
        <v>#N/A</v>
      </c>
      <c r="Z2867" s="37"/>
      <c r="AA2867" s="37"/>
    </row>
    <row r="2868" spans="20:27">
      <c r="T2868" s="26">
        <v>2848</v>
      </c>
      <c r="U2868" s="26" t="e">
        <f t="shared" si="229"/>
        <v>#N/A</v>
      </c>
      <c r="V2868" s="36" t="e">
        <f t="shared" si="226"/>
        <v>#N/A</v>
      </c>
      <c r="W2868" s="29" t="e">
        <f t="shared" si="228"/>
        <v>#N/A</v>
      </c>
      <c r="X2868" s="37" t="e">
        <f t="shared" si="227"/>
        <v>#N/A</v>
      </c>
      <c r="Y2868" s="37" t="e">
        <f t="shared" si="230"/>
        <v>#N/A</v>
      </c>
      <c r="Z2868" s="37"/>
      <c r="AA2868" s="37"/>
    </row>
    <row r="2869" spans="20:27">
      <c r="T2869" s="26">
        <v>2849</v>
      </c>
      <c r="U2869" s="26" t="e">
        <f t="shared" si="229"/>
        <v>#N/A</v>
      </c>
      <c r="V2869" s="36" t="e">
        <f t="shared" si="226"/>
        <v>#N/A</v>
      </c>
      <c r="W2869" s="29" t="e">
        <f t="shared" si="228"/>
        <v>#N/A</v>
      </c>
      <c r="X2869" s="37" t="e">
        <f t="shared" si="227"/>
        <v>#N/A</v>
      </c>
      <c r="Y2869" s="37" t="e">
        <f t="shared" si="230"/>
        <v>#N/A</v>
      </c>
      <c r="Z2869" s="37"/>
      <c r="AA2869" s="37"/>
    </row>
    <row r="2870" spans="20:27">
      <c r="T2870" s="26">
        <v>2850</v>
      </c>
      <c r="U2870" s="26" t="e">
        <f t="shared" si="229"/>
        <v>#N/A</v>
      </c>
      <c r="V2870" s="36" t="e">
        <f t="shared" si="226"/>
        <v>#N/A</v>
      </c>
      <c r="W2870" s="29" t="e">
        <f t="shared" si="228"/>
        <v>#N/A</v>
      </c>
      <c r="X2870" s="37" t="e">
        <f t="shared" si="227"/>
        <v>#N/A</v>
      </c>
      <c r="Y2870" s="37" t="e">
        <f t="shared" si="230"/>
        <v>#N/A</v>
      </c>
      <c r="Z2870" s="37"/>
      <c r="AA2870" s="37"/>
    </row>
    <row r="2871" spans="20:27">
      <c r="T2871" s="26">
        <v>2851</v>
      </c>
      <c r="U2871" s="26" t="e">
        <f t="shared" si="229"/>
        <v>#N/A</v>
      </c>
      <c r="V2871" s="36" t="e">
        <f t="shared" si="226"/>
        <v>#N/A</v>
      </c>
      <c r="W2871" s="29" t="e">
        <f t="shared" si="228"/>
        <v>#N/A</v>
      </c>
      <c r="X2871" s="37" t="e">
        <f t="shared" si="227"/>
        <v>#N/A</v>
      </c>
      <c r="Y2871" s="37" t="e">
        <f t="shared" si="230"/>
        <v>#N/A</v>
      </c>
      <c r="Z2871" s="37"/>
      <c r="AA2871" s="37"/>
    </row>
    <row r="2872" spans="20:27">
      <c r="T2872" s="26">
        <v>2852</v>
      </c>
      <c r="U2872" s="26" t="e">
        <f t="shared" si="229"/>
        <v>#N/A</v>
      </c>
      <c r="V2872" s="36" t="e">
        <f t="shared" si="226"/>
        <v>#N/A</v>
      </c>
      <c r="W2872" s="29" t="e">
        <f t="shared" si="228"/>
        <v>#N/A</v>
      </c>
      <c r="X2872" s="37" t="e">
        <f t="shared" si="227"/>
        <v>#N/A</v>
      </c>
      <c r="Y2872" s="37" t="e">
        <f t="shared" si="230"/>
        <v>#N/A</v>
      </c>
      <c r="Z2872" s="37"/>
      <c r="AA2872" s="37"/>
    </row>
    <row r="2873" spans="20:27">
      <c r="T2873" s="26">
        <v>2853</v>
      </c>
      <c r="U2873" s="26" t="e">
        <f t="shared" si="229"/>
        <v>#N/A</v>
      </c>
      <c r="V2873" s="36" t="e">
        <f t="shared" si="226"/>
        <v>#N/A</v>
      </c>
      <c r="W2873" s="29" t="e">
        <f t="shared" si="228"/>
        <v>#N/A</v>
      </c>
      <c r="X2873" s="37" t="e">
        <f t="shared" si="227"/>
        <v>#N/A</v>
      </c>
      <c r="Y2873" s="37" t="e">
        <f t="shared" si="230"/>
        <v>#N/A</v>
      </c>
      <c r="Z2873" s="37"/>
      <c r="AA2873" s="37"/>
    </row>
    <row r="2874" spans="20:27">
      <c r="T2874" s="26">
        <v>2854</v>
      </c>
      <c r="U2874" s="26" t="e">
        <f t="shared" si="229"/>
        <v>#N/A</v>
      </c>
      <c r="V2874" s="36" t="e">
        <f t="shared" si="226"/>
        <v>#N/A</v>
      </c>
      <c r="W2874" s="29" t="e">
        <f t="shared" si="228"/>
        <v>#N/A</v>
      </c>
      <c r="X2874" s="37" t="e">
        <f t="shared" si="227"/>
        <v>#N/A</v>
      </c>
      <c r="Y2874" s="37" t="e">
        <f t="shared" si="230"/>
        <v>#N/A</v>
      </c>
      <c r="Z2874" s="37"/>
      <c r="AA2874" s="37"/>
    </row>
    <row r="2875" spans="20:27">
      <c r="T2875" s="26">
        <v>2855</v>
      </c>
      <c r="U2875" s="26" t="e">
        <f t="shared" si="229"/>
        <v>#N/A</v>
      </c>
      <c r="V2875" s="36" t="e">
        <f t="shared" si="226"/>
        <v>#N/A</v>
      </c>
      <c r="W2875" s="29" t="e">
        <f t="shared" si="228"/>
        <v>#N/A</v>
      </c>
      <c r="X2875" s="37" t="e">
        <f t="shared" si="227"/>
        <v>#N/A</v>
      </c>
      <c r="Y2875" s="37" t="e">
        <f t="shared" si="230"/>
        <v>#N/A</v>
      </c>
      <c r="Z2875" s="37"/>
      <c r="AA2875" s="37"/>
    </row>
    <row r="2876" spans="20:27">
      <c r="T2876" s="26">
        <v>2856</v>
      </c>
      <c r="U2876" s="26" t="e">
        <f t="shared" si="229"/>
        <v>#N/A</v>
      </c>
      <c r="V2876" s="36" t="e">
        <f t="shared" si="226"/>
        <v>#N/A</v>
      </c>
      <c r="W2876" s="29" t="e">
        <f t="shared" si="228"/>
        <v>#N/A</v>
      </c>
      <c r="X2876" s="37" t="e">
        <f t="shared" si="227"/>
        <v>#N/A</v>
      </c>
      <c r="Y2876" s="37" t="e">
        <f t="shared" si="230"/>
        <v>#N/A</v>
      </c>
      <c r="Z2876" s="37"/>
      <c r="AA2876" s="37"/>
    </row>
    <row r="2877" spans="20:27">
      <c r="T2877" s="26">
        <v>2857</v>
      </c>
      <c r="U2877" s="26" t="e">
        <f t="shared" si="229"/>
        <v>#N/A</v>
      </c>
      <c r="V2877" s="36" t="e">
        <f t="shared" si="226"/>
        <v>#N/A</v>
      </c>
      <c r="W2877" s="29" t="e">
        <f t="shared" si="228"/>
        <v>#N/A</v>
      </c>
      <c r="X2877" s="37" t="e">
        <f t="shared" si="227"/>
        <v>#N/A</v>
      </c>
      <c r="Y2877" s="37" t="e">
        <f t="shared" si="230"/>
        <v>#N/A</v>
      </c>
      <c r="Z2877" s="37"/>
      <c r="AA2877" s="37"/>
    </row>
    <row r="2878" spans="20:27">
      <c r="T2878" s="26">
        <v>2858</v>
      </c>
      <c r="U2878" s="26" t="e">
        <f t="shared" si="229"/>
        <v>#N/A</v>
      </c>
      <c r="V2878" s="36" t="e">
        <f t="shared" si="226"/>
        <v>#N/A</v>
      </c>
      <c r="W2878" s="29" t="e">
        <f t="shared" si="228"/>
        <v>#N/A</v>
      </c>
      <c r="X2878" s="37" t="e">
        <f t="shared" si="227"/>
        <v>#N/A</v>
      </c>
      <c r="Y2878" s="37" t="e">
        <f t="shared" si="230"/>
        <v>#N/A</v>
      </c>
      <c r="Z2878" s="37"/>
      <c r="AA2878" s="37"/>
    </row>
    <row r="2879" spans="20:27">
      <c r="T2879" s="26">
        <v>2859</v>
      </c>
      <c r="U2879" s="26" t="e">
        <f t="shared" si="229"/>
        <v>#N/A</v>
      </c>
      <c r="V2879" s="36" t="e">
        <f t="shared" si="226"/>
        <v>#N/A</v>
      </c>
      <c r="W2879" s="29" t="e">
        <f t="shared" si="228"/>
        <v>#N/A</v>
      </c>
      <c r="X2879" s="37" t="e">
        <f t="shared" si="227"/>
        <v>#N/A</v>
      </c>
      <c r="Y2879" s="37" t="e">
        <f t="shared" si="230"/>
        <v>#N/A</v>
      </c>
      <c r="Z2879" s="37"/>
      <c r="AA2879" s="37"/>
    </row>
    <row r="2880" spans="20:27">
      <c r="T2880" s="26">
        <v>2860</v>
      </c>
      <c r="U2880" s="26" t="e">
        <f t="shared" si="229"/>
        <v>#N/A</v>
      </c>
      <c r="V2880" s="36" t="e">
        <f t="shared" si="226"/>
        <v>#N/A</v>
      </c>
      <c r="W2880" s="29" t="e">
        <f t="shared" si="228"/>
        <v>#N/A</v>
      </c>
      <c r="X2880" s="37" t="e">
        <f t="shared" si="227"/>
        <v>#N/A</v>
      </c>
      <c r="Y2880" s="37" t="e">
        <f t="shared" si="230"/>
        <v>#N/A</v>
      </c>
      <c r="Z2880" s="37"/>
      <c r="AA2880" s="37"/>
    </row>
    <row r="2881" spans="20:27">
      <c r="T2881" s="26">
        <v>2861</v>
      </c>
      <c r="U2881" s="26" t="e">
        <f t="shared" si="229"/>
        <v>#N/A</v>
      </c>
      <c r="V2881" s="36" t="e">
        <f t="shared" si="226"/>
        <v>#N/A</v>
      </c>
      <c r="W2881" s="29" t="e">
        <f t="shared" si="228"/>
        <v>#N/A</v>
      </c>
      <c r="X2881" s="37" t="e">
        <f t="shared" si="227"/>
        <v>#N/A</v>
      </c>
      <c r="Y2881" s="37" t="e">
        <f t="shared" si="230"/>
        <v>#N/A</v>
      </c>
      <c r="Z2881" s="37"/>
      <c r="AA2881" s="37"/>
    </row>
    <row r="2882" spans="20:27">
      <c r="T2882" s="26">
        <v>2862</v>
      </c>
      <c r="U2882" s="26" t="e">
        <f t="shared" si="229"/>
        <v>#N/A</v>
      </c>
      <c r="V2882" s="36" t="e">
        <f t="shared" si="226"/>
        <v>#N/A</v>
      </c>
      <c r="W2882" s="29" t="e">
        <f t="shared" si="228"/>
        <v>#N/A</v>
      </c>
      <c r="X2882" s="37" t="e">
        <f t="shared" si="227"/>
        <v>#N/A</v>
      </c>
      <c r="Y2882" s="37" t="e">
        <f t="shared" si="230"/>
        <v>#N/A</v>
      </c>
      <c r="Z2882" s="37"/>
      <c r="AA2882" s="37"/>
    </row>
    <row r="2883" spans="20:27">
      <c r="T2883" s="26">
        <v>2863</v>
      </c>
      <c r="U2883" s="26" t="e">
        <f t="shared" si="229"/>
        <v>#N/A</v>
      </c>
      <c r="V2883" s="36" t="e">
        <f t="shared" si="226"/>
        <v>#N/A</v>
      </c>
      <c r="W2883" s="29" t="e">
        <f t="shared" si="228"/>
        <v>#N/A</v>
      </c>
      <c r="X2883" s="37" t="e">
        <f t="shared" si="227"/>
        <v>#N/A</v>
      </c>
      <c r="Y2883" s="37" t="e">
        <f t="shared" si="230"/>
        <v>#N/A</v>
      </c>
      <c r="Z2883" s="37"/>
      <c r="AA2883" s="37"/>
    </row>
    <row r="2884" spans="20:27">
      <c r="T2884" s="26">
        <v>2864</v>
      </c>
      <c r="U2884" s="26" t="e">
        <f t="shared" si="229"/>
        <v>#N/A</v>
      </c>
      <c r="V2884" s="36" t="e">
        <f t="shared" si="226"/>
        <v>#N/A</v>
      </c>
      <c r="W2884" s="29" t="e">
        <f t="shared" si="228"/>
        <v>#N/A</v>
      </c>
      <c r="X2884" s="37" t="e">
        <f t="shared" si="227"/>
        <v>#N/A</v>
      </c>
      <c r="Y2884" s="37" t="e">
        <f t="shared" si="230"/>
        <v>#N/A</v>
      </c>
      <c r="Z2884" s="37"/>
      <c r="AA2884" s="37"/>
    </row>
    <row r="2885" spans="20:27">
      <c r="T2885" s="26">
        <v>2865</v>
      </c>
      <c r="U2885" s="26" t="e">
        <f t="shared" si="229"/>
        <v>#N/A</v>
      </c>
      <c r="V2885" s="36" t="e">
        <f t="shared" si="226"/>
        <v>#N/A</v>
      </c>
      <c r="W2885" s="29" t="e">
        <f t="shared" si="228"/>
        <v>#N/A</v>
      </c>
      <c r="X2885" s="37" t="e">
        <f t="shared" si="227"/>
        <v>#N/A</v>
      </c>
      <c r="Y2885" s="37" t="e">
        <f t="shared" si="230"/>
        <v>#N/A</v>
      </c>
      <c r="Z2885" s="37"/>
      <c r="AA2885" s="37"/>
    </row>
    <row r="2886" spans="20:27">
      <c r="T2886" s="26">
        <v>2866</v>
      </c>
      <c r="U2886" s="26" t="e">
        <f t="shared" si="229"/>
        <v>#N/A</v>
      </c>
      <c r="V2886" s="36" t="e">
        <f t="shared" si="226"/>
        <v>#N/A</v>
      </c>
      <c r="W2886" s="29" t="e">
        <f t="shared" si="228"/>
        <v>#N/A</v>
      </c>
      <c r="X2886" s="37" t="e">
        <f t="shared" si="227"/>
        <v>#N/A</v>
      </c>
      <c r="Y2886" s="37" t="e">
        <f t="shared" si="230"/>
        <v>#N/A</v>
      </c>
      <c r="Z2886" s="37"/>
      <c r="AA2886" s="37"/>
    </row>
    <row r="2887" spans="20:27">
      <c r="T2887" s="26">
        <v>2867</v>
      </c>
      <c r="U2887" s="26" t="e">
        <f t="shared" si="229"/>
        <v>#N/A</v>
      </c>
      <c r="V2887" s="36" t="e">
        <f t="shared" si="226"/>
        <v>#N/A</v>
      </c>
      <c r="W2887" s="29" t="e">
        <f t="shared" si="228"/>
        <v>#N/A</v>
      </c>
      <c r="X2887" s="37" t="e">
        <f t="shared" si="227"/>
        <v>#N/A</v>
      </c>
      <c r="Y2887" s="37" t="e">
        <f t="shared" si="230"/>
        <v>#N/A</v>
      </c>
      <c r="Z2887" s="37"/>
      <c r="AA2887" s="37"/>
    </row>
    <row r="2888" spans="20:27">
      <c r="T2888" s="26">
        <v>2868</v>
      </c>
      <c r="U2888" s="26" t="e">
        <f t="shared" si="229"/>
        <v>#N/A</v>
      </c>
      <c r="V2888" s="36" t="e">
        <f t="shared" ref="V2888:V2951" si="231">K$23*EXP(M$22*LOG(T2888/O$23))</f>
        <v>#N/A</v>
      </c>
      <c r="W2888" s="29" t="e">
        <f t="shared" si="228"/>
        <v>#N/A</v>
      </c>
      <c r="X2888" s="37" t="e">
        <f t="shared" ref="X2888:X2951" si="232">IF(($K$60+15)&gt;T2888,T2888,(#N/A))</f>
        <v>#N/A</v>
      </c>
      <c r="Y2888" s="37" t="e">
        <f t="shared" si="230"/>
        <v>#N/A</v>
      </c>
      <c r="Z2888" s="37"/>
      <c r="AA2888" s="37"/>
    </row>
    <row r="2889" spans="20:27">
      <c r="T2889" s="26">
        <v>2869</v>
      </c>
      <c r="U2889" s="26" t="e">
        <f t="shared" si="229"/>
        <v>#N/A</v>
      </c>
      <c r="V2889" s="36" t="e">
        <f t="shared" si="231"/>
        <v>#N/A</v>
      </c>
      <c r="W2889" s="29" t="e">
        <f t="shared" si="228"/>
        <v>#N/A</v>
      </c>
      <c r="X2889" s="37" t="e">
        <f t="shared" si="232"/>
        <v>#N/A</v>
      </c>
      <c r="Y2889" s="37" t="e">
        <f t="shared" si="230"/>
        <v>#N/A</v>
      </c>
      <c r="Z2889" s="37"/>
      <c r="AA2889" s="37"/>
    </row>
    <row r="2890" spans="20:27">
      <c r="T2890" s="26">
        <v>2870</v>
      </c>
      <c r="U2890" s="26" t="e">
        <f t="shared" si="229"/>
        <v>#N/A</v>
      </c>
      <c r="V2890" s="36" t="e">
        <f t="shared" si="231"/>
        <v>#N/A</v>
      </c>
      <c r="W2890" s="29" t="e">
        <f t="shared" si="228"/>
        <v>#N/A</v>
      </c>
      <c r="X2890" s="37" t="e">
        <f t="shared" si="232"/>
        <v>#N/A</v>
      </c>
      <c r="Y2890" s="37" t="e">
        <f t="shared" si="230"/>
        <v>#N/A</v>
      </c>
      <c r="Z2890" s="37"/>
      <c r="AA2890" s="37"/>
    </row>
    <row r="2891" spans="20:27">
      <c r="T2891" s="26">
        <v>2871</v>
      </c>
      <c r="U2891" s="26" t="e">
        <f t="shared" si="229"/>
        <v>#N/A</v>
      </c>
      <c r="V2891" s="36" t="e">
        <f t="shared" si="231"/>
        <v>#N/A</v>
      </c>
      <c r="W2891" s="29" t="e">
        <f t="shared" si="228"/>
        <v>#N/A</v>
      </c>
      <c r="X2891" s="37" t="e">
        <f t="shared" si="232"/>
        <v>#N/A</v>
      </c>
      <c r="Y2891" s="37" t="e">
        <f t="shared" si="230"/>
        <v>#N/A</v>
      </c>
      <c r="Z2891" s="37"/>
      <c r="AA2891" s="37"/>
    </row>
    <row r="2892" spans="20:27">
      <c r="T2892" s="26">
        <v>2872</v>
      </c>
      <c r="U2892" s="26" t="e">
        <f t="shared" si="229"/>
        <v>#N/A</v>
      </c>
      <c r="V2892" s="36" t="e">
        <f t="shared" si="231"/>
        <v>#N/A</v>
      </c>
      <c r="W2892" s="29" t="e">
        <f t="shared" si="228"/>
        <v>#N/A</v>
      </c>
      <c r="X2892" s="37" t="e">
        <f t="shared" si="232"/>
        <v>#N/A</v>
      </c>
      <c r="Y2892" s="37" t="e">
        <f t="shared" si="230"/>
        <v>#N/A</v>
      </c>
      <c r="Z2892" s="37"/>
      <c r="AA2892" s="37"/>
    </row>
    <row r="2893" spans="20:27">
      <c r="T2893" s="26">
        <v>2873</v>
      </c>
      <c r="U2893" s="26" t="e">
        <f t="shared" si="229"/>
        <v>#N/A</v>
      </c>
      <c r="V2893" s="36" t="e">
        <f t="shared" si="231"/>
        <v>#N/A</v>
      </c>
      <c r="W2893" s="29" t="e">
        <f t="shared" si="228"/>
        <v>#N/A</v>
      </c>
      <c r="X2893" s="37" t="e">
        <f t="shared" si="232"/>
        <v>#N/A</v>
      </c>
      <c r="Y2893" s="37" t="e">
        <f t="shared" si="230"/>
        <v>#N/A</v>
      </c>
      <c r="Z2893" s="37"/>
      <c r="AA2893" s="37"/>
    </row>
    <row r="2894" spans="20:27">
      <c r="T2894" s="26">
        <v>2874</v>
      </c>
      <c r="U2894" s="26" t="e">
        <f t="shared" si="229"/>
        <v>#N/A</v>
      </c>
      <c r="V2894" s="36" t="e">
        <f t="shared" si="231"/>
        <v>#N/A</v>
      </c>
      <c r="W2894" s="29" t="e">
        <f t="shared" si="228"/>
        <v>#N/A</v>
      </c>
      <c r="X2894" s="37" t="e">
        <f t="shared" si="232"/>
        <v>#N/A</v>
      </c>
      <c r="Y2894" s="37" t="e">
        <f t="shared" si="230"/>
        <v>#N/A</v>
      </c>
      <c r="Z2894" s="37"/>
      <c r="AA2894" s="37"/>
    </row>
    <row r="2895" spans="20:27">
      <c r="T2895" s="26">
        <v>2875</v>
      </c>
      <c r="U2895" s="26" t="e">
        <f t="shared" si="229"/>
        <v>#N/A</v>
      </c>
      <c r="V2895" s="36" t="e">
        <f t="shared" si="231"/>
        <v>#N/A</v>
      </c>
      <c r="W2895" s="29" t="e">
        <f t="shared" si="228"/>
        <v>#N/A</v>
      </c>
      <c r="X2895" s="37" t="e">
        <f t="shared" si="232"/>
        <v>#N/A</v>
      </c>
      <c r="Y2895" s="37" t="e">
        <f t="shared" si="230"/>
        <v>#N/A</v>
      </c>
      <c r="Z2895" s="37"/>
      <c r="AA2895" s="37"/>
    </row>
    <row r="2896" spans="20:27">
      <c r="T2896" s="26">
        <v>2876</v>
      </c>
      <c r="U2896" s="26" t="e">
        <f t="shared" si="229"/>
        <v>#N/A</v>
      </c>
      <c r="V2896" s="36" t="e">
        <f t="shared" si="231"/>
        <v>#N/A</v>
      </c>
      <c r="W2896" s="29" t="e">
        <f t="shared" si="228"/>
        <v>#N/A</v>
      </c>
      <c r="X2896" s="37" t="e">
        <f t="shared" si="232"/>
        <v>#N/A</v>
      </c>
      <c r="Y2896" s="37" t="e">
        <f t="shared" si="230"/>
        <v>#N/A</v>
      </c>
      <c r="Z2896" s="37"/>
      <c r="AA2896" s="37"/>
    </row>
    <row r="2897" spans="20:27">
      <c r="T2897" s="26">
        <v>2877</v>
      </c>
      <c r="U2897" s="26" t="e">
        <f t="shared" si="229"/>
        <v>#N/A</v>
      </c>
      <c r="V2897" s="36" t="e">
        <f t="shared" si="231"/>
        <v>#N/A</v>
      </c>
      <c r="W2897" s="29" t="e">
        <f t="shared" si="228"/>
        <v>#N/A</v>
      </c>
      <c r="X2897" s="37" t="e">
        <f t="shared" si="232"/>
        <v>#N/A</v>
      </c>
      <c r="Y2897" s="37" t="e">
        <f t="shared" si="230"/>
        <v>#N/A</v>
      </c>
      <c r="Z2897" s="37"/>
      <c r="AA2897" s="37"/>
    </row>
    <row r="2898" spans="20:27">
      <c r="T2898" s="26">
        <v>2878</v>
      </c>
      <c r="U2898" s="26" t="e">
        <f t="shared" si="229"/>
        <v>#N/A</v>
      </c>
      <c r="V2898" s="36" t="e">
        <f t="shared" si="231"/>
        <v>#N/A</v>
      </c>
      <c r="W2898" s="29" t="e">
        <f t="shared" si="228"/>
        <v>#N/A</v>
      </c>
      <c r="X2898" s="37" t="e">
        <f t="shared" si="232"/>
        <v>#N/A</v>
      </c>
      <c r="Y2898" s="37" t="e">
        <f t="shared" si="230"/>
        <v>#N/A</v>
      </c>
      <c r="Z2898" s="37"/>
      <c r="AA2898" s="37"/>
    </row>
    <row r="2899" spans="20:27">
      <c r="T2899" s="26">
        <v>2879</v>
      </c>
      <c r="U2899" s="26" t="e">
        <f t="shared" si="229"/>
        <v>#N/A</v>
      </c>
      <c r="V2899" s="36" t="e">
        <f t="shared" si="231"/>
        <v>#N/A</v>
      </c>
      <c r="W2899" s="29" t="e">
        <f t="shared" si="228"/>
        <v>#N/A</v>
      </c>
      <c r="X2899" s="37" t="e">
        <f t="shared" si="232"/>
        <v>#N/A</v>
      </c>
      <c r="Y2899" s="37" t="e">
        <f t="shared" si="230"/>
        <v>#N/A</v>
      </c>
      <c r="Z2899" s="37"/>
      <c r="AA2899" s="37"/>
    </row>
    <row r="2900" spans="20:27">
      <c r="T2900" s="26">
        <v>2880</v>
      </c>
      <c r="U2900" s="26" t="e">
        <f t="shared" si="229"/>
        <v>#N/A</v>
      </c>
      <c r="V2900" s="36" t="e">
        <f t="shared" si="231"/>
        <v>#N/A</v>
      </c>
      <c r="W2900" s="29" t="e">
        <f t="shared" si="228"/>
        <v>#N/A</v>
      </c>
      <c r="X2900" s="37" t="e">
        <f t="shared" si="232"/>
        <v>#N/A</v>
      </c>
      <c r="Y2900" s="37" t="e">
        <f t="shared" si="230"/>
        <v>#N/A</v>
      </c>
      <c r="Z2900" s="37"/>
      <c r="AA2900" s="37"/>
    </row>
    <row r="2901" spans="20:27">
      <c r="T2901" s="26">
        <v>2881</v>
      </c>
      <c r="U2901" s="26" t="e">
        <f t="shared" si="229"/>
        <v>#N/A</v>
      </c>
      <c r="V2901" s="36" t="e">
        <f t="shared" si="231"/>
        <v>#N/A</v>
      </c>
      <c r="W2901" s="29" t="e">
        <f t="shared" ref="W2901:W2964" si="233">IF(U2901="",(#N/A),V2901)</f>
        <v>#N/A</v>
      </c>
      <c r="X2901" s="37" t="e">
        <f t="shared" si="232"/>
        <v>#N/A</v>
      </c>
      <c r="Y2901" s="37" t="e">
        <f t="shared" si="230"/>
        <v>#N/A</v>
      </c>
      <c r="Z2901" s="37"/>
      <c r="AA2901" s="37"/>
    </row>
    <row r="2902" spans="20:27">
      <c r="T2902" s="26">
        <v>2882</v>
      </c>
      <c r="U2902" s="26" t="e">
        <f t="shared" ref="U2902:U2965" si="234">IF(MAX(D$20:D$64)&lt;T2902,(#N/A),T2902)</f>
        <v>#N/A</v>
      </c>
      <c r="V2902" s="36" t="e">
        <f t="shared" si="231"/>
        <v>#N/A</v>
      </c>
      <c r="W2902" s="29" t="e">
        <f t="shared" si="233"/>
        <v>#N/A</v>
      </c>
      <c r="X2902" s="37" t="e">
        <f t="shared" si="232"/>
        <v>#N/A</v>
      </c>
      <c r="Y2902" s="37" t="e">
        <f t="shared" si="230"/>
        <v>#N/A</v>
      </c>
      <c r="Z2902" s="37"/>
      <c r="AA2902" s="37"/>
    </row>
    <row r="2903" spans="20:27">
      <c r="T2903" s="26">
        <v>2883</v>
      </c>
      <c r="U2903" s="26" t="e">
        <f t="shared" si="234"/>
        <v>#N/A</v>
      </c>
      <c r="V2903" s="36" t="e">
        <f t="shared" si="231"/>
        <v>#N/A</v>
      </c>
      <c r="W2903" s="29" t="e">
        <f t="shared" si="233"/>
        <v>#N/A</v>
      </c>
      <c r="X2903" s="37" t="e">
        <f t="shared" si="232"/>
        <v>#N/A</v>
      </c>
      <c r="Y2903" s="37" t="e">
        <f t="shared" si="230"/>
        <v>#N/A</v>
      </c>
      <c r="Z2903" s="37"/>
      <c r="AA2903" s="37"/>
    </row>
    <row r="2904" spans="20:27">
      <c r="T2904" s="26">
        <v>2884</v>
      </c>
      <c r="U2904" s="26" t="e">
        <f t="shared" si="234"/>
        <v>#N/A</v>
      </c>
      <c r="V2904" s="36" t="e">
        <f t="shared" si="231"/>
        <v>#N/A</v>
      </c>
      <c r="W2904" s="29" t="e">
        <f t="shared" si="233"/>
        <v>#N/A</v>
      </c>
      <c r="X2904" s="37" t="e">
        <f t="shared" si="232"/>
        <v>#N/A</v>
      </c>
      <c r="Y2904" s="37" t="e">
        <f t="shared" si="230"/>
        <v>#N/A</v>
      </c>
      <c r="Z2904" s="37"/>
      <c r="AA2904" s="37"/>
    </row>
    <row r="2905" spans="20:27">
      <c r="T2905" s="26">
        <v>2885</v>
      </c>
      <c r="U2905" s="26" t="e">
        <f t="shared" si="234"/>
        <v>#N/A</v>
      </c>
      <c r="V2905" s="36" t="e">
        <f t="shared" si="231"/>
        <v>#N/A</v>
      </c>
      <c r="W2905" s="29" t="e">
        <f t="shared" si="233"/>
        <v>#N/A</v>
      </c>
      <c r="X2905" s="37" t="e">
        <f t="shared" si="232"/>
        <v>#N/A</v>
      </c>
      <c r="Y2905" s="37" t="e">
        <f t="shared" si="230"/>
        <v>#N/A</v>
      </c>
      <c r="Z2905" s="37"/>
      <c r="AA2905" s="37"/>
    </row>
    <row r="2906" spans="20:27">
      <c r="T2906" s="26">
        <v>2886</v>
      </c>
      <c r="U2906" s="26" t="e">
        <f t="shared" si="234"/>
        <v>#N/A</v>
      </c>
      <c r="V2906" s="36" t="e">
        <f t="shared" si="231"/>
        <v>#N/A</v>
      </c>
      <c r="W2906" s="29" t="e">
        <f t="shared" si="233"/>
        <v>#N/A</v>
      </c>
      <c r="X2906" s="37" t="e">
        <f t="shared" si="232"/>
        <v>#N/A</v>
      </c>
      <c r="Y2906" s="37" t="e">
        <f t="shared" si="230"/>
        <v>#N/A</v>
      </c>
      <c r="Z2906" s="37"/>
      <c r="AA2906" s="37"/>
    </row>
    <row r="2907" spans="20:27">
      <c r="T2907" s="26">
        <v>2887</v>
      </c>
      <c r="U2907" s="26" t="e">
        <f t="shared" si="234"/>
        <v>#N/A</v>
      </c>
      <c r="V2907" s="36" t="e">
        <f t="shared" si="231"/>
        <v>#N/A</v>
      </c>
      <c r="W2907" s="29" t="e">
        <f t="shared" si="233"/>
        <v>#N/A</v>
      </c>
      <c r="X2907" s="37" t="e">
        <f t="shared" si="232"/>
        <v>#N/A</v>
      </c>
      <c r="Y2907" s="37" t="e">
        <f t="shared" si="230"/>
        <v>#N/A</v>
      </c>
      <c r="Z2907" s="37"/>
      <c r="AA2907" s="37"/>
    </row>
    <row r="2908" spans="20:27">
      <c r="T2908" s="26">
        <v>2888</v>
      </c>
      <c r="U2908" s="26" t="e">
        <f t="shared" si="234"/>
        <v>#N/A</v>
      </c>
      <c r="V2908" s="36" t="e">
        <f t="shared" si="231"/>
        <v>#N/A</v>
      </c>
      <c r="W2908" s="29" t="e">
        <f t="shared" si="233"/>
        <v>#N/A</v>
      </c>
      <c r="X2908" s="37" t="e">
        <f t="shared" si="232"/>
        <v>#N/A</v>
      </c>
      <c r="Y2908" s="37" t="e">
        <f t="shared" si="230"/>
        <v>#N/A</v>
      </c>
      <c r="Z2908" s="37"/>
      <c r="AA2908" s="37"/>
    </row>
    <row r="2909" spans="20:27">
      <c r="T2909" s="26">
        <v>2889</v>
      </c>
      <c r="U2909" s="26" t="e">
        <f t="shared" si="234"/>
        <v>#N/A</v>
      </c>
      <c r="V2909" s="36" t="e">
        <f t="shared" si="231"/>
        <v>#N/A</v>
      </c>
      <c r="W2909" s="29" t="e">
        <f t="shared" si="233"/>
        <v>#N/A</v>
      </c>
      <c r="X2909" s="37" t="e">
        <f t="shared" si="232"/>
        <v>#N/A</v>
      </c>
      <c r="Y2909" s="37" t="e">
        <f t="shared" si="230"/>
        <v>#N/A</v>
      </c>
      <c r="Z2909" s="37"/>
      <c r="AA2909" s="37"/>
    </row>
    <row r="2910" spans="20:27">
      <c r="T2910" s="26">
        <v>2890</v>
      </c>
      <c r="U2910" s="26" t="e">
        <f t="shared" si="234"/>
        <v>#N/A</v>
      </c>
      <c r="V2910" s="36" t="e">
        <f t="shared" si="231"/>
        <v>#N/A</v>
      </c>
      <c r="W2910" s="29" t="e">
        <f t="shared" si="233"/>
        <v>#N/A</v>
      </c>
      <c r="X2910" s="37" t="e">
        <f t="shared" si="232"/>
        <v>#N/A</v>
      </c>
      <c r="Y2910" s="37" t="e">
        <f t="shared" si="230"/>
        <v>#N/A</v>
      </c>
      <c r="Z2910" s="37"/>
      <c r="AA2910" s="37"/>
    </row>
    <row r="2911" spans="20:27">
      <c r="T2911" s="26">
        <v>2891</v>
      </c>
      <c r="U2911" s="26" t="e">
        <f t="shared" si="234"/>
        <v>#N/A</v>
      </c>
      <c r="V2911" s="36" t="e">
        <f t="shared" si="231"/>
        <v>#N/A</v>
      </c>
      <c r="W2911" s="29" t="e">
        <f t="shared" si="233"/>
        <v>#N/A</v>
      </c>
      <c r="X2911" s="37" t="e">
        <f t="shared" si="232"/>
        <v>#N/A</v>
      </c>
      <c r="Y2911" s="37" t="e">
        <f t="shared" ref="Y2911:Y2974" si="235">IF(($K$60+15)&gt;T2911,K$23*EXP(M$22*LOG(T2911/O$23)),(#N/A))</f>
        <v>#N/A</v>
      </c>
      <c r="Z2911" s="37"/>
      <c r="AA2911" s="37"/>
    </row>
    <row r="2912" spans="20:27">
      <c r="T2912" s="26">
        <v>2892</v>
      </c>
      <c r="U2912" s="26" t="e">
        <f t="shared" si="234"/>
        <v>#N/A</v>
      </c>
      <c r="V2912" s="36" t="e">
        <f t="shared" si="231"/>
        <v>#N/A</v>
      </c>
      <c r="W2912" s="29" t="e">
        <f t="shared" si="233"/>
        <v>#N/A</v>
      </c>
      <c r="X2912" s="37" t="e">
        <f t="shared" si="232"/>
        <v>#N/A</v>
      </c>
      <c r="Y2912" s="37" t="e">
        <f t="shared" si="235"/>
        <v>#N/A</v>
      </c>
      <c r="Z2912" s="37"/>
      <c r="AA2912" s="37"/>
    </row>
    <row r="2913" spans="20:27">
      <c r="T2913" s="26">
        <v>2893</v>
      </c>
      <c r="U2913" s="26" t="e">
        <f t="shared" si="234"/>
        <v>#N/A</v>
      </c>
      <c r="V2913" s="36" t="e">
        <f t="shared" si="231"/>
        <v>#N/A</v>
      </c>
      <c r="W2913" s="29" t="e">
        <f t="shared" si="233"/>
        <v>#N/A</v>
      </c>
      <c r="X2913" s="37" t="e">
        <f t="shared" si="232"/>
        <v>#N/A</v>
      </c>
      <c r="Y2913" s="37" t="e">
        <f t="shared" si="235"/>
        <v>#N/A</v>
      </c>
      <c r="Z2913" s="37"/>
      <c r="AA2913" s="37"/>
    </row>
    <row r="2914" spans="20:27">
      <c r="T2914" s="26">
        <v>2894</v>
      </c>
      <c r="U2914" s="26" t="e">
        <f t="shared" si="234"/>
        <v>#N/A</v>
      </c>
      <c r="V2914" s="36" t="e">
        <f t="shared" si="231"/>
        <v>#N/A</v>
      </c>
      <c r="W2914" s="29" t="e">
        <f t="shared" si="233"/>
        <v>#N/A</v>
      </c>
      <c r="X2914" s="37" t="e">
        <f t="shared" si="232"/>
        <v>#N/A</v>
      </c>
      <c r="Y2914" s="37" t="e">
        <f t="shared" si="235"/>
        <v>#N/A</v>
      </c>
      <c r="Z2914" s="37"/>
      <c r="AA2914" s="37"/>
    </row>
    <row r="2915" spans="20:27">
      <c r="T2915" s="26">
        <v>2895</v>
      </c>
      <c r="U2915" s="26" t="e">
        <f t="shared" si="234"/>
        <v>#N/A</v>
      </c>
      <c r="V2915" s="36" t="e">
        <f t="shared" si="231"/>
        <v>#N/A</v>
      </c>
      <c r="W2915" s="29" t="e">
        <f t="shared" si="233"/>
        <v>#N/A</v>
      </c>
      <c r="X2915" s="37" t="e">
        <f t="shared" si="232"/>
        <v>#N/A</v>
      </c>
      <c r="Y2915" s="37" t="e">
        <f t="shared" si="235"/>
        <v>#N/A</v>
      </c>
      <c r="Z2915" s="37"/>
      <c r="AA2915" s="37"/>
    </row>
    <row r="2916" spans="20:27">
      <c r="T2916" s="26">
        <v>2896</v>
      </c>
      <c r="U2916" s="26" t="e">
        <f t="shared" si="234"/>
        <v>#N/A</v>
      </c>
      <c r="V2916" s="36" t="e">
        <f t="shared" si="231"/>
        <v>#N/A</v>
      </c>
      <c r="W2916" s="29" t="e">
        <f t="shared" si="233"/>
        <v>#N/A</v>
      </c>
      <c r="X2916" s="37" t="e">
        <f t="shared" si="232"/>
        <v>#N/A</v>
      </c>
      <c r="Y2916" s="37" t="e">
        <f t="shared" si="235"/>
        <v>#N/A</v>
      </c>
      <c r="Z2916" s="37"/>
      <c r="AA2916" s="37"/>
    </row>
    <row r="2917" spans="20:27">
      <c r="T2917" s="26">
        <v>2897</v>
      </c>
      <c r="U2917" s="26" t="e">
        <f t="shared" si="234"/>
        <v>#N/A</v>
      </c>
      <c r="V2917" s="36" t="e">
        <f t="shared" si="231"/>
        <v>#N/A</v>
      </c>
      <c r="W2917" s="29" t="e">
        <f t="shared" si="233"/>
        <v>#N/A</v>
      </c>
      <c r="X2917" s="37" t="e">
        <f t="shared" si="232"/>
        <v>#N/A</v>
      </c>
      <c r="Y2917" s="37" t="e">
        <f t="shared" si="235"/>
        <v>#N/A</v>
      </c>
      <c r="Z2917" s="37"/>
      <c r="AA2917" s="37"/>
    </row>
    <row r="2918" spans="20:27">
      <c r="T2918" s="26">
        <v>2898</v>
      </c>
      <c r="U2918" s="26" t="e">
        <f t="shared" si="234"/>
        <v>#N/A</v>
      </c>
      <c r="V2918" s="36" t="e">
        <f t="shared" si="231"/>
        <v>#N/A</v>
      </c>
      <c r="W2918" s="29" t="e">
        <f t="shared" si="233"/>
        <v>#N/A</v>
      </c>
      <c r="X2918" s="37" t="e">
        <f t="shared" si="232"/>
        <v>#N/A</v>
      </c>
      <c r="Y2918" s="37" t="e">
        <f t="shared" si="235"/>
        <v>#N/A</v>
      </c>
      <c r="Z2918" s="37"/>
      <c r="AA2918" s="37"/>
    </row>
    <row r="2919" spans="20:27">
      <c r="T2919" s="26">
        <v>2899</v>
      </c>
      <c r="U2919" s="26" t="e">
        <f t="shared" si="234"/>
        <v>#N/A</v>
      </c>
      <c r="V2919" s="36" t="e">
        <f t="shared" si="231"/>
        <v>#N/A</v>
      </c>
      <c r="W2919" s="29" t="e">
        <f t="shared" si="233"/>
        <v>#N/A</v>
      </c>
      <c r="X2919" s="37" t="e">
        <f t="shared" si="232"/>
        <v>#N/A</v>
      </c>
      <c r="Y2919" s="37" t="e">
        <f t="shared" si="235"/>
        <v>#N/A</v>
      </c>
      <c r="Z2919" s="37"/>
      <c r="AA2919" s="37"/>
    </row>
    <row r="2920" spans="20:27">
      <c r="T2920" s="26">
        <v>2900</v>
      </c>
      <c r="U2920" s="26" t="e">
        <f t="shared" si="234"/>
        <v>#N/A</v>
      </c>
      <c r="V2920" s="36" t="e">
        <f t="shared" si="231"/>
        <v>#N/A</v>
      </c>
      <c r="W2920" s="29" t="e">
        <f t="shared" si="233"/>
        <v>#N/A</v>
      </c>
      <c r="X2920" s="37" t="e">
        <f t="shared" si="232"/>
        <v>#N/A</v>
      </c>
      <c r="Y2920" s="37" t="e">
        <f t="shared" si="235"/>
        <v>#N/A</v>
      </c>
      <c r="Z2920" s="37"/>
      <c r="AA2920" s="37"/>
    </row>
    <row r="2921" spans="20:27">
      <c r="T2921" s="26">
        <v>2901</v>
      </c>
      <c r="U2921" s="26" t="e">
        <f t="shared" si="234"/>
        <v>#N/A</v>
      </c>
      <c r="V2921" s="36" t="e">
        <f t="shared" si="231"/>
        <v>#N/A</v>
      </c>
      <c r="W2921" s="29" t="e">
        <f t="shared" si="233"/>
        <v>#N/A</v>
      </c>
      <c r="X2921" s="37" t="e">
        <f t="shared" si="232"/>
        <v>#N/A</v>
      </c>
      <c r="Y2921" s="37" t="e">
        <f t="shared" si="235"/>
        <v>#N/A</v>
      </c>
      <c r="Z2921" s="37"/>
      <c r="AA2921" s="37"/>
    </row>
    <row r="2922" spans="20:27">
      <c r="T2922" s="26">
        <v>2902</v>
      </c>
      <c r="U2922" s="26" t="e">
        <f t="shared" si="234"/>
        <v>#N/A</v>
      </c>
      <c r="V2922" s="36" t="e">
        <f t="shared" si="231"/>
        <v>#N/A</v>
      </c>
      <c r="W2922" s="29" t="e">
        <f t="shared" si="233"/>
        <v>#N/A</v>
      </c>
      <c r="X2922" s="37" t="e">
        <f t="shared" si="232"/>
        <v>#N/A</v>
      </c>
      <c r="Y2922" s="37" t="e">
        <f t="shared" si="235"/>
        <v>#N/A</v>
      </c>
      <c r="Z2922" s="37"/>
      <c r="AA2922" s="37"/>
    </row>
    <row r="2923" spans="20:27">
      <c r="T2923" s="26">
        <v>2903</v>
      </c>
      <c r="U2923" s="26" t="e">
        <f t="shared" si="234"/>
        <v>#N/A</v>
      </c>
      <c r="V2923" s="36" t="e">
        <f t="shared" si="231"/>
        <v>#N/A</v>
      </c>
      <c r="W2923" s="29" t="e">
        <f t="shared" si="233"/>
        <v>#N/A</v>
      </c>
      <c r="X2923" s="37" t="e">
        <f t="shared" si="232"/>
        <v>#N/A</v>
      </c>
      <c r="Y2923" s="37" t="e">
        <f t="shared" si="235"/>
        <v>#N/A</v>
      </c>
      <c r="Z2923" s="37"/>
      <c r="AA2923" s="37"/>
    </row>
    <row r="2924" spans="20:27">
      <c r="T2924" s="26">
        <v>2904</v>
      </c>
      <c r="U2924" s="26" t="e">
        <f t="shared" si="234"/>
        <v>#N/A</v>
      </c>
      <c r="V2924" s="36" t="e">
        <f t="shared" si="231"/>
        <v>#N/A</v>
      </c>
      <c r="W2924" s="29" t="e">
        <f t="shared" si="233"/>
        <v>#N/A</v>
      </c>
      <c r="X2924" s="37" t="e">
        <f t="shared" si="232"/>
        <v>#N/A</v>
      </c>
      <c r="Y2924" s="37" t="e">
        <f t="shared" si="235"/>
        <v>#N/A</v>
      </c>
      <c r="Z2924" s="37"/>
      <c r="AA2924" s="37"/>
    </row>
    <row r="2925" spans="20:27">
      <c r="T2925" s="26">
        <v>2905</v>
      </c>
      <c r="U2925" s="26" t="e">
        <f t="shared" si="234"/>
        <v>#N/A</v>
      </c>
      <c r="V2925" s="36" t="e">
        <f t="shared" si="231"/>
        <v>#N/A</v>
      </c>
      <c r="W2925" s="29" t="e">
        <f t="shared" si="233"/>
        <v>#N/A</v>
      </c>
      <c r="X2925" s="37" t="e">
        <f t="shared" si="232"/>
        <v>#N/A</v>
      </c>
      <c r="Y2925" s="37" t="e">
        <f t="shared" si="235"/>
        <v>#N/A</v>
      </c>
      <c r="Z2925" s="37"/>
      <c r="AA2925" s="37"/>
    </row>
    <row r="2926" spans="20:27">
      <c r="T2926" s="26">
        <v>2906</v>
      </c>
      <c r="U2926" s="26" t="e">
        <f t="shared" si="234"/>
        <v>#N/A</v>
      </c>
      <c r="V2926" s="36" t="e">
        <f t="shared" si="231"/>
        <v>#N/A</v>
      </c>
      <c r="W2926" s="29" t="e">
        <f t="shared" si="233"/>
        <v>#N/A</v>
      </c>
      <c r="X2926" s="37" t="e">
        <f t="shared" si="232"/>
        <v>#N/A</v>
      </c>
      <c r="Y2926" s="37" t="e">
        <f t="shared" si="235"/>
        <v>#N/A</v>
      </c>
      <c r="Z2926" s="37"/>
      <c r="AA2926" s="37"/>
    </row>
    <row r="2927" spans="20:27">
      <c r="T2927" s="26">
        <v>2907</v>
      </c>
      <c r="U2927" s="26" t="e">
        <f t="shared" si="234"/>
        <v>#N/A</v>
      </c>
      <c r="V2927" s="36" t="e">
        <f t="shared" si="231"/>
        <v>#N/A</v>
      </c>
      <c r="W2927" s="29" t="e">
        <f t="shared" si="233"/>
        <v>#N/A</v>
      </c>
      <c r="X2927" s="37" t="e">
        <f t="shared" si="232"/>
        <v>#N/A</v>
      </c>
      <c r="Y2927" s="37" t="e">
        <f t="shared" si="235"/>
        <v>#N/A</v>
      </c>
      <c r="Z2927" s="37"/>
      <c r="AA2927" s="37"/>
    </row>
    <row r="2928" spans="20:27">
      <c r="T2928" s="26">
        <v>2908</v>
      </c>
      <c r="U2928" s="26" t="e">
        <f t="shared" si="234"/>
        <v>#N/A</v>
      </c>
      <c r="V2928" s="36" t="e">
        <f t="shared" si="231"/>
        <v>#N/A</v>
      </c>
      <c r="W2928" s="29" t="e">
        <f t="shared" si="233"/>
        <v>#N/A</v>
      </c>
      <c r="X2928" s="37" t="e">
        <f t="shared" si="232"/>
        <v>#N/A</v>
      </c>
      <c r="Y2928" s="37" t="e">
        <f t="shared" si="235"/>
        <v>#N/A</v>
      </c>
      <c r="Z2928" s="37"/>
      <c r="AA2928" s="37"/>
    </row>
    <row r="2929" spans="20:27">
      <c r="T2929" s="26">
        <v>2909</v>
      </c>
      <c r="U2929" s="26" t="e">
        <f t="shared" si="234"/>
        <v>#N/A</v>
      </c>
      <c r="V2929" s="36" t="e">
        <f t="shared" si="231"/>
        <v>#N/A</v>
      </c>
      <c r="W2929" s="29" t="e">
        <f t="shared" si="233"/>
        <v>#N/A</v>
      </c>
      <c r="X2929" s="37" t="e">
        <f t="shared" si="232"/>
        <v>#N/A</v>
      </c>
      <c r="Y2929" s="37" t="e">
        <f t="shared" si="235"/>
        <v>#N/A</v>
      </c>
      <c r="Z2929" s="37"/>
      <c r="AA2929" s="37"/>
    </row>
    <row r="2930" spans="20:27">
      <c r="T2930" s="26">
        <v>2910</v>
      </c>
      <c r="U2930" s="26" t="e">
        <f t="shared" si="234"/>
        <v>#N/A</v>
      </c>
      <c r="V2930" s="36" t="e">
        <f t="shared" si="231"/>
        <v>#N/A</v>
      </c>
      <c r="W2930" s="29" t="e">
        <f t="shared" si="233"/>
        <v>#N/A</v>
      </c>
      <c r="X2930" s="37" t="e">
        <f t="shared" si="232"/>
        <v>#N/A</v>
      </c>
      <c r="Y2930" s="37" t="e">
        <f t="shared" si="235"/>
        <v>#N/A</v>
      </c>
      <c r="Z2930" s="37"/>
      <c r="AA2930" s="37"/>
    </row>
    <row r="2931" spans="20:27">
      <c r="T2931" s="26">
        <v>2911</v>
      </c>
      <c r="U2931" s="26" t="e">
        <f t="shared" si="234"/>
        <v>#N/A</v>
      </c>
      <c r="V2931" s="36" t="e">
        <f t="shared" si="231"/>
        <v>#N/A</v>
      </c>
      <c r="W2931" s="29" t="e">
        <f t="shared" si="233"/>
        <v>#N/A</v>
      </c>
      <c r="X2931" s="37" t="e">
        <f t="shared" si="232"/>
        <v>#N/A</v>
      </c>
      <c r="Y2931" s="37" t="e">
        <f t="shared" si="235"/>
        <v>#N/A</v>
      </c>
      <c r="Z2931" s="37"/>
      <c r="AA2931" s="37"/>
    </row>
    <row r="2932" spans="20:27">
      <c r="T2932" s="26">
        <v>2912</v>
      </c>
      <c r="U2932" s="26" t="e">
        <f t="shared" si="234"/>
        <v>#N/A</v>
      </c>
      <c r="V2932" s="36" t="e">
        <f t="shared" si="231"/>
        <v>#N/A</v>
      </c>
      <c r="W2932" s="29" t="e">
        <f t="shared" si="233"/>
        <v>#N/A</v>
      </c>
      <c r="X2932" s="37" t="e">
        <f t="shared" si="232"/>
        <v>#N/A</v>
      </c>
      <c r="Y2932" s="37" t="e">
        <f t="shared" si="235"/>
        <v>#N/A</v>
      </c>
      <c r="Z2932" s="37"/>
      <c r="AA2932" s="37"/>
    </row>
    <row r="2933" spans="20:27">
      <c r="T2933" s="26">
        <v>2913</v>
      </c>
      <c r="U2933" s="26" t="e">
        <f t="shared" si="234"/>
        <v>#N/A</v>
      </c>
      <c r="V2933" s="36" t="e">
        <f t="shared" si="231"/>
        <v>#N/A</v>
      </c>
      <c r="W2933" s="29" t="e">
        <f t="shared" si="233"/>
        <v>#N/A</v>
      </c>
      <c r="X2933" s="37" t="e">
        <f t="shared" si="232"/>
        <v>#N/A</v>
      </c>
      <c r="Y2933" s="37" t="e">
        <f t="shared" si="235"/>
        <v>#N/A</v>
      </c>
      <c r="Z2933" s="37"/>
      <c r="AA2933" s="37"/>
    </row>
    <row r="2934" spans="20:27">
      <c r="T2934" s="26">
        <v>2914</v>
      </c>
      <c r="U2934" s="26" t="e">
        <f t="shared" si="234"/>
        <v>#N/A</v>
      </c>
      <c r="V2934" s="36" t="e">
        <f t="shared" si="231"/>
        <v>#N/A</v>
      </c>
      <c r="W2934" s="29" t="e">
        <f t="shared" si="233"/>
        <v>#N/A</v>
      </c>
      <c r="X2934" s="37" t="e">
        <f t="shared" si="232"/>
        <v>#N/A</v>
      </c>
      <c r="Y2934" s="37" t="e">
        <f t="shared" si="235"/>
        <v>#N/A</v>
      </c>
      <c r="Z2934" s="37"/>
      <c r="AA2934" s="37"/>
    </row>
    <row r="2935" spans="20:27">
      <c r="T2935" s="26">
        <v>2915</v>
      </c>
      <c r="U2935" s="26" t="e">
        <f t="shared" si="234"/>
        <v>#N/A</v>
      </c>
      <c r="V2935" s="36" t="e">
        <f t="shared" si="231"/>
        <v>#N/A</v>
      </c>
      <c r="W2935" s="29" t="e">
        <f t="shared" si="233"/>
        <v>#N/A</v>
      </c>
      <c r="X2935" s="37" t="e">
        <f t="shared" si="232"/>
        <v>#N/A</v>
      </c>
      <c r="Y2935" s="37" t="e">
        <f t="shared" si="235"/>
        <v>#N/A</v>
      </c>
      <c r="Z2935" s="37"/>
      <c r="AA2935" s="37"/>
    </row>
    <row r="2936" spans="20:27">
      <c r="T2936" s="26">
        <v>2916</v>
      </c>
      <c r="U2936" s="26" t="e">
        <f t="shared" si="234"/>
        <v>#N/A</v>
      </c>
      <c r="V2936" s="36" t="e">
        <f t="shared" si="231"/>
        <v>#N/A</v>
      </c>
      <c r="W2936" s="29" t="e">
        <f t="shared" si="233"/>
        <v>#N/A</v>
      </c>
      <c r="X2936" s="37" t="e">
        <f t="shared" si="232"/>
        <v>#N/A</v>
      </c>
      <c r="Y2936" s="37" t="e">
        <f t="shared" si="235"/>
        <v>#N/A</v>
      </c>
      <c r="Z2936" s="37"/>
      <c r="AA2936" s="37"/>
    </row>
    <row r="2937" spans="20:27">
      <c r="T2937" s="26">
        <v>2917</v>
      </c>
      <c r="U2937" s="26" t="e">
        <f t="shared" si="234"/>
        <v>#N/A</v>
      </c>
      <c r="V2937" s="36" t="e">
        <f t="shared" si="231"/>
        <v>#N/A</v>
      </c>
      <c r="W2937" s="29" t="e">
        <f t="shared" si="233"/>
        <v>#N/A</v>
      </c>
      <c r="X2937" s="37" t="e">
        <f t="shared" si="232"/>
        <v>#N/A</v>
      </c>
      <c r="Y2937" s="37" t="e">
        <f t="shared" si="235"/>
        <v>#N/A</v>
      </c>
      <c r="Z2937" s="37"/>
      <c r="AA2937" s="37"/>
    </row>
    <row r="2938" spans="20:27">
      <c r="T2938" s="26">
        <v>2918</v>
      </c>
      <c r="U2938" s="26" t="e">
        <f t="shared" si="234"/>
        <v>#N/A</v>
      </c>
      <c r="V2938" s="36" t="e">
        <f t="shared" si="231"/>
        <v>#N/A</v>
      </c>
      <c r="W2938" s="29" t="e">
        <f t="shared" si="233"/>
        <v>#N/A</v>
      </c>
      <c r="X2938" s="37" t="e">
        <f t="shared" si="232"/>
        <v>#N/A</v>
      </c>
      <c r="Y2938" s="37" t="e">
        <f t="shared" si="235"/>
        <v>#N/A</v>
      </c>
      <c r="Z2938" s="37"/>
      <c r="AA2938" s="37"/>
    </row>
    <row r="2939" spans="20:27">
      <c r="T2939" s="26">
        <v>2919</v>
      </c>
      <c r="U2939" s="26" t="e">
        <f t="shared" si="234"/>
        <v>#N/A</v>
      </c>
      <c r="V2939" s="36" t="e">
        <f t="shared" si="231"/>
        <v>#N/A</v>
      </c>
      <c r="W2939" s="29" t="e">
        <f t="shared" si="233"/>
        <v>#N/A</v>
      </c>
      <c r="X2939" s="37" t="e">
        <f t="shared" si="232"/>
        <v>#N/A</v>
      </c>
      <c r="Y2939" s="37" t="e">
        <f t="shared" si="235"/>
        <v>#N/A</v>
      </c>
      <c r="Z2939" s="37"/>
      <c r="AA2939" s="37"/>
    </row>
    <row r="2940" spans="20:27">
      <c r="T2940" s="26">
        <v>2920</v>
      </c>
      <c r="U2940" s="26" t="e">
        <f t="shared" si="234"/>
        <v>#N/A</v>
      </c>
      <c r="V2940" s="36" t="e">
        <f t="shared" si="231"/>
        <v>#N/A</v>
      </c>
      <c r="W2940" s="29" t="e">
        <f t="shared" si="233"/>
        <v>#N/A</v>
      </c>
      <c r="X2940" s="37" t="e">
        <f t="shared" si="232"/>
        <v>#N/A</v>
      </c>
      <c r="Y2940" s="37" t="e">
        <f t="shared" si="235"/>
        <v>#N/A</v>
      </c>
      <c r="Z2940" s="37"/>
      <c r="AA2940" s="37"/>
    </row>
    <row r="2941" spans="20:27">
      <c r="T2941" s="26">
        <v>2921</v>
      </c>
      <c r="U2941" s="26" t="e">
        <f t="shared" si="234"/>
        <v>#N/A</v>
      </c>
      <c r="V2941" s="36" t="e">
        <f t="shared" si="231"/>
        <v>#N/A</v>
      </c>
      <c r="W2941" s="29" t="e">
        <f t="shared" si="233"/>
        <v>#N/A</v>
      </c>
      <c r="X2941" s="37" t="e">
        <f t="shared" si="232"/>
        <v>#N/A</v>
      </c>
      <c r="Y2941" s="37" t="e">
        <f t="shared" si="235"/>
        <v>#N/A</v>
      </c>
      <c r="Z2941" s="37"/>
      <c r="AA2941" s="37"/>
    </row>
    <row r="2942" spans="20:27">
      <c r="T2942" s="26">
        <v>2922</v>
      </c>
      <c r="U2942" s="26" t="e">
        <f t="shared" si="234"/>
        <v>#N/A</v>
      </c>
      <c r="V2942" s="36" t="e">
        <f t="shared" si="231"/>
        <v>#N/A</v>
      </c>
      <c r="W2942" s="29" t="e">
        <f t="shared" si="233"/>
        <v>#N/A</v>
      </c>
      <c r="X2942" s="37" t="e">
        <f t="shared" si="232"/>
        <v>#N/A</v>
      </c>
      <c r="Y2942" s="37" t="e">
        <f t="shared" si="235"/>
        <v>#N/A</v>
      </c>
      <c r="Z2942" s="37"/>
      <c r="AA2942" s="37"/>
    </row>
    <row r="2943" spans="20:27">
      <c r="T2943" s="26">
        <v>2923</v>
      </c>
      <c r="U2943" s="26" t="e">
        <f t="shared" si="234"/>
        <v>#N/A</v>
      </c>
      <c r="V2943" s="36" t="e">
        <f t="shared" si="231"/>
        <v>#N/A</v>
      </c>
      <c r="W2943" s="29" t="e">
        <f t="shared" si="233"/>
        <v>#N/A</v>
      </c>
      <c r="X2943" s="37" t="e">
        <f t="shared" si="232"/>
        <v>#N/A</v>
      </c>
      <c r="Y2943" s="37" t="e">
        <f t="shared" si="235"/>
        <v>#N/A</v>
      </c>
      <c r="Z2943" s="37"/>
      <c r="AA2943" s="37"/>
    </row>
    <row r="2944" spans="20:27">
      <c r="T2944" s="26">
        <v>2924</v>
      </c>
      <c r="U2944" s="26" t="e">
        <f t="shared" si="234"/>
        <v>#N/A</v>
      </c>
      <c r="V2944" s="36" t="e">
        <f t="shared" si="231"/>
        <v>#N/A</v>
      </c>
      <c r="W2944" s="29" t="e">
        <f t="shared" si="233"/>
        <v>#N/A</v>
      </c>
      <c r="X2944" s="37" t="e">
        <f t="shared" si="232"/>
        <v>#N/A</v>
      </c>
      <c r="Y2944" s="37" t="e">
        <f t="shared" si="235"/>
        <v>#N/A</v>
      </c>
      <c r="Z2944" s="37"/>
      <c r="AA2944" s="37"/>
    </row>
    <row r="2945" spans="20:27">
      <c r="T2945" s="26">
        <v>2925</v>
      </c>
      <c r="U2945" s="26" t="e">
        <f t="shared" si="234"/>
        <v>#N/A</v>
      </c>
      <c r="V2945" s="36" t="e">
        <f t="shared" si="231"/>
        <v>#N/A</v>
      </c>
      <c r="W2945" s="29" t="e">
        <f t="shared" si="233"/>
        <v>#N/A</v>
      </c>
      <c r="X2945" s="37" t="e">
        <f t="shared" si="232"/>
        <v>#N/A</v>
      </c>
      <c r="Y2945" s="37" t="e">
        <f t="shared" si="235"/>
        <v>#N/A</v>
      </c>
      <c r="Z2945" s="37"/>
      <c r="AA2945" s="37"/>
    </row>
    <row r="2946" spans="20:27">
      <c r="T2946" s="26">
        <v>2926</v>
      </c>
      <c r="U2946" s="26" t="e">
        <f t="shared" si="234"/>
        <v>#N/A</v>
      </c>
      <c r="V2946" s="36" t="e">
        <f t="shared" si="231"/>
        <v>#N/A</v>
      </c>
      <c r="W2946" s="29" t="e">
        <f t="shared" si="233"/>
        <v>#N/A</v>
      </c>
      <c r="X2946" s="37" t="e">
        <f t="shared" si="232"/>
        <v>#N/A</v>
      </c>
      <c r="Y2946" s="37" t="e">
        <f t="shared" si="235"/>
        <v>#N/A</v>
      </c>
      <c r="Z2946" s="37"/>
      <c r="AA2946" s="37"/>
    </row>
    <row r="2947" spans="20:27">
      <c r="T2947" s="26">
        <v>2927</v>
      </c>
      <c r="U2947" s="26" t="e">
        <f t="shared" si="234"/>
        <v>#N/A</v>
      </c>
      <c r="V2947" s="36" t="e">
        <f t="shared" si="231"/>
        <v>#N/A</v>
      </c>
      <c r="W2947" s="29" t="e">
        <f t="shared" si="233"/>
        <v>#N/A</v>
      </c>
      <c r="X2947" s="37" t="e">
        <f t="shared" si="232"/>
        <v>#N/A</v>
      </c>
      <c r="Y2947" s="37" t="e">
        <f t="shared" si="235"/>
        <v>#N/A</v>
      </c>
      <c r="Z2947" s="37"/>
      <c r="AA2947" s="37"/>
    </row>
    <row r="2948" spans="20:27">
      <c r="T2948" s="26">
        <v>2928</v>
      </c>
      <c r="U2948" s="26" t="e">
        <f t="shared" si="234"/>
        <v>#N/A</v>
      </c>
      <c r="V2948" s="36" t="e">
        <f t="shared" si="231"/>
        <v>#N/A</v>
      </c>
      <c r="W2948" s="29" t="e">
        <f t="shared" si="233"/>
        <v>#N/A</v>
      </c>
      <c r="X2948" s="37" t="e">
        <f t="shared" si="232"/>
        <v>#N/A</v>
      </c>
      <c r="Y2948" s="37" t="e">
        <f t="shared" si="235"/>
        <v>#N/A</v>
      </c>
      <c r="Z2948" s="37"/>
      <c r="AA2948" s="37"/>
    </row>
    <row r="2949" spans="20:27">
      <c r="T2949" s="26">
        <v>2929</v>
      </c>
      <c r="U2949" s="26" t="e">
        <f t="shared" si="234"/>
        <v>#N/A</v>
      </c>
      <c r="V2949" s="36" t="e">
        <f t="shared" si="231"/>
        <v>#N/A</v>
      </c>
      <c r="W2949" s="29" t="e">
        <f t="shared" si="233"/>
        <v>#N/A</v>
      </c>
      <c r="X2949" s="37" t="e">
        <f t="shared" si="232"/>
        <v>#N/A</v>
      </c>
      <c r="Y2949" s="37" t="e">
        <f t="shared" si="235"/>
        <v>#N/A</v>
      </c>
      <c r="Z2949" s="37"/>
      <c r="AA2949" s="37"/>
    </row>
    <row r="2950" spans="20:27">
      <c r="T2950" s="26">
        <v>2930</v>
      </c>
      <c r="U2950" s="26" t="e">
        <f t="shared" si="234"/>
        <v>#N/A</v>
      </c>
      <c r="V2950" s="36" t="e">
        <f t="shared" si="231"/>
        <v>#N/A</v>
      </c>
      <c r="W2950" s="29" t="e">
        <f t="shared" si="233"/>
        <v>#N/A</v>
      </c>
      <c r="X2950" s="37" t="e">
        <f t="shared" si="232"/>
        <v>#N/A</v>
      </c>
      <c r="Y2950" s="37" t="e">
        <f t="shared" si="235"/>
        <v>#N/A</v>
      </c>
      <c r="Z2950" s="37"/>
      <c r="AA2950" s="37"/>
    </row>
    <row r="2951" spans="20:27">
      <c r="T2951" s="26">
        <v>2931</v>
      </c>
      <c r="U2951" s="26" t="e">
        <f t="shared" si="234"/>
        <v>#N/A</v>
      </c>
      <c r="V2951" s="36" t="e">
        <f t="shared" si="231"/>
        <v>#N/A</v>
      </c>
      <c r="W2951" s="29" t="e">
        <f t="shared" si="233"/>
        <v>#N/A</v>
      </c>
      <c r="X2951" s="37" t="e">
        <f t="shared" si="232"/>
        <v>#N/A</v>
      </c>
      <c r="Y2951" s="37" t="e">
        <f t="shared" si="235"/>
        <v>#N/A</v>
      </c>
      <c r="Z2951" s="37"/>
      <c r="AA2951" s="37"/>
    </row>
    <row r="2952" spans="20:27">
      <c r="T2952" s="26">
        <v>2932</v>
      </c>
      <c r="U2952" s="26" t="e">
        <f t="shared" si="234"/>
        <v>#N/A</v>
      </c>
      <c r="V2952" s="36" t="e">
        <f t="shared" ref="V2952:V3015" si="236">K$23*EXP(M$22*LOG(T2952/O$23))</f>
        <v>#N/A</v>
      </c>
      <c r="W2952" s="29" t="e">
        <f t="shared" si="233"/>
        <v>#N/A</v>
      </c>
      <c r="X2952" s="37" t="e">
        <f t="shared" ref="X2952:X3015" si="237">IF(($K$60+15)&gt;T2952,T2952,(#N/A))</f>
        <v>#N/A</v>
      </c>
      <c r="Y2952" s="37" t="e">
        <f t="shared" si="235"/>
        <v>#N/A</v>
      </c>
      <c r="Z2952" s="37"/>
      <c r="AA2952" s="37"/>
    </row>
    <row r="2953" spans="20:27">
      <c r="T2953" s="26">
        <v>2933</v>
      </c>
      <c r="U2953" s="26" t="e">
        <f t="shared" si="234"/>
        <v>#N/A</v>
      </c>
      <c r="V2953" s="36" t="e">
        <f t="shared" si="236"/>
        <v>#N/A</v>
      </c>
      <c r="W2953" s="29" t="e">
        <f t="shared" si="233"/>
        <v>#N/A</v>
      </c>
      <c r="X2953" s="37" t="e">
        <f t="shared" si="237"/>
        <v>#N/A</v>
      </c>
      <c r="Y2953" s="37" t="e">
        <f t="shared" si="235"/>
        <v>#N/A</v>
      </c>
      <c r="Z2953" s="37"/>
      <c r="AA2953" s="37"/>
    </row>
    <row r="2954" spans="20:27">
      <c r="T2954" s="26">
        <v>2934</v>
      </c>
      <c r="U2954" s="26" t="e">
        <f t="shared" si="234"/>
        <v>#N/A</v>
      </c>
      <c r="V2954" s="36" t="e">
        <f t="shared" si="236"/>
        <v>#N/A</v>
      </c>
      <c r="W2954" s="29" t="e">
        <f t="shared" si="233"/>
        <v>#N/A</v>
      </c>
      <c r="X2954" s="37" t="e">
        <f t="shared" si="237"/>
        <v>#N/A</v>
      </c>
      <c r="Y2954" s="37" t="e">
        <f t="shared" si="235"/>
        <v>#N/A</v>
      </c>
      <c r="Z2954" s="37"/>
      <c r="AA2954" s="37"/>
    </row>
    <row r="2955" spans="20:27">
      <c r="T2955" s="26">
        <v>2935</v>
      </c>
      <c r="U2955" s="26" t="e">
        <f t="shared" si="234"/>
        <v>#N/A</v>
      </c>
      <c r="V2955" s="36" t="e">
        <f t="shared" si="236"/>
        <v>#N/A</v>
      </c>
      <c r="W2955" s="29" t="e">
        <f t="shared" si="233"/>
        <v>#N/A</v>
      </c>
      <c r="X2955" s="37" t="e">
        <f t="shared" si="237"/>
        <v>#N/A</v>
      </c>
      <c r="Y2955" s="37" t="e">
        <f t="shared" si="235"/>
        <v>#N/A</v>
      </c>
      <c r="Z2955" s="37"/>
      <c r="AA2955" s="37"/>
    </row>
    <row r="2956" spans="20:27">
      <c r="T2956" s="26">
        <v>2936</v>
      </c>
      <c r="U2956" s="26" t="e">
        <f t="shared" si="234"/>
        <v>#N/A</v>
      </c>
      <c r="V2956" s="36" t="e">
        <f t="shared" si="236"/>
        <v>#N/A</v>
      </c>
      <c r="W2956" s="29" t="e">
        <f t="shared" si="233"/>
        <v>#N/A</v>
      </c>
      <c r="X2956" s="37" t="e">
        <f t="shared" si="237"/>
        <v>#N/A</v>
      </c>
      <c r="Y2956" s="37" t="e">
        <f t="shared" si="235"/>
        <v>#N/A</v>
      </c>
      <c r="Z2956" s="37"/>
      <c r="AA2956" s="37"/>
    </row>
    <row r="2957" spans="20:27">
      <c r="T2957" s="26">
        <v>2937</v>
      </c>
      <c r="U2957" s="26" t="e">
        <f t="shared" si="234"/>
        <v>#N/A</v>
      </c>
      <c r="V2957" s="36" t="e">
        <f t="shared" si="236"/>
        <v>#N/A</v>
      </c>
      <c r="W2957" s="29" t="e">
        <f t="shared" si="233"/>
        <v>#N/A</v>
      </c>
      <c r="X2957" s="37" t="e">
        <f t="shared" si="237"/>
        <v>#N/A</v>
      </c>
      <c r="Y2957" s="37" t="e">
        <f t="shared" si="235"/>
        <v>#N/A</v>
      </c>
      <c r="Z2957" s="37"/>
      <c r="AA2957" s="37"/>
    </row>
    <row r="2958" spans="20:27">
      <c r="T2958" s="26">
        <v>2938</v>
      </c>
      <c r="U2958" s="26" t="e">
        <f t="shared" si="234"/>
        <v>#N/A</v>
      </c>
      <c r="V2958" s="36" t="e">
        <f t="shared" si="236"/>
        <v>#N/A</v>
      </c>
      <c r="W2958" s="29" t="e">
        <f t="shared" si="233"/>
        <v>#N/A</v>
      </c>
      <c r="X2958" s="37" t="e">
        <f t="shared" si="237"/>
        <v>#N/A</v>
      </c>
      <c r="Y2958" s="37" t="e">
        <f t="shared" si="235"/>
        <v>#N/A</v>
      </c>
      <c r="Z2958" s="37"/>
      <c r="AA2958" s="37"/>
    </row>
    <row r="2959" spans="20:27">
      <c r="T2959" s="26">
        <v>2939</v>
      </c>
      <c r="U2959" s="26" t="e">
        <f t="shared" si="234"/>
        <v>#N/A</v>
      </c>
      <c r="V2959" s="36" t="e">
        <f t="shared" si="236"/>
        <v>#N/A</v>
      </c>
      <c r="W2959" s="29" t="e">
        <f t="shared" si="233"/>
        <v>#N/A</v>
      </c>
      <c r="X2959" s="37" t="e">
        <f t="shared" si="237"/>
        <v>#N/A</v>
      </c>
      <c r="Y2959" s="37" t="e">
        <f t="shared" si="235"/>
        <v>#N/A</v>
      </c>
      <c r="Z2959" s="37"/>
      <c r="AA2959" s="37"/>
    </row>
    <row r="2960" spans="20:27">
      <c r="T2960" s="26">
        <v>2940</v>
      </c>
      <c r="U2960" s="26" t="e">
        <f t="shared" si="234"/>
        <v>#N/A</v>
      </c>
      <c r="V2960" s="36" t="e">
        <f t="shared" si="236"/>
        <v>#N/A</v>
      </c>
      <c r="W2960" s="29" t="e">
        <f t="shared" si="233"/>
        <v>#N/A</v>
      </c>
      <c r="X2960" s="37" t="e">
        <f t="shared" si="237"/>
        <v>#N/A</v>
      </c>
      <c r="Y2960" s="37" t="e">
        <f t="shared" si="235"/>
        <v>#N/A</v>
      </c>
      <c r="Z2960" s="37"/>
      <c r="AA2960" s="37"/>
    </row>
    <row r="2961" spans="20:27">
      <c r="T2961" s="26">
        <v>2941</v>
      </c>
      <c r="U2961" s="26" t="e">
        <f t="shared" si="234"/>
        <v>#N/A</v>
      </c>
      <c r="V2961" s="36" t="e">
        <f t="shared" si="236"/>
        <v>#N/A</v>
      </c>
      <c r="W2961" s="29" t="e">
        <f t="shared" si="233"/>
        <v>#N/A</v>
      </c>
      <c r="X2961" s="37" t="e">
        <f t="shared" si="237"/>
        <v>#N/A</v>
      </c>
      <c r="Y2961" s="37" t="e">
        <f t="shared" si="235"/>
        <v>#N/A</v>
      </c>
      <c r="Z2961" s="37"/>
      <c r="AA2961" s="37"/>
    </row>
    <row r="2962" spans="20:27">
      <c r="T2962" s="26">
        <v>2942</v>
      </c>
      <c r="U2962" s="26" t="e">
        <f t="shared" si="234"/>
        <v>#N/A</v>
      </c>
      <c r="V2962" s="36" t="e">
        <f t="shared" si="236"/>
        <v>#N/A</v>
      </c>
      <c r="W2962" s="29" t="e">
        <f t="shared" si="233"/>
        <v>#N/A</v>
      </c>
      <c r="X2962" s="37" t="e">
        <f t="shared" si="237"/>
        <v>#N/A</v>
      </c>
      <c r="Y2962" s="37" t="e">
        <f t="shared" si="235"/>
        <v>#N/A</v>
      </c>
      <c r="Z2962" s="37"/>
      <c r="AA2962" s="37"/>
    </row>
    <row r="2963" spans="20:27">
      <c r="T2963" s="26">
        <v>2943</v>
      </c>
      <c r="U2963" s="26" t="e">
        <f t="shared" si="234"/>
        <v>#N/A</v>
      </c>
      <c r="V2963" s="36" t="e">
        <f t="shared" si="236"/>
        <v>#N/A</v>
      </c>
      <c r="W2963" s="29" t="e">
        <f t="shared" si="233"/>
        <v>#N/A</v>
      </c>
      <c r="X2963" s="37" t="e">
        <f t="shared" si="237"/>
        <v>#N/A</v>
      </c>
      <c r="Y2963" s="37" t="e">
        <f t="shared" si="235"/>
        <v>#N/A</v>
      </c>
      <c r="Z2963" s="37"/>
      <c r="AA2963" s="37"/>
    </row>
    <row r="2964" spans="20:27">
      <c r="T2964" s="26">
        <v>2944</v>
      </c>
      <c r="U2964" s="26" t="e">
        <f t="shared" si="234"/>
        <v>#N/A</v>
      </c>
      <c r="V2964" s="36" t="e">
        <f t="shared" si="236"/>
        <v>#N/A</v>
      </c>
      <c r="W2964" s="29" t="e">
        <f t="shared" si="233"/>
        <v>#N/A</v>
      </c>
      <c r="X2964" s="37" t="e">
        <f t="shared" si="237"/>
        <v>#N/A</v>
      </c>
      <c r="Y2964" s="37" t="e">
        <f t="shared" si="235"/>
        <v>#N/A</v>
      </c>
      <c r="Z2964" s="37"/>
      <c r="AA2964" s="37"/>
    </row>
    <row r="2965" spans="20:27">
      <c r="T2965" s="26">
        <v>2945</v>
      </c>
      <c r="U2965" s="26" t="e">
        <f t="shared" si="234"/>
        <v>#N/A</v>
      </c>
      <c r="V2965" s="36" t="e">
        <f t="shared" si="236"/>
        <v>#N/A</v>
      </c>
      <c r="W2965" s="29" t="e">
        <f t="shared" ref="W2965:W3028" si="238">IF(U2965="",(#N/A),V2965)</f>
        <v>#N/A</v>
      </c>
      <c r="X2965" s="37" t="e">
        <f t="shared" si="237"/>
        <v>#N/A</v>
      </c>
      <c r="Y2965" s="37" t="e">
        <f t="shared" si="235"/>
        <v>#N/A</v>
      </c>
      <c r="Z2965" s="37"/>
      <c r="AA2965" s="37"/>
    </row>
    <row r="2966" spans="20:27">
      <c r="T2966" s="26">
        <v>2946</v>
      </c>
      <c r="U2966" s="26" t="e">
        <f t="shared" ref="U2966:U3029" si="239">IF(MAX(D$20:D$64)&lt;T2966,(#N/A),T2966)</f>
        <v>#N/A</v>
      </c>
      <c r="V2966" s="36" t="e">
        <f t="shared" si="236"/>
        <v>#N/A</v>
      </c>
      <c r="W2966" s="29" t="e">
        <f t="shared" si="238"/>
        <v>#N/A</v>
      </c>
      <c r="X2966" s="37" t="e">
        <f t="shared" si="237"/>
        <v>#N/A</v>
      </c>
      <c r="Y2966" s="37" t="e">
        <f t="shared" si="235"/>
        <v>#N/A</v>
      </c>
      <c r="Z2966" s="37"/>
      <c r="AA2966" s="37"/>
    </row>
    <row r="2967" spans="20:27">
      <c r="T2967" s="26">
        <v>2947</v>
      </c>
      <c r="U2967" s="26" t="e">
        <f t="shared" si="239"/>
        <v>#N/A</v>
      </c>
      <c r="V2967" s="36" t="e">
        <f t="shared" si="236"/>
        <v>#N/A</v>
      </c>
      <c r="W2967" s="29" t="e">
        <f t="shared" si="238"/>
        <v>#N/A</v>
      </c>
      <c r="X2967" s="37" t="e">
        <f t="shared" si="237"/>
        <v>#N/A</v>
      </c>
      <c r="Y2967" s="37" t="e">
        <f t="shared" si="235"/>
        <v>#N/A</v>
      </c>
      <c r="Z2967" s="37"/>
      <c r="AA2967" s="37"/>
    </row>
    <row r="2968" spans="20:27">
      <c r="T2968" s="26">
        <v>2948</v>
      </c>
      <c r="U2968" s="26" t="e">
        <f t="shared" si="239"/>
        <v>#N/A</v>
      </c>
      <c r="V2968" s="36" t="e">
        <f t="shared" si="236"/>
        <v>#N/A</v>
      </c>
      <c r="W2968" s="29" t="e">
        <f t="shared" si="238"/>
        <v>#N/A</v>
      </c>
      <c r="X2968" s="37" t="e">
        <f t="shared" si="237"/>
        <v>#N/A</v>
      </c>
      <c r="Y2968" s="37" t="e">
        <f t="shared" si="235"/>
        <v>#N/A</v>
      </c>
      <c r="Z2968" s="37"/>
      <c r="AA2968" s="37"/>
    </row>
    <row r="2969" spans="20:27">
      <c r="T2969" s="26">
        <v>2949</v>
      </c>
      <c r="U2969" s="26" t="e">
        <f t="shared" si="239"/>
        <v>#N/A</v>
      </c>
      <c r="V2969" s="36" t="e">
        <f t="shared" si="236"/>
        <v>#N/A</v>
      </c>
      <c r="W2969" s="29" t="e">
        <f t="shared" si="238"/>
        <v>#N/A</v>
      </c>
      <c r="X2969" s="37" t="e">
        <f t="shared" si="237"/>
        <v>#N/A</v>
      </c>
      <c r="Y2969" s="37" t="e">
        <f t="shared" si="235"/>
        <v>#N/A</v>
      </c>
      <c r="Z2969" s="37"/>
      <c r="AA2969" s="37"/>
    </row>
    <row r="2970" spans="20:27">
      <c r="T2970" s="26">
        <v>2950</v>
      </c>
      <c r="U2970" s="26" t="e">
        <f t="shared" si="239"/>
        <v>#N/A</v>
      </c>
      <c r="V2970" s="36" t="e">
        <f t="shared" si="236"/>
        <v>#N/A</v>
      </c>
      <c r="W2970" s="29" t="e">
        <f t="shared" si="238"/>
        <v>#N/A</v>
      </c>
      <c r="X2970" s="37" t="e">
        <f t="shared" si="237"/>
        <v>#N/A</v>
      </c>
      <c r="Y2970" s="37" t="e">
        <f t="shared" si="235"/>
        <v>#N/A</v>
      </c>
      <c r="Z2970" s="37"/>
      <c r="AA2970" s="37"/>
    </row>
    <row r="2971" spans="20:27">
      <c r="T2971" s="26">
        <v>2951</v>
      </c>
      <c r="U2971" s="26" t="e">
        <f t="shared" si="239"/>
        <v>#N/A</v>
      </c>
      <c r="V2971" s="36" t="e">
        <f t="shared" si="236"/>
        <v>#N/A</v>
      </c>
      <c r="W2971" s="29" t="e">
        <f t="shared" si="238"/>
        <v>#N/A</v>
      </c>
      <c r="X2971" s="37" t="e">
        <f t="shared" si="237"/>
        <v>#N/A</v>
      </c>
      <c r="Y2971" s="37" t="e">
        <f t="shared" si="235"/>
        <v>#N/A</v>
      </c>
      <c r="Z2971" s="37"/>
      <c r="AA2971" s="37"/>
    </row>
    <row r="2972" spans="20:27">
      <c r="T2972" s="26">
        <v>2952</v>
      </c>
      <c r="U2972" s="26" t="e">
        <f t="shared" si="239"/>
        <v>#N/A</v>
      </c>
      <c r="V2972" s="36" t="e">
        <f t="shared" si="236"/>
        <v>#N/A</v>
      </c>
      <c r="W2972" s="29" t="e">
        <f t="shared" si="238"/>
        <v>#N/A</v>
      </c>
      <c r="X2972" s="37" t="e">
        <f t="shared" si="237"/>
        <v>#N/A</v>
      </c>
      <c r="Y2972" s="37" t="e">
        <f t="shared" si="235"/>
        <v>#N/A</v>
      </c>
      <c r="Z2972" s="37"/>
      <c r="AA2972" s="37"/>
    </row>
    <row r="2973" spans="20:27">
      <c r="T2973" s="26">
        <v>2953</v>
      </c>
      <c r="U2973" s="26" t="e">
        <f t="shared" si="239"/>
        <v>#N/A</v>
      </c>
      <c r="V2973" s="36" t="e">
        <f t="shared" si="236"/>
        <v>#N/A</v>
      </c>
      <c r="W2973" s="29" t="e">
        <f t="shared" si="238"/>
        <v>#N/A</v>
      </c>
      <c r="X2973" s="37" t="e">
        <f t="shared" si="237"/>
        <v>#N/A</v>
      </c>
      <c r="Y2973" s="37" t="e">
        <f t="shared" si="235"/>
        <v>#N/A</v>
      </c>
      <c r="Z2973" s="37"/>
      <c r="AA2973" s="37"/>
    </row>
    <row r="2974" spans="20:27">
      <c r="T2974" s="26">
        <v>2954</v>
      </c>
      <c r="U2974" s="26" t="e">
        <f t="shared" si="239"/>
        <v>#N/A</v>
      </c>
      <c r="V2974" s="36" t="e">
        <f t="shared" si="236"/>
        <v>#N/A</v>
      </c>
      <c r="W2974" s="29" t="e">
        <f t="shared" si="238"/>
        <v>#N/A</v>
      </c>
      <c r="X2974" s="37" t="e">
        <f t="shared" si="237"/>
        <v>#N/A</v>
      </c>
      <c r="Y2974" s="37" t="e">
        <f t="shared" si="235"/>
        <v>#N/A</v>
      </c>
      <c r="Z2974" s="37"/>
      <c r="AA2974" s="37"/>
    </row>
    <row r="2975" spans="20:27">
      <c r="T2975" s="26">
        <v>2955</v>
      </c>
      <c r="U2975" s="26" t="e">
        <f t="shared" si="239"/>
        <v>#N/A</v>
      </c>
      <c r="V2975" s="36" t="e">
        <f t="shared" si="236"/>
        <v>#N/A</v>
      </c>
      <c r="W2975" s="29" t="e">
        <f t="shared" si="238"/>
        <v>#N/A</v>
      </c>
      <c r="X2975" s="37" t="e">
        <f t="shared" si="237"/>
        <v>#N/A</v>
      </c>
      <c r="Y2975" s="37" t="e">
        <f t="shared" ref="Y2975:Y3038" si="240">IF(($K$60+15)&gt;T2975,K$23*EXP(M$22*LOG(T2975/O$23)),(#N/A))</f>
        <v>#N/A</v>
      </c>
      <c r="Z2975" s="37"/>
      <c r="AA2975" s="37"/>
    </row>
    <row r="2976" spans="20:27">
      <c r="T2976" s="26">
        <v>2956</v>
      </c>
      <c r="U2976" s="26" t="e">
        <f t="shared" si="239"/>
        <v>#N/A</v>
      </c>
      <c r="V2976" s="36" t="e">
        <f t="shared" si="236"/>
        <v>#N/A</v>
      </c>
      <c r="W2976" s="29" t="e">
        <f t="shared" si="238"/>
        <v>#N/A</v>
      </c>
      <c r="X2976" s="37" t="e">
        <f t="shared" si="237"/>
        <v>#N/A</v>
      </c>
      <c r="Y2976" s="37" t="e">
        <f t="shared" si="240"/>
        <v>#N/A</v>
      </c>
      <c r="Z2976" s="37"/>
      <c r="AA2976" s="37"/>
    </row>
    <row r="2977" spans="20:27">
      <c r="T2977" s="26">
        <v>2957</v>
      </c>
      <c r="U2977" s="26" t="e">
        <f t="shared" si="239"/>
        <v>#N/A</v>
      </c>
      <c r="V2977" s="36" t="e">
        <f t="shared" si="236"/>
        <v>#N/A</v>
      </c>
      <c r="W2977" s="29" t="e">
        <f t="shared" si="238"/>
        <v>#N/A</v>
      </c>
      <c r="X2977" s="37" t="e">
        <f t="shared" si="237"/>
        <v>#N/A</v>
      </c>
      <c r="Y2977" s="37" t="e">
        <f t="shared" si="240"/>
        <v>#N/A</v>
      </c>
      <c r="Z2977" s="37"/>
      <c r="AA2977" s="37"/>
    </row>
    <row r="2978" spans="20:27">
      <c r="T2978" s="26">
        <v>2958</v>
      </c>
      <c r="U2978" s="26" t="e">
        <f t="shared" si="239"/>
        <v>#N/A</v>
      </c>
      <c r="V2978" s="36" t="e">
        <f t="shared" si="236"/>
        <v>#N/A</v>
      </c>
      <c r="W2978" s="29" t="e">
        <f t="shared" si="238"/>
        <v>#N/A</v>
      </c>
      <c r="X2978" s="37" t="e">
        <f t="shared" si="237"/>
        <v>#N/A</v>
      </c>
      <c r="Y2978" s="37" t="e">
        <f t="shared" si="240"/>
        <v>#N/A</v>
      </c>
      <c r="Z2978" s="37"/>
      <c r="AA2978" s="37"/>
    </row>
    <row r="2979" spans="20:27">
      <c r="T2979" s="26">
        <v>2959</v>
      </c>
      <c r="U2979" s="26" t="e">
        <f t="shared" si="239"/>
        <v>#N/A</v>
      </c>
      <c r="V2979" s="36" t="e">
        <f t="shared" si="236"/>
        <v>#N/A</v>
      </c>
      <c r="W2979" s="29" t="e">
        <f t="shared" si="238"/>
        <v>#N/A</v>
      </c>
      <c r="X2979" s="37" t="e">
        <f t="shared" si="237"/>
        <v>#N/A</v>
      </c>
      <c r="Y2979" s="37" t="e">
        <f t="shared" si="240"/>
        <v>#N/A</v>
      </c>
      <c r="Z2979" s="37"/>
      <c r="AA2979" s="37"/>
    </row>
    <row r="2980" spans="20:27">
      <c r="T2980" s="26">
        <v>2960</v>
      </c>
      <c r="U2980" s="26" t="e">
        <f t="shared" si="239"/>
        <v>#N/A</v>
      </c>
      <c r="V2980" s="36" t="e">
        <f t="shared" si="236"/>
        <v>#N/A</v>
      </c>
      <c r="W2980" s="29" t="e">
        <f t="shared" si="238"/>
        <v>#N/A</v>
      </c>
      <c r="X2980" s="37" t="e">
        <f t="shared" si="237"/>
        <v>#N/A</v>
      </c>
      <c r="Y2980" s="37" t="e">
        <f t="shared" si="240"/>
        <v>#N/A</v>
      </c>
      <c r="Z2980" s="37"/>
      <c r="AA2980" s="37"/>
    </row>
    <row r="2981" spans="20:27">
      <c r="T2981" s="26">
        <v>2961</v>
      </c>
      <c r="U2981" s="26" t="e">
        <f t="shared" si="239"/>
        <v>#N/A</v>
      </c>
      <c r="V2981" s="36" t="e">
        <f t="shared" si="236"/>
        <v>#N/A</v>
      </c>
      <c r="W2981" s="29" t="e">
        <f t="shared" si="238"/>
        <v>#N/A</v>
      </c>
      <c r="X2981" s="37" t="e">
        <f t="shared" si="237"/>
        <v>#N/A</v>
      </c>
      <c r="Y2981" s="37" t="e">
        <f t="shared" si="240"/>
        <v>#N/A</v>
      </c>
      <c r="Z2981" s="37"/>
      <c r="AA2981" s="37"/>
    </row>
    <row r="2982" spans="20:27">
      <c r="T2982" s="26">
        <v>2962</v>
      </c>
      <c r="U2982" s="26" t="e">
        <f t="shared" si="239"/>
        <v>#N/A</v>
      </c>
      <c r="V2982" s="36" t="e">
        <f t="shared" si="236"/>
        <v>#N/A</v>
      </c>
      <c r="W2982" s="29" t="e">
        <f t="shared" si="238"/>
        <v>#N/A</v>
      </c>
      <c r="X2982" s="37" t="e">
        <f t="shared" si="237"/>
        <v>#N/A</v>
      </c>
      <c r="Y2982" s="37" t="e">
        <f t="shared" si="240"/>
        <v>#N/A</v>
      </c>
      <c r="Z2982" s="37"/>
      <c r="AA2982" s="37"/>
    </row>
    <row r="2983" spans="20:27">
      <c r="T2983" s="26">
        <v>2963</v>
      </c>
      <c r="U2983" s="26" t="e">
        <f t="shared" si="239"/>
        <v>#N/A</v>
      </c>
      <c r="V2983" s="36" t="e">
        <f t="shared" si="236"/>
        <v>#N/A</v>
      </c>
      <c r="W2983" s="29" t="e">
        <f t="shared" si="238"/>
        <v>#N/A</v>
      </c>
      <c r="X2983" s="37" t="e">
        <f t="shared" si="237"/>
        <v>#N/A</v>
      </c>
      <c r="Y2983" s="37" t="e">
        <f t="shared" si="240"/>
        <v>#N/A</v>
      </c>
      <c r="Z2983" s="37"/>
      <c r="AA2983" s="37"/>
    </row>
    <row r="2984" spans="20:27">
      <c r="T2984" s="26">
        <v>2964</v>
      </c>
      <c r="U2984" s="26" t="e">
        <f t="shared" si="239"/>
        <v>#N/A</v>
      </c>
      <c r="V2984" s="36" t="e">
        <f t="shared" si="236"/>
        <v>#N/A</v>
      </c>
      <c r="W2984" s="29" t="e">
        <f t="shared" si="238"/>
        <v>#N/A</v>
      </c>
      <c r="X2984" s="37" t="e">
        <f t="shared" si="237"/>
        <v>#N/A</v>
      </c>
      <c r="Y2984" s="37" t="e">
        <f t="shared" si="240"/>
        <v>#N/A</v>
      </c>
      <c r="Z2984" s="37"/>
      <c r="AA2984" s="37"/>
    </row>
    <row r="2985" spans="20:27">
      <c r="T2985" s="26">
        <v>2965</v>
      </c>
      <c r="U2985" s="26" t="e">
        <f t="shared" si="239"/>
        <v>#N/A</v>
      </c>
      <c r="V2985" s="36" t="e">
        <f t="shared" si="236"/>
        <v>#N/A</v>
      </c>
      <c r="W2985" s="29" t="e">
        <f t="shared" si="238"/>
        <v>#N/A</v>
      </c>
      <c r="X2985" s="37" t="e">
        <f t="shared" si="237"/>
        <v>#N/A</v>
      </c>
      <c r="Y2985" s="37" t="e">
        <f t="shared" si="240"/>
        <v>#N/A</v>
      </c>
      <c r="Z2985" s="37"/>
      <c r="AA2985" s="37"/>
    </row>
    <row r="2986" spans="20:27">
      <c r="T2986" s="26">
        <v>2966</v>
      </c>
      <c r="U2986" s="26" t="e">
        <f t="shared" si="239"/>
        <v>#N/A</v>
      </c>
      <c r="V2986" s="36" t="e">
        <f t="shared" si="236"/>
        <v>#N/A</v>
      </c>
      <c r="W2986" s="29" t="e">
        <f t="shared" si="238"/>
        <v>#N/A</v>
      </c>
      <c r="X2986" s="37" t="e">
        <f t="shared" si="237"/>
        <v>#N/A</v>
      </c>
      <c r="Y2986" s="37" t="e">
        <f t="shared" si="240"/>
        <v>#N/A</v>
      </c>
      <c r="Z2986" s="37"/>
      <c r="AA2986" s="37"/>
    </row>
    <row r="2987" spans="20:27">
      <c r="T2987" s="26">
        <v>2967</v>
      </c>
      <c r="U2987" s="26" t="e">
        <f t="shared" si="239"/>
        <v>#N/A</v>
      </c>
      <c r="V2987" s="36" t="e">
        <f t="shared" si="236"/>
        <v>#N/A</v>
      </c>
      <c r="W2987" s="29" t="e">
        <f t="shared" si="238"/>
        <v>#N/A</v>
      </c>
      <c r="X2987" s="37" t="e">
        <f t="shared" si="237"/>
        <v>#N/A</v>
      </c>
      <c r="Y2987" s="37" t="e">
        <f t="shared" si="240"/>
        <v>#N/A</v>
      </c>
      <c r="Z2987" s="37"/>
      <c r="AA2987" s="37"/>
    </row>
    <row r="2988" spans="20:27">
      <c r="T2988" s="26">
        <v>2968</v>
      </c>
      <c r="U2988" s="26" t="e">
        <f t="shared" si="239"/>
        <v>#N/A</v>
      </c>
      <c r="V2988" s="36" t="e">
        <f t="shared" si="236"/>
        <v>#N/A</v>
      </c>
      <c r="W2988" s="29" t="e">
        <f t="shared" si="238"/>
        <v>#N/A</v>
      </c>
      <c r="X2988" s="37" t="e">
        <f t="shared" si="237"/>
        <v>#N/A</v>
      </c>
      <c r="Y2988" s="37" t="e">
        <f t="shared" si="240"/>
        <v>#N/A</v>
      </c>
      <c r="Z2988" s="37"/>
      <c r="AA2988" s="37"/>
    </row>
    <row r="2989" spans="20:27">
      <c r="T2989" s="26">
        <v>2969</v>
      </c>
      <c r="U2989" s="26" t="e">
        <f t="shared" si="239"/>
        <v>#N/A</v>
      </c>
      <c r="V2989" s="36" t="e">
        <f t="shared" si="236"/>
        <v>#N/A</v>
      </c>
      <c r="W2989" s="29" t="e">
        <f t="shared" si="238"/>
        <v>#N/A</v>
      </c>
      <c r="X2989" s="37" t="e">
        <f t="shared" si="237"/>
        <v>#N/A</v>
      </c>
      <c r="Y2989" s="37" t="e">
        <f t="shared" si="240"/>
        <v>#N/A</v>
      </c>
      <c r="Z2989" s="37"/>
      <c r="AA2989" s="37"/>
    </row>
    <row r="2990" spans="20:27">
      <c r="T2990" s="26">
        <v>2970</v>
      </c>
      <c r="U2990" s="26" t="e">
        <f t="shared" si="239"/>
        <v>#N/A</v>
      </c>
      <c r="V2990" s="36" t="e">
        <f t="shared" si="236"/>
        <v>#N/A</v>
      </c>
      <c r="W2990" s="29" t="e">
        <f t="shared" si="238"/>
        <v>#N/A</v>
      </c>
      <c r="X2990" s="37" t="e">
        <f t="shared" si="237"/>
        <v>#N/A</v>
      </c>
      <c r="Y2990" s="37" t="e">
        <f t="shared" si="240"/>
        <v>#N/A</v>
      </c>
      <c r="Z2990" s="37"/>
      <c r="AA2990" s="37"/>
    </row>
    <row r="2991" spans="20:27">
      <c r="T2991" s="26">
        <v>2971</v>
      </c>
      <c r="U2991" s="26" t="e">
        <f t="shared" si="239"/>
        <v>#N/A</v>
      </c>
      <c r="V2991" s="36" t="e">
        <f t="shared" si="236"/>
        <v>#N/A</v>
      </c>
      <c r="W2991" s="29" t="e">
        <f t="shared" si="238"/>
        <v>#N/A</v>
      </c>
      <c r="X2991" s="37" t="e">
        <f t="shared" si="237"/>
        <v>#N/A</v>
      </c>
      <c r="Y2991" s="37" t="e">
        <f t="shared" si="240"/>
        <v>#N/A</v>
      </c>
      <c r="Z2991" s="37"/>
      <c r="AA2991" s="37"/>
    </row>
    <row r="2992" spans="20:27">
      <c r="T2992" s="26">
        <v>2972</v>
      </c>
      <c r="U2992" s="26" t="e">
        <f t="shared" si="239"/>
        <v>#N/A</v>
      </c>
      <c r="V2992" s="36" t="e">
        <f t="shared" si="236"/>
        <v>#N/A</v>
      </c>
      <c r="W2992" s="29" t="e">
        <f t="shared" si="238"/>
        <v>#N/A</v>
      </c>
      <c r="X2992" s="37" t="e">
        <f t="shared" si="237"/>
        <v>#N/A</v>
      </c>
      <c r="Y2992" s="37" t="e">
        <f t="shared" si="240"/>
        <v>#N/A</v>
      </c>
      <c r="Z2992" s="37"/>
      <c r="AA2992" s="37"/>
    </row>
    <row r="2993" spans="20:27">
      <c r="T2993" s="26">
        <v>2973</v>
      </c>
      <c r="U2993" s="26" t="e">
        <f t="shared" si="239"/>
        <v>#N/A</v>
      </c>
      <c r="V2993" s="36" t="e">
        <f t="shared" si="236"/>
        <v>#N/A</v>
      </c>
      <c r="W2993" s="29" t="e">
        <f t="shared" si="238"/>
        <v>#N/A</v>
      </c>
      <c r="X2993" s="37" t="e">
        <f t="shared" si="237"/>
        <v>#N/A</v>
      </c>
      <c r="Y2993" s="37" t="e">
        <f t="shared" si="240"/>
        <v>#N/A</v>
      </c>
      <c r="Z2993" s="37"/>
      <c r="AA2993" s="37"/>
    </row>
    <row r="2994" spans="20:27">
      <c r="T2994" s="26">
        <v>2974</v>
      </c>
      <c r="U2994" s="26" t="e">
        <f t="shared" si="239"/>
        <v>#N/A</v>
      </c>
      <c r="V2994" s="36" t="e">
        <f t="shared" si="236"/>
        <v>#N/A</v>
      </c>
      <c r="W2994" s="29" t="e">
        <f t="shared" si="238"/>
        <v>#N/A</v>
      </c>
      <c r="X2994" s="37" t="e">
        <f t="shared" si="237"/>
        <v>#N/A</v>
      </c>
      <c r="Y2994" s="37" t="e">
        <f t="shared" si="240"/>
        <v>#N/A</v>
      </c>
      <c r="Z2994" s="37"/>
      <c r="AA2994" s="37"/>
    </row>
    <row r="2995" spans="20:27">
      <c r="T2995" s="26">
        <v>2975</v>
      </c>
      <c r="U2995" s="26" t="e">
        <f t="shared" si="239"/>
        <v>#N/A</v>
      </c>
      <c r="V2995" s="36" t="e">
        <f t="shared" si="236"/>
        <v>#N/A</v>
      </c>
      <c r="W2995" s="29" t="e">
        <f t="shared" si="238"/>
        <v>#N/A</v>
      </c>
      <c r="X2995" s="37" t="e">
        <f t="shared" si="237"/>
        <v>#N/A</v>
      </c>
      <c r="Y2995" s="37" t="e">
        <f t="shared" si="240"/>
        <v>#N/A</v>
      </c>
      <c r="Z2995" s="37"/>
      <c r="AA2995" s="37"/>
    </row>
    <row r="2996" spans="20:27">
      <c r="T2996" s="26">
        <v>2976</v>
      </c>
      <c r="U2996" s="26" t="e">
        <f t="shared" si="239"/>
        <v>#N/A</v>
      </c>
      <c r="V2996" s="36" t="e">
        <f t="shared" si="236"/>
        <v>#N/A</v>
      </c>
      <c r="W2996" s="29" t="e">
        <f t="shared" si="238"/>
        <v>#N/A</v>
      </c>
      <c r="X2996" s="37" t="e">
        <f t="shared" si="237"/>
        <v>#N/A</v>
      </c>
      <c r="Y2996" s="37" t="e">
        <f t="shared" si="240"/>
        <v>#N/A</v>
      </c>
      <c r="Z2996" s="37"/>
      <c r="AA2996" s="37"/>
    </row>
    <row r="2997" spans="20:27">
      <c r="T2997" s="26">
        <v>2977</v>
      </c>
      <c r="U2997" s="26" t="e">
        <f t="shared" si="239"/>
        <v>#N/A</v>
      </c>
      <c r="V2997" s="36" t="e">
        <f t="shared" si="236"/>
        <v>#N/A</v>
      </c>
      <c r="W2997" s="29" t="e">
        <f t="shared" si="238"/>
        <v>#N/A</v>
      </c>
      <c r="X2997" s="37" t="e">
        <f t="shared" si="237"/>
        <v>#N/A</v>
      </c>
      <c r="Y2997" s="37" t="e">
        <f t="shared" si="240"/>
        <v>#N/A</v>
      </c>
      <c r="Z2997" s="37"/>
      <c r="AA2997" s="37"/>
    </row>
    <row r="2998" spans="20:27">
      <c r="T2998" s="26">
        <v>2978</v>
      </c>
      <c r="U2998" s="26" t="e">
        <f t="shared" si="239"/>
        <v>#N/A</v>
      </c>
      <c r="V2998" s="36" t="e">
        <f t="shared" si="236"/>
        <v>#N/A</v>
      </c>
      <c r="W2998" s="29" t="e">
        <f t="shared" si="238"/>
        <v>#N/A</v>
      </c>
      <c r="X2998" s="37" t="e">
        <f t="shared" si="237"/>
        <v>#N/A</v>
      </c>
      <c r="Y2998" s="37" t="e">
        <f t="shared" si="240"/>
        <v>#N/A</v>
      </c>
      <c r="Z2998" s="37"/>
      <c r="AA2998" s="37"/>
    </row>
    <row r="2999" spans="20:27">
      <c r="T2999" s="26">
        <v>2979</v>
      </c>
      <c r="U2999" s="26" t="e">
        <f t="shared" si="239"/>
        <v>#N/A</v>
      </c>
      <c r="V2999" s="36" t="e">
        <f t="shared" si="236"/>
        <v>#N/A</v>
      </c>
      <c r="W2999" s="29" t="e">
        <f t="shared" si="238"/>
        <v>#N/A</v>
      </c>
      <c r="X2999" s="37" t="e">
        <f t="shared" si="237"/>
        <v>#N/A</v>
      </c>
      <c r="Y2999" s="37" t="e">
        <f t="shared" si="240"/>
        <v>#N/A</v>
      </c>
      <c r="Z2999" s="37"/>
      <c r="AA2999" s="37"/>
    </row>
    <row r="3000" spans="20:27">
      <c r="T3000" s="26">
        <v>2980</v>
      </c>
      <c r="U3000" s="26" t="e">
        <f t="shared" si="239"/>
        <v>#N/A</v>
      </c>
      <c r="V3000" s="36" t="e">
        <f t="shared" si="236"/>
        <v>#N/A</v>
      </c>
      <c r="W3000" s="29" t="e">
        <f t="shared" si="238"/>
        <v>#N/A</v>
      </c>
      <c r="X3000" s="37" t="e">
        <f t="shared" si="237"/>
        <v>#N/A</v>
      </c>
      <c r="Y3000" s="37" t="e">
        <f t="shared" si="240"/>
        <v>#N/A</v>
      </c>
      <c r="Z3000" s="37"/>
      <c r="AA3000" s="37"/>
    </row>
    <row r="3001" spans="20:27">
      <c r="T3001" s="26">
        <v>2981</v>
      </c>
      <c r="U3001" s="26" t="e">
        <f t="shared" si="239"/>
        <v>#N/A</v>
      </c>
      <c r="V3001" s="36" t="e">
        <f t="shared" si="236"/>
        <v>#N/A</v>
      </c>
      <c r="W3001" s="29" t="e">
        <f t="shared" si="238"/>
        <v>#N/A</v>
      </c>
      <c r="X3001" s="37" t="e">
        <f t="shared" si="237"/>
        <v>#N/A</v>
      </c>
      <c r="Y3001" s="37" t="e">
        <f t="shared" si="240"/>
        <v>#N/A</v>
      </c>
      <c r="Z3001" s="37"/>
      <c r="AA3001" s="37"/>
    </row>
    <row r="3002" spans="20:27">
      <c r="T3002" s="26">
        <v>2982</v>
      </c>
      <c r="U3002" s="26" t="e">
        <f t="shared" si="239"/>
        <v>#N/A</v>
      </c>
      <c r="V3002" s="36" t="e">
        <f t="shared" si="236"/>
        <v>#N/A</v>
      </c>
      <c r="W3002" s="29" t="e">
        <f t="shared" si="238"/>
        <v>#N/A</v>
      </c>
      <c r="X3002" s="37" t="e">
        <f t="shared" si="237"/>
        <v>#N/A</v>
      </c>
      <c r="Y3002" s="37" t="e">
        <f t="shared" si="240"/>
        <v>#N/A</v>
      </c>
      <c r="Z3002" s="37"/>
      <c r="AA3002" s="37"/>
    </row>
    <row r="3003" spans="20:27">
      <c r="T3003" s="26">
        <v>2983</v>
      </c>
      <c r="U3003" s="26" t="e">
        <f t="shared" si="239"/>
        <v>#N/A</v>
      </c>
      <c r="V3003" s="36" t="e">
        <f t="shared" si="236"/>
        <v>#N/A</v>
      </c>
      <c r="W3003" s="29" t="e">
        <f t="shared" si="238"/>
        <v>#N/A</v>
      </c>
      <c r="X3003" s="37" t="e">
        <f t="shared" si="237"/>
        <v>#N/A</v>
      </c>
      <c r="Y3003" s="37" t="e">
        <f t="shared" si="240"/>
        <v>#N/A</v>
      </c>
      <c r="Z3003" s="37"/>
      <c r="AA3003" s="37"/>
    </row>
    <row r="3004" spans="20:27">
      <c r="T3004" s="26">
        <v>2984</v>
      </c>
      <c r="U3004" s="26" t="e">
        <f t="shared" si="239"/>
        <v>#N/A</v>
      </c>
      <c r="V3004" s="36" t="e">
        <f t="shared" si="236"/>
        <v>#N/A</v>
      </c>
      <c r="W3004" s="29" t="e">
        <f t="shared" si="238"/>
        <v>#N/A</v>
      </c>
      <c r="X3004" s="37" t="e">
        <f t="shared" si="237"/>
        <v>#N/A</v>
      </c>
      <c r="Y3004" s="37" t="e">
        <f t="shared" si="240"/>
        <v>#N/A</v>
      </c>
      <c r="Z3004" s="37"/>
      <c r="AA3004" s="37"/>
    </row>
    <row r="3005" spans="20:27">
      <c r="T3005" s="26">
        <v>2985</v>
      </c>
      <c r="U3005" s="26" t="e">
        <f t="shared" si="239"/>
        <v>#N/A</v>
      </c>
      <c r="V3005" s="36" t="e">
        <f t="shared" si="236"/>
        <v>#N/A</v>
      </c>
      <c r="W3005" s="29" t="e">
        <f t="shared" si="238"/>
        <v>#N/A</v>
      </c>
      <c r="X3005" s="37" t="e">
        <f t="shared" si="237"/>
        <v>#N/A</v>
      </c>
      <c r="Y3005" s="37" t="e">
        <f t="shared" si="240"/>
        <v>#N/A</v>
      </c>
      <c r="Z3005" s="37"/>
      <c r="AA3005" s="37"/>
    </row>
    <row r="3006" spans="20:27">
      <c r="T3006" s="26">
        <v>2986</v>
      </c>
      <c r="U3006" s="26" t="e">
        <f t="shared" si="239"/>
        <v>#N/A</v>
      </c>
      <c r="V3006" s="36" t="e">
        <f t="shared" si="236"/>
        <v>#N/A</v>
      </c>
      <c r="W3006" s="29" t="e">
        <f t="shared" si="238"/>
        <v>#N/A</v>
      </c>
      <c r="X3006" s="37" t="e">
        <f t="shared" si="237"/>
        <v>#N/A</v>
      </c>
      <c r="Y3006" s="37" t="e">
        <f t="shared" si="240"/>
        <v>#N/A</v>
      </c>
      <c r="Z3006" s="37"/>
      <c r="AA3006" s="37"/>
    </row>
    <row r="3007" spans="20:27">
      <c r="T3007" s="26">
        <v>2987</v>
      </c>
      <c r="U3007" s="26" t="e">
        <f t="shared" si="239"/>
        <v>#N/A</v>
      </c>
      <c r="V3007" s="36" t="e">
        <f t="shared" si="236"/>
        <v>#N/A</v>
      </c>
      <c r="W3007" s="29" t="e">
        <f t="shared" si="238"/>
        <v>#N/A</v>
      </c>
      <c r="X3007" s="37" t="e">
        <f t="shared" si="237"/>
        <v>#N/A</v>
      </c>
      <c r="Y3007" s="37" t="e">
        <f t="shared" si="240"/>
        <v>#N/A</v>
      </c>
      <c r="Z3007" s="37"/>
      <c r="AA3007" s="37"/>
    </row>
    <row r="3008" spans="20:27">
      <c r="T3008" s="26">
        <v>2988</v>
      </c>
      <c r="U3008" s="26" t="e">
        <f t="shared" si="239"/>
        <v>#N/A</v>
      </c>
      <c r="V3008" s="36" t="e">
        <f t="shared" si="236"/>
        <v>#N/A</v>
      </c>
      <c r="W3008" s="29" t="e">
        <f t="shared" si="238"/>
        <v>#N/A</v>
      </c>
      <c r="X3008" s="37" t="e">
        <f t="shared" si="237"/>
        <v>#N/A</v>
      </c>
      <c r="Y3008" s="37" t="e">
        <f t="shared" si="240"/>
        <v>#N/A</v>
      </c>
      <c r="Z3008" s="37"/>
      <c r="AA3008" s="37"/>
    </row>
    <row r="3009" spans="20:27">
      <c r="T3009" s="26">
        <v>2989</v>
      </c>
      <c r="U3009" s="26" t="e">
        <f t="shared" si="239"/>
        <v>#N/A</v>
      </c>
      <c r="V3009" s="36" t="e">
        <f t="shared" si="236"/>
        <v>#N/A</v>
      </c>
      <c r="W3009" s="29" t="e">
        <f t="shared" si="238"/>
        <v>#N/A</v>
      </c>
      <c r="X3009" s="37" t="e">
        <f t="shared" si="237"/>
        <v>#N/A</v>
      </c>
      <c r="Y3009" s="37" t="e">
        <f t="shared" si="240"/>
        <v>#N/A</v>
      </c>
      <c r="Z3009" s="37"/>
      <c r="AA3009" s="37"/>
    </row>
    <row r="3010" spans="20:27">
      <c r="T3010" s="26">
        <v>2990</v>
      </c>
      <c r="U3010" s="26" t="e">
        <f t="shared" si="239"/>
        <v>#N/A</v>
      </c>
      <c r="V3010" s="36" t="e">
        <f t="shared" si="236"/>
        <v>#N/A</v>
      </c>
      <c r="W3010" s="29" t="e">
        <f t="shared" si="238"/>
        <v>#N/A</v>
      </c>
      <c r="X3010" s="37" t="e">
        <f t="shared" si="237"/>
        <v>#N/A</v>
      </c>
      <c r="Y3010" s="37" t="e">
        <f t="shared" si="240"/>
        <v>#N/A</v>
      </c>
      <c r="Z3010" s="37"/>
      <c r="AA3010" s="37"/>
    </row>
    <row r="3011" spans="20:27">
      <c r="T3011" s="26">
        <v>2991</v>
      </c>
      <c r="U3011" s="26" t="e">
        <f t="shared" si="239"/>
        <v>#N/A</v>
      </c>
      <c r="V3011" s="36" t="e">
        <f t="shared" si="236"/>
        <v>#N/A</v>
      </c>
      <c r="W3011" s="29" t="e">
        <f t="shared" si="238"/>
        <v>#N/A</v>
      </c>
      <c r="X3011" s="37" t="e">
        <f t="shared" si="237"/>
        <v>#N/A</v>
      </c>
      <c r="Y3011" s="37" t="e">
        <f t="shared" si="240"/>
        <v>#N/A</v>
      </c>
      <c r="Z3011" s="37"/>
      <c r="AA3011" s="37"/>
    </row>
    <row r="3012" spans="20:27">
      <c r="T3012" s="26">
        <v>2992</v>
      </c>
      <c r="U3012" s="26" t="e">
        <f t="shared" si="239"/>
        <v>#N/A</v>
      </c>
      <c r="V3012" s="36" t="e">
        <f t="shared" si="236"/>
        <v>#N/A</v>
      </c>
      <c r="W3012" s="29" t="e">
        <f t="shared" si="238"/>
        <v>#N/A</v>
      </c>
      <c r="X3012" s="37" t="e">
        <f t="shared" si="237"/>
        <v>#N/A</v>
      </c>
      <c r="Y3012" s="37" t="e">
        <f t="shared" si="240"/>
        <v>#N/A</v>
      </c>
      <c r="Z3012" s="37"/>
      <c r="AA3012" s="37"/>
    </row>
    <row r="3013" spans="20:27">
      <c r="T3013" s="26">
        <v>2993</v>
      </c>
      <c r="U3013" s="26" t="e">
        <f t="shared" si="239"/>
        <v>#N/A</v>
      </c>
      <c r="V3013" s="36" t="e">
        <f t="shared" si="236"/>
        <v>#N/A</v>
      </c>
      <c r="W3013" s="29" t="e">
        <f t="shared" si="238"/>
        <v>#N/A</v>
      </c>
      <c r="X3013" s="37" t="e">
        <f t="shared" si="237"/>
        <v>#N/A</v>
      </c>
      <c r="Y3013" s="37" t="e">
        <f t="shared" si="240"/>
        <v>#N/A</v>
      </c>
      <c r="Z3013" s="37"/>
      <c r="AA3013" s="37"/>
    </row>
    <row r="3014" spans="20:27">
      <c r="T3014" s="26">
        <v>2994</v>
      </c>
      <c r="U3014" s="26" t="e">
        <f t="shared" si="239"/>
        <v>#N/A</v>
      </c>
      <c r="V3014" s="36" t="e">
        <f t="shared" si="236"/>
        <v>#N/A</v>
      </c>
      <c r="W3014" s="29" t="e">
        <f t="shared" si="238"/>
        <v>#N/A</v>
      </c>
      <c r="X3014" s="37" t="e">
        <f t="shared" si="237"/>
        <v>#N/A</v>
      </c>
      <c r="Y3014" s="37" t="e">
        <f t="shared" si="240"/>
        <v>#N/A</v>
      </c>
      <c r="Z3014" s="37"/>
      <c r="AA3014" s="37"/>
    </row>
    <row r="3015" spans="20:27">
      <c r="T3015" s="26">
        <v>2995</v>
      </c>
      <c r="U3015" s="26" t="e">
        <f t="shared" si="239"/>
        <v>#N/A</v>
      </c>
      <c r="V3015" s="36" t="e">
        <f t="shared" si="236"/>
        <v>#N/A</v>
      </c>
      <c r="W3015" s="29" t="e">
        <f t="shared" si="238"/>
        <v>#N/A</v>
      </c>
      <c r="X3015" s="37" t="e">
        <f t="shared" si="237"/>
        <v>#N/A</v>
      </c>
      <c r="Y3015" s="37" t="e">
        <f t="shared" si="240"/>
        <v>#N/A</v>
      </c>
      <c r="Z3015" s="37"/>
      <c r="AA3015" s="37"/>
    </row>
    <row r="3016" spans="20:27">
      <c r="T3016" s="26">
        <v>2996</v>
      </c>
      <c r="U3016" s="26" t="e">
        <f t="shared" si="239"/>
        <v>#N/A</v>
      </c>
      <c r="V3016" s="36" t="e">
        <f t="shared" ref="V3016:V3079" si="241">K$23*EXP(M$22*LOG(T3016/O$23))</f>
        <v>#N/A</v>
      </c>
      <c r="W3016" s="29" t="e">
        <f t="shared" si="238"/>
        <v>#N/A</v>
      </c>
      <c r="X3016" s="37" t="e">
        <f t="shared" ref="X3016:X3079" si="242">IF(($K$60+15)&gt;T3016,T3016,(#N/A))</f>
        <v>#N/A</v>
      </c>
      <c r="Y3016" s="37" t="e">
        <f t="shared" si="240"/>
        <v>#N/A</v>
      </c>
      <c r="Z3016" s="37"/>
      <c r="AA3016" s="37"/>
    </row>
    <row r="3017" spans="20:27">
      <c r="T3017" s="26">
        <v>2997</v>
      </c>
      <c r="U3017" s="26" t="e">
        <f t="shared" si="239"/>
        <v>#N/A</v>
      </c>
      <c r="V3017" s="36" t="e">
        <f t="shared" si="241"/>
        <v>#N/A</v>
      </c>
      <c r="W3017" s="29" t="e">
        <f t="shared" si="238"/>
        <v>#N/A</v>
      </c>
      <c r="X3017" s="37" t="e">
        <f t="shared" si="242"/>
        <v>#N/A</v>
      </c>
      <c r="Y3017" s="37" t="e">
        <f t="shared" si="240"/>
        <v>#N/A</v>
      </c>
      <c r="Z3017" s="37"/>
      <c r="AA3017" s="37"/>
    </row>
    <row r="3018" spans="20:27">
      <c r="T3018" s="26">
        <v>2998</v>
      </c>
      <c r="U3018" s="26" t="e">
        <f t="shared" si="239"/>
        <v>#N/A</v>
      </c>
      <c r="V3018" s="36" t="e">
        <f t="shared" si="241"/>
        <v>#N/A</v>
      </c>
      <c r="W3018" s="29" t="e">
        <f t="shared" si="238"/>
        <v>#N/A</v>
      </c>
      <c r="X3018" s="37" t="e">
        <f t="shared" si="242"/>
        <v>#N/A</v>
      </c>
      <c r="Y3018" s="37" t="e">
        <f t="shared" si="240"/>
        <v>#N/A</v>
      </c>
      <c r="Z3018" s="37"/>
      <c r="AA3018" s="37"/>
    </row>
    <row r="3019" spans="20:27">
      <c r="T3019" s="26">
        <v>2999</v>
      </c>
      <c r="U3019" s="26" t="e">
        <f t="shared" si="239"/>
        <v>#N/A</v>
      </c>
      <c r="V3019" s="36" t="e">
        <f t="shared" si="241"/>
        <v>#N/A</v>
      </c>
      <c r="W3019" s="29" t="e">
        <f t="shared" si="238"/>
        <v>#N/A</v>
      </c>
      <c r="X3019" s="37" t="e">
        <f t="shared" si="242"/>
        <v>#N/A</v>
      </c>
      <c r="Y3019" s="37" t="e">
        <f t="shared" si="240"/>
        <v>#N/A</v>
      </c>
      <c r="Z3019" s="37"/>
      <c r="AA3019" s="37"/>
    </row>
    <row r="3020" spans="20:27">
      <c r="T3020" s="26">
        <v>3000</v>
      </c>
      <c r="U3020" s="26" t="e">
        <f t="shared" si="239"/>
        <v>#N/A</v>
      </c>
      <c r="V3020" s="36" t="e">
        <f t="shared" si="241"/>
        <v>#N/A</v>
      </c>
      <c r="W3020" s="29" t="e">
        <f t="shared" si="238"/>
        <v>#N/A</v>
      </c>
      <c r="X3020" s="37" t="e">
        <f t="shared" si="242"/>
        <v>#N/A</v>
      </c>
      <c r="Y3020" s="37" t="e">
        <f t="shared" si="240"/>
        <v>#N/A</v>
      </c>
      <c r="Z3020" s="37"/>
      <c r="AA3020" s="37"/>
    </row>
    <row r="3021" spans="20:27">
      <c r="T3021" s="26">
        <v>3001</v>
      </c>
      <c r="U3021" s="26" t="e">
        <f t="shared" si="239"/>
        <v>#N/A</v>
      </c>
      <c r="V3021" s="36" t="e">
        <f t="shared" si="241"/>
        <v>#N/A</v>
      </c>
      <c r="W3021" s="29" t="e">
        <f t="shared" si="238"/>
        <v>#N/A</v>
      </c>
      <c r="X3021" s="37" t="e">
        <f t="shared" si="242"/>
        <v>#N/A</v>
      </c>
      <c r="Y3021" s="37" t="e">
        <f t="shared" si="240"/>
        <v>#N/A</v>
      </c>
      <c r="Z3021" s="37"/>
      <c r="AA3021" s="37"/>
    </row>
    <row r="3022" spans="20:27">
      <c r="T3022" s="26">
        <v>3002</v>
      </c>
      <c r="U3022" s="26" t="e">
        <f t="shared" si="239"/>
        <v>#N/A</v>
      </c>
      <c r="V3022" s="36" t="e">
        <f t="shared" si="241"/>
        <v>#N/A</v>
      </c>
      <c r="W3022" s="29" t="e">
        <f t="shared" si="238"/>
        <v>#N/A</v>
      </c>
      <c r="X3022" s="37" t="e">
        <f t="shared" si="242"/>
        <v>#N/A</v>
      </c>
      <c r="Y3022" s="37" t="e">
        <f t="shared" si="240"/>
        <v>#N/A</v>
      </c>
      <c r="Z3022" s="37"/>
      <c r="AA3022" s="37"/>
    </row>
    <row r="3023" spans="20:27">
      <c r="T3023" s="26">
        <v>3003</v>
      </c>
      <c r="U3023" s="26" t="e">
        <f t="shared" si="239"/>
        <v>#N/A</v>
      </c>
      <c r="V3023" s="36" t="e">
        <f t="shared" si="241"/>
        <v>#N/A</v>
      </c>
      <c r="W3023" s="29" t="e">
        <f t="shared" si="238"/>
        <v>#N/A</v>
      </c>
      <c r="X3023" s="37" t="e">
        <f t="shared" si="242"/>
        <v>#N/A</v>
      </c>
      <c r="Y3023" s="37" t="e">
        <f t="shared" si="240"/>
        <v>#N/A</v>
      </c>
      <c r="Z3023" s="37"/>
      <c r="AA3023" s="37"/>
    </row>
    <row r="3024" spans="20:27">
      <c r="T3024" s="26">
        <v>3004</v>
      </c>
      <c r="U3024" s="26" t="e">
        <f t="shared" si="239"/>
        <v>#N/A</v>
      </c>
      <c r="V3024" s="36" t="e">
        <f t="shared" si="241"/>
        <v>#N/A</v>
      </c>
      <c r="W3024" s="29" t="e">
        <f t="shared" si="238"/>
        <v>#N/A</v>
      </c>
      <c r="X3024" s="37" t="e">
        <f t="shared" si="242"/>
        <v>#N/A</v>
      </c>
      <c r="Y3024" s="37" t="e">
        <f t="shared" si="240"/>
        <v>#N/A</v>
      </c>
      <c r="Z3024" s="37"/>
      <c r="AA3024" s="37"/>
    </row>
    <row r="3025" spans="20:27">
      <c r="T3025" s="26">
        <v>3005</v>
      </c>
      <c r="U3025" s="26" t="e">
        <f t="shared" si="239"/>
        <v>#N/A</v>
      </c>
      <c r="V3025" s="36" t="e">
        <f t="shared" si="241"/>
        <v>#N/A</v>
      </c>
      <c r="W3025" s="29" t="e">
        <f t="shared" si="238"/>
        <v>#N/A</v>
      </c>
      <c r="X3025" s="37" t="e">
        <f t="shared" si="242"/>
        <v>#N/A</v>
      </c>
      <c r="Y3025" s="37" t="e">
        <f t="shared" si="240"/>
        <v>#N/A</v>
      </c>
      <c r="Z3025" s="37"/>
      <c r="AA3025" s="37"/>
    </row>
    <row r="3026" spans="20:27">
      <c r="T3026" s="26">
        <v>3006</v>
      </c>
      <c r="U3026" s="26" t="e">
        <f t="shared" si="239"/>
        <v>#N/A</v>
      </c>
      <c r="V3026" s="36" t="e">
        <f t="shared" si="241"/>
        <v>#N/A</v>
      </c>
      <c r="W3026" s="29" t="e">
        <f t="shared" si="238"/>
        <v>#N/A</v>
      </c>
      <c r="X3026" s="37" t="e">
        <f t="shared" si="242"/>
        <v>#N/A</v>
      </c>
      <c r="Y3026" s="37" t="e">
        <f t="shared" si="240"/>
        <v>#N/A</v>
      </c>
      <c r="Z3026" s="37"/>
      <c r="AA3026" s="37"/>
    </row>
    <row r="3027" spans="20:27">
      <c r="T3027" s="26">
        <v>3007</v>
      </c>
      <c r="U3027" s="26" t="e">
        <f t="shared" si="239"/>
        <v>#N/A</v>
      </c>
      <c r="V3027" s="36" t="e">
        <f t="shared" si="241"/>
        <v>#N/A</v>
      </c>
      <c r="W3027" s="29" t="e">
        <f t="shared" si="238"/>
        <v>#N/A</v>
      </c>
      <c r="X3027" s="37" t="e">
        <f t="shared" si="242"/>
        <v>#N/A</v>
      </c>
      <c r="Y3027" s="37" t="e">
        <f t="shared" si="240"/>
        <v>#N/A</v>
      </c>
      <c r="Z3027" s="37"/>
      <c r="AA3027" s="37"/>
    </row>
    <row r="3028" spans="20:27">
      <c r="T3028" s="26">
        <v>3008</v>
      </c>
      <c r="U3028" s="26" t="e">
        <f t="shared" si="239"/>
        <v>#N/A</v>
      </c>
      <c r="V3028" s="36" t="e">
        <f t="shared" si="241"/>
        <v>#N/A</v>
      </c>
      <c r="W3028" s="29" t="e">
        <f t="shared" si="238"/>
        <v>#N/A</v>
      </c>
      <c r="X3028" s="37" t="e">
        <f t="shared" si="242"/>
        <v>#N/A</v>
      </c>
      <c r="Y3028" s="37" t="e">
        <f t="shared" si="240"/>
        <v>#N/A</v>
      </c>
      <c r="Z3028" s="37"/>
      <c r="AA3028" s="37"/>
    </row>
    <row r="3029" spans="20:27">
      <c r="T3029" s="26">
        <v>3009</v>
      </c>
      <c r="U3029" s="26" t="e">
        <f t="shared" si="239"/>
        <v>#N/A</v>
      </c>
      <c r="V3029" s="36" t="e">
        <f t="shared" si="241"/>
        <v>#N/A</v>
      </c>
      <c r="W3029" s="29" t="e">
        <f t="shared" ref="W3029:W3092" si="243">IF(U3029="",(#N/A),V3029)</f>
        <v>#N/A</v>
      </c>
      <c r="X3029" s="37" t="e">
        <f t="shared" si="242"/>
        <v>#N/A</v>
      </c>
      <c r="Y3029" s="37" t="e">
        <f t="shared" si="240"/>
        <v>#N/A</v>
      </c>
      <c r="Z3029" s="37"/>
      <c r="AA3029" s="37"/>
    </row>
    <row r="3030" spans="20:27">
      <c r="T3030" s="26">
        <v>3010</v>
      </c>
      <c r="U3030" s="26" t="e">
        <f t="shared" ref="U3030:U3093" si="244">IF(MAX(D$20:D$64)&lt;T3030,(#N/A),T3030)</f>
        <v>#N/A</v>
      </c>
      <c r="V3030" s="36" t="e">
        <f t="shared" si="241"/>
        <v>#N/A</v>
      </c>
      <c r="W3030" s="29" t="e">
        <f t="shared" si="243"/>
        <v>#N/A</v>
      </c>
      <c r="X3030" s="37" t="e">
        <f t="shared" si="242"/>
        <v>#N/A</v>
      </c>
      <c r="Y3030" s="37" t="e">
        <f t="shared" si="240"/>
        <v>#N/A</v>
      </c>
      <c r="Z3030" s="37"/>
      <c r="AA3030" s="37"/>
    </row>
    <row r="3031" spans="20:27">
      <c r="T3031" s="26">
        <v>3011</v>
      </c>
      <c r="U3031" s="26" t="e">
        <f t="shared" si="244"/>
        <v>#N/A</v>
      </c>
      <c r="V3031" s="36" t="e">
        <f t="shared" si="241"/>
        <v>#N/A</v>
      </c>
      <c r="W3031" s="29" t="e">
        <f t="shared" si="243"/>
        <v>#N/A</v>
      </c>
      <c r="X3031" s="37" t="e">
        <f t="shared" si="242"/>
        <v>#N/A</v>
      </c>
      <c r="Y3031" s="37" t="e">
        <f t="shared" si="240"/>
        <v>#N/A</v>
      </c>
      <c r="Z3031" s="37"/>
      <c r="AA3031" s="37"/>
    </row>
    <row r="3032" spans="20:27">
      <c r="T3032" s="26">
        <v>3012</v>
      </c>
      <c r="U3032" s="26" t="e">
        <f t="shared" si="244"/>
        <v>#N/A</v>
      </c>
      <c r="V3032" s="36" t="e">
        <f t="shared" si="241"/>
        <v>#N/A</v>
      </c>
      <c r="W3032" s="29" t="e">
        <f t="shared" si="243"/>
        <v>#N/A</v>
      </c>
      <c r="X3032" s="37" t="e">
        <f t="shared" si="242"/>
        <v>#N/A</v>
      </c>
      <c r="Y3032" s="37" t="e">
        <f t="shared" si="240"/>
        <v>#N/A</v>
      </c>
      <c r="Z3032" s="37"/>
      <c r="AA3032" s="37"/>
    </row>
    <row r="3033" spans="20:27">
      <c r="T3033" s="26">
        <v>3013</v>
      </c>
      <c r="U3033" s="26" t="e">
        <f t="shared" si="244"/>
        <v>#N/A</v>
      </c>
      <c r="V3033" s="36" t="e">
        <f t="shared" si="241"/>
        <v>#N/A</v>
      </c>
      <c r="W3033" s="29" t="e">
        <f t="shared" si="243"/>
        <v>#N/A</v>
      </c>
      <c r="X3033" s="37" t="e">
        <f t="shared" si="242"/>
        <v>#N/A</v>
      </c>
      <c r="Y3033" s="37" t="e">
        <f t="shared" si="240"/>
        <v>#N/A</v>
      </c>
      <c r="Z3033" s="37"/>
      <c r="AA3033" s="37"/>
    </row>
    <row r="3034" spans="20:27">
      <c r="T3034" s="26">
        <v>3014</v>
      </c>
      <c r="U3034" s="26" t="e">
        <f t="shared" si="244"/>
        <v>#N/A</v>
      </c>
      <c r="V3034" s="36" t="e">
        <f t="shared" si="241"/>
        <v>#N/A</v>
      </c>
      <c r="W3034" s="29" t="e">
        <f t="shared" si="243"/>
        <v>#N/A</v>
      </c>
      <c r="X3034" s="37" t="e">
        <f t="shared" si="242"/>
        <v>#N/A</v>
      </c>
      <c r="Y3034" s="37" t="e">
        <f t="shared" si="240"/>
        <v>#N/A</v>
      </c>
      <c r="Z3034" s="37"/>
      <c r="AA3034" s="37"/>
    </row>
    <row r="3035" spans="20:27">
      <c r="T3035" s="26">
        <v>3015</v>
      </c>
      <c r="U3035" s="26" t="e">
        <f t="shared" si="244"/>
        <v>#N/A</v>
      </c>
      <c r="V3035" s="36" t="e">
        <f t="shared" si="241"/>
        <v>#N/A</v>
      </c>
      <c r="W3035" s="29" t="e">
        <f t="shared" si="243"/>
        <v>#N/A</v>
      </c>
      <c r="X3035" s="37" t="e">
        <f t="shared" si="242"/>
        <v>#N/A</v>
      </c>
      <c r="Y3035" s="37" t="e">
        <f t="shared" si="240"/>
        <v>#N/A</v>
      </c>
      <c r="Z3035" s="37"/>
      <c r="AA3035" s="37"/>
    </row>
    <row r="3036" spans="20:27">
      <c r="T3036" s="26">
        <v>3016</v>
      </c>
      <c r="U3036" s="26" t="e">
        <f t="shared" si="244"/>
        <v>#N/A</v>
      </c>
      <c r="V3036" s="36" t="e">
        <f t="shared" si="241"/>
        <v>#N/A</v>
      </c>
      <c r="W3036" s="29" t="e">
        <f t="shared" si="243"/>
        <v>#N/A</v>
      </c>
      <c r="X3036" s="37" t="e">
        <f t="shared" si="242"/>
        <v>#N/A</v>
      </c>
      <c r="Y3036" s="37" t="e">
        <f t="shared" si="240"/>
        <v>#N/A</v>
      </c>
      <c r="Z3036" s="37"/>
      <c r="AA3036" s="37"/>
    </row>
    <row r="3037" spans="20:27">
      <c r="T3037" s="26">
        <v>3017</v>
      </c>
      <c r="U3037" s="26" t="e">
        <f t="shared" si="244"/>
        <v>#N/A</v>
      </c>
      <c r="V3037" s="36" t="e">
        <f t="shared" si="241"/>
        <v>#N/A</v>
      </c>
      <c r="W3037" s="29" t="e">
        <f t="shared" si="243"/>
        <v>#N/A</v>
      </c>
      <c r="X3037" s="37" t="e">
        <f t="shared" si="242"/>
        <v>#N/A</v>
      </c>
      <c r="Y3037" s="37" t="e">
        <f t="shared" si="240"/>
        <v>#N/A</v>
      </c>
      <c r="Z3037" s="37"/>
      <c r="AA3037" s="37"/>
    </row>
    <row r="3038" spans="20:27">
      <c r="T3038" s="26">
        <v>3018</v>
      </c>
      <c r="U3038" s="26" t="e">
        <f t="shared" si="244"/>
        <v>#N/A</v>
      </c>
      <c r="V3038" s="36" t="e">
        <f t="shared" si="241"/>
        <v>#N/A</v>
      </c>
      <c r="W3038" s="29" t="e">
        <f t="shared" si="243"/>
        <v>#N/A</v>
      </c>
      <c r="X3038" s="37" t="e">
        <f t="shared" si="242"/>
        <v>#N/A</v>
      </c>
      <c r="Y3038" s="37" t="e">
        <f t="shared" si="240"/>
        <v>#N/A</v>
      </c>
      <c r="Z3038" s="37"/>
      <c r="AA3038" s="37"/>
    </row>
    <row r="3039" spans="20:27">
      <c r="T3039" s="26">
        <v>3019</v>
      </c>
      <c r="U3039" s="26" t="e">
        <f t="shared" si="244"/>
        <v>#N/A</v>
      </c>
      <c r="V3039" s="36" t="e">
        <f t="shared" si="241"/>
        <v>#N/A</v>
      </c>
      <c r="W3039" s="29" t="e">
        <f t="shared" si="243"/>
        <v>#N/A</v>
      </c>
      <c r="X3039" s="37" t="e">
        <f t="shared" si="242"/>
        <v>#N/A</v>
      </c>
      <c r="Y3039" s="37" t="e">
        <f t="shared" ref="Y3039:Y3102" si="245">IF(($K$60+15)&gt;T3039,K$23*EXP(M$22*LOG(T3039/O$23)),(#N/A))</f>
        <v>#N/A</v>
      </c>
      <c r="Z3039" s="37"/>
      <c r="AA3039" s="37"/>
    </row>
    <row r="3040" spans="20:27">
      <c r="T3040" s="26">
        <v>3020</v>
      </c>
      <c r="U3040" s="26" t="e">
        <f t="shared" si="244"/>
        <v>#N/A</v>
      </c>
      <c r="V3040" s="36" t="e">
        <f t="shared" si="241"/>
        <v>#N/A</v>
      </c>
      <c r="W3040" s="29" t="e">
        <f t="shared" si="243"/>
        <v>#N/A</v>
      </c>
      <c r="X3040" s="37" t="e">
        <f t="shared" si="242"/>
        <v>#N/A</v>
      </c>
      <c r="Y3040" s="37" t="e">
        <f t="shared" si="245"/>
        <v>#N/A</v>
      </c>
      <c r="Z3040" s="37"/>
      <c r="AA3040" s="37"/>
    </row>
    <row r="3041" spans="20:27">
      <c r="T3041" s="26">
        <v>3021</v>
      </c>
      <c r="U3041" s="26" t="e">
        <f t="shared" si="244"/>
        <v>#N/A</v>
      </c>
      <c r="V3041" s="36" t="e">
        <f t="shared" si="241"/>
        <v>#N/A</v>
      </c>
      <c r="W3041" s="29" t="e">
        <f t="shared" si="243"/>
        <v>#N/A</v>
      </c>
      <c r="X3041" s="37" t="e">
        <f t="shared" si="242"/>
        <v>#N/A</v>
      </c>
      <c r="Y3041" s="37" t="e">
        <f t="shared" si="245"/>
        <v>#N/A</v>
      </c>
      <c r="Z3041" s="37"/>
      <c r="AA3041" s="37"/>
    </row>
    <row r="3042" spans="20:27">
      <c r="T3042" s="26">
        <v>3022</v>
      </c>
      <c r="U3042" s="26" t="e">
        <f t="shared" si="244"/>
        <v>#N/A</v>
      </c>
      <c r="V3042" s="36" t="e">
        <f t="shared" si="241"/>
        <v>#N/A</v>
      </c>
      <c r="W3042" s="29" t="e">
        <f t="shared" si="243"/>
        <v>#N/A</v>
      </c>
      <c r="X3042" s="37" t="e">
        <f t="shared" si="242"/>
        <v>#N/A</v>
      </c>
      <c r="Y3042" s="37" t="e">
        <f t="shared" si="245"/>
        <v>#N/A</v>
      </c>
      <c r="Z3042" s="37"/>
      <c r="AA3042" s="37"/>
    </row>
    <row r="3043" spans="20:27">
      <c r="T3043" s="26">
        <v>3023</v>
      </c>
      <c r="U3043" s="26" t="e">
        <f t="shared" si="244"/>
        <v>#N/A</v>
      </c>
      <c r="V3043" s="36" t="e">
        <f t="shared" si="241"/>
        <v>#N/A</v>
      </c>
      <c r="W3043" s="29" t="e">
        <f t="shared" si="243"/>
        <v>#N/A</v>
      </c>
      <c r="X3043" s="37" t="e">
        <f t="shared" si="242"/>
        <v>#N/A</v>
      </c>
      <c r="Y3043" s="37" t="e">
        <f t="shared" si="245"/>
        <v>#N/A</v>
      </c>
      <c r="Z3043" s="37"/>
      <c r="AA3043" s="37"/>
    </row>
    <row r="3044" spans="20:27">
      <c r="T3044" s="26">
        <v>3024</v>
      </c>
      <c r="U3044" s="26" t="e">
        <f t="shared" si="244"/>
        <v>#N/A</v>
      </c>
      <c r="V3044" s="36" t="e">
        <f t="shared" si="241"/>
        <v>#N/A</v>
      </c>
      <c r="W3044" s="29" t="e">
        <f t="shared" si="243"/>
        <v>#N/A</v>
      </c>
      <c r="X3044" s="37" t="e">
        <f t="shared" si="242"/>
        <v>#N/A</v>
      </c>
      <c r="Y3044" s="37" t="e">
        <f t="shared" si="245"/>
        <v>#N/A</v>
      </c>
      <c r="Z3044" s="37"/>
      <c r="AA3044" s="37"/>
    </row>
    <row r="3045" spans="20:27">
      <c r="T3045" s="26">
        <v>3025</v>
      </c>
      <c r="U3045" s="26" t="e">
        <f t="shared" si="244"/>
        <v>#N/A</v>
      </c>
      <c r="V3045" s="36" t="e">
        <f t="shared" si="241"/>
        <v>#N/A</v>
      </c>
      <c r="W3045" s="29" t="e">
        <f t="shared" si="243"/>
        <v>#N/A</v>
      </c>
      <c r="X3045" s="37" t="e">
        <f t="shared" si="242"/>
        <v>#N/A</v>
      </c>
      <c r="Y3045" s="37" t="e">
        <f t="shared" si="245"/>
        <v>#N/A</v>
      </c>
      <c r="Z3045" s="37"/>
      <c r="AA3045" s="37"/>
    </row>
    <row r="3046" spans="20:27">
      <c r="T3046" s="26">
        <v>3026</v>
      </c>
      <c r="U3046" s="26" t="e">
        <f t="shared" si="244"/>
        <v>#N/A</v>
      </c>
      <c r="V3046" s="36" t="e">
        <f t="shared" si="241"/>
        <v>#N/A</v>
      </c>
      <c r="W3046" s="29" t="e">
        <f t="shared" si="243"/>
        <v>#N/A</v>
      </c>
      <c r="X3046" s="37" t="e">
        <f t="shared" si="242"/>
        <v>#N/A</v>
      </c>
      <c r="Y3046" s="37" t="e">
        <f t="shared" si="245"/>
        <v>#N/A</v>
      </c>
      <c r="Z3046" s="37"/>
      <c r="AA3046" s="37"/>
    </row>
    <row r="3047" spans="20:27">
      <c r="T3047" s="26">
        <v>3027</v>
      </c>
      <c r="U3047" s="26" t="e">
        <f t="shared" si="244"/>
        <v>#N/A</v>
      </c>
      <c r="V3047" s="36" t="e">
        <f t="shared" si="241"/>
        <v>#N/A</v>
      </c>
      <c r="W3047" s="29" t="e">
        <f t="shared" si="243"/>
        <v>#N/A</v>
      </c>
      <c r="X3047" s="37" t="e">
        <f t="shared" si="242"/>
        <v>#N/A</v>
      </c>
      <c r="Y3047" s="37" t="e">
        <f t="shared" si="245"/>
        <v>#N/A</v>
      </c>
      <c r="Z3047" s="37"/>
      <c r="AA3047" s="37"/>
    </row>
    <row r="3048" spans="20:27">
      <c r="T3048" s="26">
        <v>3028</v>
      </c>
      <c r="U3048" s="26" t="e">
        <f t="shared" si="244"/>
        <v>#N/A</v>
      </c>
      <c r="V3048" s="36" t="e">
        <f t="shared" si="241"/>
        <v>#N/A</v>
      </c>
      <c r="W3048" s="29" t="e">
        <f t="shared" si="243"/>
        <v>#N/A</v>
      </c>
      <c r="X3048" s="37" t="e">
        <f t="shared" si="242"/>
        <v>#N/A</v>
      </c>
      <c r="Y3048" s="37" t="e">
        <f t="shared" si="245"/>
        <v>#N/A</v>
      </c>
      <c r="Z3048" s="37"/>
      <c r="AA3048" s="37"/>
    </row>
    <row r="3049" spans="20:27">
      <c r="T3049" s="26">
        <v>3029</v>
      </c>
      <c r="U3049" s="26" t="e">
        <f t="shared" si="244"/>
        <v>#N/A</v>
      </c>
      <c r="V3049" s="36" t="e">
        <f t="shared" si="241"/>
        <v>#N/A</v>
      </c>
      <c r="W3049" s="29" t="e">
        <f t="shared" si="243"/>
        <v>#N/A</v>
      </c>
      <c r="X3049" s="37" t="e">
        <f t="shared" si="242"/>
        <v>#N/A</v>
      </c>
      <c r="Y3049" s="37" t="e">
        <f t="shared" si="245"/>
        <v>#N/A</v>
      </c>
      <c r="Z3049" s="37"/>
      <c r="AA3049" s="37"/>
    </row>
    <row r="3050" spans="20:27">
      <c r="T3050" s="26">
        <v>3030</v>
      </c>
      <c r="U3050" s="26" t="e">
        <f t="shared" si="244"/>
        <v>#N/A</v>
      </c>
      <c r="V3050" s="36" t="e">
        <f t="shared" si="241"/>
        <v>#N/A</v>
      </c>
      <c r="W3050" s="29" t="e">
        <f t="shared" si="243"/>
        <v>#N/A</v>
      </c>
      <c r="X3050" s="37" t="e">
        <f t="shared" si="242"/>
        <v>#N/A</v>
      </c>
      <c r="Y3050" s="37" t="e">
        <f t="shared" si="245"/>
        <v>#N/A</v>
      </c>
      <c r="Z3050" s="37"/>
      <c r="AA3050" s="37"/>
    </row>
    <row r="3051" spans="20:27">
      <c r="T3051" s="26">
        <v>3031</v>
      </c>
      <c r="U3051" s="26" t="e">
        <f t="shared" si="244"/>
        <v>#N/A</v>
      </c>
      <c r="V3051" s="36" t="e">
        <f t="shared" si="241"/>
        <v>#N/A</v>
      </c>
      <c r="W3051" s="29" t="e">
        <f t="shared" si="243"/>
        <v>#N/A</v>
      </c>
      <c r="X3051" s="37" t="e">
        <f t="shared" si="242"/>
        <v>#N/A</v>
      </c>
      <c r="Y3051" s="37" t="e">
        <f t="shared" si="245"/>
        <v>#N/A</v>
      </c>
      <c r="Z3051" s="37"/>
      <c r="AA3051" s="37"/>
    </row>
    <row r="3052" spans="20:27">
      <c r="T3052" s="26">
        <v>3032</v>
      </c>
      <c r="U3052" s="26" t="e">
        <f t="shared" si="244"/>
        <v>#N/A</v>
      </c>
      <c r="V3052" s="36" t="e">
        <f t="shared" si="241"/>
        <v>#N/A</v>
      </c>
      <c r="W3052" s="29" t="e">
        <f t="shared" si="243"/>
        <v>#N/A</v>
      </c>
      <c r="X3052" s="37" t="e">
        <f t="shared" si="242"/>
        <v>#N/A</v>
      </c>
      <c r="Y3052" s="37" t="e">
        <f t="shared" si="245"/>
        <v>#N/A</v>
      </c>
      <c r="Z3052" s="37"/>
      <c r="AA3052" s="37"/>
    </row>
    <row r="3053" spans="20:27">
      <c r="T3053" s="26">
        <v>3033</v>
      </c>
      <c r="U3053" s="26" t="e">
        <f t="shared" si="244"/>
        <v>#N/A</v>
      </c>
      <c r="V3053" s="36" t="e">
        <f t="shared" si="241"/>
        <v>#N/A</v>
      </c>
      <c r="W3053" s="29" t="e">
        <f t="shared" si="243"/>
        <v>#N/A</v>
      </c>
      <c r="X3053" s="37" t="e">
        <f t="shared" si="242"/>
        <v>#N/A</v>
      </c>
      <c r="Y3053" s="37" t="e">
        <f t="shared" si="245"/>
        <v>#N/A</v>
      </c>
      <c r="Z3053" s="37"/>
      <c r="AA3053" s="37"/>
    </row>
    <row r="3054" spans="20:27">
      <c r="T3054" s="26">
        <v>3034</v>
      </c>
      <c r="U3054" s="26" t="e">
        <f t="shared" si="244"/>
        <v>#N/A</v>
      </c>
      <c r="V3054" s="36" t="e">
        <f t="shared" si="241"/>
        <v>#N/A</v>
      </c>
      <c r="W3054" s="29" t="e">
        <f t="shared" si="243"/>
        <v>#N/A</v>
      </c>
      <c r="X3054" s="37" t="e">
        <f t="shared" si="242"/>
        <v>#N/A</v>
      </c>
      <c r="Y3054" s="37" t="e">
        <f t="shared" si="245"/>
        <v>#N/A</v>
      </c>
      <c r="Z3054" s="37"/>
      <c r="AA3054" s="37"/>
    </row>
    <row r="3055" spans="20:27">
      <c r="T3055" s="26">
        <v>3035</v>
      </c>
      <c r="U3055" s="26" t="e">
        <f t="shared" si="244"/>
        <v>#N/A</v>
      </c>
      <c r="V3055" s="36" t="e">
        <f t="shared" si="241"/>
        <v>#N/A</v>
      </c>
      <c r="W3055" s="29" t="e">
        <f t="shared" si="243"/>
        <v>#N/A</v>
      </c>
      <c r="X3055" s="37" t="e">
        <f t="shared" si="242"/>
        <v>#N/A</v>
      </c>
      <c r="Y3055" s="37" t="e">
        <f t="shared" si="245"/>
        <v>#N/A</v>
      </c>
      <c r="Z3055" s="37"/>
      <c r="AA3055" s="37"/>
    </row>
    <row r="3056" spans="20:27">
      <c r="T3056" s="26">
        <v>3036</v>
      </c>
      <c r="U3056" s="26" t="e">
        <f t="shared" si="244"/>
        <v>#N/A</v>
      </c>
      <c r="V3056" s="36" t="e">
        <f t="shared" si="241"/>
        <v>#N/A</v>
      </c>
      <c r="W3056" s="29" t="e">
        <f t="shared" si="243"/>
        <v>#N/A</v>
      </c>
      <c r="X3056" s="37" t="e">
        <f t="shared" si="242"/>
        <v>#N/A</v>
      </c>
      <c r="Y3056" s="37" t="e">
        <f t="shared" si="245"/>
        <v>#N/A</v>
      </c>
      <c r="Z3056" s="37"/>
      <c r="AA3056" s="37"/>
    </row>
    <row r="3057" spans="20:27">
      <c r="T3057" s="26">
        <v>3037</v>
      </c>
      <c r="U3057" s="26" t="e">
        <f t="shared" si="244"/>
        <v>#N/A</v>
      </c>
      <c r="V3057" s="36" t="e">
        <f t="shared" si="241"/>
        <v>#N/A</v>
      </c>
      <c r="W3057" s="29" t="e">
        <f t="shared" si="243"/>
        <v>#N/A</v>
      </c>
      <c r="X3057" s="37" t="e">
        <f t="shared" si="242"/>
        <v>#N/A</v>
      </c>
      <c r="Y3057" s="37" t="e">
        <f t="shared" si="245"/>
        <v>#N/A</v>
      </c>
      <c r="Z3057" s="37"/>
      <c r="AA3057" s="37"/>
    </row>
    <row r="3058" spans="20:27">
      <c r="T3058" s="26">
        <v>3038</v>
      </c>
      <c r="U3058" s="26" t="e">
        <f t="shared" si="244"/>
        <v>#N/A</v>
      </c>
      <c r="V3058" s="36" t="e">
        <f t="shared" si="241"/>
        <v>#N/A</v>
      </c>
      <c r="W3058" s="29" t="e">
        <f t="shared" si="243"/>
        <v>#N/A</v>
      </c>
      <c r="X3058" s="37" t="e">
        <f t="shared" si="242"/>
        <v>#N/A</v>
      </c>
      <c r="Y3058" s="37" t="e">
        <f t="shared" si="245"/>
        <v>#N/A</v>
      </c>
      <c r="Z3058" s="37"/>
      <c r="AA3058" s="37"/>
    </row>
    <row r="3059" spans="20:27">
      <c r="T3059" s="26">
        <v>3039</v>
      </c>
      <c r="U3059" s="26" t="e">
        <f t="shared" si="244"/>
        <v>#N/A</v>
      </c>
      <c r="V3059" s="36" t="e">
        <f t="shared" si="241"/>
        <v>#N/A</v>
      </c>
      <c r="W3059" s="29" t="e">
        <f t="shared" si="243"/>
        <v>#N/A</v>
      </c>
      <c r="X3059" s="37" t="e">
        <f t="shared" si="242"/>
        <v>#N/A</v>
      </c>
      <c r="Y3059" s="37" t="e">
        <f t="shared" si="245"/>
        <v>#N/A</v>
      </c>
      <c r="Z3059" s="37"/>
      <c r="AA3059" s="37"/>
    </row>
    <row r="3060" spans="20:27">
      <c r="T3060" s="26">
        <v>3040</v>
      </c>
      <c r="U3060" s="26" t="e">
        <f t="shared" si="244"/>
        <v>#N/A</v>
      </c>
      <c r="V3060" s="36" t="e">
        <f t="shared" si="241"/>
        <v>#N/A</v>
      </c>
      <c r="W3060" s="29" t="e">
        <f t="shared" si="243"/>
        <v>#N/A</v>
      </c>
      <c r="X3060" s="37" t="e">
        <f t="shared" si="242"/>
        <v>#N/A</v>
      </c>
      <c r="Y3060" s="37" t="e">
        <f t="shared" si="245"/>
        <v>#N/A</v>
      </c>
      <c r="Z3060" s="37"/>
      <c r="AA3060" s="37"/>
    </row>
    <row r="3061" spans="20:27">
      <c r="T3061" s="26">
        <v>3041</v>
      </c>
      <c r="U3061" s="26" t="e">
        <f t="shared" si="244"/>
        <v>#N/A</v>
      </c>
      <c r="V3061" s="36" t="e">
        <f t="shared" si="241"/>
        <v>#N/A</v>
      </c>
      <c r="W3061" s="29" t="e">
        <f t="shared" si="243"/>
        <v>#N/A</v>
      </c>
      <c r="X3061" s="37" t="e">
        <f t="shared" si="242"/>
        <v>#N/A</v>
      </c>
      <c r="Y3061" s="37" t="e">
        <f t="shared" si="245"/>
        <v>#N/A</v>
      </c>
      <c r="Z3061" s="37"/>
      <c r="AA3061" s="37"/>
    </row>
    <row r="3062" spans="20:27">
      <c r="T3062" s="26">
        <v>3042</v>
      </c>
      <c r="U3062" s="26" t="e">
        <f t="shared" si="244"/>
        <v>#N/A</v>
      </c>
      <c r="V3062" s="36" t="e">
        <f t="shared" si="241"/>
        <v>#N/A</v>
      </c>
      <c r="W3062" s="29" t="e">
        <f t="shared" si="243"/>
        <v>#N/A</v>
      </c>
      <c r="X3062" s="37" t="e">
        <f t="shared" si="242"/>
        <v>#N/A</v>
      </c>
      <c r="Y3062" s="37" t="e">
        <f t="shared" si="245"/>
        <v>#N/A</v>
      </c>
      <c r="Z3062" s="37"/>
      <c r="AA3062" s="37"/>
    </row>
    <row r="3063" spans="20:27">
      <c r="T3063" s="26">
        <v>3043</v>
      </c>
      <c r="U3063" s="26" t="e">
        <f t="shared" si="244"/>
        <v>#N/A</v>
      </c>
      <c r="V3063" s="36" t="e">
        <f t="shared" si="241"/>
        <v>#N/A</v>
      </c>
      <c r="W3063" s="29" t="e">
        <f t="shared" si="243"/>
        <v>#N/A</v>
      </c>
      <c r="X3063" s="37" t="e">
        <f t="shared" si="242"/>
        <v>#N/A</v>
      </c>
      <c r="Y3063" s="37" t="e">
        <f t="shared" si="245"/>
        <v>#N/A</v>
      </c>
      <c r="Z3063" s="37"/>
      <c r="AA3063" s="37"/>
    </row>
    <row r="3064" spans="20:27">
      <c r="T3064" s="26">
        <v>3044</v>
      </c>
      <c r="U3064" s="26" t="e">
        <f t="shared" si="244"/>
        <v>#N/A</v>
      </c>
      <c r="V3064" s="36" t="e">
        <f t="shared" si="241"/>
        <v>#N/A</v>
      </c>
      <c r="W3064" s="29" t="e">
        <f t="shared" si="243"/>
        <v>#N/A</v>
      </c>
      <c r="X3064" s="37" t="e">
        <f t="shared" si="242"/>
        <v>#N/A</v>
      </c>
      <c r="Y3064" s="37" t="e">
        <f t="shared" si="245"/>
        <v>#N/A</v>
      </c>
      <c r="Z3064" s="37"/>
      <c r="AA3064" s="37"/>
    </row>
    <row r="3065" spans="20:27">
      <c r="T3065" s="26">
        <v>3045</v>
      </c>
      <c r="U3065" s="26" t="e">
        <f t="shared" si="244"/>
        <v>#N/A</v>
      </c>
      <c r="V3065" s="36" t="e">
        <f t="shared" si="241"/>
        <v>#N/A</v>
      </c>
      <c r="W3065" s="29" t="e">
        <f t="shared" si="243"/>
        <v>#N/A</v>
      </c>
      <c r="X3065" s="37" t="e">
        <f t="shared" si="242"/>
        <v>#N/A</v>
      </c>
      <c r="Y3065" s="37" t="e">
        <f t="shared" si="245"/>
        <v>#N/A</v>
      </c>
      <c r="Z3065" s="37"/>
      <c r="AA3065" s="37"/>
    </row>
    <row r="3066" spans="20:27">
      <c r="T3066" s="26">
        <v>3046</v>
      </c>
      <c r="U3066" s="26" t="e">
        <f t="shared" si="244"/>
        <v>#N/A</v>
      </c>
      <c r="V3066" s="36" t="e">
        <f t="shared" si="241"/>
        <v>#N/A</v>
      </c>
      <c r="W3066" s="29" t="e">
        <f t="shared" si="243"/>
        <v>#N/A</v>
      </c>
      <c r="X3066" s="37" t="e">
        <f t="shared" si="242"/>
        <v>#N/A</v>
      </c>
      <c r="Y3066" s="37" t="e">
        <f t="shared" si="245"/>
        <v>#N/A</v>
      </c>
      <c r="Z3066" s="37"/>
      <c r="AA3066" s="37"/>
    </row>
    <row r="3067" spans="20:27">
      <c r="T3067" s="26">
        <v>3047</v>
      </c>
      <c r="U3067" s="26" t="e">
        <f t="shared" si="244"/>
        <v>#N/A</v>
      </c>
      <c r="V3067" s="36" t="e">
        <f t="shared" si="241"/>
        <v>#N/A</v>
      </c>
      <c r="W3067" s="29" t="e">
        <f t="shared" si="243"/>
        <v>#N/A</v>
      </c>
      <c r="X3067" s="37" t="e">
        <f t="shared" si="242"/>
        <v>#N/A</v>
      </c>
      <c r="Y3067" s="37" t="e">
        <f t="shared" si="245"/>
        <v>#N/A</v>
      </c>
      <c r="Z3067" s="37"/>
      <c r="AA3067" s="37"/>
    </row>
    <row r="3068" spans="20:27">
      <c r="T3068" s="26">
        <v>3048</v>
      </c>
      <c r="U3068" s="26" t="e">
        <f t="shared" si="244"/>
        <v>#N/A</v>
      </c>
      <c r="V3068" s="36" t="e">
        <f t="shared" si="241"/>
        <v>#N/A</v>
      </c>
      <c r="W3068" s="29" t="e">
        <f t="shared" si="243"/>
        <v>#N/A</v>
      </c>
      <c r="X3068" s="37" t="e">
        <f t="shared" si="242"/>
        <v>#N/A</v>
      </c>
      <c r="Y3068" s="37" t="e">
        <f t="shared" si="245"/>
        <v>#N/A</v>
      </c>
      <c r="Z3068" s="37"/>
      <c r="AA3068" s="37"/>
    </row>
    <row r="3069" spans="20:27">
      <c r="T3069" s="26">
        <v>3049</v>
      </c>
      <c r="U3069" s="26" t="e">
        <f t="shared" si="244"/>
        <v>#N/A</v>
      </c>
      <c r="V3069" s="36" t="e">
        <f t="shared" si="241"/>
        <v>#N/A</v>
      </c>
      <c r="W3069" s="29" t="e">
        <f t="shared" si="243"/>
        <v>#N/A</v>
      </c>
      <c r="X3069" s="37" t="e">
        <f t="shared" si="242"/>
        <v>#N/A</v>
      </c>
      <c r="Y3069" s="37" t="e">
        <f t="shared" si="245"/>
        <v>#N/A</v>
      </c>
      <c r="Z3069" s="37"/>
      <c r="AA3069" s="37"/>
    </row>
    <row r="3070" spans="20:27">
      <c r="T3070" s="26">
        <v>3050</v>
      </c>
      <c r="U3070" s="26" t="e">
        <f t="shared" si="244"/>
        <v>#N/A</v>
      </c>
      <c r="V3070" s="36" t="e">
        <f t="shared" si="241"/>
        <v>#N/A</v>
      </c>
      <c r="W3070" s="29" t="e">
        <f t="shared" si="243"/>
        <v>#N/A</v>
      </c>
      <c r="X3070" s="37" t="e">
        <f t="shared" si="242"/>
        <v>#N/A</v>
      </c>
      <c r="Y3070" s="37" t="e">
        <f t="shared" si="245"/>
        <v>#N/A</v>
      </c>
      <c r="Z3070" s="37"/>
      <c r="AA3070" s="37"/>
    </row>
    <row r="3071" spans="20:27">
      <c r="T3071" s="26">
        <v>3051</v>
      </c>
      <c r="U3071" s="26" t="e">
        <f t="shared" si="244"/>
        <v>#N/A</v>
      </c>
      <c r="V3071" s="36" t="e">
        <f t="shared" si="241"/>
        <v>#N/A</v>
      </c>
      <c r="W3071" s="29" t="e">
        <f t="shared" si="243"/>
        <v>#N/A</v>
      </c>
      <c r="X3071" s="37" t="e">
        <f t="shared" si="242"/>
        <v>#N/A</v>
      </c>
      <c r="Y3071" s="37" t="e">
        <f t="shared" si="245"/>
        <v>#N/A</v>
      </c>
      <c r="Z3071" s="37"/>
      <c r="AA3071" s="37"/>
    </row>
    <row r="3072" spans="20:27">
      <c r="T3072" s="26">
        <v>3052</v>
      </c>
      <c r="U3072" s="26" t="e">
        <f t="shared" si="244"/>
        <v>#N/A</v>
      </c>
      <c r="V3072" s="36" t="e">
        <f t="shared" si="241"/>
        <v>#N/A</v>
      </c>
      <c r="W3072" s="29" t="e">
        <f t="shared" si="243"/>
        <v>#N/A</v>
      </c>
      <c r="X3072" s="37" t="e">
        <f t="shared" si="242"/>
        <v>#N/A</v>
      </c>
      <c r="Y3072" s="37" t="e">
        <f t="shared" si="245"/>
        <v>#N/A</v>
      </c>
      <c r="Z3072" s="37"/>
      <c r="AA3072" s="37"/>
    </row>
    <row r="3073" spans="20:27">
      <c r="T3073" s="26">
        <v>3053</v>
      </c>
      <c r="U3073" s="26" t="e">
        <f t="shared" si="244"/>
        <v>#N/A</v>
      </c>
      <c r="V3073" s="36" t="e">
        <f t="shared" si="241"/>
        <v>#N/A</v>
      </c>
      <c r="W3073" s="29" t="e">
        <f t="shared" si="243"/>
        <v>#N/A</v>
      </c>
      <c r="X3073" s="37" t="e">
        <f t="shared" si="242"/>
        <v>#N/A</v>
      </c>
      <c r="Y3073" s="37" t="e">
        <f t="shared" si="245"/>
        <v>#N/A</v>
      </c>
      <c r="Z3073" s="37"/>
      <c r="AA3073" s="37"/>
    </row>
    <row r="3074" spans="20:27">
      <c r="T3074" s="26">
        <v>3054</v>
      </c>
      <c r="U3074" s="26" t="e">
        <f t="shared" si="244"/>
        <v>#N/A</v>
      </c>
      <c r="V3074" s="36" t="e">
        <f t="shared" si="241"/>
        <v>#N/A</v>
      </c>
      <c r="W3074" s="29" t="e">
        <f t="shared" si="243"/>
        <v>#N/A</v>
      </c>
      <c r="X3074" s="37" t="e">
        <f t="shared" si="242"/>
        <v>#N/A</v>
      </c>
      <c r="Y3074" s="37" t="e">
        <f t="shared" si="245"/>
        <v>#N/A</v>
      </c>
      <c r="Z3074" s="37"/>
      <c r="AA3074" s="37"/>
    </row>
    <row r="3075" spans="20:27">
      <c r="T3075" s="26">
        <v>3055</v>
      </c>
      <c r="U3075" s="26" t="e">
        <f t="shared" si="244"/>
        <v>#N/A</v>
      </c>
      <c r="V3075" s="36" t="e">
        <f t="shared" si="241"/>
        <v>#N/A</v>
      </c>
      <c r="W3075" s="29" t="e">
        <f t="shared" si="243"/>
        <v>#N/A</v>
      </c>
      <c r="X3075" s="37" t="e">
        <f t="shared" si="242"/>
        <v>#N/A</v>
      </c>
      <c r="Y3075" s="37" t="e">
        <f t="shared" si="245"/>
        <v>#N/A</v>
      </c>
      <c r="Z3075" s="37"/>
      <c r="AA3075" s="37"/>
    </row>
    <row r="3076" spans="20:27">
      <c r="T3076" s="26">
        <v>3056</v>
      </c>
      <c r="U3076" s="26" t="e">
        <f t="shared" si="244"/>
        <v>#N/A</v>
      </c>
      <c r="V3076" s="36" t="e">
        <f t="shared" si="241"/>
        <v>#N/A</v>
      </c>
      <c r="W3076" s="29" t="e">
        <f t="shared" si="243"/>
        <v>#N/A</v>
      </c>
      <c r="X3076" s="37" t="e">
        <f t="shared" si="242"/>
        <v>#N/A</v>
      </c>
      <c r="Y3076" s="37" t="e">
        <f t="shared" si="245"/>
        <v>#N/A</v>
      </c>
      <c r="Z3076" s="37"/>
      <c r="AA3076" s="37"/>
    </row>
    <row r="3077" spans="20:27">
      <c r="T3077" s="26">
        <v>3057</v>
      </c>
      <c r="U3077" s="26" t="e">
        <f t="shared" si="244"/>
        <v>#N/A</v>
      </c>
      <c r="V3077" s="36" t="e">
        <f t="shared" si="241"/>
        <v>#N/A</v>
      </c>
      <c r="W3077" s="29" t="e">
        <f t="shared" si="243"/>
        <v>#N/A</v>
      </c>
      <c r="X3077" s="37" t="e">
        <f t="shared" si="242"/>
        <v>#N/A</v>
      </c>
      <c r="Y3077" s="37" t="e">
        <f t="shared" si="245"/>
        <v>#N/A</v>
      </c>
      <c r="Z3077" s="37"/>
      <c r="AA3077" s="37"/>
    </row>
    <row r="3078" spans="20:27">
      <c r="T3078" s="26">
        <v>3058</v>
      </c>
      <c r="U3078" s="26" t="e">
        <f t="shared" si="244"/>
        <v>#N/A</v>
      </c>
      <c r="V3078" s="36" t="e">
        <f t="shared" si="241"/>
        <v>#N/A</v>
      </c>
      <c r="W3078" s="29" t="e">
        <f t="shared" si="243"/>
        <v>#N/A</v>
      </c>
      <c r="X3078" s="37" t="e">
        <f t="shared" si="242"/>
        <v>#N/A</v>
      </c>
      <c r="Y3078" s="37" t="e">
        <f t="shared" si="245"/>
        <v>#N/A</v>
      </c>
      <c r="Z3078" s="37"/>
      <c r="AA3078" s="37"/>
    </row>
    <row r="3079" spans="20:27">
      <c r="T3079" s="26">
        <v>3059</v>
      </c>
      <c r="U3079" s="26" t="e">
        <f t="shared" si="244"/>
        <v>#N/A</v>
      </c>
      <c r="V3079" s="36" t="e">
        <f t="shared" si="241"/>
        <v>#N/A</v>
      </c>
      <c r="W3079" s="29" t="e">
        <f t="shared" si="243"/>
        <v>#N/A</v>
      </c>
      <c r="X3079" s="37" t="e">
        <f t="shared" si="242"/>
        <v>#N/A</v>
      </c>
      <c r="Y3079" s="37" t="e">
        <f t="shared" si="245"/>
        <v>#N/A</v>
      </c>
      <c r="Z3079" s="37"/>
      <c r="AA3079" s="37"/>
    </row>
    <row r="3080" spans="20:27">
      <c r="T3080" s="26">
        <v>3060</v>
      </c>
      <c r="U3080" s="26" t="e">
        <f t="shared" si="244"/>
        <v>#N/A</v>
      </c>
      <c r="V3080" s="36" t="e">
        <f t="shared" ref="V3080:V3143" si="246">K$23*EXP(M$22*LOG(T3080/O$23))</f>
        <v>#N/A</v>
      </c>
      <c r="W3080" s="29" t="e">
        <f t="shared" si="243"/>
        <v>#N/A</v>
      </c>
      <c r="X3080" s="37" t="e">
        <f t="shared" ref="X3080:X3143" si="247">IF(($K$60+15)&gt;T3080,T3080,(#N/A))</f>
        <v>#N/A</v>
      </c>
      <c r="Y3080" s="37" t="e">
        <f t="shared" si="245"/>
        <v>#N/A</v>
      </c>
      <c r="Z3080" s="37"/>
      <c r="AA3080" s="37"/>
    </row>
    <row r="3081" spans="20:27">
      <c r="T3081" s="26">
        <v>3061</v>
      </c>
      <c r="U3081" s="26" t="e">
        <f t="shared" si="244"/>
        <v>#N/A</v>
      </c>
      <c r="V3081" s="36" t="e">
        <f t="shared" si="246"/>
        <v>#N/A</v>
      </c>
      <c r="W3081" s="29" t="e">
        <f t="shared" si="243"/>
        <v>#N/A</v>
      </c>
      <c r="X3081" s="37" t="e">
        <f t="shared" si="247"/>
        <v>#N/A</v>
      </c>
      <c r="Y3081" s="37" t="e">
        <f t="shared" si="245"/>
        <v>#N/A</v>
      </c>
      <c r="Z3081" s="37"/>
      <c r="AA3081" s="37"/>
    </row>
    <row r="3082" spans="20:27">
      <c r="T3082" s="26">
        <v>3062</v>
      </c>
      <c r="U3082" s="26" t="e">
        <f t="shared" si="244"/>
        <v>#N/A</v>
      </c>
      <c r="V3082" s="36" t="e">
        <f t="shared" si="246"/>
        <v>#N/A</v>
      </c>
      <c r="W3082" s="29" t="e">
        <f t="shared" si="243"/>
        <v>#N/A</v>
      </c>
      <c r="X3082" s="37" t="e">
        <f t="shared" si="247"/>
        <v>#N/A</v>
      </c>
      <c r="Y3082" s="37" t="e">
        <f t="shared" si="245"/>
        <v>#N/A</v>
      </c>
      <c r="Z3082" s="37"/>
      <c r="AA3082" s="37"/>
    </row>
    <row r="3083" spans="20:27">
      <c r="T3083" s="26">
        <v>3063</v>
      </c>
      <c r="U3083" s="26" t="e">
        <f t="shared" si="244"/>
        <v>#N/A</v>
      </c>
      <c r="V3083" s="36" t="e">
        <f t="shared" si="246"/>
        <v>#N/A</v>
      </c>
      <c r="W3083" s="29" t="e">
        <f t="shared" si="243"/>
        <v>#N/A</v>
      </c>
      <c r="X3083" s="37" t="e">
        <f t="shared" si="247"/>
        <v>#N/A</v>
      </c>
      <c r="Y3083" s="37" t="e">
        <f t="shared" si="245"/>
        <v>#N/A</v>
      </c>
      <c r="Z3083" s="37"/>
      <c r="AA3083" s="37"/>
    </row>
    <row r="3084" spans="20:27">
      <c r="T3084" s="26">
        <v>3064</v>
      </c>
      <c r="U3084" s="26" t="e">
        <f t="shared" si="244"/>
        <v>#N/A</v>
      </c>
      <c r="V3084" s="36" t="e">
        <f t="shared" si="246"/>
        <v>#N/A</v>
      </c>
      <c r="W3084" s="29" t="e">
        <f t="shared" si="243"/>
        <v>#N/A</v>
      </c>
      <c r="X3084" s="37" t="e">
        <f t="shared" si="247"/>
        <v>#N/A</v>
      </c>
      <c r="Y3084" s="37" t="e">
        <f t="shared" si="245"/>
        <v>#N/A</v>
      </c>
      <c r="Z3084" s="37"/>
      <c r="AA3084" s="37"/>
    </row>
    <row r="3085" spans="20:27">
      <c r="T3085" s="26">
        <v>3065</v>
      </c>
      <c r="U3085" s="26" t="e">
        <f t="shared" si="244"/>
        <v>#N/A</v>
      </c>
      <c r="V3085" s="36" t="e">
        <f t="shared" si="246"/>
        <v>#N/A</v>
      </c>
      <c r="W3085" s="29" t="e">
        <f t="shared" si="243"/>
        <v>#N/A</v>
      </c>
      <c r="X3085" s="37" t="e">
        <f t="shared" si="247"/>
        <v>#N/A</v>
      </c>
      <c r="Y3085" s="37" t="e">
        <f t="shared" si="245"/>
        <v>#N/A</v>
      </c>
      <c r="Z3085" s="37"/>
      <c r="AA3085" s="37"/>
    </row>
    <row r="3086" spans="20:27">
      <c r="T3086" s="26">
        <v>3066</v>
      </c>
      <c r="U3086" s="26" t="e">
        <f t="shared" si="244"/>
        <v>#N/A</v>
      </c>
      <c r="V3086" s="36" t="e">
        <f t="shared" si="246"/>
        <v>#N/A</v>
      </c>
      <c r="W3086" s="29" t="e">
        <f t="shared" si="243"/>
        <v>#N/A</v>
      </c>
      <c r="X3086" s="37" t="e">
        <f t="shared" si="247"/>
        <v>#N/A</v>
      </c>
      <c r="Y3086" s="37" t="e">
        <f t="shared" si="245"/>
        <v>#N/A</v>
      </c>
      <c r="Z3086" s="37"/>
      <c r="AA3086" s="37"/>
    </row>
    <row r="3087" spans="20:27">
      <c r="T3087" s="26">
        <v>3067</v>
      </c>
      <c r="U3087" s="26" t="e">
        <f t="shared" si="244"/>
        <v>#N/A</v>
      </c>
      <c r="V3087" s="36" t="e">
        <f t="shared" si="246"/>
        <v>#N/A</v>
      </c>
      <c r="W3087" s="29" t="e">
        <f t="shared" si="243"/>
        <v>#N/A</v>
      </c>
      <c r="X3087" s="37" t="e">
        <f t="shared" si="247"/>
        <v>#N/A</v>
      </c>
      <c r="Y3087" s="37" t="e">
        <f t="shared" si="245"/>
        <v>#N/A</v>
      </c>
      <c r="Z3087" s="37"/>
      <c r="AA3087" s="37"/>
    </row>
    <row r="3088" spans="20:27">
      <c r="T3088" s="26">
        <v>3068</v>
      </c>
      <c r="U3088" s="26" t="e">
        <f t="shared" si="244"/>
        <v>#N/A</v>
      </c>
      <c r="V3088" s="36" t="e">
        <f t="shared" si="246"/>
        <v>#N/A</v>
      </c>
      <c r="W3088" s="29" t="e">
        <f t="shared" si="243"/>
        <v>#N/A</v>
      </c>
      <c r="X3088" s="37" t="e">
        <f t="shared" si="247"/>
        <v>#N/A</v>
      </c>
      <c r="Y3088" s="37" t="e">
        <f t="shared" si="245"/>
        <v>#N/A</v>
      </c>
      <c r="Z3088" s="37"/>
      <c r="AA3088" s="37"/>
    </row>
    <row r="3089" spans="20:27">
      <c r="T3089" s="26">
        <v>3069</v>
      </c>
      <c r="U3089" s="26" t="e">
        <f t="shared" si="244"/>
        <v>#N/A</v>
      </c>
      <c r="V3089" s="36" t="e">
        <f t="shared" si="246"/>
        <v>#N/A</v>
      </c>
      <c r="W3089" s="29" t="e">
        <f t="shared" si="243"/>
        <v>#N/A</v>
      </c>
      <c r="X3089" s="37" t="e">
        <f t="shared" si="247"/>
        <v>#N/A</v>
      </c>
      <c r="Y3089" s="37" t="e">
        <f t="shared" si="245"/>
        <v>#N/A</v>
      </c>
      <c r="Z3089" s="37"/>
      <c r="AA3089" s="37"/>
    </row>
    <row r="3090" spans="20:27">
      <c r="T3090" s="26">
        <v>3070</v>
      </c>
      <c r="U3090" s="26" t="e">
        <f t="shared" si="244"/>
        <v>#N/A</v>
      </c>
      <c r="V3090" s="36" t="e">
        <f t="shared" si="246"/>
        <v>#N/A</v>
      </c>
      <c r="W3090" s="29" t="e">
        <f t="shared" si="243"/>
        <v>#N/A</v>
      </c>
      <c r="X3090" s="37" t="e">
        <f t="shared" si="247"/>
        <v>#N/A</v>
      </c>
      <c r="Y3090" s="37" t="e">
        <f t="shared" si="245"/>
        <v>#N/A</v>
      </c>
      <c r="Z3090" s="37"/>
      <c r="AA3090" s="37"/>
    </row>
    <row r="3091" spans="20:27">
      <c r="T3091" s="26">
        <v>3071</v>
      </c>
      <c r="U3091" s="26" t="e">
        <f t="shared" si="244"/>
        <v>#N/A</v>
      </c>
      <c r="V3091" s="36" t="e">
        <f t="shared" si="246"/>
        <v>#N/A</v>
      </c>
      <c r="W3091" s="29" t="e">
        <f t="shared" si="243"/>
        <v>#N/A</v>
      </c>
      <c r="X3091" s="37" t="e">
        <f t="shared" si="247"/>
        <v>#N/A</v>
      </c>
      <c r="Y3091" s="37" t="e">
        <f t="shared" si="245"/>
        <v>#N/A</v>
      </c>
      <c r="Z3091" s="37"/>
      <c r="AA3091" s="37"/>
    </row>
    <row r="3092" spans="20:27">
      <c r="T3092" s="26">
        <v>3072</v>
      </c>
      <c r="U3092" s="26" t="e">
        <f t="shared" si="244"/>
        <v>#N/A</v>
      </c>
      <c r="V3092" s="36" t="e">
        <f t="shared" si="246"/>
        <v>#N/A</v>
      </c>
      <c r="W3092" s="29" t="e">
        <f t="shared" si="243"/>
        <v>#N/A</v>
      </c>
      <c r="X3092" s="37" t="e">
        <f t="shared" si="247"/>
        <v>#N/A</v>
      </c>
      <c r="Y3092" s="37" t="e">
        <f t="shared" si="245"/>
        <v>#N/A</v>
      </c>
      <c r="Z3092" s="37"/>
      <c r="AA3092" s="37"/>
    </row>
    <row r="3093" spans="20:27">
      <c r="T3093" s="26">
        <v>3073</v>
      </c>
      <c r="U3093" s="26" t="e">
        <f t="shared" si="244"/>
        <v>#N/A</v>
      </c>
      <c r="V3093" s="36" t="e">
        <f t="shared" si="246"/>
        <v>#N/A</v>
      </c>
      <c r="W3093" s="29" t="e">
        <f t="shared" ref="W3093:W3156" si="248">IF(U3093="",(#N/A),V3093)</f>
        <v>#N/A</v>
      </c>
      <c r="X3093" s="37" t="e">
        <f t="shared" si="247"/>
        <v>#N/A</v>
      </c>
      <c r="Y3093" s="37" t="e">
        <f t="shared" si="245"/>
        <v>#N/A</v>
      </c>
      <c r="Z3093" s="37"/>
      <c r="AA3093" s="37"/>
    </row>
    <row r="3094" spans="20:27">
      <c r="T3094" s="26">
        <v>3074</v>
      </c>
      <c r="U3094" s="26" t="e">
        <f t="shared" ref="U3094:U3157" si="249">IF(MAX(D$20:D$64)&lt;T3094,(#N/A),T3094)</f>
        <v>#N/A</v>
      </c>
      <c r="V3094" s="36" t="e">
        <f t="shared" si="246"/>
        <v>#N/A</v>
      </c>
      <c r="W3094" s="29" t="e">
        <f t="shared" si="248"/>
        <v>#N/A</v>
      </c>
      <c r="X3094" s="37" t="e">
        <f t="shared" si="247"/>
        <v>#N/A</v>
      </c>
      <c r="Y3094" s="37" t="e">
        <f t="shared" si="245"/>
        <v>#N/A</v>
      </c>
      <c r="Z3094" s="37"/>
      <c r="AA3094" s="37"/>
    </row>
    <row r="3095" spans="20:27">
      <c r="T3095" s="26">
        <v>3075</v>
      </c>
      <c r="U3095" s="26" t="e">
        <f t="shared" si="249"/>
        <v>#N/A</v>
      </c>
      <c r="V3095" s="36" t="e">
        <f t="shared" si="246"/>
        <v>#N/A</v>
      </c>
      <c r="W3095" s="29" t="e">
        <f t="shared" si="248"/>
        <v>#N/A</v>
      </c>
      <c r="X3095" s="37" t="e">
        <f t="shared" si="247"/>
        <v>#N/A</v>
      </c>
      <c r="Y3095" s="37" t="e">
        <f t="shared" si="245"/>
        <v>#N/A</v>
      </c>
      <c r="Z3095" s="37"/>
      <c r="AA3095" s="37"/>
    </row>
    <row r="3096" spans="20:27">
      <c r="T3096" s="26">
        <v>3076</v>
      </c>
      <c r="U3096" s="26" t="e">
        <f t="shared" si="249"/>
        <v>#N/A</v>
      </c>
      <c r="V3096" s="36" t="e">
        <f t="shared" si="246"/>
        <v>#N/A</v>
      </c>
      <c r="W3096" s="29" t="e">
        <f t="shared" si="248"/>
        <v>#N/A</v>
      </c>
      <c r="X3096" s="37" t="e">
        <f t="shared" si="247"/>
        <v>#N/A</v>
      </c>
      <c r="Y3096" s="37" t="e">
        <f t="shared" si="245"/>
        <v>#N/A</v>
      </c>
      <c r="Z3096" s="37"/>
      <c r="AA3096" s="37"/>
    </row>
    <row r="3097" spans="20:27">
      <c r="T3097" s="26">
        <v>3077</v>
      </c>
      <c r="U3097" s="26" t="e">
        <f t="shared" si="249"/>
        <v>#N/A</v>
      </c>
      <c r="V3097" s="36" t="e">
        <f t="shared" si="246"/>
        <v>#N/A</v>
      </c>
      <c r="W3097" s="29" t="e">
        <f t="shared" si="248"/>
        <v>#N/A</v>
      </c>
      <c r="X3097" s="37" t="e">
        <f t="shared" si="247"/>
        <v>#N/A</v>
      </c>
      <c r="Y3097" s="37" t="e">
        <f t="shared" si="245"/>
        <v>#N/A</v>
      </c>
      <c r="Z3097" s="37"/>
      <c r="AA3097" s="37"/>
    </row>
    <row r="3098" spans="20:27">
      <c r="T3098" s="26">
        <v>3078</v>
      </c>
      <c r="U3098" s="26" t="e">
        <f t="shared" si="249"/>
        <v>#N/A</v>
      </c>
      <c r="V3098" s="36" t="e">
        <f t="shared" si="246"/>
        <v>#N/A</v>
      </c>
      <c r="W3098" s="29" t="e">
        <f t="shared" si="248"/>
        <v>#N/A</v>
      </c>
      <c r="X3098" s="37" t="e">
        <f t="shared" si="247"/>
        <v>#N/A</v>
      </c>
      <c r="Y3098" s="37" t="e">
        <f t="shared" si="245"/>
        <v>#N/A</v>
      </c>
      <c r="Z3098" s="37"/>
      <c r="AA3098" s="37"/>
    </row>
    <row r="3099" spans="20:27">
      <c r="T3099" s="26">
        <v>3079</v>
      </c>
      <c r="U3099" s="26" t="e">
        <f t="shared" si="249"/>
        <v>#N/A</v>
      </c>
      <c r="V3099" s="36" t="e">
        <f t="shared" si="246"/>
        <v>#N/A</v>
      </c>
      <c r="W3099" s="29" t="e">
        <f t="shared" si="248"/>
        <v>#N/A</v>
      </c>
      <c r="X3099" s="37" t="e">
        <f t="shared" si="247"/>
        <v>#N/A</v>
      </c>
      <c r="Y3099" s="37" t="e">
        <f t="shared" si="245"/>
        <v>#N/A</v>
      </c>
      <c r="Z3099" s="37"/>
      <c r="AA3099" s="37"/>
    </row>
    <row r="3100" spans="20:27">
      <c r="T3100" s="26">
        <v>3080</v>
      </c>
      <c r="U3100" s="26" t="e">
        <f t="shared" si="249"/>
        <v>#N/A</v>
      </c>
      <c r="V3100" s="36" t="e">
        <f t="shared" si="246"/>
        <v>#N/A</v>
      </c>
      <c r="W3100" s="29" t="e">
        <f t="shared" si="248"/>
        <v>#N/A</v>
      </c>
      <c r="X3100" s="37" t="e">
        <f t="shared" si="247"/>
        <v>#N/A</v>
      </c>
      <c r="Y3100" s="37" t="e">
        <f t="shared" si="245"/>
        <v>#N/A</v>
      </c>
      <c r="Z3100" s="37"/>
      <c r="AA3100" s="37"/>
    </row>
    <row r="3101" spans="20:27">
      <c r="T3101" s="26">
        <v>3081</v>
      </c>
      <c r="U3101" s="26" t="e">
        <f t="shared" si="249"/>
        <v>#N/A</v>
      </c>
      <c r="V3101" s="36" t="e">
        <f t="shared" si="246"/>
        <v>#N/A</v>
      </c>
      <c r="W3101" s="29" t="e">
        <f t="shared" si="248"/>
        <v>#N/A</v>
      </c>
      <c r="X3101" s="37" t="e">
        <f t="shared" si="247"/>
        <v>#N/A</v>
      </c>
      <c r="Y3101" s="37" t="e">
        <f t="shared" si="245"/>
        <v>#N/A</v>
      </c>
      <c r="Z3101" s="37"/>
      <c r="AA3101" s="37"/>
    </row>
    <row r="3102" spans="20:27">
      <c r="T3102" s="26">
        <v>3082</v>
      </c>
      <c r="U3102" s="26" t="e">
        <f t="shared" si="249"/>
        <v>#N/A</v>
      </c>
      <c r="V3102" s="36" t="e">
        <f t="shared" si="246"/>
        <v>#N/A</v>
      </c>
      <c r="W3102" s="29" t="e">
        <f t="shared" si="248"/>
        <v>#N/A</v>
      </c>
      <c r="X3102" s="37" t="e">
        <f t="shared" si="247"/>
        <v>#N/A</v>
      </c>
      <c r="Y3102" s="37" t="e">
        <f t="shared" si="245"/>
        <v>#N/A</v>
      </c>
      <c r="Z3102" s="37"/>
      <c r="AA3102" s="37"/>
    </row>
    <row r="3103" spans="20:27">
      <c r="T3103" s="26">
        <v>3083</v>
      </c>
      <c r="U3103" s="26" t="e">
        <f t="shared" si="249"/>
        <v>#N/A</v>
      </c>
      <c r="V3103" s="36" t="e">
        <f t="shared" si="246"/>
        <v>#N/A</v>
      </c>
      <c r="W3103" s="29" t="e">
        <f t="shared" si="248"/>
        <v>#N/A</v>
      </c>
      <c r="X3103" s="37" t="e">
        <f t="shared" si="247"/>
        <v>#N/A</v>
      </c>
      <c r="Y3103" s="37" t="e">
        <f t="shared" ref="Y3103:Y3166" si="250">IF(($K$60+15)&gt;T3103,K$23*EXP(M$22*LOG(T3103/O$23)),(#N/A))</f>
        <v>#N/A</v>
      </c>
      <c r="Z3103" s="37"/>
      <c r="AA3103" s="37"/>
    </row>
    <row r="3104" spans="20:27">
      <c r="T3104" s="26">
        <v>3084</v>
      </c>
      <c r="U3104" s="26" t="e">
        <f t="shared" si="249"/>
        <v>#N/A</v>
      </c>
      <c r="V3104" s="36" t="e">
        <f t="shared" si="246"/>
        <v>#N/A</v>
      </c>
      <c r="W3104" s="29" t="e">
        <f t="shared" si="248"/>
        <v>#N/A</v>
      </c>
      <c r="X3104" s="37" t="e">
        <f t="shared" si="247"/>
        <v>#N/A</v>
      </c>
      <c r="Y3104" s="37" t="e">
        <f t="shared" si="250"/>
        <v>#N/A</v>
      </c>
      <c r="Z3104" s="37"/>
      <c r="AA3104" s="37"/>
    </row>
    <row r="3105" spans="20:27">
      <c r="T3105" s="26">
        <v>3085</v>
      </c>
      <c r="U3105" s="26" t="e">
        <f t="shared" si="249"/>
        <v>#N/A</v>
      </c>
      <c r="V3105" s="36" t="e">
        <f t="shared" si="246"/>
        <v>#N/A</v>
      </c>
      <c r="W3105" s="29" t="e">
        <f t="shared" si="248"/>
        <v>#N/A</v>
      </c>
      <c r="X3105" s="37" t="e">
        <f t="shared" si="247"/>
        <v>#N/A</v>
      </c>
      <c r="Y3105" s="37" t="e">
        <f t="shared" si="250"/>
        <v>#N/A</v>
      </c>
      <c r="Z3105" s="37"/>
      <c r="AA3105" s="37"/>
    </row>
    <row r="3106" spans="20:27">
      <c r="T3106" s="26">
        <v>3086</v>
      </c>
      <c r="U3106" s="26" t="e">
        <f t="shared" si="249"/>
        <v>#N/A</v>
      </c>
      <c r="V3106" s="36" t="e">
        <f t="shared" si="246"/>
        <v>#N/A</v>
      </c>
      <c r="W3106" s="29" t="e">
        <f t="shared" si="248"/>
        <v>#N/A</v>
      </c>
      <c r="X3106" s="37" t="e">
        <f t="shared" si="247"/>
        <v>#N/A</v>
      </c>
      <c r="Y3106" s="37" t="e">
        <f t="shared" si="250"/>
        <v>#N/A</v>
      </c>
      <c r="Z3106" s="37"/>
      <c r="AA3106" s="37"/>
    </row>
    <row r="3107" spans="20:27">
      <c r="T3107" s="26">
        <v>3087</v>
      </c>
      <c r="U3107" s="26" t="e">
        <f t="shared" si="249"/>
        <v>#N/A</v>
      </c>
      <c r="V3107" s="36" t="e">
        <f t="shared" si="246"/>
        <v>#N/A</v>
      </c>
      <c r="W3107" s="29" t="e">
        <f t="shared" si="248"/>
        <v>#N/A</v>
      </c>
      <c r="X3107" s="37" t="e">
        <f t="shared" si="247"/>
        <v>#N/A</v>
      </c>
      <c r="Y3107" s="37" t="e">
        <f t="shared" si="250"/>
        <v>#N/A</v>
      </c>
      <c r="Z3107" s="37"/>
      <c r="AA3107" s="37"/>
    </row>
    <row r="3108" spans="20:27">
      <c r="T3108" s="26">
        <v>3088</v>
      </c>
      <c r="U3108" s="26" t="e">
        <f t="shared" si="249"/>
        <v>#N/A</v>
      </c>
      <c r="V3108" s="36" t="e">
        <f t="shared" si="246"/>
        <v>#N/A</v>
      </c>
      <c r="W3108" s="29" t="e">
        <f t="shared" si="248"/>
        <v>#N/A</v>
      </c>
      <c r="X3108" s="37" t="e">
        <f t="shared" si="247"/>
        <v>#N/A</v>
      </c>
      <c r="Y3108" s="37" t="e">
        <f t="shared" si="250"/>
        <v>#N/A</v>
      </c>
      <c r="Z3108" s="37"/>
      <c r="AA3108" s="37"/>
    </row>
    <row r="3109" spans="20:27">
      <c r="T3109" s="26">
        <v>3089</v>
      </c>
      <c r="U3109" s="26" t="e">
        <f t="shared" si="249"/>
        <v>#N/A</v>
      </c>
      <c r="V3109" s="36" t="e">
        <f t="shared" si="246"/>
        <v>#N/A</v>
      </c>
      <c r="W3109" s="29" t="e">
        <f t="shared" si="248"/>
        <v>#N/A</v>
      </c>
      <c r="X3109" s="37" t="e">
        <f t="shared" si="247"/>
        <v>#N/A</v>
      </c>
      <c r="Y3109" s="37" t="e">
        <f t="shared" si="250"/>
        <v>#N/A</v>
      </c>
      <c r="Z3109" s="37"/>
      <c r="AA3109" s="37"/>
    </row>
    <row r="3110" spans="20:27">
      <c r="T3110" s="26">
        <v>3090</v>
      </c>
      <c r="U3110" s="26" t="e">
        <f t="shared" si="249"/>
        <v>#N/A</v>
      </c>
      <c r="V3110" s="36" t="e">
        <f t="shared" si="246"/>
        <v>#N/A</v>
      </c>
      <c r="W3110" s="29" t="e">
        <f t="shared" si="248"/>
        <v>#N/A</v>
      </c>
      <c r="X3110" s="37" t="e">
        <f t="shared" si="247"/>
        <v>#N/A</v>
      </c>
      <c r="Y3110" s="37" t="e">
        <f t="shared" si="250"/>
        <v>#N/A</v>
      </c>
      <c r="Z3110" s="37"/>
      <c r="AA3110" s="37"/>
    </row>
    <row r="3111" spans="20:27">
      <c r="T3111" s="26">
        <v>3091</v>
      </c>
      <c r="U3111" s="26" t="e">
        <f t="shared" si="249"/>
        <v>#N/A</v>
      </c>
      <c r="V3111" s="36" t="e">
        <f t="shared" si="246"/>
        <v>#N/A</v>
      </c>
      <c r="W3111" s="29" t="e">
        <f t="shared" si="248"/>
        <v>#N/A</v>
      </c>
      <c r="X3111" s="37" t="e">
        <f t="shared" si="247"/>
        <v>#N/A</v>
      </c>
      <c r="Y3111" s="37" t="e">
        <f t="shared" si="250"/>
        <v>#N/A</v>
      </c>
      <c r="Z3111" s="37"/>
      <c r="AA3111" s="37"/>
    </row>
    <row r="3112" spans="20:27">
      <c r="T3112" s="26">
        <v>3092</v>
      </c>
      <c r="U3112" s="26" t="e">
        <f t="shared" si="249"/>
        <v>#N/A</v>
      </c>
      <c r="V3112" s="36" t="e">
        <f t="shared" si="246"/>
        <v>#N/A</v>
      </c>
      <c r="W3112" s="29" t="e">
        <f t="shared" si="248"/>
        <v>#N/A</v>
      </c>
      <c r="X3112" s="37" t="e">
        <f t="shared" si="247"/>
        <v>#N/A</v>
      </c>
      <c r="Y3112" s="37" t="e">
        <f t="shared" si="250"/>
        <v>#N/A</v>
      </c>
      <c r="Z3112" s="37"/>
      <c r="AA3112" s="37"/>
    </row>
    <row r="3113" spans="20:27">
      <c r="T3113" s="26">
        <v>3093</v>
      </c>
      <c r="U3113" s="26" t="e">
        <f t="shared" si="249"/>
        <v>#N/A</v>
      </c>
      <c r="V3113" s="36" t="e">
        <f t="shared" si="246"/>
        <v>#N/A</v>
      </c>
      <c r="W3113" s="29" t="e">
        <f t="shared" si="248"/>
        <v>#N/A</v>
      </c>
      <c r="X3113" s="37" t="e">
        <f t="shared" si="247"/>
        <v>#N/A</v>
      </c>
      <c r="Y3113" s="37" t="e">
        <f t="shared" si="250"/>
        <v>#N/A</v>
      </c>
      <c r="Z3113" s="37"/>
      <c r="AA3113" s="37"/>
    </row>
    <row r="3114" spans="20:27">
      <c r="T3114" s="26">
        <v>3094</v>
      </c>
      <c r="U3114" s="26" t="e">
        <f t="shared" si="249"/>
        <v>#N/A</v>
      </c>
      <c r="V3114" s="36" t="e">
        <f t="shared" si="246"/>
        <v>#N/A</v>
      </c>
      <c r="W3114" s="29" t="e">
        <f t="shared" si="248"/>
        <v>#N/A</v>
      </c>
      <c r="X3114" s="37" t="e">
        <f t="shared" si="247"/>
        <v>#N/A</v>
      </c>
      <c r="Y3114" s="37" t="e">
        <f t="shared" si="250"/>
        <v>#N/A</v>
      </c>
      <c r="Z3114" s="37"/>
      <c r="AA3114" s="37"/>
    </row>
    <row r="3115" spans="20:27">
      <c r="T3115" s="26">
        <v>3095</v>
      </c>
      <c r="U3115" s="26" t="e">
        <f t="shared" si="249"/>
        <v>#N/A</v>
      </c>
      <c r="V3115" s="36" t="e">
        <f t="shared" si="246"/>
        <v>#N/A</v>
      </c>
      <c r="W3115" s="29" t="e">
        <f t="shared" si="248"/>
        <v>#N/A</v>
      </c>
      <c r="X3115" s="37" t="e">
        <f t="shared" si="247"/>
        <v>#N/A</v>
      </c>
      <c r="Y3115" s="37" t="e">
        <f t="shared" si="250"/>
        <v>#N/A</v>
      </c>
      <c r="Z3115" s="37"/>
      <c r="AA3115" s="37"/>
    </row>
    <row r="3116" spans="20:27">
      <c r="T3116" s="26">
        <v>3096</v>
      </c>
      <c r="U3116" s="26" t="e">
        <f t="shared" si="249"/>
        <v>#N/A</v>
      </c>
      <c r="V3116" s="36" t="e">
        <f t="shared" si="246"/>
        <v>#N/A</v>
      </c>
      <c r="W3116" s="29" t="e">
        <f t="shared" si="248"/>
        <v>#N/A</v>
      </c>
      <c r="X3116" s="37" t="e">
        <f t="shared" si="247"/>
        <v>#N/A</v>
      </c>
      <c r="Y3116" s="37" t="e">
        <f t="shared" si="250"/>
        <v>#N/A</v>
      </c>
      <c r="Z3116" s="37"/>
      <c r="AA3116" s="37"/>
    </row>
    <row r="3117" spans="20:27">
      <c r="T3117" s="26">
        <v>3097</v>
      </c>
      <c r="U3117" s="26" t="e">
        <f t="shared" si="249"/>
        <v>#N/A</v>
      </c>
      <c r="V3117" s="36" t="e">
        <f t="shared" si="246"/>
        <v>#N/A</v>
      </c>
      <c r="W3117" s="29" t="e">
        <f t="shared" si="248"/>
        <v>#N/A</v>
      </c>
      <c r="X3117" s="37" t="e">
        <f t="shared" si="247"/>
        <v>#N/A</v>
      </c>
      <c r="Y3117" s="37" t="e">
        <f t="shared" si="250"/>
        <v>#N/A</v>
      </c>
      <c r="Z3117" s="37"/>
      <c r="AA3117" s="37"/>
    </row>
    <row r="3118" spans="20:27">
      <c r="T3118" s="26">
        <v>3098</v>
      </c>
      <c r="U3118" s="26" t="e">
        <f t="shared" si="249"/>
        <v>#N/A</v>
      </c>
      <c r="V3118" s="36" t="e">
        <f t="shared" si="246"/>
        <v>#N/A</v>
      </c>
      <c r="W3118" s="29" t="e">
        <f t="shared" si="248"/>
        <v>#N/A</v>
      </c>
      <c r="X3118" s="37" t="e">
        <f t="shared" si="247"/>
        <v>#N/A</v>
      </c>
      <c r="Y3118" s="37" t="e">
        <f t="shared" si="250"/>
        <v>#N/A</v>
      </c>
      <c r="Z3118" s="37"/>
      <c r="AA3118" s="37"/>
    </row>
    <row r="3119" spans="20:27">
      <c r="T3119" s="26">
        <v>3099</v>
      </c>
      <c r="U3119" s="26" t="e">
        <f t="shared" si="249"/>
        <v>#N/A</v>
      </c>
      <c r="V3119" s="36" t="e">
        <f t="shared" si="246"/>
        <v>#N/A</v>
      </c>
      <c r="W3119" s="29" t="e">
        <f t="shared" si="248"/>
        <v>#N/A</v>
      </c>
      <c r="X3119" s="37" t="e">
        <f t="shared" si="247"/>
        <v>#N/A</v>
      </c>
      <c r="Y3119" s="37" t="e">
        <f t="shared" si="250"/>
        <v>#N/A</v>
      </c>
      <c r="Z3119" s="37"/>
      <c r="AA3119" s="37"/>
    </row>
    <row r="3120" spans="20:27">
      <c r="T3120" s="26">
        <v>3100</v>
      </c>
      <c r="U3120" s="26" t="e">
        <f t="shared" si="249"/>
        <v>#N/A</v>
      </c>
      <c r="V3120" s="36" t="e">
        <f t="shared" si="246"/>
        <v>#N/A</v>
      </c>
      <c r="W3120" s="29" t="e">
        <f t="shared" si="248"/>
        <v>#N/A</v>
      </c>
      <c r="X3120" s="37" t="e">
        <f t="shared" si="247"/>
        <v>#N/A</v>
      </c>
      <c r="Y3120" s="37" t="e">
        <f t="shared" si="250"/>
        <v>#N/A</v>
      </c>
      <c r="Z3120" s="37"/>
      <c r="AA3120" s="37"/>
    </row>
    <row r="3121" spans="20:27">
      <c r="T3121" s="26">
        <v>3101</v>
      </c>
      <c r="U3121" s="26" t="e">
        <f t="shared" si="249"/>
        <v>#N/A</v>
      </c>
      <c r="V3121" s="36" t="e">
        <f t="shared" si="246"/>
        <v>#N/A</v>
      </c>
      <c r="W3121" s="29" t="e">
        <f t="shared" si="248"/>
        <v>#N/A</v>
      </c>
      <c r="X3121" s="37" t="e">
        <f t="shared" si="247"/>
        <v>#N/A</v>
      </c>
      <c r="Y3121" s="37" t="e">
        <f t="shared" si="250"/>
        <v>#N/A</v>
      </c>
      <c r="Z3121" s="37"/>
      <c r="AA3121" s="37"/>
    </row>
    <row r="3122" spans="20:27">
      <c r="T3122" s="26">
        <v>3102</v>
      </c>
      <c r="U3122" s="26" t="e">
        <f t="shared" si="249"/>
        <v>#N/A</v>
      </c>
      <c r="V3122" s="36" t="e">
        <f t="shared" si="246"/>
        <v>#N/A</v>
      </c>
      <c r="W3122" s="29" t="e">
        <f t="shared" si="248"/>
        <v>#N/A</v>
      </c>
      <c r="X3122" s="37" t="e">
        <f t="shared" si="247"/>
        <v>#N/A</v>
      </c>
      <c r="Y3122" s="37" t="e">
        <f t="shared" si="250"/>
        <v>#N/A</v>
      </c>
      <c r="Z3122" s="37"/>
      <c r="AA3122" s="37"/>
    </row>
    <row r="3123" spans="20:27">
      <c r="T3123" s="26">
        <v>3103</v>
      </c>
      <c r="U3123" s="26" t="e">
        <f t="shared" si="249"/>
        <v>#N/A</v>
      </c>
      <c r="V3123" s="36" t="e">
        <f t="shared" si="246"/>
        <v>#N/A</v>
      </c>
      <c r="W3123" s="29" t="e">
        <f t="shared" si="248"/>
        <v>#N/A</v>
      </c>
      <c r="X3123" s="37" t="e">
        <f t="shared" si="247"/>
        <v>#N/A</v>
      </c>
      <c r="Y3123" s="37" t="e">
        <f t="shared" si="250"/>
        <v>#N/A</v>
      </c>
      <c r="Z3123" s="37"/>
      <c r="AA3123" s="37"/>
    </row>
    <row r="3124" spans="20:27">
      <c r="T3124" s="26">
        <v>3104</v>
      </c>
      <c r="U3124" s="26" t="e">
        <f t="shared" si="249"/>
        <v>#N/A</v>
      </c>
      <c r="V3124" s="36" t="e">
        <f t="shared" si="246"/>
        <v>#N/A</v>
      </c>
      <c r="W3124" s="29" t="e">
        <f t="shared" si="248"/>
        <v>#N/A</v>
      </c>
      <c r="X3124" s="37" t="e">
        <f t="shared" si="247"/>
        <v>#N/A</v>
      </c>
      <c r="Y3124" s="37" t="e">
        <f t="shared" si="250"/>
        <v>#N/A</v>
      </c>
      <c r="Z3124" s="37"/>
      <c r="AA3124" s="37"/>
    </row>
    <row r="3125" spans="20:27">
      <c r="T3125" s="26">
        <v>3105</v>
      </c>
      <c r="U3125" s="26" t="e">
        <f t="shared" si="249"/>
        <v>#N/A</v>
      </c>
      <c r="V3125" s="36" t="e">
        <f t="shared" si="246"/>
        <v>#N/A</v>
      </c>
      <c r="W3125" s="29" t="e">
        <f t="shared" si="248"/>
        <v>#N/A</v>
      </c>
      <c r="X3125" s="37" t="e">
        <f t="shared" si="247"/>
        <v>#N/A</v>
      </c>
      <c r="Y3125" s="37" t="e">
        <f t="shared" si="250"/>
        <v>#N/A</v>
      </c>
      <c r="Z3125" s="37"/>
      <c r="AA3125" s="37"/>
    </row>
    <row r="3126" spans="20:27">
      <c r="T3126" s="26">
        <v>3106</v>
      </c>
      <c r="U3126" s="26" t="e">
        <f t="shared" si="249"/>
        <v>#N/A</v>
      </c>
      <c r="V3126" s="36" t="e">
        <f t="shared" si="246"/>
        <v>#N/A</v>
      </c>
      <c r="W3126" s="29" t="e">
        <f t="shared" si="248"/>
        <v>#N/A</v>
      </c>
      <c r="X3126" s="37" t="e">
        <f t="shared" si="247"/>
        <v>#N/A</v>
      </c>
      <c r="Y3126" s="37" t="e">
        <f t="shared" si="250"/>
        <v>#N/A</v>
      </c>
      <c r="Z3126" s="37"/>
      <c r="AA3126" s="37"/>
    </row>
    <row r="3127" spans="20:27">
      <c r="T3127" s="26">
        <v>3107</v>
      </c>
      <c r="U3127" s="26" t="e">
        <f t="shared" si="249"/>
        <v>#N/A</v>
      </c>
      <c r="V3127" s="36" t="e">
        <f t="shared" si="246"/>
        <v>#N/A</v>
      </c>
      <c r="W3127" s="29" t="e">
        <f t="shared" si="248"/>
        <v>#N/A</v>
      </c>
      <c r="X3127" s="37" t="e">
        <f t="shared" si="247"/>
        <v>#N/A</v>
      </c>
      <c r="Y3127" s="37" t="e">
        <f t="shared" si="250"/>
        <v>#N/A</v>
      </c>
      <c r="Z3127" s="37"/>
      <c r="AA3127" s="37"/>
    </row>
    <row r="3128" spans="20:27">
      <c r="T3128" s="26">
        <v>3108</v>
      </c>
      <c r="U3128" s="26" t="e">
        <f t="shared" si="249"/>
        <v>#N/A</v>
      </c>
      <c r="V3128" s="36" t="e">
        <f t="shared" si="246"/>
        <v>#N/A</v>
      </c>
      <c r="W3128" s="29" t="e">
        <f t="shared" si="248"/>
        <v>#N/A</v>
      </c>
      <c r="X3128" s="37" t="e">
        <f t="shared" si="247"/>
        <v>#N/A</v>
      </c>
      <c r="Y3128" s="37" t="e">
        <f t="shared" si="250"/>
        <v>#N/A</v>
      </c>
      <c r="Z3128" s="37"/>
      <c r="AA3128" s="37"/>
    </row>
    <row r="3129" spans="20:27">
      <c r="T3129" s="26">
        <v>3109</v>
      </c>
      <c r="U3129" s="26" t="e">
        <f t="shared" si="249"/>
        <v>#N/A</v>
      </c>
      <c r="V3129" s="36" t="e">
        <f t="shared" si="246"/>
        <v>#N/A</v>
      </c>
      <c r="W3129" s="29" t="e">
        <f t="shared" si="248"/>
        <v>#N/A</v>
      </c>
      <c r="X3129" s="37" t="e">
        <f t="shared" si="247"/>
        <v>#N/A</v>
      </c>
      <c r="Y3129" s="37" t="e">
        <f t="shared" si="250"/>
        <v>#N/A</v>
      </c>
      <c r="Z3129" s="37"/>
      <c r="AA3129" s="37"/>
    </row>
    <row r="3130" spans="20:27">
      <c r="T3130" s="26">
        <v>3110</v>
      </c>
      <c r="U3130" s="26" t="e">
        <f t="shared" si="249"/>
        <v>#N/A</v>
      </c>
      <c r="V3130" s="36" t="e">
        <f t="shared" si="246"/>
        <v>#N/A</v>
      </c>
      <c r="W3130" s="29" t="e">
        <f t="shared" si="248"/>
        <v>#N/A</v>
      </c>
      <c r="X3130" s="37" t="e">
        <f t="shared" si="247"/>
        <v>#N/A</v>
      </c>
      <c r="Y3130" s="37" t="e">
        <f t="shared" si="250"/>
        <v>#N/A</v>
      </c>
      <c r="Z3130" s="37"/>
      <c r="AA3130" s="37"/>
    </row>
    <row r="3131" spans="20:27">
      <c r="T3131" s="26">
        <v>3111</v>
      </c>
      <c r="U3131" s="26" t="e">
        <f t="shared" si="249"/>
        <v>#N/A</v>
      </c>
      <c r="V3131" s="36" t="e">
        <f t="shared" si="246"/>
        <v>#N/A</v>
      </c>
      <c r="W3131" s="29" t="e">
        <f t="shared" si="248"/>
        <v>#N/A</v>
      </c>
      <c r="X3131" s="37" t="e">
        <f t="shared" si="247"/>
        <v>#N/A</v>
      </c>
      <c r="Y3131" s="37" t="e">
        <f t="shared" si="250"/>
        <v>#N/A</v>
      </c>
      <c r="Z3131" s="37"/>
      <c r="AA3131" s="37"/>
    </row>
    <row r="3132" spans="20:27">
      <c r="T3132" s="26">
        <v>3112</v>
      </c>
      <c r="U3132" s="26" t="e">
        <f t="shared" si="249"/>
        <v>#N/A</v>
      </c>
      <c r="V3132" s="36" t="e">
        <f t="shared" si="246"/>
        <v>#N/A</v>
      </c>
      <c r="W3132" s="29" t="e">
        <f t="shared" si="248"/>
        <v>#N/A</v>
      </c>
      <c r="X3132" s="37" t="e">
        <f t="shared" si="247"/>
        <v>#N/A</v>
      </c>
      <c r="Y3132" s="37" t="e">
        <f t="shared" si="250"/>
        <v>#N/A</v>
      </c>
      <c r="Z3132" s="37"/>
      <c r="AA3132" s="37"/>
    </row>
    <row r="3133" spans="20:27">
      <c r="T3133" s="26">
        <v>3113</v>
      </c>
      <c r="U3133" s="26" t="e">
        <f t="shared" si="249"/>
        <v>#N/A</v>
      </c>
      <c r="V3133" s="36" t="e">
        <f t="shared" si="246"/>
        <v>#N/A</v>
      </c>
      <c r="W3133" s="29" t="e">
        <f t="shared" si="248"/>
        <v>#N/A</v>
      </c>
      <c r="X3133" s="37" t="e">
        <f t="shared" si="247"/>
        <v>#N/A</v>
      </c>
      <c r="Y3133" s="37" t="e">
        <f t="shared" si="250"/>
        <v>#N/A</v>
      </c>
      <c r="Z3133" s="37"/>
      <c r="AA3133" s="37"/>
    </row>
    <row r="3134" spans="20:27">
      <c r="T3134" s="26">
        <v>3114</v>
      </c>
      <c r="U3134" s="26" t="e">
        <f t="shared" si="249"/>
        <v>#N/A</v>
      </c>
      <c r="V3134" s="36" t="e">
        <f t="shared" si="246"/>
        <v>#N/A</v>
      </c>
      <c r="W3134" s="29" t="e">
        <f t="shared" si="248"/>
        <v>#N/A</v>
      </c>
      <c r="X3134" s="37" t="e">
        <f t="shared" si="247"/>
        <v>#N/A</v>
      </c>
      <c r="Y3134" s="37" t="e">
        <f t="shared" si="250"/>
        <v>#N/A</v>
      </c>
      <c r="Z3134" s="37"/>
      <c r="AA3134" s="37"/>
    </row>
    <row r="3135" spans="20:27">
      <c r="T3135" s="26">
        <v>3115</v>
      </c>
      <c r="U3135" s="26" t="e">
        <f t="shared" si="249"/>
        <v>#N/A</v>
      </c>
      <c r="V3135" s="36" t="e">
        <f t="shared" si="246"/>
        <v>#N/A</v>
      </c>
      <c r="W3135" s="29" t="e">
        <f t="shared" si="248"/>
        <v>#N/A</v>
      </c>
      <c r="X3135" s="37" t="e">
        <f t="shared" si="247"/>
        <v>#N/A</v>
      </c>
      <c r="Y3135" s="37" t="e">
        <f t="shared" si="250"/>
        <v>#N/A</v>
      </c>
      <c r="Z3135" s="37"/>
      <c r="AA3135" s="37"/>
    </row>
    <row r="3136" spans="20:27">
      <c r="T3136" s="26">
        <v>3116</v>
      </c>
      <c r="U3136" s="26" t="e">
        <f t="shared" si="249"/>
        <v>#N/A</v>
      </c>
      <c r="V3136" s="36" t="e">
        <f t="shared" si="246"/>
        <v>#N/A</v>
      </c>
      <c r="W3136" s="29" t="e">
        <f t="shared" si="248"/>
        <v>#N/A</v>
      </c>
      <c r="X3136" s="37" t="e">
        <f t="shared" si="247"/>
        <v>#N/A</v>
      </c>
      <c r="Y3136" s="37" t="e">
        <f t="shared" si="250"/>
        <v>#N/A</v>
      </c>
      <c r="Z3136" s="37"/>
      <c r="AA3136" s="37"/>
    </row>
    <row r="3137" spans="20:27">
      <c r="T3137" s="26">
        <v>3117</v>
      </c>
      <c r="U3137" s="26" t="e">
        <f t="shared" si="249"/>
        <v>#N/A</v>
      </c>
      <c r="V3137" s="36" t="e">
        <f t="shared" si="246"/>
        <v>#N/A</v>
      </c>
      <c r="W3137" s="29" t="e">
        <f t="shared" si="248"/>
        <v>#N/A</v>
      </c>
      <c r="X3137" s="37" t="e">
        <f t="shared" si="247"/>
        <v>#N/A</v>
      </c>
      <c r="Y3137" s="37" t="e">
        <f t="shared" si="250"/>
        <v>#N/A</v>
      </c>
      <c r="Z3137" s="37"/>
      <c r="AA3137" s="37"/>
    </row>
    <row r="3138" spans="20:27">
      <c r="T3138" s="26">
        <v>3118</v>
      </c>
      <c r="U3138" s="26" t="e">
        <f t="shared" si="249"/>
        <v>#N/A</v>
      </c>
      <c r="V3138" s="36" t="e">
        <f t="shared" si="246"/>
        <v>#N/A</v>
      </c>
      <c r="W3138" s="29" t="e">
        <f t="shared" si="248"/>
        <v>#N/A</v>
      </c>
      <c r="X3138" s="37" t="e">
        <f t="shared" si="247"/>
        <v>#N/A</v>
      </c>
      <c r="Y3138" s="37" t="e">
        <f t="shared" si="250"/>
        <v>#N/A</v>
      </c>
      <c r="Z3138" s="37"/>
      <c r="AA3138" s="37"/>
    </row>
    <row r="3139" spans="20:27">
      <c r="T3139" s="26">
        <v>3119</v>
      </c>
      <c r="U3139" s="26" t="e">
        <f t="shared" si="249"/>
        <v>#N/A</v>
      </c>
      <c r="V3139" s="36" t="e">
        <f t="shared" si="246"/>
        <v>#N/A</v>
      </c>
      <c r="W3139" s="29" t="e">
        <f t="shared" si="248"/>
        <v>#N/A</v>
      </c>
      <c r="X3139" s="37" t="e">
        <f t="shared" si="247"/>
        <v>#N/A</v>
      </c>
      <c r="Y3139" s="37" t="e">
        <f t="shared" si="250"/>
        <v>#N/A</v>
      </c>
      <c r="Z3139" s="37"/>
      <c r="AA3139" s="37"/>
    </row>
    <row r="3140" spans="20:27">
      <c r="T3140" s="26">
        <v>3120</v>
      </c>
      <c r="U3140" s="26" t="e">
        <f t="shared" si="249"/>
        <v>#N/A</v>
      </c>
      <c r="V3140" s="36" t="e">
        <f t="shared" si="246"/>
        <v>#N/A</v>
      </c>
      <c r="W3140" s="29" t="e">
        <f t="shared" si="248"/>
        <v>#N/A</v>
      </c>
      <c r="X3140" s="37" t="e">
        <f t="shared" si="247"/>
        <v>#N/A</v>
      </c>
      <c r="Y3140" s="37" t="e">
        <f t="shared" si="250"/>
        <v>#N/A</v>
      </c>
      <c r="Z3140" s="37"/>
      <c r="AA3140" s="37"/>
    </row>
    <row r="3141" spans="20:27">
      <c r="T3141" s="26">
        <v>3121</v>
      </c>
      <c r="U3141" s="26" t="e">
        <f t="shared" si="249"/>
        <v>#N/A</v>
      </c>
      <c r="V3141" s="36" t="e">
        <f t="shared" si="246"/>
        <v>#N/A</v>
      </c>
      <c r="W3141" s="29" t="e">
        <f t="shared" si="248"/>
        <v>#N/A</v>
      </c>
      <c r="X3141" s="37" t="e">
        <f t="shared" si="247"/>
        <v>#N/A</v>
      </c>
      <c r="Y3141" s="37" t="e">
        <f t="shared" si="250"/>
        <v>#N/A</v>
      </c>
      <c r="Z3141" s="37"/>
      <c r="AA3141" s="37"/>
    </row>
    <row r="3142" spans="20:27">
      <c r="T3142" s="26">
        <v>3122</v>
      </c>
      <c r="U3142" s="26" t="e">
        <f t="shared" si="249"/>
        <v>#N/A</v>
      </c>
      <c r="V3142" s="36" t="e">
        <f t="shared" si="246"/>
        <v>#N/A</v>
      </c>
      <c r="W3142" s="29" t="e">
        <f t="shared" si="248"/>
        <v>#N/A</v>
      </c>
      <c r="X3142" s="37" t="e">
        <f t="shared" si="247"/>
        <v>#N/A</v>
      </c>
      <c r="Y3142" s="37" t="e">
        <f t="shared" si="250"/>
        <v>#N/A</v>
      </c>
      <c r="Z3142" s="37"/>
      <c r="AA3142" s="37"/>
    </row>
    <row r="3143" spans="20:27">
      <c r="T3143" s="26">
        <v>3123</v>
      </c>
      <c r="U3143" s="26" t="e">
        <f t="shared" si="249"/>
        <v>#N/A</v>
      </c>
      <c r="V3143" s="36" t="e">
        <f t="shared" si="246"/>
        <v>#N/A</v>
      </c>
      <c r="W3143" s="29" t="e">
        <f t="shared" si="248"/>
        <v>#N/A</v>
      </c>
      <c r="X3143" s="37" t="e">
        <f t="shared" si="247"/>
        <v>#N/A</v>
      </c>
      <c r="Y3143" s="37" t="e">
        <f t="shared" si="250"/>
        <v>#N/A</v>
      </c>
      <c r="Z3143" s="37"/>
      <c r="AA3143" s="37"/>
    </row>
    <row r="3144" spans="20:27">
      <c r="T3144" s="26">
        <v>3124</v>
      </c>
      <c r="U3144" s="26" t="e">
        <f t="shared" si="249"/>
        <v>#N/A</v>
      </c>
      <c r="V3144" s="36" t="e">
        <f t="shared" ref="V3144:V3207" si="251">K$23*EXP(M$22*LOG(T3144/O$23))</f>
        <v>#N/A</v>
      </c>
      <c r="W3144" s="29" t="e">
        <f t="shared" si="248"/>
        <v>#N/A</v>
      </c>
      <c r="X3144" s="37" t="e">
        <f t="shared" ref="X3144:X3207" si="252">IF(($K$60+15)&gt;T3144,T3144,(#N/A))</f>
        <v>#N/A</v>
      </c>
      <c r="Y3144" s="37" t="e">
        <f t="shared" si="250"/>
        <v>#N/A</v>
      </c>
      <c r="Z3144" s="37"/>
      <c r="AA3144" s="37"/>
    </row>
    <row r="3145" spans="20:27">
      <c r="T3145" s="26">
        <v>3125</v>
      </c>
      <c r="U3145" s="26" t="e">
        <f t="shared" si="249"/>
        <v>#N/A</v>
      </c>
      <c r="V3145" s="36" t="e">
        <f t="shared" si="251"/>
        <v>#N/A</v>
      </c>
      <c r="W3145" s="29" t="e">
        <f t="shared" si="248"/>
        <v>#N/A</v>
      </c>
      <c r="X3145" s="37" t="e">
        <f t="shared" si="252"/>
        <v>#N/A</v>
      </c>
      <c r="Y3145" s="37" t="e">
        <f t="shared" si="250"/>
        <v>#N/A</v>
      </c>
      <c r="Z3145" s="37"/>
      <c r="AA3145" s="37"/>
    </row>
    <row r="3146" spans="20:27">
      <c r="T3146" s="26">
        <v>3126</v>
      </c>
      <c r="U3146" s="26" t="e">
        <f t="shared" si="249"/>
        <v>#N/A</v>
      </c>
      <c r="V3146" s="36" t="e">
        <f t="shared" si="251"/>
        <v>#N/A</v>
      </c>
      <c r="W3146" s="29" t="e">
        <f t="shared" si="248"/>
        <v>#N/A</v>
      </c>
      <c r="X3146" s="37" t="e">
        <f t="shared" si="252"/>
        <v>#N/A</v>
      </c>
      <c r="Y3146" s="37" t="e">
        <f t="shared" si="250"/>
        <v>#N/A</v>
      </c>
      <c r="Z3146" s="37"/>
      <c r="AA3146" s="37"/>
    </row>
    <row r="3147" spans="20:27">
      <c r="T3147" s="26">
        <v>3127</v>
      </c>
      <c r="U3147" s="26" t="e">
        <f t="shared" si="249"/>
        <v>#N/A</v>
      </c>
      <c r="V3147" s="36" t="e">
        <f t="shared" si="251"/>
        <v>#N/A</v>
      </c>
      <c r="W3147" s="29" t="e">
        <f t="shared" si="248"/>
        <v>#N/A</v>
      </c>
      <c r="X3147" s="37" t="e">
        <f t="shared" si="252"/>
        <v>#N/A</v>
      </c>
      <c r="Y3147" s="37" t="e">
        <f t="shared" si="250"/>
        <v>#N/A</v>
      </c>
      <c r="Z3147" s="37"/>
      <c r="AA3147" s="37"/>
    </row>
    <row r="3148" spans="20:27">
      <c r="T3148" s="26">
        <v>3128</v>
      </c>
      <c r="U3148" s="26" t="e">
        <f t="shared" si="249"/>
        <v>#N/A</v>
      </c>
      <c r="V3148" s="36" t="e">
        <f t="shared" si="251"/>
        <v>#N/A</v>
      </c>
      <c r="W3148" s="29" t="e">
        <f t="shared" si="248"/>
        <v>#N/A</v>
      </c>
      <c r="X3148" s="37" t="e">
        <f t="shared" si="252"/>
        <v>#N/A</v>
      </c>
      <c r="Y3148" s="37" t="e">
        <f t="shared" si="250"/>
        <v>#N/A</v>
      </c>
      <c r="Z3148" s="37"/>
      <c r="AA3148" s="37"/>
    </row>
    <row r="3149" spans="20:27">
      <c r="T3149" s="26">
        <v>3129</v>
      </c>
      <c r="U3149" s="26" t="e">
        <f t="shared" si="249"/>
        <v>#N/A</v>
      </c>
      <c r="V3149" s="36" t="e">
        <f t="shared" si="251"/>
        <v>#N/A</v>
      </c>
      <c r="W3149" s="29" t="e">
        <f t="shared" si="248"/>
        <v>#N/A</v>
      </c>
      <c r="X3149" s="37" t="e">
        <f t="shared" si="252"/>
        <v>#N/A</v>
      </c>
      <c r="Y3149" s="37" t="e">
        <f t="shared" si="250"/>
        <v>#N/A</v>
      </c>
      <c r="Z3149" s="37"/>
      <c r="AA3149" s="37"/>
    </row>
    <row r="3150" spans="20:27">
      <c r="T3150" s="26">
        <v>3130</v>
      </c>
      <c r="U3150" s="26" t="e">
        <f t="shared" si="249"/>
        <v>#N/A</v>
      </c>
      <c r="V3150" s="36" t="e">
        <f t="shared" si="251"/>
        <v>#N/A</v>
      </c>
      <c r="W3150" s="29" t="e">
        <f t="shared" si="248"/>
        <v>#N/A</v>
      </c>
      <c r="X3150" s="37" t="e">
        <f t="shared" si="252"/>
        <v>#N/A</v>
      </c>
      <c r="Y3150" s="37" t="e">
        <f t="shared" si="250"/>
        <v>#N/A</v>
      </c>
      <c r="Z3150" s="37"/>
      <c r="AA3150" s="37"/>
    </row>
    <row r="3151" spans="20:27">
      <c r="T3151" s="26">
        <v>3131</v>
      </c>
      <c r="U3151" s="26" t="e">
        <f t="shared" si="249"/>
        <v>#N/A</v>
      </c>
      <c r="V3151" s="36" t="e">
        <f t="shared" si="251"/>
        <v>#N/A</v>
      </c>
      <c r="W3151" s="29" t="e">
        <f t="shared" si="248"/>
        <v>#N/A</v>
      </c>
      <c r="X3151" s="37" t="e">
        <f t="shared" si="252"/>
        <v>#N/A</v>
      </c>
      <c r="Y3151" s="37" t="e">
        <f t="shared" si="250"/>
        <v>#N/A</v>
      </c>
      <c r="Z3151" s="37"/>
      <c r="AA3151" s="37"/>
    </row>
    <row r="3152" spans="20:27">
      <c r="T3152" s="26">
        <v>3132</v>
      </c>
      <c r="U3152" s="26" t="e">
        <f t="shared" si="249"/>
        <v>#N/A</v>
      </c>
      <c r="V3152" s="36" t="e">
        <f t="shared" si="251"/>
        <v>#N/A</v>
      </c>
      <c r="W3152" s="29" t="e">
        <f t="shared" si="248"/>
        <v>#N/A</v>
      </c>
      <c r="X3152" s="37" t="e">
        <f t="shared" si="252"/>
        <v>#N/A</v>
      </c>
      <c r="Y3152" s="37" t="e">
        <f t="shared" si="250"/>
        <v>#N/A</v>
      </c>
      <c r="Z3152" s="37"/>
      <c r="AA3152" s="37"/>
    </row>
    <row r="3153" spans="20:27">
      <c r="T3153" s="26">
        <v>3133</v>
      </c>
      <c r="U3153" s="26" t="e">
        <f t="shared" si="249"/>
        <v>#N/A</v>
      </c>
      <c r="V3153" s="36" t="e">
        <f t="shared" si="251"/>
        <v>#N/A</v>
      </c>
      <c r="W3153" s="29" t="e">
        <f t="shared" si="248"/>
        <v>#N/A</v>
      </c>
      <c r="X3153" s="37" t="e">
        <f t="shared" si="252"/>
        <v>#N/A</v>
      </c>
      <c r="Y3153" s="37" t="e">
        <f t="shared" si="250"/>
        <v>#N/A</v>
      </c>
      <c r="Z3153" s="37"/>
      <c r="AA3153" s="37"/>
    </row>
    <row r="3154" spans="20:27">
      <c r="T3154" s="26">
        <v>3134</v>
      </c>
      <c r="U3154" s="26" t="e">
        <f t="shared" si="249"/>
        <v>#N/A</v>
      </c>
      <c r="V3154" s="36" t="e">
        <f t="shared" si="251"/>
        <v>#N/A</v>
      </c>
      <c r="W3154" s="29" t="e">
        <f t="shared" si="248"/>
        <v>#N/A</v>
      </c>
      <c r="X3154" s="37" t="e">
        <f t="shared" si="252"/>
        <v>#N/A</v>
      </c>
      <c r="Y3154" s="37" t="e">
        <f t="shared" si="250"/>
        <v>#N/A</v>
      </c>
      <c r="Z3154" s="37"/>
      <c r="AA3154" s="37"/>
    </row>
    <row r="3155" spans="20:27">
      <c r="T3155" s="26">
        <v>3135</v>
      </c>
      <c r="U3155" s="26" t="e">
        <f t="shared" si="249"/>
        <v>#N/A</v>
      </c>
      <c r="V3155" s="36" t="e">
        <f t="shared" si="251"/>
        <v>#N/A</v>
      </c>
      <c r="W3155" s="29" t="e">
        <f t="shared" si="248"/>
        <v>#N/A</v>
      </c>
      <c r="X3155" s="37" t="e">
        <f t="shared" si="252"/>
        <v>#N/A</v>
      </c>
      <c r="Y3155" s="37" t="e">
        <f t="shared" si="250"/>
        <v>#N/A</v>
      </c>
      <c r="Z3155" s="37"/>
      <c r="AA3155" s="37"/>
    </row>
    <row r="3156" spans="20:27">
      <c r="T3156" s="26">
        <v>3136</v>
      </c>
      <c r="U3156" s="26" t="e">
        <f t="shared" si="249"/>
        <v>#N/A</v>
      </c>
      <c r="V3156" s="36" t="e">
        <f t="shared" si="251"/>
        <v>#N/A</v>
      </c>
      <c r="W3156" s="29" t="e">
        <f t="shared" si="248"/>
        <v>#N/A</v>
      </c>
      <c r="X3156" s="37" t="e">
        <f t="shared" si="252"/>
        <v>#N/A</v>
      </c>
      <c r="Y3156" s="37" t="e">
        <f t="shared" si="250"/>
        <v>#N/A</v>
      </c>
      <c r="Z3156" s="37"/>
      <c r="AA3156" s="37"/>
    </row>
    <row r="3157" spans="20:27">
      <c r="T3157" s="26">
        <v>3137</v>
      </c>
      <c r="U3157" s="26" t="e">
        <f t="shared" si="249"/>
        <v>#N/A</v>
      </c>
      <c r="V3157" s="36" t="e">
        <f t="shared" si="251"/>
        <v>#N/A</v>
      </c>
      <c r="W3157" s="29" t="e">
        <f t="shared" ref="W3157:W3220" si="253">IF(U3157="",(#N/A),V3157)</f>
        <v>#N/A</v>
      </c>
      <c r="X3157" s="37" t="e">
        <f t="shared" si="252"/>
        <v>#N/A</v>
      </c>
      <c r="Y3157" s="37" t="e">
        <f t="shared" si="250"/>
        <v>#N/A</v>
      </c>
      <c r="Z3157" s="37"/>
      <c r="AA3157" s="37"/>
    </row>
    <row r="3158" spans="20:27">
      <c r="T3158" s="26">
        <v>3138</v>
      </c>
      <c r="U3158" s="26" t="e">
        <f t="shared" ref="U3158:U3221" si="254">IF(MAX(D$20:D$64)&lt;T3158,(#N/A),T3158)</f>
        <v>#N/A</v>
      </c>
      <c r="V3158" s="36" t="e">
        <f t="shared" si="251"/>
        <v>#N/A</v>
      </c>
      <c r="W3158" s="29" t="e">
        <f t="shared" si="253"/>
        <v>#N/A</v>
      </c>
      <c r="X3158" s="37" t="e">
        <f t="shared" si="252"/>
        <v>#N/A</v>
      </c>
      <c r="Y3158" s="37" t="e">
        <f t="shared" si="250"/>
        <v>#N/A</v>
      </c>
      <c r="Z3158" s="37"/>
      <c r="AA3158" s="37"/>
    </row>
    <row r="3159" spans="20:27">
      <c r="T3159" s="26">
        <v>3139</v>
      </c>
      <c r="U3159" s="26" t="e">
        <f t="shared" si="254"/>
        <v>#N/A</v>
      </c>
      <c r="V3159" s="36" t="e">
        <f t="shared" si="251"/>
        <v>#N/A</v>
      </c>
      <c r="W3159" s="29" t="e">
        <f t="shared" si="253"/>
        <v>#N/A</v>
      </c>
      <c r="X3159" s="37" t="e">
        <f t="shared" si="252"/>
        <v>#N/A</v>
      </c>
      <c r="Y3159" s="37" t="e">
        <f t="shared" si="250"/>
        <v>#N/A</v>
      </c>
      <c r="Z3159" s="37"/>
      <c r="AA3159" s="37"/>
    </row>
    <row r="3160" spans="20:27">
      <c r="T3160" s="26">
        <v>3140</v>
      </c>
      <c r="U3160" s="26" t="e">
        <f t="shared" si="254"/>
        <v>#N/A</v>
      </c>
      <c r="V3160" s="36" t="e">
        <f t="shared" si="251"/>
        <v>#N/A</v>
      </c>
      <c r="W3160" s="29" t="e">
        <f t="shared" si="253"/>
        <v>#N/A</v>
      </c>
      <c r="X3160" s="37" t="e">
        <f t="shared" si="252"/>
        <v>#N/A</v>
      </c>
      <c r="Y3160" s="37" t="e">
        <f t="shared" si="250"/>
        <v>#N/A</v>
      </c>
      <c r="Z3160" s="37"/>
      <c r="AA3160" s="37"/>
    </row>
    <row r="3161" spans="20:27">
      <c r="T3161" s="26">
        <v>3141</v>
      </c>
      <c r="U3161" s="26" t="e">
        <f t="shared" si="254"/>
        <v>#N/A</v>
      </c>
      <c r="V3161" s="36" t="e">
        <f t="shared" si="251"/>
        <v>#N/A</v>
      </c>
      <c r="W3161" s="29" t="e">
        <f t="shared" si="253"/>
        <v>#N/A</v>
      </c>
      <c r="X3161" s="37" t="e">
        <f t="shared" si="252"/>
        <v>#N/A</v>
      </c>
      <c r="Y3161" s="37" t="e">
        <f t="shared" si="250"/>
        <v>#N/A</v>
      </c>
      <c r="Z3161" s="37"/>
      <c r="AA3161" s="37"/>
    </row>
    <row r="3162" spans="20:27">
      <c r="T3162" s="26">
        <v>3142</v>
      </c>
      <c r="U3162" s="26" t="e">
        <f t="shared" si="254"/>
        <v>#N/A</v>
      </c>
      <c r="V3162" s="36" t="e">
        <f t="shared" si="251"/>
        <v>#N/A</v>
      </c>
      <c r="W3162" s="29" t="e">
        <f t="shared" si="253"/>
        <v>#N/A</v>
      </c>
      <c r="X3162" s="37" t="e">
        <f t="shared" si="252"/>
        <v>#N/A</v>
      </c>
      <c r="Y3162" s="37" t="e">
        <f t="shared" si="250"/>
        <v>#N/A</v>
      </c>
      <c r="Z3162" s="37"/>
      <c r="AA3162" s="37"/>
    </row>
    <row r="3163" spans="20:27">
      <c r="T3163" s="26">
        <v>3143</v>
      </c>
      <c r="U3163" s="26" t="e">
        <f t="shared" si="254"/>
        <v>#N/A</v>
      </c>
      <c r="V3163" s="36" t="e">
        <f t="shared" si="251"/>
        <v>#N/A</v>
      </c>
      <c r="W3163" s="29" t="e">
        <f t="shared" si="253"/>
        <v>#N/A</v>
      </c>
      <c r="X3163" s="37" t="e">
        <f t="shared" si="252"/>
        <v>#N/A</v>
      </c>
      <c r="Y3163" s="37" t="e">
        <f t="shared" si="250"/>
        <v>#N/A</v>
      </c>
      <c r="Z3163" s="37"/>
      <c r="AA3163" s="37"/>
    </row>
    <row r="3164" spans="20:27">
      <c r="T3164" s="26">
        <v>3144</v>
      </c>
      <c r="U3164" s="26" t="e">
        <f t="shared" si="254"/>
        <v>#N/A</v>
      </c>
      <c r="V3164" s="36" t="e">
        <f t="shared" si="251"/>
        <v>#N/A</v>
      </c>
      <c r="W3164" s="29" t="e">
        <f t="shared" si="253"/>
        <v>#N/A</v>
      </c>
      <c r="X3164" s="37" t="e">
        <f t="shared" si="252"/>
        <v>#N/A</v>
      </c>
      <c r="Y3164" s="37" t="e">
        <f t="shared" si="250"/>
        <v>#N/A</v>
      </c>
      <c r="Z3164" s="37"/>
      <c r="AA3164" s="37"/>
    </row>
    <row r="3165" spans="20:27">
      <c r="T3165" s="26">
        <v>3145</v>
      </c>
      <c r="U3165" s="26" t="e">
        <f t="shared" si="254"/>
        <v>#N/A</v>
      </c>
      <c r="V3165" s="36" t="e">
        <f t="shared" si="251"/>
        <v>#N/A</v>
      </c>
      <c r="W3165" s="29" t="e">
        <f t="shared" si="253"/>
        <v>#N/A</v>
      </c>
      <c r="X3165" s="37" t="e">
        <f t="shared" si="252"/>
        <v>#N/A</v>
      </c>
      <c r="Y3165" s="37" t="e">
        <f t="shared" si="250"/>
        <v>#N/A</v>
      </c>
      <c r="Z3165" s="37"/>
      <c r="AA3165" s="37"/>
    </row>
    <row r="3166" spans="20:27">
      <c r="T3166" s="26">
        <v>3146</v>
      </c>
      <c r="U3166" s="26" t="e">
        <f t="shared" si="254"/>
        <v>#N/A</v>
      </c>
      <c r="V3166" s="36" t="e">
        <f t="shared" si="251"/>
        <v>#N/A</v>
      </c>
      <c r="W3166" s="29" t="e">
        <f t="shared" si="253"/>
        <v>#N/A</v>
      </c>
      <c r="X3166" s="37" t="e">
        <f t="shared" si="252"/>
        <v>#N/A</v>
      </c>
      <c r="Y3166" s="37" t="e">
        <f t="shared" si="250"/>
        <v>#N/A</v>
      </c>
      <c r="Z3166" s="37"/>
      <c r="AA3166" s="37"/>
    </row>
    <row r="3167" spans="20:27">
      <c r="T3167" s="26">
        <v>3147</v>
      </c>
      <c r="U3167" s="26" t="e">
        <f t="shared" si="254"/>
        <v>#N/A</v>
      </c>
      <c r="V3167" s="36" t="e">
        <f t="shared" si="251"/>
        <v>#N/A</v>
      </c>
      <c r="W3167" s="29" t="e">
        <f t="shared" si="253"/>
        <v>#N/A</v>
      </c>
      <c r="X3167" s="37" t="e">
        <f t="shared" si="252"/>
        <v>#N/A</v>
      </c>
      <c r="Y3167" s="37" t="e">
        <f t="shared" ref="Y3167:Y3230" si="255">IF(($K$60+15)&gt;T3167,K$23*EXP(M$22*LOG(T3167/O$23)),(#N/A))</f>
        <v>#N/A</v>
      </c>
      <c r="Z3167" s="37"/>
      <c r="AA3167" s="37"/>
    </row>
    <row r="3168" spans="20:27">
      <c r="T3168" s="26">
        <v>3148</v>
      </c>
      <c r="U3168" s="26" t="e">
        <f t="shared" si="254"/>
        <v>#N/A</v>
      </c>
      <c r="V3168" s="36" t="e">
        <f t="shared" si="251"/>
        <v>#N/A</v>
      </c>
      <c r="W3168" s="29" t="e">
        <f t="shared" si="253"/>
        <v>#N/A</v>
      </c>
      <c r="X3168" s="37" t="e">
        <f t="shared" si="252"/>
        <v>#N/A</v>
      </c>
      <c r="Y3168" s="37" t="e">
        <f t="shared" si="255"/>
        <v>#N/A</v>
      </c>
      <c r="Z3168" s="37"/>
      <c r="AA3168" s="37"/>
    </row>
    <row r="3169" spans="20:27">
      <c r="T3169" s="26">
        <v>3149</v>
      </c>
      <c r="U3169" s="26" t="e">
        <f t="shared" si="254"/>
        <v>#N/A</v>
      </c>
      <c r="V3169" s="36" t="e">
        <f t="shared" si="251"/>
        <v>#N/A</v>
      </c>
      <c r="W3169" s="29" t="e">
        <f t="shared" si="253"/>
        <v>#N/A</v>
      </c>
      <c r="X3169" s="37" t="e">
        <f t="shared" si="252"/>
        <v>#N/A</v>
      </c>
      <c r="Y3169" s="37" t="e">
        <f t="shared" si="255"/>
        <v>#N/A</v>
      </c>
      <c r="Z3169" s="37"/>
      <c r="AA3169" s="37"/>
    </row>
    <row r="3170" spans="20:27">
      <c r="T3170" s="26">
        <v>3150</v>
      </c>
      <c r="U3170" s="26" t="e">
        <f t="shared" si="254"/>
        <v>#N/A</v>
      </c>
      <c r="V3170" s="36" t="e">
        <f t="shared" si="251"/>
        <v>#N/A</v>
      </c>
      <c r="W3170" s="29" t="e">
        <f t="shared" si="253"/>
        <v>#N/A</v>
      </c>
      <c r="X3170" s="37" t="e">
        <f t="shared" si="252"/>
        <v>#N/A</v>
      </c>
      <c r="Y3170" s="37" t="e">
        <f t="shared" si="255"/>
        <v>#N/A</v>
      </c>
      <c r="Z3170" s="37"/>
      <c r="AA3170" s="37"/>
    </row>
    <row r="3171" spans="20:27">
      <c r="T3171" s="26">
        <v>3151</v>
      </c>
      <c r="U3171" s="26" t="e">
        <f t="shared" si="254"/>
        <v>#N/A</v>
      </c>
      <c r="V3171" s="36" t="e">
        <f t="shared" si="251"/>
        <v>#N/A</v>
      </c>
      <c r="W3171" s="29" t="e">
        <f t="shared" si="253"/>
        <v>#N/A</v>
      </c>
      <c r="X3171" s="37" t="e">
        <f t="shared" si="252"/>
        <v>#N/A</v>
      </c>
      <c r="Y3171" s="37" t="e">
        <f t="shared" si="255"/>
        <v>#N/A</v>
      </c>
      <c r="Z3171" s="37"/>
      <c r="AA3171" s="37"/>
    </row>
    <row r="3172" spans="20:27">
      <c r="T3172" s="26">
        <v>3152</v>
      </c>
      <c r="U3172" s="26" t="e">
        <f t="shared" si="254"/>
        <v>#N/A</v>
      </c>
      <c r="V3172" s="36" t="e">
        <f t="shared" si="251"/>
        <v>#N/A</v>
      </c>
      <c r="W3172" s="29" t="e">
        <f t="shared" si="253"/>
        <v>#N/A</v>
      </c>
      <c r="X3172" s="37" t="e">
        <f t="shared" si="252"/>
        <v>#N/A</v>
      </c>
      <c r="Y3172" s="37" t="e">
        <f t="shared" si="255"/>
        <v>#N/A</v>
      </c>
      <c r="Z3172" s="37"/>
      <c r="AA3172" s="37"/>
    </row>
    <row r="3173" spans="20:27">
      <c r="T3173" s="26">
        <v>3153</v>
      </c>
      <c r="U3173" s="26" t="e">
        <f t="shared" si="254"/>
        <v>#N/A</v>
      </c>
      <c r="V3173" s="36" t="e">
        <f t="shared" si="251"/>
        <v>#N/A</v>
      </c>
      <c r="W3173" s="29" t="e">
        <f t="shared" si="253"/>
        <v>#N/A</v>
      </c>
      <c r="X3173" s="37" t="e">
        <f t="shared" si="252"/>
        <v>#N/A</v>
      </c>
      <c r="Y3173" s="37" t="e">
        <f t="shared" si="255"/>
        <v>#N/A</v>
      </c>
      <c r="Z3173" s="37"/>
      <c r="AA3173" s="37"/>
    </row>
    <row r="3174" spans="20:27">
      <c r="T3174" s="26">
        <v>3154</v>
      </c>
      <c r="U3174" s="26" t="e">
        <f t="shared" si="254"/>
        <v>#N/A</v>
      </c>
      <c r="V3174" s="36" t="e">
        <f t="shared" si="251"/>
        <v>#N/A</v>
      </c>
      <c r="W3174" s="29" t="e">
        <f t="shared" si="253"/>
        <v>#N/A</v>
      </c>
      <c r="X3174" s="37" t="e">
        <f t="shared" si="252"/>
        <v>#N/A</v>
      </c>
      <c r="Y3174" s="37" t="e">
        <f t="shared" si="255"/>
        <v>#N/A</v>
      </c>
      <c r="Z3174" s="37"/>
      <c r="AA3174" s="37"/>
    </row>
    <row r="3175" spans="20:27">
      <c r="T3175" s="26">
        <v>3155</v>
      </c>
      <c r="U3175" s="26" t="e">
        <f t="shared" si="254"/>
        <v>#N/A</v>
      </c>
      <c r="V3175" s="36" t="e">
        <f t="shared" si="251"/>
        <v>#N/A</v>
      </c>
      <c r="W3175" s="29" t="e">
        <f t="shared" si="253"/>
        <v>#N/A</v>
      </c>
      <c r="X3175" s="37" t="e">
        <f t="shared" si="252"/>
        <v>#N/A</v>
      </c>
      <c r="Y3175" s="37" t="e">
        <f t="shared" si="255"/>
        <v>#N/A</v>
      </c>
      <c r="Z3175" s="37"/>
      <c r="AA3175" s="37"/>
    </row>
    <row r="3176" spans="20:27">
      <c r="T3176" s="26">
        <v>3156</v>
      </c>
      <c r="U3176" s="26" t="e">
        <f t="shared" si="254"/>
        <v>#N/A</v>
      </c>
      <c r="V3176" s="36" t="e">
        <f t="shared" si="251"/>
        <v>#N/A</v>
      </c>
      <c r="W3176" s="29" t="e">
        <f t="shared" si="253"/>
        <v>#N/A</v>
      </c>
      <c r="X3176" s="37" t="e">
        <f t="shared" si="252"/>
        <v>#N/A</v>
      </c>
      <c r="Y3176" s="37" t="e">
        <f t="shared" si="255"/>
        <v>#N/A</v>
      </c>
      <c r="Z3176" s="37"/>
      <c r="AA3176" s="37"/>
    </row>
    <row r="3177" spans="20:27">
      <c r="T3177" s="26">
        <v>3157</v>
      </c>
      <c r="U3177" s="26" t="e">
        <f t="shared" si="254"/>
        <v>#N/A</v>
      </c>
      <c r="V3177" s="36" t="e">
        <f t="shared" si="251"/>
        <v>#N/A</v>
      </c>
      <c r="W3177" s="29" t="e">
        <f t="shared" si="253"/>
        <v>#N/A</v>
      </c>
      <c r="X3177" s="37" t="e">
        <f t="shared" si="252"/>
        <v>#N/A</v>
      </c>
      <c r="Y3177" s="37" t="e">
        <f t="shared" si="255"/>
        <v>#N/A</v>
      </c>
      <c r="Z3177" s="37"/>
      <c r="AA3177" s="37"/>
    </row>
    <row r="3178" spans="20:27">
      <c r="T3178" s="26">
        <v>3158</v>
      </c>
      <c r="U3178" s="26" t="e">
        <f t="shared" si="254"/>
        <v>#N/A</v>
      </c>
      <c r="V3178" s="36" t="e">
        <f t="shared" si="251"/>
        <v>#N/A</v>
      </c>
      <c r="W3178" s="29" t="e">
        <f t="shared" si="253"/>
        <v>#N/A</v>
      </c>
      <c r="X3178" s="37" t="e">
        <f t="shared" si="252"/>
        <v>#N/A</v>
      </c>
      <c r="Y3178" s="37" t="e">
        <f t="shared" si="255"/>
        <v>#N/A</v>
      </c>
      <c r="Z3178" s="37"/>
      <c r="AA3178" s="37"/>
    </row>
    <row r="3179" spans="20:27">
      <c r="T3179" s="26">
        <v>3159</v>
      </c>
      <c r="U3179" s="26" t="e">
        <f t="shared" si="254"/>
        <v>#N/A</v>
      </c>
      <c r="V3179" s="36" t="e">
        <f t="shared" si="251"/>
        <v>#N/A</v>
      </c>
      <c r="W3179" s="29" t="e">
        <f t="shared" si="253"/>
        <v>#N/A</v>
      </c>
      <c r="X3179" s="37" t="e">
        <f t="shared" si="252"/>
        <v>#N/A</v>
      </c>
      <c r="Y3179" s="37" t="e">
        <f t="shared" si="255"/>
        <v>#N/A</v>
      </c>
      <c r="Z3179" s="37"/>
      <c r="AA3179" s="37"/>
    </row>
    <row r="3180" spans="20:27">
      <c r="T3180" s="26">
        <v>3160</v>
      </c>
      <c r="U3180" s="26" t="e">
        <f t="shared" si="254"/>
        <v>#N/A</v>
      </c>
      <c r="V3180" s="36" t="e">
        <f t="shared" si="251"/>
        <v>#N/A</v>
      </c>
      <c r="W3180" s="29" t="e">
        <f t="shared" si="253"/>
        <v>#N/A</v>
      </c>
      <c r="X3180" s="37" t="e">
        <f t="shared" si="252"/>
        <v>#N/A</v>
      </c>
      <c r="Y3180" s="37" t="e">
        <f t="shared" si="255"/>
        <v>#N/A</v>
      </c>
      <c r="Z3180" s="37"/>
      <c r="AA3180" s="37"/>
    </row>
    <row r="3181" spans="20:27">
      <c r="T3181" s="26">
        <v>3161</v>
      </c>
      <c r="U3181" s="26" t="e">
        <f t="shared" si="254"/>
        <v>#N/A</v>
      </c>
      <c r="V3181" s="36" t="e">
        <f t="shared" si="251"/>
        <v>#N/A</v>
      </c>
      <c r="W3181" s="29" t="e">
        <f t="shared" si="253"/>
        <v>#N/A</v>
      </c>
      <c r="X3181" s="37" t="e">
        <f t="shared" si="252"/>
        <v>#N/A</v>
      </c>
      <c r="Y3181" s="37" t="e">
        <f t="shared" si="255"/>
        <v>#N/A</v>
      </c>
      <c r="Z3181" s="37"/>
      <c r="AA3181" s="37"/>
    </row>
    <row r="3182" spans="20:27">
      <c r="T3182" s="26">
        <v>3162</v>
      </c>
      <c r="U3182" s="26" t="e">
        <f t="shared" si="254"/>
        <v>#N/A</v>
      </c>
      <c r="V3182" s="36" t="e">
        <f t="shared" si="251"/>
        <v>#N/A</v>
      </c>
      <c r="W3182" s="29" t="e">
        <f t="shared" si="253"/>
        <v>#N/A</v>
      </c>
      <c r="X3182" s="37" t="e">
        <f t="shared" si="252"/>
        <v>#N/A</v>
      </c>
      <c r="Y3182" s="37" t="e">
        <f t="shared" si="255"/>
        <v>#N/A</v>
      </c>
      <c r="Z3182" s="37"/>
      <c r="AA3182" s="37"/>
    </row>
    <row r="3183" spans="20:27">
      <c r="T3183" s="26">
        <v>3163</v>
      </c>
      <c r="U3183" s="26" t="e">
        <f t="shared" si="254"/>
        <v>#N/A</v>
      </c>
      <c r="V3183" s="36" t="e">
        <f t="shared" si="251"/>
        <v>#N/A</v>
      </c>
      <c r="W3183" s="29" t="e">
        <f t="shared" si="253"/>
        <v>#N/A</v>
      </c>
      <c r="X3183" s="37" t="e">
        <f t="shared" si="252"/>
        <v>#N/A</v>
      </c>
      <c r="Y3183" s="37" t="e">
        <f t="shared" si="255"/>
        <v>#N/A</v>
      </c>
      <c r="Z3183" s="37"/>
      <c r="AA3183" s="37"/>
    </row>
    <row r="3184" spans="20:27">
      <c r="T3184" s="26">
        <v>3164</v>
      </c>
      <c r="U3184" s="26" t="e">
        <f t="shared" si="254"/>
        <v>#N/A</v>
      </c>
      <c r="V3184" s="36" t="e">
        <f t="shared" si="251"/>
        <v>#N/A</v>
      </c>
      <c r="W3184" s="29" t="e">
        <f t="shared" si="253"/>
        <v>#N/A</v>
      </c>
      <c r="X3184" s="37" t="e">
        <f t="shared" si="252"/>
        <v>#N/A</v>
      </c>
      <c r="Y3184" s="37" t="e">
        <f t="shared" si="255"/>
        <v>#N/A</v>
      </c>
      <c r="Z3184" s="37"/>
      <c r="AA3184" s="37"/>
    </row>
    <row r="3185" spans="20:27">
      <c r="T3185" s="26">
        <v>3165</v>
      </c>
      <c r="U3185" s="26" t="e">
        <f t="shared" si="254"/>
        <v>#N/A</v>
      </c>
      <c r="V3185" s="36" t="e">
        <f t="shared" si="251"/>
        <v>#N/A</v>
      </c>
      <c r="W3185" s="29" t="e">
        <f t="shared" si="253"/>
        <v>#N/A</v>
      </c>
      <c r="X3185" s="37" t="e">
        <f t="shared" si="252"/>
        <v>#N/A</v>
      </c>
      <c r="Y3185" s="37" t="e">
        <f t="shared" si="255"/>
        <v>#N/A</v>
      </c>
      <c r="Z3185" s="37"/>
      <c r="AA3185" s="37"/>
    </row>
    <row r="3186" spans="20:27">
      <c r="T3186" s="26">
        <v>3166</v>
      </c>
      <c r="U3186" s="26" t="e">
        <f t="shared" si="254"/>
        <v>#N/A</v>
      </c>
      <c r="V3186" s="36" t="e">
        <f t="shared" si="251"/>
        <v>#N/A</v>
      </c>
      <c r="W3186" s="29" t="e">
        <f t="shared" si="253"/>
        <v>#N/A</v>
      </c>
      <c r="X3186" s="37" t="e">
        <f t="shared" si="252"/>
        <v>#N/A</v>
      </c>
      <c r="Y3186" s="37" t="e">
        <f t="shared" si="255"/>
        <v>#N/A</v>
      </c>
      <c r="Z3186" s="37"/>
      <c r="AA3186" s="37"/>
    </row>
    <row r="3187" spans="20:27">
      <c r="T3187" s="26">
        <v>3167</v>
      </c>
      <c r="U3187" s="26" t="e">
        <f t="shared" si="254"/>
        <v>#N/A</v>
      </c>
      <c r="V3187" s="36" t="e">
        <f t="shared" si="251"/>
        <v>#N/A</v>
      </c>
      <c r="W3187" s="29" t="e">
        <f t="shared" si="253"/>
        <v>#N/A</v>
      </c>
      <c r="X3187" s="37" t="e">
        <f t="shared" si="252"/>
        <v>#N/A</v>
      </c>
      <c r="Y3187" s="37" t="e">
        <f t="shared" si="255"/>
        <v>#N/A</v>
      </c>
      <c r="Z3187" s="37"/>
      <c r="AA3187" s="37"/>
    </row>
    <row r="3188" spans="20:27">
      <c r="T3188" s="26">
        <v>3168</v>
      </c>
      <c r="U3188" s="26" t="e">
        <f t="shared" si="254"/>
        <v>#N/A</v>
      </c>
      <c r="V3188" s="36" t="e">
        <f t="shared" si="251"/>
        <v>#N/A</v>
      </c>
      <c r="W3188" s="29" t="e">
        <f t="shared" si="253"/>
        <v>#N/A</v>
      </c>
      <c r="X3188" s="37" t="e">
        <f t="shared" si="252"/>
        <v>#N/A</v>
      </c>
      <c r="Y3188" s="37" t="e">
        <f t="shared" si="255"/>
        <v>#N/A</v>
      </c>
      <c r="Z3188" s="37"/>
      <c r="AA3188" s="37"/>
    </row>
    <row r="3189" spans="20:27">
      <c r="T3189" s="26">
        <v>3169</v>
      </c>
      <c r="U3189" s="26" t="e">
        <f t="shared" si="254"/>
        <v>#N/A</v>
      </c>
      <c r="V3189" s="36" t="e">
        <f t="shared" si="251"/>
        <v>#N/A</v>
      </c>
      <c r="W3189" s="29" t="e">
        <f t="shared" si="253"/>
        <v>#N/A</v>
      </c>
      <c r="X3189" s="37" t="e">
        <f t="shared" si="252"/>
        <v>#N/A</v>
      </c>
      <c r="Y3189" s="37" t="e">
        <f t="shared" si="255"/>
        <v>#N/A</v>
      </c>
      <c r="Z3189" s="37"/>
      <c r="AA3189" s="37"/>
    </row>
    <row r="3190" spans="20:27">
      <c r="T3190" s="26">
        <v>3170</v>
      </c>
      <c r="U3190" s="26" t="e">
        <f t="shared" si="254"/>
        <v>#N/A</v>
      </c>
      <c r="V3190" s="36" t="e">
        <f t="shared" si="251"/>
        <v>#N/A</v>
      </c>
      <c r="W3190" s="29" t="e">
        <f t="shared" si="253"/>
        <v>#N/A</v>
      </c>
      <c r="X3190" s="37" t="e">
        <f t="shared" si="252"/>
        <v>#N/A</v>
      </c>
      <c r="Y3190" s="37" t="e">
        <f t="shared" si="255"/>
        <v>#N/A</v>
      </c>
      <c r="Z3190" s="37"/>
      <c r="AA3190" s="37"/>
    </row>
    <row r="3191" spans="20:27">
      <c r="T3191" s="26">
        <v>3171</v>
      </c>
      <c r="U3191" s="26" t="e">
        <f t="shared" si="254"/>
        <v>#N/A</v>
      </c>
      <c r="V3191" s="36" t="e">
        <f t="shared" si="251"/>
        <v>#N/A</v>
      </c>
      <c r="W3191" s="29" t="e">
        <f t="shared" si="253"/>
        <v>#N/A</v>
      </c>
      <c r="X3191" s="37" t="e">
        <f t="shared" si="252"/>
        <v>#N/A</v>
      </c>
      <c r="Y3191" s="37" t="e">
        <f t="shared" si="255"/>
        <v>#N/A</v>
      </c>
      <c r="Z3191" s="37"/>
      <c r="AA3191" s="37"/>
    </row>
    <row r="3192" spans="20:27">
      <c r="T3192" s="26">
        <v>3172</v>
      </c>
      <c r="U3192" s="26" t="e">
        <f t="shared" si="254"/>
        <v>#N/A</v>
      </c>
      <c r="V3192" s="36" t="e">
        <f t="shared" si="251"/>
        <v>#N/A</v>
      </c>
      <c r="W3192" s="29" t="e">
        <f t="shared" si="253"/>
        <v>#N/A</v>
      </c>
      <c r="X3192" s="37" t="e">
        <f t="shared" si="252"/>
        <v>#N/A</v>
      </c>
      <c r="Y3192" s="37" t="e">
        <f t="shared" si="255"/>
        <v>#N/A</v>
      </c>
      <c r="Z3192" s="37"/>
      <c r="AA3192" s="37"/>
    </row>
    <row r="3193" spans="20:27">
      <c r="T3193" s="26">
        <v>3173</v>
      </c>
      <c r="U3193" s="26" t="e">
        <f t="shared" si="254"/>
        <v>#N/A</v>
      </c>
      <c r="V3193" s="36" t="e">
        <f t="shared" si="251"/>
        <v>#N/A</v>
      </c>
      <c r="W3193" s="29" t="e">
        <f t="shared" si="253"/>
        <v>#N/A</v>
      </c>
      <c r="X3193" s="37" t="e">
        <f t="shared" si="252"/>
        <v>#N/A</v>
      </c>
      <c r="Y3193" s="37" t="e">
        <f t="shared" si="255"/>
        <v>#N/A</v>
      </c>
      <c r="Z3193" s="37"/>
      <c r="AA3193" s="37"/>
    </row>
    <row r="3194" spans="20:27">
      <c r="T3194" s="26">
        <v>3174</v>
      </c>
      <c r="U3194" s="26" t="e">
        <f t="shared" si="254"/>
        <v>#N/A</v>
      </c>
      <c r="V3194" s="36" t="e">
        <f t="shared" si="251"/>
        <v>#N/A</v>
      </c>
      <c r="W3194" s="29" t="e">
        <f t="shared" si="253"/>
        <v>#N/A</v>
      </c>
      <c r="X3194" s="37" t="e">
        <f t="shared" si="252"/>
        <v>#N/A</v>
      </c>
      <c r="Y3194" s="37" t="e">
        <f t="shared" si="255"/>
        <v>#N/A</v>
      </c>
      <c r="Z3194" s="37"/>
      <c r="AA3194" s="37"/>
    </row>
    <row r="3195" spans="20:27">
      <c r="T3195" s="26">
        <v>3175</v>
      </c>
      <c r="U3195" s="26" t="e">
        <f t="shared" si="254"/>
        <v>#N/A</v>
      </c>
      <c r="V3195" s="36" t="e">
        <f t="shared" si="251"/>
        <v>#N/A</v>
      </c>
      <c r="W3195" s="29" t="e">
        <f t="shared" si="253"/>
        <v>#N/A</v>
      </c>
      <c r="X3195" s="37" t="e">
        <f t="shared" si="252"/>
        <v>#N/A</v>
      </c>
      <c r="Y3195" s="37" t="e">
        <f t="shared" si="255"/>
        <v>#N/A</v>
      </c>
      <c r="Z3195" s="37"/>
      <c r="AA3195" s="37"/>
    </row>
    <row r="3196" spans="20:27">
      <c r="T3196" s="26">
        <v>3176</v>
      </c>
      <c r="U3196" s="26" t="e">
        <f t="shared" si="254"/>
        <v>#N/A</v>
      </c>
      <c r="V3196" s="36" t="e">
        <f t="shared" si="251"/>
        <v>#N/A</v>
      </c>
      <c r="W3196" s="29" t="e">
        <f t="shared" si="253"/>
        <v>#N/A</v>
      </c>
      <c r="X3196" s="37" t="e">
        <f t="shared" si="252"/>
        <v>#N/A</v>
      </c>
      <c r="Y3196" s="37" t="e">
        <f t="shared" si="255"/>
        <v>#N/A</v>
      </c>
      <c r="Z3196" s="37"/>
      <c r="AA3196" s="37"/>
    </row>
    <row r="3197" spans="20:27">
      <c r="T3197" s="26">
        <v>3177</v>
      </c>
      <c r="U3197" s="26" t="e">
        <f t="shared" si="254"/>
        <v>#N/A</v>
      </c>
      <c r="V3197" s="36" t="e">
        <f t="shared" si="251"/>
        <v>#N/A</v>
      </c>
      <c r="W3197" s="29" t="e">
        <f t="shared" si="253"/>
        <v>#N/A</v>
      </c>
      <c r="X3197" s="37" t="e">
        <f t="shared" si="252"/>
        <v>#N/A</v>
      </c>
      <c r="Y3197" s="37" t="e">
        <f t="shared" si="255"/>
        <v>#N/A</v>
      </c>
      <c r="Z3197" s="37"/>
      <c r="AA3197" s="37"/>
    </row>
    <row r="3198" spans="20:27">
      <c r="T3198" s="26">
        <v>3178</v>
      </c>
      <c r="U3198" s="26" t="e">
        <f t="shared" si="254"/>
        <v>#N/A</v>
      </c>
      <c r="V3198" s="36" t="e">
        <f t="shared" si="251"/>
        <v>#N/A</v>
      </c>
      <c r="W3198" s="29" t="e">
        <f t="shared" si="253"/>
        <v>#N/A</v>
      </c>
      <c r="X3198" s="37" t="e">
        <f t="shared" si="252"/>
        <v>#N/A</v>
      </c>
      <c r="Y3198" s="37" t="e">
        <f t="shared" si="255"/>
        <v>#N/A</v>
      </c>
      <c r="Z3198" s="37"/>
      <c r="AA3198" s="37"/>
    </row>
    <row r="3199" spans="20:27">
      <c r="T3199" s="26">
        <v>3179</v>
      </c>
      <c r="U3199" s="26" t="e">
        <f t="shared" si="254"/>
        <v>#N/A</v>
      </c>
      <c r="V3199" s="36" t="e">
        <f t="shared" si="251"/>
        <v>#N/A</v>
      </c>
      <c r="W3199" s="29" t="e">
        <f t="shared" si="253"/>
        <v>#N/A</v>
      </c>
      <c r="X3199" s="37" t="e">
        <f t="shared" si="252"/>
        <v>#N/A</v>
      </c>
      <c r="Y3199" s="37" t="e">
        <f t="shared" si="255"/>
        <v>#N/A</v>
      </c>
      <c r="Z3199" s="37"/>
      <c r="AA3199" s="37"/>
    </row>
    <row r="3200" spans="20:27">
      <c r="T3200" s="26">
        <v>3180</v>
      </c>
      <c r="U3200" s="26" t="e">
        <f t="shared" si="254"/>
        <v>#N/A</v>
      </c>
      <c r="V3200" s="36" t="e">
        <f t="shared" si="251"/>
        <v>#N/A</v>
      </c>
      <c r="W3200" s="29" t="e">
        <f t="shared" si="253"/>
        <v>#N/A</v>
      </c>
      <c r="X3200" s="37" t="e">
        <f t="shared" si="252"/>
        <v>#N/A</v>
      </c>
      <c r="Y3200" s="37" t="e">
        <f t="shared" si="255"/>
        <v>#N/A</v>
      </c>
      <c r="Z3200" s="37"/>
      <c r="AA3200" s="37"/>
    </row>
    <row r="3201" spans="20:27">
      <c r="T3201" s="26">
        <v>3181</v>
      </c>
      <c r="U3201" s="26" t="e">
        <f t="shared" si="254"/>
        <v>#N/A</v>
      </c>
      <c r="V3201" s="36" t="e">
        <f t="shared" si="251"/>
        <v>#N/A</v>
      </c>
      <c r="W3201" s="29" t="e">
        <f t="shared" si="253"/>
        <v>#N/A</v>
      </c>
      <c r="X3201" s="37" t="e">
        <f t="shared" si="252"/>
        <v>#N/A</v>
      </c>
      <c r="Y3201" s="37" t="e">
        <f t="shared" si="255"/>
        <v>#N/A</v>
      </c>
      <c r="Z3201" s="37"/>
      <c r="AA3201" s="37"/>
    </row>
    <row r="3202" spans="20:27">
      <c r="T3202" s="26">
        <v>3182</v>
      </c>
      <c r="U3202" s="26" t="e">
        <f t="shared" si="254"/>
        <v>#N/A</v>
      </c>
      <c r="V3202" s="36" t="e">
        <f t="shared" si="251"/>
        <v>#N/A</v>
      </c>
      <c r="W3202" s="29" t="e">
        <f t="shared" si="253"/>
        <v>#N/A</v>
      </c>
      <c r="X3202" s="37" t="e">
        <f t="shared" si="252"/>
        <v>#N/A</v>
      </c>
      <c r="Y3202" s="37" t="e">
        <f t="shared" si="255"/>
        <v>#N/A</v>
      </c>
      <c r="Z3202" s="37"/>
      <c r="AA3202" s="37"/>
    </row>
    <row r="3203" spans="20:27">
      <c r="T3203" s="26">
        <v>3183</v>
      </c>
      <c r="U3203" s="26" t="e">
        <f t="shared" si="254"/>
        <v>#N/A</v>
      </c>
      <c r="V3203" s="36" t="e">
        <f t="shared" si="251"/>
        <v>#N/A</v>
      </c>
      <c r="W3203" s="29" t="e">
        <f t="shared" si="253"/>
        <v>#N/A</v>
      </c>
      <c r="X3203" s="37" t="e">
        <f t="shared" si="252"/>
        <v>#N/A</v>
      </c>
      <c r="Y3203" s="37" t="e">
        <f t="shared" si="255"/>
        <v>#N/A</v>
      </c>
      <c r="Z3203" s="37"/>
      <c r="AA3203" s="37"/>
    </row>
    <row r="3204" spans="20:27">
      <c r="T3204" s="26">
        <v>3184</v>
      </c>
      <c r="U3204" s="26" t="e">
        <f t="shared" si="254"/>
        <v>#N/A</v>
      </c>
      <c r="V3204" s="36" t="e">
        <f t="shared" si="251"/>
        <v>#N/A</v>
      </c>
      <c r="W3204" s="29" t="e">
        <f t="shared" si="253"/>
        <v>#N/A</v>
      </c>
      <c r="X3204" s="37" t="e">
        <f t="shared" si="252"/>
        <v>#N/A</v>
      </c>
      <c r="Y3204" s="37" t="e">
        <f t="shared" si="255"/>
        <v>#N/A</v>
      </c>
      <c r="Z3204" s="37"/>
      <c r="AA3204" s="37"/>
    </row>
    <row r="3205" spans="20:27">
      <c r="T3205" s="26">
        <v>3185</v>
      </c>
      <c r="U3205" s="26" t="e">
        <f t="shared" si="254"/>
        <v>#N/A</v>
      </c>
      <c r="V3205" s="36" t="e">
        <f t="shared" si="251"/>
        <v>#N/A</v>
      </c>
      <c r="W3205" s="29" t="e">
        <f t="shared" si="253"/>
        <v>#N/A</v>
      </c>
      <c r="X3205" s="37" t="e">
        <f t="shared" si="252"/>
        <v>#N/A</v>
      </c>
      <c r="Y3205" s="37" t="e">
        <f t="shared" si="255"/>
        <v>#N/A</v>
      </c>
      <c r="Z3205" s="37"/>
      <c r="AA3205" s="37"/>
    </row>
    <row r="3206" spans="20:27">
      <c r="T3206" s="26">
        <v>3186</v>
      </c>
      <c r="U3206" s="26" t="e">
        <f t="shared" si="254"/>
        <v>#N/A</v>
      </c>
      <c r="V3206" s="36" t="e">
        <f t="shared" si="251"/>
        <v>#N/A</v>
      </c>
      <c r="W3206" s="29" t="e">
        <f t="shared" si="253"/>
        <v>#N/A</v>
      </c>
      <c r="X3206" s="37" t="e">
        <f t="shared" si="252"/>
        <v>#N/A</v>
      </c>
      <c r="Y3206" s="37" t="e">
        <f t="shared" si="255"/>
        <v>#N/A</v>
      </c>
      <c r="Z3206" s="37"/>
      <c r="AA3206" s="37"/>
    </row>
    <row r="3207" spans="20:27">
      <c r="T3207" s="26">
        <v>3187</v>
      </c>
      <c r="U3207" s="26" t="e">
        <f t="shared" si="254"/>
        <v>#N/A</v>
      </c>
      <c r="V3207" s="36" t="e">
        <f t="shared" si="251"/>
        <v>#N/A</v>
      </c>
      <c r="W3207" s="29" t="e">
        <f t="shared" si="253"/>
        <v>#N/A</v>
      </c>
      <c r="X3207" s="37" t="e">
        <f t="shared" si="252"/>
        <v>#N/A</v>
      </c>
      <c r="Y3207" s="37" t="e">
        <f t="shared" si="255"/>
        <v>#N/A</v>
      </c>
      <c r="Z3207" s="37"/>
      <c r="AA3207" s="37"/>
    </row>
    <row r="3208" spans="20:27">
      <c r="T3208" s="26">
        <v>3188</v>
      </c>
      <c r="U3208" s="26" t="e">
        <f t="shared" si="254"/>
        <v>#N/A</v>
      </c>
      <c r="V3208" s="36" t="e">
        <f t="shared" ref="V3208:V3271" si="256">K$23*EXP(M$22*LOG(T3208/O$23))</f>
        <v>#N/A</v>
      </c>
      <c r="W3208" s="29" t="e">
        <f t="shared" si="253"/>
        <v>#N/A</v>
      </c>
      <c r="X3208" s="37" t="e">
        <f t="shared" ref="X3208:X3271" si="257">IF(($K$60+15)&gt;T3208,T3208,(#N/A))</f>
        <v>#N/A</v>
      </c>
      <c r="Y3208" s="37" t="e">
        <f t="shared" si="255"/>
        <v>#N/A</v>
      </c>
      <c r="Z3208" s="37"/>
      <c r="AA3208" s="37"/>
    </row>
    <row r="3209" spans="20:27">
      <c r="T3209" s="26">
        <v>3189</v>
      </c>
      <c r="U3209" s="26" t="e">
        <f t="shared" si="254"/>
        <v>#N/A</v>
      </c>
      <c r="V3209" s="36" t="e">
        <f t="shared" si="256"/>
        <v>#N/A</v>
      </c>
      <c r="W3209" s="29" t="e">
        <f t="shared" si="253"/>
        <v>#N/A</v>
      </c>
      <c r="X3209" s="37" t="e">
        <f t="shared" si="257"/>
        <v>#N/A</v>
      </c>
      <c r="Y3209" s="37" t="e">
        <f t="shared" si="255"/>
        <v>#N/A</v>
      </c>
      <c r="Z3209" s="37"/>
      <c r="AA3209" s="37"/>
    </row>
    <row r="3210" spans="20:27">
      <c r="T3210" s="26">
        <v>3190</v>
      </c>
      <c r="U3210" s="26" t="e">
        <f t="shared" si="254"/>
        <v>#N/A</v>
      </c>
      <c r="V3210" s="36" t="e">
        <f t="shared" si="256"/>
        <v>#N/A</v>
      </c>
      <c r="W3210" s="29" t="e">
        <f t="shared" si="253"/>
        <v>#N/A</v>
      </c>
      <c r="X3210" s="37" t="e">
        <f t="shared" si="257"/>
        <v>#N/A</v>
      </c>
      <c r="Y3210" s="37" t="e">
        <f t="shared" si="255"/>
        <v>#N/A</v>
      </c>
      <c r="Z3210" s="37"/>
      <c r="AA3210" s="37"/>
    </row>
    <row r="3211" spans="20:27">
      <c r="T3211" s="26">
        <v>3191</v>
      </c>
      <c r="U3211" s="26" t="e">
        <f t="shared" si="254"/>
        <v>#N/A</v>
      </c>
      <c r="V3211" s="36" t="e">
        <f t="shared" si="256"/>
        <v>#N/A</v>
      </c>
      <c r="W3211" s="29" t="e">
        <f t="shared" si="253"/>
        <v>#N/A</v>
      </c>
      <c r="X3211" s="37" t="e">
        <f t="shared" si="257"/>
        <v>#N/A</v>
      </c>
      <c r="Y3211" s="37" t="e">
        <f t="shared" si="255"/>
        <v>#N/A</v>
      </c>
      <c r="Z3211" s="37"/>
      <c r="AA3211" s="37"/>
    </row>
    <row r="3212" spans="20:27">
      <c r="T3212" s="26">
        <v>3192</v>
      </c>
      <c r="U3212" s="26" t="e">
        <f t="shared" si="254"/>
        <v>#N/A</v>
      </c>
      <c r="V3212" s="36" t="e">
        <f t="shared" si="256"/>
        <v>#N/A</v>
      </c>
      <c r="W3212" s="29" t="e">
        <f t="shared" si="253"/>
        <v>#N/A</v>
      </c>
      <c r="X3212" s="37" t="e">
        <f t="shared" si="257"/>
        <v>#N/A</v>
      </c>
      <c r="Y3212" s="37" t="e">
        <f t="shared" si="255"/>
        <v>#N/A</v>
      </c>
      <c r="Z3212" s="37"/>
      <c r="AA3212" s="37"/>
    </row>
    <row r="3213" spans="20:27">
      <c r="T3213" s="26">
        <v>3193</v>
      </c>
      <c r="U3213" s="26" t="e">
        <f t="shared" si="254"/>
        <v>#N/A</v>
      </c>
      <c r="V3213" s="36" t="e">
        <f t="shared" si="256"/>
        <v>#N/A</v>
      </c>
      <c r="W3213" s="29" t="e">
        <f t="shared" si="253"/>
        <v>#N/A</v>
      </c>
      <c r="X3213" s="37" t="e">
        <f t="shared" si="257"/>
        <v>#N/A</v>
      </c>
      <c r="Y3213" s="37" t="e">
        <f t="shared" si="255"/>
        <v>#N/A</v>
      </c>
      <c r="Z3213" s="37"/>
      <c r="AA3213" s="37"/>
    </row>
    <row r="3214" spans="20:27">
      <c r="T3214" s="26">
        <v>3194</v>
      </c>
      <c r="U3214" s="26" t="e">
        <f t="shared" si="254"/>
        <v>#N/A</v>
      </c>
      <c r="V3214" s="36" t="e">
        <f t="shared" si="256"/>
        <v>#N/A</v>
      </c>
      <c r="W3214" s="29" t="e">
        <f t="shared" si="253"/>
        <v>#N/A</v>
      </c>
      <c r="X3214" s="37" t="e">
        <f t="shared" si="257"/>
        <v>#N/A</v>
      </c>
      <c r="Y3214" s="37" t="e">
        <f t="shared" si="255"/>
        <v>#N/A</v>
      </c>
      <c r="Z3214" s="37"/>
      <c r="AA3214" s="37"/>
    </row>
    <row r="3215" spans="20:27">
      <c r="T3215" s="26">
        <v>3195</v>
      </c>
      <c r="U3215" s="26" t="e">
        <f t="shared" si="254"/>
        <v>#N/A</v>
      </c>
      <c r="V3215" s="36" t="e">
        <f t="shared" si="256"/>
        <v>#N/A</v>
      </c>
      <c r="W3215" s="29" t="e">
        <f t="shared" si="253"/>
        <v>#N/A</v>
      </c>
      <c r="X3215" s="37" t="e">
        <f t="shared" si="257"/>
        <v>#N/A</v>
      </c>
      <c r="Y3215" s="37" t="e">
        <f t="shared" si="255"/>
        <v>#N/A</v>
      </c>
      <c r="Z3215" s="37"/>
      <c r="AA3215" s="37"/>
    </row>
    <row r="3216" spans="20:27">
      <c r="T3216" s="26">
        <v>3196</v>
      </c>
      <c r="U3216" s="26" t="e">
        <f t="shared" si="254"/>
        <v>#N/A</v>
      </c>
      <c r="V3216" s="36" t="e">
        <f t="shared" si="256"/>
        <v>#N/A</v>
      </c>
      <c r="W3216" s="29" t="e">
        <f t="shared" si="253"/>
        <v>#N/A</v>
      </c>
      <c r="X3216" s="37" t="e">
        <f t="shared" si="257"/>
        <v>#N/A</v>
      </c>
      <c r="Y3216" s="37" t="e">
        <f t="shared" si="255"/>
        <v>#N/A</v>
      </c>
      <c r="Z3216" s="37"/>
      <c r="AA3216" s="37"/>
    </row>
    <row r="3217" spans="20:27">
      <c r="T3217" s="26">
        <v>3197</v>
      </c>
      <c r="U3217" s="26" t="e">
        <f t="shared" si="254"/>
        <v>#N/A</v>
      </c>
      <c r="V3217" s="36" t="e">
        <f t="shared" si="256"/>
        <v>#N/A</v>
      </c>
      <c r="W3217" s="29" t="e">
        <f t="shared" si="253"/>
        <v>#N/A</v>
      </c>
      <c r="X3217" s="37" t="e">
        <f t="shared" si="257"/>
        <v>#N/A</v>
      </c>
      <c r="Y3217" s="37" t="e">
        <f t="shared" si="255"/>
        <v>#N/A</v>
      </c>
      <c r="Z3217" s="37"/>
      <c r="AA3217" s="37"/>
    </row>
    <row r="3218" spans="20:27">
      <c r="T3218" s="26">
        <v>3198</v>
      </c>
      <c r="U3218" s="26" t="e">
        <f t="shared" si="254"/>
        <v>#N/A</v>
      </c>
      <c r="V3218" s="36" t="e">
        <f t="shared" si="256"/>
        <v>#N/A</v>
      </c>
      <c r="W3218" s="29" t="e">
        <f t="shared" si="253"/>
        <v>#N/A</v>
      </c>
      <c r="X3218" s="37" t="e">
        <f t="shared" si="257"/>
        <v>#N/A</v>
      </c>
      <c r="Y3218" s="37" t="e">
        <f t="shared" si="255"/>
        <v>#N/A</v>
      </c>
      <c r="Z3218" s="37"/>
      <c r="AA3218" s="37"/>
    </row>
    <row r="3219" spans="20:27">
      <c r="T3219" s="26">
        <v>3199</v>
      </c>
      <c r="U3219" s="26" t="e">
        <f t="shared" si="254"/>
        <v>#N/A</v>
      </c>
      <c r="V3219" s="36" t="e">
        <f t="shared" si="256"/>
        <v>#N/A</v>
      </c>
      <c r="W3219" s="29" t="e">
        <f t="shared" si="253"/>
        <v>#N/A</v>
      </c>
      <c r="X3219" s="37" t="e">
        <f t="shared" si="257"/>
        <v>#N/A</v>
      </c>
      <c r="Y3219" s="37" t="e">
        <f t="shared" si="255"/>
        <v>#N/A</v>
      </c>
      <c r="Z3219" s="37"/>
      <c r="AA3219" s="37"/>
    </row>
    <row r="3220" spans="20:27">
      <c r="T3220" s="26">
        <v>3200</v>
      </c>
      <c r="U3220" s="26" t="e">
        <f t="shared" si="254"/>
        <v>#N/A</v>
      </c>
      <c r="V3220" s="36" t="e">
        <f t="shared" si="256"/>
        <v>#N/A</v>
      </c>
      <c r="W3220" s="29" t="e">
        <f t="shared" si="253"/>
        <v>#N/A</v>
      </c>
      <c r="X3220" s="37" t="e">
        <f t="shared" si="257"/>
        <v>#N/A</v>
      </c>
      <c r="Y3220" s="37" t="e">
        <f t="shared" si="255"/>
        <v>#N/A</v>
      </c>
      <c r="Z3220" s="37"/>
      <c r="AA3220" s="37"/>
    </row>
    <row r="3221" spans="20:27">
      <c r="T3221" s="26">
        <v>3201</v>
      </c>
      <c r="U3221" s="26" t="e">
        <f t="shared" si="254"/>
        <v>#N/A</v>
      </c>
      <c r="V3221" s="36" t="e">
        <f t="shared" si="256"/>
        <v>#N/A</v>
      </c>
      <c r="W3221" s="29" t="e">
        <f t="shared" ref="W3221:W3284" si="258">IF(U3221="",(#N/A),V3221)</f>
        <v>#N/A</v>
      </c>
      <c r="X3221" s="37" t="e">
        <f t="shared" si="257"/>
        <v>#N/A</v>
      </c>
      <c r="Y3221" s="37" t="e">
        <f t="shared" si="255"/>
        <v>#N/A</v>
      </c>
      <c r="Z3221" s="37"/>
      <c r="AA3221" s="37"/>
    </row>
    <row r="3222" spans="20:27">
      <c r="T3222" s="26">
        <v>3202</v>
      </c>
      <c r="U3222" s="26" t="e">
        <f t="shared" ref="U3222:U3285" si="259">IF(MAX(D$20:D$64)&lt;T3222,(#N/A),T3222)</f>
        <v>#N/A</v>
      </c>
      <c r="V3222" s="36" t="e">
        <f t="shared" si="256"/>
        <v>#N/A</v>
      </c>
      <c r="W3222" s="29" t="e">
        <f t="shared" si="258"/>
        <v>#N/A</v>
      </c>
      <c r="X3222" s="37" t="e">
        <f t="shared" si="257"/>
        <v>#N/A</v>
      </c>
      <c r="Y3222" s="37" t="e">
        <f t="shared" si="255"/>
        <v>#N/A</v>
      </c>
      <c r="Z3222" s="37"/>
      <c r="AA3222" s="37"/>
    </row>
    <row r="3223" spans="20:27">
      <c r="T3223" s="26">
        <v>3203</v>
      </c>
      <c r="U3223" s="26" t="e">
        <f t="shared" si="259"/>
        <v>#N/A</v>
      </c>
      <c r="V3223" s="36" t="e">
        <f t="shared" si="256"/>
        <v>#N/A</v>
      </c>
      <c r="W3223" s="29" t="e">
        <f t="shared" si="258"/>
        <v>#N/A</v>
      </c>
      <c r="X3223" s="37" t="e">
        <f t="shared" si="257"/>
        <v>#N/A</v>
      </c>
      <c r="Y3223" s="37" t="e">
        <f t="shared" si="255"/>
        <v>#N/A</v>
      </c>
      <c r="Z3223" s="37"/>
      <c r="AA3223" s="37"/>
    </row>
    <row r="3224" spans="20:27">
      <c r="T3224" s="26">
        <v>3204</v>
      </c>
      <c r="U3224" s="26" t="e">
        <f t="shared" si="259"/>
        <v>#N/A</v>
      </c>
      <c r="V3224" s="36" t="e">
        <f t="shared" si="256"/>
        <v>#N/A</v>
      </c>
      <c r="W3224" s="29" t="e">
        <f t="shared" si="258"/>
        <v>#N/A</v>
      </c>
      <c r="X3224" s="37" t="e">
        <f t="shared" si="257"/>
        <v>#N/A</v>
      </c>
      <c r="Y3224" s="37" t="e">
        <f t="shared" si="255"/>
        <v>#N/A</v>
      </c>
      <c r="Z3224" s="37"/>
      <c r="AA3224" s="37"/>
    </row>
    <row r="3225" spans="20:27">
      <c r="T3225" s="26">
        <v>3205</v>
      </c>
      <c r="U3225" s="26" t="e">
        <f t="shared" si="259"/>
        <v>#N/A</v>
      </c>
      <c r="V3225" s="36" t="e">
        <f t="shared" si="256"/>
        <v>#N/A</v>
      </c>
      <c r="W3225" s="29" t="e">
        <f t="shared" si="258"/>
        <v>#N/A</v>
      </c>
      <c r="X3225" s="37" t="e">
        <f t="shared" si="257"/>
        <v>#N/A</v>
      </c>
      <c r="Y3225" s="37" t="e">
        <f t="shared" si="255"/>
        <v>#N/A</v>
      </c>
      <c r="Z3225" s="37"/>
      <c r="AA3225" s="37"/>
    </row>
    <row r="3226" spans="20:27">
      <c r="T3226" s="26">
        <v>3206</v>
      </c>
      <c r="U3226" s="26" t="e">
        <f t="shared" si="259"/>
        <v>#N/A</v>
      </c>
      <c r="V3226" s="36" t="e">
        <f t="shared" si="256"/>
        <v>#N/A</v>
      </c>
      <c r="W3226" s="29" t="e">
        <f t="shared" si="258"/>
        <v>#N/A</v>
      </c>
      <c r="X3226" s="37" t="e">
        <f t="shared" si="257"/>
        <v>#N/A</v>
      </c>
      <c r="Y3226" s="37" t="e">
        <f t="shared" si="255"/>
        <v>#N/A</v>
      </c>
      <c r="Z3226" s="37"/>
      <c r="AA3226" s="37"/>
    </row>
    <row r="3227" spans="20:27">
      <c r="T3227" s="26">
        <v>3207</v>
      </c>
      <c r="U3227" s="26" t="e">
        <f t="shared" si="259"/>
        <v>#N/A</v>
      </c>
      <c r="V3227" s="36" t="e">
        <f t="shared" si="256"/>
        <v>#N/A</v>
      </c>
      <c r="W3227" s="29" t="e">
        <f t="shared" si="258"/>
        <v>#N/A</v>
      </c>
      <c r="X3227" s="37" t="e">
        <f t="shared" si="257"/>
        <v>#N/A</v>
      </c>
      <c r="Y3227" s="37" t="e">
        <f t="shared" si="255"/>
        <v>#N/A</v>
      </c>
      <c r="Z3227" s="37"/>
      <c r="AA3227" s="37"/>
    </row>
    <row r="3228" spans="20:27">
      <c r="T3228" s="26">
        <v>3208</v>
      </c>
      <c r="U3228" s="26" t="e">
        <f t="shared" si="259"/>
        <v>#N/A</v>
      </c>
      <c r="V3228" s="36" t="e">
        <f t="shared" si="256"/>
        <v>#N/A</v>
      </c>
      <c r="W3228" s="29" t="e">
        <f t="shared" si="258"/>
        <v>#N/A</v>
      </c>
      <c r="X3228" s="37" t="e">
        <f t="shared" si="257"/>
        <v>#N/A</v>
      </c>
      <c r="Y3228" s="37" t="e">
        <f t="shared" si="255"/>
        <v>#N/A</v>
      </c>
      <c r="Z3228" s="37"/>
      <c r="AA3228" s="37"/>
    </row>
    <row r="3229" spans="20:27">
      <c r="T3229" s="26">
        <v>3209</v>
      </c>
      <c r="U3229" s="26" t="e">
        <f t="shared" si="259"/>
        <v>#N/A</v>
      </c>
      <c r="V3229" s="36" t="e">
        <f t="shared" si="256"/>
        <v>#N/A</v>
      </c>
      <c r="W3229" s="29" t="e">
        <f t="shared" si="258"/>
        <v>#N/A</v>
      </c>
      <c r="X3229" s="37" t="e">
        <f t="shared" si="257"/>
        <v>#N/A</v>
      </c>
      <c r="Y3229" s="37" t="e">
        <f t="shared" si="255"/>
        <v>#N/A</v>
      </c>
      <c r="Z3229" s="37"/>
      <c r="AA3229" s="37"/>
    </row>
    <row r="3230" spans="20:27">
      <c r="T3230" s="26">
        <v>3210</v>
      </c>
      <c r="U3230" s="26" t="e">
        <f t="shared" si="259"/>
        <v>#N/A</v>
      </c>
      <c r="V3230" s="36" t="e">
        <f t="shared" si="256"/>
        <v>#N/A</v>
      </c>
      <c r="W3230" s="29" t="e">
        <f t="shared" si="258"/>
        <v>#N/A</v>
      </c>
      <c r="X3230" s="37" t="e">
        <f t="shared" si="257"/>
        <v>#N/A</v>
      </c>
      <c r="Y3230" s="37" t="e">
        <f t="shared" si="255"/>
        <v>#N/A</v>
      </c>
      <c r="Z3230" s="37"/>
      <c r="AA3230" s="37"/>
    </row>
    <row r="3231" spans="20:27">
      <c r="T3231" s="26">
        <v>3211</v>
      </c>
      <c r="U3231" s="26" t="e">
        <f t="shared" si="259"/>
        <v>#N/A</v>
      </c>
      <c r="V3231" s="36" t="e">
        <f t="shared" si="256"/>
        <v>#N/A</v>
      </c>
      <c r="W3231" s="29" t="e">
        <f t="shared" si="258"/>
        <v>#N/A</v>
      </c>
      <c r="X3231" s="37" t="e">
        <f t="shared" si="257"/>
        <v>#N/A</v>
      </c>
      <c r="Y3231" s="37" t="e">
        <f t="shared" ref="Y3231:Y3294" si="260">IF(($K$60+15)&gt;T3231,K$23*EXP(M$22*LOG(T3231/O$23)),(#N/A))</f>
        <v>#N/A</v>
      </c>
      <c r="Z3231" s="37"/>
      <c r="AA3231" s="37"/>
    </row>
    <row r="3232" spans="20:27">
      <c r="T3232" s="26">
        <v>3212</v>
      </c>
      <c r="U3232" s="26" t="e">
        <f t="shared" si="259"/>
        <v>#N/A</v>
      </c>
      <c r="V3232" s="36" t="e">
        <f t="shared" si="256"/>
        <v>#N/A</v>
      </c>
      <c r="W3232" s="29" t="e">
        <f t="shared" si="258"/>
        <v>#N/A</v>
      </c>
      <c r="X3232" s="37" t="e">
        <f t="shared" si="257"/>
        <v>#N/A</v>
      </c>
      <c r="Y3232" s="37" t="e">
        <f t="shared" si="260"/>
        <v>#N/A</v>
      </c>
      <c r="Z3232" s="37"/>
      <c r="AA3232" s="37"/>
    </row>
    <row r="3233" spans="20:27">
      <c r="T3233" s="26">
        <v>3213</v>
      </c>
      <c r="U3233" s="26" t="e">
        <f t="shared" si="259"/>
        <v>#N/A</v>
      </c>
      <c r="V3233" s="36" t="e">
        <f t="shared" si="256"/>
        <v>#N/A</v>
      </c>
      <c r="W3233" s="29" t="e">
        <f t="shared" si="258"/>
        <v>#N/A</v>
      </c>
      <c r="X3233" s="37" t="e">
        <f t="shared" si="257"/>
        <v>#N/A</v>
      </c>
      <c r="Y3233" s="37" t="e">
        <f t="shared" si="260"/>
        <v>#N/A</v>
      </c>
      <c r="Z3233" s="37"/>
      <c r="AA3233" s="37"/>
    </row>
    <row r="3234" spans="20:27">
      <c r="T3234" s="26">
        <v>3214</v>
      </c>
      <c r="U3234" s="26" t="e">
        <f t="shared" si="259"/>
        <v>#N/A</v>
      </c>
      <c r="V3234" s="36" t="e">
        <f t="shared" si="256"/>
        <v>#N/A</v>
      </c>
      <c r="W3234" s="29" t="e">
        <f t="shared" si="258"/>
        <v>#N/A</v>
      </c>
      <c r="X3234" s="37" t="e">
        <f t="shared" si="257"/>
        <v>#N/A</v>
      </c>
      <c r="Y3234" s="37" t="e">
        <f t="shared" si="260"/>
        <v>#N/A</v>
      </c>
      <c r="Z3234" s="37"/>
      <c r="AA3234" s="37"/>
    </row>
    <row r="3235" spans="20:27">
      <c r="T3235" s="26">
        <v>3215</v>
      </c>
      <c r="U3235" s="26" t="e">
        <f t="shared" si="259"/>
        <v>#N/A</v>
      </c>
      <c r="V3235" s="36" t="e">
        <f t="shared" si="256"/>
        <v>#N/A</v>
      </c>
      <c r="W3235" s="29" t="e">
        <f t="shared" si="258"/>
        <v>#N/A</v>
      </c>
      <c r="X3235" s="37" t="e">
        <f t="shared" si="257"/>
        <v>#N/A</v>
      </c>
      <c r="Y3235" s="37" t="e">
        <f t="shared" si="260"/>
        <v>#N/A</v>
      </c>
      <c r="Z3235" s="37"/>
      <c r="AA3235" s="37"/>
    </row>
    <row r="3236" spans="20:27">
      <c r="T3236" s="26">
        <v>3216</v>
      </c>
      <c r="U3236" s="26" t="e">
        <f t="shared" si="259"/>
        <v>#N/A</v>
      </c>
      <c r="V3236" s="36" t="e">
        <f t="shared" si="256"/>
        <v>#N/A</v>
      </c>
      <c r="W3236" s="29" t="e">
        <f t="shared" si="258"/>
        <v>#N/A</v>
      </c>
      <c r="X3236" s="37" t="e">
        <f t="shared" si="257"/>
        <v>#N/A</v>
      </c>
      <c r="Y3236" s="37" t="e">
        <f t="shared" si="260"/>
        <v>#N/A</v>
      </c>
      <c r="Z3236" s="37"/>
      <c r="AA3236" s="37"/>
    </row>
    <row r="3237" spans="20:27">
      <c r="T3237" s="26">
        <v>3217</v>
      </c>
      <c r="U3237" s="26" t="e">
        <f t="shared" si="259"/>
        <v>#N/A</v>
      </c>
      <c r="V3237" s="36" t="e">
        <f t="shared" si="256"/>
        <v>#N/A</v>
      </c>
      <c r="W3237" s="29" t="e">
        <f t="shared" si="258"/>
        <v>#N/A</v>
      </c>
      <c r="X3237" s="37" t="e">
        <f t="shared" si="257"/>
        <v>#N/A</v>
      </c>
      <c r="Y3237" s="37" t="e">
        <f t="shared" si="260"/>
        <v>#N/A</v>
      </c>
      <c r="Z3237" s="37"/>
      <c r="AA3237" s="37"/>
    </row>
    <row r="3238" spans="20:27">
      <c r="T3238" s="26">
        <v>3218</v>
      </c>
      <c r="U3238" s="26" t="e">
        <f t="shared" si="259"/>
        <v>#N/A</v>
      </c>
      <c r="V3238" s="36" t="e">
        <f t="shared" si="256"/>
        <v>#N/A</v>
      </c>
      <c r="W3238" s="29" t="e">
        <f t="shared" si="258"/>
        <v>#N/A</v>
      </c>
      <c r="X3238" s="37" t="e">
        <f t="shared" si="257"/>
        <v>#N/A</v>
      </c>
      <c r="Y3238" s="37" t="e">
        <f t="shared" si="260"/>
        <v>#N/A</v>
      </c>
      <c r="Z3238" s="37"/>
      <c r="AA3238" s="37"/>
    </row>
    <row r="3239" spans="20:27">
      <c r="T3239" s="26">
        <v>3219</v>
      </c>
      <c r="U3239" s="26" t="e">
        <f t="shared" si="259"/>
        <v>#N/A</v>
      </c>
      <c r="V3239" s="36" t="e">
        <f t="shared" si="256"/>
        <v>#N/A</v>
      </c>
      <c r="W3239" s="29" t="e">
        <f t="shared" si="258"/>
        <v>#N/A</v>
      </c>
      <c r="X3239" s="37" t="e">
        <f t="shared" si="257"/>
        <v>#N/A</v>
      </c>
      <c r="Y3239" s="37" t="e">
        <f t="shared" si="260"/>
        <v>#N/A</v>
      </c>
      <c r="Z3239" s="37"/>
      <c r="AA3239" s="37"/>
    </row>
    <row r="3240" spans="20:27">
      <c r="T3240" s="26">
        <v>3220</v>
      </c>
      <c r="U3240" s="26" t="e">
        <f t="shared" si="259"/>
        <v>#N/A</v>
      </c>
      <c r="V3240" s="36" t="e">
        <f t="shared" si="256"/>
        <v>#N/A</v>
      </c>
      <c r="W3240" s="29" t="e">
        <f t="shared" si="258"/>
        <v>#N/A</v>
      </c>
      <c r="X3240" s="37" t="e">
        <f t="shared" si="257"/>
        <v>#N/A</v>
      </c>
      <c r="Y3240" s="37" t="e">
        <f t="shared" si="260"/>
        <v>#N/A</v>
      </c>
      <c r="Z3240" s="37"/>
      <c r="AA3240" s="37"/>
    </row>
    <row r="3241" spans="20:27">
      <c r="T3241" s="26">
        <v>3221</v>
      </c>
      <c r="U3241" s="26" t="e">
        <f t="shared" si="259"/>
        <v>#N/A</v>
      </c>
      <c r="V3241" s="36" t="e">
        <f t="shared" si="256"/>
        <v>#N/A</v>
      </c>
      <c r="W3241" s="29" t="e">
        <f t="shared" si="258"/>
        <v>#N/A</v>
      </c>
      <c r="X3241" s="37" t="e">
        <f t="shared" si="257"/>
        <v>#N/A</v>
      </c>
      <c r="Y3241" s="37" t="e">
        <f t="shared" si="260"/>
        <v>#N/A</v>
      </c>
      <c r="Z3241" s="37"/>
      <c r="AA3241" s="37"/>
    </row>
    <row r="3242" spans="20:27">
      <c r="T3242" s="26">
        <v>3222</v>
      </c>
      <c r="U3242" s="26" t="e">
        <f t="shared" si="259"/>
        <v>#N/A</v>
      </c>
      <c r="V3242" s="36" t="e">
        <f t="shared" si="256"/>
        <v>#N/A</v>
      </c>
      <c r="W3242" s="29" t="e">
        <f t="shared" si="258"/>
        <v>#N/A</v>
      </c>
      <c r="X3242" s="37" t="e">
        <f t="shared" si="257"/>
        <v>#N/A</v>
      </c>
      <c r="Y3242" s="37" t="e">
        <f t="shared" si="260"/>
        <v>#N/A</v>
      </c>
      <c r="Z3242" s="37"/>
      <c r="AA3242" s="37"/>
    </row>
    <row r="3243" spans="20:27">
      <c r="T3243" s="26">
        <v>3223</v>
      </c>
      <c r="U3243" s="26" t="e">
        <f t="shared" si="259"/>
        <v>#N/A</v>
      </c>
      <c r="V3243" s="36" t="e">
        <f t="shared" si="256"/>
        <v>#N/A</v>
      </c>
      <c r="W3243" s="29" t="e">
        <f t="shared" si="258"/>
        <v>#N/A</v>
      </c>
      <c r="X3243" s="37" t="e">
        <f t="shared" si="257"/>
        <v>#N/A</v>
      </c>
      <c r="Y3243" s="37" t="e">
        <f t="shared" si="260"/>
        <v>#N/A</v>
      </c>
      <c r="Z3243" s="37"/>
      <c r="AA3243" s="37"/>
    </row>
    <row r="3244" spans="20:27">
      <c r="T3244" s="26">
        <v>3224</v>
      </c>
      <c r="U3244" s="26" t="e">
        <f t="shared" si="259"/>
        <v>#N/A</v>
      </c>
      <c r="V3244" s="36" t="e">
        <f t="shared" si="256"/>
        <v>#N/A</v>
      </c>
      <c r="W3244" s="29" t="e">
        <f t="shared" si="258"/>
        <v>#N/A</v>
      </c>
      <c r="X3244" s="37" t="e">
        <f t="shared" si="257"/>
        <v>#N/A</v>
      </c>
      <c r="Y3244" s="37" t="e">
        <f t="shared" si="260"/>
        <v>#N/A</v>
      </c>
      <c r="Z3244" s="37"/>
      <c r="AA3244" s="37"/>
    </row>
    <row r="3245" spans="20:27">
      <c r="T3245" s="26">
        <v>3225</v>
      </c>
      <c r="U3245" s="26" t="e">
        <f t="shared" si="259"/>
        <v>#N/A</v>
      </c>
      <c r="V3245" s="36" t="e">
        <f t="shared" si="256"/>
        <v>#N/A</v>
      </c>
      <c r="W3245" s="29" t="e">
        <f t="shared" si="258"/>
        <v>#N/A</v>
      </c>
      <c r="X3245" s="37" t="e">
        <f t="shared" si="257"/>
        <v>#N/A</v>
      </c>
      <c r="Y3245" s="37" t="e">
        <f t="shared" si="260"/>
        <v>#N/A</v>
      </c>
      <c r="Z3245" s="37"/>
      <c r="AA3245" s="37"/>
    </row>
    <row r="3246" spans="20:27">
      <c r="T3246" s="26">
        <v>3226</v>
      </c>
      <c r="U3246" s="26" t="e">
        <f t="shared" si="259"/>
        <v>#N/A</v>
      </c>
      <c r="V3246" s="36" t="e">
        <f t="shared" si="256"/>
        <v>#N/A</v>
      </c>
      <c r="W3246" s="29" t="e">
        <f t="shared" si="258"/>
        <v>#N/A</v>
      </c>
      <c r="X3246" s="37" t="e">
        <f t="shared" si="257"/>
        <v>#N/A</v>
      </c>
      <c r="Y3246" s="37" t="e">
        <f t="shared" si="260"/>
        <v>#N/A</v>
      </c>
      <c r="Z3246" s="37"/>
      <c r="AA3246" s="37"/>
    </row>
    <row r="3247" spans="20:27">
      <c r="T3247" s="26">
        <v>3227</v>
      </c>
      <c r="U3247" s="26" t="e">
        <f t="shared" si="259"/>
        <v>#N/A</v>
      </c>
      <c r="V3247" s="36" t="e">
        <f t="shared" si="256"/>
        <v>#N/A</v>
      </c>
      <c r="W3247" s="29" t="e">
        <f t="shared" si="258"/>
        <v>#N/A</v>
      </c>
      <c r="X3247" s="37" t="e">
        <f t="shared" si="257"/>
        <v>#N/A</v>
      </c>
      <c r="Y3247" s="37" t="e">
        <f t="shared" si="260"/>
        <v>#N/A</v>
      </c>
      <c r="Z3247" s="37"/>
      <c r="AA3247" s="37"/>
    </row>
    <row r="3248" spans="20:27">
      <c r="T3248" s="26">
        <v>3228</v>
      </c>
      <c r="U3248" s="26" t="e">
        <f t="shared" si="259"/>
        <v>#N/A</v>
      </c>
      <c r="V3248" s="36" t="e">
        <f t="shared" si="256"/>
        <v>#N/A</v>
      </c>
      <c r="W3248" s="29" t="e">
        <f t="shared" si="258"/>
        <v>#N/A</v>
      </c>
      <c r="X3248" s="37" t="e">
        <f t="shared" si="257"/>
        <v>#N/A</v>
      </c>
      <c r="Y3248" s="37" t="e">
        <f t="shared" si="260"/>
        <v>#N/A</v>
      </c>
      <c r="Z3248" s="37"/>
      <c r="AA3248" s="37"/>
    </row>
    <row r="3249" spans="20:27">
      <c r="T3249" s="26">
        <v>3229</v>
      </c>
      <c r="U3249" s="26" t="e">
        <f t="shared" si="259"/>
        <v>#N/A</v>
      </c>
      <c r="V3249" s="36" t="e">
        <f t="shared" si="256"/>
        <v>#N/A</v>
      </c>
      <c r="W3249" s="29" t="e">
        <f t="shared" si="258"/>
        <v>#N/A</v>
      </c>
      <c r="X3249" s="37" t="e">
        <f t="shared" si="257"/>
        <v>#N/A</v>
      </c>
      <c r="Y3249" s="37" t="e">
        <f t="shared" si="260"/>
        <v>#N/A</v>
      </c>
      <c r="Z3249" s="37"/>
      <c r="AA3249" s="37"/>
    </row>
    <row r="3250" spans="20:27">
      <c r="T3250" s="26">
        <v>3230</v>
      </c>
      <c r="U3250" s="26" t="e">
        <f t="shared" si="259"/>
        <v>#N/A</v>
      </c>
      <c r="V3250" s="36" t="e">
        <f t="shared" si="256"/>
        <v>#N/A</v>
      </c>
      <c r="W3250" s="29" t="e">
        <f t="shared" si="258"/>
        <v>#N/A</v>
      </c>
      <c r="X3250" s="37" t="e">
        <f t="shared" si="257"/>
        <v>#N/A</v>
      </c>
      <c r="Y3250" s="37" t="e">
        <f t="shared" si="260"/>
        <v>#N/A</v>
      </c>
      <c r="Z3250" s="37"/>
      <c r="AA3250" s="37"/>
    </row>
    <row r="3251" spans="20:27">
      <c r="T3251" s="26">
        <v>3231</v>
      </c>
      <c r="U3251" s="26" t="e">
        <f t="shared" si="259"/>
        <v>#N/A</v>
      </c>
      <c r="V3251" s="36" t="e">
        <f t="shared" si="256"/>
        <v>#N/A</v>
      </c>
      <c r="W3251" s="29" t="e">
        <f t="shared" si="258"/>
        <v>#N/A</v>
      </c>
      <c r="X3251" s="37" t="e">
        <f t="shared" si="257"/>
        <v>#N/A</v>
      </c>
      <c r="Y3251" s="37" t="e">
        <f t="shared" si="260"/>
        <v>#N/A</v>
      </c>
      <c r="Z3251" s="37"/>
      <c r="AA3251" s="37"/>
    </row>
    <row r="3252" spans="20:27">
      <c r="T3252" s="26">
        <v>3232</v>
      </c>
      <c r="U3252" s="26" t="e">
        <f t="shared" si="259"/>
        <v>#N/A</v>
      </c>
      <c r="V3252" s="36" t="e">
        <f t="shared" si="256"/>
        <v>#N/A</v>
      </c>
      <c r="W3252" s="29" t="e">
        <f t="shared" si="258"/>
        <v>#N/A</v>
      </c>
      <c r="X3252" s="37" t="e">
        <f t="shared" si="257"/>
        <v>#N/A</v>
      </c>
      <c r="Y3252" s="37" t="e">
        <f t="shared" si="260"/>
        <v>#N/A</v>
      </c>
      <c r="Z3252" s="37"/>
      <c r="AA3252" s="37"/>
    </row>
    <row r="3253" spans="20:27">
      <c r="T3253" s="26">
        <v>3233</v>
      </c>
      <c r="U3253" s="26" t="e">
        <f t="shared" si="259"/>
        <v>#N/A</v>
      </c>
      <c r="V3253" s="36" t="e">
        <f t="shared" si="256"/>
        <v>#N/A</v>
      </c>
      <c r="W3253" s="29" t="e">
        <f t="shared" si="258"/>
        <v>#N/A</v>
      </c>
      <c r="X3253" s="37" t="e">
        <f t="shared" si="257"/>
        <v>#N/A</v>
      </c>
      <c r="Y3253" s="37" t="e">
        <f t="shared" si="260"/>
        <v>#N/A</v>
      </c>
      <c r="Z3253" s="37"/>
      <c r="AA3253" s="37"/>
    </row>
    <row r="3254" spans="20:27">
      <c r="T3254" s="26">
        <v>3234</v>
      </c>
      <c r="U3254" s="26" t="e">
        <f t="shared" si="259"/>
        <v>#N/A</v>
      </c>
      <c r="V3254" s="36" t="e">
        <f t="shared" si="256"/>
        <v>#N/A</v>
      </c>
      <c r="W3254" s="29" t="e">
        <f t="shared" si="258"/>
        <v>#N/A</v>
      </c>
      <c r="X3254" s="37" t="e">
        <f t="shared" si="257"/>
        <v>#N/A</v>
      </c>
      <c r="Y3254" s="37" t="e">
        <f t="shared" si="260"/>
        <v>#N/A</v>
      </c>
      <c r="Z3254" s="37"/>
      <c r="AA3254" s="37"/>
    </row>
    <row r="3255" spans="20:27">
      <c r="T3255" s="26">
        <v>3235</v>
      </c>
      <c r="U3255" s="26" t="e">
        <f t="shared" si="259"/>
        <v>#N/A</v>
      </c>
      <c r="V3255" s="36" t="e">
        <f t="shared" si="256"/>
        <v>#N/A</v>
      </c>
      <c r="W3255" s="29" t="e">
        <f t="shared" si="258"/>
        <v>#N/A</v>
      </c>
      <c r="X3255" s="37" t="e">
        <f t="shared" si="257"/>
        <v>#N/A</v>
      </c>
      <c r="Y3255" s="37" t="e">
        <f t="shared" si="260"/>
        <v>#N/A</v>
      </c>
      <c r="Z3255" s="37"/>
      <c r="AA3255" s="37"/>
    </row>
    <row r="3256" spans="20:27">
      <c r="T3256" s="26">
        <v>3236</v>
      </c>
      <c r="U3256" s="26" t="e">
        <f t="shared" si="259"/>
        <v>#N/A</v>
      </c>
      <c r="V3256" s="36" t="e">
        <f t="shared" si="256"/>
        <v>#N/A</v>
      </c>
      <c r="W3256" s="29" t="e">
        <f t="shared" si="258"/>
        <v>#N/A</v>
      </c>
      <c r="X3256" s="37" t="e">
        <f t="shared" si="257"/>
        <v>#N/A</v>
      </c>
      <c r="Y3256" s="37" t="e">
        <f t="shared" si="260"/>
        <v>#N/A</v>
      </c>
      <c r="Z3256" s="37"/>
      <c r="AA3256" s="37"/>
    </row>
    <row r="3257" spans="20:27">
      <c r="T3257" s="26">
        <v>3237</v>
      </c>
      <c r="U3257" s="26" t="e">
        <f t="shared" si="259"/>
        <v>#N/A</v>
      </c>
      <c r="V3257" s="36" t="e">
        <f t="shared" si="256"/>
        <v>#N/A</v>
      </c>
      <c r="W3257" s="29" t="e">
        <f t="shared" si="258"/>
        <v>#N/A</v>
      </c>
      <c r="X3257" s="37" t="e">
        <f t="shared" si="257"/>
        <v>#N/A</v>
      </c>
      <c r="Y3257" s="37" t="e">
        <f t="shared" si="260"/>
        <v>#N/A</v>
      </c>
      <c r="Z3257" s="37"/>
      <c r="AA3257" s="37"/>
    </row>
    <row r="3258" spans="20:27">
      <c r="T3258" s="26">
        <v>3238</v>
      </c>
      <c r="U3258" s="26" t="e">
        <f t="shared" si="259"/>
        <v>#N/A</v>
      </c>
      <c r="V3258" s="36" t="e">
        <f t="shared" si="256"/>
        <v>#N/A</v>
      </c>
      <c r="W3258" s="29" t="e">
        <f t="shared" si="258"/>
        <v>#N/A</v>
      </c>
      <c r="X3258" s="37" t="e">
        <f t="shared" si="257"/>
        <v>#N/A</v>
      </c>
      <c r="Y3258" s="37" t="e">
        <f t="shared" si="260"/>
        <v>#N/A</v>
      </c>
      <c r="Z3258" s="37"/>
      <c r="AA3258" s="37"/>
    </row>
    <row r="3259" spans="20:27">
      <c r="T3259" s="26">
        <v>3239</v>
      </c>
      <c r="U3259" s="26" t="e">
        <f t="shared" si="259"/>
        <v>#N/A</v>
      </c>
      <c r="V3259" s="36" t="e">
        <f t="shared" si="256"/>
        <v>#N/A</v>
      </c>
      <c r="W3259" s="29" t="e">
        <f t="shared" si="258"/>
        <v>#N/A</v>
      </c>
      <c r="X3259" s="37" t="e">
        <f t="shared" si="257"/>
        <v>#N/A</v>
      </c>
      <c r="Y3259" s="37" t="e">
        <f t="shared" si="260"/>
        <v>#N/A</v>
      </c>
      <c r="Z3259" s="37"/>
      <c r="AA3259" s="37"/>
    </row>
    <row r="3260" spans="20:27">
      <c r="T3260" s="26">
        <v>3240</v>
      </c>
      <c r="U3260" s="26" t="e">
        <f t="shared" si="259"/>
        <v>#N/A</v>
      </c>
      <c r="V3260" s="36" t="e">
        <f t="shared" si="256"/>
        <v>#N/A</v>
      </c>
      <c r="W3260" s="29" t="e">
        <f t="shared" si="258"/>
        <v>#N/A</v>
      </c>
      <c r="X3260" s="37" t="e">
        <f t="shared" si="257"/>
        <v>#N/A</v>
      </c>
      <c r="Y3260" s="37" t="e">
        <f t="shared" si="260"/>
        <v>#N/A</v>
      </c>
      <c r="Z3260" s="37"/>
      <c r="AA3260" s="37"/>
    </row>
    <row r="3261" spans="20:27">
      <c r="T3261" s="26">
        <v>3241</v>
      </c>
      <c r="U3261" s="26" t="e">
        <f t="shared" si="259"/>
        <v>#N/A</v>
      </c>
      <c r="V3261" s="36" t="e">
        <f t="shared" si="256"/>
        <v>#N/A</v>
      </c>
      <c r="W3261" s="29" t="e">
        <f t="shared" si="258"/>
        <v>#N/A</v>
      </c>
      <c r="X3261" s="37" t="e">
        <f t="shared" si="257"/>
        <v>#N/A</v>
      </c>
      <c r="Y3261" s="37" t="e">
        <f t="shared" si="260"/>
        <v>#N/A</v>
      </c>
      <c r="Z3261" s="37"/>
      <c r="AA3261" s="37"/>
    </row>
    <row r="3262" spans="20:27">
      <c r="T3262" s="26">
        <v>3242</v>
      </c>
      <c r="U3262" s="26" t="e">
        <f t="shared" si="259"/>
        <v>#N/A</v>
      </c>
      <c r="V3262" s="36" t="e">
        <f t="shared" si="256"/>
        <v>#N/A</v>
      </c>
      <c r="W3262" s="29" t="e">
        <f t="shared" si="258"/>
        <v>#N/A</v>
      </c>
      <c r="X3262" s="37" t="e">
        <f t="shared" si="257"/>
        <v>#N/A</v>
      </c>
      <c r="Y3262" s="37" t="e">
        <f t="shared" si="260"/>
        <v>#N/A</v>
      </c>
      <c r="Z3262" s="37"/>
      <c r="AA3262" s="37"/>
    </row>
    <row r="3263" spans="20:27">
      <c r="T3263" s="26">
        <v>3243</v>
      </c>
      <c r="U3263" s="26" t="e">
        <f t="shared" si="259"/>
        <v>#N/A</v>
      </c>
      <c r="V3263" s="36" t="e">
        <f t="shared" si="256"/>
        <v>#N/A</v>
      </c>
      <c r="W3263" s="29" t="e">
        <f t="shared" si="258"/>
        <v>#N/A</v>
      </c>
      <c r="X3263" s="37" t="e">
        <f t="shared" si="257"/>
        <v>#N/A</v>
      </c>
      <c r="Y3263" s="37" t="e">
        <f t="shared" si="260"/>
        <v>#N/A</v>
      </c>
      <c r="Z3263" s="37"/>
      <c r="AA3263" s="37"/>
    </row>
    <row r="3264" spans="20:27">
      <c r="T3264" s="26">
        <v>3244</v>
      </c>
      <c r="U3264" s="26" t="e">
        <f t="shared" si="259"/>
        <v>#N/A</v>
      </c>
      <c r="V3264" s="36" t="e">
        <f t="shared" si="256"/>
        <v>#N/A</v>
      </c>
      <c r="W3264" s="29" t="e">
        <f t="shared" si="258"/>
        <v>#N/A</v>
      </c>
      <c r="X3264" s="37" t="e">
        <f t="shared" si="257"/>
        <v>#N/A</v>
      </c>
      <c r="Y3264" s="37" t="e">
        <f t="shared" si="260"/>
        <v>#N/A</v>
      </c>
      <c r="Z3264" s="37"/>
      <c r="AA3264" s="37"/>
    </row>
    <row r="3265" spans="20:27">
      <c r="T3265" s="26">
        <v>3245</v>
      </c>
      <c r="U3265" s="26" t="e">
        <f t="shared" si="259"/>
        <v>#N/A</v>
      </c>
      <c r="V3265" s="36" t="e">
        <f t="shared" si="256"/>
        <v>#N/A</v>
      </c>
      <c r="W3265" s="29" t="e">
        <f t="shared" si="258"/>
        <v>#N/A</v>
      </c>
      <c r="X3265" s="37" t="e">
        <f t="shared" si="257"/>
        <v>#N/A</v>
      </c>
      <c r="Y3265" s="37" t="e">
        <f t="shared" si="260"/>
        <v>#N/A</v>
      </c>
      <c r="Z3265" s="37"/>
      <c r="AA3265" s="37"/>
    </row>
    <row r="3266" spans="20:27">
      <c r="T3266" s="26">
        <v>3246</v>
      </c>
      <c r="U3266" s="26" t="e">
        <f t="shared" si="259"/>
        <v>#N/A</v>
      </c>
      <c r="V3266" s="36" t="e">
        <f t="shared" si="256"/>
        <v>#N/A</v>
      </c>
      <c r="W3266" s="29" t="e">
        <f t="shared" si="258"/>
        <v>#N/A</v>
      </c>
      <c r="X3266" s="37" t="e">
        <f t="shared" si="257"/>
        <v>#N/A</v>
      </c>
      <c r="Y3266" s="37" t="e">
        <f t="shared" si="260"/>
        <v>#N/A</v>
      </c>
      <c r="Z3266" s="37"/>
      <c r="AA3266" s="37"/>
    </row>
    <row r="3267" spans="20:27">
      <c r="T3267" s="26">
        <v>3247</v>
      </c>
      <c r="U3267" s="26" t="e">
        <f t="shared" si="259"/>
        <v>#N/A</v>
      </c>
      <c r="V3267" s="36" t="e">
        <f t="shared" si="256"/>
        <v>#N/A</v>
      </c>
      <c r="W3267" s="29" t="e">
        <f t="shared" si="258"/>
        <v>#N/A</v>
      </c>
      <c r="X3267" s="37" t="e">
        <f t="shared" si="257"/>
        <v>#N/A</v>
      </c>
      <c r="Y3267" s="37" t="e">
        <f t="shared" si="260"/>
        <v>#N/A</v>
      </c>
      <c r="Z3267" s="37"/>
      <c r="AA3267" s="37"/>
    </row>
    <row r="3268" spans="20:27">
      <c r="T3268" s="26">
        <v>3248</v>
      </c>
      <c r="U3268" s="26" t="e">
        <f t="shared" si="259"/>
        <v>#N/A</v>
      </c>
      <c r="V3268" s="36" t="e">
        <f t="shared" si="256"/>
        <v>#N/A</v>
      </c>
      <c r="W3268" s="29" t="e">
        <f t="shared" si="258"/>
        <v>#N/A</v>
      </c>
      <c r="X3268" s="37" t="e">
        <f t="shared" si="257"/>
        <v>#N/A</v>
      </c>
      <c r="Y3268" s="37" t="e">
        <f t="shared" si="260"/>
        <v>#N/A</v>
      </c>
      <c r="Z3268" s="37"/>
      <c r="AA3268" s="37"/>
    </row>
    <row r="3269" spans="20:27">
      <c r="T3269" s="26">
        <v>3249</v>
      </c>
      <c r="U3269" s="26" t="e">
        <f t="shared" si="259"/>
        <v>#N/A</v>
      </c>
      <c r="V3269" s="36" t="e">
        <f t="shared" si="256"/>
        <v>#N/A</v>
      </c>
      <c r="W3269" s="29" t="e">
        <f t="shared" si="258"/>
        <v>#N/A</v>
      </c>
      <c r="X3269" s="37" t="e">
        <f t="shared" si="257"/>
        <v>#N/A</v>
      </c>
      <c r="Y3269" s="37" t="e">
        <f t="shared" si="260"/>
        <v>#N/A</v>
      </c>
      <c r="Z3269" s="37"/>
      <c r="AA3269" s="37"/>
    </row>
    <row r="3270" spans="20:27">
      <c r="T3270" s="26">
        <v>3250</v>
      </c>
      <c r="U3270" s="26" t="e">
        <f t="shared" si="259"/>
        <v>#N/A</v>
      </c>
      <c r="V3270" s="36" t="e">
        <f t="shared" si="256"/>
        <v>#N/A</v>
      </c>
      <c r="W3270" s="29" t="e">
        <f t="shared" si="258"/>
        <v>#N/A</v>
      </c>
      <c r="X3270" s="37" t="e">
        <f t="shared" si="257"/>
        <v>#N/A</v>
      </c>
      <c r="Y3270" s="37" t="e">
        <f t="shared" si="260"/>
        <v>#N/A</v>
      </c>
      <c r="Z3270" s="37"/>
      <c r="AA3270" s="37"/>
    </row>
    <row r="3271" spans="20:27">
      <c r="T3271" s="26">
        <v>3251</v>
      </c>
      <c r="U3271" s="26" t="e">
        <f t="shared" si="259"/>
        <v>#N/A</v>
      </c>
      <c r="V3271" s="36" t="e">
        <f t="shared" si="256"/>
        <v>#N/A</v>
      </c>
      <c r="W3271" s="29" t="e">
        <f t="shared" si="258"/>
        <v>#N/A</v>
      </c>
      <c r="X3271" s="37" t="e">
        <f t="shared" si="257"/>
        <v>#N/A</v>
      </c>
      <c r="Y3271" s="37" t="e">
        <f t="shared" si="260"/>
        <v>#N/A</v>
      </c>
      <c r="Z3271" s="37"/>
      <c r="AA3271" s="37"/>
    </row>
    <row r="3272" spans="20:27">
      <c r="T3272" s="26">
        <v>3252</v>
      </c>
      <c r="U3272" s="26" t="e">
        <f t="shared" si="259"/>
        <v>#N/A</v>
      </c>
      <c r="V3272" s="36" t="e">
        <f t="shared" ref="V3272:V3335" si="261">K$23*EXP(M$22*LOG(T3272/O$23))</f>
        <v>#N/A</v>
      </c>
      <c r="W3272" s="29" t="e">
        <f t="shared" si="258"/>
        <v>#N/A</v>
      </c>
      <c r="X3272" s="37" t="e">
        <f t="shared" ref="X3272:X3335" si="262">IF(($K$60+15)&gt;T3272,T3272,(#N/A))</f>
        <v>#N/A</v>
      </c>
      <c r="Y3272" s="37" t="e">
        <f t="shared" si="260"/>
        <v>#N/A</v>
      </c>
      <c r="Z3272" s="37"/>
      <c r="AA3272" s="37"/>
    </row>
    <row r="3273" spans="20:27">
      <c r="T3273" s="26">
        <v>3253</v>
      </c>
      <c r="U3273" s="26" t="e">
        <f t="shared" si="259"/>
        <v>#N/A</v>
      </c>
      <c r="V3273" s="36" t="e">
        <f t="shared" si="261"/>
        <v>#N/A</v>
      </c>
      <c r="W3273" s="29" t="e">
        <f t="shared" si="258"/>
        <v>#N/A</v>
      </c>
      <c r="X3273" s="37" t="e">
        <f t="shared" si="262"/>
        <v>#N/A</v>
      </c>
      <c r="Y3273" s="37" t="e">
        <f t="shared" si="260"/>
        <v>#N/A</v>
      </c>
      <c r="Z3273" s="37"/>
      <c r="AA3273" s="37"/>
    </row>
    <row r="3274" spans="20:27">
      <c r="T3274" s="26">
        <v>3254</v>
      </c>
      <c r="U3274" s="26" t="e">
        <f t="shared" si="259"/>
        <v>#N/A</v>
      </c>
      <c r="V3274" s="36" t="e">
        <f t="shared" si="261"/>
        <v>#N/A</v>
      </c>
      <c r="W3274" s="29" t="e">
        <f t="shared" si="258"/>
        <v>#N/A</v>
      </c>
      <c r="X3274" s="37" t="e">
        <f t="shared" si="262"/>
        <v>#N/A</v>
      </c>
      <c r="Y3274" s="37" t="e">
        <f t="shared" si="260"/>
        <v>#N/A</v>
      </c>
      <c r="Z3274" s="37"/>
      <c r="AA3274" s="37"/>
    </row>
    <row r="3275" spans="20:27">
      <c r="T3275" s="26">
        <v>3255</v>
      </c>
      <c r="U3275" s="26" t="e">
        <f t="shared" si="259"/>
        <v>#N/A</v>
      </c>
      <c r="V3275" s="36" t="e">
        <f t="shared" si="261"/>
        <v>#N/A</v>
      </c>
      <c r="W3275" s="29" t="e">
        <f t="shared" si="258"/>
        <v>#N/A</v>
      </c>
      <c r="X3275" s="37" t="e">
        <f t="shared" si="262"/>
        <v>#N/A</v>
      </c>
      <c r="Y3275" s="37" t="e">
        <f t="shared" si="260"/>
        <v>#N/A</v>
      </c>
      <c r="Z3275" s="37"/>
      <c r="AA3275" s="37"/>
    </row>
    <row r="3276" spans="20:27">
      <c r="T3276" s="26">
        <v>3256</v>
      </c>
      <c r="U3276" s="26" t="e">
        <f t="shared" si="259"/>
        <v>#N/A</v>
      </c>
      <c r="V3276" s="36" t="e">
        <f t="shared" si="261"/>
        <v>#N/A</v>
      </c>
      <c r="W3276" s="29" t="e">
        <f t="shared" si="258"/>
        <v>#N/A</v>
      </c>
      <c r="X3276" s="37" t="e">
        <f t="shared" si="262"/>
        <v>#N/A</v>
      </c>
      <c r="Y3276" s="37" t="e">
        <f t="shared" si="260"/>
        <v>#N/A</v>
      </c>
      <c r="Z3276" s="37"/>
      <c r="AA3276" s="37"/>
    </row>
    <row r="3277" spans="20:27">
      <c r="T3277" s="26">
        <v>3257</v>
      </c>
      <c r="U3277" s="26" t="e">
        <f t="shared" si="259"/>
        <v>#N/A</v>
      </c>
      <c r="V3277" s="36" t="e">
        <f t="shared" si="261"/>
        <v>#N/A</v>
      </c>
      <c r="W3277" s="29" t="e">
        <f t="shared" si="258"/>
        <v>#N/A</v>
      </c>
      <c r="X3277" s="37" t="e">
        <f t="shared" si="262"/>
        <v>#N/A</v>
      </c>
      <c r="Y3277" s="37" t="e">
        <f t="shared" si="260"/>
        <v>#N/A</v>
      </c>
      <c r="Z3277" s="37"/>
      <c r="AA3277" s="37"/>
    </row>
    <row r="3278" spans="20:27">
      <c r="T3278" s="26">
        <v>3258</v>
      </c>
      <c r="U3278" s="26" t="e">
        <f t="shared" si="259"/>
        <v>#N/A</v>
      </c>
      <c r="V3278" s="36" t="e">
        <f t="shared" si="261"/>
        <v>#N/A</v>
      </c>
      <c r="W3278" s="29" t="e">
        <f t="shared" si="258"/>
        <v>#N/A</v>
      </c>
      <c r="X3278" s="37" t="e">
        <f t="shared" si="262"/>
        <v>#N/A</v>
      </c>
      <c r="Y3278" s="37" t="e">
        <f t="shared" si="260"/>
        <v>#N/A</v>
      </c>
      <c r="Z3278" s="37"/>
      <c r="AA3278" s="37"/>
    </row>
    <row r="3279" spans="20:27">
      <c r="T3279" s="26">
        <v>3259</v>
      </c>
      <c r="U3279" s="26" t="e">
        <f t="shared" si="259"/>
        <v>#N/A</v>
      </c>
      <c r="V3279" s="36" t="e">
        <f t="shared" si="261"/>
        <v>#N/A</v>
      </c>
      <c r="W3279" s="29" t="e">
        <f t="shared" si="258"/>
        <v>#N/A</v>
      </c>
      <c r="X3279" s="37" t="e">
        <f t="shared" si="262"/>
        <v>#N/A</v>
      </c>
      <c r="Y3279" s="37" t="e">
        <f t="shared" si="260"/>
        <v>#N/A</v>
      </c>
      <c r="Z3279" s="37"/>
      <c r="AA3279" s="37"/>
    </row>
    <row r="3280" spans="20:27">
      <c r="T3280" s="26">
        <v>3260</v>
      </c>
      <c r="U3280" s="26" t="e">
        <f t="shared" si="259"/>
        <v>#N/A</v>
      </c>
      <c r="V3280" s="36" t="e">
        <f t="shared" si="261"/>
        <v>#N/A</v>
      </c>
      <c r="W3280" s="29" t="e">
        <f t="shared" si="258"/>
        <v>#N/A</v>
      </c>
      <c r="X3280" s="37" t="e">
        <f t="shared" si="262"/>
        <v>#N/A</v>
      </c>
      <c r="Y3280" s="37" t="e">
        <f t="shared" si="260"/>
        <v>#N/A</v>
      </c>
      <c r="Z3280" s="37"/>
      <c r="AA3280" s="37"/>
    </row>
    <row r="3281" spans="20:27">
      <c r="T3281" s="26">
        <v>3261</v>
      </c>
      <c r="U3281" s="26" t="e">
        <f t="shared" si="259"/>
        <v>#N/A</v>
      </c>
      <c r="V3281" s="36" t="e">
        <f t="shared" si="261"/>
        <v>#N/A</v>
      </c>
      <c r="W3281" s="29" t="e">
        <f t="shared" si="258"/>
        <v>#N/A</v>
      </c>
      <c r="X3281" s="37" t="e">
        <f t="shared" si="262"/>
        <v>#N/A</v>
      </c>
      <c r="Y3281" s="37" t="e">
        <f t="shared" si="260"/>
        <v>#N/A</v>
      </c>
      <c r="Z3281" s="37"/>
      <c r="AA3281" s="37"/>
    </row>
    <row r="3282" spans="20:27">
      <c r="T3282" s="26">
        <v>3262</v>
      </c>
      <c r="U3282" s="26" t="e">
        <f t="shared" si="259"/>
        <v>#N/A</v>
      </c>
      <c r="V3282" s="36" t="e">
        <f t="shared" si="261"/>
        <v>#N/A</v>
      </c>
      <c r="W3282" s="29" t="e">
        <f t="shared" si="258"/>
        <v>#N/A</v>
      </c>
      <c r="X3282" s="37" t="e">
        <f t="shared" si="262"/>
        <v>#N/A</v>
      </c>
      <c r="Y3282" s="37" t="e">
        <f t="shared" si="260"/>
        <v>#N/A</v>
      </c>
      <c r="Z3282" s="37"/>
      <c r="AA3282" s="37"/>
    </row>
    <row r="3283" spans="20:27">
      <c r="T3283" s="26">
        <v>3263</v>
      </c>
      <c r="U3283" s="26" t="e">
        <f t="shared" si="259"/>
        <v>#N/A</v>
      </c>
      <c r="V3283" s="36" t="e">
        <f t="shared" si="261"/>
        <v>#N/A</v>
      </c>
      <c r="W3283" s="29" t="e">
        <f t="shared" si="258"/>
        <v>#N/A</v>
      </c>
      <c r="X3283" s="37" t="e">
        <f t="shared" si="262"/>
        <v>#N/A</v>
      </c>
      <c r="Y3283" s="37" t="e">
        <f t="shared" si="260"/>
        <v>#N/A</v>
      </c>
      <c r="Z3283" s="37"/>
      <c r="AA3283" s="37"/>
    </row>
    <row r="3284" spans="20:27">
      <c r="T3284" s="26">
        <v>3264</v>
      </c>
      <c r="U3284" s="26" t="e">
        <f t="shared" si="259"/>
        <v>#N/A</v>
      </c>
      <c r="V3284" s="36" t="e">
        <f t="shared" si="261"/>
        <v>#N/A</v>
      </c>
      <c r="W3284" s="29" t="e">
        <f t="shared" si="258"/>
        <v>#N/A</v>
      </c>
      <c r="X3284" s="37" t="e">
        <f t="shared" si="262"/>
        <v>#N/A</v>
      </c>
      <c r="Y3284" s="37" t="e">
        <f t="shared" si="260"/>
        <v>#N/A</v>
      </c>
      <c r="Z3284" s="37"/>
      <c r="AA3284" s="37"/>
    </row>
    <row r="3285" spans="20:27">
      <c r="T3285" s="26">
        <v>3265</v>
      </c>
      <c r="U3285" s="26" t="e">
        <f t="shared" si="259"/>
        <v>#N/A</v>
      </c>
      <c r="V3285" s="36" t="e">
        <f t="shared" si="261"/>
        <v>#N/A</v>
      </c>
      <c r="W3285" s="29" t="e">
        <f t="shared" ref="W3285:W3348" si="263">IF(U3285="",(#N/A),V3285)</f>
        <v>#N/A</v>
      </c>
      <c r="X3285" s="37" t="e">
        <f t="shared" si="262"/>
        <v>#N/A</v>
      </c>
      <c r="Y3285" s="37" t="e">
        <f t="shared" si="260"/>
        <v>#N/A</v>
      </c>
      <c r="Z3285" s="37"/>
      <c r="AA3285" s="37"/>
    </row>
    <row r="3286" spans="20:27">
      <c r="T3286" s="26">
        <v>3266</v>
      </c>
      <c r="U3286" s="26" t="e">
        <f t="shared" ref="U3286:U3349" si="264">IF(MAX(D$20:D$64)&lt;T3286,(#N/A),T3286)</f>
        <v>#N/A</v>
      </c>
      <c r="V3286" s="36" t="e">
        <f t="shared" si="261"/>
        <v>#N/A</v>
      </c>
      <c r="W3286" s="29" t="e">
        <f t="shared" si="263"/>
        <v>#N/A</v>
      </c>
      <c r="X3286" s="37" t="e">
        <f t="shared" si="262"/>
        <v>#N/A</v>
      </c>
      <c r="Y3286" s="37" t="e">
        <f t="shared" si="260"/>
        <v>#N/A</v>
      </c>
      <c r="Z3286" s="37"/>
      <c r="AA3286" s="37"/>
    </row>
    <row r="3287" spans="20:27">
      <c r="T3287" s="26">
        <v>3267</v>
      </c>
      <c r="U3287" s="26" t="e">
        <f t="shared" si="264"/>
        <v>#N/A</v>
      </c>
      <c r="V3287" s="36" t="e">
        <f t="shared" si="261"/>
        <v>#N/A</v>
      </c>
      <c r="W3287" s="29" t="e">
        <f t="shared" si="263"/>
        <v>#N/A</v>
      </c>
      <c r="X3287" s="37" t="e">
        <f t="shared" si="262"/>
        <v>#N/A</v>
      </c>
      <c r="Y3287" s="37" t="e">
        <f t="shared" si="260"/>
        <v>#N/A</v>
      </c>
      <c r="Z3287" s="37"/>
      <c r="AA3287" s="37"/>
    </row>
    <row r="3288" spans="20:27">
      <c r="T3288" s="26">
        <v>3268</v>
      </c>
      <c r="U3288" s="26" t="e">
        <f t="shared" si="264"/>
        <v>#N/A</v>
      </c>
      <c r="V3288" s="36" t="e">
        <f t="shared" si="261"/>
        <v>#N/A</v>
      </c>
      <c r="W3288" s="29" t="e">
        <f t="shared" si="263"/>
        <v>#N/A</v>
      </c>
      <c r="X3288" s="37" t="e">
        <f t="shared" si="262"/>
        <v>#N/A</v>
      </c>
      <c r="Y3288" s="37" t="e">
        <f t="shared" si="260"/>
        <v>#N/A</v>
      </c>
      <c r="Z3288" s="37"/>
      <c r="AA3288" s="37"/>
    </row>
    <row r="3289" spans="20:27">
      <c r="T3289" s="26">
        <v>3269</v>
      </c>
      <c r="U3289" s="26" t="e">
        <f t="shared" si="264"/>
        <v>#N/A</v>
      </c>
      <c r="V3289" s="36" t="e">
        <f t="shared" si="261"/>
        <v>#N/A</v>
      </c>
      <c r="W3289" s="29" t="e">
        <f t="shared" si="263"/>
        <v>#N/A</v>
      </c>
      <c r="X3289" s="37" t="e">
        <f t="shared" si="262"/>
        <v>#N/A</v>
      </c>
      <c r="Y3289" s="37" t="e">
        <f t="shared" si="260"/>
        <v>#N/A</v>
      </c>
      <c r="Z3289" s="37"/>
      <c r="AA3289" s="37"/>
    </row>
    <row r="3290" spans="20:27">
      <c r="T3290" s="26">
        <v>3270</v>
      </c>
      <c r="U3290" s="26" t="e">
        <f t="shared" si="264"/>
        <v>#N/A</v>
      </c>
      <c r="V3290" s="36" t="e">
        <f t="shared" si="261"/>
        <v>#N/A</v>
      </c>
      <c r="W3290" s="29" t="e">
        <f t="shared" si="263"/>
        <v>#N/A</v>
      </c>
      <c r="X3290" s="37" t="e">
        <f t="shared" si="262"/>
        <v>#N/A</v>
      </c>
      <c r="Y3290" s="37" t="e">
        <f t="shared" si="260"/>
        <v>#N/A</v>
      </c>
      <c r="Z3290" s="37"/>
      <c r="AA3290" s="37"/>
    </row>
    <row r="3291" spans="20:27">
      <c r="T3291" s="26">
        <v>3271</v>
      </c>
      <c r="U3291" s="26" t="e">
        <f t="shared" si="264"/>
        <v>#N/A</v>
      </c>
      <c r="V3291" s="36" t="e">
        <f t="shared" si="261"/>
        <v>#N/A</v>
      </c>
      <c r="W3291" s="29" t="e">
        <f t="shared" si="263"/>
        <v>#N/A</v>
      </c>
      <c r="X3291" s="37" t="e">
        <f t="shared" si="262"/>
        <v>#N/A</v>
      </c>
      <c r="Y3291" s="37" t="e">
        <f t="shared" si="260"/>
        <v>#N/A</v>
      </c>
      <c r="Z3291" s="37"/>
      <c r="AA3291" s="37"/>
    </row>
    <row r="3292" spans="20:27">
      <c r="T3292" s="26">
        <v>3272</v>
      </c>
      <c r="U3292" s="26" t="e">
        <f t="shared" si="264"/>
        <v>#N/A</v>
      </c>
      <c r="V3292" s="36" t="e">
        <f t="shared" si="261"/>
        <v>#N/A</v>
      </c>
      <c r="W3292" s="29" t="e">
        <f t="shared" si="263"/>
        <v>#N/A</v>
      </c>
      <c r="X3292" s="37" t="e">
        <f t="shared" si="262"/>
        <v>#N/A</v>
      </c>
      <c r="Y3292" s="37" t="e">
        <f t="shared" si="260"/>
        <v>#N/A</v>
      </c>
      <c r="Z3292" s="37"/>
      <c r="AA3292" s="37"/>
    </row>
    <row r="3293" spans="20:27">
      <c r="T3293" s="26">
        <v>3273</v>
      </c>
      <c r="U3293" s="26" t="e">
        <f t="shared" si="264"/>
        <v>#N/A</v>
      </c>
      <c r="V3293" s="36" t="e">
        <f t="shared" si="261"/>
        <v>#N/A</v>
      </c>
      <c r="W3293" s="29" t="e">
        <f t="shared" si="263"/>
        <v>#N/A</v>
      </c>
      <c r="X3293" s="37" t="e">
        <f t="shared" si="262"/>
        <v>#N/A</v>
      </c>
      <c r="Y3293" s="37" t="e">
        <f t="shared" si="260"/>
        <v>#N/A</v>
      </c>
      <c r="Z3293" s="37"/>
      <c r="AA3293" s="37"/>
    </row>
    <row r="3294" spans="20:27">
      <c r="T3294" s="26">
        <v>3274</v>
      </c>
      <c r="U3294" s="26" t="e">
        <f t="shared" si="264"/>
        <v>#N/A</v>
      </c>
      <c r="V3294" s="36" t="e">
        <f t="shared" si="261"/>
        <v>#N/A</v>
      </c>
      <c r="W3294" s="29" t="e">
        <f t="shared" si="263"/>
        <v>#N/A</v>
      </c>
      <c r="X3294" s="37" t="e">
        <f t="shared" si="262"/>
        <v>#N/A</v>
      </c>
      <c r="Y3294" s="37" t="e">
        <f t="shared" si="260"/>
        <v>#N/A</v>
      </c>
      <c r="Z3294" s="37"/>
      <c r="AA3294" s="37"/>
    </row>
    <row r="3295" spans="20:27">
      <c r="T3295" s="26">
        <v>3275</v>
      </c>
      <c r="U3295" s="26" t="e">
        <f t="shared" si="264"/>
        <v>#N/A</v>
      </c>
      <c r="V3295" s="36" t="e">
        <f t="shared" si="261"/>
        <v>#N/A</v>
      </c>
      <c r="W3295" s="29" t="e">
        <f t="shared" si="263"/>
        <v>#N/A</v>
      </c>
      <c r="X3295" s="37" t="e">
        <f t="shared" si="262"/>
        <v>#N/A</v>
      </c>
      <c r="Y3295" s="37" t="e">
        <f t="shared" ref="Y3295:Y3358" si="265">IF(($K$60+15)&gt;T3295,K$23*EXP(M$22*LOG(T3295/O$23)),(#N/A))</f>
        <v>#N/A</v>
      </c>
      <c r="Z3295" s="37"/>
      <c r="AA3295" s="37"/>
    </row>
    <row r="3296" spans="20:27">
      <c r="T3296" s="26">
        <v>3276</v>
      </c>
      <c r="U3296" s="26" t="e">
        <f t="shared" si="264"/>
        <v>#N/A</v>
      </c>
      <c r="V3296" s="36" t="e">
        <f t="shared" si="261"/>
        <v>#N/A</v>
      </c>
      <c r="W3296" s="29" t="e">
        <f t="shared" si="263"/>
        <v>#N/A</v>
      </c>
      <c r="X3296" s="37" t="e">
        <f t="shared" si="262"/>
        <v>#N/A</v>
      </c>
      <c r="Y3296" s="37" t="e">
        <f t="shared" si="265"/>
        <v>#N/A</v>
      </c>
      <c r="Z3296" s="37"/>
      <c r="AA3296" s="37"/>
    </row>
    <row r="3297" spans="20:27">
      <c r="T3297" s="26">
        <v>3277</v>
      </c>
      <c r="U3297" s="26" t="e">
        <f t="shared" si="264"/>
        <v>#N/A</v>
      </c>
      <c r="V3297" s="36" t="e">
        <f t="shared" si="261"/>
        <v>#N/A</v>
      </c>
      <c r="W3297" s="29" t="e">
        <f t="shared" si="263"/>
        <v>#N/A</v>
      </c>
      <c r="X3297" s="37" t="e">
        <f t="shared" si="262"/>
        <v>#N/A</v>
      </c>
      <c r="Y3297" s="37" t="e">
        <f t="shared" si="265"/>
        <v>#N/A</v>
      </c>
      <c r="Z3297" s="37"/>
      <c r="AA3297" s="37"/>
    </row>
    <row r="3298" spans="20:27">
      <c r="T3298" s="26">
        <v>3278</v>
      </c>
      <c r="U3298" s="26" t="e">
        <f t="shared" si="264"/>
        <v>#N/A</v>
      </c>
      <c r="V3298" s="36" t="e">
        <f t="shared" si="261"/>
        <v>#N/A</v>
      </c>
      <c r="W3298" s="29" t="e">
        <f t="shared" si="263"/>
        <v>#N/A</v>
      </c>
      <c r="X3298" s="37" t="e">
        <f t="shared" si="262"/>
        <v>#N/A</v>
      </c>
      <c r="Y3298" s="37" t="e">
        <f t="shared" si="265"/>
        <v>#N/A</v>
      </c>
      <c r="Z3298" s="37"/>
      <c r="AA3298" s="37"/>
    </row>
    <row r="3299" spans="20:27">
      <c r="T3299" s="26">
        <v>3279</v>
      </c>
      <c r="U3299" s="26" t="e">
        <f t="shared" si="264"/>
        <v>#N/A</v>
      </c>
      <c r="V3299" s="36" t="e">
        <f t="shared" si="261"/>
        <v>#N/A</v>
      </c>
      <c r="W3299" s="29" t="e">
        <f t="shared" si="263"/>
        <v>#N/A</v>
      </c>
      <c r="X3299" s="37" t="e">
        <f t="shared" si="262"/>
        <v>#N/A</v>
      </c>
      <c r="Y3299" s="37" t="e">
        <f t="shared" si="265"/>
        <v>#N/A</v>
      </c>
      <c r="Z3299" s="37"/>
      <c r="AA3299" s="37"/>
    </row>
    <row r="3300" spans="20:27">
      <c r="T3300" s="26">
        <v>3280</v>
      </c>
      <c r="U3300" s="26" t="e">
        <f t="shared" si="264"/>
        <v>#N/A</v>
      </c>
      <c r="V3300" s="36" t="e">
        <f t="shared" si="261"/>
        <v>#N/A</v>
      </c>
      <c r="W3300" s="29" t="e">
        <f t="shared" si="263"/>
        <v>#N/A</v>
      </c>
      <c r="X3300" s="37" t="e">
        <f t="shared" si="262"/>
        <v>#N/A</v>
      </c>
      <c r="Y3300" s="37" t="e">
        <f t="shared" si="265"/>
        <v>#N/A</v>
      </c>
      <c r="Z3300" s="37"/>
      <c r="AA3300" s="37"/>
    </row>
    <row r="3301" spans="20:27">
      <c r="T3301" s="26">
        <v>3281</v>
      </c>
      <c r="U3301" s="26" t="e">
        <f t="shared" si="264"/>
        <v>#N/A</v>
      </c>
      <c r="V3301" s="36" t="e">
        <f t="shared" si="261"/>
        <v>#N/A</v>
      </c>
      <c r="W3301" s="29" t="e">
        <f t="shared" si="263"/>
        <v>#N/A</v>
      </c>
      <c r="X3301" s="37" t="e">
        <f t="shared" si="262"/>
        <v>#N/A</v>
      </c>
      <c r="Y3301" s="37" t="e">
        <f t="shared" si="265"/>
        <v>#N/A</v>
      </c>
      <c r="Z3301" s="37"/>
      <c r="AA3301" s="37"/>
    </row>
    <row r="3302" spans="20:27">
      <c r="T3302" s="26">
        <v>3282</v>
      </c>
      <c r="U3302" s="26" t="e">
        <f t="shared" si="264"/>
        <v>#N/A</v>
      </c>
      <c r="V3302" s="36" t="e">
        <f t="shared" si="261"/>
        <v>#N/A</v>
      </c>
      <c r="W3302" s="29" t="e">
        <f t="shared" si="263"/>
        <v>#N/A</v>
      </c>
      <c r="X3302" s="37" t="e">
        <f t="shared" si="262"/>
        <v>#N/A</v>
      </c>
      <c r="Y3302" s="37" t="e">
        <f t="shared" si="265"/>
        <v>#N/A</v>
      </c>
      <c r="Z3302" s="37"/>
      <c r="AA3302" s="37"/>
    </row>
    <row r="3303" spans="20:27">
      <c r="T3303" s="26">
        <v>3283</v>
      </c>
      <c r="U3303" s="26" t="e">
        <f t="shared" si="264"/>
        <v>#N/A</v>
      </c>
      <c r="V3303" s="36" t="e">
        <f t="shared" si="261"/>
        <v>#N/A</v>
      </c>
      <c r="W3303" s="29" t="e">
        <f t="shared" si="263"/>
        <v>#N/A</v>
      </c>
      <c r="X3303" s="37" t="e">
        <f t="shared" si="262"/>
        <v>#N/A</v>
      </c>
      <c r="Y3303" s="37" t="e">
        <f t="shared" si="265"/>
        <v>#N/A</v>
      </c>
      <c r="Z3303" s="37"/>
      <c r="AA3303" s="37"/>
    </row>
    <row r="3304" spans="20:27">
      <c r="T3304" s="26">
        <v>3284</v>
      </c>
      <c r="U3304" s="26" t="e">
        <f t="shared" si="264"/>
        <v>#N/A</v>
      </c>
      <c r="V3304" s="36" t="e">
        <f t="shared" si="261"/>
        <v>#N/A</v>
      </c>
      <c r="W3304" s="29" t="e">
        <f t="shared" si="263"/>
        <v>#N/A</v>
      </c>
      <c r="X3304" s="37" t="e">
        <f t="shared" si="262"/>
        <v>#N/A</v>
      </c>
      <c r="Y3304" s="37" t="e">
        <f t="shared" si="265"/>
        <v>#N/A</v>
      </c>
      <c r="Z3304" s="37"/>
      <c r="AA3304" s="37"/>
    </row>
    <row r="3305" spans="20:27">
      <c r="T3305" s="26">
        <v>3285</v>
      </c>
      <c r="U3305" s="26" t="e">
        <f t="shared" si="264"/>
        <v>#N/A</v>
      </c>
      <c r="V3305" s="36" t="e">
        <f t="shared" si="261"/>
        <v>#N/A</v>
      </c>
      <c r="W3305" s="29" t="e">
        <f t="shared" si="263"/>
        <v>#N/A</v>
      </c>
      <c r="X3305" s="37" t="e">
        <f t="shared" si="262"/>
        <v>#N/A</v>
      </c>
      <c r="Y3305" s="37" t="e">
        <f t="shared" si="265"/>
        <v>#N/A</v>
      </c>
      <c r="Z3305" s="37"/>
      <c r="AA3305" s="37"/>
    </row>
    <row r="3306" spans="20:27">
      <c r="T3306" s="26">
        <v>3286</v>
      </c>
      <c r="U3306" s="26" t="e">
        <f t="shared" si="264"/>
        <v>#N/A</v>
      </c>
      <c r="V3306" s="36" t="e">
        <f t="shared" si="261"/>
        <v>#N/A</v>
      </c>
      <c r="W3306" s="29" t="e">
        <f t="shared" si="263"/>
        <v>#N/A</v>
      </c>
      <c r="X3306" s="37" t="e">
        <f t="shared" si="262"/>
        <v>#N/A</v>
      </c>
      <c r="Y3306" s="37" t="e">
        <f t="shared" si="265"/>
        <v>#N/A</v>
      </c>
      <c r="Z3306" s="37"/>
      <c r="AA3306" s="37"/>
    </row>
    <row r="3307" spans="20:27">
      <c r="T3307" s="26">
        <v>3287</v>
      </c>
      <c r="U3307" s="26" t="e">
        <f t="shared" si="264"/>
        <v>#N/A</v>
      </c>
      <c r="V3307" s="36" t="e">
        <f t="shared" si="261"/>
        <v>#N/A</v>
      </c>
      <c r="W3307" s="29" t="e">
        <f t="shared" si="263"/>
        <v>#N/A</v>
      </c>
      <c r="X3307" s="37" t="e">
        <f t="shared" si="262"/>
        <v>#N/A</v>
      </c>
      <c r="Y3307" s="37" t="e">
        <f t="shared" si="265"/>
        <v>#N/A</v>
      </c>
      <c r="Z3307" s="37"/>
      <c r="AA3307" s="37"/>
    </row>
    <row r="3308" spans="20:27">
      <c r="T3308" s="26">
        <v>3288</v>
      </c>
      <c r="U3308" s="26" t="e">
        <f t="shared" si="264"/>
        <v>#N/A</v>
      </c>
      <c r="V3308" s="36" t="e">
        <f t="shared" si="261"/>
        <v>#N/A</v>
      </c>
      <c r="W3308" s="29" t="e">
        <f t="shared" si="263"/>
        <v>#N/A</v>
      </c>
      <c r="X3308" s="37" t="e">
        <f t="shared" si="262"/>
        <v>#N/A</v>
      </c>
      <c r="Y3308" s="37" t="e">
        <f t="shared" si="265"/>
        <v>#N/A</v>
      </c>
      <c r="Z3308" s="37"/>
      <c r="AA3308" s="37"/>
    </row>
    <row r="3309" spans="20:27">
      <c r="T3309" s="26">
        <v>3289</v>
      </c>
      <c r="U3309" s="26" t="e">
        <f t="shared" si="264"/>
        <v>#N/A</v>
      </c>
      <c r="V3309" s="36" t="e">
        <f t="shared" si="261"/>
        <v>#N/A</v>
      </c>
      <c r="W3309" s="29" t="e">
        <f t="shared" si="263"/>
        <v>#N/A</v>
      </c>
      <c r="X3309" s="37" t="e">
        <f t="shared" si="262"/>
        <v>#N/A</v>
      </c>
      <c r="Y3309" s="37" t="e">
        <f t="shared" si="265"/>
        <v>#N/A</v>
      </c>
      <c r="Z3309" s="37"/>
      <c r="AA3309" s="37"/>
    </row>
    <row r="3310" spans="20:27">
      <c r="T3310" s="26">
        <v>3290</v>
      </c>
      <c r="U3310" s="26" t="e">
        <f t="shared" si="264"/>
        <v>#N/A</v>
      </c>
      <c r="V3310" s="36" t="e">
        <f t="shared" si="261"/>
        <v>#N/A</v>
      </c>
      <c r="W3310" s="29" t="e">
        <f t="shared" si="263"/>
        <v>#N/A</v>
      </c>
      <c r="X3310" s="37" t="e">
        <f t="shared" si="262"/>
        <v>#N/A</v>
      </c>
      <c r="Y3310" s="37" t="e">
        <f t="shared" si="265"/>
        <v>#N/A</v>
      </c>
      <c r="Z3310" s="37"/>
      <c r="AA3310" s="37"/>
    </row>
    <row r="3311" spans="20:27">
      <c r="T3311" s="26">
        <v>3291</v>
      </c>
      <c r="U3311" s="26" t="e">
        <f t="shared" si="264"/>
        <v>#N/A</v>
      </c>
      <c r="V3311" s="36" t="e">
        <f t="shared" si="261"/>
        <v>#N/A</v>
      </c>
      <c r="W3311" s="29" t="e">
        <f t="shared" si="263"/>
        <v>#N/A</v>
      </c>
      <c r="X3311" s="37" t="e">
        <f t="shared" si="262"/>
        <v>#N/A</v>
      </c>
      <c r="Y3311" s="37" t="e">
        <f t="shared" si="265"/>
        <v>#N/A</v>
      </c>
      <c r="Z3311" s="37"/>
      <c r="AA3311" s="37"/>
    </row>
    <row r="3312" spans="20:27">
      <c r="T3312" s="26">
        <v>3292</v>
      </c>
      <c r="U3312" s="26" t="e">
        <f t="shared" si="264"/>
        <v>#N/A</v>
      </c>
      <c r="V3312" s="36" t="e">
        <f t="shared" si="261"/>
        <v>#N/A</v>
      </c>
      <c r="W3312" s="29" t="e">
        <f t="shared" si="263"/>
        <v>#N/A</v>
      </c>
      <c r="X3312" s="37" t="e">
        <f t="shared" si="262"/>
        <v>#N/A</v>
      </c>
      <c r="Y3312" s="37" t="e">
        <f t="shared" si="265"/>
        <v>#N/A</v>
      </c>
      <c r="Z3312" s="37"/>
      <c r="AA3312" s="37"/>
    </row>
    <row r="3313" spans="20:27">
      <c r="T3313" s="26">
        <v>3293</v>
      </c>
      <c r="U3313" s="26" t="e">
        <f t="shared" si="264"/>
        <v>#N/A</v>
      </c>
      <c r="V3313" s="36" t="e">
        <f t="shared" si="261"/>
        <v>#N/A</v>
      </c>
      <c r="W3313" s="29" t="e">
        <f t="shared" si="263"/>
        <v>#N/A</v>
      </c>
      <c r="X3313" s="37" t="e">
        <f t="shared" si="262"/>
        <v>#N/A</v>
      </c>
      <c r="Y3313" s="37" t="e">
        <f t="shared" si="265"/>
        <v>#N/A</v>
      </c>
      <c r="Z3313" s="37"/>
      <c r="AA3313" s="37"/>
    </row>
    <row r="3314" spans="20:27">
      <c r="T3314" s="26">
        <v>3294</v>
      </c>
      <c r="U3314" s="26" t="e">
        <f t="shared" si="264"/>
        <v>#N/A</v>
      </c>
      <c r="V3314" s="36" t="e">
        <f t="shared" si="261"/>
        <v>#N/A</v>
      </c>
      <c r="W3314" s="29" t="e">
        <f t="shared" si="263"/>
        <v>#N/A</v>
      </c>
      <c r="X3314" s="37" t="e">
        <f t="shared" si="262"/>
        <v>#N/A</v>
      </c>
      <c r="Y3314" s="37" t="e">
        <f t="shared" si="265"/>
        <v>#N/A</v>
      </c>
      <c r="Z3314" s="37"/>
      <c r="AA3314" s="37"/>
    </row>
    <row r="3315" spans="20:27">
      <c r="T3315" s="26">
        <v>3295</v>
      </c>
      <c r="U3315" s="26" t="e">
        <f t="shared" si="264"/>
        <v>#N/A</v>
      </c>
      <c r="V3315" s="36" t="e">
        <f t="shared" si="261"/>
        <v>#N/A</v>
      </c>
      <c r="W3315" s="29" t="e">
        <f t="shared" si="263"/>
        <v>#N/A</v>
      </c>
      <c r="X3315" s="37" t="e">
        <f t="shared" si="262"/>
        <v>#N/A</v>
      </c>
      <c r="Y3315" s="37" t="e">
        <f t="shared" si="265"/>
        <v>#N/A</v>
      </c>
      <c r="Z3315" s="37"/>
      <c r="AA3315" s="37"/>
    </row>
    <row r="3316" spans="20:27">
      <c r="T3316" s="26">
        <v>3296</v>
      </c>
      <c r="U3316" s="26" t="e">
        <f t="shared" si="264"/>
        <v>#N/A</v>
      </c>
      <c r="V3316" s="36" t="e">
        <f t="shared" si="261"/>
        <v>#N/A</v>
      </c>
      <c r="W3316" s="29" t="e">
        <f t="shared" si="263"/>
        <v>#N/A</v>
      </c>
      <c r="X3316" s="37" t="e">
        <f t="shared" si="262"/>
        <v>#N/A</v>
      </c>
      <c r="Y3316" s="37" t="e">
        <f t="shared" si="265"/>
        <v>#N/A</v>
      </c>
      <c r="Z3316" s="37"/>
      <c r="AA3316" s="37"/>
    </row>
    <row r="3317" spans="20:27">
      <c r="T3317" s="26">
        <v>3297</v>
      </c>
      <c r="U3317" s="26" t="e">
        <f t="shared" si="264"/>
        <v>#N/A</v>
      </c>
      <c r="V3317" s="36" t="e">
        <f t="shared" si="261"/>
        <v>#N/A</v>
      </c>
      <c r="W3317" s="29" t="e">
        <f t="shared" si="263"/>
        <v>#N/A</v>
      </c>
      <c r="X3317" s="37" t="e">
        <f t="shared" si="262"/>
        <v>#N/A</v>
      </c>
      <c r="Y3317" s="37" t="e">
        <f t="shared" si="265"/>
        <v>#N/A</v>
      </c>
      <c r="Z3317" s="37"/>
      <c r="AA3317" s="37"/>
    </row>
    <row r="3318" spans="20:27">
      <c r="T3318" s="26">
        <v>3298</v>
      </c>
      <c r="U3318" s="26" t="e">
        <f t="shared" si="264"/>
        <v>#N/A</v>
      </c>
      <c r="V3318" s="36" t="e">
        <f t="shared" si="261"/>
        <v>#N/A</v>
      </c>
      <c r="W3318" s="29" t="e">
        <f t="shared" si="263"/>
        <v>#N/A</v>
      </c>
      <c r="X3318" s="37" t="e">
        <f t="shared" si="262"/>
        <v>#N/A</v>
      </c>
      <c r="Y3318" s="37" t="e">
        <f t="shared" si="265"/>
        <v>#N/A</v>
      </c>
      <c r="Z3318" s="37"/>
      <c r="AA3318" s="37"/>
    </row>
    <row r="3319" spans="20:27">
      <c r="T3319" s="26">
        <v>3299</v>
      </c>
      <c r="U3319" s="26" t="e">
        <f t="shared" si="264"/>
        <v>#N/A</v>
      </c>
      <c r="V3319" s="36" t="e">
        <f t="shared" si="261"/>
        <v>#N/A</v>
      </c>
      <c r="W3319" s="29" t="e">
        <f t="shared" si="263"/>
        <v>#N/A</v>
      </c>
      <c r="X3319" s="37" t="e">
        <f t="shared" si="262"/>
        <v>#N/A</v>
      </c>
      <c r="Y3319" s="37" t="e">
        <f t="shared" si="265"/>
        <v>#N/A</v>
      </c>
      <c r="Z3319" s="37"/>
      <c r="AA3319" s="37"/>
    </row>
    <row r="3320" spans="20:27">
      <c r="T3320" s="26">
        <v>3300</v>
      </c>
      <c r="U3320" s="26" t="e">
        <f t="shared" si="264"/>
        <v>#N/A</v>
      </c>
      <c r="V3320" s="36" t="e">
        <f t="shared" si="261"/>
        <v>#N/A</v>
      </c>
      <c r="W3320" s="29" t="e">
        <f t="shared" si="263"/>
        <v>#N/A</v>
      </c>
      <c r="X3320" s="37" t="e">
        <f t="shared" si="262"/>
        <v>#N/A</v>
      </c>
      <c r="Y3320" s="37" t="e">
        <f t="shared" si="265"/>
        <v>#N/A</v>
      </c>
      <c r="Z3320" s="37"/>
      <c r="AA3320" s="37"/>
    </row>
    <row r="3321" spans="20:27">
      <c r="T3321" s="26">
        <v>3301</v>
      </c>
      <c r="U3321" s="26" t="e">
        <f t="shared" si="264"/>
        <v>#N/A</v>
      </c>
      <c r="V3321" s="36" t="e">
        <f t="shared" si="261"/>
        <v>#N/A</v>
      </c>
      <c r="W3321" s="29" t="e">
        <f t="shared" si="263"/>
        <v>#N/A</v>
      </c>
      <c r="X3321" s="37" t="e">
        <f t="shared" si="262"/>
        <v>#N/A</v>
      </c>
      <c r="Y3321" s="37" t="e">
        <f t="shared" si="265"/>
        <v>#N/A</v>
      </c>
      <c r="Z3321" s="37"/>
      <c r="AA3321" s="37"/>
    </row>
    <row r="3322" spans="20:27">
      <c r="T3322" s="26">
        <v>3302</v>
      </c>
      <c r="U3322" s="26" t="e">
        <f t="shared" si="264"/>
        <v>#N/A</v>
      </c>
      <c r="V3322" s="36" t="e">
        <f t="shared" si="261"/>
        <v>#N/A</v>
      </c>
      <c r="W3322" s="29" t="e">
        <f t="shared" si="263"/>
        <v>#N/A</v>
      </c>
      <c r="X3322" s="37" t="e">
        <f t="shared" si="262"/>
        <v>#N/A</v>
      </c>
      <c r="Y3322" s="37" t="e">
        <f t="shared" si="265"/>
        <v>#N/A</v>
      </c>
      <c r="Z3322" s="37"/>
      <c r="AA3322" s="37"/>
    </row>
    <row r="3323" spans="20:27">
      <c r="T3323" s="26">
        <v>3303</v>
      </c>
      <c r="U3323" s="26" t="e">
        <f t="shared" si="264"/>
        <v>#N/A</v>
      </c>
      <c r="V3323" s="36" t="e">
        <f t="shared" si="261"/>
        <v>#N/A</v>
      </c>
      <c r="W3323" s="29" t="e">
        <f t="shared" si="263"/>
        <v>#N/A</v>
      </c>
      <c r="X3323" s="37" t="e">
        <f t="shared" si="262"/>
        <v>#N/A</v>
      </c>
      <c r="Y3323" s="37" t="e">
        <f t="shared" si="265"/>
        <v>#N/A</v>
      </c>
      <c r="Z3323" s="37"/>
      <c r="AA3323" s="37"/>
    </row>
    <row r="3324" spans="20:27">
      <c r="T3324" s="26">
        <v>3304</v>
      </c>
      <c r="U3324" s="26" t="e">
        <f t="shared" si="264"/>
        <v>#N/A</v>
      </c>
      <c r="V3324" s="36" t="e">
        <f t="shared" si="261"/>
        <v>#N/A</v>
      </c>
      <c r="W3324" s="29" t="e">
        <f t="shared" si="263"/>
        <v>#N/A</v>
      </c>
      <c r="X3324" s="37" t="e">
        <f t="shared" si="262"/>
        <v>#N/A</v>
      </c>
      <c r="Y3324" s="37" t="e">
        <f t="shared" si="265"/>
        <v>#N/A</v>
      </c>
      <c r="Z3324" s="37"/>
      <c r="AA3324" s="37"/>
    </row>
    <row r="3325" spans="20:27">
      <c r="T3325" s="26">
        <v>3305</v>
      </c>
      <c r="U3325" s="26" t="e">
        <f t="shared" si="264"/>
        <v>#N/A</v>
      </c>
      <c r="V3325" s="36" t="e">
        <f t="shared" si="261"/>
        <v>#N/A</v>
      </c>
      <c r="W3325" s="29" t="e">
        <f t="shared" si="263"/>
        <v>#N/A</v>
      </c>
      <c r="X3325" s="37" t="e">
        <f t="shared" si="262"/>
        <v>#N/A</v>
      </c>
      <c r="Y3325" s="37" t="e">
        <f t="shared" si="265"/>
        <v>#N/A</v>
      </c>
      <c r="Z3325" s="37"/>
      <c r="AA3325" s="37"/>
    </row>
    <row r="3326" spans="20:27">
      <c r="T3326" s="26">
        <v>3306</v>
      </c>
      <c r="U3326" s="26" t="e">
        <f t="shared" si="264"/>
        <v>#N/A</v>
      </c>
      <c r="V3326" s="36" t="e">
        <f t="shared" si="261"/>
        <v>#N/A</v>
      </c>
      <c r="W3326" s="29" t="e">
        <f t="shared" si="263"/>
        <v>#N/A</v>
      </c>
      <c r="X3326" s="37" t="e">
        <f t="shared" si="262"/>
        <v>#N/A</v>
      </c>
      <c r="Y3326" s="37" t="e">
        <f t="shared" si="265"/>
        <v>#N/A</v>
      </c>
      <c r="Z3326" s="37"/>
      <c r="AA3326" s="37"/>
    </row>
    <row r="3327" spans="20:27">
      <c r="T3327" s="26">
        <v>3307</v>
      </c>
      <c r="U3327" s="26" t="e">
        <f t="shared" si="264"/>
        <v>#N/A</v>
      </c>
      <c r="V3327" s="36" t="e">
        <f t="shared" si="261"/>
        <v>#N/A</v>
      </c>
      <c r="W3327" s="29" t="e">
        <f t="shared" si="263"/>
        <v>#N/A</v>
      </c>
      <c r="X3327" s="37" t="e">
        <f t="shared" si="262"/>
        <v>#N/A</v>
      </c>
      <c r="Y3327" s="37" t="e">
        <f t="shared" si="265"/>
        <v>#N/A</v>
      </c>
      <c r="Z3327" s="37"/>
      <c r="AA3327" s="37"/>
    </row>
    <row r="3328" spans="20:27">
      <c r="T3328" s="26">
        <v>3308</v>
      </c>
      <c r="U3328" s="26" t="e">
        <f t="shared" si="264"/>
        <v>#N/A</v>
      </c>
      <c r="V3328" s="36" t="e">
        <f t="shared" si="261"/>
        <v>#N/A</v>
      </c>
      <c r="W3328" s="29" t="e">
        <f t="shared" si="263"/>
        <v>#N/A</v>
      </c>
      <c r="X3328" s="37" t="e">
        <f t="shared" si="262"/>
        <v>#N/A</v>
      </c>
      <c r="Y3328" s="37" t="e">
        <f t="shared" si="265"/>
        <v>#N/A</v>
      </c>
      <c r="Z3328" s="37"/>
      <c r="AA3328" s="37"/>
    </row>
    <row r="3329" spans="20:27">
      <c r="T3329" s="26">
        <v>3309</v>
      </c>
      <c r="U3329" s="26" t="e">
        <f t="shared" si="264"/>
        <v>#N/A</v>
      </c>
      <c r="V3329" s="36" t="e">
        <f t="shared" si="261"/>
        <v>#N/A</v>
      </c>
      <c r="W3329" s="29" t="e">
        <f t="shared" si="263"/>
        <v>#N/A</v>
      </c>
      <c r="X3329" s="37" t="e">
        <f t="shared" si="262"/>
        <v>#N/A</v>
      </c>
      <c r="Y3329" s="37" t="e">
        <f t="shared" si="265"/>
        <v>#N/A</v>
      </c>
      <c r="Z3329" s="37"/>
      <c r="AA3329" s="37"/>
    </row>
    <row r="3330" spans="20:27">
      <c r="T3330" s="26">
        <v>3310</v>
      </c>
      <c r="U3330" s="26" t="e">
        <f t="shared" si="264"/>
        <v>#N/A</v>
      </c>
      <c r="V3330" s="36" t="e">
        <f t="shared" si="261"/>
        <v>#N/A</v>
      </c>
      <c r="W3330" s="29" t="e">
        <f t="shared" si="263"/>
        <v>#N/A</v>
      </c>
      <c r="X3330" s="37" t="e">
        <f t="shared" si="262"/>
        <v>#N/A</v>
      </c>
      <c r="Y3330" s="37" t="e">
        <f t="shared" si="265"/>
        <v>#N/A</v>
      </c>
      <c r="Z3330" s="37"/>
      <c r="AA3330" s="37"/>
    </row>
    <row r="3331" spans="20:27">
      <c r="T3331" s="26">
        <v>3311</v>
      </c>
      <c r="U3331" s="26" t="e">
        <f t="shared" si="264"/>
        <v>#N/A</v>
      </c>
      <c r="V3331" s="36" t="e">
        <f t="shared" si="261"/>
        <v>#N/A</v>
      </c>
      <c r="W3331" s="29" t="e">
        <f t="shared" si="263"/>
        <v>#N/A</v>
      </c>
      <c r="X3331" s="37" t="e">
        <f t="shared" si="262"/>
        <v>#N/A</v>
      </c>
      <c r="Y3331" s="37" t="e">
        <f t="shared" si="265"/>
        <v>#N/A</v>
      </c>
      <c r="Z3331" s="37"/>
      <c r="AA3331" s="37"/>
    </row>
    <row r="3332" spans="20:27">
      <c r="T3332" s="26">
        <v>3312</v>
      </c>
      <c r="U3332" s="26" t="e">
        <f t="shared" si="264"/>
        <v>#N/A</v>
      </c>
      <c r="V3332" s="36" t="e">
        <f t="shared" si="261"/>
        <v>#N/A</v>
      </c>
      <c r="W3332" s="29" t="e">
        <f t="shared" si="263"/>
        <v>#N/A</v>
      </c>
      <c r="X3332" s="37" t="e">
        <f t="shared" si="262"/>
        <v>#N/A</v>
      </c>
      <c r="Y3332" s="37" t="e">
        <f t="shared" si="265"/>
        <v>#N/A</v>
      </c>
      <c r="Z3332" s="37"/>
      <c r="AA3332" s="37"/>
    </row>
    <row r="3333" spans="20:27">
      <c r="T3333" s="26">
        <v>3313</v>
      </c>
      <c r="U3333" s="26" t="e">
        <f t="shared" si="264"/>
        <v>#N/A</v>
      </c>
      <c r="V3333" s="36" t="e">
        <f t="shared" si="261"/>
        <v>#N/A</v>
      </c>
      <c r="W3333" s="29" t="e">
        <f t="shared" si="263"/>
        <v>#N/A</v>
      </c>
      <c r="X3333" s="37" t="e">
        <f t="shared" si="262"/>
        <v>#N/A</v>
      </c>
      <c r="Y3333" s="37" t="e">
        <f t="shared" si="265"/>
        <v>#N/A</v>
      </c>
      <c r="Z3333" s="37"/>
      <c r="AA3333" s="37"/>
    </row>
    <row r="3334" spans="20:27">
      <c r="T3334" s="26">
        <v>3314</v>
      </c>
      <c r="U3334" s="26" t="e">
        <f t="shared" si="264"/>
        <v>#N/A</v>
      </c>
      <c r="V3334" s="36" t="e">
        <f t="shared" si="261"/>
        <v>#N/A</v>
      </c>
      <c r="W3334" s="29" t="e">
        <f t="shared" si="263"/>
        <v>#N/A</v>
      </c>
      <c r="X3334" s="37" t="e">
        <f t="shared" si="262"/>
        <v>#N/A</v>
      </c>
      <c r="Y3334" s="37" t="e">
        <f t="shared" si="265"/>
        <v>#N/A</v>
      </c>
      <c r="Z3334" s="37"/>
      <c r="AA3334" s="37"/>
    </row>
    <row r="3335" spans="20:27">
      <c r="T3335" s="26">
        <v>3315</v>
      </c>
      <c r="U3335" s="26" t="e">
        <f t="shared" si="264"/>
        <v>#N/A</v>
      </c>
      <c r="V3335" s="36" t="e">
        <f t="shared" si="261"/>
        <v>#N/A</v>
      </c>
      <c r="W3335" s="29" t="e">
        <f t="shared" si="263"/>
        <v>#N/A</v>
      </c>
      <c r="X3335" s="37" t="e">
        <f t="shared" si="262"/>
        <v>#N/A</v>
      </c>
      <c r="Y3335" s="37" t="e">
        <f t="shared" si="265"/>
        <v>#N/A</v>
      </c>
      <c r="Z3335" s="37"/>
      <c r="AA3335" s="37"/>
    </row>
    <row r="3336" spans="20:27">
      <c r="T3336" s="26">
        <v>3316</v>
      </c>
      <c r="U3336" s="26" t="e">
        <f t="shared" si="264"/>
        <v>#N/A</v>
      </c>
      <c r="V3336" s="36" t="e">
        <f t="shared" ref="V3336:V3399" si="266">K$23*EXP(M$22*LOG(T3336/O$23))</f>
        <v>#N/A</v>
      </c>
      <c r="W3336" s="29" t="e">
        <f t="shared" si="263"/>
        <v>#N/A</v>
      </c>
      <c r="X3336" s="37" t="e">
        <f t="shared" ref="X3336:X3399" si="267">IF(($K$60+15)&gt;T3336,T3336,(#N/A))</f>
        <v>#N/A</v>
      </c>
      <c r="Y3336" s="37" t="e">
        <f t="shared" si="265"/>
        <v>#N/A</v>
      </c>
      <c r="Z3336" s="37"/>
      <c r="AA3336" s="37"/>
    </row>
    <row r="3337" spans="20:27">
      <c r="T3337" s="26">
        <v>3317</v>
      </c>
      <c r="U3337" s="26" t="e">
        <f t="shared" si="264"/>
        <v>#N/A</v>
      </c>
      <c r="V3337" s="36" t="e">
        <f t="shared" si="266"/>
        <v>#N/A</v>
      </c>
      <c r="W3337" s="29" t="e">
        <f t="shared" si="263"/>
        <v>#N/A</v>
      </c>
      <c r="X3337" s="37" t="e">
        <f t="shared" si="267"/>
        <v>#N/A</v>
      </c>
      <c r="Y3337" s="37" t="e">
        <f t="shared" si="265"/>
        <v>#N/A</v>
      </c>
      <c r="Z3337" s="37"/>
      <c r="AA3337" s="37"/>
    </row>
    <row r="3338" spans="20:27">
      <c r="T3338" s="26">
        <v>3318</v>
      </c>
      <c r="U3338" s="26" t="e">
        <f t="shared" si="264"/>
        <v>#N/A</v>
      </c>
      <c r="V3338" s="36" t="e">
        <f t="shared" si="266"/>
        <v>#N/A</v>
      </c>
      <c r="W3338" s="29" t="e">
        <f t="shared" si="263"/>
        <v>#N/A</v>
      </c>
      <c r="X3338" s="37" t="e">
        <f t="shared" si="267"/>
        <v>#N/A</v>
      </c>
      <c r="Y3338" s="37" t="e">
        <f t="shared" si="265"/>
        <v>#N/A</v>
      </c>
      <c r="Z3338" s="37"/>
      <c r="AA3338" s="37"/>
    </row>
    <row r="3339" spans="20:27">
      <c r="T3339" s="26">
        <v>3319</v>
      </c>
      <c r="U3339" s="26" t="e">
        <f t="shared" si="264"/>
        <v>#N/A</v>
      </c>
      <c r="V3339" s="36" t="e">
        <f t="shared" si="266"/>
        <v>#N/A</v>
      </c>
      <c r="W3339" s="29" t="e">
        <f t="shared" si="263"/>
        <v>#N/A</v>
      </c>
      <c r="X3339" s="37" t="e">
        <f t="shared" si="267"/>
        <v>#N/A</v>
      </c>
      <c r="Y3339" s="37" t="e">
        <f t="shared" si="265"/>
        <v>#N/A</v>
      </c>
      <c r="Z3339" s="37"/>
      <c r="AA3339" s="37"/>
    </row>
    <row r="3340" spans="20:27">
      <c r="T3340" s="26">
        <v>3320</v>
      </c>
      <c r="U3340" s="26" t="e">
        <f t="shared" si="264"/>
        <v>#N/A</v>
      </c>
      <c r="V3340" s="36" t="e">
        <f t="shared" si="266"/>
        <v>#N/A</v>
      </c>
      <c r="W3340" s="29" t="e">
        <f t="shared" si="263"/>
        <v>#N/A</v>
      </c>
      <c r="X3340" s="37" t="e">
        <f t="shared" si="267"/>
        <v>#N/A</v>
      </c>
      <c r="Y3340" s="37" t="e">
        <f t="shared" si="265"/>
        <v>#N/A</v>
      </c>
      <c r="Z3340" s="37"/>
      <c r="AA3340" s="37"/>
    </row>
    <row r="3341" spans="20:27">
      <c r="T3341" s="26">
        <v>3321</v>
      </c>
      <c r="U3341" s="26" t="e">
        <f t="shared" si="264"/>
        <v>#N/A</v>
      </c>
      <c r="V3341" s="36" t="e">
        <f t="shared" si="266"/>
        <v>#N/A</v>
      </c>
      <c r="W3341" s="29" t="e">
        <f t="shared" si="263"/>
        <v>#N/A</v>
      </c>
      <c r="X3341" s="37" t="e">
        <f t="shared" si="267"/>
        <v>#N/A</v>
      </c>
      <c r="Y3341" s="37" t="e">
        <f t="shared" si="265"/>
        <v>#N/A</v>
      </c>
      <c r="Z3341" s="37"/>
      <c r="AA3341" s="37"/>
    </row>
    <row r="3342" spans="20:27">
      <c r="T3342" s="26">
        <v>3322</v>
      </c>
      <c r="U3342" s="26" t="e">
        <f t="shared" si="264"/>
        <v>#N/A</v>
      </c>
      <c r="V3342" s="36" t="e">
        <f t="shared" si="266"/>
        <v>#N/A</v>
      </c>
      <c r="W3342" s="29" t="e">
        <f t="shared" si="263"/>
        <v>#N/A</v>
      </c>
      <c r="X3342" s="37" t="e">
        <f t="shared" si="267"/>
        <v>#N/A</v>
      </c>
      <c r="Y3342" s="37" t="e">
        <f t="shared" si="265"/>
        <v>#N/A</v>
      </c>
      <c r="Z3342" s="37"/>
      <c r="AA3342" s="37"/>
    </row>
    <row r="3343" spans="20:27">
      <c r="T3343" s="26">
        <v>3323</v>
      </c>
      <c r="U3343" s="26" t="e">
        <f t="shared" si="264"/>
        <v>#N/A</v>
      </c>
      <c r="V3343" s="36" t="e">
        <f t="shared" si="266"/>
        <v>#N/A</v>
      </c>
      <c r="W3343" s="29" t="e">
        <f t="shared" si="263"/>
        <v>#N/A</v>
      </c>
      <c r="X3343" s="37" t="e">
        <f t="shared" si="267"/>
        <v>#N/A</v>
      </c>
      <c r="Y3343" s="37" t="e">
        <f t="shared" si="265"/>
        <v>#N/A</v>
      </c>
      <c r="Z3343" s="37"/>
      <c r="AA3343" s="37"/>
    </row>
    <row r="3344" spans="20:27">
      <c r="T3344" s="26">
        <v>3324</v>
      </c>
      <c r="U3344" s="26" t="e">
        <f t="shared" si="264"/>
        <v>#N/A</v>
      </c>
      <c r="V3344" s="36" t="e">
        <f t="shared" si="266"/>
        <v>#N/A</v>
      </c>
      <c r="W3344" s="29" t="e">
        <f t="shared" si="263"/>
        <v>#N/A</v>
      </c>
      <c r="X3344" s="37" t="e">
        <f t="shared" si="267"/>
        <v>#N/A</v>
      </c>
      <c r="Y3344" s="37" t="e">
        <f t="shared" si="265"/>
        <v>#N/A</v>
      </c>
      <c r="Z3344" s="37"/>
      <c r="AA3344" s="37"/>
    </row>
    <row r="3345" spans="20:27">
      <c r="T3345" s="26">
        <v>3325</v>
      </c>
      <c r="U3345" s="26" t="e">
        <f t="shared" si="264"/>
        <v>#N/A</v>
      </c>
      <c r="V3345" s="36" t="e">
        <f t="shared" si="266"/>
        <v>#N/A</v>
      </c>
      <c r="W3345" s="29" t="e">
        <f t="shared" si="263"/>
        <v>#N/A</v>
      </c>
      <c r="X3345" s="37" t="e">
        <f t="shared" si="267"/>
        <v>#N/A</v>
      </c>
      <c r="Y3345" s="37" t="e">
        <f t="shared" si="265"/>
        <v>#N/A</v>
      </c>
      <c r="Z3345" s="37"/>
      <c r="AA3345" s="37"/>
    </row>
    <row r="3346" spans="20:27">
      <c r="T3346" s="26">
        <v>3326</v>
      </c>
      <c r="U3346" s="26" t="e">
        <f t="shared" si="264"/>
        <v>#N/A</v>
      </c>
      <c r="V3346" s="36" t="e">
        <f t="shared" si="266"/>
        <v>#N/A</v>
      </c>
      <c r="W3346" s="29" t="e">
        <f t="shared" si="263"/>
        <v>#N/A</v>
      </c>
      <c r="X3346" s="37" t="e">
        <f t="shared" si="267"/>
        <v>#N/A</v>
      </c>
      <c r="Y3346" s="37" t="e">
        <f t="shared" si="265"/>
        <v>#N/A</v>
      </c>
      <c r="Z3346" s="37"/>
      <c r="AA3346" s="37"/>
    </row>
    <row r="3347" spans="20:27">
      <c r="T3347" s="26">
        <v>3327</v>
      </c>
      <c r="U3347" s="26" t="e">
        <f t="shared" si="264"/>
        <v>#N/A</v>
      </c>
      <c r="V3347" s="36" t="e">
        <f t="shared" si="266"/>
        <v>#N/A</v>
      </c>
      <c r="W3347" s="29" t="e">
        <f t="shared" si="263"/>
        <v>#N/A</v>
      </c>
      <c r="X3347" s="37" t="e">
        <f t="shared" si="267"/>
        <v>#N/A</v>
      </c>
      <c r="Y3347" s="37" t="e">
        <f t="shared" si="265"/>
        <v>#N/A</v>
      </c>
      <c r="Z3347" s="37"/>
      <c r="AA3347" s="37"/>
    </row>
    <row r="3348" spans="20:27">
      <c r="T3348" s="26">
        <v>3328</v>
      </c>
      <c r="U3348" s="26" t="e">
        <f t="shared" si="264"/>
        <v>#N/A</v>
      </c>
      <c r="V3348" s="36" t="e">
        <f t="shared" si="266"/>
        <v>#N/A</v>
      </c>
      <c r="W3348" s="29" t="e">
        <f t="shared" si="263"/>
        <v>#N/A</v>
      </c>
      <c r="X3348" s="37" t="e">
        <f t="shared" si="267"/>
        <v>#N/A</v>
      </c>
      <c r="Y3348" s="37" t="e">
        <f t="shared" si="265"/>
        <v>#N/A</v>
      </c>
      <c r="Z3348" s="37"/>
      <c r="AA3348" s="37"/>
    </row>
    <row r="3349" spans="20:27">
      <c r="T3349" s="26">
        <v>3329</v>
      </c>
      <c r="U3349" s="26" t="e">
        <f t="shared" si="264"/>
        <v>#N/A</v>
      </c>
      <c r="V3349" s="36" t="e">
        <f t="shared" si="266"/>
        <v>#N/A</v>
      </c>
      <c r="W3349" s="29" t="e">
        <f t="shared" ref="W3349:W3412" si="268">IF(U3349="",(#N/A),V3349)</f>
        <v>#N/A</v>
      </c>
      <c r="X3349" s="37" t="e">
        <f t="shared" si="267"/>
        <v>#N/A</v>
      </c>
      <c r="Y3349" s="37" t="e">
        <f t="shared" si="265"/>
        <v>#N/A</v>
      </c>
      <c r="Z3349" s="37"/>
      <c r="AA3349" s="37"/>
    </row>
    <row r="3350" spans="20:27">
      <c r="T3350" s="26">
        <v>3330</v>
      </c>
      <c r="U3350" s="26" t="e">
        <f t="shared" ref="U3350:U3413" si="269">IF(MAX(D$20:D$64)&lt;T3350,(#N/A),T3350)</f>
        <v>#N/A</v>
      </c>
      <c r="V3350" s="36" t="e">
        <f t="shared" si="266"/>
        <v>#N/A</v>
      </c>
      <c r="W3350" s="29" t="e">
        <f t="shared" si="268"/>
        <v>#N/A</v>
      </c>
      <c r="X3350" s="37" t="e">
        <f t="shared" si="267"/>
        <v>#N/A</v>
      </c>
      <c r="Y3350" s="37" t="e">
        <f t="shared" si="265"/>
        <v>#N/A</v>
      </c>
      <c r="Z3350" s="37"/>
      <c r="AA3350" s="37"/>
    </row>
    <row r="3351" spans="20:27">
      <c r="T3351" s="26">
        <v>3331</v>
      </c>
      <c r="U3351" s="26" t="e">
        <f t="shared" si="269"/>
        <v>#N/A</v>
      </c>
      <c r="V3351" s="36" t="e">
        <f t="shared" si="266"/>
        <v>#N/A</v>
      </c>
      <c r="W3351" s="29" t="e">
        <f t="shared" si="268"/>
        <v>#N/A</v>
      </c>
      <c r="X3351" s="37" t="e">
        <f t="shared" si="267"/>
        <v>#N/A</v>
      </c>
      <c r="Y3351" s="37" t="e">
        <f t="shared" si="265"/>
        <v>#N/A</v>
      </c>
      <c r="Z3351" s="37"/>
      <c r="AA3351" s="37"/>
    </row>
    <row r="3352" spans="20:27">
      <c r="T3352" s="26">
        <v>3332</v>
      </c>
      <c r="U3352" s="26" t="e">
        <f t="shared" si="269"/>
        <v>#N/A</v>
      </c>
      <c r="V3352" s="36" t="e">
        <f t="shared" si="266"/>
        <v>#N/A</v>
      </c>
      <c r="W3352" s="29" t="e">
        <f t="shared" si="268"/>
        <v>#N/A</v>
      </c>
      <c r="X3352" s="37" t="e">
        <f t="shared" si="267"/>
        <v>#N/A</v>
      </c>
      <c r="Y3352" s="37" t="e">
        <f t="shared" si="265"/>
        <v>#N/A</v>
      </c>
      <c r="Z3352" s="37"/>
      <c r="AA3352" s="37"/>
    </row>
    <row r="3353" spans="20:27">
      <c r="T3353" s="26">
        <v>3333</v>
      </c>
      <c r="U3353" s="26" t="e">
        <f t="shared" si="269"/>
        <v>#N/A</v>
      </c>
      <c r="V3353" s="36" t="e">
        <f t="shared" si="266"/>
        <v>#N/A</v>
      </c>
      <c r="W3353" s="29" t="e">
        <f t="shared" si="268"/>
        <v>#N/A</v>
      </c>
      <c r="X3353" s="37" t="e">
        <f t="shared" si="267"/>
        <v>#N/A</v>
      </c>
      <c r="Y3353" s="37" t="e">
        <f t="shared" si="265"/>
        <v>#N/A</v>
      </c>
      <c r="Z3353" s="37"/>
      <c r="AA3353" s="37"/>
    </row>
    <row r="3354" spans="20:27">
      <c r="T3354" s="26">
        <v>3334</v>
      </c>
      <c r="U3354" s="26" t="e">
        <f t="shared" si="269"/>
        <v>#N/A</v>
      </c>
      <c r="V3354" s="36" t="e">
        <f t="shared" si="266"/>
        <v>#N/A</v>
      </c>
      <c r="W3354" s="29" t="e">
        <f t="shared" si="268"/>
        <v>#N/A</v>
      </c>
      <c r="X3354" s="37" t="e">
        <f t="shared" si="267"/>
        <v>#N/A</v>
      </c>
      <c r="Y3354" s="37" t="e">
        <f t="shared" si="265"/>
        <v>#N/A</v>
      </c>
      <c r="Z3354" s="37"/>
      <c r="AA3354" s="37"/>
    </row>
    <row r="3355" spans="20:27">
      <c r="T3355" s="26">
        <v>3335</v>
      </c>
      <c r="U3355" s="26" t="e">
        <f t="shared" si="269"/>
        <v>#N/A</v>
      </c>
      <c r="V3355" s="36" t="e">
        <f t="shared" si="266"/>
        <v>#N/A</v>
      </c>
      <c r="W3355" s="29" t="e">
        <f t="shared" si="268"/>
        <v>#N/A</v>
      </c>
      <c r="X3355" s="37" t="e">
        <f t="shared" si="267"/>
        <v>#N/A</v>
      </c>
      <c r="Y3355" s="37" t="e">
        <f t="shared" si="265"/>
        <v>#N/A</v>
      </c>
      <c r="Z3355" s="37"/>
      <c r="AA3355" s="37"/>
    </row>
    <row r="3356" spans="20:27">
      <c r="T3356" s="26">
        <v>3336</v>
      </c>
      <c r="U3356" s="26" t="e">
        <f t="shared" si="269"/>
        <v>#N/A</v>
      </c>
      <c r="V3356" s="36" t="e">
        <f t="shared" si="266"/>
        <v>#N/A</v>
      </c>
      <c r="W3356" s="29" t="e">
        <f t="shared" si="268"/>
        <v>#N/A</v>
      </c>
      <c r="X3356" s="37" t="e">
        <f t="shared" si="267"/>
        <v>#N/A</v>
      </c>
      <c r="Y3356" s="37" t="e">
        <f t="shared" si="265"/>
        <v>#N/A</v>
      </c>
      <c r="Z3356" s="37"/>
      <c r="AA3356" s="37"/>
    </row>
    <row r="3357" spans="20:27">
      <c r="T3357" s="26">
        <v>3337</v>
      </c>
      <c r="U3357" s="26" t="e">
        <f t="shared" si="269"/>
        <v>#N/A</v>
      </c>
      <c r="V3357" s="36" t="e">
        <f t="shared" si="266"/>
        <v>#N/A</v>
      </c>
      <c r="W3357" s="29" t="e">
        <f t="shared" si="268"/>
        <v>#N/A</v>
      </c>
      <c r="X3357" s="37" t="e">
        <f t="shared" si="267"/>
        <v>#N/A</v>
      </c>
      <c r="Y3357" s="37" t="e">
        <f t="shared" si="265"/>
        <v>#N/A</v>
      </c>
      <c r="Z3357" s="37"/>
      <c r="AA3357" s="37"/>
    </row>
    <row r="3358" spans="20:27">
      <c r="T3358" s="26">
        <v>3338</v>
      </c>
      <c r="U3358" s="26" t="e">
        <f t="shared" si="269"/>
        <v>#N/A</v>
      </c>
      <c r="V3358" s="36" t="e">
        <f t="shared" si="266"/>
        <v>#N/A</v>
      </c>
      <c r="W3358" s="29" t="e">
        <f t="shared" si="268"/>
        <v>#N/A</v>
      </c>
      <c r="X3358" s="37" t="e">
        <f t="shared" si="267"/>
        <v>#N/A</v>
      </c>
      <c r="Y3358" s="37" t="e">
        <f t="shared" si="265"/>
        <v>#N/A</v>
      </c>
      <c r="Z3358" s="37"/>
      <c r="AA3358" s="37"/>
    </row>
    <row r="3359" spans="20:27">
      <c r="T3359" s="26">
        <v>3339</v>
      </c>
      <c r="U3359" s="26" t="e">
        <f t="shared" si="269"/>
        <v>#N/A</v>
      </c>
      <c r="V3359" s="36" t="e">
        <f t="shared" si="266"/>
        <v>#N/A</v>
      </c>
      <c r="W3359" s="29" t="e">
        <f t="shared" si="268"/>
        <v>#N/A</v>
      </c>
      <c r="X3359" s="37" t="e">
        <f t="shared" si="267"/>
        <v>#N/A</v>
      </c>
      <c r="Y3359" s="37" t="e">
        <f t="shared" ref="Y3359:Y3422" si="270">IF(($K$60+15)&gt;T3359,K$23*EXP(M$22*LOG(T3359/O$23)),(#N/A))</f>
        <v>#N/A</v>
      </c>
      <c r="Z3359" s="37"/>
      <c r="AA3359" s="37"/>
    </row>
    <row r="3360" spans="20:27">
      <c r="T3360" s="26">
        <v>3340</v>
      </c>
      <c r="U3360" s="26" t="e">
        <f t="shared" si="269"/>
        <v>#N/A</v>
      </c>
      <c r="V3360" s="36" t="e">
        <f t="shared" si="266"/>
        <v>#N/A</v>
      </c>
      <c r="W3360" s="29" t="e">
        <f t="shared" si="268"/>
        <v>#N/A</v>
      </c>
      <c r="X3360" s="37" t="e">
        <f t="shared" si="267"/>
        <v>#N/A</v>
      </c>
      <c r="Y3360" s="37" t="e">
        <f t="shared" si="270"/>
        <v>#N/A</v>
      </c>
      <c r="Z3360" s="37"/>
      <c r="AA3360" s="37"/>
    </row>
    <row r="3361" spans="20:27">
      <c r="T3361" s="26">
        <v>3341</v>
      </c>
      <c r="U3361" s="26" t="e">
        <f t="shared" si="269"/>
        <v>#N/A</v>
      </c>
      <c r="V3361" s="36" t="e">
        <f t="shared" si="266"/>
        <v>#N/A</v>
      </c>
      <c r="W3361" s="29" t="e">
        <f t="shared" si="268"/>
        <v>#N/A</v>
      </c>
      <c r="X3361" s="37" t="e">
        <f t="shared" si="267"/>
        <v>#N/A</v>
      </c>
      <c r="Y3361" s="37" t="e">
        <f t="shared" si="270"/>
        <v>#N/A</v>
      </c>
      <c r="Z3361" s="37"/>
      <c r="AA3361" s="37"/>
    </row>
    <row r="3362" spans="20:27">
      <c r="T3362" s="26">
        <v>3342</v>
      </c>
      <c r="U3362" s="26" t="e">
        <f t="shared" si="269"/>
        <v>#N/A</v>
      </c>
      <c r="V3362" s="36" t="e">
        <f t="shared" si="266"/>
        <v>#N/A</v>
      </c>
      <c r="W3362" s="29" t="e">
        <f t="shared" si="268"/>
        <v>#N/A</v>
      </c>
      <c r="X3362" s="37" t="e">
        <f t="shared" si="267"/>
        <v>#N/A</v>
      </c>
      <c r="Y3362" s="37" t="e">
        <f t="shared" si="270"/>
        <v>#N/A</v>
      </c>
      <c r="Z3362" s="37"/>
      <c r="AA3362" s="37"/>
    </row>
    <row r="3363" spans="20:27">
      <c r="T3363" s="26">
        <v>3343</v>
      </c>
      <c r="U3363" s="26" t="e">
        <f t="shared" si="269"/>
        <v>#N/A</v>
      </c>
      <c r="V3363" s="36" t="e">
        <f t="shared" si="266"/>
        <v>#N/A</v>
      </c>
      <c r="W3363" s="29" t="e">
        <f t="shared" si="268"/>
        <v>#N/A</v>
      </c>
      <c r="X3363" s="37" t="e">
        <f t="shared" si="267"/>
        <v>#N/A</v>
      </c>
      <c r="Y3363" s="37" t="e">
        <f t="shared" si="270"/>
        <v>#N/A</v>
      </c>
      <c r="Z3363" s="37"/>
      <c r="AA3363" s="37"/>
    </row>
    <row r="3364" spans="20:27">
      <c r="T3364" s="26">
        <v>3344</v>
      </c>
      <c r="U3364" s="26" t="e">
        <f t="shared" si="269"/>
        <v>#N/A</v>
      </c>
      <c r="V3364" s="36" t="e">
        <f t="shared" si="266"/>
        <v>#N/A</v>
      </c>
      <c r="W3364" s="29" t="e">
        <f t="shared" si="268"/>
        <v>#N/A</v>
      </c>
      <c r="X3364" s="37" t="e">
        <f t="shared" si="267"/>
        <v>#N/A</v>
      </c>
      <c r="Y3364" s="37" t="e">
        <f t="shared" si="270"/>
        <v>#N/A</v>
      </c>
      <c r="Z3364" s="37"/>
      <c r="AA3364" s="37"/>
    </row>
    <row r="3365" spans="20:27">
      <c r="T3365" s="26">
        <v>3345</v>
      </c>
      <c r="U3365" s="26" t="e">
        <f t="shared" si="269"/>
        <v>#N/A</v>
      </c>
      <c r="V3365" s="36" t="e">
        <f t="shared" si="266"/>
        <v>#N/A</v>
      </c>
      <c r="W3365" s="29" t="e">
        <f t="shared" si="268"/>
        <v>#N/A</v>
      </c>
      <c r="X3365" s="37" t="e">
        <f t="shared" si="267"/>
        <v>#N/A</v>
      </c>
      <c r="Y3365" s="37" t="e">
        <f t="shared" si="270"/>
        <v>#N/A</v>
      </c>
      <c r="Z3365" s="37"/>
      <c r="AA3365" s="37"/>
    </row>
    <row r="3366" spans="20:27">
      <c r="T3366" s="26">
        <v>3346</v>
      </c>
      <c r="U3366" s="26" t="e">
        <f t="shared" si="269"/>
        <v>#N/A</v>
      </c>
      <c r="V3366" s="36" t="e">
        <f t="shared" si="266"/>
        <v>#N/A</v>
      </c>
      <c r="W3366" s="29" t="e">
        <f t="shared" si="268"/>
        <v>#N/A</v>
      </c>
      <c r="X3366" s="37" t="e">
        <f t="shared" si="267"/>
        <v>#N/A</v>
      </c>
      <c r="Y3366" s="37" t="e">
        <f t="shared" si="270"/>
        <v>#N/A</v>
      </c>
      <c r="Z3366" s="37"/>
      <c r="AA3366" s="37"/>
    </row>
    <row r="3367" spans="20:27">
      <c r="T3367" s="26">
        <v>3347</v>
      </c>
      <c r="U3367" s="26" t="e">
        <f t="shared" si="269"/>
        <v>#N/A</v>
      </c>
      <c r="V3367" s="36" t="e">
        <f t="shared" si="266"/>
        <v>#N/A</v>
      </c>
      <c r="W3367" s="29" t="e">
        <f t="shared" si="268"/>
        <v>#N/A</v>
      </c>
      <c r="X3367" s="37" t="e">
        <f t="shared" si="267"/>
        <v>#N/A</v>
      </c>
      <c r="Y3367" s="37" t="e">
        <f t="shared" si="270"/>
        <v>#N/A</v>
      </c>
      <c r="Z3367" s="37"/>
      <c r="AA3367" s="37"/>
    </row>
    <row r="3368" spans="20:27">
      <c r="T3368" s="26">
        <v>3348</v>
      </c>
      <c r="U3368" s="26" t="e">
        <f t="shared" si="269"/>
        <v>#N/A</v>
      </c>
      <c r="V3368" s="36" t="e">
        <f t="shared" si="266"/>
        <v>#N/A</v>
      </c>
      <c r="W3368" s="29" t="e">
        <f t="shared" si="268"/>
        <v>#N/A</v>
      </c>
      <c r="X3368" s="37" t="e">
        <f t="shared" si="267"/>
        <v>#N/A</v>
      </c>
      <c r="Y3368" s="37" t="e">
        <f t="shared" si="270"/>
        <v>#N/A</v>
      </c>
      <c r="Z3368" s="37"/>
      <c r="AA3368" s="37"/>
    </row>
    <row r="3369" spans="20:27">
      <c r="T3369" s="26">
        <v>3349</v>
      </c>
      <c r="U3369" s="26" t="e">
        <f t="shared" si="269"/>
        <v>#N/A</v>
      </c>
      <c r="V3369" s="36" t="e">
        <f t="shared" si="266"/>
        <v>#N/A</v>
      </c>
      <c r="W3369" s="29" t="e">
        <f t="shared" si="268"/>
        <v>#N/A</v>
      </c>
      <c r="X3369" s="37" t="e">
        <f t="shared" si="267"/>
        <v>#N/A</v>
      </c>
      <c r="Y3369" s="37" t="e">
        <f t="shared" si="270"/>
        <v>#N/A</v>
      </c>
      <c r="Z3369" s="37"/>
      <c r="AA3369" s="37"/>
    </row>
    <row r="3370" spans="20:27">
      <c r="T3370" s="26">
        <v>3350</v>
      </c>
      <c r="U3370" s="26" t="e">
        <f t="shared" si="269"/>
        <v>#N/A</v>
      </c>
      <c r="V3370" s="36" t="e">
        <f t="shared" si="266"/>
        <v>#N/A</v>
      </c>
      <c r="W3370" s="29" t="e">
        <f t="shared" si="268"/>
        <v>#N/A</v>
      </c>
      <c r="X3370" s="37" t="e">
        <f t="shared" si="267"/>
        <v>#N/A</v>
      </c>
      <c r="Y3370" s="37" t="e">
        <f t="shared" si="270"/>
        <v>#N/A</v>
      </c>
      <c r="Z3370" s="37"/>
      <c r="AA3370" s="37"/>
    </row>
    <row r="3371" spans="20:27">
      <c r="T3371" s="26">
        <v>3351</v>
      </c>
      <c r="U3371" s="26" t="e">
        <f t="shared" si="269"/>
        <v>#N/A</v>
      </c>
      <c r="V3371" s="36" t="e">
        <f t="shared" si="266"/>
        <v>#N/A</v>
      </c>
      <c r="W3371" s="29" t="e">
        <f t="shared" si="268"/>
        <v>#N/A</v>
      </c>
      <c r="X3371" s="37" t="e">
        <f t="shared" si="267"/>
        <v>#N/A</v>
      </c>
      <c r="Y3371" s="37" t="e">
        <f t="shared" si="270"/>
        <v>#N/A</v>
      </c>
      <c r="Z3371" s="37"/>
      <c r="AA3371" s="37"/>
    </row>
    <row r="3372" spans="20:27">
      <c r="T3372" s="26">
        <v>3352</v>
      </c>
      <c r="U3372" s="26" t="e">
        <f t="shared" si="269"/>
        <v>#N/A</v>
      </c>
      <c r="V3372" s="36" t="e">
        <f t="shared" si="266"/>
        <v>#N/A</v>
      </c>
      <c r="W3372" s="29" t="e">
        <f t="shared" si="268"/>
        <v>#N/A</v>
      </c>
      <c r="X3372" s="37" t="e">
        <f t="shared" si="267"/>
        <v>#N/A</v>
      </c>
      <c r="Y3372" s="37" t="e">
        <f t="shared" si="270"/>
        <v>#N/A</v>
      </c>
      <c r="Z3372" s="37"/>
      <c r="AA3372" s="37"/>
    </row>
    <row r="3373" spans="20:27">
      <c r="T3373" s="26">
        <v>3353</v>
      </c>
      <c r="U3373" s="26" t="e">
        <f t="shared" si="269"/>
        <v>#N/A</v>
      </c>
      <c r="V3373" s="36" t="e">
        <f t="shared" si="266"/>
        <v>#N/A</v>
      </c>
      <c r="W3373" s="29" t="e">
        <f t="shared" si="268"/>
        <v>#N/A</v>
      </c>
      <c r="X3373" s="37" t="e">
        <f t="shared" si="267"/>
        <v>#N/A</v>
      </c>
      <c r="Y3373" s="37" t="e">
        <f t="shared" si="270"/>
        <v>#N/A</v>
      </c>
      <c r="Z3373" s="37"/>
      <c r="AA3373" s="37"/>
    </row>
    <row r="3374" spans="20:27">
      <c r="T3374" s="26">
        <v>3354</v>
      </c>
      <c r="U3374" s="26" t="e">
        <f t="shared" si="269"/>
        <v>#N/A</v>
      </c>
      <c r="V3374" s="36" t="e">
        <f t="shared" si="266"/>
        <v>#N/A</v>
      </c>
      <c r="W3374" s="29" t="e">
        <f t="shared" si="268"/>
        <v>#N/A</v>
      </c>
      <c r="X3374" s="37" t="e">
        <f t="shared" si="267"/>
        <v>#N/A</v>
      </c>
      <c r="Y3374" s="37" t="e">
        <f t="shared" si="270"/>
        <v>#N/A</v>
      </c>
      <c r="Z3374" s="37"/>
      <c r="AA3374" s="37"/>
    </row>
    <row r="3375" spans="20:27">
      <c r="T3375" s="26">
        <v>3355</v>
      </c>
      <c r="U3375" s="26" t="e">
        <f t="shared" si="269"/>
        <v>#N/A</v>
      </c>
      <c r="V3375" s="36" t="e">
        <f t="shared" si="266"/>
        <v>#N/A</v>
      </c>
      <c r="W3375" s="29" t="e">
        <f t="shared" si="268"/>
        <v>#N/A</v>
      </c>
      <c r="X3375" s="37" t="e">
        <f t="shared" si="267"/>
        <v>#N/A</v>
      </c>
      <c r="Y3375" s="37" t="e">
        <f t="shared" si="270"/>
        <v>#N/A</v>
      </c>
      <c r="Z3375" s="37"/>
      <c r="AA3375" s="37"/>
    </row>
    <row r="3376" spans="20:27">
      <c r="T3376" s="26">
        <v>3356</v>
      </c>
      <c r="U3376" s="26" t="e">
        <f t="shared" si="269"/>
        <v>#N/A</v>
      </c>
      <c r="V3376" s="36" t="e">
        <f t="shared" si="266"/>
        <v>#N/A</v>
      </c>
      <c r="W3376" s="29" t="e">
        <f t="shared" si="268"/>
        <v>#N/A</v>
      </c>
      <c r="X3376" s="37" t="e">
        <f t="shared" si="267"/>
        <v>#N/A</v>
      </c>
      <c r="Y3376" s="37" t="e">
        <f t="shared" si="270"/>
        <v>#N/A</v>
      </c>
      <c r="Z3376" s="37"/>
      <c r="AA3376" s="37"/>
    </row>
    <row r="3377" spans="20:27">
      <c r="T3377" s="26">
        <v>3357</v>
      </c>
      <c r="U3377" s="26" t="e">
        <f t="shared" si="269"/>
        <v>#N/A</v>
      </c>
      <c r="V3377" s="36" t="e">
        <f t="shared" si="266"/>
        <v>#N/A</v>
      </c>
      <c r="W3377" s="29" t="e">
        <f t="shared" si="268"/>
        <v>#N/A</v>
      </c>
      <c r="X3377" s="37" t="e">
        <f t="shared" si="267"/>
        <v>#N/A</v>
      </c>
      <c r="Y3377" s="37" t="e">
        <f t="shared" si="270"/>
        <v>#N/A</v>
      </c>
      <c r="Z3377" s="37"/>
      <c r="AA3377" s="37"/>
    </row>
    <row r="3378" spans="20:27">
      <c r="T3378" s="26">
        <v>3358</v>
      </c>
      <c r="U3378" s="26" t="e">
        <f t="shared" si="269"/>
        <v>#N/A</v>
      </c>
      <c r="V3378" s="36" t="e">
        <f t="shared" si="266"/>
        <v>#N/A</v>
      </c>
      <c r="W3378" s="29" t="e">
        <f t="shared" si="268"/>
        <v>#N/A</v>
      </c>
      <c r="X3378" s="37" t="e">
        <f t="shared" si="267"/>
        <v>#N/A</v>
      </c>
      <c r="Y3378" s="37" t="e">
        <f t="shared" si="270"/>
        <v>#N/A</v>
      </c>
      <c r="Z3378" s="37"/>
      <c r="AA3378" s="37"/>
    </row>
    <row r="3379" spans="20:27">
      <c r="T3379" s="26">
        <v>3359</v>
      </c>
      <c r="U3379" s="26" t="e">
        <f t="shared" si="269"/>
        <v>#N/A</v>
      </c>
      <c r="V3379" s="36" t="e">
        <f t="shared" si="266"/>
        <v>#N/A</v>
      </c>
      <c r="W3379" s="29" t="e">
        <f t="shared" si="268"/>
        <v>#N/A</v>
      </c>
      <c r="X3379" s="37" t="e">
        <f t="shared" si="267"/>
        <v>#N/A</v>
      </c>
      <c r="Y3379" s="37" t="e">
        <f t="shared" si="270"/>
        <v>#N/A</v>
      </c>
      <c r="Z3379" s="37"/>
      <c r="AA3379" s="37"/>
    </row>
    <row r="3380" spans="20:27">
      <c r="T3380" s="26">
        <v>3360</v>
      </c>
      <c r="U3380" s="26" t="e">
        <f t="shared" si="269"/>
        <v>#N/A</v>
      </c>
      <c r="V3380" s="36" t="e">
        <f t="shared" si="266"/>
        <v>#N/A</v>
      </c>
      <c r="W3380" s="29" t="e">
        <f t="shared" si="268"/>
        <v>#N/A</v>
      </c>
      <c r="X3380" s="37" t="e">
        <f t="shared" si="267"/>
        <v>#N/A</v>
      </c>
      <c r="Y3380" s="37" t="e">
        <f t="shared" si="270"/>
        <v>#N/A</v>
      </c>
      <c r="Z3380" s="37"/>
      <c r="AA3380" s="37"/>
    </row>
    <row r="3381" spans="20:27">
      <c r="T3381" s="26">
        <v>3361</v>
      </c>
      <c r="U3381" s="26" t="e">
        <f t="shared" si="269"/>
        <v>#N/A</v>
      </c>
      <c r="V3381" s="36" t="e">
        <f t="shared" si="266"/>
        <v>#N/A</v>
      </c>
      <c r="W3381" s="29" t="e">
        <f t="shared" si="268"/>
        <v>#N/A</v>
      </c>
      <c r="X3381" s="37" t="e">
        <f t="shared" si="267"/>
        <v>#N/A</v>
      </c>
      <c r="Y3381" s="37" t="e">
        <f t="shared" si="270"/>
        <v>#N/A</v>
      </c>
      <c r="Z3381" s="37"/>
      <c r="AA3381" s="37"/>
    </row>
    <row r="3382" spans="20:27">
      <c r="T3382" s="26">
        <v>3362</v>
      </c>
      <c r="U3382" s="26" t="e">
        <f t="shared" si="269"/>
        <v>#N/A</v>
      </c>
      <c r="V3382" s="36" t="e">
        <f t="shared" si="266"/>
        <v>#N/A</v>
      </c>
      <c r="W3382" s="29" t="e">
        <f t="shared" si="268"/>
        <v>#N/A</v>
      </c>
      <c r="X3382" s="37" t="e">
        <f t="shared" si="267"/>
        <v>#N/A</v>
      </c>
      <c r="Y3382" s="37" t="e">
        <f t="shared" si="270"/>
        <v>#N/A</v>
      </c>
      <c r="Z3382" s="37"/>
      <c r="AA3382" s="37"/>
    </row>
    <row r="3383" spans="20:27">
      <c r="T3383" s="26">
        <v>3363</v>
      </c>
      <c r="U3383" s="26" t="e">
        <f t="shared" si="269"/>
        <v>#N/A</v>
      </c>
      <c r="V3383" s="36" t="e">
        <f t="shared" si="266"/>
        <v>#N/A</v>
      </c>
      <c r="W3383" s="29" t="e">
        <f t="shared" si="268"/>
        <v>#N/A</v>
      </c>
      <c r="X3383" s="37" t="e">
        <f t="shared" si="267"/>
        <v>#N/A</v>
      </c>
      <c r="Y3383" s="37" t="e">
        <f t="shared" si="270"/>
        <v>#N/A</v>
      </c>
      <c r="Z3383" s="37"/>
      <c r="AA3383" s="37"/>
    </row>
    <row r="3384" spans="20:27">
      <c r="T3384" s="26">
        <v>3364</v>
      </c>
      <c r="U3384" s="26" t="e">
        <f t="shared" si="269"/>
        <v>#N/A</v>
      </c>
      <c r="V3384" s="36" t="e">
        <f t="shared" si="266"/>
        <v>#N/A</v>
      </c>
      <c r="W3384" s="29" t="e">
        <f t="shared" si="268"/>
        <v>#N/A</v>
      </c>
      <c r="X3384" s="37" t="e">
        <f t="shared" si="267"/>
        <v>#N/A</v>
      </c>
      <c r="Y3384" s="37" t="e">
        <f t="shared" si="270"/>
        <v>#N/A</v>
      </c>
      <c r="Z3384" s="37"/>
      <c r="AA3384" s="37"/>
    </row>
    <row r="3385" spans="20:27">
      <c r="T3385" s="26">
        <v>3365</v>
      </c>
      <c r="U3385" s="26" t="e">
        <f t="shared" si="269"/>
        <v>#N/A</v>
      </c>
      <c r="V3385" s="36" t="e">
        <f t="shared" si="266"/>
        <v>#N/A</v>
      </c>
      <c r="W3385" s="29" t="e">
        <f t="shared" si="268"/>
        <v>#N/A</v>
      </c>
      <c r="X3385" s="37" t="e">
        <f t="shared" si="267"/>
        <v>#N/A</v>
      </c>
      <c r="Y3385" s="37" t="e">
        <f t="shared" si="270"/>
        <v>#N/A</v>
      </c>
      <c r="Z3385" s="37"/>
      <c r="AA3385" s="37"/>
    </row>
    <row r="3386" spans="20:27">
      <c r="T3386" s="26">
        <v>3366</v>
      </c>
      <c r="U3386" s="26" t="e">
        <f t="shared" si="269"/>
        <v>#N/A</v>
      </c>
      <c r="V3386" s="36" t="e">
        <f t="shared" si="266"/>
        <v>#N/A</v>
      </c>
      <c r="W3386" s="29" t="e">
        <f t="shared" si="268"/>
        <v>#N/A</v>
      </c>
      <c r="X3386" s="37" t="e">
        <f t="shared" si="267"/>
        <v>#N/A</v>
      </c>
      <c r="Y3386" s="37" t="e">
        <f t="shared" si="270"/>
        <v>#N/A</v>
      </c>
      <c r="Z3386" s="37"/>
      <c r="AA3386" s="37"/>
    </row>
    <row r="3387" spans="20:27">
      <c r="T3387" s="26">
        <v>3367</v>
      </c>
      <c r="U3387" s="26" t="e">
        <f t="shared" si="269"/>
        <v>#N/A</v>
      </c>
      <c r="V3387" s="36" t="e">
        <f t="shared" si="266"/>
        <v>#N/A</v>
      </c>
      <c r="W3387" s="29" t="e">
        <f t="shared" si="268"/>
        <v>#N/A</v>
      </c>
      <c r="X3387" s="37" t="e">
        <f t="shared" si="267"/>
        <v>#N/A</v>
      </c>
      <c r="Y3387" s="37" t="e">
        <f t="shared" si="270"/>
        <v>#N/A</v>
      </c>
      <c r="Z3387" s="37"/>
      <c r="AA3387" s="37"/>
    </row>
    <row r="3388" spans="20:27">
      <c r="T3388" s="26">
        <v>3368</v>
      </c>
      <c r="U3388" s="26" t="e">
        <f t="shared" si="269"/>
        <v>#N/A</v>
      </c>
      <c r="V3388" s="36" t="e">
        <f t="shared" si="266"/>
        <v>#N/A</v>
      </c>
      <c r="W3388" s="29" t="e">
        <f t="shared" si="268"/>
        <v>#N/A</v>
      </c>
      <c r="X3388" s="37" t="e">
        <f t="shared" si="267"/>
        <v>#N/A</v>
      </c>
      <c r="Y3388" s="37" t="e">
        <f t="shared" si="270"/>
        <v>#N/A</v>
      </c>
      <c r="Z3388" s="37"/>
      <c r="AA3388" s="37"/>
    </row>
    <row r="3389" spans="20:27">
      <c r="T3389" s="26">
        <v>3369</v>
      </c>
      <c r="U3389" s="26" t="e">
        <f t="shared" si="269"/>
        <v>#N/A</v>
      </c>
      <c r="V3389" s="36" t="e">
        <f t="shared" si="266"/>
        <v>#N/A</v>
      </c>
      <c r="W3389" s="29" t="e">
        <f t="shared" si="268"/>
        <v>#N/A</v>
      </c>
      <c r="X3389" s="37" t="e">
        <f t="shared" si="267"/>
        <v>#N/A</v>
      </c>
      <c r="Y3389" s="37" t="e">
        <f t="shared" si="270"/>
        <v>#N/A</v>
      </c>
      <c r="Z3389" s="37"/>
      <c r="AA3389" s="37"/>
    </row>
    <row r="3390" spans="20:27">
      <c r="T3390" s="26">
        <v>3370</v>
      </c>
      <c r="U3390" s="26" t="e">
        <f t="shared" si="269"/>
        <v>#N/A</v>
      </c>
      <c r="V3390" s="36" t="e">
        <f t="shared" si="266"/>
        <v>#N/A</v>
      </c>
      <c r="W3390" s="29" t="e">
        <f t="shared" si="268"/>
        <v>#N/A</v>
      </c>
      <c r="X3390" s="37" t="e">
        <f t="shared" si="267"/>
        <v>#N/A</v>
      </c>
      <c r="Y3390" s="37" t="e">
        <f t="shared" si="270"/>
        <v>#N/A</v>
      </c>
      <c r="Z3390" s="37"/>
      <c r="AA3390" s="37"/>
    </row>
    <row r="3391" spans="20:27">
      <c r="T3391" s="26">
        <v>3371</v>
      </c>
      <c r="U3391" s="26" t="e">
        <f t="shared" si="269"/>
        <v>#N/A</v>
      </c>
      <c r="V3391" s="36" t="e">
        <f t="shared" si="266"/>
        <v>#N/A</v>
      </c>
      <c r="W3391" s="29" t="e">
        <f t="shared" si="268"/>
        <v>#N/A</v>
      </c>
      <c r="X3391" s="37" t="e">
        <f t="shared" si="267"/>
        <v>#N/A</v>
      </c>
      <c r="Y3391" s="37" t="e">
        <f t="shared" si="270"/>
        <v>#N/A</v>
      </c>
      <c r="Z3391" s="37"/>
      <c r="AA3391" s="37"/>
    </row>
    <row r="3392" spans="20:27">
      <c r="T3392" s="26">
        <v>3372</v>
      </c>
      <c r="U3392" s="26" t="e">
        <f t="shared" si="269"/>
        <v>#N/A</v>
      </c>
      <c r="V3392" s="36" t="e">
        <f t="shared" si="266"/>
        <v>#N/A</v>
      </c>
      <c r="W3392" s="29" t="e">
        <f t="shared" si="268"/>
        <v>#N/A</v>
      </c>
      <c r="X3392" s="37" t="e">
        <f t="shared" si="267"/>
        <v>#N/A</v>
      </c>
      <c r="Y3392" s="37" t="e">
        <f t="shared" si="270"/>
        <v>#N/A</v>
      </c>
      <c r="Z3392" s="37"/>
      <c r="AA3392" s="37"/>
    </row>
    <row r="3393" spans="20:27">
      <c r="T3393" s="26">
        <v>3373</v>
      </c>
      <c r="U3393" s="26" t="e">
        <f t="shared" si="269"/>
        <v>#N/A</v>
      </c>
      <c r="V3393" s="36" t="e">
        <f t="shared" si="266"/>
        <v>#N/A</v>
      </c>
      <c r="W3393" s="29" t="e">
        <f t="shared" si="268"/>
        <v>#N/A</v>
      </c>
      <c r="X3393" s="37" t="e">
        <f t="shared" si="267"/>
        <v>#N/A</v>
      </c>
      <c r="Y3393" s="37" t="e">
        <f t="shared" si="270"/>
        <v>#N/A</v>
      </c>
      <c r="Z3393" s="37"/>
      <c r="AA3393" s="37"/>
    </row>
    <row r="3394" spans="20:27">
      <c r="T3394" s="26">
        <v>3374</v>
      </c>
      <c r="U3394" s="26" t="e">
        <f t="shared" si="269"/>
        <v>#N/A</v>
      </c>
      <c r="V3394" s="36" t="e">
        <f t="shared" si="266"/>
        <v>#N/A</v>
      </c>
      <c r="W3394" s="29" t="e">
        <f t="shared" si="268"/>
        <v>#N/A</v>
      </c>
      <c r="X3394" s="37" t="e">
        <f t="shared" si="267"/>
        <v>#N/A</v>
      </c>
      <c r="Y3394" s="37" t="e">
        <f t="shared" si="270"/>
        <v>#N/A</v>
      </c>
      <c r="Z3394" s="37"/>
      <c r="AA3394" s="37"/>
    </row>
    <row r="3395" spans="20:27">
      <c r="T3395" s="26">
        <v>3375</v>
      </c>
      <c r="U3395" s="26" t="e">
        <f t="shared" si="269"/>
        <v>#N/A</v>
      </c>
      <c r="V3395" s="36" t="e">
        <f t="shared" si="266"/>
        <v>#N/A</v>
      </c>
      <c r="W3395" s="29" t="e">
        <f t="shared" si="268"/>
        <v>#N/A</v>
      </c>
      <c r="X3395" s="37" t="e">
        <f t="shared" si="267"/>
        <v>#N/A</v>
      </c>
      <c r="Y3395" s="37" t="e">
        <f t="shared" si="270"/>
        <v>#N/A</v>
      </c>
      <c r="Z3395" s="37"/>
      <c r="AA3395" s="37"/>
    </row>
    <row r="3396" spans="20:27">
      <c r="T3396" s="26">
        <v>3376</v>
      </c>
      <c r="U3396" s="26" t="e">
        <f t="shared" si="269"/>
        <v>#N/A</v>
      </c>
      <c r="V3396" s="36" t="e">
        <f t="shared" si="266"/>
        <v>#N/A</v>
      </c>
      <c r="W3396" s="29" t="e">
        <f t="shared" si="268"/>
        <v>#N/A</v>
      </c>
      <c r="X3396" s="37" t="e">
        <f t="shared" si="267"/>
        <v>#N/A</v>
      </c>
      <c r="Y3396" s="37" t="e">
        <f t="shared" si="270"/>
        <v>#N/A</v>
      </c>
      <c r="Z3396" s="37"/>
      <c r="AA3396" s="37"/>
    </row>
    <row r="3397" spans="20:27">
      <c r="T3397" s="26">
        <v>3377</v>
      </c>
      <c r="U3397" s="26" t="e">
        <f t="shared" si="269"/>
        <v>#N/A</v>
      </c>
      <c r="V3397" s="36" t="e">
        <f t="shared" si="266"/>
        <v>#N/A</v>
      </c>
      <c r="W3397" s="29" t="e">
        <f t="shared" si="268"/>
        <v>#N/A</v>
      </c>
      <c r="X3397" s="37" t="e">
        <f t="shared" si="267"/>
        <v>#N/A</v>
      </c>
      <c r="Y3397" s="37" t="e">
        <f t="shared" si="270"/>
        <v>#N/A</v>
      </c>
      <c r="Z3397" s="37"/>
      <c r="AA3397" s="37"/>
    </row>
    <row r="3398" spans="20:27">
      <c r="T3398" s="26">
        <v>3378</v>
      </c>
      <c r="U3398" s="26" t="e">
        <f t="shared" si="269"/>
        <v>#N/A</v>
      </c>
      <c r="V3398" s="36" t="e">
        <f t="shared" si="266"/>
        <v>#N/A</v>
      </c>
      <c r="W3398" s="29" t="e">
        <f t="shared" si="268"/>
        <v>#N/A</v>
      </c>
      <c r="X3398" s="37" t="e">
        <f t="shared" si="267"/>
        <v>#N/A</v>
      </c>
      <c r="Y3398" s="37" t="e">
        <f t="shared" si="270"/>
        <v>#N/A</v>
      </c>
      <c r="Z3398" s="37"/>
      <c r="AA3398" s="37"/>
    </row>
    <row r="3399" spans="20:27">
      <c r="T3399" s="26">
        <v>3379</v>
      </c>
      <c r="U3399" s="26" t="e">
        <f t="shared" si="269"/>
        <v>#N/A</v>
      </c>
      <c r="V3399" s="36" t="e">
        <f t="shared" si="266"/>
        <v>#N/A</v>
      </c>
      <c r="W3399" s="29" t="e">
        <f t="shared" si="268"/>
        <v>#N/A</v>
      </c>
      <c r="X3399" s="37" t="e">
        <f t="shared" si="267"/>
        <v>#N/A</v>
      </c>
      <c r="Y3399" s="37" t="e">
        <f t="shared" si="270"/>
        <v>#N/A</v>
      </c>
      <c r="Z3399" s="37"/>
      <c r="AA3399" s="37"/>
    </row>
    <row r="3400" spans="20:27">
      <c r="T3400" s="26">
        <v>3380</v>
      </c>
      <c r="U3400" s="26" t="e">
        <f t="shared" si="269"/>
        <v>#N/A</v>
      </c>
      <c r="V3400" s="36" t="e">
        <f t="shared" ref="V3400:V3463" si="271">K$23*EXP(M$22*LOG(T3400/O$23))</f>
        <v>#N/A</v>
      </c>
      <c r="W3400" s="29" t="e">
        <f t="shared" si="268"/>
        <v>#N/A</v>
      </c>
      <c r="X3400" s="37" t="e">
        <f t="shared" ref="X3400:X3463" si="272">IF(($K$60+15)&gt;T3400,T3400,(#N/A))</f>
        <v>#N/A</v>
      </c>
      <c r="Y3400" s="37" t="e">
        <f t="shared" si="270"/>
        <v>#N/A</v>
      </c>
      <c r="Z3400" s="37"/>
      <c r="AA3400" s="37"/>
    </row>
    <row r="3401" spans="20:27">
      <c r="T3401" s="26">
        <v>3381</v>
      </c>
      <c r="U3401" s="26" t="e">
        <f t="shared" si="269"/>
        <v>#N/A</v>
      </c>
      <c r="V3401" s="36" t="e">
        <f t="shared" si="271"/>
        <v>#N/A</v>
      </c>
      <c r="W3401" s="29" t="e">
        <f t="shared" si="268"/>
        <v>#N/A</v>
      </c>
      <c r="X3401" s="37" t="e">
        <f t="shared" si="272"/>
        <v>#N/A</v>
      </c>
      <c r="Y3401" s="37" t="e">
        <f t="shared" si="270"/>
        <v>#N/A</v>
      </c>
      <c r="Z3401" s="37"/>
      <c r="AA3401" s="37"/>
    </row>
    <row r="3402" spans="20:27">
      <c r="T3402" s="26">
        <v>3382</v>
      </c>
      <c r="U3402" s="26" t="e">
        <f t="shared" si="269"/>
        <v>#N/A</v>
      </c>
      <c r="V3402" s="36" t="e">
        <f t="shared" si="271"/>
        <v>#N/A</v>
      </c>
      <c r="W3402" s="29" t="e">
        <f t="shared" si="268"/>
        <v>#N/A</v>
      </c>
      <c r="X3402" s="37" t="e">
        <f t="shared" si="272"/>
        <v>#N/A</v>
      </c>
      <c r="Y3402" s="37" t="e">
        <f t="shared" si="270"/>
        <v>#N/A</v>
      </c>
      <c r="Z3402" s="37"/>
      <c r="AA3402" s="37"/>
    </row>
    <row r="3403" spans="20:27">
      <c r="T3403" s="26">
        <v>3383</v>
      </c>
      <c r="U3403" s="26" t="e">
        <f t="shared" si="269"/>
        <v>#N/A</v>
      </c>
      <c r="V3403" s="36" t="e">
        <f t="shared" si="271"/>
        <v>#N/A</v>
      </c>
      <c r="W3403" s="29" t="e">
        <f t="shared" si="268"/>
        <v>#N/A</v>
      </c>
      <c r="X3403" s="37" t="e">
        <f t="shared" si="272"/>
        <v>#N/A</v>
      </c>
      <c r="Y3403" s="37" t="e">
        <f t="shared" si="270"/>
        <v>#N/A</v>
      </c>
      <c r="Z3403" s="37"/>
      <c r="AA3403" s="37"/>
    </row>
    <row r="3404" spans="20:27">
      <c r="T3404" s="26">
        <v>3384</v>
      </c>
      <c r="U3404" s="26" t="e">
        <f t="shared" si="269"/>
        <v>#N/A</v>
      </c>
      <c r="V3404" s="36" t="e">
        <f t="shared" si="271"/>
        <v>#N/A</v>
      </c>
      <c r="W3404" s="29" t="e">
        <f t="shared" si="268"/>
        <v>#N/A</v>
      </c>
      <c r="X3404" s="37" t="e">
        <f t="shared" si="272"/>
        <v>#N/A</v>
      </c>
      <c r="Y3404" s="37" t="e">
        <f t="shared" si="270"/>
        <v>#N/A</v>
      </c>
      <c r="Z3404" s="37"/>
      <c r="AA3404" s="37"/>
    </row>
    <row r="3405" spans="20:27">
      <c r="T3405" s="26">
        <v>3385</v>
      </c>
      <c r="U3405" s="26" t="e">
        <f t="shared" si="269"/>
        <v>#N/A</v>
      </c>
      <c r="V3405" s="36" t="e">
        <f t="shared" si="271"/>
        <v>#N/A</v>
      </c>
      <c r="W3405" s="29" t="e">
        <f t="shared" si="268"/>
        <v>#N/A</v>
      </c>
      <c r="X3405" s="37" t="e">
        <f t="shared" si="272"/>
        <v>#N/A</v>
      </c>
      <c r="Y3405" s="37" t="e">
        <f t="shared" si="270"/>
        <v>#N/A</v>
      </c>
      <c r="Z3405" s="37"/>
      <c r="AA3405" s="37"/>
    </row>
    <row r="3406" spans="20:27">
      <c r="T3406" s="26">
        <v>3386</v>
      </c>
      <c r="U3406" s="26" t="e">
        <f t="shared" si="269"/>
        <v>#N/A</v>
      </c>
      <c r="V3406" s="36" t="e">
        <f t="shared" si="271"/>
        <v>#N/A</v>
      </c>
      <c r="W3406" s="29" t="e">
        <f t="shared" si="268"/>
        <v>#N/A</v>
      </c>
      <c r="X3406" s="37" t="e">
        <f t="shared" si="272"/>
        <v>#N/A</v>
      </c>
      <c r="Y3406" s="37" t="e">
        <f t="shared" si="270"/>
        <v>#N/A</v>
      </c>
      <c r="Z3406" s="37"/>
      <c r="AA3406" s="37"/>
    </row>
    <row r="3407" spans="20:27">
      <c r="T3407" s="26">
        <v>3387</v>
      </c>
      <c r="U3407" s="26" t="e">
        <f t="shared" si="269"/>
        <v>#N/A</v>
      </c>
      <c r="V3407" s="36" t="e">
        <f t="shared" si="271"/>
        <v>#N/A</v>
      </c>
      <c r="W3407" s="29" t="e">
        <f t="shared" si="268"/>
        <v>#N/A</v>
      </c>
      <c r="X3407" s="37" t="e">
        <f t="shared" si="272"/>
        <v>#N/A</v>
      </c>
      <c r="Y3407" s="37" t="e">
        <f t="shared" si="270"/>
        <v>#N/A</v>
      </c>
      <c r="Z3407" s="37"/>
      <c r="AA3407" s="37"/>
    </row>
    <row r="3408" spans="20:27">
      <c r="T3408" s="26">
        <v>3388</v>
      </c>
      <c r="U3408" s="26" t="e">
        <f t="shared" si="269"/>
        <v>#N/A</v>
      </c>
      <c r="V3408" s="36" t="e">
        <f t="shared" si="271"/>
        <v>#N/A</v>
      </c>
      <c r="W3408" s="29" t="e">
        <f t="shared" si="268"/>
        <v>#N/A</v>
      </c>
      <c r="X3408" s="37" t="e">
        <f t="shared" si="272"/>
        <v>#N/A</v>
      </c>
      <c r="Y3408" s="37" t="e">
        <f t="shared" si="270"/>
        <v>#N/A</v>
      </c>
      <c r="Z3408" s="37"/>
      <c r="AA3408" s="37"/>
    </row>
    <row r="3409" spans="20:27">
      <c r="T3409" s="26">
        <v>3389</v>
      </c>
      <c r="U3409" s="26" t="e">
        <f t="shared" si="269"/>
        <v>#N/A</v>
      </c>
      <c r="V3409" s="36" t="e">
        <f t="shared" si="271"/>
        <v>#N/A</v>
      </c>
      <c r="W3409" s="29" t="e">
        <f t="shared" si="268"/>
        <v>#N/A</v>
      </c>
      <c r="X3409" s="37" t="e">
        <f t="shared" si="272"/>
        <v>#N/A</v>
      </c>
      <c r="Y3409" s="37" t="e">
        <f t="shared" si="270"/>
        <v>#N/A</v>
      </c>
      <c r="Z3409" s="37"/>
      <c r="AA3409" s="37"/>
    </row>
    <row r="3410" spans="20:27">
      <c r="T3410" s="26">
        <v>3390</v>
      </c>
      <c r="U3410" s="26" t="e">
        <f t="shared" si="269"/>
        <v>#N/A</v>
      </c>
      <c r="V3410" s="36" t="e">
        <f t="shared" si="271"/>
        <v>#N/A</v>
      </c>
      <c r="W3410" s="29" t="e">
        <f t="shared" si="268"/>
        <v>#N/A</v>
      </c>
      <c r="X3410" s="37" t="e">
        <f t="shared" si="272"/>
        <v>#N/A</v>
      </c>
      <c r="Y3410" s="37" t="e">
        <f t="shared" si="270"/>
        <v>#N/A</v>
      </c>
      <c r="Z3410" s="37"/>
      <c r="AA3410" s="37"/>
    </row>
    <row r="3411" spans="20:27">
      <c r="T3411" s="26">
        <v>3391</v>
      </c>
      <c r="U3411" s="26" t="e">
        <f t="shared" si="269"/>
        <v>#N/A</v>
      </c>
      <c r="V3411" s="36" t="e">
        <f t="shared" si="271"/>
        <v>#N/A</v>
      </c>
      <c r="W3411" s="29" t="e">
        <f t="shared" si="268"/>
        <v>#N/A</v>
      </c>
      <c r="X3411" s="37" t="e">
        <f t="shared" si="272"/>
        <v>#N/A</v>
      </c>
      <c r="Y3411" s="37" t="e">
        <f t="shared" si="270"/>
        <v>#N/A</v>
      </c>
      <c r="Z3411" s="37"/>
      <c r="AA3411" s="37"/>
    </row>
    <row r="3412" spans="20:27">
      <c r="T3412" s="26">
        <v>3392</v>
      </c>
      <c r="U3412" s="26" t="e">
        <f t="shared" si="269"/>
        <v>#N/A</v>
      </c>
      <c r="V3412" s="36" t="e">
        <f t="shared" si="271"/>
        <v>#N/A</v>
      </c>
      <c r="W3412" s="29" t="e">
        <f t="shared" si="268"/>
        <v>#N/A</v>
      </c>
      <c r="X3412" s="37" t="e">
        <f t="shared" si="272"/>
        <v>#N/A</v>
      </c>
      <c r="Y3412" s="37" t="e">
        <f t="shared" si="270"/>
        <v>#N/A</v>
      </c>
      <c r="Z3412" s="37"/>
      <c r="AA3412" s="37"/>
    </row>
    <row r="3413" spans="20:27">
      <c r="T3413" s="26">
        <v>3393</v>
      </c>
      <c r="U3413" s="26" t="e">
        <f t="shared" si="269"/>
        <v>#N/A</v>
      </c>
      <c r="V3413" s="36" t="e">
        <f t="shared" si="271"/>
        <v>#N/A</v>
      </c>
      <c r="W3413" s="29" t="e">
        <f t="shared" ref="W3413:W3476" si="273">IF(U3413="",(#N/A),V3413)</f>
        <v>#N/A</v>
      </c>
      <c r="X3413" s="37" t="e">
        <f t="shared" si="272"/>
        <v>#N/A</v>
      </c>
      <c r="Y3413" s="37" t="e">
        <f t="shared" si="270"/>
        <v>#N/A</v>
      </c>
      <c r="Z3413" s="37"/>
      <c r="AA3413" s="37"/>
    </row>
    <row r="3414" spans="20:27">
      <c r="T3414" s="26">
        <v>3394</v>
      </c>
      <c r="U3414" s="26" t="e">
        <f t="shared" ref="U3414:U3477" si="274">IF(MAX(D$20:D$64)&lt;T3414,(#N/A),T3414)</f>
        <v>#N/A</v>
      </c>
      <c r="V3414" s="36" t="e">
        <f t="shared" si="271"/>
        <v>#N/A</v>
      </c>
      <c r="W3414" s="29" t="e">
        <f t="shared" si="273"/>
        <v>#N/A</v>
      </c>
      <c r="X3414" s="37" t="e">
        <f t="shared" si="272"/>
        <v>#N/A</v>
      </c>
      <c r="Y3414" s="37" t="e">
        <f t="shared" si="270"/>
        <v>#N/A</v>
      </c>
      <c r="Z3414" s="37"/>
      <c r="AA3414" s="37"/>
    </row>
    <row r="3415" spans="20:27">
      <c r="T3415" s="26">
        <v>3395</v>
      </c>
      <c r="U3415" s="26" t="e">
        <f t="shared" si="274"/>
        <v>#N/A</v>
      </c>
      <c r="V3415" s="36" t="e">
        <f t="shared" si="271"/>
        <v>#N/A</v>
      </c>
      <c r="W3415" s="29" t="e">
        <f t="shared" si="273"/>
        <v>#N/A</v>
      </c>
      <c r="X3415" s="37" t="e">
        <f t="shared" si="272"/>
        <v>#N/A</v>
      </c>
      <c r="Y3415" s="37" t="e">
        <f t="shared" si="270"/>
        <v>#N/A</v>
      </c>
      <c r="Z3415" s="37"/>
      <c r="AA3415" s="37"/>
    </row>
    <row r="3416" spans="20:27">
      <c r="T3416" s="26">
        <v>3396</v>
      </c>
      <c r="U3416" s="26" t="e">
        <f t="shared" si="274"/>
        <v>#N/A</v>
      </c>
      <c r="V3416" s="36" t="e">
        <f t="shared" si="271"/>
        <v>#N/A</v>
      </c>
      <c r="W3416" s="29" t="e">
        <f t="shared" si="273"/>
        <v>#N/A</v>
      </c>
      <c r="X3416" s="37" t="e">
        <f t="shared" si="272"/>
        <v>#N/A</v>
      </c>
      <c r="Y3416" s="37" t="e">
        <f t="shared" si="270"/>
        <v>#N/A</v>
      </c>
      <c r="Z3416" s="37"/>
      <c r="AA3416" s="37"/>
    </row>
    <row r="3417" spans="20:27">
      <c r="T3417" s="26">
        <v>3397</v>
      </c>
      <c r="U3417" s="26" t="e">
        <f t="shared" si="274"/>
        <v>#N/A</v>
      </c>
      <c r="V3417" s="36" t="e">
        <f t="shared" si="271"/>
        <v>#N/A</v>
      </c>
      <c r="W3417" s="29" t="e">
        <f t="shared" si="273"/>
        <v>#N/A</v>
      </c>
      <c r="X3417" s="37" t="e">
        <f t="shared" si="272"/>
        <v>#N/A</v>
      </c>
      <c r="Y3417" s="37" t="e">
        <f t="shared" si="270"/>
        <v>#N/A</v>
      </c>
      <c r="Z3417" s="37"/>
      <c r="AA3417" s="37"/>
    </row>
    <row r="3418" spans="20:27">
      <c r="T3418" s="26">
        <v>3398</v>
      </c>
      <c r="U3418" s="26" t="e">
        <f t="shared" si="274"/>
        <v>#N/A</v>
      </c>
      <c r="V3418" s="36" t="e">
        <f t="shared" si="271"/>
        <v>#N/A</v>
      </c>
      <c r="W3418" s="29" t="e">
        <f t="shared" si="273"/>
        <v>#N/A</v>
      </c>
      <c r="X3418" s="37" t="e">
        <f t="shared" si="272"/>
        <v>#N/A</v>
      </c>
      <c r="Y3418" s="37" t="e">
        <f t="shared" si="270"/>
        <v>#N/A</v>
      </c>
      <c r="Z3418" s="37"/>
      <c r="AA3418" s="37"/>
    </row>
    <row r="3419" spans="20:27">
      <c r="T3419" s="26">
        <v>3399</v>
      </c>
      <c r="U3419" s="26" t="e">
        <f t="shared" si="274"/>
        <v>#N/A</v>
      </c>
      <c r="V3419" s="36" t="e">
        <f t="shared" si="271"/>
        <v>#N/A</v>
      </c>
      <c r="W3419" s="29" t="e">
        <f t="shared" si="273"/>
        <v>#N/A</v>
      </c>
      <c r="X3419" s="37" t="e">
        <f t="shared" si="272"/>
        <v>#N/A</v>
      </c>
      <c r="Y3419" s="37" t="e">
        <f t="shared" si="270"/>
        <v>#N/A</v>
      </c>
      <c r="Z3419" s="37"/>
      <c r="AA3419" s="37"/>
    </row>
    <row r="3420" spans="20:27">
      <c r="T3420" s="26">
        <v>3400</v>
      </c>
      <c r="U3420" s="26" t="e">
        <f t="shared" si="274"/>
        <v>#N/A</v>
      </c>
      <c r="V3420" s="36" t="e">
        <f t="shared" si="271"/>
        <v>#N/A</v>
      </c>
      <c r="W3420" s="29" t="e">
        <f t="shared" si="273"/>
        <v>#N/A</v>
      </c>
      <c r="X3420" s="37" t="e">
        <f t="shared" si="272"/>
        <v>#N/A</v>
      </c>
      <c r="Y3420" s="37" t="e">
        <f t="shared" si="270"/>
        <v>#N/A</v>
      </c>
      <c r="Z3420" s="37"/>
      <c r="AA3420" s="37"/>
    </row>
    <row r="3421" spans="20:27">
      <c r="T3421" s="26">
        <v>3401</v>
      </c>
      <c r="U3421" s="26" t="e">
        <f t="shared" si="274"/>
        <v>#N/A</v>
      </c>
      <c r="V3421" s="36" t="e">
        <f t="shared" si="271"/>
        <v>#N/A</v>
      </c>
      <c r="W3421" s="29" t="e">
        <f t="shared" si="273"/>
        <v>#N/A</v>
      </c>
      <c r="X3421" s="37" t="e">
        <f t="shared" si="272"/>
        <v>#N/A</v>
      </c>
      <c r="Y3421" s="37" t="e">
        <f t="shared" si="270"/>
        <v>#N/A</v>
      </c>
      <c r="Z3421" s="37"/>
      <c r="AA3421" s="37"/>
    </row>
    <row r="3422" spans="20:27">
      <c r="T3422" s="26">
        <v>3402</v>
      </c>
      <c r="U3422" s="26" t="e">
        <f t="shared" si="274"/>
        <v>#N/A</v>
      </c>
      <c r="V3422" s="36" t="e">
        <f t="shared" si="271"/>
        <v>#N/A</v>
      </c>
      <c r="W3422" s="29" t="e">
        <f t="shared" si="273"/>
        <v>#N/A</v>
      </c>
      <c r="X3422" s="37" t="e">
        <f t="shared" si="272"/>
        <v>#N/A</v>
      </c>
      <c r="Y3422" s="37" t="e">
        <f t="shared" si="270"/>
        <v>#N/A</v>
      </c>
      <c r="Z3422" s="37"/>
      <c r="AA3422" s="37"/>
    </row>
    <row r="3423" spans="20:27">
      <c r="T3423" s="26">
        <v>3403</v>
      </c>
      <c r="U3423" s="26" t="e">
        <f t="shared" si="274"/>
        <v>#N/A</v>
      </c>
      <c r="V3423" s="36" t="e">
        <f t="shared" si="271"/>
        <v>#N/A</v>
      </c>
      <c r="W3423" s="29" t="e">
        <f t="shared" si="273"/>
        <v>#N/A</v>
      </c>
      <c r="X3423" s="37" t="e">
        <f t="shared" si="272"/>
        <v>#N/A</v>
      </c>
      <c r="Y3423" s="37" t="e">
        <f t="shared" ref="Y3423:Y3486" si="275">IF(($K$60+15)&gt;T3423,K$23*EXP(M$22*LOG(T3423/O$23)),(#N/A))</f>
        <v>#N/A</v>
      </c>
      <c r="Z3423" s="37"/>
      <c r="AA3423" s="37"/>
    </row>
    <row r="3424" spans="20:27">
      <c r="T3424" s="26">
        <v>3404</v>
      </c>
      <c r="U3424" s="26" t="e">
        <f t="shared" si="274"/>
        <v>#N/A</v>
      </c>
      <c r="V3424" s="36" t="e">
        <f t="shared" si="271"/>
        <v>#N/A</v>
      </c>
      <c r="W3424" s="29" t="e">
        <f t="shared" si="273"/>
        <v>#N/A</v>
      </c>
      <c r="X3424" s="37" t="e">
        <f t="shared" si="272"/>
        <v>#N/A</v>
      </c>
      <c r="Y3424" s="37" t="e">
        <f t="shared" si="275"/>
        <v>#N/A</v>
      </c>
      <c r="Z3424" s="37"/>
      <c r="AA3424" s="37"/>
    </row>
    <row r="3425" spans="20:27">
      <c r="T3425" s="26">
        <v>3405</v>
      </c>
      <c r="U3425" s="26" t="e">
        <f t="shared" si="274"/>
        <v>#N/A</v>
      </c>
      <c r="V3425" s="36" t="e">
        <f t="shared" si="271"/>
        <v>#N/A</v>
      </c>
      <c r="W3425" s="29" t="e">
        <f t="shared" si="273"/>
        <v>#N/A</v>
      </c>
      <c r="X3425" s="37" t="e">
        <f t="shared" si="272"/>
        <v>#N/A</v>
      </c>
      <c r="Y3425" s="37" t="e">
        <f t="shared" si="275"/>
        <v>#N/A</v>
      </c>
      <c r="Z3425" s="37"/>
      <c r="AA3425" s="37"/>
    </row>
    <row r="3426" spans="20:27">
      <c r="T3426" s="26">
        <v>3406</v>
      </c>
      <c r="U3426" s="26" t="e">
        <f t="shared" si="274"/>
        <v>#N/A</v>
      </c>
      <c r="V3426" s="36" t="e">
        <f t="shared" si="271"/>
        <v>#N/A</v>
      </c>
      <c r="W3426" s="29" t="e">
        <f t="shared" si="273"/>
        <v>#N/A</v>
      </c>
      <c r="X3426" s="37" t="e">
        <f t="shared" si="272"/>
        <v>#N/A</v>
      </c>
      <c r="Y3426" s="37" t="e">
        <f t="shared" si="275"/>
        <v>#N/A</v>
      </c>
      <c r="Z3426" s="37"/>
      <c r="AA3426" s="37"/>
    </row>
    <row r="3427" spans="20:27">
      <c r="T3427" s="26">
        <v>3407</v>
      </c>
      <c r="U3427" s="26" t="e">
        <f t="shared" si="274"/>
        <v>#N/A</v>
      </c>
      <c r="V3427" s="36" t="e">
        <f t="shared" si="271"/>
        <v>#N/A</v>
      </c>
      <c r="W3427" s="29" t="e">
        <f t="shared" si="273"/>
        <v>#N/A</v>
      </c>
      <c r="X3427" s="37" t="e">
        <f t="shared" si="272"/>
        <v>#N/A</v>
      </c>
      <c r="Y3427" s="37" t="e">
        <f t="shared" si="275"/>
        <v>#N/A</v>
      </c>
      <c r="Z3427" s="37"/>
      <c r="AA3427" s="37"/>
    </row>
    <row r="3428" spans="20:27">
      <c r="T3428" s="26">
        <v>3408</v>
      </c>
      <c r="U3428" s="26" t="e">
        <f t="shared" si="274"/>
        <v>#N/A</v>
      </c>
      <c r="V3428" s="36" t="e">
        <f t="shared" si="271"/>
        <v>#N/A</v>
      </c>
      <c r="W3428" s="29" t="e">
        <f t="shared" si="273"/>
        <v>#N/A</v>
      </c>
      <c r="X3428" s="37" t="e">
        <f t="shared" si="272"/>
        <v>#N/A</v>
      </c>
      <c r="Y3428" s="37" t="e">
        <f t="shared" si="275"/>
        <v>#N/A</v>
      </c>
      <c r="Z3428" s="37"/>
      <c r="AA3428" s="37"/>
    </row>
    <row r="3429" spans="20:27">
      <c r="T3429" s="26">
        <v>3409</v>
      </c>
      <c r="U3429" s="26" t="e">
        <f t="shared" si="274"/>
        <v>#N/A</v>
      </c>
      <c r="V3429" s="36" t="e">
        <f t="shared" si="271"/>
        <v>#N/A</v>
      </c>
      <c r="W3429" s="29" t="e">
        <f t="shared" si="273"/>
        <v>#N/A</v>
      </c>
      <c r="X3429" s="37" t="e">
        <f t="shared" si="272"/>
        <v>#N/A</v>
      </c>
      <c r="Y3429" s="37" t="e">
        <f t="shared" si="275"/>
        <v>#N/A</v>
      </c>
      <c r="Z3429" s="37"/>
      <c r="AA3429" s="37"/>
    </row>
    <row r="3430" spans="20:27">
      <c r="T3430" s="26">
        <v>3410</v>
      </c>
      <c r="U3430" s="26" t="e">
        <f t="shared" si="274"/>
        <v>#N/A</v>
      </c>
      <c r="V3430" s="36" t="e">
        <f t="shared" si="271"/>
        <v>#N/A</v>
      </c>
      <c r="W3430" s="29" t="e">
        <f t="shared" si="273"/>
        <v>#N/A</v>
      </c>
      <c r="X3430" s="37" t="e">
        <f t="shared" si="272"/>
        <v>#N/A</v>
      </c>
      <c r="Y3430" s="37" t="e">
        <f t="shared" si="275"/>
        <v>#N/A</v>
      </c>
      <c r="Z3430" s="37"/>
      <c r="AA3430" s="37"/>
    </row>
    <row r="3431" spans="20:27">
      <c r="T3431" s="26">
        <v>3411</v>
      </c>
      <c r="U3431" s="26" t="e">
        <f t="shared" si="274"/>
        <v>#N/A</v>
      </c>
      <c r="V3431" s="36" t="e">
        <f t="shared" si="271"/>
        <v>#N/A</v>
      </c>
      <c r="W3431" s="29" t="e">
        <f t="shared" si="273"/>
        <v>#N/A</v>
      </c>
      <c r="X3431" s="37" t="e">
        <f t="shared" si="272"/>
        <v>#N/A</v>
      </c>
      <c r="Y3431" s="37" t="e">
        <f t="shared" si="275"/>
        <v>#N/A</v>
      </c>
      <c r="Z3431" s="37"/>
      <c r="AA3431" s="37"/>
    </row>
    <row r="3432" spans="20:27">
      <c r="T3432" s="26">
        <v>3412</v>
      </c>
      <c r="U3432" s="26" t="e">
        <f t="shared" si="274"/>
        <v>#N/A</v>
      </c>
      <c r="V3432" s="36" t="e">
        <f t="shared" si="271"/>
        <v>#N/A</v>
      </c>
      <c r="W3432" s="29" t="e">
        <f t="shared" si="273"/>
        <v>#N/A</v>
      </c>
      <c r="X3432" s="37" t="e">
        <f t="shared" si="272"/>
        <v>#N/A</v>
      </c>
      <c r="Y3432" s="37" t="e">
        <f t="shared" si="275"/>
        <v>#N/A</v>
      </c>
      <c r="Z3432" s="37"/>
      <c r="AA3432" s="37"/>
    </row>
    <row r="3433" spans="20:27">
      <c r="T3433" s="26">
        <v>3413</v>
      </c>
      <c r="U3433" s="26" t="e">
        <f t="shared" si="274"/>
        <v>#N/A</v>
      </c>
      <c r="V3433" s="36" t="e">
        <f t="shared" si="271"/>
        <v>#N/A</v>
      </c>
      <c r="W3433" s="29" t="e">
        <f t="shared" si="273"/>
        <v>#N/A</v>
      </c>
      <c r="X3433" s="37" t="e">
        <f t="shared" si="272"/>
        <v>#N/A</v>
      </c>
      <c r="Y3433" s="37" t="e">
        <f t="shared" si="275"/>
        <v>#N/A</v>
      </c>
      <c r="Z3433" s="37"/>
      <c r="AA3433" s="37"/>
    </row>
    <row r="3434" spans="20:27">
      <c r="T3434" s="26">
        <v>3414</v>
      </c>
      <c r="U3434" s="26" t="e">
        <f t="shared" si="274"/>
        <v>#N/A</v>
      </c>
      <c r="V3434" s="36" t="e">
        <f t="shared" si="271"/>
        <v>#N/A</v>
      </c>
      <c r="W3434" s="29" t="e">
        <f t="shared" si="273"/>
        <v>#N/A</v>
      </c>
      <c r="X3434" s="37" t="e">
        <f t="shared" si="272"/>
        <v>#N/A</v>
      </c>
      <c r="Y3434" s="37" t="e">
        <f t="shared" si="275"/>
        <v>#N/A</v>
      </c>
      <c r="Z3434" s="37"/>
      <c r="AA3434" s="37"/>
    </row>
    <row r="3435" spans="20:27">
      <c r="T3435" s="26">
        <v>3415</v>
      </c>
      <c r="U3435" s="26" t="e">
        <f t="shared" si="274"/>
        <v>#N/A</v>
      </c>
      <c r="V3435" s="36" t="e">
        <f t="shared" si="271"/>
        <v>#N/A</v>
      </c>
      <c r="W3435" s="29" t="e">
        <f t="shared" si="273"/>
        <v>#N/A</v>
      </c>
      <c r="X3435" s="37" t="e">
        <f t="shared" si="272"/>
        <v>#N/A</v>
      </c>
      <c r="Y3435" s="37" t="e">
        <f t="shared" si="275"/>
        <v>#N/A</v>
      </c>
      <c r="Z3435" s="37"/>
      <c r="AA3435" s="37"/>
    </row>
    <row r="3436" spans="20:27">
      <c r="T3436" s="26">
        <v>3416</v>
      </c>
      <c r="U3436" s="26" t="e">
        <f t="shared" si="274"/>
        <v>#N/A</v>
      </c>
      <c r="V3436" s="36" t="e">
        <f t="shared" si="271"/>
        <v>#N/A</v>
      </c>
      <c r="W3436" s="29" t="e">
        <f t="shared" si="273"/>
        <v>#N/A</v>
      </c>
      <c r="X3436" s="37" t="e">
        <f t="shared" si="272"/>
        <v>#N/A</v>
      </c>
      <c r="Y3436" s="37" t="e">
        <f t="shared" si="275"/>
        <v>#N/A</v>
      </c>
      <c r="Z3436" s="37"/>
      <c r="AA3436" s="37"/>
    </row>
    <row r="3437" spans="20:27">
      <c r="T3437" s="26">
        <v>3417</v>
      </c>
      <c r="U3437" s="26" t="e">
        <f t="shared" si="274"/>
        <v>#N/A</v>
      </c>
      <c r="V3437" s="36" t="e">
        <f t="shared" si="271"/>
        <v>#N/A</v>
      </c>
      <c r="W3437" s="29" t="e">
        <f t="shared" si="273"/>
        <v>#N/A</v>
      </c>
      <c r="X3437" s="37" t="e">
        <f t="shared" si="272"/>
        <v>#N/A</v>
      </c>
      <c r="Y3437" s="37" t="e">
        <f t="shared" si="275"/>
        <v>#N/A</v>
      </c>
      <c r="Z3437" s="37"/>
      <c r="AA3437" s="37"/>
    </row>
    <row r="3438" spans="20:27">
      <c r="T3438" s="26">
        <v>3418</v>
      </c>
      <c r="U3438" s="26" t="e">
        <f t="shared" si="274"/>
        <v>#N/A</v>
      </c>
      <c r="V3438" s="36" t="e">
        <f t="shared" si="271"/>
        <v>#N/A</v>
      </c>
      <c r="W3438" s="29" t="e">
        <f t="shared" si="273"/>
        <v>#N/A</v>
      </c>
      <c r="X3438" s="37" t="e">
        <f t="shared" si="272"/>
        <v>#N/A</v>
      </c>
      <c r="Y3438" s="37" t="e">
        <f t="shared" si="275"/>
        <v>#N/A</v>
      </c>
      <c r="Z3438" s="37"/>
      <c r="AA3438" s="37"/>
    </row>
    <row r="3439" spans="20:27">
      <c r="T3439" s="26">
        <v>3419</v>
      </c>
      <c r="U3439" s="26" t="e">
        <f t="shared" si="274"/>
        <v>#N/A</v>
      </c>
      <c r="V3439" s="36" t="e">
        <f t="shared" si="271"/>
        <v>#N/A</v>
      </c>
      <c r="W3439" s="29" t="e">
        <f t="shared" si="273"/>
        <v>#N/A</v>
      </c>
      <c r="X3439" s="37" t="e">
        <f t="shared" si="272"/>
        <v>#N/A</v>
      </c>
      <c r="Y3439" s="37" t="e">
        <f t="shared" si="275"/>
        <v>#N/A</v>
      </c>
      <c r="Z3439" s="37"/>
      <c r="AA3439" s="37"/>
    </row>
    <row r="3440" spans="20:27">
      <c r="T3440" s="26">
        <v>3420</v>
      </c>
      <c r="U3440" s="26" t="e">
        <f t="shared" si="274"/>
        <v>#N/A</v>
      </c>
      <c r="V3440" s="36" t="e">
        <f t="shared" si="271"/>
        <v>#N/A</v>
      </c>
      <c r="W3440" s="29" t="e">
        <f t="shared" si="273"/>
        <v>#N/A</v>
      </c>
      <c r="X3440" s="37" t="e">
        <f t="shared" si="272"/>
        <v>#N/A</v>
      </c>
      <c r="Y3440" s="37" t="e">
        <f t="shared" si="275"/>
        <v>#N/A</v>
      </c>
      <c r="Z3440" s="37"/>
      <c r="AA3440" s="37"/>
    </row>
    <row r="3441" spans="20:27">
      <c r="T3441" s="26">
        <v>3421</v>
      </c>
      <c r="U3441" s="26" t="e">
        <f t="shared" si="274"/>
        <v>#N/A</v>
      </c>
      <c r="V3441" s="36" t="e">
        <f t="shared" si="271"/>
        <v>#N/A</v>
      </c>
      <c r="W3441" s="29" t="e">
        <f t="shared" si="273"/>
        <v>#N/A</v>
      </c>
      <c r="X3441" s="37" t="e">
        <f t="shared" si="272"/>
        <v>#N/A</v>
      </c>
      <c r="Y3441" s="37" t="e">
        <f t="shared" si="275"/>
        <v>#N/A</v>
      </c>
      <c r="Z3441" s="37"/>
      <c r="AA3441" s="37"/>
    </row>
    <row r="3442" spans="20:27">
      <c r="T3442" s="26">
        <v>3422</v>
      </c>
      <c r="U3442" s="26" t="e">
        <f t="shared" si="274"/>
        <v>#N/A</v>
      </c>
      <c r="V3442" s="36" t="e">
        <f t="shared" si="271"/>
        <v>#N/A</v>
      </c>
      <c r="W3442" s="29" t="e">
        <f t="shared" si="273"/>
        <v>#N/A</v>
      </c>
      <c r="X3442" s="37" t="e">
        <f t="shared" si="272"/>
        <v>#N/A</v>
      </c>
      <c r="Y3442" s="37" t="e">
        <f t="shared" si="275"/>
        <v>#N/A</v>
      </c>
      <c r="Z3442" s="37"/>
      <c r="AA3442" s="37"/>
    </row>
    <row r="3443" spans="20:27">
      <c r="T3443" s="26">
        <v>3423</v>
      </c>
      <c r="U3443" s="26" t="e">
        <f t="shared" si="274"/>
        <v>#N/A</v>
      </c>
      <c r="V3443" s="36" t="e">
        <f t="shared" si="271"/>
        <v>#N/A</v>
      </c>
      <c r="W3443" s="29" t="e">
        <f t="shared" si="273"/>
        <v>#N/A</v>
      </c>
      <c r="X3443" s="37" t="e">
        <f t="shared" si="272"/>
        <v>#N/A</v>
      </c>
      <c r="Y3443" s="37" t="e">
        <f t="shared" si="275"/>
        <v>#N/A</v>
      </c>
      <c r="Z3443" s="37"/>
      <c r="AA3443" s="37"/>
    </row>
    <row r="3444" spans="20:27">
      <c r="T3444" s="26">
        <v>3424</v>
      </c>
      <c r="U3444" s="26" t="e">
        <f t="shared" si="274"/>
        <v>#N/A</v>
      </c>
      <c r="V3444" s="36" t="e">
        <f t="shared" si="271"/>
        <v>#N/A</v>
      </c>
      <c r="W3444" s="29" t="e">
        <f t="shared" si="273"/>
        <v>#N/A</v>
      </c>
      <c r="X3444" s="37" t="e">
        <f t="shared" si="272"/>
        <v>#N/A</v>
      </c>
      <c r="Y3444" s="37" t="e">
        <f t="shared" si="275"/>
        <v>#N/A</v>
      </c>
      <c r="Z3444" s="37"/>
      <c r="AA3444" s="37"/>
    </row>
    <row r="3445" spans="20:27">
      <c r="T3445" s="26">
        <v>3425</v>
      </c>
      <c r="U3445" s="26" t="e">
        <f t="shared" si="274"/>
        <v>#N/A</v>
      </c>
      <c r="V3445" s="36" t="e">
        <f t="shared" si="271"/>
        <v>#N/A</v>
      </c>
      <c r="W3445" s="29" t="e">
        <f t="shared" si="273"/>
        <v>#N/A</v>
      </c>
      <c r="X3445" s="37" t="e">
        <f t="shared" si="272"/>
        <v>#N/A</v>
      </c>
      <c r="Y3445" s="37" t="e">
        <f t="shared" si="275"/>
        <v>#N/A</v>
      </c>
      <c r="Z3445" s="37"/>
      <c r="AA3445" s="37"/>
    </row>
    <row r="3446" spans="20:27">
      <c r="T3446" s="26">
        <v>3426</v>
      </c>
      <c r="U3446" s="26" t="e">
        <f t="shared" si="274"/>
        <v>#N/A</v>
      </c>
      <c r="V3446" s="36" t="e">
        <f t="shared" si="271"/>
        <v>#N/A</v>
      </c>
      <c r="W3446" s="29" t="e">
        <f t="shared" si="273"/>
        <v>#N/A</v>
      </c>
      <c r="X3446" s="37" t="e">
        <f t="shared" si="272"/>
        <v>#N/A</v>
      </c>
      <c r="Y3446" s="37" t="e">
        <f t="shared" si="275"/>
        <v>#N/A</v>
      </c>
      <c r="Z3446" s="37"/>
      <c r="AA3446" s="37"/>
    </row>
    <row r="3447" spans="20:27">
      <c r="T3447" s="26">
        <v>3427</v>
      </c>
      <c r="U3447" s="26" t="e">
        <f t="shared" si="274"/>
        <v>#N/A</v>
      </c>
      <c r="V3447" s="36" t="e">
        <f t="shared" si="271"/>
        <v>#N/A</v>
      </c>
      <c r="W3447" s="29" t="e">
        <f t="shared" si="273"/>
        <v>#N/A</v>
      </c>
      <c r="X3447" s="37" t="e">
        <f t="shared" si="272"/>
        <v>#N/A</v>
      </c>
      <c r="Y3447" s="37" t="e">
        <f t="shared" si="275"/>
        <v>#N/A</v>
      </c>
      <c r="Z3447" s="37"/>
      <c r="AA3447" s="37"/>
    </row>
    <row r="3448" spans="20:27">
      <c r="T3448" s="26">
        <v>3428</v>
      </c>
      <c r="U3448" s="26" t="e">
        <f t="shared" si="274"/>
        <v>#N/A</v>
      </c>
      <c r="V3448" s="36" t="e">
        <f t="shared" si="271"/>
        <v>#N/A</v>
      </c>
      <c r="W3448" s="29" t="e">
        <f t="shared" si="273"/>
        <v>#N/A</v>
      </c>
      <c r="X3448" s="37" t="e">
        <f t="shared" si="272"/>
        <v>#N/A</v>
      </c>
      <c r="Y3448" s="37" t="e">
        <f t="shared" si="275"/>
        <v>#N/A</v>
      </c>
      <c r="Z3448" s="37"/>
      <c r="AA3448" s="37"/>
    </row>
    <row r="3449" spans="20:27">
      <c r="T3449" s="26">
        <v>3429</v>
      </c>
      <c r="U3449" s="26" t="e">
        <f t="shared" si="274"/>
        <v>#N/A</v>
      </c>
      <c r="V3449" s="36" t="e">
        <f t="shared" si="271"/>
        <v>#N/A</v>
      </c>
      <c r="W3449" s="29" t="e">
        <f t="shared" si="273"/>
        <v>#N/A</v>
      </c>
      <c r="X3449" s="37" t="e">
        <f t="shared" si="272"/>
        <v>#N/A</v>
      </c>
      <c r="Y3449" s="37" t="e">
        <f t="shared" si="275"/>
        <v>#N/A</v>
      </c>
      <c r="Z3449" s="37"/>
      <c r="AA3449" s="37"/>
    </row>
    <row r="3450" spans="20:27">
      <c r="T3450" s="26">
        <v>3430</v>
      </c>
      <c r="U3450" s="26" t="e">
        <f t="shared" si="274"/>
        <v>#N/A</v>
      </c>
      <c r="V3450" s="36" t="e">
        <f t="shared" si="271"/>
        <v>#N/A</v>
      </c>
      <c r="W3450" s="29" t="e">
        <f t="shared" si="273"/>
        <v>#N/A</v>
      </c>
      <c r="X3450" s="37" t="e">
        <f t="shared" si="272"/>
        <v>#N/A</v>
      </c>
      <c r="Y3450" s="37" t="e">
        <f t="shared" si="275"/>
        <v>#N/A</v>
      </c>
      <c r="Z3450" s="37"/>
      <c r="AA3450" s="37"/>
    </row>
    <row r="3451" spans="20:27">
      <c r="T3451" s="26">
        <v>3431</v>
      </c>
      <c r="U3451" s="26" t="e">
        <f t="shared" si="274"/>
        <v>#N/A</v>
      </c>
      <c r="V3451" s="36" t="e">
        <f t="shared" si="271"/>
        <v>#N/A</v>
      </c>
      <c r="W3451" s="29" t="e">
        <f t="shared" si="273"/>
        <v>#N/A</v>
      </c>
      <c r="X3451" s="37" t="e">
        <f t="shared" si="272"/>
        <v>#N/A</v>
      </c>
      <c r="Y3451" s="37" t="e">
        <f t="shared" si="275"/>
        <v>#N/A</v>
      </c>
      <c r="Z3451" s="37"/>
      <c r="AA3451" s="37"/>
    </row>
    <row r="3452" spans="20:27">
      <c r="T3452" s="26">
        <v>3432</v>
      </c>
      <c r="U3452" s="26" t="e">
        <f t="shared" si="274"/>
        <v>#N/A</v>
      </c>
      <c r="V3452" s="36" t="e">
        <f t="shared" si="271"/>
        <v>#N/A</v>
      </c>
      <c r="W3452" s="29" t="e">
        <f t="shared" si="273"/>
        <v>#N/A</v>
      </c>
      <c r="X3452" s="37" t="e">
        <f t="shared" si="272"/>
        <v>#N/A</v>
      </c>
      <c r="Y3452" s="37" t="e">
        <f t="shared" si="275"/>
        <v>#N/A</v>
      </c>
      <c r="Z3452" s="37"/>
      <c r="AA3452" s="37"/>
    </row>
    <row r="3453" spans="20:27">
      <c r="T3453" s="26">
        <v>3433</v>
      </c>
      <c r="U3453" s="26" t="e">
        <f t="shared" si="274"/>
        <v>#N/A</v>
      </c>
      <c r="V3453" s="36" t="e">
        <f t="shared" si="271"/>
        <v>#N/A</v>
      </c>
      <c r="W3453" s="29" t="e">
        <f t="shared" si="273"/>
        <v>#N/A</v>
      </c>
      <c r="X3453" s="37" t="e">
        <f t="shared" si="272"/>
        <v>#N/A</v>
      </c>
      <c r="Y3453" s="37" t="e">
        <f t="shared" si="275"/>
        <v>#N/A</v>
      </c>
      <c r="Z3453" s="37"/>
      <c r="AA3453" s="37"/>
    </row>
    <row r="3454" spans="20:27">
      <c r="T3454" s="26">
        <v>3434</v>
      </c>
      <c r="U3454" s="26" t="e">
        <f t="shared" si="274"/>
        <v>#N/A</v>
      </c>
      <c r="V3454" s="36" t="e">
        <f t="shared" si="271"/>
        <v>#N/A</v>
      </c>
      <c r="W3454" s="29" t="e">
        <f t="shared" si="273"/>
        <v>#N/A</v>
      </c>
      <c r="X3454" s="37" t="e">
        <f t="shared" si="272"/>
        <v>#N/A</v>
      </c>
      <c r="Y3454" s="37" t="e">
        <f t="shared" si="275"/>
        <v>#N/A</v>
      </c>
      <c r="Z3454" s="37"/>
      <c r="AA3454" s="37"/>
    </row>
    <row r="3455" spans="20:27">
      <c r="T3455" s="26">
        <v>3435</v>
      </c>
      <c r="U3455" s="26" t="e">
        <f t="shared" si="274"/>
        <v>#N/A</v>
      </c>
      <c r="V3455" s="36" t="e">
        <f t="shared" si="271"/>
        <v>#N/A</v>
      </c>
      <c r="W3455" s="29" t="e">
        <f t="shared" si="273"/>
        <v>#N/A</v>
      </c>
      <c r="X3455" s="37" t="e">
        <f t="shared" si="272"/>
        <v>#N/A</v>
      </c>
      <c r="Y3455" s="37" t="e">
        <f t="shared" si="275"/>
        <v>#N/A</v>
      </c>
      <c r="Z3455" s="37"/>
      <c r="AA3455" s="37"/>
    </row>
    <row r="3456" spans="20:27">
      <c r="T3456" s="26">
        <v>3436</v>
      </c>
      <c r="U3456" s="26" t="e">
        <f t="shared" si="274"/>
        <v>#N/A</v>
      </c>
      <c r="V3456" s="36" t="e">
        <f t="shared" si="271"/>
        <v>#N/A</v>
      </c>
      <c r="W3456" s="29" t="e">
        <f t="shared" si="273"/>
        <v>#N/A</v>
      </c>
      <c r="X3456" s="37" t="e">
        <f t="shared" si="272"/>
        <v>#N/A</v>
      </c>
      <c r="Y3456" s="37" t="e">
        <f t="shared" si="275"/>
        <v>#N/A</v>
      </c>
      <c r="Z3456" s="37"/>
      <c r="AA3456" s="37"/>
    </row>
    <row r="3457" spans="20:27">
      <c r="T3457" s="26">
        <v>3437</v>
      </c>
      <c r="U3457" s="26" t="e">
        <f t="shared" si="274"/>
        <v>#N/A</v>
      </c>
      <c r="V3457" s="36" t="e">
        <f t="shared" si="271"/>
        <v>#N/A</v>
      </c>
      <c r="W3457" s="29" t="e">
        <f t="shared" si="273"/>
        <v>#N/A</v>
      </c>
      <c r="X3457" s="37" t="e">
        <f t="shared" si="272"/>
        <v>#N/A</v>
      </c>
      <c r="Y3457" s="37" t="e">
        <f t="shared" si="275"/>
        <v>#N/A</v>
      </c>
      <c r="Z3457" s="37"/>
      <c r="AA3457" s="37"/>
    </row>
    <row r="3458" spans="20:27">
      <c r="T3458" s="26">
        <v>3438</v>
      </c>
      <c r="U3458" s="26" t="e">
        <f t="shared" si="274"/>
        <v>#N/A</v>
      </c>
      <c r="V3458" s="36" t="e">
        <f t="shared" si="271"/>
        <v>#N/A</v>
      </c>
      <c r="W3458" s="29" t="e">
        <f t="shared" si="273"/>
        <v>#N/A</v>
      </c>
      <c r="X3458" s="37" t="e">
        <f t="shared" si="272"/>
        <v>#N/A</v>
      </c>
      <c r="Y3458" s="37" t="e">
        <f t="shared" si="275"/>
        <v>#N/A</v>
      </c>
      <c r="Z3458" s="37"/>
      <c r="AA3458" s="37"/>
    </row>
    <row r="3459" spans="20:27">
      <c r="T3459" s="26">
        <v>3439</v>
      </c>
      <c r="U3459" s="26" t="e">
        <f t="shared" si="274"/>
        <v>#N/A</v>
      </c>
      <c r="V3459" s="36" t="e">
        <f t="shared" si="271"/>
        <v>#N/A</v>
      </c>
      <c r="W3459" s="29" t="e">
        <f t="shared" si="273"/>
        <v>#N/A</v>
      </c>
      <c r="X3459" s="37" t="e">
        <f t="shared" si="272"/>
        <v>#N/A</v>
      </c>
      <c r="Y3459" s="37" t="e">
        <f t="shared" si="275"/>
        <v>#N/A</v>
      </c>
      <c r="Z3459" s="37"/>
      <c r="AA3459" s="37"/>
    </row>
    <row r="3460" spans="20:27">
      <c r="T3460" s="26">
        <v>3440</v>
      </c>
      <c r="U3460" s="26" t="e">
        <f t="shared" si="274"/>
        <v>#N/A</v>
      </c>
      <c r="V3460" s="36" t="e">
        <f t="shared" si="271"/>
        <v>#N/A</v>
      </c>
      <c r="W3460" s="29" t="e">
        <f t="shared" si="273"/>
        <v>#N/A</v>
      </c>
      <c r="X3460" s="37" t="e">
        <f t="shared" si="272"/>
        <v>#N/A</v>
      </c>
      <c r="Y3460" s="37" t="e">
        <f t="shared" si="275"/>
        <v>#N/A</v>
      </c>
      <c r="Z3460" s="37"/>
      <c r="AA3460" s="37"/>
    </row>
    <row r="3461" spans="20:27">
      <c r="T3461" s="26">
        <v>3441</v>
      </c>
      <c r="U3461" s="26" t="e">
        <f t="shared" si="274"/>
        <v>#N/A</v>
      </c>
      <c r="V3461" s="36" t="e">
        <f t="shared" si="271"/>
        <v>#N/A</v>
      </c>
      <c r="W3461" s="29" t="e">
        <f t="shared" si="273"/>
        <v>#N/A</v>
      </c>
      <c r="X3461" s="37" t="e">
        <f t="shared" si="272"/>
        <v>#N/A</v>
      </c>
      <c r="Y3461" s="37" t="e">
        <f t="shared" si="275"/>
        <v>#N/A</v>
      </c>
      <c r="Z3461" s="37"/>
      <c r="AA3461" s="37"/>
    </row>
    <row r="3462" spans="20:27">
      <c r="T3462" s="26">
        <v>3442</v>
      </c>
      <c r="U3462" s="26" t="e">
        <f t="shared" si="274"/>
        <v>#N/A</v>
      </c>
      <c r="V3462" s="36" t="e">
        <f t="shared" si="271"/>
        <v>#N/A</v>
      </c>
      <c r="W3462" s="29" t="e">
        <f t="shared" si="273"/>
        <v>#N/A</v>
      </c>
      <c r="X3462" s="37" t="e">
        <f t="shared" si="272"/>
        <v>#N/A</v>
      </c>
      <c r="Y3462" s="37" t="e">
        <f t="shared" si="275"/>
        <v>#N/A</v>
      </c>
      <c r="Z3462" s="37"/>
      <c r="AA3462" s="37"/>
    </row>
    <row r="3463" spans="20:27">
      <c r="T3463" s="26">
        <v>3443</v>
      </c>
      <c r="U3463" s="26" t="e">
        <f t="shared" si="274"/>
        <v>#N/A</v>
      </c>
      <c r="V3463" s="36" t="e">
        <f t="shared" si="271"/>
        <v>#N/A</v>
      </c>
      <c r="W3463" s="29" t="e">
        <f t="shared" si="273"/>
        <v>#N/A</v>
      </c>
      <c r="X3463" s="37" t="e">
        <f t="shared" si="272"/>
        <v>#N/A</v>
      </c>
      <c r="Y3463" s="37" t="e">
        <f t="shared" si="275"/>
        <v>#N/A</v>
      </c>
      <c r="Z3463" s="37"/>
      <c r="AA3463" s="37"/>
    </row>
    <row r="3464" spans="20:27">
      <c r="T3464" s="26">
        <v>3444</v>
      </c>
      <c r="U3464" s="26" t="e">
        <f t="shared" si="274"/>
        <v>#N/A</v>
      </c>
      <c r="V3464" s="36" t="e">
        <f t="shared" ref="V3464:V3527" si="276">K$23*EXP(M$22*LOG(T3464/O$23))</f>
        <v>#N/A</v>
      </c>
      <c r="W3464" s="29" t="e">
        <f t="shared" si="273"/>
        <v>#N/A</v>
      </c>
      <c r="X3464" s="37" t="e">
        <f t="shared" ref="X3464:X3527" si="277">IF(($K$60+15)&gt;T3464,T3464,(#N/A))</f>
        <v>#N/A</v>
      </c>
      <c r="Y3464" s="37" t="e">
        <f t="shared" si="275"/>
        <v>#N/A</v>
      </c>
      <c r="Z3464" s="37"/>
      <c r="AA3464" s="37"/>
    </row>
    <row r="3465" spans="20:27">
      <c r="T3465" s="26">
        <v>3445</v>
      </c>
      <c r="U3465" s="26" t="e">
        <f t="shared" si="274"/>
        <v>#N/A</v>
      </c>
      <c r="V3465" s="36" t="e">
        <f t="shared" si="276"/>
        <v>#N/A</v>
      </c>
      <c r="W3465" s="29" t="e">
        <f t="shared" si="273"/>
        <v>#N/A</v>
      </c>
      <c r="X3465" s="37" t="e">
        <f t="shared" si="277"/>
        <v>#N/A</v>
      </c>
      <c r="Y3465" s="37" t="e">
        <f t="shared" si="275"/>
        <v>#N/A</v>
      </c>
      <c r="Z3465" s="37"/>
      <c r="AA3465" s="37"/>
    </row>
    <row r="3466" spans="20:27">
      <c r="T3466" s="26">
        <v>3446</v>
      </c>
      <c r="U3466" s="26" t="e">
        <f t="shared" si="274"/>
        <v>#N/A</v>
      </c>
      <c r="V3466" s="36" t="e">
        <f t="shared" si="276"/>
        <v>#N/A</v>
      </c>
      <c r="W3466" s="29" t="e">
        <f t="shared" si="273"/>
        <v>#N/A</v>
      </c>
      <c r="X3466" s="37" t="e">
        <f t="shared" si="277"/>
        <v>#N/A</v>
      </c>
      <c r="Y3466" s="37" t="e">
        <f t="shared" si="275"/>
        <v>#N/A</v>
      </c>
      <c r="Z3466" s="37"/>
      <c r="AA3466" s="37"/>
    </row>
    <row r="3467" spans="20:27">
      <c r="T3467" s="26">
        <v>3447</v>
      </c>
      <c r="U3467" s="26" t="e">
        <f t="shared" si="274"/>
        <v>#N/A</v>
      </c>
      <c r="V3467" s="36" t="e">
        <f t="shared" si="276"/>
        <v>#N/A</v>
      </c>
      <c r="W3467" s="29" t="e">
        <f t="shared" si="273"/>
        <v>#N/A</v>
      </c>
      <c r="X3467" s="37" t="e">
        <f t="shared" si="277"/>
        <v>#N/A</v>
      </c>
      <c r="Y3467" s="37" t="e">
        <f t="shared" si="275"/>
        <v>#N/A</v>
      </c>
      <c r="Z3467" s="37"/>
      <c r="AA3467" s="37"/>
    </row>
    <row r="3468" spans="20:27">
      <c r="T3468" s="26">
        <v>3448</v>
      </c>
      <c r="U3468" s="26" t="e">
        <f t="shared" si="274"/>
        <v>#N/A</v>
      </c>
      <c r="V3468" s="36" t="e">
        <f t="shared" si="276"/>
        <v>#N/A</v>
      </c>
      <c r="W3468" s="29" t="e">
        <f t="shared" si="273"/>
        <v>#N/A</v>
      </c>
      <c r="X3468" s="37" t="e">
        <f t="shared" si="277"/>
        <v>#N/A</v>
      </c>
      <c r="Y3468" s="37" t="e">
        <f t="shared" si="275"/>
        <v>#N/A</v>
      </c>
      <c r="Z3468" s="37"/>
      <c r="AA3468" s="37"/>
    </row>
    <row r="3469" spans="20:27">
      <c r="T3469" s="26">
        <v>3449</v>
      </c>
      <c r="U3469" s="26" t="e">
        <f t="shared" si="274"/>
        <v>#N/A</v>
      </c>
      <c r="V3469" s="36" t="e">
        <f t="shared" si="276"/>
        <v>#N/A</v>
      </c>
      <c r="W3469" s="29" t="e">
        <f t="shared" si="273"/>
        <v>#N/A</v>
      </c>
      <c r="X3469" s="37" t="e">
        <f t="shared" si="277"/>
        <v>#N/A</v>
      </c>
      <c r="Y3469" s="37" t="e">
        <f t="shared" si="275"/>
        <v>#N/A</v>
      </c>
      <c r="Z3469" s="37"/>
      <c r="AA3469" s="37"/>
    </row>
    <row r="3470" spans="20:27">
      <c r="T3470" s="26">
        <v>3450</v>
      </c>
      <c r="U3470" s="26" t="e">
        <f t="shared" si="274"/>
        <v>#N/A</v>
      </c>
      <c r="V3470" s="36" t="e">
        <f t="shared" si="276"/>
        <v>#N/A</v>
      </c>
      <c r="W3470" s="29" t="e">
        <f t="shared" si="273"/>
        <v>#N/A</v>
      </c>
      <c r="X3470" s="37" t="e">
        <f t="shared" si="277"/>
        <v>#N/A</v>
      </c>
      <c r="Y3470" s="37" t="e">
        <f t="shared" si="275"/>
        <v>#N/A</v>
      </c>
      <c r="Z3470" s="37"/>
      <c r="AA3470" s="37"/>
    </row>
    <row r="3471" spans="20:27">
      <c r="T3471" s="26">
        <v>3451</v>
      </c>
      <c r="U3471" s="26" t="e">
        <f t="shared" si="274"/>
        <v>#N/A</v>
      </c>
      <c r="V3471" s="36" t="e">
        <f t="shared" si="276"/>
        <v>#N/A</v>
      </c>
      <c r="W3471" s="29" t="e">
        <f t="shared" si="273"/>
        <v>#N/A</v>
      </c>
      <c r="X3471" s="37" t="e">
        <f t="shared" si="277"/>
        <v>#N/A</v>
      </c>
      <c r="Y3471" s="37" t="e">
        <f t="shared" si="275"/>
        <v>#N/A</v>
      </c>
      <c r="Z3471" s="37"/>
      <c r="AA3471" s="37"/>
    </row>
    <row r="3472" spans="20:27">
      <c r="T3472" s="26">
        <v>3452</v>
      </c>
      <c r="U3472" s="26" t="e">
        <f t="shared" si="274"/>
        <v>#N/A</v>
      </c>
      <c r="V3472" s="36" t="e">
        <f t="shared" si="276"/>
        <v>#N/A</v>
      </c>
      <c r="W3472" s="29" t="e">
        <f t="shared" si="273"/>
        <v>#N/A</v>
      </c>
      <c r="X3472" s="37" t="e">
        <f t="shared" si="277"/>
        <v>#N/A</v>
      </c>
      <c r="Y3472" s="37" t="e">
        <f t="shared" si="275"/>
        <v>#N/A</v>
      </c>
      <c r="Z3472" s="37"/>
      <c r="AA3472" s="37"/>
    </row>
    <row r="3473" spans="20:27">
      <c r="T3473" s="26">
        <v>3453</v>
      </c>
      <c r="U3473" s="26" t="e">
        <f t="shared" si="274"/>
        <v>#N/A</v>
      </c>
      <c r="V3473" s="36" t="e">
        <f t="shared" si="276"/>
        <v>#N/A</v>
      </c>
      <c r="W3473" s="29" t="e">
        <f t="shared" si="273"/>
        <v>#N/A</v>
      </c>
      <c r="X3473" s="37" t="e">
        <f t="shared" si="277"/>
        <v>#N/A</v>
      </c>
      <c r="Y3473" s="37" t="e">
        <f t="shared" si="275"/>
        <v>#N/A</v>
      </c>
      <c r="Z3473" s="37"/>
      <c r="AA3473" s="37"/>
    </row>
    <row r="3474" spans="20:27">
      <c r="T3474" s="26">
        <v>3454</v>
      </c>
      <c r="U3474" s="26" t="e">
        <f t="shared" si="274"/>
        <v>#N/A</v>
      </c>
      <c r="V3474" s="36" t="e">
        <f t="shared" si="276"/>
        <v>#N/A</v>
      </c>
      <c r="W3474" s="29" t="e">
        <f t="shared" si="273"/>
        <v>#N/A</v>
      </c>
      <c r="X3474" s="37" t="e">
        <f t="shared" si="277"/>
        <v>#N/A</v>
      </c>
      <c r="Y3474" s="37" t="e">
        <f t="shared" si="275"/>
        <v>#N/A</v>
      </c>
      <c r="Z3474" s="37"/>
      <c r="AA3474" s="37"/>
    </row>
    <row r="3475" spans="20:27">
      <c r="T3475" s="26">
        <v>3455</v>
      </c>
      <c r="U3475" s="26" t="e">
        <f t="shared" si="274"/>
        <v>#N/A</v>
      </c>
      <c r="V3475" s="36" t="e">
        <f t="shared" si="276"/>
        <v>#N/A</v>
      </c>
      <c r="W3475" s="29" t="e">
        <f t="shared" si="273"/>
        <v>#N/A</v>
      </c>
      <c r="X3475" s="37" t="e">
        <f t="shared" si="277"/>
        <v>#N/A</v>
      </c>
      <c r="Y3475" s="37" t="e">
        <f t="shared" si="275"/>
        <v>#N/A</v>
      </c>
      <c r="Z3475" s="37"/>
      <c r="AA3475" s="37"/>
    </row>
    <row r="3476" spans="20:27">
      <c r="T3476" s="26">
        <v>3456</v>
      </c>
      <c r="U3476" s="26" t="e">
        <f t="shared" si="274"/>
        <v>#N/A</v>
      </c>
      <c r="V3476" s="36" t="e">
        <f t="shared" si="276"/>
        <v>#N/A</v>
      </c>
      <c r="W3476" s="29" t="e">
        <f t="shared" si="273"/>
        <v>#N/A</v>
      </c>
      <c r="X3476" s="37" t="e">
        <f t="shared" si="277"/>
        <v>#N/A</v>
      </c>
      <c r="Y3476" s="37" t="e">
        <f t="shared" si="275"/>
        <v>#N/A</v>
      </c>
      <c r="Z3476" s="37"/>
      <c r="AA3476" s="37"/>
    </row>
    <row r="3477" spans="20:27">
      <c r="T3477" s="26">
        <v>3457</v>
      </c>
      <c r="U3477" s="26" t="e">
        <f t="shared" si="274"/>
        <v>#N/A</v>
      </c>
      <c r="V3477" s="36" t="e">
        <f t="shared" si="276"/>
        <v>#N/A</v>
      </c>
      <c r="W3477" s="29" t="e">
        <f t="shared" ref="W3477:W3540" si="278">IF(U3477="",(#N/A),V3477)</f>
        <v>#N/A</v>
      </c>
      <c r="X3477" s="37" t="e">
        <f t="shared" si="277"/>
        <v>#N/A</v>
      </c>
      <c r="Y3477" s="37" t="e">
        <f t="shared" si="275"/>
        <v>#N/A</v>
      </c>
      <c r="Z3477" s="37"/>
      <c r="AA3477" s="37"/>
    </row>
    <row r="3478" spans="20:27">
      <c r="T3478" s="26">
        <v>3458</v>
      </c>
      <c r="U3478" s="26" t="e">
        <f t="shared" ref="U3478:U3541" si="279">IF(MAX(D$20:D$64)&lt;T3478,(#N/A),T3478)</f>
        <v>#N/A</v>
      </c>
      <c r="V3478" s="36" t="e">
        <f t="shared" si="276"/>
        <v>#N/A</v>
      </c>
      <c r="W3478" s="29" t="e">
        <f t="shared" si="278"/>
        <v>#N/A</v>
      </c>
      <c r="X3478" s="37" t="e">
        <f t="shared" si="277"/>
        <v>#N/A</v>
      </c>
      <c r="Y3478" s="37" t="e">
        <f t="shared" si="275"/>
        <v>#N/A</v>
      </c>
      <c r="Z3478" s="37"/>
      <c r="AA3478" s="37"/>
    </row>
    <row r="3479" spans="20:27">
      <c r="T3479" s="26">
        <v>3459</v>
      </c>
      <c r="U3479" s="26" t="e">
        <f t="shared" si="279"/>
        <v>#N/A</v>
      </c>
      <c r="V3479" s="36" t="e">
        <f t="shared" si="276"/>
        <v>#N/A</v>
      </c>
      <c r="W3479" s="29" t="e">
        <f t="shared" si="278"/>
        <v>#N/A</v>
      </c>
      <c r="X3479" s="37" t="e">
        <f t="shared" si="277"/>
        <v>#N/A</v>
      </c>
      <c r="Y3479" s="37" t="e">
        <f t="shared" si="275"/>
        <v>#N/A</v>
      </c>
      <c r="Z3479" s="37"/>
      <c r="AA3479" s="37"/>
    </row>
    <row r="3480" spans="20:27">
      <c r="T3480" s="26">
        <v>3460</v>
      </c>
      <c r="U3480" s="26" t="e">
        <f t="shared" si="279"/>
        <v>#N/A</v>
      </c>
      <c r="V3480" s="36" t="e">
        <f t="shared" si="276"/>
        <v>#N/A</v>
      </c>
      <c r="W3480" s="29" t="e">
        <f t="shared" si="278"/>
        <v>#N/A</v>
      </c>
      <c r="X3480" s="37" t="e">
        <f t="shared" si="277"/>
        <v>#N/A</v>
      </c>
      <c r="Y3480" s="37" t="e">
        <f t="shared" si="275"/>
        <v>#N/A</v>
      </c>
      <c r="Z3480" s="37"/>
      <c r="AA3480" s="37"/>
    </row>
    <row r="3481" spans="20:27">
      <c r="T3481" s="26">
        <v>3461</v>
      </c>
      <c r="U3481" s="26" t="e">
        <f t="shared" si="279"/>
        <v>#N/A</v>
      </c>
      <c r="V3481" s="36" t="e">
        <f t="shared" si="276"/>
        <v>#N/A</v>
      </c>
      <c r="W3481" s="29" t="e">
        <f t="shared" si="278"/>
        <v>#N/A</v>
      </c>
      <c r="X3481" s="37" t="e">
        <f t="shared" si="277"/>
        <v>#N/A</v>
      </c>
      <c r="Y3481" s="37" t="e">
        <f t="shared" si="275"/>
        <v>#N/A</v>
      </c>
      <c r="Z3481" s="37"/>
      <c r="AA3481" s="37"/>
    </row>
    <row r="3482" spans="20:27">
      <c r="T3482" s="26">
        <v>3462</v>
      </c>
      <c r="U3482" s="26" t="e">
        <f t="shared" si="279"/>
        <v>#N/A</v>
      </c>
      <c r="V3482" s="36" t="e">
        <f t="shared" si="276"/>
        <v>#N/A</v>
      </c>
      <c r="W3482" s="29" t="e">
        <f t="shared" si="278"/>
        <v>#N/A</v>
      </c>
      <c r="X3482" s="37" t="e">
        <f t="shared" si="277"/>
        <v>#N/A</v>
      </c>
      <c r="Y3482" s="37" t="e">
        <f t="shared" si="275"/>
        <v>#N/A</v>
      </c>
      <c r="Z3482" s="37"/>
      <c r="AA3482" s="37"/>
    </row>
    <row r="3483" spans="20:27">
      <c r="T3483" s="26">
        <v>3463</v>
      </c>
      <c r="U3483" s="26" t="e">
        <f t="shared" si="279"/>
        <v>#N/A</v>
      </c>
      <c r="V3483" s="36" t="e">
        <f t="shared" si="276"/>
        <v>#N/A</v>
      </c>
      <c r="W3483" s="29" t="e">
        <f t="shared" si="278"/>
        <v>#N/A</v>
      </c>
      <c r="X3483" s="37" t="e">
        <f t="shared" si="277"/>
        <v>#N/A</v>
      </c>
      <c r="Y3483" s="37" t="e">
        <f t="shared" si="275"/>
        <v>#N/A</v>
      </c>
      <c r="Z3483" s="37"/>
      <c r="AA3483" s="37"/>
    </row>
    <row r="3484" spans="20:27">
      <c r="T3484" s="26">
        <v>3464</v>
      </c>
      <c r="U3484" s="26" t="e">
        <f t="shared" si="279"/>
        <v>#N/A</v>
      </c>
      <c r="V3484" s="36" t="e">
        <f t="shared" si="276"/>
        <v>#N/A</v>
      </c>
      <c r="W3484" s="29" t="e">
        <f t="shared" si="278"/>
        <v>#N/A</v>
      </c>
      <c r="X3484" s="37" t="e">
        <f t="shared" si="277"/>
        <v>#N/A</v>
      </c>
      <c r="Y3484" s="37" t="e">
        <f t="shared" si="275"/>
        <v>#N/A</v>
      </c>
      <c r="Z3484" s="37"/>
      <c r="AA3484" s="37"/>
    </row>
    <row r="3485" spans="20:27">
      <c r="T3485" s="26">
        <v>3465</v>
      </c>
      <c r="U3485" s="26" t="e">
        <f t="shared" si="279"/>
        <v>#N/A</v>
      </c>
      <c r="V3485" s="36" t="e">
        <f t="shared" si="276"/>
        <v>#N/A</v>
      </c>
      <c r="W3485" s="29" t="e">
        <f t="shared" si="278"/>
        <v>#N/A</v>
      </c>
      <c r="X3485" s="37" t="e">
        <f t="shared" si="277"/>
        <v>#N/A</v>
      </c>
      <c r="Y3485" s="37" t="e">
        <f t="shared" si="275"/>
        <v>#N/A</v>
      </c>
      <c r="Z3485" s="37"/>
      <c r="AA3485" s="37"/>
    </row>
    <row r="3486" spans="20:27">
      <c r="T3486" s="26">
        <v>3466</v>
      </c>
      <c r="U3486" s="26" t="e">
        <f t="shared" si="279"/>
        <v>#N/A</v>
      </c>
      <c r="V3486" s="36" t="e">
        <f t="shared" si="276"/>
        <v>#N/A</v>
      </c>
      <c r="W3486" s="29" t="e">
        <f t="shared" si="278"/>
        <v>#N/A</v>
      </c>
      <c r="X3486" s="37" t="e">
        <f t="shared" si="277"/>
        <v>#N/A</v>
      </c>
      <c r="Y3486" s="37" t="e">
        <f t="shared" si="275"/>
        <v>#N/A</v>
      </c>
      <c r="Z3486" s="37"/>
      <c r="AA3486" s="37"/>
    </row>
    <row r="3487" spans="20:27">
      <c r="T3487" s="26">
        <v>3467</v>
      </c>
      <c r="U3487" s="26" t="e">
        <f t="shared" si="279"/>
        <v>#N/A</v>
      </c>
      <c r="V3487" s="36" t="e">
        <f t="shared" si="276"/>
        <v>#N/A</v>
      </c>
      <c r="W3487" s="29" t="e">
        <f t="shared" si="278"/>
        <v>#N/A</v>
      </c>
      <c r="X3487" s="37" t="e">
        <f t="shared" si="277"/>
        <v>#N/A</v>
      </c>
      <c r="Y3487" s="37" t="e">
        <f t="shared" ref="Y3487:Y3550" si="280">IF(($K$60+15)&gt;T3487,K$23*EXP(M$22*LOG(T3487/O$23)),(#N/A))</f>
        <v>#N/A</v>
      </c>
      <c r="Z3487" s="37"/>
      <c r="AA3487" s="37"/>
    </row>
    <row r="3488" spans="20:27">
      <c r="T3488" s="26">
        <v>3468</v>
      </c>
      <c r="U3488" s="26" t="e">
        <f t="shared" si="279"/>
        <v>#N/A</v>
      </c>
      <c r="V3488" s="36" t="e">
        <f t="shared" si="276"/>
        <v>#N/A</v>
      </c>
      <c r="W3488" s="29" t="e">
        <f t="shared" si="278"/>
        <v>#N/A</v>
      </c>
      <c r="X3488" s="37" t="e">
        <f t="shared" si="277"/>
        <v>#N/A</v>
      </c>
      <c r="Y3488" s="37" t="e">
        <f t="shared" si="280"/>
        <v>#N/A</v>
      </c>
      <c r="Z3488" s="37"/>
      <c r="AA3488" s="37"/>
    </row>
    <row r="3489" spans="20:27">
      <c r="T3489" s="26">
        <v>3469</v>
      </c>
      <c r="U3489" s="26" t="e">
        <f t="shared" si="279"/>
        <v>#N/A</v>
      </c>
      <c r="V3489" s="36" t="e">
        <f t="shared" si="276"/>
        <v>#N/A</v>
      </c>
      <c r="W3489" s="29" t="e">
        <f t="shared" si="278"/>
        <v>#N/A</v>
      </c>
      <c r="X3489" s="37" t="e">
        <f t="shared" si="277"/>
        <v>#N/A</v>
      </c>
      <c r="Y3489" s="37" t="e">
        <f t="shared" si="280"/>
        <v>#N/A</v>
      </c>
      <c r="Z3489" s="37"/>
      <c r="AA3489" s="37"/>
    </row>
    <row r="3490" spans="20:27">
      <c r="T3490" s="26">
        <v>3470</v>
      </c>
      <c r="U3490" s="26" t="e">
        <f t="shared" si="279"/>
        <v>#N/A</v>
      </c>
      <c r="V3490" s="36" t="e">
        <f t="shared" si="276"/>
        <v>#N/A</v>
      </c>
      <c r="W3490" s="29" t="e">
        <f t="shared" si="278"/>
        <v>#N/A</v>
      </c>
      <c r="X3490" s="37" t="e">
        <f t="shared" si="277"/>
        <v>#N/A</v>
      </c>
      <c r="Y3490" s="37" t="e">
        <f t="shared" si="280"/>
        <v>#N/A</v>
      </c>
      <c r="Z3490" s="37"/>
      <c r="AA3490" s="37"/>
    </row>
    <row r="3491" spans="20:27">
      <c r="T3491" s="26">
        <v>3471</v>
      </c>
      <c r="U3491" s="26" t="e">
        <f t="shared" si="279"/>
        <v>#N/A</v>
      </c>
      <c r="V3491" s="36" t="e">
        <f t="shared" si="276"/>
        <v>#N/A</v>
      </c>
      <c r="W3491" s="29" t="e">
        <f t="shared" si="278"/>
        <v>#N/A</v>
      </c>
      <c r="X3491" s="37" t="e">
        <f t="shared" si="277"/>
        <v>#N/A</v>
      </c>
      <c r="Y3491" s="37" t="e">
        <f t="shared" si="280"/>
        <v>#N/A</v>
      </c>
      <c r="Z3491" s="37"/>
      <c r="AA3491" s="37"/>
    </row>
    <row r="3492" spans="20:27">
      <c r="T3492" s="26">
        <v>3472</v>
      </c>
      <c r="U3492" s="26" t="e">
        <f t="shared" si="279"/>
        <v>#N/A</v>
      </c>
      <c r="V3492" s="36" t="e">
        <f t="shared" si="276"/>
        <v>#N/A</v>
      </c>
      <c r="W3492" s="29" t="e">
        <f t="shared" si="278"/>
        <v>#N/A</v>
      </c>
      <c r="X3492" s="37" t="e">
        <f t="shared" si="277"/>
        <v>#N/A</v>
      </c>
      <c r="Y3492" s="37" t="e">
        <f t="shared" si="280"/>
        <v>#N/A</v>
      </c>
      <c r="Z3492" s="37"/>
      <c r="AA3492" s="37"/>
    </row>
    <row r="3493" spans="20:27">
      <c r="T3493" s="26">
        <v>3473</v>
      </c>
      <c r="U3493" s="26" t="e">
        <f t="shared" si="279"/>
        <v>#N/A</v>
      </c>
      <c r="V3493" s="36" t="e">
        <f t="shared" si="276"/>
        <v>#N/A</v>
      </c>
      <c r="W3493" s="29" t="e">
        <f t="shared" si="278"/>
        <v>#N/A</v>
      </c>
      <c r="X3493" s="37" t="e">
        <f t="shared" si="277"/>
        <v>#N/A</v>
      </c>
      <c r="Y3493" s="37" t="e">
        <f t="shared" si="280"/>
        <v>#N/A</v>
      </c>
      <c r="Z3493" s="37"/>
      <c r="AA3493" s="37"/>
    </row>
    <row r="3494" spans="20:27">
      <c r="T3494" s="26">
        <v>3474</v>
      </c>
      <c r="U3494" s="26" t="e">
        <f t="shared" si="279"/>
        <v>#N/A</v>
      </c>
      <c r="V3494" s="36" t="e">
        <f t="shared" si="276"/>
        <v>#N/A</v>
      </c>
      <c r="W3494" s="29" t="e">
        <f t="shared" si="278"/>
        <v>#N/A</v>
      </c>
      <c r="X3494" s="37" t="e">
        <f t="shared" si="277"/>
        <v>#N/A</v>
      </c>
      <c r="Y3494" s="37" t="e">
        <f t="shared" si="280"/>
        <v>#N/A</v>
      </c>
      <c r="Z3494" s="37"/>
      <c r="AA3494" s="37"/>
    </row>
    <row r="3495" spans="20:27">
      <c r="T3495" s="26">
        <v>3475</v>
      </c>
      <c r="U3495" s="26" t="e">
        <f t="shared" si="279"/>
        <v>#N/A</v>
      </c>
      <c r="V3495" s="36" t="e">
        <f t="shared" si="276"/>
        <v>#N/A</v>
      </c>
      <c r="W3495" s="29" t="e">
        <f t="shared" si="278"/>
        <v>#N/A</v>
      </c>
      <c r="X3495" s="37" t="e">
        <f t="shared" si="277"/>
        <v>#N/A</v>
      </c>
      <c r="Y3495" s="37" t="e">
        <f t="shared" si="280"/>
        <v>#N/A</v>
      </c>
      <c r="Z3495" s="37"/>
      <c r="AA3495" s="37"/>
    </row>
    <row r="3496" spans="20:27">
      <c r="T3496" s="26">
        <v>3476</v>
      </c>
      <c r="U3496" s="26" t="e">
        <f t="shared" si="279"/>
        <v>#N/A</v>
      </c>
      <c r="V3496" s="36" t="e">
        <f t="shared" si="276"/>
        <v>#N/A</v>
      </c>
      <c r="W3496" s="29" t="e">
        <f t="shared" si="278"/>
        <v>#N/A</v>
      </c>
      <c r="X3496" s="37" t="e">
        <f t="shared" si="277"/>
        <v>#N/A</v>
      </c>
      <c r="Y3496" s="37" t="e">
        <f t="shared" si="280"/>
        <v>#N/A</v>
      </c>
      <c r="Z3496" s="37"/>
      <c r="AA3496" s="37"/>
    </row>
    <row r="3497" spans="20:27">
      <c r="T3497" s="26">
        <v>3477</v>
      </c>
      <c r="U3497" s="26" t="e">
        <f t="shared" si="279"/>
        <v>#N/A</v>
      </c>
      <c r="V3497" s="36" t="e">
        <f t="shared" si="276"/>
        <v>#N/A</v>
      </c>
      <c r="W3497" s="29" t="e">
        <f t="shared" si="278"/>
        <v>#N/A</v>
      </c>
      <c r="X3497" s="37" t="e">
        <f t="shared" si="277"/>
        <v>#N/A</v>
      </c>
      <c r="Y3497" s="37" t="e">
        <f t="shared" si="280"/>
        <v>#N/A</v>
      </c>
      <c r="Z3497" s="37"/>
      <c r="AA3497" s="37"/>
    </row>
    <row r="3498" spans="20:27">
      <c r="T3498" s="26">
        <v>3478</v>
      </c>
      <c r="U3498" s="26" t="e">
        <f t="shared" si="279"/>
        <v>#N/A</v>
      </c>
      <c r="V3498" s="36" t="e">
        <f t="shared" si="276"/>
        <v>#N/A</v>
      </c>
      <c r="W3498" s="29" t="e">
        <f t="shared" si="278"/>
        <v>#N/A</v>
      </c>
      <c r="X3498" s="37" t="e">
        <f t="shared" si="277"/>
        <v>#N/A</v>
      </c>
      <c r="Y3498" s="37" t="e">
        <f t="shared" si="280"/>
        <v>#N/A</v>
      </c>
      <c r="Z3498" s="37"/>
      <c r="AA3498" s="37"/>
    </row>
    <row r="3499" spans="20:27">
      <c r="T3499" s="26">
        <v>3479</v>
      </c>
      <c r="U3499" s="26" t="e">
        <f t="shared" si="279"/>
        <v>#N/A</v>
      </c>
      <c r="V3499" s="36" t="e">
        <f t="shared" si="276"/>
        <v>#N/A</v>
      </c>
      <c r="W3499" s="29" t="e">
        <f t="shared" si="278"/>
        <v>#N/A</v>
      </c>
      <c r="X3499" s="37" t="e">
        <f t="shared" si="277"/>
        <v>#N/A</v>
      </c>
      <c r="Y3499" s="37" t="e">
        <f t="shared" si="280"/>
        <v>#N/A</v>
      </c>
      <c r="Z3499" s="37"/>
      <c r="AA3499" s="37"/>
    </row>
    <row r="3500" spans="20:27">
      <c r="T3500" s="26">
        <v>3480</v>
      </c>
      <c r="U3500" s="26" t="e">
        <f t="shared" si="279"/>
        <v>#N/A</v>
      </c>
      <c r="V3500" s="36" t="e">
        <f t="shared" si="276"/>
        <v>#N/A</v>
      </c>
      <c r="W3500" s="29" t="e">
        <f t="shared" si="278"/>
        <v>#N/A</v>
      </c>
      <c r="X3500" s="37" t="e">
        <f t="shared" si="277"/>
        <v>#N/A</v>
      </c>
      <c r="Y3500" s="37" t="e">
        <f t="shared" si="280"/>
        <v>#N/A</v>
      </c>
      <c r="Z3500" s="37"/>
      <c r="AA3500" s="37"/>
    </row>
    <row r="3501" spans="20:27">
      <c r="T3501" s="26">
        <v>3481</v>
      </c>
      <c r="U3501" s="26" t="e">
        <f t="shared" si="279"/>
        <v>#N/A</v>
      </c>
      <c r="V3501" s="36" t="e">
        <f t="shared" si="276"/>
        <v>#N/A</v>
      </c>
      <c r="W3501" s="29" t="e">
        <f t="shared" si="278"/>
        <v>#N/A</v>
      </c>
      <c r="X3501" s="37" t="e">
        <f t="shared" si="277"/>
        <v>#N/A</v>
      </c>
      <c r="Y3501" s="37" t="e">
        <f t="shared" si="280"/>
        <v>#N/A</v>
      </c>
      <c r="Z3501" s="37"/>
      <c r="AA3501" s="37"/>
    </row>
    <row r="3502" spans="20:27">
      <c r="T3502" s="26">
        <v>3482</v>
      </c>
      <c r="U3502" s="26" t="e">
        <f t="shared" si="279"/>
        <v>#N/A</v>
      </c>
      <c r="V3502" s="36" t="e">
        <f t="shared" si="276"/>
        <v>#N/A</v>
      </c>
      <c r="W3502" s="29" t="e">
        <f t="shared" si="278"/>
        <v>#N/A</v>
      </c>
      <c r="X3502" s="37" t="e">
        <f t="shared" si="277"/>
        <v>#N/A</v>
      </c>
      <c r="Y3502" s="37" t="e">
        <f t="shared" si="280"/>
        <v>#N/A</v>
      </c>
      <c r="Z3502" s="37"/>
      <c r="AA3502" s="37"/>
    </row>
    <row r="3503" spans="20:27">
      <c r="T3503" s="26">
        <v>3483</v>
      </c>
      <c r="U3503" s="26" t="e">
        <f t="shared" si="279"/>
        <v>#N/A</v>
      </c>
      <c r="V3503" s="36" t="e">
        <f t="shared" si="276"/>
        <v>#N/A</v>
      </c>
      <c r="W3503" s="29" t="e">
        <f t="shared" si="278"/>
        <v>#N/A</v>
      </c>
      <c r="X3503" s="37" t="e">
        <f t="shared" si="277"/>
        <v>#N/A</v>
      </c>
      <c r="Y3503" s="37" t="e">
        <f t="shared" si="280"/>
        <v>#N/A</v>
      </c>
      <c r="Z3503" s="37"/>
      <c r="AA3503" s="37"/>
    </row>
    <row r="3504" spans="20:27">
      <c r="T3504" s="26">
        <v>3484</v>
      </c>
      <c r="U3504" s="26" t="e">
        <f t="shared" si="279"/>
        <v>#N/A</v>
      </c>
      <c r="V3504" s="36" t="e">
        <f t="shared" si="276"/>
        <v>#N/A</v>
      </c>
      <c r="W3504" s="29" t="e">
        <f t="shared" si="278"/>
        <v>#N/A</v>
      </c>
      <c r="X3504" s="37" t="e">
        <f t="shared" si="277"/>
        <v>#N/A</v>
      </c>
      <c r="Y3504" s="37" t="e">
        <f t="shared" si="280"/>
        <v>#N/A</v>
      </c>
      <c r="Z3504" s="37"/>
      <c r="AA3504" s="37"/>
    </row>
    <row r="3505" spans="20:27">
      <c r="T3505" s="26">
        <v>3485</v>
      </c>
      <c r="U3505" s="26" t="e">
        <f t="shared" si="279"/>
        <v>#N/A</v>
      </c>
      <c r="V3505" s="36" t="e">
        <f t="shared" si="276"/>
        <v>#N/A</v>
      </c>
      <c r="W3505" s="29" t="e">
        <f t="shared" si="278"/>
        <v>#N/A</v>
      </c>
      <c r="X3505" s="37" t="e">
        <f t="shared" si="277"/>
        <v>#N/A</v>
      </c>
      <c r="Y3505" s="37" t="e">
        <f t="shared" si="280"/>
        <v>#N/A</v>
      </c>
      <c r="Z3505" s="37"/>
      <c r="AA3505" s="37"/>
    </row>
    <row r="3506" spans="20:27">
      <c r="T3506" s="26">
        <v>3486</v>
      </c>
      <c r="U3506" s="26" t="e">
        <f t="shared" si="279"/>
        <v>#N/A</v>
      </c>
      <c r="V3506" s="36" t="e">
        <f t="shared" si="276"/>
        <v>#N/A</v>
      </c>
      <c r="W3506" s="29" t="e">
        <f t="shared" si="278"/>
        <v>#N/A</v>
      </c>
      <c r="X3506" s="37" t="e">
        <f t="shared" si="277"/>
        <v>#N/A</v>
      </c>
      <c r="Y3506" s="37" t="e">
        <f t="shared" si="280"/>
        <v>#N/A</v>
      </c>
      <c r="Z3506" s="37"/>
      <c r="AA3506" s="37"/>
    </row>
    <row r="3507" spans="20:27">
      <c r="T3507" s="26">
        <v>3487</v>
      </c>
      <c r="U3507" s="26" t="e">
        <f t="shared" si="279"/>
        <v>#N/A</v>
      </c>
      <c r="V3507" s="36" t="e">
        <f t="shared" si="276"/>
        <v>#N/A</v>
      </c>
      <c r="W3507" s="29" t="e">
        <f t="shared" si="278"/>
        <v>#N/A</v>
      </c>
      <c r="X3507" s="37" t="e">
        <f t="shared" si="277"/>
        <v>#N/A</v>
      </c>
      <c r="Y3507" s="37" t="e">
        <f t="shared" si="280"/>
        <v>#N/A</v>
      </c>
      <c r="Z3507" s="37"/>
      <c r="AA3507" s="37"/>
    </row>
    <row r="3508" spans="20:27">
      <c r="T3508" s="26">
        <v>3488</v>
      </c>
      <c r="U3508" s="26" t="e">
        <f t="shared" si="279"/>
        <v>#N/A</v>
      </c>
      <c r="V3508" s="36" t="e">
        <f t="shared" si="276"/>
        <v>#N/A</v>
      </c>
      <c r="W3508" s="29" t="e">
        <f t="shared" si="278"/>
        <v>#N/A</v>
      </c>
      <c r="X3508" s="37" t="e">
        <f t="shared" si="277"/>
        <v>#N/A</v>
      </c>
      <c r="Y3508" s="37" t="e">
        <f t="shared" si="280"/>
        <v>#N/A</v>
      </c>
      <c r="Z3508" s="37"/>
      <c r="AA3508" s="37"/>
    </row>
    <row r="3509" spans="20:27">
      <c r="T3509" s="26">
        <v>3489</v>
      </c>
      <c r="U3509" s="26" t="e">
        <f t="shared" si="279"/>
        <v>#N/A</v>
      </c>
      <c r="V3509" s="36" t="e">
        <f t="shared" si="276"/>
        <v>#N/A</v>
      </c>
      <c r="W3509" s="29" t="e">
        <f t="shared" si="278"/>
        <v>#N/A</v>
      </c>
      <c r="X3509" s="37" t="e">
        <f t="shared" si="277"/>
        <v>#N/A</v>
      </c>
      <c r="Y3509" s="37" t="e">
        <f t="shared" si="280"/>
        <v>#N/A</v>
      </c>
      <c r="Z3509" s="37"/>
      <c r="AA3509" s="37"/>
    </row>
    <row r="3510" spans="20:27">
      <c r="T3510" s="26">
        <v>3490</v>
      </c>
      <c r="U3510" s="26" t="e">
        <f t="shared" si="279"/>
        <v>#N/A</v>
      </c>
      <c r="V3510" s="36" t="e">
        <f t="shared" si="276"/>
        <v>#N/A</v>
      </c>
      <c r="W3510" s="29" t="e">
        <f t="shared" si="278"/>
        <v>#N/A</v>
      </c>
      <c r="X3510" s="37" t="e">
        <f t="shared" si="277"/>
        <v>#N/A</v>
      </c>
      <c r="Y3510" s="37" t="e">
        <f t="shared" si="280"/>
        <v>#N/A</v>
      </c>
      <c r="Z3510" s="37"/>
      <c r="AA3510" s="37"/>
    </row>
    <row r="3511" spans="20:27">
      <c r="T3511" s="26">
        <v>3491</v>
      </c>
      <c r="U3511" s="26" t="e">
        <f t="shared" si="279"/>
        <v>#N/A</v>
      </c>
      <c r="V3511" s="36" t="e">
        <f t="shared" si="276"/>
        <v>#N/A</v>
      </c>
      <c r="W3511" s="29" t="e">
        <f t="shared" si="278"/>
        <v>#N/A</v>
      </c>
      <c r="X3511" s="37" t="e">
        <f t="shared" si="277"/>
        <v>#N/A</v>
      </c>
      <c r="Y3511" s="37" t="e">
        <f t="shared" si="280"/>
        <v>#N/A</v>
      </c>
      <c r="Z3511" s="37"/>
      <c r="AA3511" s="37"/>
    </row>
    <row r="3512" spans="20:27">
      <c r="T3512" s="26">
        <v>3492</v>
      </c>
      <c r="U3512" s="26" t="e">
        <f t="shared" si="279"/>
        <v>#N/A</v>
      </c>
      <c r="V3512" s="36" t="e">
        <f t="shared" si="276"/>
        <v>#N/A</v>
      </c>
      <c r="W3512" s="29" t="e">
        <f t="shared" si="278"/>
        <v>#N/A</v>
      </c>
      <c r="X3512" s="37" t="e">
        <f t="shared" si="277"/>
        <v>#N/A</v>
      </c>
      <c r="Y3512" s="37" t="e">
        <f t="shared" si="280"/>
        <v>#N/A</v>
      </c>
      <c r="Z3512" s="37"/>
      <c r="AA3512" s="37"/>
    </row>
    <row r="3513" spans="20:27">
      <c r="T3513" s="26">
        <v>3493</v>
      </c>
      <c r="U3513" s="26" t="e">
        <f t="shared" si="279"/>
        <v>#N/A</v>
      </c>
      <c r="V3513" s="36" t="e">
        <f t="shared" si="276"/>
        <v>#N/A</v>
      </c>
      <c r="W3513" s="29" t="e">
        <f t="shared" si="278"/>
        <v>#N/A</v>
      </c>
      <c r="X3513" s="37" t="e">
        <f t="shared" si="277"/>
        <v>#N/A</v>
      </c>
      <c r="Y3513" s="37" t="e">
        <f t="shared" si="280"/>
        <v>#N/A</v>
      </c>
      <c r="Z3513" s="37"/>
      <c r="AA3513" s="37"/>
    </row>
    <row r="3514" spans="20:27">
      <c r="T3514" s="26">
        <v>3494</v>
      </c>
      <c r="U3514" s="26" t="e">
        <f t="shared" si="279"/>
        <v>#N/A</v>
      </c>
      <c r="V3514" s="36" t="e">
        <f t="shared" si="276"/>
        <v>#N/A</v>
      </c>
      <c r="W3514" s="29" t="e">
        <f t="shared" si="278"/>
        <v>#N/A</v>
      </c>
      <c r="X3514" s="37" t="e">
        <f t="shared" si="277"/>
        <v>#N/A</v>
      </c>
      <c r="Y3514" s="37" t="e">
        <f t="shared" si="280"/>
        <v>#N/A</v>
      </c>
      <c r="Z3514" s="37"/>
      <c r="AA3514" s="37"/>
    </row>
    <row r="3515" spans="20:27">
      <c r="T3515" s="26">
        <v>3495</v>
      </c>
      <c r="U3515" s="26" t="e">
        <f t="shared" si="279"/>
        <v>#N/A</v>
      </c>
      <c r="V3515" s="36" t="e">
        <f t="shared" si="276"/>
        <v>#N/A</v>
      </c>
      <c r="W3515" s="29" t="e">
        <f t="shared" si="278"/>
        <v>#N/A</v>
      </c>
      <c r="X3515" s="37" t="e">
        <f t="shared" si="277"/>
        <v>#N/A</v>
      </c>
      <c r="Y3515" s="37" t="e">
        <f t="shared" si="280"/>
        <v>#N/A</v>
      </c>
      <c r="Z3515" s="37"/>
      <c r="AA3515" s="37"/>
    </row>
    <row r="3516" spans="20:27">
      <c r="T3516" s="26">
        <v>3496</v>
      </c>
      <c r="U3516" s="26" t="e">
        <f t="shared" si="279"/>
        <v>#N/A</v>
      </c>
      <c r="V3516" s="36" t="e">
        <f t="shared" si="276"/>
        <v>#N/A</v>
      </c>
      <c r="W3516" s="29" t="e">
        <f t="shared" si="278"/>
        <v>#N/A</v>
      </c>
      <c r="X3516" s="37" t="e">
        <f t="shared" si="277"/>
        <v>#N/A</v>
      </c>
      <c r="Y3516" s="37" t="e">
        <f t="shared" si="280"/>
        <v>#N/A</v>
      </c>
      <c r="Z3516" s="37"/>
      <c r="AA3516" s="37"/>
    </row>
    <row r="3517" spans="20:27">
      <c r="T3517" s="26">
        <v>3497</v>
      </c>
      <c r="U3517" s="26" t="e">
        <f t="shared" si="279"/>
        <v>#N/A</v>
      </c>
      <c r="V3517" s="36" t="e">
        <f t="shared" si="276"/>
        <v>#N/A</v>
      </c>
      <c r="W3517" s="29" t="e">
        <f t="shared" si="278"/>
        <v>#N/A</v>
      </c>
      <c r="X3517" s="37" t="e">
        <f t="shared" si="277"/>
        <v>#N/A</v>
      </c>
      <c r="Y3517" s="37" t="e">
        <f t="shared" si="280"/>
        <v>#N/A</v>
      </c>
      <c r="Z3517" s="37"/>
      <c r="AA3517" s="37"/>
    </row>
    <row r="3518" spans="20:27">
      <c r="T3518" s="26">
        <v>3498</v>
      </c>
      <c r="U3518" s="26" t="e">
        <f t="shared" si="279"/>
        <v>#N/A</v>
      </c>
      <c r="V3518" s="36" t="e">
        <f t="shared" si="276"/>
        <v>#N/A</v>
      </c>
      <c r="W3518" s="29" t="e">
        <f t="shared" si="278"/>
        <v>#N/A</v>
      </c>
      <c r="X3518" s="37" t="e">
        <f t="shared" si="277"/>
        <v>#N/A</v>
      </c>
      <c r="Y3518" s="37" t="e">
        <f t="shared" si="280"/>
        <v>#N/A</v>
      </c>
      <c r="Z3518" s="37"/>
      <c r="AA3518" s="37"/>
    </row>
    <row r="3519" spans="20:27">
      <c r="T3519" s="26">
        <v>3499</v>
      </c>
      <c r="U3519" s="26" t="e">
        <f t="shared" si="279"/>
        <v>#N/A</v>
      </c>
      <c r="V3519" s="36" t="e">
        <f t="shared" si="276"/>
        <v>#N/A</v>
      </c>
      <c r="W3519" s="29" t="e">
        <f t="shared" si="278"/>
        <v>#N/A</v>
      </c>
      <c r="X3519" s="37" t="e">
        <f t="shared" si="277"/>
        <v>#N/A</v>
      </c>
      <c r="Y3519" s="37" t="e">
        <f t="shared" si="280"/>
        <v>#N/A</v>
      </c>
      <c r="Z3519" s="37"/>
      <c r="AA3519" s="37"/>
    </row>
    <row r="3520" spans="20:27">
      <c r="T3520" s="26">
        <v>3500</v>
      </c>
      <c r="U3520" s="26" t="e">
        <f t="shared" si="279"/>
        <v>#N/A</v>
      </c>
      <c r="V3520" s="36" t="e">
        <f t="shared" si="276"/>
        <v>#N/A</v>
      </c>
      <c r="W3520" s="29" t="e">
        <f t="shared" si="278"/>
        <v>#N/A</v>
      </c>
      <c r="X3520" s="37" t="e">
        <f t="shared" si="277"/>
        <v>#N/A</v>
      </c>
      <c r="Y3520" s="37" t="e">
        <f t="shared" si="280"/>
        <v>#N/A</v>
      </c>
      <c r="Z3520" s="37"/>
      <c r="AA3520" s="37"/>
    </row>
    <row r="3521" spans="20:27">
      <c r="T3521" s="26">
        <v>3501</v>
      </c>
      <c r="U3521" s="26" t="e">
        <f t="shared" si="279"/>
        <v>#N/A</v>
      </c>
      <c r="V3521" s="36" t="e">
        <f t="shared" si="276"/>
        <v>#N/A</v>
      </c>
      <c r="W3521" s="29" t="e">
        <f t="shared" si="278"/>
        <v>#N/A</v>
      </c>
      <c r="X3521" s="37" t="e">
        <f t="shared" si="277"/>
        <v>#N/A</v>
      </c>
      <c r="Y3521" s="37" t="e">
        <f t="shared" si="280"/>
        <v>#N/A</v>
      </c>
      <c r="Z3521" s="37"/>
      <c r="AA3521" s="37"/>
    </row>
    <row r="3522" spans="20:27">
      <c r="T3522" s="26">
        <v>3502</v>
      </c>
      <c r="U3522" s="26" t="e">
        <f t="shared" si="279"/>
        <v>#N/A</v>
      </c>
      <c r="V3522" s="36" t="e">
        <f t="shared" si="276"/>
        <v>#N/A</v>
      </c>
      <c r="W3522" s="29" t="e">
        <f t="shared" si="278"/>
        <v>#N/A</v>
      </c>
      <c r="X3522" s="37" t="e">
        <f t="shared" si="277"/>
        <v>#N/A</v>
      </c>
      <c r="Y3522" s="37" t="e">
        <f t="shared" si="280"/>
        <v>#N/A</v>
      </c>
      <c r="Z3522" s="37"/>
      <c r="AA3522" s="37"/>
    </row>
    <row r="3523" spans="20:27">
      <c r="T3523" s="26">
        <v>3503</v>
      </c>
      <c r="U3523" s="26" t="e">
        <f t="shared" si="279"/>
        <v>#N/A</v>
      </c>
      <c r="V3523" s="36" t="e">
        <f t="shared" si="276"/>
        <v>#N/A</v>
      </c>
      <c r="W3523" s="29" t="e">
        <f t="shared" si="278"/>
        <v>#N/A</v>
      </c>
      <c r="X3523" s="37" t="e">
        <f t="shared" si="277"/>
        <v>#N/A</v>
      </c>
      <c r="Y3523" s="37" t="e">
        <f t="shared" si="280"/>
        <v>#N/A</v>
      </c>
      <c r="Z3523" s="37"/>
      <c r="AA3523" s="37"/>
    </row>
    <row r="3524" spans="20:27">
      <c r="T3524" s="26">
        <v>3504</v>
      </c>
      <c r="U3524" s="26" t="e">
        <f t="shared" si="279"/>
        <v>#N/A</v>
      </c>
      <c r="V3524" s="36" t="e">
        <f t="shared" si="276"/>
        <v>#N/A</v>
      </c>
      <c r="W3524" s="29" t="e">
        <f t="shared" si="278"/>
        <v>#N/A</v>
      </c>
      <c r="X3524" s="37" t="e">
        <f t="shared" si="277"/>
        <v>#N/A</v>
      </c>
      <c r="Y3524" s="37" t="e">
        <f t="shared" si="280"/>
        <v>#N/A</v>
      </c>
      <c r="Z3524" s="37"/>
      <c r="AA3524" s="37"/>
    </row>
    <row r="3525" spans="20:27">
      <c r="T3525" s="26">
        <v>3505</v>
      </c>
      <c r="U3525" s="26" t="e">
        <f t="shared" si="279"/>
        <v>#N/A</v>
      </c>
      <c r="V3525" s="36" t="e">
        <f t="shared" si="276"/>
        <v>#N/A</v>
      </c>
      <c r="W3525" s="29" t="e">
        <f t="shared" si="278"/>
        <v>#N/A</v>
      </c>
      <c r="X3525" s="37" t="e">
        <f t="shared" si="277"/>
        <v>#N/A</v>
      </c>
      <c r="Y3525" s="37" t="e">
        <f t="shared" si="280"/>
        <v>#N/A</v>
      </c>
      <c r="Z3525" s="37"/>
      <c r="AA3525" s="37"/>
    </row>
    <row r="3526" spans="20:27">
      <c r="T3526" s="26">
        <v>3506</v>
      </c>
      <c r="U3526" s="26" t="e">
        <f t="shared" si="279"/>
        <v>#N/A</v>
      </c>
      <c r="V3526" s="36" t="e">
        <f t="shared" si="276"/>
        <v>#N/A</v>
      </c>
      <c r="W3526" s="29" t="e">
        <f t="shared" si="278"/>
        <v>#N/A</v>
      </c>
      <c r="X3526" s="37" t="e">
        <f t="shared" si="277"/>
        <v>#N/A</v>
      </c>
      <c r="Y3526" s="37" t="e">
        <f t="shared" si="280"/>
        <v>#N/A</v>
      </c>
      <c r="Z3526" s="37"/>
      <c r="AA3526" s="37"/>
    </row>
    <row r="3527" spans="20:27">
      <c r="T3527" s="26">
        <v>3507</v>
      </c>
      <c r="U3527" s="26" t="e">
        <f t="shared" si="279"/>
        <v>#N/A</v>
      </c>
      <c r="V3527" s="36" t="e">
        <f t="shared" si="276"/>
        <v>#N/A</v>
      </c>
      <c r="W3527" s="29" t="e">
        <f t="shared" si="278"/>
        <v>#N/A</v>
      </c>
      <c r="X3527" s="37" t="e">
        <f t="shared" si="277"/>
        <v>#N/A</v>
      </c>
      <c r="Y3527" s="37" t="e">
        <f t="shared" si="280"/>
        <v>#N/A</v>
      </c>
      <c r="Z3527" s="37"/>
      <c r="AA3527" s="37"/>
    </row>
    <row r="3528" spans="20:27">
      <c r="T3528" s="26">
        <v>3508</v>
      </c>
      <c r="U3528" s="26" t="e">
        <f t="shared" si="279"/>
        <v>#N/A</v>
      </c>
      <c r="V3528" s="36" t="e">
        <f t="shared" ref="V3528:V3591" si="281">K$23*EXP(M$22*LOG(T3528/O$23))</f>
        <v>#N/A</v>
      </c>
      <c r="W3528" s="29" t="e">
        <f t="shared" si="278"/>
        <v>#N/A</v>
      </c>
      <c r="X3528" s="37" t="e">
        <f t="shared" ref="X3528:X3591" si="282">IF(($K$60+15)&gt;T3528,T3528,(#N/A))</f>
        <v>#N/A</v>
      </c>
      <c r="Y3528" s="37" t="e">
        <f t="shared" si="280"/>
        <v>#N/A</v>
      </c>
      <c r="Z3528" s="37"/>
      <c r="AA3528" s="37"/>
    </row>
    <row r="3529" spans="20:27">
      <c r="T3529" s="26">
        <v>3509</v>
      </c>
      <c r="U3529" s="26" t="e">
        <f t="shared" si="279"/>
        <v>#N/A</v>
      </c>
      <c r="V3529" s="36" t="e">
        <f t="shared" si="281"/>
        <v>#N/A</v>
      </c>
      <c r="W3529" s="29" t="e">
        <f t="shared" si="278"/>
        <v>#N/A</v>
      </c>
      <c r="X3529" s="37" t="e">
        <f t="shared" si="282"/>
        <v>#N/A</v>
      </c>
      <c r="Y3529" s="37" t="e">
        <f t="shared" si="280"/>
        <v>#N/A</v>
      </c>
      <c r="Z3529" s="37"/>
      <c r="AA3529" s="37"/>
    </row>
    <row r="3530" spans="20:27">
      <c r="T3530" s="26">
        <v>3510</v>
      </c>
      <c r="U3530" s="26" t="e">
        <f t="shared" si="279"/>
        <v>#N/A</v>
      </c>
      <c r="V3530" s="36" t="e">
        <f t="shared" si="281"/>
        <v>#N/A</v>
      </c>
      <c r="W3530" s="29" t="e">
        <f t="shared" si="278"/>
        <v>#N/A</v>
      </c>
      <c r="X3530" s="37" t="e">
        <f t="shared" si="282"/>
        <v>#N/A</v>
      </c>
      <c r="Y3530" s="37" t="e">
        <f t="shared" si="280"/>
        <v>#N/A</v>
      </c>
      <c r="Z3530" s="37"/>
      <c r="AA3530" s="37"/>
    </row>
    <row r="3531" spans="20:27">
      <c r="T3531" s="26">
        <v>3511</v>
      </c>
      <c r="U3531" s="26" t="e">
        <f t="shared" si="279"/>
        <v>#N/A</v>
      </c>
      <c r="V3531" s="36" t="e">
        <f t="shared" si="281"/>
        <v>#N/A</v>
      </c>
      <c r="W3531" s="29" t="e">
        <f t="shared" si="278"/>
        <v>#N/A</v>
      </c>
      <c r="X3531" s="37" t="e">
        <f t="shared" si="282"/>
        <v>#N/A</v>
      </c>
      <c r="Y3531" s="37" t="e">
        <f t="shared" si="280"/>
        <v>#N/A</v>
      </c>
      <c r="Z3531" s="37"/>
      <c r="AA3531" s="37"/>
    </row>
    <row r="3532" spans="20:27">
      <c r="T3532" s="26">
        <v>3512</v>
      </c>
      <c r="U3532" s="26" t="e">
        <f t="shared" si="279"/>
        <v>#N/A</v>
      </c>
      <c r="V3532" s="36" t="e">
        <f t="shared" si="281"/>
        <v>#N/A</v>
      </c>
      <c r="W3532" s="29" t="e">
        <f t="shared" si="278"/>
        <v>#N/A</v>
      </c>
      <c r="X3532" s="37" t="e">
        <f t="shared" si="282"/>
        <v>#N/A</v>
      </c>
      <c r="Y3532" s="37" t="e">
        <f t="shared" si="280"/>
        <v>#N/A</v>
      </c>
      <c r="Z3532" s="37"/>
      <c r="AA3532" s="37"/>
    </row>
    <row r="3533" spans="20:27">
      <c r="T3533" s="26">
        <v>3513</v>
      </c>
      <c r="U3533" s="26" t="e">
        <f t="shared" si="279"/>
        <v>#N/A</v>
      </c>
      <c r="V3533" s="36" t="e">
        <f t="shared" si="281"/>
        <v>#N/A</v>
      </c>
      <c r="W3533" s="29" t="e">
        <f t="shared" si="278"/>
        <v>#N/A</v>
      </c>
      <c r="X3533" s="37" t="e">
        <f t="shared" si="282"/>
        <v>#N/A</v>
      </c>
      <c r="Y3533" s="37" t="e">
        <f t="shared" si="280"/>
        <v>#N/A</v>
      </c>
      <c r="Z3533" s="37"/>
      <c r="AA3533" s="37"/>
    </row>
    <row r="3534" spans="20:27">
      <c r="T3534" s="26">
        <v>3514</v>
      </c>
      <c r="U3534" s="26" t="e">
        <f t="shared" si="279"/>
        <v>#N/A</v>
      </c>
      <c r="V3534" s="36" t="e">
        <f t="shared" si="281"/>
        <v>#N/A</v>
      </c>
      <c r="W3534" s="29" t="e">
        <f t="shared" si="278"/>
        <v>#N/A</v>
      </c>
      <c r="X3534" s="37" t="e">
        <f t="shared" si="282"/>
        <v>#N/A</v>
      </c>
      <c r="Y3534" s="37" t="e">
        <f t="shared" si="280"/>
        <v>#N/A</v>
      </c>
      <c r="Z3534" s="37"/>
      <c r="AA3534" s="37"/>
    </row>
    <row r="3535" spans="20:27">
      <c r="T3535" s="26">
        <v>3515</v>
      </c>
      <c r="U3535" s="26" t="e">
        <f t="shared" si="279"/>
        <v>#N/A</v>
      </c>
      <c r="V3535" s="36" t="e">
        <f t="shared" si="281"/>
        <v>#N/A</v>
      </c>
      <c r="W3535" s="29" t="e">
        <f t="shared" si="278"/>
        <v>#N/A</v>
      </c>
      <c r="X3535" s="37" t="e">
        <f t="shared" si="282"/>
        <v>#N/A</v>
      </c>
      <c r="Y3535" s="37" t="e">
        <f t="shared" si="280"/>
        <v>#N/A</v>
      </c>
      <c r="Z3535" s="37"/>
      <c r="AA3535" s="37"/>
    </row>
    <row r="3536" spans="20:27">
      <c r="T3536" s="26">
        <v>3516</v>
      </c>
      <c r="U3536" s="26" t="e">
        <f t="shared" si="279"/>
        <v>#N/A</v>
      </c>
      <c r="V3536" s="36" t="e">
        <f t="shared" si="281"/>
        <v>#N/A</v>
      </c>
      <c r="W3536" s="29" t="e">
        <f t="shared" si="278"/>
        <v>#N/A</v>
      </c>
      <c r="X3536" s="37" t="e">
        <f t="shared" si="282"/>
        <v>#N/A</v>
      </c>
      <c r="Y3536" s="37" t="e">
        <f t="shared" si="280"/>
        <v>#N/A</v>
      </c>
      <c r="Z3536" s="37"/>
      <c r="AA3536" s="37"/>
    </row>
    <row r="3537" spans="20:27">
      <c r="T3537" s="26">
        <v>3517</v>
      </c>
      <c r="U3537" s="26" t="e">
        <f t="shared" si="279"/>
        <v>#N/A</v>
      </c>
      <c r="V3537" s="36" t="e">
        <f t="shared" si="281"/>
        <v>#N/A</v>
      </c>
      <c r="W3537" s="29" t="e">
        <f t="shared" si="278"/>
        <v>#N/A</v>
      </c>
      <c r="X3537" s="37" t="e">
        <f t="shared" si="282"/>
        <v>#N/A</v>
      </c>
      <c r="Y3537" s="37" t="e">
        <f t="shared" si="280"/>
        <v>#N/A</v>
      </c>
      <c r="Z3537" s="37"/>
      <c r="AA3537" s="37"/>
    </row>
    <row r="3538" spans="20:27">
      <c r="T3538" s="26">
        <v>3518</v>
      </c>
      <c r="U3538" s="26" t="e">
        <f t="shared" si="279"/>
        <v>#N/A</v>
      </c>
      <c r="V3538" s="36" t="e">
        <f t="shared" si="281"/>
        <v>#N/A</v>
      </c>
      <c r="W3538" s="29" t="e">
        <f t="shared" si="278"/>
        <v>#N/A</v>
      </c>
      <c r="X3538" s="37" t="e">
        <f t="shared" si="282"/>
        <v>#N/A</v>
      </c>
      <c r="Y3538" s="37" t="e">
        <f t="shared" si="280"/>
        <v>#N/A</v>
      </c>
      <c r="Z3538" s="37"/>
      <c r="AA3538" s="37"/>
    </row>
    <row r="3539" spans="20:27">
      <c r="T3539" s="26">
        <v>3519</v>
      </c>
      <c r="U3539" s="26" t="e">
        <f t="shared" si="279"/>
        <v>#N/A</v>
      </c>
      <c r="V3539" s="36" t="e">
        <f t="shared" si="281"/>
        <v>#N/A</v>
      </c>
      <c r="W3539" s="29" t="e">
        <f t="shared" si="278"/>
        <v>#N/A</v>
      </c>
      <c r="X3539" s="37" t="e">
        <f t="shared" si="282"/>
        <v>#N/A</v>
      </c>
      <c r="Y3539" s="37" t="e">
        <f t="shared" si="280"/>
        <v>#N/A</v>
      </c>
      <c r="Z3539" s="37"/>
      <c r="AA3539" s="37"/>
    </row>
    <row r="3540" spans="20:27">
      <c r="T3540" s="26">
        <v>3520</v>
      </c>
      <c r="U3540" s="26" t="e">
        <f t="shared" si="279"/>
        <v>#N/A</v>
      </c>
      <c r="V3540" s="36" t="e">
        <f t="shared" si="281"/>
        <v>#N/A</v>
      </c>
      <c r="W3540" s="29" t="e">
        <f t="shared" si="278"/>
        <v>#N/A</v>
      </c>
      <c r="X3540" s="37" t="e">
        <f t="shared" si="282"/>
        <v>#N/A</v>
      </c>
      <c r="Y3540" s="37" t="e">
        <f t="shared" si="280"/>
        <v>#N/A</v>
      </c>
      <c r="Z3540" s="37"/>
      <c r="AA3540" s="37"/>
    </row>
    <row r="3541" spans="20:27">
      <c r="T3541" s="26">
        <v>3521</v>
      </c>
      <c r="U3541" s="26" t="e">
        <f t="shared" si="279"/>
        <v>#N/A</v>
      </c>
      <c r="V3541" s="36" t="e">
        <f t="shared" si="281"/>
        <v>#N/A</v>
      </c>
      <c r="W3541" s="29" t="e">
        <f t="shared" ref="W3541:W3604" si="283">IF(U3541="",(#N/A),V3541)</f>
        <v>#N/A</v>
      </c>
      <c r="X3541" s="37" t="e">
        <f t="shared" si="282"/>
        <v>#N/A</v>
      </c>
      <c r="Y3541" s="37" t="e">
        <f t="shared" si="280"/>
        <v>#N/A</v>
      </c>
      <c r="Z3541" s="37"/>
      <c r="AA3541" s="37"/>
    </row>
    <row r="3542" spans="20:27">
      <c r="T3542" s="26">
        <v>3522</v>
      </c>
      <c r="U3542" s="26" t="e">
        <f t="shared" ref="U3542:U3605" si="284">IF(MAX(D$20:D$64)&lt;T3542,(#N/A),T3542)</f>
        <v>#N/A</v>
      </c>
      <c r="V3542" s="36" t="e">
        <f t="shared" si="281"/>
        <v>#N/A</v>
      </c>
      <c r="W3542" s="29" t="e">
        <f t="shared" si="283"/>
        <v>#N/A</v>
      </c>
      <c r="X3542" s="37" t="e">
        <f t="shared" si="282"/>
        <v>#N/A</v>
      </c>
      <c r="Y3542" s="37" t="e">
        <f t="shared" si="280"/>
        <v>#N/A</v>
      </c>
      <c r="Z3542" s="37"/>
      <c r="AA3542" s="37"/>
    </row>
    <row r="3543" spans="20:27">
      <c r="T3543" s="26">
        <v>3523</v>
      </c>
      <c r="U3543" s="26" t="e">
        <f t="shared" si="284"/>
        <v>#N/A</v>
      </c>
      <c r="V3543" s="36" t="e">
        <f t="shared" si="281"/>
        <v>#N/A</v>
      </c>
      <c r="W3543" s="29" t="e">
        <f t="shared" si="283"/>
        <v>#N/A</v>
      </c>
      <c r="X3543" s="37" t="e">
        <f t="shared" si="282"/>
        <v>#N/A</v>
      </c>
      <c r="Y3543" s="37" t="e">
        <f t="shared" si="280"/>
        <v>#N/A</v>
      </c>
      <c r="Z3543" s="37"/>
      <c r="AA3543" s="37"/>
    </row>
    <row r="3544" spans="20:27">
      <c r="T3544" s="26">
        <v>3524</v>
      </c>
      <c r="U3544" s="26" t="e">
        <f t="shared" si="284"/>
        <v>#N/A</v>
      </c>
      <c r="V3544" s="36" t="e">
        <f t="shared" si="281"/>
        <v>#N/A</v>
      </c>
      <c r="W3544" s="29" t="e">
        <f t="shared" si="283"/>
        <v>#N/A</v>
      </c>
      <c r="X3544" s="37" t="e">
        <f t="shared" si="282"/>
        <v>#N/A</v>
      </c>
      <c r="Y3544" s="37" t="e">
        <f t="shared" si="280"/>
        <v>#N/A</v>
      </c>
      <c r="Z3544" s="37"/>
      <c r="AA3544" s="37"/>
    </row>
    <row r="3545" spans="20:27">
      <c r="T3545" s="26">
        <v>3525</v>
      </c>
      <c r="U3545" s="26" t="e">
        <f t="shared" si="284"/>
        <v>#N/A</v>
      </c>
      <c r="V3545" s="36" t="e">
        <f t="shared" si="281"/>
        <v>#N/A</v>
      </c>
      <c r="W3545" s="29" t="e">
        <f t="shared" si="283"/>
        <v>#N/A</v>
      </c>
      <c r="X3545" s="37" t="e">
        <f t="shared" si="282"/>
        <v>#N/A</v>
      </c>
      <c r="Y3545" s="37" t="e">
        <f t="shared" si="280"/>
        <v>#N/A</v>
      </c>
      <c r="Z3545" s="37"/>
      <c r="AA3545" s="37"/>
    </row>
    <row r="3546" spans="20:27">
      <c r="T3546" s="26">
        <v>3526</v>
      </c>
      <c r="U3546" s="26" t="e">
        <f t="shared" si="284"/>
        <v>#N/A</v>
      </c>
      <c r="V3546" s="36" t="e">
        <f t="shared" si="281"/>
        <v>#N/A</v>
      </c>
      <c r="W3546" s="29" t="e">
        <f t="shared" si="283"/>
        <v>#N/A</v>
      </c>
      <c r="X3546" s="37" t="e">
        <f t="shared" si="282"/>
        <v>#N/A</v>
      </c>
      <c r="Y3546" s="37" t="e">
        <f t="shared" si="280"/>
        <v>#N/A</v>
      </c>
      <c r="Z3546" s="37"/>
      <c r="AA3546" s="37"/>
    </row>
    <row r="3547" spans="20:27">
      <c r="T3547" s="26">
        <v>3527</v>
      </c>
      <c r="U3547" s="26" t="e">
        <f t="shared" si="284"/>
        <v>#N/A</v>
      </c>
      <c r="V3547" s="36" t="e">
        <f t="shared" si="281"/>
        <v>#N/A</v>
      </c>
      <c r="W3547" s="29" t="e">
        <f t="shared" si="283"/>
        <v>#N/A</v>
      </c>
      <c r="X3547" s="37" t="e">
        <f t="shared" si="282"/>
        <v>#N/A</v>
      </c>
      <c r="Y3547" s="37" t="e">
        <f t="shared" si="280"/>
        <v>#N/A</v>
      </c>
      <c r="Z3547" s="37"/>
      <c r="AA3547" s="37"/>
    </row>
    <row r="3548" spans="20:27">
      <c r="T3548" s="26">
        <v>3528</v>
      </c>
      <c r="U3548" s="26" t="e">
        <f t="shared" si="284"/>
        <v>#N/A</v>
      </c>
      <c r="V3548" s="36" t="e">
        <f t="shared" si="281"/>
        <v>#N/A</v>
      </c>
      <c r="W3548" s="29" t="e">
        <f t="shared" si="283"/>
        <v>#N/A</v>
      </c>
      <c r="X3548" s="37" t="e">
        <f t="shared" si="282"/>
        <v>#N/A</v>
      </c>
      <c r="Y3548" s="37" t="e">
        <f t="shared" si="280"/>
        <v>#N/A</v>
      </c>
      <c r="Z3548" s="37"/>
      <c r="AA3548" s="37"/>
    </row>
    <row r="3549" spans="20:27">
      <c r="T3549" s="26">
        <v>3529</v>
      </c>
      <c r="U3549" s="26" t="e">
        <f t="shared" si="284"/>
        <v>#N/A</v>
      </c>
      <c r="V3549" s="36" t="e">
        <f t="shared" si="281"/>
        <v>#N/A</v>
      </c>
      <c r="W3549" s="29" t="e">
        <f t="shared" si="283"/>
        <v>#N/A</v>
      </c>
      <c r="X3549" s="37" t="e">
        <f t="shared" si="282"/>
        <v>#N/A</v>
      </c>
      <c r="Y3549" s="37" t="e">
        <f t="shared" si="280"/>
        <v>#N/A</v>
      </c>
      <c r="Z3549" s="37"/>
      <c r="AA3549" s="37"/>
    </row>
    <row r="3550" spans="20:27">
      <c r="T3550" s="26">
        <v>3530</v>
      </c>
      <c r="U3550" s="26" t="e">
        <f t="shared" si="284"/>
        <v>#N/A</v>
      </c>
      <c r="V3550" s="36" t="e">
        <f t="shared" si="281"/>
        <v>#N/A</v>
      </c>
      <c r="W3550" s="29" t="e">
        <f t="shared" si="283"/>
        <v>#N/A</v>
      </c>
      <c r="X3550" s="37" t="e">
        <f t="shared" si="282"/>
        <v>#N/A</v>
      </c>
      <c r="Y3550" s="37" t="e">
        <f t="shared" si="280"/>
        <v>#N/A</v>
      </c>
      <c r="Z3550" s="37"/>
      <c r="AA3550" s="37"/>
    </row>
    <row r="3551" spans="20:27">
      <c r="T3551" s="26">
        <v>3531</v>
      </c>
      <c r="U3551" s="26" t="e">
        <f t="shared" si="284"/>
        <v>#N/A</v>
      </c>
      <c r="V3551" s="36" t="e">
        <f t="shared" si="281"/>
        <v>#N/A</v>
      </c>
      <c r="W3551" s="29" t="e">
        <f t="shared" si="283"/>
        <v>#N/A</v>
      </c>
      <c r="X3551" s="37" t="e">
        <f t="shared" si="282"/>
        <v>#N/A</v>
      </c>
      <c r="Y3551" s="37" t="e">
        <f t="shared" ref="Y3551:Y3614" si="285">IF(($K$60+15)&gt;T3551,K$23*EXP(M$22*LOG(T3551/O$23)),(#N/A))</f>
        <v>#N/A</v>
      </c>
      <c r="Z3551" s="37"/>
      <c r="AA3551" s="37"/>
    </row>
    <row r="3552" spans="20:27">
      <c r="T3552" s="26">
        <v>3532</v>
      </c>
      <c r="U3552" s="26" t="e">
        <f t="shared" si="284"/>
        <v>#N/A</v>
      </c>
      <c r="V3552" s="36" t="e">
        <f t="shared" si="281"/>
        <v>#N/A</v>
      </c>
      <c r="W3552" s="29" t="e">
        <f t="shared" si="283"/>
        <v>#N/A</v>
      </c>
      <c r="X3552" s="37" t="e">
        <f t="shared" si="282"/>
        <v>#N/A</v>
      </c>
      <c r="Y3552" s="37" t="e">
        <f t="shared" si="285"/>
        <v>#N/A</v>
      </c>
      <c r="Z3552" s="37"/>
      <c r="AA3552" s="37"/>
    </row>
    <row r="3553" spans="20:27">
      <c r="T3553" s="26">
        <v>3533</v>
      </c>
      <c r="U3553" s="26" t="e">
        <f t="shared" si="284"/>
        <v>#N/A</v>
      </c>
      <c r="V3553" s="36" t="e">
        <f t="shared" si="281"/>
        <v>#N/A</v>
      </c>
      <c r="W3553" s="29" t="e">
        <f t="shared" si="283"/>
        <v>#N/A</v>
      </c>
      <c r="X3553" s="37" t="e">
        <f t="shared" si="282"/>
        <v>#N/A</v>
      </c>
      <c r="Y3553" s="37" t="e">
        <f t="shared" si="285"/>
        <v>#N/A</v>
      </c>
      <c r="Z3553" s="37"/>
      <c r="AA3553" s="37"/>
    </row>
    <row r="3554" spans="20:27">
      <c r="T3554" s="26">
        <v>3534</v>
      </c>
      <c r="U3554" s="26" t="e">
        <f t="shared" si="284"/>
        <v>#N/A</v>
      </c>
      <c r="V3554" s="36" t="e">
        <f t="shared" si="281"/>
        <v>#N/A</v>
      </c>
      <c r="W3554" s="29" t="e">
        <f t="shared" si="283"/>
        <v>#N/A</v>
      </c>
      <c r="X3554" s="37" t="e">
        <f t="shared" si="282"/>
        <v>#N/A</v>
      </c>
      <c r="Y3554" s="37" t="e">
        <f t="shared" si="285"/>
        <v>#N/A</v>
      </c>
      <c r="Z3554" s="37"/>
      <c r="AA3554" s="37"/>
    </row>
    <row r="3555" spans="20:27">
      <c r="T3555" s="26">
        <v>3535</v>
      </c>
      <c r="U3555" s="26" t="e">
        <f t="shared" si="284"/>
        <v>#N/A</v>
      </c>
      <c r="V3555" s="36" t="e">
        <f t="shared" si="281"/>
        <v>#N/A</v>
      </c>
      <c r="W3555" s="29" t="e">
        <f t="shared" si="283"/>
        <v>#N/A</v>
      </c>
      <c r="X3555" s="37" t="e">
        <f t="shared" si="282"/>
        <v>#N/A</v>
      </c>
      <c r="Y3555" s="37" t="e">
        <f t="shared" si="285"/>
        <v>#N/A</v>
      </c>
      <c r="Z3555" s="37"/>
      <c r="AA3555" s="37"/>
    </row>
    <row r="3556" spans="20:27">
      <c r="T3556" s="26">
        <v>3536</v>
      </c>
      <c r="U3556" s="26" t="e">
        <f t="shared" si="284"/>
        <v>#N/A</v>
      </c>
      <c r="V3556" s="36" t="e">
        <f t="shared" si="281"/>
        <v>#N/A</v>
      </c>
      <c r="W3556" s="29" t="e">
        <f t="shared" si="283"/>
        <v>#N/A</v>
      </c>
      <c r="X3556" s="37" t="e">
        <f t="shared" si="282"/>
        <v>#N/A</v>
      </c>
      <c r="Y3556" s="37" t="e">
        <f t="shared" si="285"/>
        <v>#N/A</v>
      </c>
      <c r="Z3556" s="37"/>
      <c r="AA3556" s="37"/>
    </row>
    <row r="3557" spans="20:27">
      <c r="T3557" s="26">
        <v>3537</v>
      </c>
      <c r="U3557" s="26" t="e">
        <f t="shared" si="284"/>
        <v>#N/A</v>
      </c>
      <c r="V3557" s="36" t="e">
        <f t="shared" si="281"/>
        <v>#N/A</v>
      </c>
      <c r="W3557" s="29" t="e">
        <f t="shared" si="283"/>
        <v>#N/A</v>
      </c>
      <c r="X3557" s="37" t="e">
        <f t="shared" si="282"/>
        <v>#N/A</v>
      </c>
      <c r="Y3557" s="37" t="e">
        <f t="shared" si="285"/>
        <v>#N/A</v>
      </c>
      <c r="Z3557" s="37"/>
      <c r="AA3557" s="37"/>
    </row>
    <row r="3558" spans="20:27">
      <c r="T3558" s="26">
        <v>3538</v>
      </c>
      <c r="U3558" s="26" t="e">
        <f t="shared" si="284"/>
        <v>#N/A</v>
      </c>
      <c r="V3558" s="36" t="e">
        <f t="shared" si="281"/>
        <v>#N/A</v>
      </c>
      <c r="W3558" s="29" t="e">
        <f t="shared" si="283"/>
        <v>#N/A</v>
      </c>
      <c r="X3558" s="37" t="e">
        <f t="shared" si="282"/>
        <v>#N/A</v>
      </c>
      <c r="Y3558" s="37" t="e">
        <f t="shared" si="285"/>
        <v>#N/A</v>
      </c>
      <c r="Z3558" s="37"/>
      <c r="AA3558" s="37"/>
    </row>
    <row r="3559" spans="20:27">
      <c r="T3559" s="26">
        <v>3539</v>
      </c>
      <c r="U3559" s="26" t="e">
        <f t="shared" si="284"/>
        <v>#N/A</v>
      </c>
      <c r="V3559" s="36" t="e">
        <f t="shared" si="281"/>
        <v>#N/A</v>
      </c>
      <c r="W3559" s="29" t="e">
        <f t="shared" si="283"/>
        <v>#N/A</v>
      </c>
      <c r="X3559" s="37" t="e">
        <f t="shared" si="282"/>
        <v>#N/A</v>
      </c>
      <c r="Y3559" s="37" t="e">
        <f t="shared" si="285"/>
        <v>#N/A</v>
      </c>
      <c r="Z3559" s="37"/>
      <c r="AA3559" s="37"/>
    </row>
    <row r="3560" spans="20:27">
      <c r="T3560" s="26">
        <v>3540</v>
      </c>
      <c r="U3560" s="26" t="e">
        <f t="shared" si="284"/>
        <v>#N/A</v>
      </c>
      <c r="V3560" s="36" t="e">
        <f t="shared" si="281"/>
        <v>#N/A</v>
      </c>
      <c r="W3560" s="29" t="e">
        <f t="shared" si="283"/>
        <v>#N/A</v>
      </c>
      <c r="X3560" s="37" t="e">
        <f t="shared" si="282"/>
        <v>#N/A</v>
      </c>
      <c r="Y3560" s="37" t="e">
        <f t="shared" si="285"/>
        <v>#N/A</v>
      </c>
      <c r="Z3560" s="37"/>
      <c r="AA3560" s="37"/>
    </row>
    <row r="3561" spans="20:27">
      <c r="T3561" s="26">
        <v>3541</v>
      </c>
      <c r="U3561" s="26" t="e">
        <f t="shared" si="284"/>
        <v>#N/A</v>
      </c>
      <c r="V3561" s="36" t="e">
        <f t="shared" si="281"/>
        <v>#N/A</v>
      </c>
      <c r="W3561" s="29" t="e">
        <f t="shared" si="283"/>
        <v>#N/A</v>
      </c>
      <c r="X3561" s="37" t="e">
        <f t="shared" si="282"/>
        <v>#N/A</v>
      </c>
      <c r="Y3561" s="37" t="e">
        <f t="shared" si="285"/>
        <v>#N/A</v>
      </c>
      <c r="Z3561" s="37"/>
      <c r="AA3561" s="37"/>
    </row>
    <row r="3562" spans="20:27">
      <c r="T3562" s="26">
        <v>3542</v>
      </c>
      <c r="U3562" s="26" t="e">
        <f t="shared" si="284"/>
        <v>#N/A</v>
      </c>
      <c r="V3562" s="36" t="e">
        <f t="shared" si="281"/>
        <v>#N/A</v>
      </c>
      <c r="W3562" s="29" t="e">
        <f t="shared" si="283"/>
        <v>#N/A</v>
      </c>
      <c r="X3562" s="37" t="e">
        <f t="shared" si="282"/>
        <v>#N/A</v>
      </c>
      <c r="Y3562" s="37" t="e">
        <f t="shared" si="285"/>
        <v>#N/A</v>
      </c>
      <c r="Z3562" s="37"/>
      <c r="AA3562" s="37"/>
    </row>
    <row r="3563" spans="20:27">
      <c r="T3563" s="26">
        <v>3543</v>
      </c>
      <c r="U3563" s="26" t="e">
        <f t="shared" si="284"/>
        <v>#N/A</v>
      </c>
      <c r="V3563" s="36" t="e">
        <f t="shared" si="281"/>
        <v>#N/A</v>
      </c>
      <c r="W3563" s="29" t="e">
        <f t="shared" si="283"/>
        <v>#N/A</v>
      </c>
      <c r="X3563" s="37" t="e">
        <f t="shared" si="282"/>
        <v>#N/A</v>
      </c>
      <c r="Y3563" s="37" t="e">
        <f t="shared" si="285"/>
        <v>#N/A</v>
      </c>
      <c r="Z3563" s="37"/>
      <c r="AA3563" s="37"/>
    </row>
    <row r="3564" spans="20:27">
      <c r="T3564" s="26">
        <v>3544</v>
      </c>
      <c r="U3564" s="26" t="e">
        <f t="shared" si="284"/>
        <v>#N/A</v>
      </c>
      <c r="V3564" s="36" t="e">
        <f t="shared" si="281"/>
        <v>#N/A</v>
      </c>
      <c r="W3564" s="29" t="e">
        <f t="shared" si="283"/>
        <v>#N/A</v>
      </c>
      <c r="X3564" s="37" t="e">
        <f t="shared" si="282"/>
        <v>#N/A</v>
      </c>
      <c r="Y3564" s="37" t="e">
        <f t="shared" si="285"/>
        <v>#N/A</v>
      </c>
      <c r="Z3564" s="37"/>
      <c r="AA3564" s="37"/>
    </row>
    <row r="3565" spans="20:27">
      <c r="T3565" s="26">
        <v>3545</v>
      </c>
      <c r="U3565" s="26" t="e">
        <f t="shared" si="284"/>
        <v>#N/A</v>
      </c>
      <c r="V3565" s="36" t="e">
        <f t="shared" si="281"/>
        <v>#N/A</v>
      </c>
      <c r="W3565" s="29" t="e">
        <f t="shared" si="283"/>
        <v>#N/A</v>
      </c>
      <c r="X3565" s="37" t="e">
        <f t="shared" si="282"/>
        <v>#N/A</v>
      </c>
      <c r="Y3565" s="37" t="e">
        <f t="shared" si="285"/>
        <v>#N/A</v>
      </c>
      <c r="Z3565" s="37"/>
      <c r="AA3565" s="37"/>
    </row>
    <row r="3566" spans="20:27">
      <c r="T3566" s="26">
        <v>3546</v>
      </c>
      <c r="U3566" s="26" t="e">
        <f t="shared" si="284"/>
        <v>#N/A</v>
      </c>
      <c r="V3566" s="36" t="e">
        <f t="shared" si="281"/>
        <v>#N/A</v>
      </c>
      <c r="W3566" s="29" t="e">
        <f t="shared" si="283"/>
        <v>#N/A</v>
      </c>
      <c r="X3566" s="37" t="e">
        <f t="shared" si="282"/>
        <v>#N/A</v>
      </c>
      <c r="Y3566" s="37" t="e">
        <f t="shared" si="285"/>
        <v>#N/A</v>
      </c>
      <c r="Z3566" s="37"/>
      <c r="AA3566" s="37"/>
    </row>
    <row r="3567" spans="20:27">
      <c r="T3567" s="26">
        <v>3547</v>
      </c>
      <c r="U3567" s="26" t="e">
        <f t="shared" si="284"/>
        <v>#N/A</v>
      </c>
      <c r="V3567" s="36" t="e">
        <f t="shared" si="281"/>
        <v>#N/A</v>
      </c>
      <c r="W3567" s="29" t="e">
        <f t="shared" si="283"/>
        <v>#N/A</v>
      </c>
      <c r="X3567" s="37" t="e">
        <f t="shared" si="282"/>
        <v>#N/A</v>
      </c>
      <c r="Y3567" s="37" t="e">
        <f t="shared" si="285"/>
        <v>#N/A</v>
      </c>
      <c r="Z3567" s="37"/>
      <c r="AA3567" s="37"/>
    </row>
    <row r="3568" spans="20:27">
      <c r="T3568" s="26">
        <v>3548</v>
      </c>
      <c r="U3568" s="26" t="e">
        <f t="shared" si="284"/>
        <v>#N/A</v>
      </c>
      <c r="V3568" s="36" t="e">
        <f t="shared" si="281"/>
        <v>#N/A</v>
      </c>
      <c r="W3568" s="29" t="e">
        <f t="shared" si="283"/>
        <v>#N/A</v>
      </c>
      <c r="X3568" s="37" t="e">
        <f t="shared" si="282"/>
        <v>#N/A</v>
      </c>
      <c r="Y3568" s="37" t="e">
        <f t="shared" si="285"/>
        <v>#N/A</v>
      </c>
      <c r="Z3568" s="37"/>
      <c r="AA3568" s="37"/>
    </row>
    <row r="3569" spans="20:27">
      <c r="T3569" s="26">
        <v>3549</v>
      </c>
      <c r="U3569" s="26" t="e">
        <f t="shared" si="284"/>
        <v>#N/A</v>
      </c>
      <c r="V3569" s="36" t="e">
        <f t="shared" si="281"/>
        <v>#N/A</v>
      </c>
      <c r="W3569" s="29" t="e">
        <f t="shared" si="283"/>
        <v>#N/A</v>
      </c>
      <c r="X3569" s="37" t="e">
        <f t="shared" si="282"/>
        <v>#N/A</v>
      </c>
      <c r="Y3569" s="37" t="e">
        <f t="shared" si="285"/>
        <v>#N/A</v>
      </c>
      <c r="Z3569" s="37"/>
      <c r="AA3569" s="37"/>
    </row>
    <row r="3570" spans="20:27">
      <c r="T3570" s="26">
        <v>3550</v>
      </c>
      <c r="U3570" s="26" t="e">
        <f t="shared" si="284"/>
        <v>#N/A</v>
      </c>
      <c r="V3570" s="36" t="e">
        <f t="shared" si="281"/>
        <v>#N/A</v>
      </c>
      <c r="W3570" s="29" t="e">
        <f t="shared" si="283"/>
        <v>#N/A</v>
      </c>
      <c r="X3570" s="37" t="e">
        <f t="shared" si="282"/>
        <v>#N/A</v>
      </c>
      <c r="Y3570" s="37" t="e">
        <f t="shared" si="285"/>
        <v>#N/A</v>
      </c>
      <c r="Z3570" s="37"/>
      <c r="AA3570" s="37"/>
    </row>
    <row r="3571" spans="20:27">
      <c r="T3571" s="26">
        <v>3551</v>
      </c>
      <c r="U3571" s="26" t="e">
        <f t="shared" si="284"/>
        <v>#N/A</v>
      </c>
      <c r="V3571" s="36" t="e">
        <f t="shared" si="281"/>
        <v>#N/A</v>
      </c>
      <c r="W3571" s="29" t="e">
        <f t="shared" si="283"/>
        <v>#N/A</v>
      </c>
      <c r="X3571" s="37" t="e">
        <f t="shared" si="282"/>
        <v>#N/A</v>
      </c>
      <c r="Y3571" s="37" t="e">
        <f t="shared" si="285"/>
        <v>#N/A</v>
      </c>
      <c r="Z3571" s="37"/>
      <c r="AA3571" s="37"/>
    </row>
    <row r="3572" spans="20:27">
      <c r="T3572" s="26">
        <v>3552</v>
      </c>
      <c r="U3572" s="26" t="e">
        <f t="shared" si="284"/>
        <v>#N/A</v>
      </c>
      <c r="V3572" s="36" t="e">
        <f t="shared" si="281"/>
        <v>#N/A</v>
      </c>
      <c r="W3572" s="29" t="e">
        <f t="shared" si="283"/>
        <v>#N/A</v>
      </c>
      <c r="X3572" s="37" t="e">
        <f t="shared" si="282"/>
        <v>#N/A</v>
      </c>
      <c r="Y3572" s="37" t="e">
        <f t="shared" si="285"/>
        <v>#N/A</v>
      </c>
      <c r="Z3572" s="37"/>
      <c r="AA3572" s="37"/>
    </row>
    <row r="3573" spans="20:27">
      <c r="T3573" s="26">
        <v>3553</v>
      </c>
      <c r="U3573" s="26" t="e">
        <f t="shared" si="284"/>
        <v>#N/A</v>
      </c>
      <c r="V3573" s="36" t="e">
        <f t="shared" si="281"/>
        <v>#N/A</v>
      </c>
      <c r="W3573" s="29" t="e">
        <f t="shared" si="283"/>
        <v>#N/A</v>
      </c>
      <c r="X3573" s="37" t="e">
        <f t="shared" si="282"/>
        <v>#N/A</v>
      </c>
      <c r="Y3573" s="37" t="e">
        <f t="shared" si="285"/>
        <v>#N/A</v>
      </c>
      <c r="Z3573" s="37"/>
      <c r="AA3573" s="37"/>
    </row>
    <row r="3574" spans="20:27">
      <c r="T3574" s="26">
        <v>3554</v>
      </c>
      <c r="U3574" s="26" t="e">
        <f t="shared" si="284"/>
        <v>#N/A</v>
      </c>
      <c r="V3574" s="36" t="e">
        <f t="shared" si="281"/>
        <v>#N/A</v>
      </c>
      <c r="W3574" s="29" t="e">
        <f t="shared" si="283"/>
        <v>#N/A</v>
      </c>
      <c r="X3574" s="37" t="e">
        <f t="shared" si="282"/>
        <v>#N/A</v>
      </c>
      <c r="Y3574" s="37" t="e">
        <f t="shared" si="285"/>
        <v>#N/A</v>
      </c>
      <c r="Z3574" s="37"/>
      <c r="AA3574" s="37"/>
    </row>
    <row r="3575" spans="20:27">
      <c r="T3575" s="26">
        <v>3555</v>
      </c>
      <c r="U3575" s="26" t="e">
        <f t="shared" si="284"/>
        <v>#N/A</v>
      </c>
      <c r="V3575" s="36" t="e">
        <f t="shared" si="281"/>
        <v>#N/A</v>
      </c>
      <c r="W3575" s="29" t="e">
        <f t="shared" si="283"/>
        <v>#N/A</v>
      </c>
      <c r="X3575" s="37" t="e">
        <f t="shared" si="282"/>
        <v>#N/A</v>
      </c>
      <c r="Y3575" s="37" t="e">
        <f t="shared" si="285"/>
        <v>#N/A</v>
      </c>
      <c r="Z3575" s="37"/>
      <c r="AA3575" s="37"/>
    </row>
    <row r="3576" spans="20:27">
      <c r="T3576" s="26">
        <v>3556</v>
      </c>
      <c r="U3576" s="26" t="e">
        <f t="shared" si="284"/>
        <v>#N/A</v>
      </c>
      <c r="V3576" s="36" t="e">
        <f t="shared" si="281"/>
        <v>#N/A</v>
      </c>
      <c r="W3576" s="29" t="e">
        <f t="shared" si="283"/>
        <v>#N/A</v>
      </c>
      <c r="X3576" s="37" t="e">
        <f t="shared" si="282"/>
        <v>#N/A</v>
      </c>
      <c r="Y3576" s="37" t="e">
        <f t="shared" si="285"/>
        <v>#N/A</v>
      </c>
      <c r="Z3576" s="37"/>
      <c r="AA3576" s="37"/>
    </row>
    <row r="3577" spans="20:27">
      <c r="T3577" s="26">
        <v>3557</v>
      </c>
      <c r="U3577" s="26" t="e">
        <f t="shared" si="284"/>
        <v>#N/A</v>
      </c>
      <c r="V3577" s="36" t="e">
        <f t="shared" si="281"/>
        <v>#N/A</v>
      </c>
      <c r="W3577" s="29" t="e">
        <f t="shared" si="283"/>
        <v>#N/A</v>
      </c>
      <c r="X3577" s="37" t="e">
        <f t="shared" si="282"/>
        <v>#N/A</v>
      </c>
      <c r="Y3577" s="37" t="e">
        <f t="shared" si="285"/>
        <v>#N/A</v>
      </c>
      <c r="Z3577" s="37"/>
      <c r="AA3577" s="37"/>
    </row>
    <row r="3578" spans="20:27">
      <c r="T3578" s="26">
        <v>3558</v>
      </c>
      <c r="U3578" s="26" t="e">
        <f t="shared" si="284"/>
        <v>#N/A</v>
      </c>
      <c r="V3578" s="36" t="e">
        <f t="shared" si="281"/>
        <v>#N/A</v>
      </c>
      <c r="W3578" s="29" t="e">
        <f t="shared" si="283"/>
        <v>#N/A</v>
      </c>
      <c r="X3578" s="37" t="e">
        <f t="shared" si="282"/>
        <v>#N/A</v>
      </c>
      <c r="Y3578" s="37" t="e">
        <f t="shared" si="285"/>
        <v>#N/A</v>
      </c>
      <c r="Z3578" s="37"/>
      <c r="AA3578" s="37"/>
    </row>
    <row r="3579" spans="20:27">
      <c r="T3579" s="26">
        <v>3559</v>
      </c>
      <c r="U3579" s="26" t="e">
        <f t="shared" si="284"/>
        <v>#N/A</v>
      </c>
      <c r="V3579" s="36" t="e">
        <f t="shared" si="281"/>
        <v>#N/A</v>
      </c>
      <c r="W3579" s="29" t="e">
        <f t="shared" si="283"/>
        <v>#N/A</v>
      </c>
      <c r="X3579" s="37" t="e">
        <f t="shared" si="282"/>
        <v>#N/A</v>
      </c>
      <c r="Y3579" s="37" t="e">
        <f t="shared" si="285"/>
        <v>#N/A</v>
      </c>
      <c r="Z3579" s="37"/>
      <c r="AA3579" s="37"/>
    </row>
    <row r="3580" spans="20:27">
      <c r="T3580" s="26">
        <v>3560</v>
      </c>
      <c r="U3580" s="26" t="e">
        <f t="shared" si="284"/>
        <v>#N/A</v>
      </c>
      <c r="V3580" s="36" t="e">
        <f t="shared" si="281"/>
        <v>#N/A</v>
      </c>
      <c r="W3580" s="29" t="e">
        <f t="shared" si="283"/>
        <v>#N/A</v>
      </c>
      <c r="X3580" s="37" t="e">
        <f t="shared" si="282"/>
        <v>#N/A</v>
      </c>
      <c r="Y3580" s="37" t="e">
        <f t="shared" si="285"/>
        <v>#N/A</v>
      </c>
      <c r="Z3580" s="37"/>
      <c r="AA3580" s="37"/>
    </row>
    <row r="3581" spans="20:27">
      <c r="T3581" s="26">
        <v>3561</v>
      </c>
      <c r="U3581" s="26" t="e">
        <f t="shared" si="284"/>
        <v>#N/A</v>
      </c>
      <c r="V3581" s="36" t="e">
        <f t="shared" si="281"/>
        <v>#N/A</v>
      </c>
      <c r="W3581" s="29" t="e">
        <f t="shared" si="283"/>
        <v>#N/A</v>
      </c>
      <c r="X3581" s="37" t="e">
        <f t="shared" si="282"/>
        <v>#N/A</v>
      </c>
      <c r="Y3581" s="37" t="e">
        <f t="shared" si="285"/>
        <v>#N/A</v>
      </c>
      <c r="Z3581" s="37"/>
      <c r="AA3581" s="37"/>
    </row>
    <row r="3582" spans="20:27">
      <c r="T3582" s="26">
        <v>3562</v>
      </c>
      <c r="U3582" s="26" t="e">
        <f t="shared" si="284"/>
        <v>#N/A</v>
      </c>
      <c r="V3582" s="36" t="e">
        <f t="shared" si="281"/>
        <v>#N/A</v>
      </c>
      <c r="W3582" s="29" t="e">
        <f t="shared" si="283"/>
        <v>#N/A</v>
      </c>
      <c r="X3582" s="37" t="e">
        <f t="shared" si="282"/>
        <v>#N/A</v>
      </c>
      <c r="Y3582" s="37" t="e">
        <f t="shared" si="285"/>
        <v>#N/A</v>
      </c>
      <c r="Z3582" s="37"/>
      <c r="AA3582" s="37"/>
    </row>
    <row r="3583" spans="20:27">
      <c r="T3583" s="26">
        <v>3563</v>
      </c>
      <c r="U3583" s="26" t="e">
        <f t="shared" si="284"/>
        <v>#N/A</v>
      </c>
      <c r="V3583" s="36" t="e">
        <f t="shared" si="281"/>
        <v>#N/A</v>
      </c>
      <c r="W3583" s="29" t="e">
        <f t="shared" si="283"/>
        <v>#N/A</v>
      </c>
      <c r="X3583" s="37" t="e">
        <f t="shared" si="282"/>
        <v>#N/A</v>
      </c>
      <c r="Y3583" s="37" t="e">
        <f t="shared" si="285"/>
        <v>#N/A</v>
      </c>
      <c r="Z3583" s="37"/>
      <c r="AA3583" s="37"/>
    </row>
    <row r="3584" spans="20:27">
      <c r="T3584" s="26">
        <v>3564</v>
      </c>
      <c r="U3584" s="26" t="e">
        <f t="shared" si="284"/>
        <v>#N/A</v>
      </c>
      <c r="V3584" s="36" t="e">
        <f t="shared" si="281"/>
        <v>#N/A</v>
      </c>
      <c r="W3584" s="29" t="e">
        <f t="shared" si="283"/>
        <v>#N/A</v>
      </c>
      <c r="X3584" s="37" t="e">
        <f t="shared" si="282"/>
        <v>#N/A</v>
      </c>
      <c r="Y3584" s="37" t="e">
        <f t="shared" si="285"/>
        <v>#N/A</v>
      </c>
      <c r="Z3584" s="37"/>
      <c r="AA3584" s="37"/>
    </row>
    <row r="3585" spans="20:27">
      <c r="T3585" s="26">
        <v>3565</v>
      </c>
      <c r="U3585" s="26" t="e">
        <f t="shared" si="284"/>
        <v>#N/A</v>
      </c>
      <c r="V3585" s="36" t="e">
        <f t="shared" si="281"/>
        <v>#N/A</v>
      </c>
      <c r="W3585" s="29" t="e">
        <f t="shared" si="283"/>
        <v>#N/A</v>
      </c>
      <c r="X3585" s="37" t="e">
        <f t="shared" si="282"/>
        <v>#N/A</v>
      </c>
      <c r="Y3585" s="37" t="e">
        <f t="shared" si="285"/>
        <v>#N/A</v>
      </c>
      <c r="Z3585" s="37"/>
      <c r="AA3585" s="37"/>
    </row>
    <row r="3586" spans="20:27">
      <c r="T3586" s="26">
        <v>3566</v>
      </c>
      <c r="U3586" s="26" t="e">
        <f t="shared" si="284"/>
        <v>#N/A</v>
      </c>
      <c r="V3586" s="36" t="e">
        <f t="shared" si="281"/>
        <v>#N/A</v>
      </c>
      <c r="W3586" s="29" t="e">
        <f t="shared" si="283"/>
        <v>#N/A</v>
      </c>
      <c r="X3586" s="37" t="e">
        <f t="shared" si="282"/>
        <v>#N/A</v>
      </c>
      <c r="Y3586" s="37" t="e">
        <f t="shared" si="285"/>
        <v>#N/A</v>
      </c>
      <c r="Z3586" s="37"/>
      <c r="AA3586" s="37"/>
    </row>
    <row r="3587" spans="20:27">
      <c r="T3587" s="26">
        <v>3567</v>
      </c>
      <c r="U3587" s="26" t="e">
        <f t="shared" si="284"/>
        <v>#N/A</v>
      </c>
      <c r="V3587" s="36" t="e">
        <f t="shared" si="281"/>
        <v>#N/A</v>
      </c>
      <c r="W3587" s="29" t="e">
        <f t="shared" si="283"/>
        <v>#N/A</v>
      </c>
      <c r="X3587" s="37" t="e">
        <f t="shared" si="282"/>
        <v>#N/A</v>
      </c>
      <c r="Y3587" s="37" t="e">
        <f t="shared" si="285"/>
        <v>#N/A</v>
      </c>
      <c r="Z3587" s="37"/>
      <c r="AA3587" s="37"/>
    </row>
    <row r="3588" spans="20:27">
      <c r="T3588" s="26">
        <v>3568</v>
      </c>
      <c r="U3588" s="26" t="e">
        <f t="shared" si="284"/>
        <v>#N/A</v>
      </c>
      <c r="V3588" s="36" t="e">
        <f t="shared" si="281"/>
        <v>#N/A</v>
      </c>
      <c r="W3588" s="29" t="e">
        <f t="shared" si="283"/>
        <v>#N/A</v>
      </c>
      <c r="X3588" s="37" t="e">
        <f t="shared" si="282"/>
        <v>#N/A</v>
      </c>
      <c r="Y3588" s="37" t="e">
        <f t="shared" si="285"/>
        <v>#N/A</v>
      </c>
      <c r="Z3588" s="37"/>
      <c r="AA3588" s="37"/>
    </row>
    <row r="3589" spans="20:27">
      <c r="T3589" s="26">
        <v>3569</v>
      </c>
      <c r="U3589" s="26" t="e">
        <f t="shared" si="284"/>
        <v>#N/A</v>
      </c>
      <c r="V3589" s="36" t="e">
        <f t="shared" si="281"/>
        <v>#N/A</v>
      </c>
      <c r="W3589" s="29" t="e">
        <f t="shared" si="283"/>
        <v>#N/A</v>
      </c>
      <c r="X3589" s="37" t="e">
        <f t="shared" si="282"/>
        <v>#N/A</v>
      </c>
      <c r="Y3589" s="37" t="e">
        <f t="shared" si="285"/>
        <v>#N/A</v>
      </c>
      <c r="Z3589" s="37"/>
      <c r="AA3589" s="37"/>
    </row>
    <row r="3590" spans="20:27">
      <c r="T3590" s="26">
        <v>3570</v>
      </c>
      <c r="U3590" s="26" t="e">
        <f t="shared" si="284"/>
        <v>#N/A</v>
      </c>
      <c r="V3590" s="36" t="e">
        <f t="shared" si="281"/>
        <v>#N/A</v>
      </c>
      <c r="W3590" s="29" t="e">
        <f t="shared" si="283"/>
        <v>#N/A</v>
      </c>
      <c r="X3590" s="37" t="e">
        <f t="shared" si="282"/>
        <v>#N/A</v>
      </c>
      <c r="Y3590" s="37" t="e">
        <f t="shared" si="285"/>
        <v>#N/A</v>
      </c>
      <c r="Z3590" s="37"/>
      <c r="AA3590" s="37"/>
    </row>
    <row r="3591" spans="20:27">
      <c r="T3591" s="26">
        <v>3571</v>
      </c>
      <c r="U3591" s="26" t="e">
        <f t="shared" si="284"/>
        <v>#N/A</v>
      </c>
      <c r="V3591" s="36" t="e">
        <f t="shared" si="281"/>
        <v>#N/A</v>
      </c>
      <c r="W3591" s="29" t="e">
        <f t="shared" si="283"/>
        <v>#N/A</v>
      </c>
      <c r="X3591" s="37" t="e">
        <f t="shared" si="282"/>
        <v>#N/A</v>
      </c>
      <c r="Y3591" s="37" t="e">
        <f t="shared" si="285"/>
        <v>#N/A</v>
      </c>
      <c r="Z3591" s="37"/>
      <c r="AA3591" s="37"/>
    </row>
    <row r="3592" spans="20:27">
      <c r="T3592" s="26">
        <v>3572</v>
      </c>
      <c r="U3592" s="26" t="e">
        <f t="shared" si="284"/>
        <v>#N/A</v>
      </c>
      <c r="V3592" s="36" t="e">
        <f t="shared" ref="V3592:V3655" si="286">K$23*EXP(M$22*LOG(T3592/O$23))</f>
        <v>#N/A</v>
      </c>
      <c r="W3592" s="29" t="e">
        <f t="shared" si="283"/>
        <v>#N/A</v>
      </c>
      <c r="X3592" s="37" t="e">
        <f t="shared" ref="X3592:X3655" si="287">IF(($K$60+15)&gt;T3592,T3592,(#N/A))</f>
        <v>#N/A</v>
      </c>
      <c r="Y3592" s="37" t="e">
        <f t="shared" si="285"/>
        <v>#N/A</v>
      </c>
      <c r="Z3592" s="37"/>
      <c r="AA3592" s="37"/>
    </row>
    <row r="3593" spans="20:27">
      <c r="T3593" s="26">
        <v>3573</v>
      </c>
      <c r="U3593" s="26" t="e">
        <f t="shared" si="284"/>
        <v>#N/A</v>
      </c>
      <c r="V3593" s="36" t="e">
        <f t="shared" si="286"/>
        <v>#N/A</v>
      </c>
      <c r="W3593" s="29" t="e">
        <f t="shared" si="283"/>
        <v>#N/A</v>
      </c>
      <c r="X3593" s="37" t="e">
        <f t="shared" si="287"/>
        <v>#N/A</v>
      </c>
      <c r="Y3593" s="37" t="e">
        <f t="shared" si="285"/>
        <v>#N/A</v>
      </c>
      <c r="Z3593" s="37"/>
      <c r="AA3593" s="37"/>
    </row>
    <row r="3594" spans="20:27">
      <c r="T3594" s="26">
        <v>3574</v>
      </c>
      <c r="U3594" s="26" t="e">
        <f t="shared" si="284"/>
        <v>#N/A</v>
      </c>
      <c r="V3594" s="36" t="e">
        <f t="shared" si="286"/>
        <v>#N/A</v>
      </c>
      <c r="W3594" s="29" t="e">
        <f t="shared" si="283"/>
        <v>#N/A</v>
      </c>
      <c r="X3594" s="37" t="e">
        <f t="shared" si="287"/>
        <v>#N/A</v>
      </c>
      <c r="Y3594" s="37" t="e">
        <f t="shared" si="285"/>
        <v>#N/A</v>
      </c>
      <c r="Z3594" s="37"/>
      <c r="AA3594" s="37"/>
    </row>
    <row r="3595" spans="20:27">
      <c r="T3595" s="26">
        <v>3575</v>
      </c>
      <c r="U3595" s="26" t="e">
        <f t="shared" si="284"/>
        <v>#N/A</v>
      </c>
      <c r="V3595" s="36" t="e">
        <f t="shared" si="286"/>
        <v>#N/A</v>
      </c>
      <c r="W3595" s="29" t="e">
        <f t="shared" si="283"/>
        <v>#N/A</v>
      </c>
      <c r="X3595" s="37" t="e">
        <f t="shared" si="287"/>
        <v>#N/A</v>
      </c>
      <c r="Y3595" s="37" t="e">
        <f t="shared" si="285"/>
        <v>#N/A</v>
      </c>
      <c r="Z3595" s="37"/>
      <c r="AA3595" s="37"/>
    </row>
    <row r="3596" spans="20:27">
      <c r="T3596" s="26">
        <v>3576</v>
      </c>
      <c r="U3596" s="26" t="e">
        <f t="shared" si="284"/>
        <v>#N/A</v>
      </c>
      <c r="V3596" s="36" t="e">
        <f t="shared" si="286"/>
        <v>#N/A</v>
      </c>
      <c r="W3596" s="29" t="e">
        <f t="shared" si="283"/>
        <v>#N/A</v>
      </c>
      <c r="X3596" s="37" t="e">
        <f t="shared" si="287"/>
        <v>#N/A</v>
      </c>
      <c r="Y3596" s="37" t="e">
        <f t="shared" si="285"/>
        <v>#N/A</v>
      </c>
      <c r="Z3596" s="37"/>
      <c r="AA3596" s="37"/>
    </row>
    <row r="3597" spans="20:27">
      <c r="T3597" s="26">
        <v>3577</v>
      </c>
      <c r="U3597" s="26" t="e">
        <f t="shared" si="284"/>
        <v>#N/A</v>
      </c>
      <c r="V3597" s="36" t="e">
        <f t="shared" si="286"/>
        <v>#N/A</v>
      </c>
      <c r="W3597" s="29" t="e">
        <f t="shared" si="283"/>
        <v>#N/A</v>
      </c>
      <c r="X3597" s="37" t="e">
        <f t="shared" si="287"/>
        <v>#N/A</v>
      </c>
      <c r="Y3597" s="37" t="e">
        <f t="shared" si="285"/>
        <v>#N/A</v>
      </c>
      <c r="Z3597" s="37"/>
      <c r="AA3597" s="37"/>
    </row>
    <row r="3598" spans="20:27">
      <c r="T3598" s="26">
        <v>3578</v>
      </c>
      <c r="U3598" s="26" t="e">
        <f t="shared" si="284"/>
        <v>#N/A</v>
      </c>
      <c r="V3598" s="36" t="e">
        <f t="shared" si="286"/>
        <v>#N/A</v>
      </c>
      <c r="W3598" s="29" t="e">
        <f t="shared" si="283"/>
        <v>#N/A</v>
      </c>
      <c r="X3598" s="37" t="e">
        <f t="shared" si="287"/>
        <v>#N/A</v>
      </c>
      <c r="Y3598" s="37" t="e">
        <f t="shared" si="285"/>
        <v>#N/A</v>
      </c>
      <c r="Z3598" s="37"/>
      <c r="AA3598" s="37"/>
    </row>
    <row r="3599" spans="20:27">
      <c r="T3599" s="26">
        <v>3579</v>
      </c>
      <c r="U3599" s="26" t="e">
        <f t="shared" si="284"/>
        <v>#N/A</v>
      </c>
      <c r="V3599" s="36" t="e">
        <f t="shared" si="286"/>
        <v>#N/A</v>
      </c>
      <c r="W3599" s="29" t="e">
        <f t="shared" si="283"/>
        <v>#N/A</v>
      </c>
      <c r="X3599" s="37" t="e">
        <f t="shared" si="287"/>
        <v>#N/A</v>
      </c>
      <c r="Y3599" s="37" t="e">
        <f t="shared" si="285"/>
        <v>#N/A</v>
      </c>
      <c r="Z3599" s="37"/>
      <c r="AA3599" s="37"/>
    </row>
    <row r="3600" spans="20:27">
      <c r="T3600" s="26">
        <v>3580</v>
      </c>
      <c r="U3600" s="26" t="e">
        <f t="shared" si="284"/>
        <v>#N/A</v>
      </c>
      <c r="V3600" s="36" t="e">
        <f t="shared" si="286"/>
        <v>#N/A</v>
      </c>
      <c r="W3600" s="29" t="e">
        <f t="shared" si="283"/>
        <v>#N/A</v>
      </c>
      <c r="X3600" s="37" t="e">
        <f t="shared" si="287"/>
        <v>#N/A</v>
      </c>
      <c r="Y3600" s="37" t="e">
        <f t="shared" si="285"/>
        <v>#N/A</v>
      </c>
      <c r="Z3600" s="37"/>
      <c r="AA3600" s="37"/>
    </row>
    <row r="3601" spans="20:27">
      <c r="T3601" s="26">
        <v>3581</v>
      </c>
      <c r="U3601" s="26" t="e">
        <f t="shared" si="284"/>
        <v>#N/A</v>
      </c>
      <c r="V3601" s="36" t="e">
        <f t="shared" si="286"/>
        <v>#N/A</v>
      </c>
      <c r="W3601" s="29" t="e">
        <f t="shared" si="283"/>
        <v>#N/A</v>
      </c>
      <c r="X3601" s="37" t="e">
        <f t="shared" si="287"/>
        <v>#N/A</v>
      </c>
      <c r="Y3601" s="37" t="e">
        <f t="shared" si="285"/>
        <v>#N/A</v>
      </c>
      <c r="Z3601" s="37"/>
      <c r="AA3601" s="37"/>
    </row>
    <row r="3602" spans="20:27">
      <c r="T3602" s="26">
        <v>3582</v>
      </c>
      <c r="U3602" s="26" t="e">
        <f t="shared" si="284"/>
        <v>#N/A</v>
      </c>
      <c r="V3602" s="36" t="e">
        <f t="shared" si="286"/>
        <v>#N/A</v>
      </c>
      <c r="W3602" s="29" t="e">
        <f t="shared" si="283"/>
        <v>#N/A</v>
      </c>
      <c r="X3602" s="37" t="e">
        <f t="shared" si="287"/>
        <v>#N/A</v>
      </c>
      <c r="Y3602" s="37" t="e">
        <f t="shared" si="285"/>
        <v>#N/A</v>
      </c>
      <c r="Z3602" s="37"/>
      <c r="AA3602" s="37"/>
    </row>
    <row r="3603" spans="20:27">
      <c r="T3603" s="26">
        <v>3583</v>
      </c>
      <c r="U3603" s="26" t="e">
        <f t="shared" si="284"/>
        <v>#N/A</v>
      </c>
      <c r="V3603" s="36" t="e">
        <f t="shared" si="286"/>
        <v>#N/A</v>
      </c>
      <c r="W3603" s="29" t="e">
        <f t="shared" si="283"/>
        <v>#N/A</v>
      </c>
      <c r="X3603" s="37" t="e">
        <f t="shared" si="287"/>
        <v>#N/A</v>
      </c>
      <c r="Y3603" s="37" t="e">
        <f t="shared" si="285"/>
        <v>#N/A</v>
      </c>
      <c r="Z3603" s="37"/>
      <c r="AA3603" s="37"/>
    </row>
    <row r="3604" spans="20:27">
      <c r="T3604" s="26">
        <v>3584</v>
      </c>
      <c r="U3604" s="26" t="e">
        <f t="shared" si="284"/>
        <v>#N/A</v>
      </c>
      <c r="V3604" s="36" t="e">
        <f t="shared" si="286"/>
        <v>#N/A</v>
      </c>
      <c r="W3604" s="29" t="e">
        <f t="shared" si="283"/>
        <v>#N/A</v>
      </c>
      <c r="X3604" s="37" t="e">
        <f t="shared" si="287"/>
        <v>#N/A</v>
      </c>
      <c r="Y3604" s="37" t="e">
        <f t="shared" si="285"/>
        <v>#N/A</v>
      </c>
      <c r="Z3604" s="37"/>
      <c r="AA3604" s="37"/>
    </row>
    <row r="3605" spans="20:27">
      <c r="T3605" s="26">
        <v>3585</v>
      </c>
      <c r="U3605" s="26" t="e">
        <f t="shared" si="284"/>
        <v>#N/A</v>
      </c>
      <c r="V3605" s="36" t="e">
        <f t="shared" si="286"/>
        <v>#N/A</v>
      </c>
      <c r="W3605" s="29" t="e">
        <f t="shared" ref="W3605:W3668" si="288">IF(U3605="",(#N/A),V3605)</f>
        <v>#N/A</v>
      </c>
      <c r="X3605" s="37" t="e">
        <f t="shared" si="287"/>
        <v>#N/A</v>
      </c>
      <c r="Y3605" s="37" t="e">
        <f t="shared" si="285"/>
        <v>#N/A</v>
      </c>
      <c r="Z3605" s="37"/>
      <c r="AA3605" s="37"/>
    </row>
    <row r="3606" spans="20:27">
      <c r="T3606" s="26">
        <v>3586</v>
      </c>
      <c r="U3606" s="26" t="e">
        <f t="shared" ref="U3606:U3669" si="289">IF(MAX(D$20:D$64)&lt;T3606,(#N/A),T3606)</f>
        <v>#N/A</v>
      </c>
      <c r="V3606" s="36" t="e">
        <f t="shared" si="286"/>
        <v>#N/A</v>
      </c>
      <c r="W3606" s="29" t="e">
        <f t="shared" si="288"/>
        <v>#N/A</v>
      </c>
      <c r="X3606" s="37" t="e">
        <f t="shared" si="287"/>
        <v>#N/A</v>
      </c>
      <c r="Y3606" s="37" t="e">
        <f t="shared" si="285"/>
        <v>#N/A</v>
      </c>
      <c r="Z3606" s="37"/>
      <c r="AA3606" s="37"/>
    </row>
    <row r="3607" spans="20:27">
      <c r="T3607" s="26">
        <v>3587</v>
      </c>
      <c r="U3607" s="26" t="e">
        <f t="shared" si="289"/>
        <v>#N/A</v>
      </c>
      <c r="V3607" s="36" t="e">
        <f t="shared" si="286"/>
        <v>#N/A</v>
      </c>
      <c r="W3607" s="29" t="e">
        <f t="shared" si="288"/>
        <v>#N/A</v>
      </c>
      <c r="X3607" s="37" t="e">
        <f t="shared" si="287"/>
        <v>#N/A</v>
      </c>
      <c r="Y3607" s="37" t="e">
        <f t="shared" si="285"/>
        <v>#N/A</v>
      </c>
      <c r="Z3607" s="37"/>
      <c r="AA3607" s="37"/>
    </row>
    <row r="3608" spans="20:27">
      <c r="T3608" s="26">
        <v>3588</v>
      </c>
      <c r="U3608" s="26" t="e">
        <f t="shared" si="289"/>
        <v>#N/A</v>
      </c>
      <c r="V3608" s="36" t="e">
        <f t="shared" si="286"/>
        <v>#N/A</v>
      </c>
      <c r="W3608" s="29" t="e">
        <f t="shared" si="288"/>
        <v>#N/A</v>
      </c>
      <c r="X3608" s="37" t="e">
        <f t="shared" si="287"/>
        <v>#N/A</v>
      </c>
      <c r="Y3608" s="37" t="e">
        <f t="shared" si="285"/>
        <v>#N/A</v>
      </c>
      <c r="Z3608" s="37"/>
      <c r="AA3608" s="37"/>
    </row>
    <row r="3609" spans="20:27">
      <c r="T3609" s="26">
        <v>3589</v>
      </c>
      <c r="U3609" s="26" t="e">
        <f t="shared" si="289"/>
        <v>#N/A</v>
      </c>
      <c r="V3609" s="36" t="e">
        <f t="shared" si="286"/>
        <v>#N/A</v>
      </c>
      <c r="W3609" s="29" t="e">
        <f t="shared" si="288"/>
        <v>#N/A</v>
      </c>
      <c r="X3609" s="37" t="e">
        <f t="shared" si="287"/>
        <v>#N/A</v>
      </c>
      <c r="Y3609" s="37" t="e">
        <f t="shared" si="285"/>
        <v>#N/A</v>
      </c>
      <c r="Z3609" s="37"/>
      <c r="AA3609" s="37"/>
    </row>
    <row r="3610" spans="20:27">
      <c r="T3610" s="26">
        <v>3590</v>
      </c>
      <c r="U3610" s="26" t="e">
        <f t="shared" si="289"/>
        <v>#N/A</v>
      </c>
      <c r="V3610" s="36" t="e">
        <f t="shared" si="286"/>
        <v>#N/A</v>
      </c>
      <c r="W3610" s="29" t="e">
        <f t="shared" si="288"/>
        <v>#N/A</v>
      </c>
      <c r="X3610" s="37" t="e">
        <f t="shared" si="287"/>
        <v>#N/A</v>
      </c>
      <c r="Y3610" s="37" t="e">
        <f t="shared" si="285"/>
        <v>#N/A</v>
      </c>
      <c r="Z3610" s="37"/>
      <c r="AA3610" s="37"/>
    </row>
    <row r="3611" spans="20:27">
      <c r="T3611" s="26">
        <v>3591</v>
      </c>
      <c r="U3611" s="26" t="e">
        <f t="shared" si="289"/>
        <v>#N/A</v>
      </c>
      <c r="V3611" s="36" t="e">
        <f t="shared" si="286"/>
        <v>#N/A</v>
      </c>
      <c r="W3611" s="29" t="e">
        <f t="shared" si="288"/>
        <v>#N/A</v>
      </c>
      <c r="X3611" s="37" t="e">
        <f t="shared" si="287"/>
        <v>#N/A</v>
      </c>
      <c r="Y3611" s="37" t="e">
        <f t="shared" si="285"/>
        <v>#N/A</v>
      </c>
      <c r="Z3611" s="37"/>
      <c r="AA3611" s="37"/>
    </row>
    <row r="3612" spans="20:27">
      <c r="T3612" s="26">
        <v>3592</v>
      </c>
      <c r="U3612" s="26" t="e">
        <f t="shared" si="289"/>
        <v>#N/A</v>
      </c>
      <c r="V3612" s="36" t="e">
        <f t="shared" si="286"/>
        <v>#N/A</v>
      </c>
      <c r="W3612" s="29" t="e">
        <f t="shared" si="288"/>
        <v>#N/A</v>
      </c>
      <c r="X3612" s="37" t="e">
        <f t="shared" si="287"/>
        <v>#N/A</v>
      </c>
      <c r="Y3612" s="37" t="e">
        <f t="shared" si="285"/>
        <v>#N/A</v>
      </c>
      <c r="Z3612" s="37"/>
      <c r="AA3612" s="37"/>
    </row>
    <row r="3613" spans="20:27">
      <c r="T3613" s="26">
        <v>3593</v>
      </c>
      <c r="U3613" s="26" t="e">
        <f t="shared" si="289"/>
        <v>#N/A</v>
      </c>
      <c r="V3613" s="36" t="e">
        <f t="shared" si="286"/>
        <v>#N/A</v>
      </c>
      <c r="W3613" s="29" t="e">
        <f t="shared" si="288"/>
        <v>#N/A</v>
      </c>
      <c r="X3613" s="37" t="e">
        <f t="shared" si="287"/>
        <v>#N/A</v>
      </c>
      <c r="Y3613" s="37" t="e">
        <f t="shared" si="285"/>
        <v>#N/A</v>
      </c>
      <c r="Z3613" s="37"/>
      <c r="AA3613" s="37"/>
    </row>
    <row r="3614" spans="20:27">
      <c r="T3614" s="26">
        <v>3594</v>
      </c>
      <c r="U3614" s="26" t="e">
        <f t="shared" si="289"/>
        <v>#N/A</v>
      </c>
      <c r="V3614" s="36" t="e">
        <f t="shared" si="286"/>
        <v>#N/A</v>
      </c>
      <c r="W3614" s="29" t="e">
        <f t="shared" si="288"/>
        <v>#N/A</v>
      </c>
      <c r="X3614" s="37" t="e">
        <f t="shared" si="287"/>
        <v>#N/A</v>
      </c>
      <c r="Y3614" s="37" t="e">
        <f t="shared" si="285"/>
        <v>#N/A</v>
      </c>
      <c r="Z3614" s="37"/>
      <c r="AA3614" s="37"/>
    </row>
    <row r="3615" spans="20:27">
      <c r="T3615" s="26">
        <v>3595</v>
      </c>
      <c r="U3615" s="26" t="e">
        <f t="shared" si="289"/>
        <v>#N/A</v>
      </c>
      <c r="V3615" s="36" t="e">
        <f t="shared" si="286"/>
        <v>#N/A</v>
      </c>
      <c r="W3615" s="29" t="e">
        <f t="shared" si="288"/>
        <v>#N/A</v>
      </c>
      <c r="X3615" s="37" t="e">
        <f t="shared" si="287"/>
        <v>#N/A</v>
      </c>
      <c r="Y3615" s="37" t="e">
        <f t="shared" ref="Y3615:Y3678" si="290">IF(($K$60+15)&gt;T3615,K$23*EXP(M$22*LOG(T3615/O$23)),(#N/A))</f>
        <v>#N/A</v>
      </c>
      <c r="Z3615" s="37"/>
      <c r="AA3615" s="37"/>
    </row>
    <row r="3616" spans="20:27">
      <c r="T3616" s="26">
        <v>3596</v>
      </c>
      <c r="U3616" s="26" t="e">
        <f t="shared" si="289"/>
        <v>#N/A</v>
      </c>
      <c r="V3616" s="36" t="e">
        <f t="shared" si="286"/>
        <v>#N/A</v>
      </c>
      <c r="W3616" s="29" t="e">
        <f t="shared" si="288"/>
        <v>#N/A</v>
      </c>
      <c r="X3616" s="37" t="e">
        <f t="shared" si="287"/>
        <v>#N/A</v>
      </c>
      <c r="Y3616" s="37" t="e">
        <f t="shared" si="290"/>
        <v>#N/A</v>
      </c>
      <c r="Z3616" s="37"/>
      <c r="AA3616" s="37"/>
    </row>
    <row r="3617" spans="20:27">
      <c r="T3617" s="26">
        <v>3597</v>
      </c>
      <c r="U3617" s="26" t="e">
        <f t="shared" si="289"/>
        <v>#N/A</v>
      </c>
      <c r="V3617" s="36" t="e">
        <f t="shared" si="286"/>
        <v>#N/A</v>
      </c>
      <c r="W3617" s="29" t="e">
        <f t="shared" si="288"/>
        <v>#N/A</v>
      </c>
      <c r="X3617" s="37" t="e">
        <f t="shared" si="287"/>
        <v>#N/A</v>
      </c>
      <c r="Y3617" s="37" t="e">
        <f t="shared" si="290"/>
        <v>#N/A</v>
      </c>
      <c r="Z3617" s="37"/>
      <c r="AA3617" s="37"/>
    </row>
    <row r="3618" spans="20:27">
      <c r="T3618" s="26">
        <v>3598</v>
      </c>
      <c r="U3618" s="26" t="e">
        <f t="shared" si="289"/>
        <v>#N/A</v>
      </c>
      <c r="V3618" s="36" t="e">
        <f t="shared" si="286"/>
        <v>#N/A</v>
      </c>
      <c r="W3618" s="29" t="e">
        <f t="shared" si="288"/>
        <v>#N/A</v>
      </c>
      <c r="X3618" s="37" t="e">
        <f t="shared" si="287"/>
        <v>#N/A</v>
      </c>
      <c r="Y3618" s="37" t="e">
        <f t="shared" si="290"/>
        <v>#N/A</v>
      </c>
      <c r="Z3618" s="37"/>
      <c r="AA3618" s="37"/>
    </row>
    <row r="3619" spans="20:27">
      <c r="T3619" s="26">
        <v>3599</v>
      </c>
      <c r="U3619" s="26" t="e">
        <f t="shared" si="289"/>
        <v>#N/A</v>
      </c>
      <c r="V3619" s="36" t="e">
        <f t="shared" si="286"/>
        <v>#N/A</v>
      </c>
      <c r="W3619" s="29" t="e">
        <f t="shared" si="288"/>
        <v>#N/A</v>
      </c>
      <c r="X3619" s="37" t="e">
        <f t="shared" si="287"/>
        <v>#N/A</v>
      </c>
      <c r="Y3619" s="37" t="e">
        <f t="shared" si="290"/>
        <v>#N/A</v>
      </c>
      <c r="Z3619" s="37"/>
      <c r="AA3619" s="37"/>
    </row>
    <row r="3620" spans="20:27">
      <c r="T3620" s="26">
        <v>3600</v>
      </c>
      <c r="U3620" s="26" t="e">
        <f t="shared" si="289"/>
        <v>#N/A</v>
      </c>
      <c r="V3620" s="36" t="e">
        <f t="shared" si="286"/>
        <v>#N/A</v>
      </c>
      <c r="W3620" s="29" t="e">
        <f t="shared" si="288"/>
        <v>#N/A</v>
      </c>
      <c r="X3620" s="37" t="e">
        <f t="shared" si="287"/>
        <v>#N/A</v>
      </c>
      <c r="Y3620" s="37" t="e">
        <f t="shared" si="290"/>
        <v>#N/A</v>
      </c>
      <c r="Z3620" s="37"/>
      <c r="AA3620" s="37"/>
    </row>
    <row r="3621" spans="20:27">
      <c r="T3621" s="26">
        <v>3601</v>
      </c>
      <c r="U3621" s="26" t="e">
        <f t="shared" si="289"/>
        <v>#N/A</v>
      </c>
      <c r="V3621" s="36" t="e">
        <f t="shared" si="286"/>
        <v>#N/A</v>
      </c>
      <c r="W3621" s="29" t="e">
        <f t="shared" si="288"/>
        <v>#N/A</v>
      </c>
      <c r="X3621" s="37" t="e">
        <f t="shared" si="287"/>
        <v>#N/A</v>
      </c>
      <c r="Y3621" s="37" t="e">
        <f t="shared" si="290"/>
        <v>#N/A</v>
      </c>
      <c r="Z3621" s="37"/>
      <c r="AA3621" s="37"/>
    </row>
    <row r="3622" spans="20:27">
      <c r="T3622" s="26">
        <v>3602</v>
      </c>
      <c r="U3622" s="26" t="e">
        <f t="shared" si="289"/>
        <v>#N/A</v>
      </c>
      <c r="V3622" s="36" t="e">
        <f t="shared" si="286"/>
        <v>#N/A</v>
      </c>
      <c r="W3622" s="29" t="e">
        <f t="shared" si="288"/>
        <v>#N/A</v>
      </c>
      <c r="X3622" s="37" t="e">
        <f t="shared" si="287"/>
        <v>#N/A</v>
      </c>
      <c r="Y3622" s="37" t="e">
        <f t="shared" si="290"/>
        <v>#N/A</v>
      </c>
      <c r="Z3622" s="37"/>
      <c r="AA3622" s="37"/>
    </row>
    <row r="3623" spans="20:27">
      <c r="T3623" s="26">
        <v>3603</v>
      </c>
      <c r="U3623" s="26" t="e">
        <f t="shared" si="289"/>
        <v>#N/A</v>
      </c>
      <c r="V3623" s="36" t="e">
        <f t="shared" si="286"/>
        <v>#N/A</v>
      </c>
      <c r="W3623" s="29" t="e">
        <f t="shared" si="288"/>
        <v>#N/A</v>
      </c>
      <c r="X3623" s="37" t="e">
        <f t="shared" si="287"/>
        <v>#N/A</v>
      </c>
      <c r="Y3623" s="37" t="e">
        <f t="shared" si="290"/>
        <v>#N/A</v>
      </c>
      <c r="Z3623" s="37"/>
      <c r="AA3623" s="37"/>
    </row>
    <row r="3624" spans="20:27">
      <c r="T3624" s="26">
        <v>3604</v>
      </c>
      <c r="U3624" s="26" t="e">
        <f t="shared" si="289"/>
        <v>#N/A</v>
      </c>
      <c r="V3624" s="36" t="e">
        <f t="shared" si="286"/>
        <v>#N/A</v>
      </c>
      <c r="W3624" s="29" t="e">
        <f t="shared" si="288"/>
        <v>#N/A</v>
      </c>
      <c r="X3624" s="37" t="e">
        <f t="shared" si="287"/>
        <v>#N/A</v>
      </c>
      <c r="Y3624" s="37" t="e">
        <f t="shared" si="290"/>
        <v>#N/A</v>
      </c>
      <c r="Z3624" s="37"/>
      <c r="AA3624" s="37"/>
    </row>
    <row r="3625" spans="20:27">
      <c r="T3625" s="26">
        <v>3605</v>
      </c>
      <c r="U3625" s="26" t="e">
        <f t="shared" si="289"/>
        <v>#N/A</v>
      </c>
      <c r="V3625" s="36" t="e">
        <f t="shared" si="286"/>
        <v>#N/A</v>
      </c>
      <c r="W3625" s="29" t="e">
        <f t="shared" si="288"/>
        <v>#N/A</v>
      </c>
      <c r="X3625" s="37" t="e">
        <f t="shared" si="287"/>
        <v>#N/A</v>
      </c>
      <c r="Y3625" s="37" t="e">
        <f t="shared" si="290"/>
        <v>#N/A</v>
      </c>
      <c r="Z3625" s="37"/>
      <c r="AA3625" s="37"/>
    </row>
    <row r="3626" spans="20:27">
      <c r="T3626" s="26">
        <v>3606</v>
      </c>
      <c r="U3626" s="26" t="e">
        <f t="shared" si="289"/>
        <v>#N/A</v>
      </c>
      <c r="V3626" s="36" t="e">
        <f t="shared" si="286"/>
        <v>#N/A</v>
      </c>
      <c r="W3626" s="29" t="e">
        <f t="shared" si="288"/>
        <v>#N/A</v>
      </c>
      <c r="X3626" s="37" t="e">
        <f t="shared" si="287"/>
        <v>#N/A</v>
      </c>
      <c r="Y3626" s="37" t="e">
        <f t="shared" si="290"/>
        <v>#N/A</v>
      </c>
      <c r="Z3626" s="37"/>
      <c r="AA3626" s="37"/>
    </row>
    <row r="3627" spans="20:27">
      <c r="T3627" s="26">
        <v>3607</v>
      </c>
      <c r="U3627" s="26" t="e">
        <f t="shared" si="289"/>
        <v>#N/A</v>
      </c>
      <c r="V3627" s="36" t="e">
        <f t="shared" si="286"/>
        <v>#N/A</v>
      </c>
      <c r="W3627" s="29" t="e">
        <f t="shared" si="288"/>
        <v>#N/A</v>
      </c>
      <c r="X3627" s="37" t="e">
        <f t="shared" si="287"/>
        <v>#N/A</v>
      </c>
      <c r="Y3627" s="37" t="e">
        <f t="shared" si="290"/>
        <v>#N/A</v>
      </c>
      <c r="Z3627" s="37"/>
      <c r="AA3627" s="37"/>
    </row>
    <row r="3628" spans="20:27">
      <c r="T3628" s="26">
        <v>3608</v>
      </c>
      <c r="U3628" s="26" t="e">
        <f t="shared" si="289"/>
        <v>#N/A</v>
      </c>
      <c r="V3628" s="36" t="e">
        <f t="shared" si="286"/>
        <v>#N/A</v>
      </c>
      <c r="W3628" s="29" t="e">
        <f t="shared" si="288"/>
        <v>#N/A</v>
      </c>
      <c r="X3628" s="37" t="e">
        <f t="shared" si="287"/>
        <v>#N/A</v>
      </c>
      <c r="Y3628" s="37" t="e">
        <f t="shared" si="290"/>
        <v>#N/A</v>
      </c>
      <c r="Z3628" s="37"/>
      <c r="AA3628" s="37"/>
    </row>
    <row r="3629" spans="20:27">
      <c r="T3629" s="26">
        <v>3609</v>
      </c>
      <c r="U3629" s="26" t="e">
        <f t="shared" si="289"/>
        <v>#N/A</v>
      </c>
      <c r="V3629" s="36" t="e">
        <f t="shared" si="286"/>
        <v>#N/A</v>
      </c>
      <c r="W3629" s="29" t="e">
        <f t="shared" si="288"/>
        <v>#N/A</v>
      </c>
      <c r="X3629" s="37" t="e">
        <f t="shared" si="287"/>
        <v>#N/A</v>
      </c>
      <c r="Y3629" s="37" t="e">
        <f t="shared" si="290"/>
        <v>#N/A</v>
      </c>
      <c r="Z3629" s="37"/>
      <c r="AA3629" s="37"/>
    </row>
    <row r="3630" spans="20:27">
      <c r="T3630" s="26">
        <v>3610</v>
      </c>
      <c r="U3630" s="26" t="e">
        <f t="shared" si="289"/>
        <v>#N/A</v>
      </c>
      <c r="V3630" s="36" t="e">
        <f t="shared" si="286"/>
        <v>#N/A</v>
      </c>
      <c r="W3630" s="29" t="e">
        <f t="shared" si="288"/>
        <v>#N/A</v>
      </c>
      <c r="X3630" s="37" t="e">
        <f t="shared" si="287"/>
        <v>#N/A</v>
      </c>
      <c r="Y3630" s="37" t="e">
        <f t="shared" si="290"/>
        <v>#N/A</v>
      </c>
      <c r="Z3630" s="37"/>
      <c r="AA3630" s="37"/>
    </row>
    <row r="3631" spans="20:27">
      <c r="T3631" s="26">
        <v>3611</v>
      </c>
      <c r="U3631" s="26" t="e">
        <f t="shared" si="289"/>
        <v>#N/A</v>
      </c>
      <c r="V3631" s="36" t="e">
        <f t="shared" si="286"/>
        <v>#N/A</v>
      </c>
      <c r="W3631" s="29" t="e">
        <f t="shared" si="288"/>
        <v>#N/A</v>
      </c>
      <c r="X3631" s="37" t="e">
        <f t="shared" si="287"/>
        <v>#N/A</v>
      </c>
      <c r="Y3631" s="37" t="e">
        <f t="shared" si="290"/>
        <v>#N/A</v>
      </c>
      <c r="Z3631" s="37"/>
      <c r="AA3631" s="37"/>
    </row>
    <row r="3632" spans="20:27">
      <c r="T3632" s="26">
        <v>3612</v>
      </c>
      <c r="U3632" s="26" t="e">
        <f t="shared" si="289"/>
        <v>#N/A</v>
      </c>
      <c r="V3632" s="36" t="e">
        <f t="shared" si="286"/>
        <v>#N/A</v>
      </c>
      <c r="W3632" s="29" t="e">
        <f t="shared" si="288"/>
        <v>#N/A</v>
      </c>
      <c r="X3632" s="37" t="e">
        <f t="shared" si="287"/>
        <v>#N/A</v>
      </c>
      <c r="Y3632" s="37" t="e">
        <f t="shared" si="290"/>
        <v>#N/A</v>
      </c>
      <c r="Z3632" s="37"/>
      <c r="AA3632" s="37"/>
    </row>
    <row r="3633" spans="20:27">
      <c r="T3633" s="26">
        <v>3613</v>
      </c>
      <c r="U3633" s="26" t="e">
        <f t="shared" si="289"/>
        <v>#N/A</v>
      </c>
      <c r="V3633" s="36" t="e">
        <f t="shared" si="286"/>
        <v>#N/A</v>
      </c>
      <c r="W3633" s="29" t="e">
        <f t="shared" si="288"/>
        <v>#N/A</v>
      </c>
      <c r="X3633" s="37" t="e">
        <f t="shared" si="287"/>
        <v>#N/A</v>
      </c>
      <c r="Y3633" s="37" t="e">
        <f t="shared" si="290"/>
        <v>#N/A</v>
      </c>
      <c r="Z3633" s="37"/>
      <c r="AA3633" s="37"/>
    </row>
    <row r="3634" spans="20:27">
      <c r="T3634" s="26">
        <v>3614</v>
      </c>
      <c r="U3634" s="26" t="e">
        <f t="shared" si="289"/>
        <v>#N/A</v>
      </c>
      <c r="V3634" s="36" t="e">
        <f t="shared" si="286"/>
        <v>#N/A</v>
      </c>
      <c r="W3634" s="29" t="e">
        <f t="shared" si="288"/>
        <v>#N/A</v>
      </c>
      <c r="X3634" s="37" t="e">
        <f t="shared" si="287"/>
        <v>#N/A</v>
      </c>
      <c r="Y3634" s="37" t="e">
        <f t="shared" si="290"/>
        <v>#N/A</v>
      </c>
      <c r="Z3634" s="37"/>
      <c r="AA3634" s="37"/>
    </row>
    <row r="3635" spans="20:27">
      <c r="T3635" s="26">
        <v>3615</v>
      </c>
      <c r="U3635" s="26" t="e">
        <f t="shared" si="289"/>
        <v>#N/A</v>
      </c>
      <c r="V3635" s="36" t="e">
        <f t="shared" si="286"/>
        <v>#N/A</v>
      </c>
      <c r="W3635" s="29" t="e">
        <f t="shared" si="288"/>
        <v>#N/A</v>
      </c>
      <c r="X3635" s="37" t="e">
        <f t="shared" si="287"/>
        <v>#N/A</v>
      </c>
      <c r="Y3635" s="37" t="e">
        <f t="shared" si="290"/>
        <v>#N/A</v>
      </c>
      <c r="Z3635" s="37"/>
      <c r="AA3635" s="37"/>
    </row>
    <row r="3636" spans="20:27">
      <c r="T3636" s="26">
        <v>3616</v>
      </c>
      <c r="U3636" s="26" t="e">
        <f t="shared" si="289"/>
        <v>#N/A</v>
      </c>
      <c r="V3636" s="36" t="e">
        <f t="shared" si="286"/>
        <v>#N/A</v>
      </c>
      <c r="W3636" s="29" t="e">
        <f t="shared" si="288"/>
        <v>#N/A</v>
      </c>
      <c r="X3636" s="37" t="e">
        <f t="shared" si="287"/>
        <v>#N/A</v>
      </c>
      <c r="Y3636" s="37" t="e">
        <f t="shared" si="290"/>
        <v>#N/A</v>
      </c>
      <c r="Z3636" s="37"/>
      <c r="AA3636" s="37"/>
    </row>
    <row r="3637" spans="20:27">
      <c r="T3637" s="26">
        <v>3617</v>
      </c>
      <c r="U3637" s="26" t="e">
        <f t="shared" si="289"/>
        <v>#N/A</v>
      </c>
      <c r="V3637" s="36" t="e">
        <f t="shared" si="286"/>
        <v>#N/A</v>
      </c>
      <c r="W3637" s="29" t="e">
        <f t="shared" si="288"/>
        <v>#N/A</v>
      </c>
      <c r="X3637" s="37" t="e">
        <f t="shared" si="287"/>
        <v>#N/A</v>
      </c>
      <c r="Y3637" s="37" t="e">
        <f t="shared" si="290"/>
        <v>#N/A</v>
      </c>
      <c r="Z3637" s="37"/>
      <c r="AA3637" s="37"/>
    </row>
    <row r="3638" spans="20:27">
      <c r="T3638" s="26">
        <v>3618</v>
      </c>
      <c r="U3638" s="26" t="e">
        <f t="shared" si="289"/>
        <v>#N/A</v>
      </c>
      <c r="V3638" s="36" t="e">
        <f t="shared" si="286"/>
        <v>#N/A</v>
      </c>
      <c r="W3638" s="29" t="e">
        <f t="shared" si="288"/>
        <v>#N/A</v>
      </c>
      <c r="X3638" s="37" t="e">
        <f t="shared" si="287"/>
        <v>#N/A</v>
      </c>
      <c r="Y3638" s="37" t="e">
        <f t="shared" si="290"/>
        <v>#N/A</v>
      </c>
      <c r="Z3638" s="37"/>
      <c r="AA3638" s="37"/>
    </row>
    <row r="3639" spans="20:27">
      <c r="T3639" s="26">
        <v>3619</v>
      </c>
      <c r="U3639" s="26" t="e">
        <f t="shared" si="289"/>
        <v>#N/A</v>
      </c>
      <c r="V3639" s="36" t="e">
        <f t="shared" si="286"/>
        <v>#N/A</v>
      </c>
      <c r="W3639" s="29" t="e">
        <f t="shared" si="288"/>
        <v>#N/A</v>
      </c>
      <c r="X3639" s="37" t="e">
        <f t="shared" si="287"/>
        <v>#N/A</v>
      </c>
      <c r="Y3639" s="37" t="e">
        <f t="shared" si="290"/>
        <v>#N/A</v>
      </c>
      <c r="Z3639" s="37"/>
      <c r="AA3639" s="37"/>
    </row>
    <row r="3640" spans="20:27">
      <c r="T3640" s="26">
        <v>3620</v>
      </c>
      <c r="U3640" s="26" t="e">
        <f t="shared" si="289"/>
        <v>#N/A</v>
      </c>
      <c r="V3640" s="36" t="e">
        <f t="shared" si="286"/>
        <v>#N/A</v>
      </c>
      <c r="W3640" s="29" t="e">
        <f t="shared" si="288"/>
        <v>#N/A</v>
      </c>
      <c r="X3640" s="37" t="e">
        <f t="shared" si="287"/>
        <v>#N/A</v>
      </c>
      <c r="Y3640" s="37" t="e">
        <f t="shared" si="290"/>
        <v>#N/A</v>
      </c>
      <c r="Z3640" s="37"/>
      <c r="AA3640" s="37"/>
    </row>
    <row r="3641" spans="20:27">
      <c r="T3641" s="26">
        <v>3621</v>
      </c>
      <c r="U3641" s="26" t="e">
        <f t="shared" si="289"/>
        <v>#N/A</v>
      </c>
      <c r="V3641" s="36" t="e">
        <f t="shared" si="286"/>
        <v>#N/A</v>
      </c>
      <c r="W3641" s="29" t="e">
        <f t="shared" si="288"/>
        <v>#N/A</v>
      </c>
      <c r="X3641" s="37" t="e">
        <f t="shared" si="287"/>
        <v>#N/A</v>
      </c>
      <c r="Y3641" s="37" t="e">
        <f t="shared" si="290"/>
        <v>#N/A</v>
      </c>
      <c r="Z3641" s="37"/>
      <c r="AA3641" s="37"/>
    </row>
    <row r="3642" spans="20:27">
      <c r="T3642" s="26">
        <v>3622</v>
      </c>
      <c r="U3642" s="26" t="e">
        <f t="shared" si="289"/>
        <v>#N/A</v>
      </c>
      <c r="V3642" s="36" t="e">
        <f t="shared" si="286"/>
        <v>#N/A</v>
      </c>
      <c r="W3642" s="29" t="e">
        <f t="shared" si="288"/>
        <v>#N/A</v>
      </c>
      <c r="X3642" s="37" t="e">
        <f t="shared" si="287"/>
        <v>#N/A</v>
      </c>
      <c r="Y3642" s="37" t="e">
        <f t="shared" si="290"/>
        <v>#N/A</v>
      </c>
      <c r="Z3642" s="37"/>
      <c r="AA3642" s="37"/>
    </row>
    <row r="3643" spans="20:27">
      <c r="T3643" s="26">
        <v>3623</v>
      </c>
      <c r="U3643" s="26" t="e">
        <f t="shared" si="289"/>
        <v>#N/A</v>
      </c>
      <c r="V3643" s="36" t="e">
        <f t="shared" si="286"/>
        <v>#N/A</v>
      </c>
      <c r="W3643" s="29" t="e">
        <f t="shared" si="288"/>
        <v>#N/A</v>
      </c>
      <c r="X3643" s="37" t="e">
        <f t="shared" si="287"/>
        <v>#N/A</v>
      </c>
      <c r="Y3643" s="37" t="e">
        <f t="shared" si="290"/>
        <v>#N/A</v>
      </c>
      <c r="Z3643" s="37"/>
      <c r="AA3643" s="37"/>
    </row>
    <row r="3644" spans="20:27">
      <c r="T3644" s="26">
        <v>3624</v>
      </c>
      <c r="U3644" s="26" t="e">
        <f t="shared" si="289"/>
        <v>#N/A</v>
      </c>
      <c r="V3644" s="36" t="e">
        <f t="shared" si="286"/>
        <v>#N/A</v>
      </c>
      <c r="W3644" s="29" t="e">
        <f t="shared" si="288"/>
        <v>#N/A</v>
      </c>
      <c r="X3644" s="37" t="e">
        <f t="shared" si="287"/>
        <v>#N/A</v>
      </c>
      <c r="Y3644" s="37" t="e">
        <f t="shared" si="290"/>
        <v>#N/A</v>
      </c>
      <c r="Z3644" s="37"/>
      <c r="AA3644" s="37"/>
    </row>
    <row r="3645" spans="20:27">
      <c r="T3645" s="26">
        <v>3625</v>
      </c>
      <c r="U3645" s="26" t="e">
        <f t="shared" si="289"/>
        <v>#N/A</v>
      </c>
      <c r="V3645" s="36" t="e">
        <f t="shared" si="286"/>
        <v>#N/A</v>
      </c>
      <c r="W3645" s="29" t="e">
        <f t="shared" si="288"/>
        <v>#N/A</v>
      </c>
      <c r="X3645" s="37" t="e">
        <f t="shared" si="287"/>
        <v>#N/A</v>
      </c>
      <c r="Y3645" s="37" t="e">
        <f t="shared" si="290"/>
        <v>#N/A</v>
      </c>
      <c r="Z3645" s="37"/>
      <c r="AA3645" s="37"/>
    </row>
    <row r="3646" spans="20:27">
      <c r="T3646" s="26">
        <v>3626</v>
      </c>
      <c r="U3646" s="26" t="e">
        <f t="shared" si="289"/>
        <v>#N/A</v>
      </c>
      <c r="V3646" s="36" t="e">
        <f t="shared" si="286"/>
        <v>#N/A</v>
      </c>
      <c r="W3646" s="29" t="e">
        <f t="shared" si="288"/>
        <v>#N/A</v>
      </c>
      <c r="X3646" s="37" t="e">
        <f t="shared" si="287"/>
        <v>#N/A</v>
      </c>
      <c r="Y3646" s="37" t="e">
        <f t="shared" si="290"/>
        <v>#N/A</v>
      </c>
      <c r="Z3646" s="37"/>
      <c r="AA3646" s="37"/>
    </row>
    <row r="3647" spans="20:27">
      <c r="T3647" s="26">
        <v>3627</v>
      </c>
      <c r="U3647" s="26" t="e">
        <f t="shared" si="289"/>
        <v>#N/A</v>
      </c>
      <c r="V3647" s="36" t="e">
        <f t="shared" si="286"/>
        <v>#N/A</v>
      </c>
      <c r="W3647" s="29" t="e">
        <f t="shared" si="288"/>
        <v>#N/A</v>
      </c>
      <c r="X3647" s="37" t="e">
        <f t="shared" si="287"/>
        <v>#N/A</v>
      </c>
      <c r="Y3647" s="37" t="e">
        <f t="shared" si="290"/>
        <v>#N/A</v>
      </c>
      <c r="Z3647" s="37"/>
      <c r="AA3647" s="37"/>
    </row>
    <row r="3648" spans="20:27">
      <c r="T3648" s="26">
        <v>3628</v>
      </c>
      <c r="U3648" s="26" t="e">
        <f t="shared" si="289"/>
        <v>#N/A</v>
      </c>
      <c r="V3648" s="36" t="e">
        <f t="shared" si="286"/>
        <v>#N/A</v>
      </c>
      <c r="W3648" s="29" t="e">
        <f t="shared" si="288"/>
        <v>#N/A</v>
      </c>
      <c r="X3648" s="37" t="e">
        <f t="shared" si="287"/>
        <v>#N/A</v>
      </c>
      <c r="Y3648" s="37" t="e">
        <f t="shared" si="290"/>
        <v>#N/A</v>
      </c>
      <c r="Z3648" s="37"/>
      <c r="AA3648" s="37"/>
    </row>
    <row r="3649" spans="20:27">
      <c r="T3649" s="26">
        <v>3629</v>
      </c>
      <c r="U3649" s="26" t="e">
        <f t="shared" si="289"/>
        <v>#N/A</v>
      </c>
      <c r="V3649" s="36" t="e">
        <f t="shared" si="286"/>
        <v>#N/A</v>
      </c>
      <c r="W3649" s="29" t="e">
        <f t="shared" si="288"/>
        <v>#N/A</v>
      </c>
      <c r="X3649" s="37" t="e">
        <f t="shared" si="287"/>
        <v>#N/A</v>
      </c>
      <c r="Y3649" s="37" t="e">
        <f t="shared" si="290"/>
        <v>#N/A</v>
      </c>
      <c r="Z3649" s="37"/>
      <c r="AA3649" s="37"/>
    </row>
    <row r="3650" spans="20:27">
      <c r="T3650" s="26">
        <v>3630</v>
      </c>
      <c r="U3650" s="26" t="e">
        <f t="shared" si="289"/>
        <v>#N/A</v>
      </c>
      <c r="V3650" s="36" t="e">
        <f t="shared" si="286"/>
        <v>#N/A</v>
      </c>
      <c r="W3650" s="29" t="e">
        <f t="shared" si="288"/>
        <v>#N/A</v>
      </c>
      <c r="X3650" s="37" t="e">
        <f t="shared" si="287"/>
        <v>#N/A</v>
      </c>
      <c r="Y3650" s="37" t="e">
        <f t="shared" si="290"/>
        <v>#N/A</v>
      </c>
      <c r="Z3650" s="37"/>
      <c r="AA3650" s="37"/>
    </row>
    <row r="3651" spans="20:27">
      <c r="T3651" s="26">
        <v>3631</v>
      </c>
      <c r="U3651" s="26" t="e">
        <f t="shared" si="289"/>
        <v>#N/A</v>
      </c>
      <c r="V3651" s="36" t="e">
        <f t="shared" si="286"/>
        <v>#N/A</v>
      </c>
      <c r="W3651" s="29" t="e">
        <f t="shared" si="288"/>
        <v>#N/A</v>
      </c>
      <c r="X3651" s="37" t="e">
        <f t="shared" si="287"/>
        <v>#N/A</v>
      </c>
      <c r="Y3651" s="37" t="e">
        <f t="shared" si="290"/>
        <v>#N/A</v>
      </c>
      <c r="Z3651" s="37"/>
      <c r="AA3651" s="37"/>
    </row>
    <row r="3652" spans="20:27">
      <c r="T3652" s="26">
        <v>3632</v>
      </c>
      <c r="U3652" s="26" t="e">
        <f t="shared" si="289"/>
        <v>#N/A</v>
      </c>
      <c r="V3652" s="36" t="e">
        <f t="shared" si="286"/>
        <v>#N/A</v>
      </c>
      <c r="W3652" s="29" t="e">
        <f t="shared" si="288"/>
        <v>#N/A</v>
      </c>
      <c r="X3652" s="37" t="e">
        <f t="shared" si="287"/>
        <v>#N/A</v>
      </c>
      <c r="Y3652" s="37" t="e">
        <f t="shared" si="290"/>
        <v>#N/A</v>
      </c>
      <c r="Z3652" s="37"/>
      <c r="AA3652" s="37"/>
    </row>
    <row r="3653" spans="20:27">
      <c r="T3653" s="26">
        <v>3633</v>
      </c>
      <c r="U3653" s="26" t="e">
        <f t="shared" si="289"/>
        <v>#N/A</v>
      </c>
      <c r="V3653" s="36" t="e">
        <f t="shared" si="286"/>
        <v>#N/A</v>
      </c>
      <c r="W3653" s="29" t="e">
        <f t="shared" si="288"/>
        <v>#N/A</v>
      </c>
      <c r="X3653" s="37" t="e">
        <f t="shared" si="287"/>
        <v>#N/A</v>
      </c>
      <c r="Y3653" s="37" t="e">
        <f t="shared" si="290"/>
        <v>#N/A</v>
      </c>
      <c r="Z3653" s="37"/>
      <c r="AA3653" s="37"/>
    </row>
    <row r="3654" spans="20:27">
      <c r="T3654" s="26">
        <v>3634</v>
      </c>
      <c r="U3654" s="26" t="e">
        <f t="shared" si="289"/>
        <v>#N/A</v>
      </c>
      <c r="V3654" s="36" t="e">
        <f t="shared" si="286"/>
        <v>#N/A</v>
      </c>
      <c r="W3654" s="29" t="e">
        <f t="shared" si="288"/>
        <v>#N/A</v>
      </c>
      <c r="X3654" s="37" t="e">
        <f t="shared" si="287"/>
        <v>#N/A</v>
      </c>
      <c r="Y3654" s="37" t="e">
        <f t="shared" si="290"/>
        <v>#N/A</v>
      </c>
      <c r="Z3654" s="37"/>
      <c r="AA3654" s="37"/>
    </row>
    <row r="3655" spans="20:27">
      <c r="T3655" s="26">
        <v>3635</v>
      </c>
      <c r="U3655" s="26" t="e">
        <f t="shared" si="289"/>
        <v>#N/A</v>
      </c>
      <c r="V3655" s="36" t="e">
        <f t="shared" si="286"/>
        <v>#N/A</v>
      </c>
      <c r="W3655" s="29" t="e">
        <f t="shared" si="288"/>
        <v>#N/A</v>
      </c>
      <c r="X3655" s="37" t="e">
        <f t="shared" si="287"/>
        <v>#N/A</v>
      </c>
      <c r="Y3655" s="37" t="e">
        <f t="shared" si="290"/>
        <v>#N/A</v>
      </c>
      <c r="Z3655" s="37"/>
      <c r="AA3655" s="37"/>
    </row>
    <row r="3656" spans="20:27">
      <c r="T3656" s="26">
        <v>3636</v>
      </c>
      <c r="U3656" s="26" t="e">
        <f t="shared" si="289"/>
        <v>#N/A</v>
      </c>
      <c r="V3656" s="36" t="e">
        <f t="shared" ref="V3656:V3719" si="291">K$23*EXP(M$22*LOG(T3656/O$23))</f>
        <v>#N/A</v>
      </c>
      <c r="W3656" s="29" t="e">
        <f t="shared" si="288"/>
        <v>#N/A</v>
      </c>
      <c r="X3656" s="37" t="e">
        <f t="shared" ref="X3656:X3719" si="292">IF(($K$60+15)&gt;T3656,T3656,(#N/A))</f>
        <v>#N/A</v>
      </c>
      <c r="Y3656" s="37" t="e">
        <f t="shared" si="290"/>
        <v>#N/A</v>
      </c>
      <c r="Z3656" s="37"/>
      <c r="AA3656" s="37"/>
    </row>
    <row r="3657" spans="20:27">
      <c r="T3657" s="26">
        <v>3637</v>
      </c>
      <c r="U3657" s="26" t="e">
        <f t="shared" si="289"/>
        <v>#N/A</v>
      </c>
      <c r="V3657" s="36" t="e">
        <f t="shared" si="291"/>
        <v>#N/A</v>
      </c>
      <c r="W3657" s="29" t="e">
        <f t="shared" si="288"/>
        <v>#N/A</v>
      </c>
      <c r="X3657" s="37" t="e">
        <f t="shared" si="292"/>
        <v>#N/A</v>
      </c>
      <c r="Y3657" s="37" t="e">
        <f t="shared" si="290"/>
        <v>#N/A</v>
      </c>
      <c r="Z3657" s="37"/>
      <c r="AA3657" s="37"/>
    </row>
    <row r="3658" spans="20:27">
      <c r="T3658" s="26">
        <v>3638</v>
      </c>
      <c r="U3658" s="26" t="e">
        <f t="shared" si="289"/>
        <v>#N/A</v>
      </c>
      <c r="V3658" s="36" t="e">
        <f t="shared" si="291"/>
        <v>#N/A</v>
      </c>
      <c r="W3658" s="29" t="e">
        <f t="shared" si="288"/>
        <v>#N/A</v>
      </c>
      <c r="X3658" s="37" t="e">
        <f t="shared" si="292"/>
        <v>#N/A</v>
      </c>
      <c r="Y3658" s="37" t="e">
        <f t="shared" si="290"/>
        <v>#N/A</v>
      </c>
      <c r="Z3658" s="37"/>
      <c r="AA3658" s="37"/>
    </row>
    <row r="3659" spans="20:27">
      <c r="T3659" s="26">
        <v>3639</v>
      </c>
      <c r="U3659" s="26" t="e">
        <f t="shared" si="289"/>
        <v>#N/A</v>
      </c>
      <c r="V3659" s="36" t="e">
        <f t="shared" si="291"/>
        <v>#N/A</v>
      </c>
      <c r="W3659" s="29" t="e">
        <f t="shared" si="288"/>
        <v>#N/A</v>
      </c>
      <c r="X3659" s="37" t="e">
        <f t="shared" si="292"/>
        <v>#N/A</v>
      </c>
      <c r="Y3659" s="37" t="e">
        <f t="shared" si="290"/>
        <v>#N/A</v>
      </c>
      <c r="Z3659" s="37"/>
      <c r="AA3659" s="37"/>
    </row>
    <row r="3660" spans="20:27">
      <c r="T3660" s="26">
        <v>3640</v>
      </c>
      <c r="U3660" s="26" t="e">
        <f t="shared" si="289"/>
        <v>#N/A</v>
      </c>
      <c r="V3660" s="36" t="e">
        <f t="shared" si="291"/>
        <v>#N/A</v>
      </c>
      <c r="W3660" s="29" t="e">
        <f t="shared" si="288"/>
        <v>#N/A</v>
      </c>
      <c r="X3660" s="37" t="e">
        <f t="shared" si="292"/>
        <v>#N/A</v>
      </c>
      <c r="Y3660" s="37" t="e">
        <f t="shared" si="290"/>
        <v>#N/A</v>
      </c>
      <c r="Z3660" s="37"/>
      <c r="AA3660" s="37"/>
    </row>
    <row r="3661" spans="20:27">
      <c r="T3661" s="26">
        <v>3641</v>
      </c>
      <c r="U3661" s="26" t="e">
        <f t="shared" si="289"/>
        <v>#N/A</v>
      </c>
      <c r="V3661" s="36" t="e">
        <f t="shared" si="291"/>
        <v>#N/A</v>
      </c>
      <c r="W3661" s="29" t="e">
        <f t="shared" si="288"/>
        <v>#N/A</v>
      </c>
      <c r="X3661" s="37" t="e">
        <f t="shared" si="292"/>
        <v>#N/A</v>
      </c>
      <c r="Y3661" s="37" t="e">
        <f t="shared" si="290"/>
        <v>#N/A</v>
      </c>
      <c r="Z3661" s="37"/>
      <c r="AA3661" s="37"/>
    </row>
    <row r="3662" spans="20:27">
      <c r="T3662" s="26">
        <v>3642</v>
      </c>
      <c r="U3662" s="26" t="e">
        <f t="shared" si="289"/>
        <v>#N/A</v>
      </c>
      <c r="V3662" s="36" t="e">
        <f t="shared" si="291"/>
        <v>#N/A</v>
      </c>
      <c r="W3662" s="29" t="e">
        <f t="shared" si="288"/>
        <v>#N/A</v>
      </c>
      <c r="X3662" s="37" t="e">
        <f t="shared" si="292"/>
        <v>#N/A</v>
      </c>
      <c r="Y3662" s="37" t="e">
        <f t="shared" si="290"/>
        <v>#N/A</v>
      </c>
      <c r="Z3662" s="37"/>
      <c r="AA3662" s="37"/>
    </row>
    <row r="3663" spans="20:27">
      <c r="T3663" s="26">
        <v>3643</v>
      </c>
      <c r="U3663" s="26" t="e">
        <f t="shared" si="289"/>
        <v>#N/A</v>
      </c>
      <c r="V3663" s="36" t="e">
        <f t="shared" si="291"/>
        <v>#N/A</v>
      </c>
      <c r="W3663" s="29" t="e">
        <f t="shared" si="288"/>
        <v>#N/A</v>
      </c>
      <c r="X3663" s="37" t="e">
        <f t="shared" si="292"/>
        <v>#N/A</v>
      </c>
      <c r="Y3663" s="37" t="e">
        <f t="shared" si="290"/>
        <v>#N/A</v>
      </c>
      <c r="Z3663" s="37"/>
      <c r="AA3663" s="37"/>
    </row>
    <row r="3664" spans="20:27">
      <c r="T3664" s="26">
        <v>3644</v>
      </c>
      <c r="U3664" s="26" t="e">
        <f t="shared" si="289"/>
        <v>#N/A</v>
      </c>
      <c r="V3664" s="36" t="e">
        <f t="shared" si="291"/>
        <v>#N/A</v>
      </c>
      <c r="W3664" s="29" t="e">
        <f t="shared" si="288"/>
        <v>#N/A</v>
      </c>
      <c r="X3664" s="37" t="e">
        <f t="shared" si="292"/>
        <v>#N/A</v>
      </c>
      <c r="Y3664" s="37" t="e">
        <f t="shared" si="290"/>
        <v>#N/A</v>
      </c>
      <c r="Z3664" s="37"/>
      <c r="AA3664" s="37"/>
    </row>
    <row r="3665" spans="20:27">
      <c r="T3665" s="26">
        <v>3645</v>
      </c>
      <c r="U3665" s="26" t="e">
        <f t="shared" si="289"/>
        <v>#N/A</v>
      </c>
      <c r="V3665" s="36" t="e">
        <f t="shared" si="291"/>
        <v>#N/A</v>
      </c>
      <c r="W3665" s="29" t="e">
        <f t="shared" si="288"/>
        <v>#N/A</v>
      </c>
      <c r="X3665" s="37" t="e">
        <f t="shared" si="292"/>
        <v>#N/A</v>
      </c>
      <c r="Y3665" s="37" t="e">
        <f t="shared" si="290"/>
        <v>#N/A</v>
      </c>
      <c r="Z3665" s="37"/>
      <c r="AA3665" s="37"/>
    </row>
    <row r="3666" spans="20:27">
      <c r="T3666" s="26">
        <v>3646</v>
      </c>
      <c r="U3666" s="26" t="e">
        <f t="shared" si="289"/>
        <v>#N/A</v>
      </c>
      <c r="V3666" s="36" t="e">
        <f t="shared" si="291"/>
        <v>#N/A</v>
      </c>
      <c r="W3666" s="29" t="e">
        <f t="shared" si="288"/>
        <v>#N/A</v>
      </c>
      <c r="X3666" s="37" t="e">
        <f t="shared" si="292"/>
        <v>#N/A</v>
      </c>
      <c r="Y3666" s="37" t="e">
        <f t="shared" si="290"/>
        <v>#N/A</v>
      </c>
      <c r="Z3666" s="37"/>
      <c r="AA3666" s="37"/>
    </row>
    <row r="3667" spans="20:27">
      <c r="T3667" s="26">
        <v>3647</v>
      </c>
      <c r="U3667" s="26" t="e">
        <f t="shared" si="289"/>
        <v>#N/A</v>
      </c>
      <c r="V3667" s="36" t="e">
        <f t="shared" si="291"/>
        <v>#N/A</v>
      </c>
      <c r="W3667" s="29" t="e">
        <f t="shared" si="288"/>
        <v>#N/A</v>
      </c>
      <c r="X3667" s="37" t="e">
        <f t="shared" si="292"/>
        <v>#N/A</v>
      </c>
      <c r="Y3667" s="37" t="e">
        <f t="shared" si="290"/>
        <v>#N/A</v>
      </c>
      <c r="Z3667" s="37"/>
      <c r="AA3667" s="37"/>
    </row>
    <row r="3668" spans="20:27">
      <c r="T3668" s="26">
        <v>3648</v>
      </c>
      <c r="U3668" s="26" t="e">
        <f t="shared" si="289"/>
        <v>#N/A</v>
      </c>
      <c r="V3668" s="36" t="e">
        <f t="shared" si="291"/>
        <v>#N/A</v>
      </c>
      <c r="W3668" s="29" t="e">
        <f t="shared" si="288"/>
        <v>#N/A</v>
      </c>
      <c r="X3668" s="37" t="e">
        <f t="shared" si="292"/>
        <v>#N/A</v>
      </c>
      <c r="Y3668" s="37" t="e">
        <f t="shared" si="290"/>
        <v>#N/A</v>
      </c>
      <c r="Z3668" s="37"/>
      <c r="AA3668" s="37"/>
    </row>
    <row r="3669" spans="20:27">
      <c r="T3669" s="26">
        <v>3649</v>
      </c>
      <c r="U3669" s="26" t="e">
        <f t="shared" si="289"/>
        <v>#N/A</v>
      </c>
      <c r="V3669" s="36" t="e">
        <f t="shared" si="291"/>
        <v>#N/A</v>
      </c>
      <c r="W3669" s="29" t="e">
        <f t="shared" ref="W3669:W3732" si="293">IF(U3669="",(#N/A),V3669)</f>
        <v>#N/A</v>
      </c>
      <c r="X3669" s="37" t="e">
        <f t="shared" si="292"/>
        <v>#N/A</v>
      </c>
      <c r="Y3669" s="37" t="e">
        <f t="shared" si="290"/>
        <v>#N/A</v>
      </c>
      <c r="Z3669" s="37"/>
      <c r="AA3669" s="37"/>
    </row>
    <row r="3670" spans="20:27">
      <c r="T3670" s="26">
        <v>3650</v>
      </c>
      <c r="U3670" s="26" t="e">
        <f t="shared" ref="U3670:U3733" si="294">IF(MAX(D$20:D$64)&lt;T3670,(#N/A),T3670)</f>
        <v>#N/A</v>
      </c>
      <c r="V3670" s="36" t="e">
        <f t="shared" si="291"/>
        <v>#N/A</v>
      </c>
      <c r="W3670" s="29" t="e">
        <f t="shared" si="293"/>
        <v>#N/A</v>
      </c>
      <c r="X3670" s="37" t="e">
        <f t="shared" si="292"/>
        <v>#N/A</v>
      </c>
      <c r="Y3670" s="37" t="e">
        <f t="shared" si="290"/>
        <v>#N/A</v>
      </c>
      <c r="Z3670" s="37"/>
      <c r="AA3670" s="37"/>
    </row>
    <row r="3671" spans="20:27">
      <c r="T3671" s="26">
        <v>3651</v>
      </c>
      <c r="U3671" s="26" t="e">
        <f t="shared" si="294"/>
        <v>#N/A</v>
      </c>
      <c r="V3671" s="36" t="e">
        <f t="shared" si="291"/>
        <v>#N/A</v>
      </c>
      <c r="W3671" s="29" t="e">
        <f t="shared" si="293"/>
        <v>#N/A</v>
      </c>
      <c r="X3671" s="37" t="e">
        <f t="shared" si="292"/>
        <v>#N/A</v>
      </c>
      <c r="Y3671" s="37" t="e">
        <f t="shared" si="290"/>
        <v>#N/A</v>
      </c>
      <c r="Z3671" s="37"/>
      <c r="AA3671" s="37"/>
    </row>
    <row r="3672" spans="20:27">
      <c r="T3672" s="26">
        <v>3652</v>
      </c>
      <c r="U3672" s="26" t="e">
        <f t="shared" si="294"/>
        <v>#N/A</v>
      </c>
      <c r="V3672" s="36" t="e">
        <f t="shared" si="291"/>
        <v>#N/A</v>
      </c>
      <c r="W3672" s="29" t="e">
        <f t="shared" si="293"/>
        <v>#N/A</v>
      </c>
      <c r="X3672" s="37" t="e">
        <f t="shared" si="292"/>
        <v>#N/A</v>
      </c>
      <c r="Y3672" s="37" t="e">
        <f t="shared" si="290"/>
        <v>#N/A</v>
      </c>
      <c r="Z3672" s="37"/>
      <c r="AA3672" s="37"/>
    </row>
    <row r="3673" spans="20:27">
      <c r="T3673" s="26">
        <v>3653</v>
      </c>
      <c r="U3673" s="26" t="e">
        <f t="shared" si="294"/>
        <v>#N/A</v>
      </c>
      <c r="V3673" s="36" t="e">
        <f t="shared" si="291"/>
        <v>#N/A</v>
      </c>
      <c r="W3673" s="29" t="e">
        <f t="shared" si="293"/>
        <v>#N/A</v>
      </c>
      <c r="X3673" s="37" t="e">
        <f t="shared" si="292"/>
        <v>#N/A</v>
      </c>
      <c r="Y3673" s="37" t="e">
        <f t="shared" si="290"/>
        <v>#N/A</v>
      </c>
      <c r="Z3673" s="37"/>
      <c r="AA3673" s="37"/>
    </row>
    <row r="3674" spans="20:27">
      <c r="T3674" s="26">
        <v>3654</v>
      </c>
      <c r="U3674" s="26" t="e">
        <f t="shared" si="294"/>
        <v>#N/A</v>
      </c>
      <c r="V3674" s="36" t="e">
        <f t="shared" si="291"/>
        <v>#N/A</v>
      </c>
      <c r="W3674" s="29" t="e">
        <f t="shared" si="293"/>
        <v>#N/A</v>
      </c>
      <c r="X3674" s="37" t="e">
        <f t="shared" si="292"/>
        <v>#N/A</v>
      </c>
      <c r="Y3674" s="37" t="e">
        <f t="shared" si="290"/>
        <v>#N/A</v>
      </c>
      <c r="Z3674" s="37"/>
      <c r="AA3674" s="37"/>
    </row>
    <row r="3675" spans="20:27">
      <c r="T3675" s="26">
        <v>3655</v>
      </c>
      <c r="U3675" s="26" t="e">
        <f t="shared" si="294"/>
        <v>#N/A</v>
      </c>
      <c r="V3675" s="36" t="e">
        <f t="shared" si="291"/>
        <v>#N/A</v>
      </c>
      <c r="W3675" s="29" t="e">
        <f t="shared" si="293"/>
        <v>#N/A</v>
      </c>
      <c r="X3675" s="37" t="e">
        <f t="shared" si="292"/>
        <v>#N/A</v>
      </c>
      <c r="Y3675" s="37" t="e">
        <f t="shared" si="290"/>
        <v>#N/A</v>
      </c>
      <c r="Z3675" s="37"/>
      <c r="AA3675" s="37"/>
    </row>
    <row r="3676" spans="20:27">
      <c r="T3676" s="26">
        <v>3656</v>
      </c>
      <c r="U3676" s="26" t="e">
        <f t="shared" si="294"/>
        <v>#N/A</v>
      </c>
      <c r="V3676" s="36" t="e">
        <f t="shared" si="291"/>
        <v>#N/A</v>
      </c>
      <c r="W3676" s="29" t="e">
        <f t="shared" si="293"/>
        <v>#N/A</v>
      </c>
      <c r="X3676" s="37" t="e">
        <f t="shared" si="292"/>
        <v>#N/A</v>
      </c>
      <c r="Y3676" s="37" t="e">
        <f t="shared" si="290"/>
        <v>#N/A</v>
      </c>
      <c r="Z3676" s="37"/>
      <c r="AA3676" s="37"/>
    </row>
    <row r="3677" spans="20:27">
      <c r="T3677" s="26">
        <v>3657</v>
      </c>
      <c r="U3677" s="26" t="e">
        <f t="shared" si="294"/>
        <v>#N/A</v>
      </c>
      <c r="V3677" s="36" t="e">
        <f t="shared" si="291"/>
        <v>#N/A</v>
      </c>
      <c r="W3677" s="29" t="e">
        <f t="shared" si="293"/>
        <v>#N/A</v>
      </c>
      <c r="X3677" s="37" t="e">
        <f t="shared" si="292"/>
        <v>#N/A</v>
      </c>
      <c r="Y3677" s="37" t="e">
        <f t="shared" si="290"/>
        <v>#N/A</v>
      </c>
      <c r="Z3677" s="37"/>
      <c r="AA3677" s="37"/>
    </row>
    <row r="3678" spans="20:27">
      <c r="T3678" s="26">
        <v>3658</v>
      </c>
      <c r="U3678" s="26" t="e">
        <f t="shared" si="294"/>
        <v>#N/A</v>
      </c>
      <c r="V3678" s="36" t="e">
        <f t="shared" si="291"/>
        <v>#N/A</v>
      </c>
      <c r="W3678" s="29" t="e">
        <f t="shared" si="293"/>
        <v>#N/A</v>
      </c>
      <c r="X3678" s="37" t="e">
        <f t="shared" si="292"/>
        <v>#N/A</v>
      </c>
      <c r="Y3678" s="37" t="e">
        <f t="shared" si="290"/>
        <v>#N/A</v>
      </c>
      <c r="Z3678" s="37"/>
      <c r="AA3678" s="37"/>
    </row>
    <row r="3679" spans="20:27">
      <c r="T3679" s="26">
        <v>3659</v>
      </c>
      <c r="U3679" s="26" t="e">
        <f t="shared" si="294"/>
        <v>#N/A</v>
      </c>
      <c r="V3679" s="36" t="e">
        <f t="shared" si="291"/>
        <v>#N/A</v>
      </c>
      <c r="W3679" s="29" t="e">
        <f t="shared" si="293"/>
        <v>#N/A</v>
      </c>
      <c r="X3679" s="37" t="e">
        <f t="shared" si="292"/>
        <v>#N/A</v>
      </c>
      <c r="Y3679" s="37" t="e">
        <f t="shared" ref="Y3679:Y3742" si="295">IF(($K$60+15)&gt;T3679,K$23*EXP(M$22*LOG(T3679/O$23)),(#N/A))</f>
        <v>#N/A</v>
      </c>
      <c r="Z3679" s="37"/>
      <c r="AA3679" s="37"/>
    </row>
    <row r="3680" spans="20:27">
      <c r="T3680" s="26">
        <v>3660</v>
      </c>
      <c r="U3680" s="26" t="e">
        <f t="shared" si="294"/>
        <v>#N/A</v>
      </c>
      <c r="V3680" s="36" t="e">
        <f t="shared" si="291"/>
        <v>#N/A</v>
      </c>
      <c r="W3680" s="29" t="e">
        <f t="shared" si="293"/>
        <v>#N/A</v>
      </c>
      <c r="X3680" s="37" t="e">
        <f t="shared" si="292"/>
        <v>#N/A</v>
      </c>
      <c r="Y3680" s="37" t="e">
        <f t="shared" si="295"/>
        <v>#N/A</v>
      </c>
      <c r="Z3680" s="37"/>
      <c r="AA3680" s="37"/>
    </row>
    <row r="3681" spans="20:27">
      <c r="T3681" s="26">
        <v>3661</v>
      </c>
      <c r="U3681" s="26" t="e">
        <f t="shared" si="294"/>
        <v>#N/A</v>
      </c>
      <c r="V3681" s="36" t="e">
        <f t="shared" si="291"/>
        <v>#N/A</v>
      </c>
      <c r="W3681" s="29" t="e">
        <f t="shared" si="293"/>
        <v>#N/A</v>
      </c>
      <c r="X3681" s="37" t="e">
        <f t="shared" si="292"/>
        <v>#N/A</v>
      </c>
      <c r="Y3681" s="37" t="e">
        <f t="shared" si="295"/>
        <v>#N/A</v>
      </c>
      <c r="Z3681" s="37"/>
      <c r="AA3681" s="37"/>
    </row>
    <row r="3682" spans="20:27">
      <c r="T3682" s="26">
        <v>3662</v>
      </c>
      <c r="U3682" s="26" t="e">
        <f t="shared" si="294"/>
        <v>#N/A</v>
      </c>
      <c r="V3682" s="36" t="e">
        <f t="shared" si="291"/>
        <v>#N/A</v>
      </c>
      <c r="W3682" s="29" t="e">
        <f t="shared" si="293"/>
        <v>#N/A</v>
      </c>
      <c r="X3682" s="37" t="e">
        <f t="shared" si="292"/>
        <v>#N/A</v>
      </c>
      <c r="Y3682" s="37" t="e">
        <f t="shared" si="295"/>
        <v>#N/A</v>
      </c>
      <c r="Z3682" s="37"/>
      <c r="AA3682" s="37"/>
    </row>
    <row r="3683" spans="20:27">
      <c r="T3683" s="26">
        <v>3663</v>
      </c>
      <c r="U3683" s="26" t="e">
        <f t="shared" si="294"/>
        <v>#N/A</v>
      </c>
      <c r="V3683" s="36" t="e">
        <f t="shared" si="291"/>
        <v>#N/A</v>
      </c>
      <c r="W3683" s="29" t="e">
        <f t="shared" si="293"/>
        <v>#N/A</v>
      </c>
      <c r="X3683" s="37" t="e">
        <f t="shared" si="292"/>
        <v>#N/A</v>
      </c>
      <c r="Y3683" s="37" t="e">
        <f t="shared" si="295"/>
        <v>#N/A</v>
      </c>
      <c r="Z3683" s="37"/>
      <c r="AA3683" s="37"/>
    </row>
    <row r="3684" spans="20:27">
      <c r="T3684" s="26">
        <v>3664</v>
      </c>
      <c r="U3684" s="26" t="e">
        <f t="shared" si="294"/>
        <v>#N/A</v>
      </c>
      <c r="V3684" s="36" t="e">
        <f t="shared" si="291"/>
        <v>#N/A</v>
      </c>
      <c r="W3684" s="29" t="e">
        <f t="shared" si="293"/>
        <v>#N/A</v>
      </c>
      <c r="X3684" s="37" t="e">
        <f t="shared" si="292"/>
        <v>#N/A</v>
      </c>
      <c r="Y3684" s="37" t="e">
        <f t="shared" si="295"/>
        <v>#N/A</v>
      </c>
      <c r="Z3684" s="37"/>
      <c r="AA3684" s="37"/>
    </row>
    <row r="3685" spans="20:27">
      <c r="T3685" s="26">
        <v>3665</v>
      </c>
      <c r="U3685" s="26" t="e">
        <f t="shared" si="294"/>
        <v>#N/A</v>
      </c>
      <c r="V3685" s="36" t="e">
        <f t="shared" si="291"/>
        <v>#N/A</v>
      </c>
      <c r="W3685" s="29" t="e">
        <f t="shared" si="293"/>
        <v>#N/A</v>
      </c>
      <c r="X3685" s="37" t="e">
        <f t="shared" si="292"/>
        <v>#N/A</v>
      </c>
      <c r="Y3685" s="37" t="e">
        <f t="shared" si="295"/>
        <v>#N/A</v>
      </c>
      <c r="Z3685" s="37"/>
      <c r="AA3685" s="37"/>
    </row>
    <row r="3686" spans="20:27">
      <c r="T3686" s="26">
        <v>3666</v>
      </c>
      <c r="U3686" s="26" t="e">
        <f t="shared" si="294"/>
        <v>#N/A</v>
      </c>
      <c r="V3686" s="36" t="e">
        <f t="shared" si="291"/>
        <v>#N/A</v>
      </c>
      <c r="W3686" s="29" t="e">
        <f t="shared" si="293"/>
        <v>#N/A</v>
      </c>
      <c r="X3686" s="37" t="e">
        <f t="shared" si="292"/>
        <v>#N/A</v>
      </c>
      <c r="Y3686" s="37" t="e">
        <f t="shared" si="295"/>
        <v>#N/A</v>
      </c>
      <c r="Z3686" s="37"/>
      <c r="AA3686" s="37"/>
    </row>
    <row r="3687" spans="20:27">
      <c r="T3687" s="26">
        <v>3667</v>
      </c>
      <c r="U3687" s="26" t="e">
        <f t="shared" si="294"/>
        <v>#N/A</v>
      </c>
      <c r="V3687" s="36" t="e">
        <f t="shared" si="291"/>
        <v>#N/A</v>
      </c>
      <c r="W3687" s="29" t="e">
        <f t="shared" si="293"/>
        <v>#N/A</v>
      </c>
      <c r="X3687" s="37" t="e">
        <f t="shared" si="292"/>
        <v>#N/A</v>
      </c>
      <c r="Y3687" s="37" t="e">
        <f t="shared" si="295"/>
        <v>#N/A</v>
      </c>
      <c r="Z3687" s="37"/>
      <c r="AA3687" s="37"/>
    </row>
    <row r="3688" spans="20:27">
      <c r="T3688" s="26">
        <v>3668</v>
      </c>
      <c r="U3688" s="26" t="e">
        <f t="shared" si="294"/>
        <v>#N/A</v>
      </c>
      <c r="V3688" s="36" t="e">
        <f t="shared" si="291"/>
        <v>#N/A</v>
      </c>
      <c r="W3688" s="29" t="e">
        <f t="shared" si="293"/>
        <v>#N/A</v>
      </c>
      <c r="X3688" s="37" t="e">
        <f t="shared" si="292"/>
        <v>#N/A</v>
      </c>
      <c r="Y3688" s="37" t="e">
        <f t="shared" si="295"/>
        <v>#N/A</v>
      </c>
      <c r="Z3688" s="37"/>
      <c r="AA3688" s="37"/>
    </row>
    <row r="3689" spans="20:27">
      <c r="T3689" s="26">
        <v>3669</v>
      </c>
      <c r="U3689" s="26" t="e">
        <f t="shared" si="294"/>
        <v>#N/A</v>
      </c>
      <c r="V3689" s="36" t="e">
        <f t="shared" si="291"/>
        <v>#N/A</v>
      </c>
      <c r="W3689" s="29" t="e">
        <f t="shared" si="293"/>
        <v>#N/A</v>
      </c>
      <c r="X3689" s="37" t="e">
        <f t="shared" si="292"/>
        <v>#N/A</v>
      </c>
      <c r="Y3689" s="37" t="e">
        <f t="shared" si="295"/>
        <v>#N/A</v>
      </c>
      <c r="Z3689" s="37"/>
      <c r="AA3689" s="37"/>
    </row>
    <row r="3690" spans="20:27">
      <c r="T3690" s="26">
        <v>3670</v>
      </c>
      <c r="U3690" s="26" t="e">
        <f t="shared" si="294"/>
        <v>#N/A</v>
      </c>
      <c r="V3690" s="36" t="e">
        <f t="shared" si="291"/>
        <v>#N/A</v>
      </c>
      <c r="W3690" s="29" t="e">
        <f t="shared" si="293"/>
        <v>#N/A</v>
      </c>
      <c r="X3690" s="37" t="e">
        <f t="shared" si="292"/>
        <v>#N/A</v>
      </c>
      <c r="Y3690" s="37" t="e">
        <f t="shared" si="295"/>
        <v>#N/A</v>
      </c>
      <c r="Z3690" s="37"/>
      <c r="AA3690" s="37"/>
    </row>
    <row r="3691" spans="20:27">
      <c r="T3691" s="26">
        <v>3671</v>
      </c>
      <c r="U3691" s="26" t="e">
        <f t="shared" si="294"/>
        <v>#N/A</v>
      </c>
      <c r="V3691" s="36" t="e">
        <f t="shared" si="291"/>
        <v>#N/A</v>
      </c>
      <c r="W3691" s="29" t="e">
        <f t="shared" si="293"/>
        <v>#N/A</v>
      </c>
      <c r="X3691" s="37" t="e">
        <f t="shared" si="292"/>
        <v>#N/A</v>
      </c>
      <c r="Y3691" s="37" t="e">
        <f t="shared" si="295"/>
        <v>#N/A</v>
      </c>
      <c r="Z3691" s="37"/>
      <c r="AA3691" s="37"/>
    </row>
    <row r="3692" spans="20:27">
      <c r="T3692" s="26">
        <v>3672</v>
      </c>
      <c r="U3692" s="26" t="e">
        <f t="shared" si="294"/>
        <v>#N/A</v>
      </c>
      <c r="V3692" s="36" t="e">
        <f t="shared" si="291"/>
        <v>#N/A</v>
      </c>
      <c r="W3692" s="29" t="e">
        <f t="shared" si="293"/>
        <v>#N/A</v>
      </c>
      <c r="X3692" s="37" t="e">
        <f t="shared" si="292"/>
        <v>#N/A</v>
      </c>
      <c r="Y3692" s="37" t="e">
        <f t="shared" si="295"/>
        <v>#N/A</v>
      </c>
      <c r="Z3692" s="37"/>
      <c r="AA3692" s="37"/>
    </row>
    <row r="3693" spans="20:27">
      <c r="T3693" s="26">
        <v>3673</v>
      </c>
      <c r="U3693" s="26" t="e">
        <f t="shared" si="294"/>
        <v>#N/A</v>
      </c>
      <c r="V3693" s="36" t="e">
        <f t="shared" si="291"/>
        <v>#N/A</v>
      </c>
      <c r="W3693" s="29" t="e">
        <f t="shared" si="293"/>
        <v>#N/A</v>
      </c>
      <c r="X3693" s="37" t="e">
        <f t="shared" si="292"/>
        <v>#N/A</v>
      </c>
      <c r="Y3693" s="37" t="e">
        <f t="shared" si="295"/>
        <v>#N/A</v>
      </c>
      <c r="Z3693" s="37"/>
      <c r="AA3693" s="37"/>
    </row>
    <row r="3694" spans="20:27">
      <c r="T3694" s="26">
        <v>3674</v>
      </c>
      <c r="U3694" s="26" t="e">
        <f t="shared" si="294"/>
        <v>#N/A</v>
      </c>
      <c r="V3694" s="36" t="e">
        <f t="shared" si="291"/>
        <v>#N/A</v>
      </c>
      <c r="W3694" s="29" t="e">
        <f t="shared" si="293"/>
        <v>#N/A</v>
      </c>
      <c r="X3694" s="37" t="e">
        <f t="shared" si="292"/>
        <v>#N/A</v>
      </c>
      <c r="Y3694" s="37" t="e">
        <f t="shared" si="295"/>
        <v>#N/A</v>
      </c>
      <c r="Z3694" s="37"/>
      <c r="AA3694" s="37"/>
    </row>
    <row r="3695" spans="20:27">
      <c r="T3695" s="26">
        <v>3675</v>
      </c>
      <c r="U3695" s="26" t="e">
        <f t="shared" si="294"/>
        <v>#N/A</v>
      </c>
      <c r="V3695" s="36" t="e">
        <f t="shared" si="291"/>
        <v>#N/A</v>
      </c>
      <c r="W3695" s="29" t="e">
        <f t="shared" si="293"/>
        <v>#N/A</v>
      </c>
      <c r="X3695" s="37" t="e">
        <f t="shared" si="292"/>
        <v>#N/A</v>
      </c>
      <c r="Y3695" s="37" t="e">
        <f t="shared" si="295"/>
        <v>#N/A</v>
      </c>
      <c r="Z3695" s="37"/>
      <c r="AA3695" s="37"/>
    </row>
    <row r="3696" spans="20:27">
      <c r="T3696" s="26">
        <v>3676</v>
      </c>
      <c r="U3696" s="26" t="e">
        <f t="shared" si="294"/>
        <v>#N/A</v>
      </c>
      <c r="V3696" s="36" t="e">
        <f t="shared" si="291"/>
        <v>#N/A</v>
      </c>
      <c r="W3696" s="29" t="e">
        <f t="shared" si="293"/>
        <v>#N/A</v>
      </c>
      <c r="X3696" s="37" t="e">
        <f t="shared" si="292"/>
        <v>#N/A</v>
      </c>
      <c r="Y3696" s="37" t="e">
        <f t="shared" si="295"/>
        <v>#N/A</v>
      </c>
      <c r="Z3696" s="37"/>
      <c r="AA3696" s="37"/>
    </row>
    <row r="3697" spans="20:27">
      <c r="T3697" s="26">
        <v>3677</v>
      </c>
      <c r="U3697" s="26" t="e">
        <f t="shared" si="294"/>
        <v>#N/A</v>
      </c>
      <c r="V3697" s="36" t="e">
        <f t="shared" si="291"/>
        <v>#N/A</v>
      </c>
      <c r="W3697" s="29" t="e">
        <f t="shared" si="293"/>
        <v>#N/A</v>
      </c>
      <c r="X3697" s="37" t="e">
        <f t="shared" si="292"/>
        <v>#N/A</v>
      </c>
      <c r="Y3697" s="37" t="e">
        <f t="shared" si="295"/>
        <v>#N/A</v>
      </c>
      <c r="Z3697" s="37"/>
      <c r="AA3697" s="37"/>
    </row>
    <row r="3698" spans="20:27">
      <c r="T3698" s="26">
        <v>3678</v>
      </c>
      <c r="U3698" s="26" t="e">
        <f t="shared" si="294"/>
        <v>#N/A</v>
      </c>
      <c r="V3698" s="36" t="e">
        <f t="shared" si="291"/>
        <v>#N/A</v>
      </c>
      <c r="W3698" s="29" t="e">
        <f t="shared" si="293"/>
        <v>#N/A</v>
      </c>
      <c r="X3698" s="37" t="e">
        <f t="shared" si="292"/>
        <v>#N/A</v>
      </c>
      <c r="Y3698" s="37" t="e">
        <f t="shared" si="295"/>
        <v>#N/A</v>
      </c>
      <c r="Z3698" s="37"/>
      <c r="AA3698" s="37"/>
    </row>
    <row r="3699" spans="20:27">
      <c r="T3699" s="26">
        <v>3679</v>
      </c>
      <c r="U3699" s="26" t="e">
        <f t="shared" si="294"/>
        <v>#N/A</v>
      </c>
      <c r="V3699" s="36" t="e">
        <f t="shared" si="291"/>
        <v>#N/A</v>
      </c>
      <c r="W3699" s="29" t="e">
        <f t="shared" si="293"/>
        <v>#N/A</v>
      </c>
      <c r="X3699" s="37" t="e">
        <f t="shared" si="292"/>
        <v>#N/A</v>
      </c>
      <c r="Y3699" s="37" t="e">
        <f t="shared" si="295"/>
        <v>#N/A</v>
      </c>
      <c r="Z3699" s="37"/>
      <c r="AA3699" s="37"/>
    </row>
    <row r="3700" spans="20:27">
      <c r="T3700" s="26">
        <v>3680</v>
      </c>
      <c r="U3700" s="26" t="e">
        <f t="shared" si="294"/>
        <v>#N/A</v>
      </c>
      <c r="V3700" s="36" t="e">
        <f t="shared" si="291"/>
        <v>#N/A</v>
      </c>
      <c r="W3700" s="29" t="e">
        <f t="shared" si="293"/>
        <v>#N/A</v>
      </c>
      <c r="X3700" s="37" t="e">
        <f t="shared" si="292"/>
        <v>#N/A</v>
      </c>
      <c r="Y3700" s="37" t="e">
        <f t="shared" si="295"/>
        <v>#N/A</v>
      </c>
      <c r="Z3700" s="37"/>
      <c r="AA3700" s="37"/>
    </row>
    <row r="3701" spans="20:27">
      <c r="T3701" s="26">
        <v>3681</v>
      </c>
      <c r="U3701" s="26" t="e">
        <f t="shared" si="294"/>
        <v>#N/A</v>
      </c>
      <c r="V3701" s="36" t="e">
        <f t="shared" si="291"/>
        <v>#N/A</v>
      </c>
      <c r="W3701" s="29" t="e">
        <f t="shared" si="293"/>
        <v>#N/A</v>
      </c>
      <c r="X3701" s="37" t="e">
        <f t="shared" si="292"/>
        <v>#N/A</v>
      </c>
      <c r="Y3701" s="37" t="e">
        <f t="shared" si="295"/>
        <v>#N/A</v>
      </c>
      <c r="Z3701" s="37"/>
      <c r="AA3701" s="37"/>
    </row>
    <row r="3702" spans="20:27">
      <c r="T3702" s="26">
        <v>3682</v>
      </c>
      <c r="U3702" s="26" t="e">
        <f t="shared" si="294"/>
        <v>#N/A</v>
      </c>
      <c r="V3702" s="36" t="e">
        <f t="shared" si="291"/>
        <v>#N/A</v>
      </c>
      <c r="W3702" s="29" t="e">
        <f t="shared" si="293"/>
        <v>#N/A</v>
      </c>
      <c r="X3702" s="37" t="e">
        <f t="shared" si="292"/>
        <v>#N/A</v>
      </c>
      <c r="Y3702" s="37" t="e">
        <f t="shared" si="295"/>
        <v>#N/A</v>
      </c>
      <c r="Z3702" s="37"/>
      <c r="AA3702" s="37"/>
    </row>
    <row r="3703" spans="20:27">
      <c r="T3703" s="26">
        <v>3683</v>
      </c>
      <c r="U3703" s="26" t="e">
        <f t="shared" si="294"/>
        <v>#N/A</v>
      </c>
      <c r="V3703" s="36" t="e">
        <f t="shared" si="291"/>
        <v>#N/A</v>
      </c>
      <c r="W3703" s="29" t="e">
        <f t="shared" si="293"/>
        <v>#N/A</v>
      </c>
      <c r="X3703" s="37" t="e">
        <f t="shared" si="292"/>
        <v>#N/A</v>
      </c>
      <c r="Y3703" s="37" t="e">
        <f t="shared" si="295"/>
        <v>#N/A</v>
      </c>
      <c r="Z3703" s="37"/>
      <c r="AA3703" s="37"/>
    </row>
    <row r="3704" spans="20:27">
      <c r="T3704" s="26">
        <v>3684</v>
      </c>
      <c r="U3704" s="26" t="e">
        <f t="shared" si="294"/>
        <v>#N/A</v>
      </c>
      <c r="V3704" s="36" t="e">
        <f t="shared" si="291"/>
        <v>#N/A</v>
      </c>
      <c r="W3704" s="29" t="e">
        <f t="shared" si="293"/>
        <v>#N/A</v>
      </c>
      <c r="X3704" s="37" t="e">
        <f t="shared" si="292"/>
        <v>#N/A</v>
      </c>
      <c r="Y3704" s="37" t="e">
        <f t="shared" si="295"/>
        <v>#N/A</v>
      </c>
      <c r="Z3704" s="37"/>
      <c r="AA3704" s="37"/>
    </row>
    <row r="3705" spans="20:27">
      <c r="T3705" s="26">
        <v>3685</v>
      </c>
      <c r="U3705" s="26" t="e">
        <f t="shared" si="294"/>
        <v>#N/A</v>
      </c>
      <c r="V3705" s="36" t="e">
        <f t="shared" si="291"/>
        <v>#N/A</v>
      </c>
      <c r="W3705" s="29" t="e">
        <f t="shared" si="293"/>
        <v>#N/A</v>
      </c>
      <c r="X3705" s="37" t="e">
        <f t="shared" si="292"/>
        <v>#N/A</v>
      </c>
      <c r="Y3705" s="37" t="e">
        <f t="shared" si="295"/>
        <v>#N/A</v>
      </c>
      <c r="Z3705" s="37"/>
      <c r="AA3705" s="37"/>
    </row>
    <row r="3706" spans="20:27">
      <c r="T3706" s="26">
        <v>3686</v>
      </c>
      <c r="U3706" s="26" t="e">
        <f t="shared" si="294"/>
        <v>#N/A</v>
      </c>
      <c r="V3706" s="36" t="e">
        <f t="shared" si="291"/>
        <v>#N/A</v>
      </c>
      <c r="W3706" s="29" t="e">
        <f t="shared" si="293"/>
        <v>#N/A</v>
      </c>
      <c r="X3706" s="37" t="e">
        <f t="shared" si="292"/>
        <v>#N/A</v>
      </c>
      <c r="Y3706" s="37" t="e">
        <f t="shared" si="295"/>
        <v>#N/A</v>
      </c>
      <c r="Z3706" s="37"/>
      <c r="AA3706" s="37"/>
    </row>
    <row r="3707" spans="20:27">
      <c r="T3707" s="26">
        <v>3687</v>
      </c>
      <c r="U3707" s="26" t="e">
        <f t="shared" si="294"/>
        <v>#N/A</v>
      </c>
      <c r="V3707" s="36" t="e">
        <f t="shared" si="291"/>
        <v>#N/A</v>
      </c>
      <c r="W3707" s="29" t="e">
        <f t="shared" si="293"/>
        <v>#N/A</v>
      </c>
      <c r="X3707" s="37" t="e">
        <f t="shared" si="292"/>
        <v>#N/A</v>
      </c>
      <c r="Y3707" s="37" t="e">
        <f t="shared" si="295"/>
        <v>#N/A</v>
      </c>
      <c r="Z3707" s="37"/>
      <c r="AA3707" s="37"/>
    </row>
    <row r="3708" spans="20:27">
      <c r="T3708" s="26">
        <v>3688</v>
      </c>
      <c r="U3708" s="26" t="e">
        <f t="shared" si="294"/>
        <v>#N/A</v>
      </c>
      <c r="V3708" s="36" t="e">
        <f t="shared" si="291"/>
        <v>#N/A</v>
      </c>
      <c r="W3708" s="29" t="e">
        <f t="shared" si="293"/>
        <v>#N/A</v>
      </c>
      <c r="X3708" s="37" t="e">
        <f t="shared" si="292"/>
        <v>#N/A</v>
      </c>
      <c r="Y3708" s="37" t="e">
        <f t="shared" si="295"/>
        <v>#N/A</v>
      </c>
      <c r="Z3708" s="37"/>
      <c r="AA3708" s="37"/>
    </row>
    <row r="3709" spans="20:27">
      <c r="T3709" s="26">
        <v>3689</v>
      </c>
      <c r="U3709" s="26" t="e">
        <f t="shared" si="294"/>
        <v>#N/A</v>
      </c>
      <c r="V3709" s="36" t="e">
        <f t="shared" si="291"/>
        <v>#N/A</v>
      </c>
      <c r="W3709" s="29" t="e">
        <f t="shared" si="293"/>
        <v>#N/A</v>
      </c>
      <c r="X3709" s="37" t="e">
        <f t="shared" si="292"/>
        <v>#N/A</v>
      </c>
      <c r="Y3709" s="37" t="e">
        <f t="shared" si="295"/>
        <v>#N/A</v>
      </c>
      <c r="Z3709" s="37"/>
      <c r="AA3709" s="37"/>
    </row>
    <row r="3710" spans="20:27">
      <c r="T3710" s="26">
        <v>3690</v>
      </c>
      <c r="U3710" s="26" t="e">
        <f t="shared" si="294"/>
        <v>#N/A</v>
      </c>
      <c r="V3710" s="36" t="e">
        <f t="shared" si="291"/>
        <v>#N/A</v>
      </c>
      <c r="W3710" s="29" t="e">
        <f t="shared" si="293"/>
        <v>#N/A</v>
      </c>
      <c r="X3710" s="37" t="e">
        <f t="shared" si="292"/>
        <v>#N/A</v>
      </c>
      <c r="Y3710" s="37" t="e">
        <f t="shared" si="295"/>
        <v>#N/A</v>
      </c>
      <c r="Z3710" s="37"/>
      <c r="AA3710" s="37"/>
    </row>
    <row r="3711" spans="20:27">
      <c r="T3711" s="26">
        <v>3691</v>
      </c>
      <c r="U3711" s="26" t="e">
        <f t="shared" si="294"/>
        <v>#N/A</v>
      </c>
      <c r="V3711" s="36" t="e">
        <f t="shared" si="291"/>
        <v>#N/A</v>
      </c>
      <c r="W3711" s="29" t="e">
        <f t="shared" si="293"/>
        <v>#N/A</v>
      </c>
      <c r="X3711" s="37" t="e">
        <f t="shared" si="292"/>
        <v>#N/A</v>
      </c>
      <c r="Y3711" s="37" t="e">
        <f t="shared" si="295"/>
        <v>#N/A</v>
      </c>
      <c r="Z3711" s="37"/>
      <c r="AA3711" s="37"/>
    </row>
    <row r="3712" spans="20:27">
      <c r="T3712" s="26">
        <v>3692</v>
      </c>
      <c r="U3712" s="26" t="e">
        <f t="shared" si="294"/>
        <v>#N/A</v>
      </c>
      <c r="V3712" s="36" t="e">
        <f t="shared" si="291"/>
        <v>#N/A</v>
      </c>
      <c r="W3712" s="29" t="e">
        <f t="shared" si="293"/>
        <v>#N/A</v>
      </c>
      <c r="X3712" s="37" t="e">
        <f t="shared" si="292"/>
        <v>#N/A</v>
      </c>
      <c r="Y3712" s="37" t="e">
        <f t="shared" si="295"/>
        <v>#N/A</v>
      </c>
      <c r="Z3712" s="37"/>
      <c r="AA3712" s="37"/>
    </row>
    <row r="3713" spans="20:27">
      <c r="T3713" s="26">
        <v>3693</v>
      </c>
      <c r="U3713" s="26" t="e">
        <f t="shared" si="294"/>
        <v>#N/A</v>
      </c>
      <c r="V3713" s="36" t="e">
        <f t="shared" si="291"/>
        <v>#N/A</v>
      </c>
      <c r="W3713" s="29" t="e">
        <f t="shared" si="293"/>
        <v>#N/A</v>
      </c>
      <c r="X3713" s="37" t="e">
        <f t="shared" si="292"/>
        <v>#N/A</v>
      </c>
      <c r="Y3713" s="37" t="e">
        <f t="shared" si="295"/>
        <v>#N/A</v>
      </c>
      <c r="Z3713" s="37"/>
      <c r="AA3713" s="37"/>
    </row>
    <row r="3714" spans="20:27">
      <c r="T3714" s="26">
        <v>3694</v>
      </c>
      <c r="U3714" s="26" t="e">
        <f t="shared" si="294"/>
        <v>#N/A</v>
      </c>
      <c r="V3714" s="36" t="e">
        <f t="shared" si="291"/>
        <v>#N/A</v>
      </c>
      <c r="W3714" s="29" t="e">
        <f t="shared" si="293"/>
        <v>#N/A</v>
      </c>
      <c r="X3714" s="37" t="e">
        <f t="shared" si="292"/>
        <v>#N/A</v>
      </c>
      <c r="Y3714" s="37" t="e">
        <f t="shared" si="295"/>
        <v>#N/A</v>
      </c>
      <c r="Z3714" s="37"/>
      <c r="AA3714" s="37"/>
    </row>
    <row r="3715" spans="20:27">
      <c r="T3715" s="26">
        <v>3695</v>
      </c>
      <c r="U3715" s="26" t="e">
        <f t="shared" si="294"/>
        <v>#N/A</v>
      </c>
      <c r="V3715" s="36" t="e">
        <f t="shared" si="291"/>
        <v>#N/A</v>
      </c>
      <c r="W3715" s="29" t="e">
        <f t="shared" si="293"/>
        <v>#N/A</v>
      </c>
      <c r="X3715" s="37" t="e">
        <f t="shared" si="292"/>
        <v>#N/A</v>
      </c>
      <c r="Y3715" s="37" t="e">
        <f t="shared" si="295"/>
        <v>#N/A</v>
      </c>
      <c r="Z3715" s="37"/>
      <c r="AA3715" s="37"/>
    </row>
    <row r="3716" spans="20:27">
      <c r="T3716" s="26">
        <v>3696</v>
      </c>
      <c r="U3716" s="26" t="e">
        <f t="shared" si="294"/>
        <v>#N/A</v>
      </c>
      <c r="V3716" s="36" t="e">
        <f t="shared" si="291"/>
        <v>#N/A</v>
      </c>
      <c r="W3716" s="29" t="e">
        <f t="shared" si="293"/>
        <v>#N/A</v>
      </c>
      <c r="X3716" s="37" t="e">
        <f t="shared" si="292"/>
        <v>#N/A</v>
      </c>
      <c r="Y3716" s="37" t="e">
        <f t="shared" si="295"/>
        <v>#N/A</v>
      </c>
      <c r="Z3716" s="37"/>
      <c r="AA3716" s="37"/>
    </row>
    <row r="3717" spans="20:27">
      <c r="T3717" s="26">
        <v>3697</v>
      </c>
      <c r="U3717" s="26" t="e">
        <f t="shared" si="294"/>
        <v>#N/A</v>
      </c>
      <c r="V3717" s="36" t="e">
        <f t="shared" si="291"/>
        <v>#N/A</v>
      </c>
      <c r="W3717" s="29" t="e">
        <f t="shared" si="293"/>
        <v>#N/A</v>
      </c>
      <c r="X3717" s="37" t="e">
        <f t="shared" si="292"/>
        <v>#N/A</v>
      </c>
      <c r="Y3717" s="37" t="e">
        <f t="shared" si="295"/>
        <v>#N/A</v>
      </c>
      <c r="Z3717" s="37"/>
      <c r="AA3717" s="37"/>
    </row>
    <row r="3718" spans="20:27">
      <c r="T3718" s="26">
        <v>3698</v>
      </c>
      <c r="U3718" s="26" t="e">
        <f t="shared" si="294"/>
        <v>#N/A</v>
      </c>
      <c r="V3718" s="36" t="e">
        <f t="shared" si="291"/>
        <v>#N/A</v>
      </c>
      <c r="W3718" s="29" t="e">
        <f t="shared" si="293"/>
        <v>#N/A</v>
      </c>
      <c r="X3718" s="37" t="e">
        <f t="shared" si="292"/>
        <v>#N/A</v>
      </c>
      <c r="Y3718" s="37" t="e">
        <f t="shared" si="295"/>
        <v>#N/A</v>
      </c>
      <c r="Z3718" s="37"/>
      <c r="AA3718" s="37"/>
    </row>
    <row r="3719" spans="20:27">
      <c r="T3719" s="26">
        <v>3699</v>
      </c>
      <c r="U3719" s="26" t="e">
        <f t="shared" si="294"/>
        <v>#N/A</v>
      </c>
      <c r="V3719" s="36" t="e">
        <f t="shared" si="291"/>
        <v>#N/A</v>
      </c>
      <c r="W3719" s="29" t="e">
        <f t="shared" si="293"/>
        <v>#N/A</v>
      </c>
      <c r="X3719" s="37" t="e">
        <f t="shared" si="292"/>
        <v>#N/A</v>
      </c>
      <c r="Y3719" s="37" t="e">
        <f t="shared" si="295"/>
        <v>#N/A</v>
      </c>
      <c r="Z3719" s="37"/>
      <c r="AA3719" s="37"/>
    </row>
    <row r="3720" spans="20:27">
      <c r="T3720" s="26">
        <v>3700</v>
      </c>
      <c r="U3720" s="26" t="e">
        <f t="shared" si="294"/>
        <v>#N/A</v>
      </c>
      <c r="V3720" s="36" t="e">
        <f t="shared" ref="V3720:V3783" si="296">K$23*EXP(M$22*LOG(T3720/O$23))</f>
        <v>#N/A</v>
      </c>
      <c r="W3720" s="29" t="e">
        <f t="shared" si="293"/>
        <v>#N/A</v>
      </c>
      <c r="X3720" s="37" t="e">
        <f t="shared" ref="X3720:X3783" si="297">IF(($K$60+15)&gt;T3720,T3720,(#N/A))</f>
        <v>#N/A</v>
      </c>
      <c r="Y3720" s="37" t="e">
        <f t="shared" si="295"/>
        <v>#N/A</v>
      </c>
      <c r="Z3720" s="37"/>
      <c r="AA3720" s="37"/>
    </row>
    <row r="3721" spans="20:27">
      <c r="T3721" s="26">
        <v>3701</v>
      </c>
      <c r="U3721" s="26" t="e">
        <f t="shared" si="294"/>
        <v>#N/A</v>
      </c>
      <c r="V3721" s="36" t="e">
        <f t="shared" si="296"/>
        <v>#N/A</v>
      </c>
      <c r="W3721" s="29" t="e">
        <f t="shared" si="293"/>
        <v>#N/A</v>
      </c>
      <c r="X3721" s="37" t="e">
        <f t="shared" si="297"/>
        <v>#N/A</v>
      </c>
      <c r="Y3721" s="37" t="e">
        <f t="shared" si="295"/>
        <v>#N/A</v>
      </c>
      <c r="Z3721" s="37"/>
      <c r="AA3721" s="37"/>
    </row>
    <row r="3722" spans="20:27">
      <c r="T3722" s="26">
        <v>3702</v>
      </c>
      <c r="U3722" s="26" t="e">
        <f t="shared" si="294"/>
        <v>#N/A</v>
      </c>
      <c r="V3722" s="36" t="e">
        <f t="shared" si="296"/>
        <v>#N/A</v>
      </c>
      <c r="W3722" s="29" t="e">
        <f t="shared" si="293"/>
        <v>#N/A</v>
      </c>
      <c r="X3722" s="37" t="e">
        <f t="shared" si="297"/>
        <v>#N/A</v>
      </c>
      <c r="Y3722" s="37" t="e">
        <f t="shared" si="295"/>
        <v>#N/A</v>
      </c>
      <c r="Z3722" s="37"/>
      <c r="AA3722" s="37"/>
    </row>
    <row r="3723" spans="20:27">
      <c r="T3723" s="26">
        <v>3703</v>
      </c>
      <c r="U3723" s="26" t="e">
        <f t="shared" si="294"/>
        <v>#N/A</v>
      </c>
      <c r="V3723" s="36" t="e">
        <f t="shared" si="296"/>
        <v>#N/A</v>
      </c>
      <c r="W3723" s="29" t="e">
        <f t="shared" si="293"/>
        <v>#N/A</v>
      </c>
      <c r="X3723" s="37" t="e">
        <f t="shared" si="297"/>
        <v>#N/A</v>
      </c>
      <c r="Y3723" s="37" t="e">
        <f t="shared" si="295"/>
        <v>#N/A</v>
      </c>
      <c r="Z3723" s="37"/>
      <c r="AA3723" s="37"/>
    </row>
    <row r="3724" spans="20:27">
      <c r="T3724" s="26">
        <v>3704</v>
      </c>
      <c r="U3724" s="26" t="e">
        <f t="shared" si="294"/>
        <v>#N/A</v>
      </c>
      <c r="V3724" s="36" t="e">
        <f t="shared" si="296"/>
        <v>#N/A</v>
      </c>
      <c r="W3724" s="29" t="e">
        <f t="shared" si="293"/>
        <v>#N/A</v>
      </c>
      <c r="X3724" s="37" t="e">
        <f t="shared" si="297"/>
        <v>#N/A</v>
      </c>
      <c r="Y3724" s="37" t="e">
        <f t="shared" si="295"/>
        <v>#N/A</v>
      </c>
      <c r="Z3724" s="37"/>
      <c r="AA3724" s="37"/>
    </row>
    <row r="3725" spans="20:27">
      <c r="T3725" s="26">
        <v>3705</v>
      </c>
      <c r="U3725" s="26" t="e">
        <f t="shared" si="294"/>
        <v>#N/A</v>
      </c>
      <c r="V3725" s="36" t="e">
        <f t="shared" si="296"/>
        <v>#N/A</v>
      </c>
      <c r="W3725" s="29" t="e">
        <f t="shared" si="293"/>
        <v>#N/A</v>
      </c>
      <c r="X3725" s="37" t="e">
        <f t="shared" si="297"/>
        <v>#N/A</v>
      </c>
      <c r="Y3725" s="37" t="e">
        <f t="shared" si="295"/>
        <v>#N/A</v>
      </c>
      <c r="Z3725" s="37"/>
      <c r="AA3725" s="37"/>
    </row>
    <row r="3726" spans="20:27">
      <c r="T3726" s="26">
        <v>3706</v>
      </c>
      <c r="U3726" s="26" t="e">
        <f t="shared" si="294"/>
        <v>#N/A</v>
      </c>
      <c r="V3726" s="36" t="e">
        <f t="shared" si="296"/>
        <v>#N/A</v>
      </c>
      <c r="W3726" s="29" t="e">
        <f t="shared" si="293"/>
        <v>#N/A</v>
      </c>
      <c r="X3726" s="37" t="e">
        <f t="shared" si="297"/>
        <v>#N/A</v>
      </c>
      <c r="Y3726" s="37" t="e">
        <f t="shared" si="295"/>
        <v>#N/A</v>
      </c>
      <c r="Z3726" s="37"/>
      <c r="AA3726" s="37"/>
    </row>
    <row r="3727" spans="20:27">
      <c r="T3727" s="26">
        <v>3707</v>
      </c>
      <c r="U3727" s="26" t="e">
        <f t="shared" si="294"/>
        <v>#N/A</v>
      </c>
      <c r="V3727" s="36" t="e">
        <f t="shared" si="296"/>
        <v>#N/A</v>
      </c>
      <c r="W3727" s="29" t="e">
        <f t="shared" si="293"/>
        <v>#N/A</v>
      </c>
      <c r="X3727" s="37" t="e">
        <f t="shared" si="297"/>
        <v>#N/A</v>
      </c>
      <c r="Y3727" s="37" t="e">
        <f t="shared" si="295"/>
        <v>#N/A</v>
      </c>
      <c r="Z3727" s="37"/>
      <c r="AA3727" s="37"/>
    </row>
    <row r="3728" spans="20:27">
      <c r="T3728" s="26">
        <v>3708</v>
      </c>
      <c r="U3728" s="26" t="e">
        <f t="shared" si="294"/>
        <v>#N/A</v>
      </c>
      <c r="V3728" s="36" t="e">
        <f t="shared" si="296"/>
        <v>#N/A</v>
      </c>
      <c r="W3728" s="29" t="e">
        <f t="shared" si="293"/>
        <v>#N/A</v>
      </c>
      <c r="X3728" s="37" t="e">
        <f t="shared" si="297"/>
        <v>#N/A</v>
      </c>
      <c r="Y3728" s="37" t="e">
        <f t="shared" si="295"/>
        <v>#N/A</v>
      </c>
      <c r="Z3728" s="37"/>
      <c r="AA3728" s="37"/>
    </row>
    <row r="3729" spans="20:27">
      <c r="T3729" s="26">
        <v>3709</v>
      </c>
      <c r="U3729" s="26" t="e">
        <f t="shared" si="294"/>
        <v>#N/A</v>
      </c>
      <c r="V3729" s="36" t="e">
        <f t="shared" si="296"/>
        <v>#N/A</v>
      </c>
      <c r="W3729" s="29" t="e">
        <f t="shared" si="293"/>
        <v>#N/A</v>
      </c>
      <c r="X3729" s="37" t="e">
        <f t="shared" si="297"/>
        <v>#N/A</v>
      </c>
      <c r="Y3729" s="37" t="e">
        <f t="shared" si="295"/>
        <v>#N/A</v>
      </c>
      <c r="Z3729" s="37"/>
      <c r="AA3729" s="37"/>
    </row>
    <row r="3730" spans="20:27">
      <c r="T3730" s="26">
        <v>3710</v>
      </c>
      <c r="U3730" s="26" t="e">
        <f t="shared" si="294"/>
        <v>#N/A</v>
      </c>
      <c r="V3730" s="36" t="e">
        <f t="shared" si="296"/>
        <v>#N/A</v>
      </c>
      <c r="W3730" s="29" t="e">
        <f t="shared" si="293"/>
        <v>#N/A</v>
      </c>
      <c r="X3730" s="37" t="e">
        <f t="shared" si="297"/>
        <v>#N/A</v>
      </c>
      <c r="Y3730" s="37" t="e">
        <f t="shared" si="295"/>
        <v>#N/A</v>
      </c>
      <c r="Z3730" s="37"/>
      <c r="AA3730" s="37"/>
    </row>
    <row r="3731" spans="20:27">
      <c r="T3731" s="26">
        <v>3711</v>
      </c>
      <c r="U3731" s="26" t="e">
        <f t="shared" si="294"/>
        <v>#N/A</v>
      </c>
      <c r="V3731" s="36" t="e">
        <f t="shared" si="296"/>
        <v>#N/A</v>
      </c>
      <c r="W3731" s="29" t="e">
        <f t="shared" si="293"/>
        <v>#N/A</v>
      </c>
      <c r="X3731" s="37" t="e">
        <f t="shared" si="297"/>
        <v>#N/A</v>
      </c>
      <c r="Y3731" s="37" t="e">
        <f t="shared" si="295"/>
        <v>#N/A</v>
      </c>
      <c r="Z3731" s="37"/>
      <c r="AA3731" s="37"/>
    </row>
    <row r="3732" spans="20:27">
      <c r="T3732" s="26">
        <v>3712</v>
      </c>
      <c r="U3732" s="26" t="e">
        <f t="shared" si="294"/>
        <v>#N/A</v>
      </c>
      <c r="V3732" s="36" t="e">
        <f t="shared" si="296"/>
        <v>#N/A</v>
      </c>
      <c r="W3732" s="29" t="e">
        <f t="shared" si="293"/>
        <v>#N/A</v>
      </c>
      <c r="X3732" s="37" t="e">
        <f t="shared" si="297"/>
        <v>#N/A</v>
      </c>
      <c r="Y3732" s="37" t="e">
        <f t="shared" si="295"/>
        <v>#N/A</v>
      </c>
      <c r="Z3732" s="37"/>
      <c r="AA3732" s="37"/>
    </row>
    <row r="3733" spans="20:27">
      <c r="T3733" s="26">
        <v>3713</v>
      </c>
      <c r="U3733" s="26" t="e">
        <f t="shared" si="294"/>
        <v>#N/A</v>
      </c>
      <c r="V3733" s="36" t="e">
        <f t="shared" si="296"/>
        <v>#N/A</v>
      </c>
      <c r="W3733" s="29" t="e">
        <f t="shared" ref="W3733:W3796" si="298">IF(U3733="",(#N/A),V3733)</f>
        <v>#N/A</v>
      </c>
      <c r="X3733" s="37" t="e">
        <f t="shared" si="297"/>
        <v>#N/A</v>
      </c>
      <c r="Y3733" s="37" t="e">
        <f t="shared" si="295"/>
        <v>#N/A</v>
      </c>
      <c r="Z3733" s="37"/>
      <c r="AA3733" s="37"/>
    </row>
    <row r="3734" spans="20:27">
      <c r="T3734" s="26">
        <v>3714</v>
      </c>
      <c r="U3734" s="26" t="e">
        <f t="shared" ref="U3734:U3797" si="299">IF(MAX(D$20:D$64)&lt;T3734,(#N/A),T3734)</f>
        <v>#N/A</v>
      </c>
      <c r="V3734" s="36" t="e">
        <f t="shared" si="296"/>
        <v>#N/A</v>
      </c>
      <c r="W3734" s="29" t="e">
        <f t="shared" si="298"/>
        <v>#N/A</v>
      </c>
      <c r="X3734" s="37" t="e">
        <f t="shared" si="297"/>
        <v>#N/A</v>
      </c>
      <c r="Y3734" s="37" t="e">
        <f t="shared" si="295"/>
        <v>#N/A</v>
      </c>
      <c r="Z3734" s="37"/>
      <c r="AA3734" s="37"/>
    </row>
    <row r="3735" spans="20:27">
      <c r="T3735" s="26">
        <v>3715</v>
      </c>
      <c r="U3735" s="26" t="e">
        <f t="shared" si="299"/>
        <v>#N/A</v>
      </c>
      <c r="V3735" s="36" t="e">
        <f t="shared" si="296"/>
        <v>#N/A</v>
      </c>
      <c r="W3735" s="29" t="e">
        <f t="shared" si="298"/>
        <v>#N/A</v>
      </c>
      <c r="X3735" s="37" t="e">
        <f t="shared" si="297"/>
        <v>#N/A</v>
      </c>
      <c r="Y3735" s="37" t="e">
        <f t="shared" si="295"/>
        <v>#N/A</v>
      </c>
      <c r="Z3735" s="37"/>
      <c r="AA3735" s="37"/>
    </row>
    <row r="3736" spans="20:27">
      <c r="T3736" s="26">
        <v>3716</v>
      </c>
      <c r="U3736" s="26" t="e">
        <f t="shared" si="299"/>
        <v>#N/A</v>
      </c>
      <c r="V3736" s="36" t="e">
        <f t="shared" si="296"/>
        <v>#N/A</v>
      </c>
      <c r="W3736" s="29" t="e">
        <f t="shared" si="298"/>
        <v>#N/A</v>
      </c>
      <c r="X3736" s="37" t="e">
        <f t="shared" si="297"/>
        <v>#N/A</v>
      </c>
      <c r="Y3736" s="37" t="e">
        <f t="shared" si="295"/>
        <v>#N/A</v>
      </c>
      <c r="Z3736" s="37"/>
      <c r="AA3736" s="37"/>
    </row>
    <row r="3737" spans="20:27">
      <c r="T3737" s="26">
        <v>3717</v>
      </c>
      <c r="U3737" s="26" t="e">
        <f t="shared" si="299"/>
        <v>#N/A</v>
      </c>
      <c r="V3737" s="36" t="e">
        <f t="shared" si="296"/>
        <v>#N/A</v>
      </c>
      <c r="W3737" s="29" t="e">
        <f t="shared" si="298"/>
        <v>#N/A</v>
      </c>
      <c r="X3737" s="37" t="e">
        <f t="shared" si="297"/>
        <v>#N/A</v>
      </c>
      <c r="Y3737" s="37" t="e">
        <f t="shared" si="295"/>
        <v>#N/A</v>
      </c>
      <c r="Z3737" s="37"/>
      <c r="AA3737" s="37"/>
    </row>
    <row r="3738" spans="20:27">
      <c r="T3738" s="26">
        <v>3718</v>
      </c>
      <c r="U3738" s="26" t="e">
        <f t="shared" si="299"/>
        <v>#N/A</v>
      </c>
      <c r="V3738" s="36" t="e">
        <f t="shared" si="296"/>
        <v>#N/A</v>
      </c>
      <c r="W3738" s="29" t="e">
        <f t="shared" si="298"/>
        <v>#N/A</v>
      </c>
      <c r="X3738" s="37" t="e">
        <f t="shared" si="297"/>
        <v>#N/A</v>
      </c>
      <c r="Y3738" s="37" t="e">
        <f t="shared" si="295"/>
        <v>#N/A</v>
      </c>
      <c r="Z3738" s="37"/>
      <c r="AA3738" s="37"/>
    </row>
    <row r="3739" spans="20:27">
      <c r="T3739" s="26">
        <v>3719</v>
      </c>
      <c r="U3739" s="26" t="e">
        <f t="shared" si="299"/>
        <v>#N/A</v>
      </c>
      <c r="V3739" s="36" t="e">
        <f t="shared" si="296"/>
        <v>#N/A</v>
      </c>
      <c r="W3739" s="29" t="e">
        <f t="shared" si="298"/>
        <v>#N/A</v>
      </c>
      <c r="X3739" s="37" t="e">
        <f t="shared" si="297"/>
        <v>#N/A</v>
      </c>
      <c r="Y3739" s="37" t="e">
        <f t="shared" si="295"/>
        <v>#N/A</v>
      </c>
      <c r="Z3739" s="37"/>
      <c r="AA3739" s="37"/>
    </row>
    <row r="3740" spans="20:27">
      <c r="T3740" s="26">
        <v>3720</v>
      </c>
      <c r="U3740" s="26" t="e">
        <f t="shared" si="299"/>
        <v>#N/A</v>
      </c>
      <c r="V3740" s="36" t="e">
        <f t="shared" si="296"/>
        <v>#N/A</v>
      </c>
      <c r="W3740" s="29" t="e">
        <f t="shared" si="298"/>
        <v>#N/A</v>
      </c>
      <c r="X3740" s="37" t="e">
        <f t="shared" si="297"/>
        <v>#N/A</v>
      </c>
      <c r="Y3740" s="37" t="e">
        <f t="shared" si="295"/>
        <v>#N/A</v>
      </c>
      <c r="Z3740" s="37"/>
      <c r="AA3740" s="37"/>
    </row>
    <row r="3741" spans="20:27">
      <c r="T3741" s="26">
        <v>3721</v>
      </c>
      <c r="U3741" s="26" t="e">
        <f t="shared" si="299"/>
        <v>#N/A</v>
      </c>
      <c r="V3741" s="36" t="e">
        <f t="shared" si="296"/>
        <v>#N/A</v>
      </c>
      <c r="W3741" s="29" t="e">
        <f t="shared" si="298"/>
        <v>#N/A</v>
      </c>
      <c r="X3741" s="37" t="e">
        <f t="shared" si="297"/>
        <v>#N/A</v>
      </c>
      <c r="Y3741" s="37" t="e">
        <f t="shared" si="295"/>
        <v>#N/A</v>
      </c>
      <c r="Z3741" s="37"/>
      <c r="AA3741" s="37"/>
    </row>
    <row r="3742" spans="20:27">
      <c r="T3742" s="26">
        <v>3722</v>
      </c>
      <c r="U3742" s="26" t="e">
        <f t="shared" si="299"/>
        <v>#N/A</v>
      </c>
      <c r="V3742" s="36" t="e">
        <f t="shared" si="296"/>
        <v>#N/A</v>
      </c>
      <c r="W3742" s="29" t="e">
        <f t="shared" si="298"/>
        <v>#N/A</v>
      </c>
      <c r="X3742" s="37" t="e">
        <f t="shared" si="297"/>
        <v>#N/A</v>
      </c>
      <c r="Y3742" s="37" t="e">
        <f t="shared" si="295"/>
        <v>#N/A</v>
      </c>
      <c r="Z3742" s="37"/>
      <c r="AA3742" s="37"/>
    </row>
    <row r="3743" spans="20:27">
      <c r="T3743" s="26">
        <v>3723</v>
      </c>
      <c r="U3743" s="26" t="e">
        <f t="shared" si="299"/>
        <v>#N/A</v>
      </c>
      <c r="V3743" s="36" t="e">
        <f t="shared" si="296"/>
        <v>#N/A</v>
      </c>
      <c r="W3743" s="29" t="e">
        <f t="shared" si="298"/>
        <v>#N/A</v>
      </c>
      <c r="X3743" s="37" t="e">
        <f t="shared" si="297"/>
        <v>#N/A</v>
      </c>
      <c r="Y3743" s="37" t="e">
        <f t="shared" ref="Y3743:Y3806" si="300">IF(($K$60+15)&gt;T3743,K$23*EXP(M$22*LOG(T3743/O$23)),(#N/A))</f>
        <v>#N/A</v>
      </c>
      <c r="Z3743" s="37"/>
      <c r="AA3743" s="37"/>
    </row>
    <row r="3744" spans="20:27">
      <c r="T3744" s="26">
        <v>3724</v>
      </c>
      <c r="U3744" s="26" t="e">
        <f t="shared" si="299"/>
        <v>#N/A</v>
      </c>
      <c r="V3744" s="36" t="e">
        <f t="shared" si="296"/>
        <v>#N/A</v>
      </c>
      <c r="W3744" s="29" t="e">
        <f t="shared" si="298"/>
        <v>#N/A</v>
      </c>
      <c r="X3744" s="37" t="e">
        <f t="shared" si="297"/>
        <v>#N/A</v>
      </c>
      <c r="Y3744" s="37" t="e">
        <f t="shared" si="300"/>
        <v>#N/A</v>
      </c>
      <c r="Z3744" s="37"/>
      <c r="AA3744" s="37"/>
    </row>
    <row r="3745" spans="20:27">
      <c r="T3745" s="26">
        <v>3725</v>
      </c>
      <c r="U3745" s="26" t="e">
        <f t="shared" si="299"/>
        <v>#N/A</v>
      </c>
      <c r="V3745" s="36" t="e">
        <f t="shared" si="296"/>
        <v>#N/A</v>
      </c>
      <c r="W3745" s="29" t="e">
        <f t="shared" si="298"/>
        <v>#N/A</v>
      </c>
      <c r="X3745" s="37" t="e">
        <f t="shared" si="297"/>
        <v>#N/A</v>
      </c>
      <c r="Y3745" s="37" t="e">
        <f t="shared" si="300"/>
        <v>#N/A</v>
      </c>
      <c r="Z3745" s="37"/>
      <c r="AA3745" s="37"/>
    </row>
    <row r="3746" spans="20:27">
      <c r="T3746" s="26">
        <v>3726</v>
      </c>
      <c r="U3746" s="26" t="e">
        <f t="shared" si="299"/>
        <v>#N/A</v>
      </c>
      <c r="V3746" s="36" t="e">
        <f t="shared" si="296"/>
        <v>#N/A</v>
      </c>
      <c r="W3746" s="29" t="e">
        <f t="shared" si="298"/>
        <v>#N/A</v>
      </c>
      <c r="X3746" s="37" t="e">
        <f t="shared" si="297"/>
        <v>#N/A</v>
      </c>
      <c r="Y3746" s="37" t="e">
        <f t="shared" si="300"/>
        <v>#N/A</v>
      </c>
      <c r="Z3746" s="37"/>
      <c r="AA3746" s="37"/>
    </row>
    <row r="3747" spans="20:27">
      <c r="T3747" s="26">
        <v>3727</v>
      </c>
      <c r="U3747" s="26" t="e">
        <f t="shared" si="299"/>
        <v>#N/A</v>
      </c>
      <c r="V3747" s="36" t="e">
        <f t="shared" si="296"/>
        <v>#N/A</v>
      </c>
      <c r="W3747" s="29" t="e">
        <f t="shared" si="298"/>
        <v>#N/A</v>
      </c>
      <c r="X3747" s="37" t="e">
        <f t="shared" si="297"/>
        <v>#N/A</v>
      </c>
      <c r="Y3747" s="37" t="e">
        <f t="shared" si="300"/>
        <v>#N/A</v>
      </c>
      <c r="Z3747" s="37"/>
      <c r="AA3747" s="37"/>
    </row>
    <row r="3748" spans="20:27">
      <c r="T3748" s="26">
        <v>3728</v>
      </c>
      <c r="U3748" s="26" t="e">
        <f t="shared" si="299"/>
        <v>#N/A</v>
      </c>
      <c r="V3748" s="36" t="e">
        <f t="shared" si="296"/>
        <v>#N/A</v>
      </c>
      <c r="W3748" s="29" t="e">
        <f t="shared" si="298"/>
        <v>#N/A</v>
      </c>
      <c r="X3748" s="37" t="e">
        <f t="shared" si="297"/>
        <v>#N/A</v>
      </c>
      <c r="Y3748" s="37" t="e">
        <f t="shared" si="300"/>
        <v>#N/A</v>
      </c>
      <c r="Z3748" s="37"/>
      <c r="AA3748" s="37"/>
    </row>
    <row r="3749" spans="20:27">
      <c r="T3749" s="26">
        <v>3729</v>
      </c>
      <c r="U3749" s="26" t="e">
        <f t="shared" si="299"/>
        <v>#N/A</v>
      </c>
      <c r="V3749" s="36" t="e">
        <f t="shared" si="296"/>
        <v>#N/A</v>
      </c>
      <c r="W3749" s="29" t="e">
        <f t="shared" si="298"/>
        <v>#N/A</v>
      </c>
      <c r="X3749" s="37" t="e">
        <f t="shared" si="297"/>
        <v>#N/A</v>
      </c>
      <c r="Y3749" s="37" t="e">
        <f t="shared" si="300"/>
        <v>#N/A</v>
      </c>
      <c r="Z3749" s="37"/>
      <c r="AA3749" s="37"/>
    </row>
    <row r="3750" spans="20:27">
      <c r="T3750" s="26">
        <v>3730</v>
      </c>
      <c r="U3750" s="26" t="e">
        <f t="shared" si="299"/>
        <v>#N/A</v>
      </c>
      <c r="V3750" s="36" t="e">
        <f t="shared" si="296"/>
        <v>#N/A</v>
      </c>
      <c r="W3750" s="29" t="e">
        <f t="shared" si="298"/>
        <v>#N/A</v>
      </c>
      <c r="X3750" s="37" t="e">
        <f t="shared" si="297"/>
        <v>#N/A</v>
      </c>
      <c r="Y3750" s="37" t="e">
        <f t="shared" si="300"/>
        <v>#N/A</v>
      </c>
      <c r="Z3750" s="37"/>
      <c r="AA3750" s="37"/>
    </row>
    <row r="3751" spans="20:27">
      <c r="T3751" s="26">
        <v>3731</v>
      </c>
      <c r="U3751" s="26" t="e">
        <f t="shared" si="299"/>
        <v>#N/A</v>
      </c>
      <c r="V3751" s="36" t="e">
        <f t="shared" si="296"/>
        <v>#N/A</v>
      </c>
      <c r="W3751" s="29" t="e">
        <f t="shared" si="298"/>
        <v>#N/A</v>
      </c>
      <c r="X3751" s="37" t="e">
        <f t="shared" si="297"/>
        <v>#N/A</v>
      </c>
      <c r="Y3751" s="37" t="e">
        <f t="shared" si="300"/>
        <v>#N/A</v>
      </c>
      <c r="Z3751" s="37"/>
      <c r="AA3751" s="37"/>
    </row>
    <row r="3752" spans="20:27">
      <c r="T3752" s="26">
        <v>3732</v>
      </c>
      <c r="U3752" s="26" t="e">
        <f t="shared" si="299"/>
        <v>#N/A</v>
      </c>
      <c r="V3752" s="36" t="e">
        <f t="shared" si="296"/>
        <v>#N/A</v>
      </c>
      <c r="W3752" s="29" t="e">
        <f t="shared" si="298"/>
        <v>#N/A</v>
      </c>
      <c r="X3752" s="37" t="e">
        <f t="shared" si="297"/>
        <v>#N/A</v>
      </c>
      <c r="Y3752" s="37" t="e">
        <f t="shared" si="300"/>
        <v>#N/A</v>
      </c>
      <c r="Z3752" s="37"/>
      <c r="AA3752" s="37"/>
    </row>
    <row r="3753" spans="20:27">
      <c r="T3753" s="26">
        <v>3733</v>
      </c>
      <c r="U3753" s="26" t="e">
        <f t="shared" si="299"/>
        <v>#N/A</v>
      </c>
      <c r="V3753" s="36" t="e">
        <f t="shared" si="296"/>
        <v>#N/A</v>
      </c>
      <c r="W3753" s="29" t="e">
        <f t="shared" si="298"/>
        <v>#N/A</v>
      </c>
      <c r="X3753" s="37" t="e">
        <f t="shared" si="297"/>
        <v>#N/A</v>
      </c>
      <c r="Y3753" s="37" t="e">
        <f t="shared" si="300"/>
        <v>#N/A</v>
      </c>
      <c r="Z3753" s="37"/>
      <c r="AA3753" s="37"/>
    </row>
    <row r="3754" spans="20:27">
      <c r="T3754" s="26">
        <v>3734</v>
      </c>
      <c r="U3754" s="26" t="e">
        <f t="shared" si="299"/>
        <v>#N/A</v>
      </c>
      <c r="V3754" s="36" t="e">
        <f t="shared" si="296"/>
        <v>#N/A</v>
      </c>
      <c r="W3754" s="29" t="e">
        <f t="shared" si="298"/>
        <v>#N/A</v>
      </c>
      <c r="X3754" s="37" t="e">
        <f t="shared" si="297"/>
        <v>#N/A</v>
      </c>
      <c r="Y3754" s="37" t="e">
        <f t="shared" si="300"/>
        <v>#N/A</v>
      </c>
      <c r="Z3754" s="37"/>
      <c r="AA3754" s="37"/>
    </row>
    <row r="3755" spans="20:27">
      <c r="T3755" s="26">
        <v>3735</v>
      </c>
      <c r="U3755" s="26" t="e">
        <f t="shared" si="299"/>
        <v>#N/A</v>
      </c>
      <c r="V3755" s="36" t="e">
        <f t="shared" si="296"/>
        <v>#N/A</v>
      </c>
      <c r="W3755" s="29" t="e">
        <f t="shared" si="298"/>
        <v>#N/A</v>
      </c>
      <c r="X3755" s="37" t="e">
        <f t="shared" si="297"/>
        <v>#N/A</v>
      </c>
      <c r="Y3755" s="37" t="e">
        <f t="shared" si="300"/>
        <v>#N/A</v>
      </c>
      <c r="Z3755" s="37"/>
      <c r="AA3755" s="37"/>
    </row>
    <row r="3756" spans="20:27">
      <c r="T3756" s="26">
        <v>3736</v>
      </c>
      <c r="U3756" s="26" t="e">
        <f t="shared" si="299"/>
        <v>#N/A</v>
      </c>
      <c r="V3756" s="36" t="e">
        <f t="shared" si="296"/>
        <v>#N/A</v>
      </c>
      <c r="W3756" s="29" t="e">
        <f t="shared" si="298"/>
        <v>#N/A</v>
      </c>
      <c r="X3756" s="37" t="e">
        <f t="shared" si="297"/>
        <v>#N/A</v>
      </c>
      <c r="Y3756" s="37" t="e">
        <f t="shared" si="300"/>
        <v>#N/A</v>
      </c>
      <c r="Z3756" s="37"/>
      <c r="AA3756" s="37"/>
    </row>
    <row r="3757" spans="20:27">
      <c r="T3757" s="26">
        <v>3737</v>
      </c>
      <c r="U3757" s="26" t="e">
        <f t="shared" si="299"/>
        <v>#N/A</v>
      </c>
      <c r="V3757" s="36" t="e">
        <f t="shared" si="296"/>
        <v>#N/A</v>
      </c>
      <c r="W3757" s="29" t="e">
        <f t="shared" si="298"/>
        <v>#N/A</v>
      </c>
      <c r="X3757" s="37" t="e">
        <f t="shared" si="297"/>
        <v>#N/A</v>
      </c>
      <c r="Y3757" s="37" t="e">
        <f t="shared" si="300"/>
        <v>#N/A</v>
      </c>
      <c r="Z3757" s="37"/>
      <c r="AA3757" s="37"/>
    </row>
    <row r="3758" spans="20:27">
      <c r="T3758" s="26">
        <v>3738</v>
      </c>
      <c r="U3758" s="26" t="e">
        <f t="shared" si="299"/>
        <v>#N/A</v>
      </c>
      <c r="V3758" s="36" t="e">
        <f t="shared" si="296"/>
        <v>#N/A</v>
      </c>
      <c r="W3758" s="29" t="e">
        <f t="shared" si="298"/>
        <v>#N/A</v>
      </c>
      <c r="X3758" s="37" t="e">
        <f t="shared" si="297"/>
        <v>#N/A</v>
      </c>
      <c r="Y3758" s="37" t="e">
        <f t="shared" si="300"/>
        <v>#N/A</v>
      </c>
      <c r="Z3758" s="37"/>
      <c r="AA3758" s="37"/>
    </row>
    <row r="3759" spans="20:27">
      <c r="T3759" s="26">
        <v>3739</v>
      </c>
      <c r="U3759" s="26" t="e">
        <f t="shared" si="299"/>
        <v>#N/A</v>
      </c>
      <c r="V3759" s="36" t="e">
        <f t="shared" si="296"/>
        <v>#N/A</v>
      </c>
      <c r="W3759" s="29" t="e">
        <f t="shared" si="298"/>
        <v>#N/A</v>
      </c>
      <c r="X3759" s="37" t="e">
        <f t="shared" si="297"/>
        <v>#N/A</v>
      </c>
      <c r="Y3759" s="37" t="e">
        <f t="shared" si="300"/>
        <v>#N/A</v>
      </c>
      <c r="Z3759" s="37"/>
      <c r="AA3759" s="37"/>
    </row>
    <row r="3760" spans="20:27">
      <c r="T3760" s="26">
        <v>3740</v>
      </c>
      <c r="U3760" s="26" t="e">
        <f t="shared" si="299"/>
        <v>#N/A</v>
      </c>
      <c r="V3760" s="36" t="e">
        <f t="shared" si="296"/>
        <v>#N/A</v>
      </c>
      <c r="W3760" s="29" t="e">
        <f t="shared" si="298"/>
        <v>#N/A</v>
      </c>
      <c r="X3760" s="37" t="e">
        <f t="shared" si="297"/>
        <v>#N/A</v>
      </c>
      <c r="Y3760" s="37" t="e">
        <f t="shared" si="300"/>
        <v>#N/A</v>
      </c>
      <c r="Z3760" s="37"/>
      <c r="AA3760" s="37"/>
    </row>
    <row r="3761" spans="20:27">
      <c r="T3761" s="26">
        <v>3741</v>
      </c>
      <c r="U3761" s="26" t="e">
        <f t="shared" si="299"/>
        <v>#N/A</v>
      </c>
      <c r="V3761" s="36" t="e">
        <f t="shared" si="296"/>
        <v>#N/A</v>
      </c>
      <c r="W3761" s="29" t="e">
        <f t="shared" si="298"/>
        <v>#N/A</v>
      </c>
      <c r="X3761" s="37" t="e">
        <f t="shared" si="297"/>
        <v>#N/A</v>
      </c>
      <c r="Y3761" s="37" t="e">
        <f t="shared" si="300"/>
        <v>#N/A</v>
      </c>
      <c r="Z3761" s="37"/>
      <c r="AA3761" s="37"/>
    </row>
    <row r="3762" spans="20:27">
      <c r="T3762" s="26">
        <v>3742</v>
      </c>
      <c r="U3762" s="26" t="e">
        <f t="shared" si="299"/>
        <v>#N/A</v>
      </c>
      <c r="V3762" s="36" t="e">
        <f t="shared" si="296"/>
        <v>#N/A</v>
      </c>
      <c r="W3762" s="29" t="e">
        <f t="shared" si="298"/>
        <v>#N/A</v>
      </c>
      <c r="X3762" s="37" t="e">
        <f t="shared" si="297"/>
        <v>#N/A</v>
      </c>
      <c r="Y3762" s="37" t="e">
        <f t="shared" si="300"/>
        <v>#N/A</v>
      </c>
      <c r="Z3762" s="37"/>
      <c r="AA3762" s="37"/>
    </row>
    <row r="3763" spans="20:27">
      <c r="T3763" s="26">
        <v>3743</v>
      </c>
      <c r="U3763" s="26" t="e">
        <f t="shared" si="299"/>
        <v>#N/A</v>
      </c>
      <c r="V3763" s="36" t="e">
        <f t="shared" si="296"/>
        <v>#N/A</v>
      </c>
      <c r="W3763" s="29" t="e">
        <f t="shared" si="298"/>
        <v>#N/A</v>
      </c>
      <c r="X3763" s="37" t="e">
        <f t="shared" si="297"/>
        <v>#N/A</v>
      </c>
      <c r="Y3763" s="37" t="e">
        <f t="shared" si="300"/>
        <v>#N/A</v>
      </c>
      <c r="Z3763" s="37"/>
      <c r="AA3763" s="37"/>
    </row>
    <row r="3764" spans="20:27">
      <c r="T3764" s="26">
        <v>3744</v>
      </c>
      <c r="U3764" s="26" t="e">
        <f t="shared" si="299"/>
        <v>#N/A</v>
      </c>
      <c r="V3764" s="36" t="e">
        <f t="shared" si="296"/>
        <v>#N/A</v>
      </c>
      <c r="W3764" s="29" t="e">
        <f t="shared" si="298"/>
        <v>#N/A</v>
      </c>
      <c r="X3764" s="37" t="e">
        <f t="shared" si="297"/>
        <v>#N/A</v>
      </c>
      <c r="Y3764" s="37" t="e">
        <f t="shared" si="300"/>
        <v>#N/A</v>
      </c>
      <c r="Z3764" s="37"/>
      <c r="AA3764" s="37"/>
    </row>
    <row r="3765" spans="20:27">
      <c r="T3765" s="26">
        <v>3745</v>
      </c>
      <c r="U3765" s="26" t="e">
        <f t="shared" si="299"/>
        <v>#N/A</v>
      </c>
      <c r="V3765" s="36" t="e">
        <f t="shared" si="296"/>
        <v>#N/A</v>
      </c>
      <c r="W3765" s="29" t="e">
        <f t="shared" si="298"/>
        <v>#N/A</v>
      </c>
      <c r="X3765" s="37" t="e">
        <f t="shared" si="297"/>
        <v>#N/A</v>
      </c>
      <c r="Y3765" s="37" t="e">
        <f t="shared" si="300"/>
        <v>#N/A</v>
      </c>
      <c r="Z3765" s="37"/>
      <c r="AA3765" s="37"/>
    </row>
    <row r="3766" spans="20:27">
      <c r="T3766" s="26">
        <v>3746</v>
      </c>
      <c r="U3766" s="26" t="e">
        <f t="shared" si="299"/>
        <v>#N/A</v>
      </c>
      <c r="V3766" s="36" t="e">
        <f t="shared" si="296"/>
        <v>#N/A</v>
      </c>
      <c r="W3766" s="29" t="e">
        <f t="shared" si="298"/>
        <v>#N/A</v>
      </c>
      <c r="X3766" s="37" t="e">
        <f t="shared" si="297"/>
        <v>#N/A</v>
      </c>
      <c r="Y3766" s="37" t="e">
        <f t="shared" si="300"/>
        <v>#N/A</v>
      </c>
      <c r="Z3766" s="37"/>
      <c r="AA3766" s="37"/>
    </row>
    <row r="3767" spans="20:27">
      <c r="T3767" s="26">
        <v>3747</v>
      </c>
      <c r="U3767" s="26" t="e">
        <f t="shared" si="299"/>
        <v>#N/A</v>
      </c>
      <c r="V3767" s="36" t="e">
        <f t="shared" si="296"/>
        <v>#N/A</v>
      </c>
      <c r="W3767" s="29" t="e">
        <f t="shared" si="298"/>
        <v>#N/A</v>
      </c>
      <c r="X3767" s="37" t="e">
        <f t="shared" si="297"/>
        <v>#N/A</v>
      </c>
      <c r="Y3767" s="37" t="e">
        <f t="shared" si="300"/>
        <v>#N/A</v>
      </c>
      <c r="Z3767" s="37"/>
      <c r="AA3767" s="37"/>
    </row>
    <row r="3768" spans="20:27">
      <c r="T3768" s="26">
        <v>3748</v>
      </c>
      <c r="U3768" s="26" t="e">
        <f t="shared" si="299"/>
        <v>#N/A</v>
      </c>
      <c r="V3768" s="36" t="e">
        <f t="shared" si="296"/>
        <v>#N/A</v>
      </c>
      <c r="W3768" s="29" t="e">
        <f t="shared" si="298"/>
        <v>#N/A</v>
      </c>
      <c r="X3768" s="37" t="e">
        <f t="shared" si="297"/>
        <v>#N/A</v>
      </c>
      <c r="Y3768" s="37" t="e">
        <f t="shared" si="300"/>
        <v>#N/A</v>
      </c>
      <c r="Z3768" s="37"/>
      <c r="AA3768" s="37"/>
    </row>
    <row r="3769" spans="20:27">
      <c r="T3769" s="26">
        <v>3749</v>
      </c>
      <c r="U3769" s="26" t="e">
        <f t="shared" si="299"/>
        <v>#N/A</v>
      </c>
      <c r="V3769" s="36" t="e">
        <f t="shared" si="296"/>
        <v>#N/A</v>
      </c>
      <c r="W3769" s="29" t="e">
        <f t="shared" si="298"/>
        <v>#N/A</v>
      </c>
      <c r="X3769" s="37" t="e">
        <f t="shared" si="297"/>
        <v>#N/A</v>
      </c>
      <c r="Y3769" s="37" t="e">
        <f t="shared" si="300"/>
        <v>#N/A</v>
      </c>
      <c r="Z3769" s="37"/>
      <c r="AA3769" s="37"/>
    </row>
    <row r="3770" spans="20:27">
      <c r="T3770" s="26">
        <v>3750</v>
      </c>
      <c r="U3770" s="26" t="e">
        <f t="shared" si="299"/>
        <v>#N/A</v>
      </c>
      <c r="V3770" s="36" t="e">
        <f t="shared" si="296"/>
        <v>#N/A</v>
      </c>
      <c r="W3770" s="29" t="e">
        <f t="shared" si="298"/>
        <v>#N/A</v>
      </c>
      <c r="X3770" s="37" t="e">
        <f t="shared" si="297"/>
        <v>#N/A</v>
      </c>
      <c r="Y3770" s="37" t="e">
        <f t="shared" si="300"/>
        <v>#N/A</v>
      </c>
      <c r="Z3770" s="37"/>
      <c r="AA3770" s="37"/>
    </row>
    <row r="3771" spans="20:27">
      <c r="T3771" s="26">
        <v>3751</v>
      </c>
      <c r="U3771" s="26" t="e">
        <f t="shared" si="299"/>
        <v>#N/A</v>
      </c>
      <c r="V3771" s="36" t="e">
        <f t="shared" si="296"/>
        <v>#N/A</v>
      </c>
      <c r="W3771" s="29" t="e">
        <f t="shared" si="298"/>
        <v>#N/A</v>
      </c>
      <c r="X3771" s="37" t="e">
        <f t="shared" si="297"/>
        <v>#N/A</v>
      </c>
      <c r="Y3771" s="37" t="e">
        <f t="shared" si="300"/>
        <v>#N/A</v>
      </c>
      <c r="Z3771" s="37"/>
      <c r="AA3771" s="37"/>
    </row>
    <row r="3772" spans="20:27">
      <c r="T3772" s="26">
        <v>3752</v>
      </c>
      <c r="U3772" s="26" t="e">
        <f t="shared" si="299"/>
        <v>#N/A</v>
      </c>
      <c r="V3772" s="36" t="e">
        <f t="shared" si="296"/>
        <v>#N/A</v>
      </c>
      <c r="W3772" s="29" t="e">
        <f t="shared" si="298"/>
        <v>#N/A</v>
      </c>
      <c r="X3772" s="37" t="e">
        <f t="shared" si="297"/>
        <v>#N/A</v>
      </c>
      <c r="Y3772" s="37" t="e">
        <f t="shared" si="300"/>
        <v>#N/A</v>
      </c>
      <c r="Z3772" s="37"/>
      <c r="AA3772" s="37"/>
    </row>
    <row r="3773" spans="20:27">
      <c r="T3773" s="26">
        <v>3753</v>
      </c>
      <c r="U3773" s="26" t="e">
        <f t="shared" si="299"/>
        <v>#N/A</v>
      </c>
      <c r="V3773" s="36" t="e">
        <f t="shared" si="296"/>
        <v>#N/A</v>
      </c>
      <c r="W3773" s="29" t="e">
        <f t="shared" si="298"/>
        <v>#N/A</v>
      </c>
      <c r="X3773" s="37" t="e">
        <f t="shared" si="297"/>
        <v>#N/A</v>
      </c>
      <c r="Y3773" s="37" t="e">
        <f t="shared" si="300"/>
        <v>#N/A</v>
      </c>
      <c r="Z3773" s="37"/>
      <c r="AA3773" s="37"/>
    </row>
    <row r="3774" spans="20:27">
      <c r="T3774" s="26">
        <v>3754</v>
      </c>
      <c r="U3774" s="26" t="e">
        <f t="shared" si="299"/>
        <v>#N/A</v>
      </c>
      <c r="V3774" s="36" t="e">
        <f t="shared" si="296"/>
        <v>#N/A</v>
      </c>
      <c r="W3774" s="29" t="e">
        <f t="shared" si="298"/>
        <v>#N/A</v>
      </c>
      <c r="X3774" s="37" t="e">
        <f t="shared" si="297"/>
        <v>#N/A</v>
      </c>
      <c r="Y3774" s="37" t="e">
        <f t="shared" si="300"/>
        <v>#N/A</v>
      </c>
      <c r="Z3774" s="37"/>
      <c r="AA3774" s="37"/>
    </row>
    <row r="3775" spans="20:27">
      <c r="T3775" s="26">
        <v>3755</v>
      </c>
      <c r="U3775" s="26" t="e">
        <f t="shared" si="299"/>
        <v>#N/A</v>
      </c>
      <c r="V3775" s="36" t="e">
        <f t="shared" si="296"/>
        <v>#N/A</v>
      </c>
      <c r="W3775" s="29" t="e">
        <f t="shared" si="298"/>
        <v>#N/A</v>
      </c>
      <c r="X3775" s="37" t="e">
        <f t="shared" si="297"/>
        <v>#N/A</v>
      </c>
      <c r="Y3775" s="37" t="e">
        <f t="shared" si="300"/>
        <v>#N/A</v>
      </c>
      <c r="Z3775" s="37"/>
      <c r="AA3775" s="37"/>
    </row>
    <row r="3776" spans="20:27">
      <c r="T3776" s="26">
        <v>3756</v>
      </c>
      <c r="U3776" s="26" t="e">
        <f t="shared" si="299"/>
        <v>#N/A</v>
      </c>
      <c r="V3776" s="36" t="e">
        <f t="shared" si="296"/>
        <v>#N/A</v>
      </c>
      <c r="W3776" s="29" t="e">
        <f t="shared" si="298"/>
        <v>#N/A</v>
      </c>
      <c r="X3776" s="37" t="e">
        <f t="shared" si="297"/>
        <v>#N/A</v>
      </c>
      <c r="Y3776" s="37" t="e">
        <f t="shared" si="300"/>
        <v>#N/A</v>
      </c>
      <c r="Z3776" s="37"/>
      <c r="AA3776" s="37"/>
    </row>
    <row r="3777" spans="20:27">
      <c r="T3777" s="26">
        <v>3757</v>
      </c>
      <c r="U3777" s="26" t="e">
        <f t="shared" si="299"/>
        <v>#N/A</v>
      </c>
      <c r="V3777" s="36" t="e">
        <f t="shared" si="296"/>
        <v>#N/A</v>
      </c>
      <c r="W3777" s="29" t="e">
        <f t="shared" si="298"/>
        <v>#N/A</v>
      </c>
      <c r="X3777" s="37" t="e">
        <f t="shared" si="297"/>
        <v>#N/A</v>
      </c>
      <c r="Y3777" s="37" t="e">
        <f t="shared" si="300"/>
        <v>#N/A</v>
      </c>
      <c r="Z3777" s="37"/>
      <c r="AA3777" s="37"/>
    </row>
    <row r="3778" spans="20:27">
      <c r="T3778" s="26">
        <v>3758</v>
      </c>
      <c r="U3778" s="26" t="e">
        <f t="shared" si="299"/>
        <v>#N/A</v>
      </c>
      <c r="V3778" s="36" t="e">
        <f t="shared" si="296"/>
        <v>#N/A</v>
      </c>
      <c r="W3778" s="29" t="e">
        <f t="shared" si="298"/>
        <v>#N/A</v>
      </c>
      <c r="X3778" s="37" t="e">
        <f t="shared" si="297"/>
        <v>#N/A</v>
      </c>
      <c r="Y3778" s="37" t="e">
        <f t="shared" si="300"/>
        <v>#N/A</v>
      </c>
      <c r="Z3778" s="37"/>
      <c r="AA3778" s="37"/>
    </row>
    <row r="3779" spans="20:27">
      <c r="T3779" s="26">
        <v>3759</v>
      </c>
      <c r="U3779" s="26" t="e">
        <f t="shared" si="299"/>
        <v>#N/A</v>
      </c>
      <c r="V3779" s="36" t="e">
        <f t="shared" si="296"/>
        <v>#N/A</v>
      </c>
      <c r="W3779" s="29" t="e">
        <f t="shared" si="298"/>
        <v>#N/A</v>
      </c>
      <c r="X3779" s="37" t="e">
        <f t="shared" si="297"/>
        <v>#N/A</v>
      </c>
      <c r="Y3779" s="37" t="e">
        <f t="shared" si="300"/>
        <v>#N/A</v>
      </c>
      <c r="Z3779" s="37"/>
      <c r="AA3779" s="37"/>
    </row>
    <row r="3780" spans="20:27">
      <c r="T3780" s="26">
        <v>3760</v>
      </c>
      <c r="U3780" s="26" t="e">
        <f t="shared" si="299"/>
        <v>#N/A</v>
      </c>
      <c r="V3780" s="36" t="e">
        <f t="shared" si="296"/>
        <v>#N/A</v>
      </c>
      <c r="W3780" s="29" t="e">
        <f t="shared" si="298"/>
        <v>#N/A</v>
      </c>
      <c r="X3780" s="37" t="e">
        <f t="shared" si="297"/>
        <v>#N/A</v>
      </c>
      <c r="Y3780" s="37" t="e">
        <f t="shared" si="300"/>
        <v>#N/A</v>
      </c>
      <c r="Z3780" s="37"/>
      <c r="AA3780" s="37"/>
    </row>
    <row r="3781" spans="20:27">
      <c r="T3781" s="26">
        <v>3761</v>
      </c>
      <c r="U3781" s="26" t="e">
        <f t="shared" si="299"/>
        <v>#N/A</v>
      </c>
      <c r="V3781" s="36" t="e">
        <f t="shared" si="296"/>
        <v>#N/A</v>
      </c>
      <c r="W3781" s="29" t="e">
        <f t="shared" si="298"/>
        <v>#N/A</v>
      </c>
      <c r="X3781" s="37" t="e">
        <f t="shared" si="297"/>
        <v>#N/A</v>
      </c>
      <c r="Y3781" s="37" t="e">
        <f t="shared" si="300"/>
        <v>#N/A</v>
      </c>
      <c r="Z3781" s="37"/>
      <c r="AA3781" s="37"/>
    </row>
    <row r="3782" spans="20:27">
      <c r="T3782" s="26">
        <v>3762</v>
      </c>
      <c r="U3782" s="26" t="e">
        <f t="shared" si="299"/>
        <v>#N/A</v>
      </c>
      <c r="V3782" s="36" t="e">
        <f t="shared" si="296"/>
        <v>#N/A</v>
      </c>
      <c r="W3782" s="29" t="e">
        <f t="shared" si="298"/>
        <v>#N/A</v>
      </c>
      <c r="X3782" s="37" t="e">
        <f t="shared" si="297"/>
        <v>#N/A</v>
      </c>
      <c r="Y3782" s="37" t="e">
        <f t="shared" si="300"/>
        <v>#N/A</v>
      </c>
      <c r="Z3782" s="37"/>
      <c r="AA3782" s="37"/>
    </row>
    <row r="3783" spans="20:27">
      <c r="T3783" s="26">
        <v>3763</v>
      </c>
      <c r="U3783" s="26" t="e">
        <f t="shared" si="299"/>
        <v>#N/A</v>
      </c>
      <c r="V3783" s="36" t="e">
        <f t="shared" si="296"/>
        <v>#N/A</v>
      </c>
      <c r="W3783" s="29" t="e">
        <f t="shared" si="298"/>
        <v>#N/A</v>
      </c>
      <c r="X3783" s="37" t="e">
        <f t="shared" si="297"/>
        <v>#N/A</v>
      </c>
      <c r="Y3783" s="37" t="e">
        <f t="shared" si="300"/>
        <v>#N/A</v>
      </c>
      <c r="Z3783" s="37"/>
      <c r="AA3783" s="37"/>
    </row>
    <row r="3784" spans="20:27">
      <c r="T3784" s="26">
        <v>3764</v>
      </c>
      <c r="U3784" s="26" t="e">
        <f t="shared" si="299"/>
        <v>#N/A</v>
      </c>
      <c r="V3784" s="36" t="e">
        <f t="shared" ref="V3784:V3847" si="301">K$23*EXP(M$22*LOG(T3784/O$23))</f>
        <v>#N/A</v>
      </c>
      <c r="W3784" s="29" t="e">
        <f t="shared" si="298"/>
        <v>#N/A</v>
      </c>
      <c r="X3784" s="37" t="e">
        <f t="shared" ref="X3784:X3847" si="302">IF(($K$60+15)&gt;T3784,T3784,(#N/A))</f>
        <v>#N/A</v>
      </c>
      <c r="Y3784" s="37" t="e">
        <f t="shared" si="300"/>
        <v>#N/A</v>
      </c>
      <c r="Z3784" s="37"/>
      <c r="AA3784" s="37"/>
    </row>
    <row r="3785" spans="20:27">
      <c r="T3785" s="26">
        <v>3765</v>
      </c>
      <c r="U3785" s="26" t="e">
        <f t="shared" si="299"/>
        <v>#N/A</v>
      </c>
      <c r="V3785" s="36" t="e">
        <f t="shared" si="301"/>
        <v>#N/A</v>
      </c>
      <c r="W3785" s="29" t="e">
        <f t="shared" si="298"/>
        <v>#N/A</v>
      </c>
      <c r="X3785" s="37" t="e">
        <f t="shared" si="302"/>
        <v>#N/A</v>
      </c>
      <c r="Y3785" s="37" t="e">
        <f t="shared" si="300"/>
        <v>#N/A</v>
      </c>
      <c r="Z3785" s="37"/>
      <c r="AA3785" s="37"/>
    </row>
    <row r="3786" spans="20:27">
      <c r="T3786" s="26">
        <v>3766</v>
      </c>
      <c r="U3786" s="26" t="e">
        <f t="shared" si="299"/>
        <v>#N/A</v>
      </c>
      <c r="V3786" s="36" t="e">
        <f t="shared" si="301"/>
        <v>#N/A</v>
      </c>
      <c r="W3786" s="29" t="e">
        <f t="shared" si="298"/>
        <v>#N/A</v>
      </c>
      <c r="X3786" s="37" t="e">
        <f t="shared" si="302"/>
        <v>#N/A</v>
      </c>
      <c r="Y3786" s="37" t="e">
        <f t="shared" si="300"/>
        <v>#N/A</v>
      </c>
      <c r="Z3786" s="37"/>
      <c r="AA3786" s="37"/>
    </row>
    <row r="3787" spans="20:27">
      <c r="T3787" s="26">
        <v>3767</v>
      </c>
      <c r="U3787" s="26" t="e">
        <f t="shared" si="299"/>
        <v>#N/A</v>
      </c>
      <c r="V3787" s="36" t="e">
        <f t="shared" si="301"/>
        <v>#N/A</v>
      </c>
      <c r="W3787" s="29" t="e">
        <f t="shared" si="298"/>
        <v>#N/A</v>
      </c>
      <c r="X3787" s="37" t="e">
        <f t="shared" si="302"/>
        <v>#N/A</v>
      </c>
      <c r="Y3787" s="37" t="e">
        <f t="shared" si="300"/>
        <v>#N/A</v>
      </c>
      <c r="Z3787" s="37"/>
      <c r="AA3787" s="37"/>
    </row>
    <row r="3788" spans="20:27">
      <c r="T3788" s="26">
        <v>3768</v>
      </c>
      <c r="U3788" s="26" t="e">
        <f t="shared" si="299"/>
        <v>#N/A</v>
      </c>
      <c r="V3788" s="36" t="e">
        <f t="shared" si="301"/>
        <v>#N/A</v>
      </c>
      <c r="W3788" s="29" t="e">
        <f t="shared" si="298"/>
        <v>#N/A</v>
      </c>
      <c r="X3788" s="37" t="e">
        <f t="shared" si="302"/>
        <v>#N/A</v>
      </c>
      <c r="Y3788" s="37" t="e">
        <f t="shared" si="300"/>
        <v>#N/A</v>
      </c>
      <c r="Z3788" s="37"/>
      <c r="AA3788" s="37"/>
    </row>
    <row r="3789" spans="20:27">
      <c r="T3789" s="26">
        <v>3769</v>
      </c>
      <c r="U3789" s="26" t="e">
        <f t="shared" si="299"/>
        <v>#N/A</v>
      </c>
      <c r="V3789" s="36" t="e">
        <f t="shared" si="301"/>
        <v>#N/A</v>
      </c>
      <c r="W3789" s="29" t="e">
        <f t="shared" si="298"/>
        <v>#N/A</v>
      </c>
      <c r="X3789" s="37" t="e">
        <f t="shared" si="302"/>
        <v>#N/A</v>
      </c>
      <c r="Y3789" s="37" t="e">
        <f t="shared" si="300"/>
        <v>#N/A</v>
      </c>
      <c r="Z3789" s="37"/>
      <c r="AA3789" s="37"/>
    </row>
    <row r="3790" spans="20:27">
      <c r="T3790" s="26">
        <v>3770</v>
      </c>
      <c r="U3790" s="26" t="e">
        <f t="shared" si="299"/>
        <v>#N/A</v>
      </c>
      <c r="V3790" s="36" t="e">
        <f t="shared" si="301"/>
        <v>#N/A</v>
      </c>
      <c r="W3790" s="29" t="e">
        <f t="shared" si="298"/>
        <v>#N/A</v>
      </c>
      <c r="X3790" s="37" t="e">
        <f t="shared" si="302"/>
        <v>#N/A</v>
      </c>
      <c r="Y3790" s="37" t="e">
        <f t="shared" si="300"/>
        <v>#N/A</v>
      </c>
      <c r="Z3790" s="37"/>
      <c r="AA3790" s="37"/>
    </row>
    <row r="3791" spans="20:27">
      <c r="T3791" s="26">
        <v>3771</v>
      </c>
      <c r="U3791" s="26" t="e">
        <f t="shared" si="299"/>
        <v>#N/A</v>
      </c>
      <c r="V3791" s="36" t="e">
        <f t="shared" si="301"/>
        <v>#N/A</v>
      </c>
      <c r="W3791" s="29" t="e">
        <f t="shared" si="298"/>
        <v>#N/A</v>
      </c>
      <c r="X3791" s="37" t="e">
        <f t="shared" si="302"/>
        <v>#N/A</v>
      </c>
      <c r="Y3791" s="37" t="e">
        <f t="shared" si="300"/>
        <v>#N/A</v>
      </c>
      <c r="Z3791" s="37"/>
      <c r="AA3791" s="37"/>
    </row>
    <row r="3792" spans="20:27">
      <c r="T3792" s="26">
        <v>3772</v>
      </c>
      <c r="U3792" s="26" t="e">
        <f t="shared" si="299"/>
        <v>#N/A</v>
      </c>
      <c r="V3792" s="36" t="e">
        <f t="shared" si="301"/>
        <v>#N/A</v>
      </c>
      <c r="W3792" s="29" t="e">
        <f t="shared" si="298"/>
        <v>#N/A</v>
      </c>
      <c r="X3792" s="37" t="e">
        <f t="shared" si="302"/>
        <v>#N/A</v>
      </c>
      <c r="Y3792" s="37" t="e">
        <f t="shared" si="300"/>
        <v>#N/A</v>
      </c>
      <c r="Z3792" s="37"/>
      <c r="AA3792" s="37"/>
    </row>
    <row r="3793" spans="20:27">
      <c r="T3793" s="26">
        <v>3773</v>
      </c>
      <c r="U3793" s="26" t="e">
        <f t="shared" si="299"/>
        <v>#N/A</v>
      </c>
      <c r="V3793" s="36" t="e">
        <f t="shared" si="301"/>
        <v>#N/A</v>
      </c>
      <c r="W3793" s="29" t="e">
        <f t="shared" si="298"/>
        <v>#N/A</v>
      </c>
      <c r="X3793" s="37" t="e">
        <f t="shared" si="302"/>
        <v>#N/A</v>
      </c>
      <c r="Y3793" s="37" t="e">
        <f t="shared" si="300"/>
        <v>#N/A</v>
      </c>
      <c r="Z3793" s="37"/>
      <c r="AA3793" s="37"/>
    </row>
    <row r="3794" spans="20:27">
      <c r="T3794" s="26">
        <v>3774</v>
      </c>
      <c r="U3794" s="26" t="e">
        <f t="shared" si="299"/>
        <v>#N/A</v>
      </c>
      <c r="V3794" s="36" t="e">
        <f t="shared" si="301"/>
        <v>#N/A</v>
      </c>
      <c r="W3794" s="29" t="e">
        <f t="shared" si="298"/>
        <v>#N/A</v>
      </c>
      <c r="X3794" s="37" t="e">
        <f t="shared" si="302"/>
        <v>#N/A</v>
      </c>
      <c r="Y3794" s="37" t="e">
        <f t="shared" si="300"/>
        <v>#N/A</v>
      </c>
      <c r="Z3794" s="37"/>
      <c r="AA3794" s="37"/>
    </row>
    <row r="3795" spans="20:27">
      <c r="T3795" s="26">
        <v>3775</v>
      </c>
      <c r="U3795" s="26" t="e">
        <f t="shared" si="299"/>
        <v>#N/A</v>
      </c>
      <c r="V3795" s="36" t="e">
        <f t="shared" si="301"/>
        <v>#N/A</v>
      </c>
      <c r="W3795" s="29" t="e">
        <f t="shared" si="298"/>
        <v>#N/A</v>
      </c>
      <c r="X3795" s="37" t="e">
        <f t="shared" si="302"/>
        <v>#N/A</v>
      </c>
      <c r="Y3795" s="37" t="e">
        <f t="shared" si="300"/>
        <v>#N/A</v>
      </c>
      <c r="Z3795" s="37"/>
      <c r="AA3795" s="37"/>
    </row>
    <row r="3796" spans="20:27">
      <c r="T3796" s="26">
        <v>3776</v>
      </c>
      <c r="U3796" s="26" t="e">
        <f t="shared" si="299"/>
        <v>#N/A</v>
      </c>
      <c r="V3796" s="36" t="e">
        <f t="shared" si="301"/>
        <v>#N/A</v>
      </c>
      <c r="W3796" s="29" t="e">
        <f t="shared" si="298"/>
        <v>#N/A</v>
      </c>
      <c r="X3796" s="37" t="e">
        <f t="shared" si="302"/>
        <v>#N/A</v>
      </c>
      <c r="Y3796" s="37" t="e">
        <f t="shared" si="300"/>
        <v>#N/A</v>
      </c>
      <c r="Z3796" s="37"/>
      <c r="AA3796" s="37"/>
    </row>
    <row r="3797" spans="20:27">
      <c r="T3797" s="26">
        <v>3777</v>
      </c>
      <c r="U3797" s="26" t="e">
        <f t="shared" si="299"/>
        <v>#N/A</v>
      </c>
      <c r="V3797" s="36" t="e">
        <f t="shared" si="301"/>
        <v>#N/A</v>
      </c>
      <c r="W3797" s="29" t="e">
        <f t="shared" ref="W3797:W3860" si="303">IF(U3797="",(#N/A),V3797)</f>
        <v>#N/A</v>
      </c>
      <c r="X3797" s="37" t="e">
        <f t="shared" si="302"/>
        <v>#N/A</v>
      </c>
      <c r="Y3797" s="37" t="e">
        <f t="shared" si="300"/>
        <v>#N/A</v>
      </c>
      <c r="Z3797" s="37"/>
      <c r="AA3797" s="37"/>
    </row>
    <row r="3798" spans="20:27">
      <c r="T3798" s="26">
        <v>3778</v>
      </c>
      <c r="U3798" s="26" t="e">
        <f t="shared" ref="U3798:U3861" si="304">IF(MAX(D$20:D$64)&lt;T3798,(#N/A),T3798)</f>
        <v>#N/A</v>
      </c>
      <c r="V3798" s="36" t="e">
        <f t="shared" si="301"/>
        <v>#N/A</v>
      </c>
      <c r="W3798" s="29" t="e">
        <f t="shared" si="303"/>
        <v>#N/A</v>
      </c>
      <c r="X3798" s="37" t="e">
        <f t="shared" si="302"/>
        <v>#N/A</v>
      </c>
      <c r="Y3798" s="37" t="e">
        <f t="shared" si="300"/>
        <v>#N/A</v>
      </c>
      <c r="Z3798" s="37"/>
      <c r="AA3798" s="37"/>
    </row>
    <row r="3799" spans="20:27">
      <c r="T3799" s="26">
        <v>3779</v>
      </c>
      <c r="U3799" s="26" t="e">
        <f t="shared" si="304"/>
        <v>#N/A</v>
      </c>
      <c r="V3799" s="36" t="e">
        <f t="shared" si="301"/>
        <v>#N/A</v>
      </c>
      <c r="W3799" s="29" t="e">
        <f t="shared" si="303"/>
        <v>#N/A</v>
      </c>
      <c r="X3799" s="37" t="e">
        <f t="shared" si="302"/>
        <v>#N/A</v>
      </c>
      <c r="Y3799" s="37" t="e">
        <f t="shared" si="300"/>
        <v>#N/A</v>
      </c>
      <c r="Z3799" s="37"/>
      <c r="AA3799" s="37"/>
    </row>
    <row r="3800" spans="20:27">
      <c r="T3800" s="26">
        <v>3780</v>
      </c>
      <c r="U3800" s="26" t="e">
        <f t="shared" si="304"/>
        <v>#N/A</v>
      </c>
      <c r="V3800" s="36" t="e">
        <f t="shared" si="301"/>
        <v>#N/A</v>
      </c>
      <c r="W3800" s="29" t="e">
        <f t="shared" si="303"/>
        <v>#N/A</v>
      </c>
      <c r="X3800" s="37" t="e">
        <f t="shared" si="302"/>
        <v>#N/A</v>
      </c>
      <c r="Y3800" s="37" t="e">
        <f t="shared" si="300"/>
        <v>#N/A</v>
      </c>
      <c r="Z3800" s="37"/>
      <c r="AA3800" s="37"/>
    </row>
    <row r="3801" spans="20:27">
      <c r="T3801" s="26">
        <v>3781</v>
      </c>
      <c r="U3801" s="26" t="e">
        <f t="shared" si="304"/>
        <v>#N/A</v>
      </c>
      <c r="V3801" s="36" t="e">
        <f t="shared" si="301"/>
        <v>#N/A</v>
      </c>
      <c r="W3801" s="29" t="e">
        <f t="shared" si="303"/>
        <v>#N/A</v>
      </c>
      <c r="X3801" s="37" t="e">
        <f t="shared" si="302"/>
        <v>#N/A</v>
      </c>
      <c r="Y3801" s="37" t="e">
        <f t="shared" si="300"/>
        <v>#N/A</v>
      </c>
      <c r="Z3801" s="37"/>
      <c r="AA3801" s="37"/>
    </row>
    <row r="3802" spans="20:27">
      <c r="T3802" s="26">
        <v>3782</v>
      </c>
      <c r="U3802" s="26" t="e">
        <f t="shared" si="304"/>
        <v>#N/A</v>
      </c>
      <c r="V3802" s="36" t="e">
        <f t="shared" si="301"/>
        <v>#N/A</v>
      </c>
      <c r="W3802" s="29" t="e">
        <f t="shared" si="303"/>
        <v>#N/A</v>
      </c>
      <c r="X3802" s="37" t="e">
        <f t="shared" si="302"/>
        <v>#N/A</v>
      </c>
      <c r="Y3802" s="37" t="e">
        <f t="shared" si="300"/>
        <v>#N/A</v>
      </c>
      <c r="Z3802" s="37"/>
      <c r="AA3802" s="37"/>
    </row>
    <row r="3803" spans="20:27">
      <c r="T3803" s="26">
        <v>3783</v>
      </c>
      <c r="U3803" s="26" t="e">
        <f t="shared" si="304"/>
        <v>#N/A</v>
      </c>
      <c r="V3803" s="36" t="e">
        <f t="shared" si="301"/>
        <v>#N/A</v>
      </c>
      <c r="W3803" s="29" t="e">
        <f t="shared" si="303"/>
        <v>#N/A</v>
      </c>
      <c r="X3803" s="37" t="e">
        <f t="shared" si="302"/>
        <v>#N/A</v>
      </c>
      <c r="Y3803" s="37" t="e">
        <f t="shared" si="300"/>
        <v>#N/A</v>
      </c>
      <c r="Z3803" s="37"/>
      <c r="AA3803" s="37"/>
    </row>
    <row r="3804" spans="20:27">
      <c r="T3804" s="26">
        <v>3784</v>
      </c>
      <c r="U3804" s="26" t="e">
        <f t="shared" si="304"/>
        <v>#N/A</v>
      </c>
      <c r="V3804" s="36" t="e">
        <f t="shared" si="301"/>
        <v>#N/A</v>
      </c>
      <c r="W3804" s="29" t="e">
        <f t="shared" si="303"/>
        <v>#N/A</v>
      </c>
      <c r="X3804" s="37" t="e">
        <f t="shared" si="302"/>
        <v>#N/A</v>
      </c>
      <c r="Y3804" s="37" t="e">
        <f t="shared" si="300"/>
        <v>#N/A</v>
      </c>
      <c r="Z3804" s="37"/>
      <c r="AA3804" s="37"/>
    </row>
    <row r="3805" spans="20:27">
      <c r="T3805" s="26">
        <v>3785</v>
      </c>
      <c r="U3805" s="26" t="e">
        <f t="shared" si="304"/>
        <v>#N/A</v>
      </c>
      <c r="V3805" s="36" t="e">
        <f t="shared" si="301"/>
        <v>#N/A</v>
      </c>
      <c r="W3805" s="29" t="e">
        <f t="shared" si="303"/>
        <v>#N/A</v>
      </c>
      <c r="X3805" s="37" t="e">
        <f t="shared" si="302"/>
        <v>#N/A</v>
      </c>
      <c r="Y3805" s="37" t="e">
        <f t="shared" si="300"/>
        <v>#N/A</v>
      </c>
      <c r="Z3805" s="37"/>
      <c r="AA3805" s="37"/>
    </row>
    <row r="3806" spans="20:27">
      <c r="T3806" s="26">
        <v>3786</v>
      </c>
      <c r="U3806" s="26" t="e">
        <f t="shared" si="304"/>
        <v>#N/A</v>
      </c>
      <c r="V3806" s="36" t="e">
        <f t="shared" si="301"/>
        <v>#N/A</v>
      </c>
      <c r="W3806" s="29" t="e">
        <f t="shared" si="303"/>
        <v>#N/A</v>
      </c>
      <c r="X3806" s="37" t="e">
        <f t="shared" si="302"/>
        <v>#N/A</v>
      </c>
      <c r="Y3806" s="37" t="e">
        <f t="shared" si="300"/>
        <v>#N/A</v>
      </c>
      <c r="Z3806" s="37"/>
      <c r="AA3806" s="37"/>
    </row>
    <row r="3807" spans="20:27">
      <c r="T3807" s="26">
        <v>3787</v>
      </c>
      <c r="U3807" s="26" t="e">
        <f t="shared" si="304"/>
        <v>#N/A</v>
      </c>
      <c r="V3807" s="36" t="e">
        <f t="shared" si="301"/>
        <v>#N/A</v>
      </c>
      <c r="W3807" s="29" t="e">
        <f t="shared" si="303"/>
        <v>#N/A</v>
      </c>
      <c r="X3807" s="37" t="e">
        <f t="shared" si="302"/>
        <v>#N/A</v>
      </c>
      <c r="Y3807" s="37" t="e">
        <f t="shared" ref="Y3807:Y3870" si="305">IF(($K$60+15)&gt;T3807,K$23*EXP(M$22*LOG(T3807/O$23)),(#N/A))</f>
        <v>#N/A</v>
      </c>
      <c r="Z3807" s="37"/>
      <c r="AA3807" s="37"/>
    </row>
    <row r="3808" spans="20:27">
      <c r="T3808" s="26">
        <v>3788</v>
      </c>
      <c r="U3808" s="26" t="e">
        <f t="shared" si="304"/>
        <v>#N/A</v>
      </c>
      <c r="V3808" s="36" t="e">
        <f t="shared" si="301"/>
        <v>#N/A</v>
      </c>
      <c r="W3808" s="29" t="e">
        <f t="shared" si="303"/>
        <v>#N/A</v>
      </c>
      <c r="X3808" s="37" t="e">
        <f t="shared" si="302"/>
        <v>#N/A</v>
      </c>
      <c r="Y3808" s="37" t="e">
        <f t="shared" si="305"/>
        <v>#N/A</v>
      </c>
      <c r="Z3808" s="37"/>
      <c r="AA3808" s="37"/>
    </row>
    <row r="3809" spans="20:27">
      <c r="T3809" s="26">
        <v>3789</v>
      </c>
      <c r="U3809" s="26" t="e">
        <f t="shared" si="304"/>
        <v>#N/A</v>
      </c>
      <c r="V3809" s="36" t="e">
        <f t="shared" si="301"/>
        <v>#N/A</v>
      </c>
      <c r="W3809" s="29" t="e">
        <f t="shared" si="303"/>
        <v>#N/A</v>
      </c>
      <c r="X3809" s="37" t="e">
        <f t="shared" si="302"/>
        <v>#N/A</v>
      </c>
      <c r="Y3809" s="37" t="e">
        <f t="shared" si="305"/>
        <v>#N/A</v>
      </c>
      <c r="Z3809" s="37"/>
      <c r="AA3809" s="37"/>
    </row>
    <row r="3810" spans="20:27">
      <c r="T3810" s="26">
        <v>3790</v>
      </c>
      <c r="U3810" s="26" t="e">
        <f t="shared" si="304"/>
        <v>#N/A</v>
      </c>
      <c r="V3810" s="36" t="e">
        <f t="shared" si="301"/>
        <v>#N/A</v>
      </c>
      <c r="W3810" s="29" t="e">
        <f t="shared" si="303"/>
        <v>#N/A</v>
      </c>
      <c r="X3810" s="37" t="e">
        <f t="shared" si="302"/>
        <v>#N/A</v>
      </c>
      <c r="Y3810" s="37" t="e">
        <f t="shared" si="305"/>
        <v>#N/A</v>
      </c>
      <c r="Z3810" s="37"/>
      <c r="AA3810" s="37"/>
    </row>
    <row r="3811" spans="20:27">
      <c r="T3811" s="26">
        <v>3791</v>
      </c>
      <c r="U3811" s="26" t="e">
        <f t="shared" si="304"/>
        <v>#N/A</v>
      </c>
      <c r="V3811" s="36" t="e">
        <f t="shared" si="301"/>
        <v>#N/A</v>
      </c>
      <c r="W3811" s="29" t="e">
        <f t="shared" si="303"/>
        <v>#N/A</v>
      </c>
      <c r="X3811" s="37" t="e">
        <f t="shared" si="302"/>
        <v>#N/A</v>
      </c>
      <c r="Y3811" s="37" t="e">
        <f t="shared" si="305"/>
        <v>#N/A</v>
      </c>
      <c r="Z3811" s="37"/>
      <c r="AA3811" s="37"/>
    </row>
    <row r="3812" spans="20:27">
      <c r="T3812" s="26">
        <v>3792</v>
      </c>
      <c r="U3812" s="26" t="e">
        <f t="shared" si="304"/>
        <v>#N/A</v>
      </c>
      <c r="V3812" s="36" t="e">
        <f t="shared" si="301"/>
        <v>#N/A</v>
      </c>
      <c r="W3812" s="29" t="e">
        <f t="shared" si="303"/>
        <v>#N/A</v>
      </c>
      <c r="X3812" s="37" t="e">
        <f t="shared" si="302"/>
        <v>#N/A</v>
      </c>
      <c r="Y3812" s="37" t="e">
        <f t="shared" si="305"/>
        <v>#N/A</v>
      </c>
      <c r="Z3812" s="37"/>
      <c r="AA3812" s="37"/>
    </row>
    <row r="3813" spans="20:27">
      <c r="T3813" s="26">
        <v>3793</v>
      </c>
      <c r="U3813" s="26" t="e">
        <f t="shared" si="304"/>
        <v>#N/A</v>
      </c>
      <c r="V3813" s="36" t="e">
        <f t="shared" si="301"/>
        <v>#N/A</v>
      </c>
      <c r="W3813" s="29" t="e">
        <f t="shared" si="303"/>
        <v>#N/A</v>
      </c>
      <c r="X3813" s="37" t="e">
        <f t="shared" si="302"/>
        <v>#N/A</v>
      </c>
      <c r="Y3813" s="37" t="e">
        <f t="shared" si="305"/>
        <v>#N/A</v>
      </c>
      <c r="Z3813" s="37"/>
      <c r="AA3813" s="37"/>
    </row>
    <row r="3814" spans="20:27">
      <c r="T3814" s="26">
        <v>3794</v>
      </c>
      <c r="U3814" s="26" t="e">
        <f t="shared" si="304"/>
        <v>#N/A</v>
      </c>
      <c r="V3814" s="36" t="e">
        <f t="shared" si="301"/>
        <v>#N/A</v>
      </c>
      <c r="W3814" s="29" t="e">
        <f t="shared" si="303"/>
        <v>#N/A</v>
      </c>
      <c r="X3814" s="37" t="e">
        <f t="shared" si="302"/>
        <v>#N/A</v>
      </c>
      <c r="Y3814" s="37" t="e">
        <f t="shared" si="305"/>
        <v>#N/A</v>
      </c>
      <c r="Z3814" s="37"/>
      <c r="AA3814" s="37"/>
    </row>
    <row r="3815" spans="20:27">
      <c r="T3815" s="26">
        <v>3795</v>
      </c>
      <c r="U3815" s="26" t="e">
        <f t="shared" si="304"/>
        <v>#N/A</v>
      </c>
      <c r="V3815" s="36" t="e">
        <f t="shared" si="301"/>
        <v>#N/A</v>
      </c>
      <c r="W3815" s="29" t="e">
        <f t="shared" si="303"/>
        <v>#N/A</v>
      </c>
      <c r="X3815" s="37" t="e">
        <f t="shared" si="302"/>
        <v>#N/A</v>
      </c>
      <c r="Y3815" s="37" t="e">
        <f t="shared" si="305"/>
        <v>#N/A</v>
      </c>
      <c r="Z3815" s="37"/>
      <c r="AA3815" s="37"/>
    </row>
    <row r="3816" spans="20:27">
      <c r="T3816" s="26">
        <v>3796</v>
      </c>
      <c r="U3816" s="26" t="e">
        <f t="shared" si="304"/>
        <v>#N/A</v>
      </c>
      <c r="V3816" s="36" t="e">
        <f t="shared" si="301"/>
        <v>#N/A</v>
      </c>
      <c r="W3816" s="29" t="e">
        <f t="shared" si="303"/>
        <v>#N/A</v>
      </c>
      <c r="X3816" s="37" t="e">
        <f t="shared" si="302"/>
        <v>#N/A</v>
      </c>
      <c r="Y3816" s="37" t="e">
        <f t="shared" si="305"/>
        <v>#N/A</v>
      </c>
      <c r="Z3816" s="37"/>
      <c r="AA3816" s="37"/>
    </row>
    <row r="3817" spans="20:27">
      <c r="T3817" s="26">
        <v>3797</v>
      </c>
      <c r="U3817" s="26" t="e">
        <f t="shared" si="304"/>
        <v>#N/A</v>
      </c>
      <c r="V3817" s="36" t="e">
        <f t="shared" si="301"/>
        <v>#N/A</v>
      </c>
      <c r="W3817" s="29" t="e">
        <f t="shared" si="303"/>
        <v>#N/A</v>
      </c>
      <c r="X3817" s="37" t="e">
        <f t="shared" si="302"/>
        <v>#N/A</v>
      </c>
      <c r="Y3817" s="37" t="e">
        <f t="shared" si="305"/>
        <v>#N/A</v>
      </c>
      <c r="Z3817" s="37"/>
      <c r="AA3817" s="37"/>
    </row>
    <row r="3818" spans="20:27">
      <c r="T3818" s="26">
        <v>3798</v>
      </c>
      <c r="U3818" s="26" t="e">
        <f t="shared" si="304"/>
        <v>#N/A</v>
      </c>
      <c r="V3818" s="36" t="e">
        <f t="shared" si="301"/>
        <v>#N/A</v>
      </c>
      <c r="W3818" s="29" t="e">
        <f t="shared" si="303"/>
        <v>#N/A</v>
      </c>
      <c r="X3818" s="37" t="e">
        <f t="shared" si="302"/>
        <v>#N/A</v>
      </c>
      <c r="Y3818" s="37" t="e">
        <f t="shared" si="305"/>
        <v>#N/A</v>
      </c>
      <c r="Z3818" s="37"/>
      <c r="AA3818" s="37"/>
    </row>
    <row r="3819" spans="20:27">
      <c r="T3819" s="26">
        <v>3799</v>
      </c>
      <c r="U3819" s="26" t="e">
        <f t="shared" si="304"/>
        <v>#N/A</v>
      </c>
      <c r="V3819" s="36" t="e">
        <f t="shared" si="301"/>
        <v>#N/A</v>
      </c>
      <c r="W3819" s="29" t="e">
        <f t="shared" si="303"/>
        <v>#N/A</v>
      </c>
      <c r="X3819" s="37" t="e">
        <f t="shared" si="302"/>
        <v>#N/A</v>
      </c>
      <c r="Y3819" s="37" t="e">
        <f t="shared" si="305"/>
        <v>#N/A</v>
      </c>
      <c r="Z3819" s="37"/>
      <c r="AA3819" s="37"/>
    </row>
    <row r="3820" spans="20:27">
      <c r="T3820" s="26">
        <v>3800</v>
      </c>
      <c r="U3820" s="26" t="e">
        <f t="shared" si="304"/>
        <v>#N/A</v>
      </c>
      <c r="V3820" s="36" t="e">
        <f t="shared" si="301"/>
        <v>#N/A</v>
      </c>
      <c r="W3820" s="29" t="e">
        <f t="shared" si="303"/>
        <v>#N/A</v>
      </c>
      <c r="X3820" s="37" t="e">
        <f t="shared" si="302"/>
        <v>#N/A</v>
      </c>
      <c r="Y3820" s="37" t="e">
        <f t="shared" si="305"/>
        <v>#N/A</v>
      </c>
      <c r="Z3820" s="37"/>
      <c r="AA3820" s="37"/>
    </row>
    <row r="3821" spans="20:27">
      <c r="T3821" s="26">
        <v>3801</v>
      </c>
      <c r="U3821" s="26" t="e">
        <f t="shared" si="304"/>
        <v>#N/A</v>
      </c>
      <c r="V3821" s="36" t="e">
        <f t="shared" si="301"/>
        <v>#N/A</v>
      </c>
      <c r="W3821" s="29" t="e">
        <f t="shared" si="303"/>
        <v>#N/A</v>
      </c>
      <c r="X3821" s="37" t="e">
        <f t="shared" si="302"/>
        <v>#N/A</v>
      </c>
      <c r="Y3821" s="37" t="e">
        <f t="shared" si="305"/>
        <v>#N/A</v>
      </c>
      <c r="Z3821" s="37"/>
      <c r="AA3821" s="37"/>
    </row>
    <row r="3822" spans="20:27">
      <c r="T3822" s="26">
        <v>3802</v>
      </c>
      <c r="U3822" s="26" t="e">
        <f t="shared" si="304"/>
        <v>#N/A</v>
      </c>
      <c r="V3822" s="36" t="e">
        <f t="shared" si="301"/>
        <v>#N/A</v>
      </c>
      <c r="W3822" s="29" t="e">
        <f t="shared" si="303"/>
        <v>#N/A</v>
      </c>
      <c r="X3822" s="37" t="e">
        <f t="shared" si="302"/>
        <v>#N/A</v>
      </c>
      <c r="Y3822" s="37" t="e">
        <f t="shared" si="305"/>
        <v>#N/A</v>
      </c>
      <c r="Z3822" s="37"/>
      <c r="AA3822" s="37"/>
    </row>
    <row r="3823" spans="20:27">
      <c r="T3823" s="26">
        <v>3803</v>
      </c>
      <c r="U3823" s="26" t="e">
        <f t="shared" si="304"/>
        <v>#N/A</v>
      </c>
      <c r="V3823" s="36" t="e">
        <f t="shared" si="301"/>
        <v>#N/A</v>
      </c>
      <c r="W3823" s="29" t="e">
        <f t="shared" si="303"/>
        <v>#N/A</v>
      </c>
      <c r="X3823" s="37" t="e">
        <f t="shared" si="302"/>
        <v>#N/A</v>
      </c>
      <c r="Y3823" s="37" t="e">
        <f t="shared" si="305"/>
        <v>#N/A</v>
      </c>
      <c r="Z3823" s="37"/>
      <c r="AA3823" s="37"/>
    </row>
    <row r="3824" spans="20:27">
      <c r="T3824" s="26">
        <v>3804</v>
      </c>
      <c r="U3824" s="26" t="e">
        <f t="shared" si="304"/>
        <v>#N/A</v>
      </c>
      <c r="V3824" s="36" t="e">
        <f t="shared" si="301"/>
        <v>#N/A</v>
      </c>
      <c r="W3824" s="29" t="e">
        <f t="shared" si="303"/>
        <v>#N/A</v>
      </c>
      <c r="X3824" s="37" t="e">
        <f t="shared" si="302"/>
        <v>#N/A</v>
      </c>
      <c r="Y3824" s="37" t="e">
        <f t="shared" si="305"/>
        <v>#N/A</v>
      </c>
      <c r="Z3824" s="37"/>
      <c r="AA3824" s="37"/>
    </row>
    <row r="3825" spans="20:27">
      <c r="T3825" s="26">
        <v>3805</v>
      </c>
      <c r="U3825" s="26" t="e">
        <f t="shared" si="304"/>
        <v>#N/A</v>
      </c>
      <c r="V3825" s="36" t="e">
        <f t="shared" si="301"/>
        <v>#N/A</v>
      </c>
      <c r="W3825" s="29" t="e">
        <f t="shared" si="303"/>
        <v>#N/A</v>
      </c>
      <c r="X3825" s="37" t="e">
        <f t="shared" si="302"/>
        <v>#N/A</v>
      </c>
      <c r="Y3825" s="37" t="e">
        <f t="shared" si="305"/>
        <v>#N/A</v>
      </c>
      <c r="Z3825" s="37"/>
      <c r="AA3825" s="37"/>
    </row>
    <row r="3826" spans="20:27">
      <c r="T3826" s="26">
        <v>3806</v>
      </c>
      <c r="U3826" s="26" t="e">
        <f t="shared" si="304"/>
        <v>#N/A</v>
      </c>
      <c r="V3826" s="36" t="e">
        <f t="shared" si="301"/>
        <v>#N/A</v>
      </c>
      <c r="W3826" s="29" t="e">
        <f t="shared" si="303"/>
        <v>#N/A</v>
      </c>
      <c r="X3826" s="37" t="e">
        <f t="shared" si="302"/>
        <v>#N/A</v>
      </c>
      <c r="Y3826" s="37" t="e">
        <f t="shared" si="305"/>
        <v>#N/A</v>
      </c>
      <c r="Z3826" s="37"/>
      <c r="AA3826" s="37"/>
    </row>
    <row r="3827" spans="20:27">
      <c r="T3827" s="26">
        <v>3807</v>
      </c>
      <c r="U3827" s="26" t="e">
        <f t="shared" si="304"/>
        <v>#N/A</v>
      </c>
      <c r="V3827" s="36" t="e">
        <f t="shared" si="301"/>
        <v>#N/A</v>
      </c>
      <c r="W3827" s="29" t="e">
        <f t="shared" si="303"/>
        <v>#N/A</v>
      </c>
      <c r="X3827" s="37" t="e">
        <f t="shared" si="302"/>
        <v>#N/A</v>
      </c>
      <c r="Y3827" s="37" t="e">
        <f t="shared" si="305"/>
        <v>#N/A</v>
      </c>
      <c r="Z3827" s="37"/>
      <c r="AA3827" s="37"/>
    </row>
    <row r="3828" spans="20:27">
      <c r="T3828" s="26">
        <v>3808</v>
      </c>
      <c r="U3828" s="26" t="e">
        <f t="shared" si="304"/>
        <v>#N/A</v>
      </c>
      <c r="V3828" s="36" t="e">
        <f t="shared" si="301"/>
        <v>#N/A</v>
      </c>
      <c r="W3828" s="29" t="e">
        <f t="shared" si="303"/>
        <v>#N/A</v>
      </c>
      <c r="X3828" s="37" t="e">
        <f t="shared" si="302"/>
        <v>#N/A</v>
      </c>
      <c r="Y3828" s="37" t="e">
        <f t="shared" si="305"/>
        <v>#N/A</v>
      </c>
      <c r="Z3828" s="37"/>
      <c r="AA3828" s="37"/>
    </row>
    <row r="3829" spans="20:27">
      <c r="T3829" s="26">
        <v>3809</v>
      </c>
      <c r="U3829" s="26" t="e">
        <f t="shared" si="304"/>
        <v>#N/A</v>
      </c>
      <c r="V3829" s="36" t="e">
        <f t="shared" si="301"/>
        <v>#N/A</v>
      </c>
      <c r="W3829" s="29" t="e">
        <f t="shared" si="303"/>
        <v>#N/A</v>
      </c>
      <c r="X3829" s="37" t="e">
        <f t="shared" si="302"/>
        <v>#N/A</v>
      </c>
      <c r="Y3829" s="37" t="e">
        <f t="shared" si="305"/>
        <v>#N/A</v>
      </c>
      <c r="Z3829" s="37"/>
      <c r="AA3829" s="37"/>
    </row>
    <row r="3830" spans="20:27">
      <c r="T3830" s="26">
        <v>3810</v>
      </c>
      <c r="U3830" s="26" t="e">
        <f t="shared" si="304"/>
        <v>#N/A</v>
      </c>
      <c r="V3830" s="36" t="e">
        <f t="shared" si="301"/>
        <v>#N/A</v>
      </c>
      <c r="W3830" s="29" t="e">
        <f t="shared" si="303"/>
        <v>#N/A</v>
      </c>
      <c r="X3830" s="37" t="e">
        <f t="shared" si="302"/>
        <v>#N/A</v>
      </c>
      <c r="Y3830" s="37" t="e">
        <f t="shared" si="305"/>
        <v>#N/A</v>
      </c>
      <c r="Z3830" s="37"/>
      <c r="AA3830" s="37"/>
    </row>
    <row r="3831" spans="20:27">
      <c r="T3831" s="26">
        <v>3811</v>
      </c>
      <c r="U3831" s="26" t="e">
        <f t="shared" si="304"/>
        <v>#N/A</v>
      </c>
      <c r="V3831" s="36" t="e">
        <f t="shared" si="301"/>
        <v>#N/A</v>
      </c>
      <c r="W3831" s="29" t="e">
        <f t="shared" si="303"/>
        <v>#N/A</v>
      </c>
      <c r="X3831" s="37" t="e">
        <f t="shared" si="302"/>
        <v>#N/A</v>
      </c>
      <c r="Y3831" s="37" t="e">
        <f t="shared" si="305"/>
        <v>#N/A</v>
      </c>
      <c r="Z3831" s="37"/>
      <c r="AA3831" s="37"/>
    </row>
    <row r="3832" spans="20:27">
      <c r="T3832" s="26">
        <v>3812</v>
      </c>
      <c r="U3832" s="26" t="e">
        <f t="shared" si="304"/>
        <v>#N/A</v>
      </c>
      <c r="V3832" s="36" t="e">
        <f t="shared" si="301"/>
        <v>#N/A</v>
      </c>
      <c r="W3832" s="29" t="e">
        <f t="shared" si="303"/>
        <v>#N/A</v>
      </c>
      <c r="X3832" s="37" t="e">
        <f t="shared" si="302"/>
        <v>#N/A</v>
      </c>
      <c r="Y3832" s="37" t="e">
        <f t="shared" si="305"/>
        <v>#N/A</v>
      </c>
      <c r="Z3832" s="37"/>
      <c r="AA3832" s="37"/>
    </row>
    <row r="3833" spans="20:27">
      <c r="T3833" s="26">
        <v>3813</v>
      </c>
      <c r="U3833" s="26" t="e">
        <f t="shared" si="304"/>
        <v>#N/A</v>
      </c>
      <c r="V3833" s="36" t="e">
        <f t="shared" si="301"/>
        <v>#N/A</v>
      </c>
      <c r="W3833" s="29" t="e">
        <f t="shared" si="303"/>
        <v>#N/A</v>
      </c>
      <c r="X3833" s="37" t="e">
        <f t="shared" si="302"/>
        <v>#N/A</v>
      </c>
      <c r="Y3833" s="37" t="e">
        <f t="shared" si="305"/>
        <v>#N/A</v>
      </c>
      <c r="Z3833" s="37"/>
      <c r="AA3833" s="37"/>
    </row>
    <row r="3834" spans="20:27">
      <c r="T3834" s="26">
        <v>3814</v>
      </c>
      <c r="U3834" s="26" t="e">
        <f t="shared" si="304"/>
        <v>#N/A</v>
      </c>
      <c r="V3834" s="36" t="e">
        <f t="shared" si="301"/>
        <v>#N/A</v>
      </c>
      <c r="W3834" s="29" t="e">
        <f t="shared" si="303"/>
        <v>#N/A</v>
      </c>
      <c r="X3834" s="37" t="e">
        <f t="shared" si="302"/>
        <v>#N/A</v>
      </c>
      <c r="Y3834" s="37" t="e">
        <f t="shared" si="305"/>
        <v>#N/A</v>
      </c>
      <c r="Z3834" s="37"/>
      <c r="AA3834" s="37"/>
    </row>
    <row r="3835" spans="20:27">
      <c r="T3835" s="26">
        <v>3815</v>
      </c>
      <c r="U3835" s="26" t="e">
        <f t="shared" si="304"/>
        <v>#N/A</v>
      </c>
      <c r="V3835" s="36" t="e">
        <f t="shared" si="301"/>
        <v>#N/A</v>
      </c>
      <c r="W3835" s="29" t="e">
        <f t="shared" si="303"/>
        <v>#N/A</v>
      </c>
      <c r="X3835" s="37" t="e">
        <f t="shared" si="302"/>
        <v>#N/A</v>
      </c>
      <c r="Y3835" s="37" t="e">
        <f t="shared" si="305"/>
        <v>#N/A</v>
      </c>
      <c r="Z3835" s="37"/>
      <c r="AA3835" s="37"/>
    </row>
    <row r="3836" spans="20:27">
      <c r="T3836" s="26">
        <v>3816</v>
      </c>
      <c r="U3836" s="26" t="e">
        <f t="shared" si="304"/>
        <v>#N/A</v>
      </c>
      <c r="V3836" s="36" t="e">
        <f t="shared" si="301"/>
        <v>#N/A</v>
      </c>
      <c r="W3836" s="29" t="e">
        <f t="shared" si="303"/>
        <v>#N/A</v>
      </c>
      <c r="X3836" s="37" t="e">
        <f t="shared" si="302"/>
        <v>#N/A</v>
      </c>
      <c r="Y3836" s="37" t="e">
        <f t="shared" si="305"/>
        <v>#N/A</v>
      </c>
      <c r="Z3836" s="37"/>
      <c r="AA3836" s="37"/>
    </row>
    <row r="3837" spans="20:27">
      <c r="T3837" s="26">
        <v>3817</v>
      </c>
      <c r="U3837" s="26" t="e">
        <f t="shared" si="304"/>
        <v>#N/A</v>
      </c>
      <c r="V3837" s="36" t="e">
        <f t="shared" si="301"/>
        <v>#N/A</v>
      </c>
      <c r="W3837" s="29" t="e">
        <f t="shared" si="303"/>
        <v>#N/A</v>
      </c>
      <c r="X3837" s="37" t="e">
        <f t="shared" si="302"/>
        <v>#N/A</v>
      </c>
      <c r="Y3837" s="37" t="e">
        <f t="shared" si="305"/>
        <v>#N/A</v>
      </c>
      <c r="Z3837" s="37"/>
      <c r="AA3837" s="37"/>
    </row>
    <row r="3838" spans="20:27">
      <c r="T3838" s="26">
        <v>3818</v>
      </c>
      <c r="U3838" s="26" t="e">
        <f t="shared" si="304"/>
        <v>#N/A</v>
      </c>
      <c r="V3838" s="36" t="e">
        <f t="shared" si="301"/>
        <v>#N/A</v>
      </c>
      <c r="W3838" s="29" t="e">
        <f t="shared" si="303"/>
        <v>#N/A</v>
      </c>
      <c r="X3838" s="37" t="e">
        <f t="shared" si="302"/>
        <v>#N/A</v>
      </c>
      <c r="Y3838" s="37" t="e">
        <f t="shared" si="305"/>
        <v>#N/A</v>
      </c>
      <c r="Z3838" s="37"/>
      <c r="AA3838" s="37"/>
    </row>
    <row r="3839" spans="20:27">
      <c r="T3839" s="26">
        <v>3819</v>
      </c>
      <c r="U3839" s="26" t="e">
        <f t="shared" si="304"/>
        <v>#N/A</v>
      </c>
      <c r="V3839" s="36" t="e">
        <f t="shared" si="301"/>
        <v>#N/A</v>
      </c>
      <c r="W3839" s="29" t="e">
        <f t="shared" si="303"/>
        <v>#N/A</v>
      </c>
      <c r="X3839" s="37" t="e">
        <f t="shared" si="302"/>
        <v>#N/A</v>
      </c>
      <c r="Y3839" s="37" t="e">
        <f t="shared" si="305"/>
        <v>#N/A</v>
      </c>
      <c r="Z3839" s="37"/>
      <c r="AA3839" s="37"/>
    </row>
    <row r="3840" spans="20:27">
      <c r="T3840" s="26">
        <v>3820</v>
      </c>
      <c r="U3840" s="26" t="e">
        <f t="shared" si="304"/>
        <v>#N/A</v>
      </c>
      <c r="V3840" s="36" t="e">
        <f t="shared" si="301"/>
        <v>#N/A</v>
      </c>
      <c r="W3840" s="29" t="e">
        <f t="shared" si="303"/>
        <v>#N/A</v>
      </c>
      <c r="X3840" s="37" t="e">
        <f t="shared" si="302"/>
        <v>#N/A</v>
      </c>
      <c r="Y3840" s="37" t="e">
        <f t="shared" si="305"/>
        <v>#N/A</v>
      </c>
      <c r="Z3840" s="37"/>
      <c r="AA3840" s="37"/>
    </row>
    <row r="3841" spans="20:27">
      <c r="T3841" s="26">
        <v>3821</v>
      </c>
      <c r="U3841" s="26" t="e">
        <f t="shared" si="304"/>
        <v>#N/A</v>
      </c>
      <c r="V3841" s="36" t="e">
        <f t="shared" si="301"/>
        <v>#N/A</v>
      </c>
      <c r="W3841" s="29" t="e">
        <f t="shared" si="303"/>
        <v>#N/A</v>
      </c>
      <c r="X3841" s="37" t="e">
        <f t="shared" si="302"/>
        <v>#N/A</v>
      </c>
      <c r="Y3841" s="37" t="e">
        <f t="shared" si="305"/>
        <v>#N/A</v>
      </c>
      <c r="Z3841" s="37"/>
      <c r="AA3841" s="37"/>
    </row>
    <row r="3842" spans="20:27">
      <c r="T3842" s="26">
        <v>3822</v>
      </c>
      <c r="U3842" s="26" t="e">
        <f t="shared" si="304"/>
        <v>#N/A</v>
      </c>
      <c r="V3842" s="36" t="e">
        <f t="shared" si="301"/>
        <v>#N/A</v>
      </c>
      <c r="W3842" s="29" t="e">
        <f t="shared" si="303"/>
        <v>#N/A</v>
      </c>
      <c r="X3842" s="37" t="e">
        <f t="shared" si="302"/>
        <v>#N/A</v>
      </c>
      <c r="Y3842" s="37" t="e">
        <f t="shared" si="305"/>
        <v>#N/A</v>
      </c>
      <c r="Z3842" s="37"/>
      <c r="AA3842" s="37"/>
    </row>
    <row r="3843" spans="20:27">
      <c r="T3843" s="26">
        <v>3823</v>
      </c>
      <c r="U3843" s="26" t="e">
        <f t="shared" si="304"/>
        <v>#N/A</v>
      </c>
      <c r="V3843" s="36" t="e">
        <f t="shared" si="301"/>
        <v>#N/A</v>
      </c>
      <c r="W3843" s="29" t="e">
        <f t="shared" si="303"/>
        <v>#N/A</v>
      </c>
      <c r="X3843" s="37" t="e">
        <f t="shared" si="302"/>
        <v>#N/A</v>
      </c>
      <c r="Y3843" s="37" t="e">
        <f t="shared" si="305"/>
        <v>#N/A</v>
      </c>
      <c r="Z3843" s="37"/>
      <c r="AA3843" s="37"/>
    </row>
    <row r="3844" spans="20:27">
      <c r="T3844" s="26">
        <v>3824</v>
      </c>
      <c r="U3844" s="26" t="e">
        <f t="shared" si="304"/>
        <v>#N/A</v>
      </c>
      <c r="V3844" s="36" t="e">
        <f t="shared" si="301"/>
        <v>#N/A</v>
      </c>
      <c r="W3844" s="29" t="e">
        <f t="shared" si="303"/>
        <v>#N/A</v>
      </c>
      <c r="X3844" s="37" t="e">
        <f t="shared" si="302"/>
        <v>#N/A</v>
      </c>
      <c r="Y3844" s="37" t="e">
        <f t="shared" si="305"/>
        <v>#N/A</v>
      </c>
      <c r="Z3844" s="37"/>
      <c r="AA3844" s="37"/>
    </row>
    <row r="3845" spans="20:27">
      <c r="T3845" s="26">
        <v>3825</v>
      </c>
      <c r="U3845" s="26" t="e">
        <f t="shared" si="304"/>
        <v>#N/A</v>
      </c>
      <c r="V3845" s="36" t="e">
        <f t="shared" si="301"/>
        <v>#N/A</v>
      </c>
      <c r="W3845" s="29" t="e">
        <f t="shared" si="303"/>
        <v>#N/A</v>
      </c>
      <c r="X3845" s="37" t="e">
        <f t="shared" si="302"/>
        <v>#N/A</v>
      </c>
      <c r="Y3845" s="37" t="e">
        <f t="shared" si="305"/>
        <v>#N/A</v>
      </c>
      <c r="Z3845" s="37"/>
      <c r="AA3845" s="37"/>
    </row>
    <row r="3846" spans="20:27">
      <c r="T3846" s="26">
        <v>3826</v>
      </c>
      <c r="U3846" s="26" t="e">
        <f t="shared" si="304"/>
        <v>#N/A</v>
      </c>
      <c r="V3846" s="36" t="e">
        <f t="shared" si="301"/>
        <v>#N/A</v>
      </c>
      <c r="W3846" s="29" t="e">
        <f t="shared" si="303"/>
        <v>#N/A</v>
      </c>
      <c r="X3846" s="37" t="e">
        <f t="shared" si="302"/>
        <v>#N/A</v>
      </c>
      <c r="Y3846" s="37" t="e">
        <f t="shared" si="305"/>
        <v>#N/A</v>
      </c>
      <c r="Z3846" s="37"/>
      <c r="AA3846" s="37"/>
    </row>
    <row r="3847" spans="20:27">
      <c r="T3847" s="26">
        <v>3827</v>
      </c>
      <c r="U3847" s="26" t="e">
        <f t="shared" si="304"/>
        <v>#N/A</v>
      </c>
      <c r="V3847" s="36" t="e">
        <f t="shared" si="301"/>
        <v>#N/A</v>
      </c>
      <c r="W3847" s="29" t="e">
        <f t="shared" si="303"/>
        <v>#N/A</v>
      </c>
      <c r="X3847" s="37" t="e">
        <f t="shared" si="302"/>
        <v>#N/A</v>
      </c>
      <c r="Y3847" s="37" t="e">
        <f t="shared" si="305"/>
        <v>#N/A</v>
      </c>
      <c r="Z3847" s="37"/>
      <c r="AA3847" s="37"/>
    </row>
    <row r="3848" spans="20:27">
      <c r="T3848" s="26">
        <v>3828</v>
      </c>
      <c r="U3848" s="26" t="e">
        <f t="shared" si="304"/>
        <v>#N/A</v>
      </c>
      <c r="V3848" s="36" t="e">
        <f t="shared" ref="V3848:V3911" si="306">K$23*EXP(M$22*LOG(T3848/O$23))</f>
        <v>#N/A</v>
      </c>
      <c r="W3848" s="29" t="e">
        <f t="shared" si="303"/>
        <v>#N/A</v>
      </c>
      <c r="X3848" s="37" t="e">
        <f t="shared" ref="X3848:X3911" si="307">IF(($K$60+15)&gt;T3848,T3848,(#N/A))</f>
        <v>#N/A</v>
      </c>
      <c r="Y3848" s="37" t="e">
        <f t="shared" si="305"/>
        <v>#N/A</v>
      </c>
      <c r="Z3848" s="37"/>
      <c r="AA3848" s="37"/>
    </row>
    <row r="3849" spans="20:27">
      <c r="T3849" s="26">
        <v>3829</v>
      </c>
      <c r="U3849" s="26" t="e">
        <f t="shared" si="304"/>
        <v>#N/A</v>
      </c>
      <c r="V3849" s="36" t="e">
        <f t="shared" si="306"/>
        <v>#N/A</v>
      </c>
      <c r="W3849" s="29" t="e">
        <f t="shared" si="303"/>
        <v>#N/A</v>
      </c>
      <c r="X3849" s="37" t="e">
        <f t="shared" si="307"/>
        <v>#N/A</v>
      </c>
      <c r="Y3849" s="37" t="e">
        <f t="shared" si="305"/>
        <v>#N/A</v>
      </c>
      <c r="Z3849" s="37"/>
      <c r="AA3849" s="37"/>
    </row>
    <row r="3850" spans="20:27">
      <c r="T3850" s="26">
        <v>3830</v>
      </c>
      <c r="U3850" s="26" t="e">
        <f t="shared" si="304"/>
        <v>#N/A</v>
      </c>
      <c r="V3850" s="36" t="e">
        <f t="shared" si="306"/>
        <v>#N/A</v>
      </c>
      <c r="W3850" s="29" t="e">
        <f t="shared" si="303"/>
        <v>#N/A</v>
      </c>
      <c r="X3850" s="37" t="e">
        <f t="shared" si="307"/>
        <v>#N/A</v>
      </c>
      <c r="Y3850" s="37" t="e">
        <f t="shared" si="305"/>
        <v>#N/A</v>
      </c>
      <c r="Z3850" s="37"/>
      <c r="AA3850" s="37"/>
    </row>
    <row r="3851" spans="20:27">
      <c r="T3851" s="26">
        <v>3831</v>
      </c>
      <c r="U3851" s="26" t="e">
        <f t="shared" si="304"/>
        <v>#N/A</v>
      </c>
      <c r="V3851" s="36" t="e">
        <f t="shared" si="306"/>
        <v>#N/A</v>
      </c>
      <c r="W3851" s="29" t="e">
        <f t="shared" si="303"/>
        <v>#N/A</v>
      </c>
      <c r="X3851" s="37" t="e">
        <f t="shared" si="307"/>
        <v>#N/A</v>
      </c>
      <c r="Y3851" s="37" t="e">
        <f t="shared" si="305"/>
        <v>#N/A</v>
      </c>
      <c r="Z3851" s="37"/>
      <c r="AA3851" s="37"/>
    </row>
    <row r="3852" spans="20:27">
      <c r="T3852" s="26">
        <v>3832</v>
      </c>
      <c r="U3852" s="26" t="e">
        <f t="shared" si="304"/>
        <v>#N/A</v>
      </c>
      <c r="V3852" s="36" t="e">
        <f t="shared" si="306"/>
        <v>#N/A</v>
      </c>
      <c r="W3852" s="29" t="e">
        <f t="shared" si="303"/>
        <v>#N/A</v>
      </c>
      <c r="X3852" s="37" t="e">
        <f t="shared" si="307"/>
        <v>#N/A</v>
      </c>
      <c r="Y3852" s="37" t="e">
        <f t="shared" si="305"/>
        <v>#N/A</v>
      </c>
      <c r="Z3852" s="37"/>
      <c r="AA3852" s="37"/>
    </row>
    <row r="3853" spans="20:27">
      <c r="T3853" s="26">
        <v>3833</v>
      </c>
      <c r="U3853" s="26" t="e">
        <f t="shared" si="304"/>
        <v>#N/A</v>
      </c>
      <c r="V3853" s="36" t="e">
        <f t="shared" si="306"/>
        <v>#N/A</v>
      </c>
      <c r="W3853" s="29" t="e">
        <f t="shared" si="303"/>
        <v>#N/A</v>
      </c>
      <c r="X3853" s="37" t="e">
        <f t="shared" si="307"/>
        <v>#N/A</v>
      </c>
      <c r="Y3853" s="37" t="e">
        <f t="shared" si="305"/>
        <v>#N/A</v>
      </c>
      <c r="Z3853" s="37"/>
      <c r="AA3853" s="37"/>
    </row>
    <row r="3854" spans="20:27">
      <c r="T3854" s="26">
        <v>3834</v>
      </c>
      <c r="U3854" s="26" t="e">
        <f t="shared" si="304"/>
        <v>#N/A</v>
      </c>
      <c r="V3854" s="36" t="e">
        <f t="shared" si="306"/>
        <v>#N/A</v>
      </c>
      <c r="W3854" s="29" t="e">
        <f t="shared" si="303"/>
        <v>#N/A</v>
      </c>
      <c r="X3854" s="37" t="e">
        <f t="shared" si="307"/>
        <v>#N/A</v>
      </c>
      <c r="Y3854" s="37" t="e">
        <f t="shared" si="305"/>
        <v>#N/A</v>
      </c>
      <c r="Z3854" s="37"/>
      <c r="AA3854" s="37"/>
    </row>
    <row r="3855" spans="20:27">
      <c r="T3855" s="26">
        <v>3835</v>
      </c>
      <c r="U3855" s="26" t="e">
        <f t="shared" si="304"/>
        <v>#N/A</v>
      </c>
      <c r="V3855" s="36" t="e">
        <f t="shared" si="306"/>
        <v>#N/A</v>
      </c>
      <c r="W3855" s="29" t="e">
        <f t="shared" si="303"/>
        <v>#N/A</v>
      </c>
      <c r="X3855" s="37" t="e">
        <f t="shared" si="307"/>
        <v>#N/A</v>
      </c>
      <c r="Y3855" s="37" t="e">
        <f t="shared" si="305"/>
        <v>#N/A</v>
      </c>
      <c r="Z3855" s="37"/>
      <c r="AA3855" s="37"/>
    </row>
    <row r="3856" spans="20:27">
      <c r="T3856" s="26">
        <v>3836</v>
      </c>
      <c r="U3856" s="26" t="e">
        <f t="shared" si="304"/>
        <v>#N/A</v>
      </c>
      <c r="V3856" s="36" t="e">
        <f t="shared" si="306"/>
        <v>#N/A</v>
      </c>
      <c r="W3856" s="29" t="e">
        <f t="shared" si="303"/>
        <v>#N/A</v>
      </c>
      <c r="X3856" s="37" t="e">
        <f t="shared" si="307"/>
        <v>#N/A</v>
      </c>
      <c r="Y3856" s="37" t="e">
        <f t="shared" si="305"/>
        <v>#N/A</v>
      </c>
      <c r="Z3856" s="37"/>
      <c r="AA3856" s="37"/>
    </row>
    <row r="3857" spans="20:27">
      <c r="T3857" s="26">
        <v>3837</v>
      </c>
      <c r="U3857" s="26" t="e">
        <f t="shared" si="304"/>
        <v>#N/A</v>
      </c>
      <c r="V3857" s="36" t="e">
        <f t="shared" si="306"/>
        <v>#N/A</v>
      </c>
      <c r="W3857" s="29" t="e">
        <f t="shared" si="303"/>
        <v>#N/A</v>
      </c>
      <c r="X3857" s="37" t="e">
        <f t="shared" si="307"/>
        <v>#N/A</v>
      </c>
      <c r="Y3857" s="37" t="e">
        <f t="shared" si="305"/>
        <v>#N/A</v>
      </c>
      <c r="Z3857" s="37"/>
      <c r="AA3857" s="37"/>
    </row>
    <row r="3858" spans="20:27">
      <c r="T3858" s="26">
        <v>3838</v>
      </c>
      <c r="U3858" s="26" t="e">
        <f t="shared" si="304"/>
        <v>#N/A</v>
      </c>
      <c r="V3858" s="36" t="e">
        <f t="shared" si="306"/>
        <v>#N/A</v>
      </c>
      <c r="W3858" s="29" t="e">
        <f t="shared" si="303"/>
        <v>#N/A</v>
      </c>
      <c r="X3858" s="37" t="e">
        <f t="shared" si="307"/>
        <v>#N/A</v>
      </c>
      <c r="Y3858" s="37" t="e">
        <f t="shared" si="305"/>
        <v>#N/A</v>
      </c>
      <c r="Z3858" s="37"/>
      <c r="AA3858" s="37"/>
    </row>
    <row r="3859" spans="20:27">
      <c r="T3859" s="26">
        <v>3839</v>
      </c>
      <c r="U3859" s="26" t="e">
        <f t="shared" si="304"/>
        <v>#N/A</v>
      </c>
      <c r="V3859" s="36" t="e">
        <f t="shared" si="306"/>
        <v>#N/A</v>
      </c>
      <c r="W3859" s="29" t="e">
        <f t="shared" si="303"/>
        <v>#N/A</v>
      </c>
      <c r="X3859" s="37" t="e">
        <f t="shared" si="307"/>
        <v>#N/A</v>
      </c>
      <c r="Y3859" s="37" t="e">
        <f t="shared" si="305"/>
        <v>#N/A</v>
      </c>
      <c r="Z3859" s="37"/>
      <c r="AA3859" s="37"/>
    </row>
    <row r="3860" spans="20:27">
      <c r="T3860" s="26">
        <v>3840</v>
      </c>
      <c r="U3860" s="26" t="e">
        <f t="shared" si="304"/>
        <v>#N/A</v>
      </c>
      <c r="V3860" s="36" t="e">
        <f t="shared" si="306"/>
        <v>#N/A</v>
      </c>
      <c r="W3860" s="29" t="e">
        <f t="shared" si="303"/>
        <v>#N/A</v>
      </c>
      <c r="X3860" s="37" t="e">
        <f t="shared" si="307"/>
        <v>#N/A</v>
      </c>
      <c r="Y3860" s="37" t="e">
        <f t="shared" si="305"/>
        <v>#N/A</v>
      </c>
      <c r="Z3860" s="37"/>
      <c r="AA3860" s="37"/>
    </row>
    <row r="3861" spans="20:27">
      <c r="T3861" s="26">
        <v>3841</v>
      </c>
      <c r="U3861" s="26" t="e">
        <f t="shared" si="304"/>
        <v>#N/A</v>
      </c>
      <c r="V3861" s="36" t="e">
        <f t="shared" si="306"/>
        <v>#N/A</v>
      </c>
      <c r="W3861" s="29" t="e">
        <f t="shared" ref="W3861:W3924" si="308">IF(U3861="",(#N/A),V3861)</f>
        <v>#N/A</v>
      </c>
      <c r="X3861" s="37" t="e">
        <f t="shared" si="307"/>
        <v>#N/A</v>
      </c>
      <c r="Y3861" s="37" t="e">
        <f t="shared" si="305"/>
        <v>#N/A</v>
      </c>
      <c r="Z3861" s="37"/>
      <c r="AA3861" s="37"/>
    </row>
    <row r="3862" spans="20:27">
      <c r="T3862" s="26">
        <v>3842</v>
      </c>
      <c r="U3862" s="26" t="e">
        <f t="shared" ref="U3862:U3925" si="309">IF(MAX(D$20:D$64)&lt;T3862,(#N/A),T3862)</f>
        <v>#N/A</v>
      </c>
      <c r="V3862" s="36" t="e">
        <f t="shared" si="306"/>
        <v>#N/A</v>
      </c>
      <c r="W3862" s="29" t="e">
        <f t="shared" si="308"/>
        <v>#N/A</v>
      </c>
      <c r="X3862" s="37" t="e">
        <f t="shared" si="307"/>
        <v>#N/A</v>
      </c>
      <c r="Y3862" s="37" t="e">
        <f t="shared" si="305"/>
        <v>#N/A</v>
      </c>
      <c r="Z3862" s="37"/>
      <c r="AA3862" s="37"/>
    </row>
    <row r="3863" spans="20:27">
      <c r="T3863" s="26">
        <v>3843</v>
      </c>
      <c r="U3863" s="26" t="e">
        <f t="shared" si="309"/>
        <v>#N/A</v>
      </c>
      <c r="V3863" s="36" t="e">
        <f t="shared" si="306"/>
        <v>#N/A</v>
      </c>
      <c r="W3863" s="29" t="e">
        <f t="shared" si="308"/>
        <v>#N/A</v>
      </c>
      <c r="X3863" s="37" t="e">
        <f t="shared" si="307"/>
        <v>#N/A</v>
      </c>
      <c r="Y3863" s="37" t="e">
        <f t="shared" si="305"/>
        <v>#N/A</v>
      </c>
      <c r="Z3863" s="37"/>
      <c r="AA3863" s="37"/>
    </row>
    <row r="3864" spans="20:27">
      <c r="T3864" s="26">
        <v>3844</v>
      </c>
      <c r="U3864" s="26" t="e">
        <f t="shared" si="309"/>
        <v>#N/A</v>
      </c>
      <c r="V3864" s="36" t="e">
        <f t="shared" si="306"/>
        <v>#N/A</v>
      </c>
      <c r="W3864" s="29" t="e">
        <f t="shared" si="308"/>
        <v>#N/A</v>
      </c>
      <c r="X3864" s="37" t="e">
        <f t="shared" si="307"/>
        <v>#N/A</v>
      </c>
      <c r="Y3864" s="37" t="e">
        <f t="shared" si="305"/>
        <v>#N/A</v>
      </c>
      <c r="Z3864" s="37"/>
      <c r="AA3864" s="37"/>
    </row>
    <row r="3865" spans="20:27">
      <c r="T3865" s="26">
        <v>3845</v>
      </c>
      <c r="U3865" s="26" t="e">
        <f t="shared" si="309"/>
        <v>#N/A</v>
      </c>
      <c r="V3865" s="36" t="e">
        <f t="shared" si="306"/>
        <v>#N/A</v>
      </c>
      <c r="W3865" s="29" t="e">
        <f t="shared" si="308"/>
        <v>#N/A</v>
      </c>
      <c r="X3865" s="37" t="e">
        <f t="shared" si="307"/>
        <v>#N/A</v>
      </c>
      <c r="Y3865" s="37" t="e">
        <f t="shared" si="305"/>
        <v>#N/A</v>
      </c>
      <c r="Z3865" s="37"/>
      <c r="AA3865" s="37"/>
    </row>
    <row r="3866" spans="20:27">
      <c r="T3866" s="26">
        <v>3846</v>
      </c>
      <c r="U3866" s="26" t="e">
        <f t="shared" si="309"/>
        <v>#N/A</v>
      </c>
      <c r="V3866" s="36" t="e">
        <f t="shared" si="306"/>
        <v>#N/A</v>
      </c>
      <c r="W3866" s="29" t="e">
        <f t="shared" si="308"/>
        <v>#N/A</v>
      </c>
      <c r="X3866" s="37" t="e">
        <f t="shared" si="307"/>
        <v>#N/A</v>
      </c>
      <c r="Y3866" s="37" t="e">
        <f t="shared" si="305"/>
        <v>#N/A</v>
      </c>
      <c r="Z3866" s="37"/>
      <c r="AA3866" s="37"/>
    </row>
    <row r="3867" spans="20:27">
      <c r="T3867" s="26">
        <v>3847</v>
      </c>
      <c r="U3867" s="26" t="e">
        <f t="shared" si="309"/>
        <v>#N/A</v>
      </c>
      <c r="V3867" s="36" t="e">
        <f t="shared" si="306"/>
        <v>#N/A</v>
      </c>
      <c r="W3867" s="29" t="e">
        <f t="shared" si="308"/>
        <v>#N/A</v>
      </c>
      <c r="X3867" s="37" t="e">
        <f t="shared" si="307"/>
        <v>#N/A</v>
      </c>
      <c r="Y3867" s="37" t="e">
        <f t="shared" si="305"/>
        <v>#N/A</v>
      </c>
      <c r="Z3867" s="37"/>
      <c r="AA3867" s="37"/>
    </row>
    <row r="3868" spans="20:27">
      <c r="T3868" s="26">
        <v>3848</v>
      </c>
      <c r="U3868" s="26" t="e">
        <f t="shared" si="309"/>
        <v>#N/A</v>
      </c>
      <c r="V3868" s="36" t="e">
        <f t="shared" si="306"/>
        <v>#N/A</v>
      </c>
      <c r="W3868" s="29" t="e">
        <f t="shared" si="308"/>
        <v>#N/A</v>
      </c>
      <c r="X3868" s="37" t="e">
        <f t="shared" si="307"/>
        <v>#N/A</v>
      </c>
      <c r="Y3868" s="37" t="e">
        <f t="shared" si="305"/>
        <v>#N/A</v>
      </c>
      <c r="Z3868" s="37"/>
      <c r="AA3868" s="37"/>
    </row>
    <row r="3869" spans="20:27">
      <c r="T3869" s="26">
        <v>3849</v>
      </c>
      <c r="U3869" s="26" t="e">
        <f t="shared" si="309"/>
        <v>#N/A</v>
      </c>
      <c r="V3869" s="36" t="e">
        <f t="shared" si="306"/>
        <v>#N/A</v>
      </c>
      <c r="W3869" s="29" t="e">
        <f t="shared" si="308"/>
        <v>#N/A</v>
      </c>
      <c r="X3869" s="37" t="e">
        <f t="shared" si="307"/>
        <v>#N/A</v>
      </c>
      <c r="Y3869" s="37" t="e">
        <f t="shared" si="305"/>
        <v>#N/A</v>
      </c>
      <c r="Z3869" s="37"/>
      <c r="AA3869" s="37"/>
    </row>
    <row r="3870" spans="20:27">
      <c r="T3870" s="26">
        <v>3850</v>
      </c>
      <c r="U3870" s="26" t="e">
        <f t="shared" si="309"/>
        <v>#N/A</v>
      </c>
      <c r="V3870" s="36" t="e">
        <f t="shared" si="306"/>
        <v>#N/A</v>
      </c>
      <c r="W3870" s="29" t="e">
        <f t="shared" si="308"/>
        <v>#N/A</v>
      </c>
      <c r="X3870" s="37" t="e">
        <f t="shared" si="307"/>
        <v>#N/A</v>
      </c>
      <c r="Y3870" s="37" t="e">
        <f t="shared" si="305"/>
        <v>#N/A</v>
      </c>
      <c r="Z3870" s="37"/>
      <c r="AA3870" s="37"/>
    </row>
    <row r="3871" spans="20:27">
      <c r="T3871" s="26">
        <v>3851</v>
      </c>
      <c r="U3871" s="26" t="e">
        <f t="shared" si="309"/>
        <v>#N/A</v>
      </c>
      <c r="V3871" s="36" t="e">
        <f t="shared" si="306"/>
        <v>#N/A</v>
      </c>
      <c r="W3871" s="29" t="e">
        <f t="shared" si="308"/>
        <v>#N/A</v>
      </c>
      <c r="X3871" s="37" t="e">
        <f t="shared" si="307"/>
        <v>#N/A</v>
      </c>
      <c r="Y3871" s="37" t="e">
        <f t="shared" ref="Y3871:Y3934" si="310">IF(($K$60+15)&gt;T3871,K$23*EXP(M$22*LOG(T3871/O$23)),(#N/A))</f>
        <v>#N/A</v>
      </c>
      <c r="Z3871" s="37"/>
      <c r="AA3871" s="37"/>
    </row>
    <row r="3872" spans="20:27">
      <c r="T3872" s="26">
        <v>3852</v>
      </c>
      <c r="U3872" s="26" t="e">
        <f t="shared" si="309"/>
        <v>#N/A</v>
      </c>
      <c r="V3872" s="36" t="e">
        <f t="shared" si="306"/>
        <v>#N/A</v>
      </c>
      <c r="W3872" s="29" t="e">
        <f t="shared" si="308"/>
        <v>#N/A</v>
      </c>
      <c r="X3872" s="37" t="e">
        <f t="shared" si="307"/>
        <v>#N/A</v>
      </c>
      <c r="Y3872" s="37" t="e">
        <f t="shared" si="310"/>
        <v>#N/A</v>
      </c>
      <c r="Z3872" s="37"/>
      <c r="AA3872" s="37"/>
    </row>
    <row r="3873" spans="20:27">
      <c r="T3873" s="26">
        <v>3853</v>
      </c>
      <c r="U3873" s="26" t="e">
        <f t="shared" si="309"/>
        <v>#N/A</v>
      </c>
      <c r="V3873" s="36" t="e">
        <f t="shared" si="306"/>
        <v>#N/A</v>
      </c>
      <c r="W3873" s="29" t="e">
        <f t="shared" si="308"/>
        <v>#N/A</v>
      </c>
      <c r="X3873" s="37" t="e">
        <f t="shared" si="307"/>
        <v>#N/A</v>
      </c>
      <c r="Y3873" s="37" t="e">
        <f t="shared" si="310"/>
        <v>#N/A</v>
      </c>
      <c r="Z3873" s="37"/>
      <c r="AA3873" s="37"/>
    </row>
    <row r="3874" spans="20:27">
      <c r="T3874" s="26">
        <v>3854</v>
      </c>
      <c r="U3874" s="26" t="e">
        <f t="shared" si="309"/>
        <v>#N/A</v>
      </c>
      <c r="V3874" s="36" t="e">
        <f t="shared" si="306"/>
        <v>#N/A</v>
      </c>
      <c r="W3874" s="29" t="e">
        <f t="shared" si="308"/>
        <v>#N/A</v>
      </c>
      <c r="X3874" s="37" t="e">
        <f t="shared" si="307"/>
        <v>#N/A</v>
      </c>
      <c r="Y3874" s="37" t="e">
        <f t="shared" si="310"/>
        <v>#N/A</v>
      </c>
      <c r="Z3874" s="37"/>
      <c r="AA3874" s="37"/>
    </row>
    <row r="3875" spans="20:27">
      <c r="T3875" s="26">
        <v>3855</v>
      </c>
      <c r="U3875" s="26" t="e">
        <f t="shared" si="309"/>
        <v>#N/A</v>
      </c>
      <c r="V3875" s="36" t="e">
        <f t="shared" si="306"/>
        <v>#N/A</v>
      </c>
      <c r="W3875" s="29" t="e">
        <f t="shared" si="308"/>
        <v>#N/A</v>
      </c>
      <c r="X3875" s="37" t="e">
        <f t="shared" si="307"/>
        <v>#N/A</v>
      </c>
      <c r="Y3875" s="37" t="e">
        <f t="shared" si="310"/>
        <v>#N/A</v>
      </c>
      <c r="Z3875" s="37"/>
      <c r="AA3875" s="37"/>
    </row>
    <row r="3876" spans="20:27">
      <c r="T3876" s="26">
        <v>3856</v>
      </c>
      <c r="U3876" s="26" t="e">
        <f t="shared" si="309"/>
        <v>#N/A</v>
      </c>
      <c r="V3876" s="36" t="e">
        <f t="shared" si="306"/>
        <v>#N/A</v>
      </c>
      <c r="W3876" s="29" t="e">
        <f t="shared" si="308"/>
        <v>#N/A</v>
      </c>
      <c r="X3876" s="37" t="e">
        <f t="shared" si="307"/>
        <v>#N/A</v>
      </c>
      <c r="Y3876" s="37" t="e">
        <f t="shared" si="310"/>
        <v>#N/A</v>
      </c>
      <c r="Z3876" s="37"/>
      <c r="AA3876" s="37"/>
    </row>
    <row r="3877" spans="20:27">
      <c r="T3877" s="26">
        <v>3857</v>
      </c>
      <c r="U3877" s="26" t="e">
        <f t="shared" si="309"/>
        <v>#N/A</v>
      </c>
      <c r="V3877" s="36" t="e">
        <f t="shared" si="306"/>
        <v>#N/A</v>
      </c>
      <c r="W3877" s="29" t="e">
        <f t="shared" si="308"/>
        <v>#N/A</v>
      </c>
      <c r="X3877" s="37" t="e">
        <f t="shared" si="307"/>
        <v>#N/A</v>
      </c>
      <c r="Y3877" s="37" t="e">
        <f t="shared" si="310"/>
        <v>#N/A</v>
      </c>
      <c r="Z3877" s="37"/>
      <c r="AA3877" s="37"/>
    </row>
    <row r="3878" spans="20:27">
      <c r="T3878" s="26">
        <v>3858</v>
      </c>
      <c r="U3878" s="26" t="e">
        <f t="shared" si="309"/>
        <v>#N/A</v>
      </c>
      <c r="V3878" s="36" t="e">
        <f t="shared" si="306"/>
        <v>#N/A</v>
      </c>
      <c r="W3878" s="29" t="e">
        <f t="shared" si="308"/>
        <v>#N/A</v>
      </c>
      <c r="X3878" s="37" t="e">
        <f t="shared" si="307"/>
        <v>#N/A</v>
      </c>
      <c r="Y3878" s="37" t="e">
        <f t="shared" si="310"/>
        <v>#N/A</v>
      </c>
      <c r="Z3878" s="37"/>
      <c r="AA3878" s="37"/>
    </row>
    <row r="3879" spans="20:27">
      <c r="T3879" s="26">
        <v>3859</v>
      </c>
      <c r="U3879" s="26" t="e">
        <f t="shared" si="309"/>
        <v>#N/A</v>
      </c>
      <c r="V3879" s="36" t="e">
        <f t="shared" si="306"/>
        <v>#N/A</v>
      </c>
      <c r="W3879" s="29" t="e">
        <f t="shared" si="308"/>
        <v>#N/A</v>
      </c>
      <c r="X3879" s="37" t="e">
        <f t="shared" si="307"/>
        <v>#N/A</v>
      </c>
      <c r="Y3879" s="37" t="e">
        <f t="shared" si="310"/>
        <v>#N/A</v>
      </c>
      <c r="Z3879" s="37"/>
      <c r="AA3879" s="37"/>
    </row>
    <row r="3880" spans="20:27">
      <c r="T3880" s="26">
        <v>3860</v>
      </c>
      <c r="U3880" s="26" t="e">
        <f t="shared" si="309"/>
        <v>#N/A</v>
      </c>
      <c r="V3880" s="36" t="e">
        <f t="shared" si="306"/>
        <v>#N/A</v>
      </c>
      <c r="W3880" s="29" t="e">
        <f t="shared" si="308"/>
        <v>#N/A</v>
      </c>
      <c r="X3880" s="37" t="e">
        <f t="shared" si="307"/>
        <v>#N/A</v>
      </c>
      <c r="Y3880" s="37" t="e">
        <f t="shared" si="310"/>
        <v>#N/A</v>
      </c>
      <c r="Z3880" s="37"/>
      <c r="AA3880" s="37"/>
    </row>
    <row r="3881" spans="20:27">
      <c r="T3881" s="26">
        <v>3861</v>
      </c>
      <c r="U3881" s="26" t="e">
        <f t="shared" si="309"/>
        <v>#N/A</v>
      </c>
      <c r="V3881" s="36" t="e">
        <f t="shared" si="306"/>
        <v>#N/A</v>
      </c>
      <c r="W3881" s="29" t="e">
        <f t="shared" si="308"/>
        <v>#N/A</v>
      </c>
      <c r="X3881" s="37" t="e">
        <f t="shared" si="307"/>
        <v>#N/A</v>
      </c>
      <c r="Y3881" s="37" t="e">
        <f t="shared" si="310"/>
        <v>#N/A</v>
      </c>
      <c r="Z3881" s="37"/>
      <c r="AA3881" s="37"/>
    </row>
    <row r="3882" spans="20:27">
      <c r="T3882" s="26">
        <v>3862</v>
      </c>
      <c r="U3882" s="26" t="e">
        <f t="shared" si="309"/>
        <v>#N/A</v>
      </c>
      <c r="V3882" s="36" t="e">
        <f t="shared" si="306"/>
        <v>#N/A</v>
      </c>
      <c r="W3882" s="29" t="e">
        <f t="shared" si="308"/>
        <v>#N/A</v>
      </c>
      <c r="X3882" s="37" t="e">
        <f t="shared" si="307"/>
        <v>#N/A</v>
      </c>
      <c r="Y3882" s="37" t="e">
        <f t="shared" si="310"/>
        <v>#N/A</v>
      </c>
      <c r="Z3882" s="37"/>
      <c r="AA3882" s="37"/>
    </row>
    <row r="3883" spans="20:27">
      <c r="T3883" s="26">
        <v>3863</v>
      </c>
      <c r="U3883" s="26" t="e">
        <f t="shared" si="309"/>
        <v>#N/A</v>
      </c>
      <c r="V3883" s="36" t="e">
        <f t="shared" si="306"/>
        <v>#N/A</v>
      </c>
      <c r="W3883" s="29" t="e">
        <f t="shared" si="308"/>
        <v>#N/A</v>
      </c>
      <c r="X3883" s="37" t="e">
        <f t="shared" si="307"/>
        <v>#N/A</v>
      </c>
      <c r="Y3883" s="37" t="e">
        <f t="shared" si="310"/>
        <v>#N/A</v>
      </c>
      <c r="Z3883" s="37"/>
      <c r="AA3883" s="37"/>
    </row>
    <row r="3884" spans="20:27">
      <c r="T3884" s="26">
        <v>3864</v>
      </c>
      <c r="U3884" s="26" t="e">
        <f t="shared" si="309"/>
        <v>#N/A</v>
      </c>
      <c r="V3884" s="36" t="e">
        <f t="shared" si="306"/>
        <v>#N/A</v>
      </c>
      <c r="W3884" s="29" t="e">
        <f t="shared" si="308"/>
        <v>#N/A</v>
      </c>
      <c r="X3884" s="37" t="e">
        <f t="shared" si="307"/>
        <v>#N/A</v>
      </c>
      <c r="Y3884" s="37" t="e">
        <f t="shared" si="310"/>
        <v>#N/A</v>
      </c>
      <c r="Z3884" s="37"/>
      <c r="AA3884" s="37"/>
    </row>
    <row r="3885" spans="20:27">
      <c r="T3885" s="26">
        <v>3865</v>
      </c>
      <c r="U3885" s="26" t="e">
        <f t="shared" si="309"/>
        <v>#N/A</v>
      </c>
      <c r="V3885" s="36" t="e">
        <f t="shared" si="306"/>
        <v>#N/A</v>
      </c>
      <c r="W3885" s="29" t="e">
        <f t="shared" si="308"/>
        <v>#N/A</v>
      </c>
      <c r="X3885" s="37" t="e">
        <f t="shared" si="307"/>
        <v>#N/A</v>
      </c>
      <c r="Y3885" s="37" t="e">
        <f t="shared" si="310"/>
        <v>#N/A</v>
      </c>
      <c r="Z3885" s="37"/>
      <c r="AA3885" s="37"/>
    </row>
    <row r="3886" spans="20:27">
      <c r="T3886" s="26">
        <v>3866</v>
      </c>
      <c r="U3886" s="26" t="e">
        <f t="shared" si="309"/>
        <v>#N/A</v>
      </c>
      <c r="V3886" s="36" t="e">
        <f t="shared" si="306"/>
        <v>#N/A</v>
      </c>
      <c r="W3886" s="29" t="e">
        <f t="shared" si="308"/>
        <v>#N/A</v>
      </c>
      <c r="X3886" s="37" t="e">
        <f t="shared" si="307"/>
        <v>#N/A</v>
      </c>
      <c r="Y3886" s="37" t="e">
        <f t="shared" si="310"/>
        <v>#N/A</v>
      </c>
      <c r="Z3886" s="37"/>
      <c r="AA3886" s="37"/>
    </row>
    <row r="3887" spans="20:27">
      <c r="T3887" s="26">
        <v>3867</v>
      </c>
      <c r="U3887" s="26" t="e">
        <f t="shared" si="309"/>
        <v>#N/A</v>
      </c>
      <c r="V3887" s="36" t="e">
        <f t="shared" si="306"/>
        <v>#N/A</v>
      </c>
      <c r="W3887" s="29" t="e">
        <f t="shared" si="308"/>
        <v>#N/A</v>
      </c>
      <c r="X3887" s="37" t="e">
        <f t="shared" si="307"/>
        <v>#N/A</v>
      </c>
      <c r="Y3887" s="37" t="e">
        <f t="shared" si="310"/>
        <v>#N/A</v>
      </c>
      <c r="Z3887" s="37"/>
      <c r="AA3887" s="37"/>
    </row>
    <row r="3888" spans="20:27">
      <c r="T3888" s="26">
        <v>3868</v>
      </c>
      <c r="U3888" s="26" t="e">
        <f t="shared" si="309"/>
        <v>#N/A</v>
      </c>
      <c r="V3888" s="36" t="e">
        <f t="shared" si="306"/>
        <v>#N/A</v>
      </c>
      <c r="W3888" s="29" t="e">
        <f t="shared" si="308"/>
        <v>#N/A</v>
      </c>
      <c r="X3888" s="37" t="e">
        <f t="shared" si="307"/>
        <v>#N/A</v>
      </c>
      <c r="Y3888" s="37" t="e">
        <f t="shared" si="310"/>
        <v>#N/A</v>
      </c>
      <c r="Z3888" s="37"/>
      <c r="AA3888" s="37"/>
    </row>
    <row r="3889" spans="20:27">
      <c r="T3889" s="26">
        <v>3869</v>
      </c>
      <c r="U3889" s="26" t="e">
        <f t="shared" si="309"/>
        <v>#N/A</v>
      </c>
      <c r="V3889" s="36" t="e">
        <f t="shared" si="306"/>
        <v>#N/A</v>
      </c>
      <c r="W3889" s="29" t="e">
        <f t="shared" si="308"/>
        <v>#N/A</v>
      </c>
      <c r="X3889" s="37" t="e">
        <f t="shared" si="307"/>
        <v>#N/A</v>
      </c>
      <c r="Y3889" s="37" t="e">
        <f t="shared" si="310"/>
        <v>#N/A</v>
      </c>
      <c r="Z3889" s="37"/>
      <c r="AA3889" s="37"/>
    </row>
    <row r="3890" spans="20:27">
      <c r="T3890" s="26">
        <v>3870</v>
      </c>
      <c r="U3890" s="26" t="e">
        <f t="shared" si="309"/>
        <v>#N/A</v>
      </c>
      <c r="V3890" s="36" t="e">
        <f t="shared" si="306"/>
        <v>#N/A</v>
      </c>
      <c r="W3890" s="29" t="e">
        <f t="shared" si="308"/>
        <v>#N/A</v>
      </c>
      <c r="X3890" s="37" t="e">
        <f t="shared" si="307"/>
        <v>#N/A</v>
      </c>
      <c r="Y3890" s="37" t="e">
        <f t="shared" si="310"/>
        <v>#N/A</v>
      </c>
      <c r="Z3890" s="37"/>
      <c r="AA3890" s="37"/>
    </row>
    <row r="3891" spans="20:27">
      <c r="T3891" s="26">
        <v>3871</v>
      </c>
      <c r="U3891" s="26" t="e">
        <f t="shared" si="309"/>
        <v>#N/A</v>
      </c>
      <c r="V3891" s="36" t="e">
        <f t="shared" si="306"/>
        <v>#N/A</v>
      </c>
      <c r="W3891" s="29" t="e">
        <f t="shared" si="308"/>
        <v>#N/A</v>
      </c>
      <c r="X3891" s="37" t="e">
        <f t="shared" si="307"/>
        <v>#N/A</v>
      </c>
      <c r="Y3891" s="37" t="e">
        <f t="shared" si="310"/>
        <v>#N/A</v>
      </c>
      <c r="Z3891" s="37"/>
      <c r="AA3891" s="37"/>
    </row>
    <row r="3892" spans="20:27">
      <c r="T3892" s="26">
        <v>3872</v>
      </c>
      <c r="U3892" s="26" t="e">
        <f t="shared" si="309"/>
        <v>#N/A</v>
      </c>
      <c r="V3892" s="36" t="e">
        <f t="shared" si="306"/>
        <v>#N/A</v>
      </c>
      <c r="W3892" s="29" t="e">
        <f t="shared" si="308"/>
        <v>#N/A</v>
      </c>
      <c r="X3892" s="37" t="e">
        <f t="shared" si="307"/>
        <v>#N/A</v>
      </c>
      <c r="Y3892" s="37" t="e">
        <f t="shared" si="310"/>
        <v>#N/A</v>
      </c>
      <c r="Z3892" s="37"/>
      <c r="AA3892" s="37"/>
    </row>
    <row r="3893" spans="20:27">
      <c r="T3893" s="26">
        <v>3873</v>
      </c>
      <c r="U3893" s="26" t="e">
        <f t="shared" si="309"/>
        <v>#N/A</v>
      </c>
      <c r="V3893" s="36" t="e">
        <f t="shared" si="306"/>
        <v>#N/A</v>
      </c>
      <c r="W3893" s="29" t="e">
        <f t="shared" si="308"/>
        <v>#N/A</v>
      </c>
      <c r="X3893" s="37" t="e">
        <f t="shared" si="307"/>
        <v>#N/A</v>
      </c>
      <c r="Y3893" s="37" t="e">
        <f t="shared" si="310"/>
        <v>#N/A</v>
      </c>
      <c r="Z3893" s="37"/>
      <c r="AA3893" s="37"/>
    </row>
    <row r="3894" spans="20:27">
      <c r="T3894" s="26">
        <v>3874</v>
      </c>
      <c r="U3894" s="26" t="e">
        <f t="shared" si="309"/>
        <v>#N/A</v>
      </c>
      <c r="V3894" s="36" t="e">
        <f t="shared" si="306"/>
        <v>#N/A</v>
      </c>
      <c r="W3894" s="29" t="e">
        <f t="shared" si="308"/>
        <v>#N/A</v>
      </c>
      <c r="X3894" s="37" t="e">
        <f t="shared" si="307"/>
        <v>#N/A</v>
      </c>
      <c r="Y3894" s="37" t="e">
        <f t="shared" si="310"/>
        <v>#N/A</v>
      </c>
      <c r="Z3894" s="37"/>
      <c r="AA3894" s="37"/>
    </row>
    <row r="3895" spans="20:27">
      <c r="T3895" s="26">
        <v>3875</v>
      </c>
      <c r="U3895" s="26" t="e">
        <f t="shared" si="309"/>
        <v>#N/A</v>
      </c>
      <c r="V3895" s="36" t="e">
        <f t="shared" si="306"/>
        <v>#N/A</v>
      </c>
      <c r="W3895" s="29" t="e">
        <f t="shared" si="308"/>
        <v>#N/A</v>
      </c>
      <c r="X3895" s="37" t="e">
        <f t="shared" si="307"/>
        <v>#N/A</v>
      </c>
      <c r="Y3895" s="37" t="e">
        <f t="shared" si="310"/>
        <v>#N/A</v>
      </c>
      <c r="Z3895" s="37"/>
      <c r="AA3895" s="37"/>
    </row>
    <row r="3896" spans="20:27">
      <c r="T3896" s="26">
        <v>3876</v>
      </c>
      <c r="U3896" s="26" t="e">
        <f t="shared" si="309"/>
        <v>#N/A</v>
      </c>
      <c r="V3896" s="36" t="e">
        <f t="shared" si="306"/>
        <v>#N/A</v>
      </c>
      <c r="W3896" s="29" t="e">
        <f t="shared" si="308"/>
        <v>#N/A</v>
      </c>
      <c r="X3896" s="37" t="e">
        <f t="shared" si="307"/>
        <v>#N/A</v>
      </c>
      <c r="Y3896" s="37" t="e">
        <f t="shared" si="310"/>
        <v>#N/A</v>
      </c>
      <c r="Z3896" s="37"/>
      <c r="AA3896" s="37"/>
    </row>
    <row r="3897" spans="20:27">
      <c r="T3897" s="26">
        <v>3877</v>
      </c>
      <c r="U3897" s="26" t="e">
        <f t="shared" si="309"/>
        <v>#N/A</v>
      </c>
      <c r="V3897" s="36" t="e">
        <f t="shared" si="306"/>
        <v>#N/A</v>
      </c>
      <c r="W3897" s="29" t="e">
        <f t="shared" si="308"/>
        <v>#N/A</v>
      </c>
      <c r="X3897" s="37" t="e">
        <f t="shared" si="307"/>
        <v>#N/A</v>
      </c>
      <c r="Y3897" s="37" t="e">
        <f t="shared" si="310"/>
        <v>#N/A</v>
      </c>
      <c r="Z3897" s="37"/>
      <c r="AA3897" s="37"/>
    </row>
    <row r="3898" spans="20:27">
      <c r="T3898" s="26">
        <v>3878</v>
      </c>
      <c r="U3898" s="26" t="e">
        <f t="shared" si="309"/>
        <v>#N/A</v>
      </c>
      <c r="V3898" s="36" t="e">
        <f t="shared" si="306"/>
        <v>#N/A</v>
      </c>
      <c r="W3898" s="29" t="e">
        <f t="shared" si="308"/>
        <v>#N/A</v>
      </c>
      <c r="X3898" s="37" t="e">
        <f t="shared" si="307"/>
        <v>#N/A</v>
      </c>
      <c r="Y3898" s="37" t="e">
        <f t="shared" si="310"/>
        <v>#N/A</v>
      </c>
      <c r="Z3898" s="37"/>
      <c r="AA3898" s="37"/>
    </row>
    <row r="3899" spans="20:27">
      <c r="T3899" s="26">
        <v>3879</v>
      </c>
      <c r="U3899" s="26" t="e">
        <f t="shared" si="309"/>
        <v>#N/A</v>
      </c>
      <c r="V3899" s="36" t="e">
        <f t="shared" si="306"/>
        <v>#N/A</v>
      </c>
      <c r="W3899" s="29" t="e">
        <f t="shared" si="308"/>
        <v>#N/A</v>
      </c>
      <c r="X3899" s="37" t="e">
        <f t="shared" si="307"/>
        <v>#N/A</v>
      </c>
      <c r="Y3899" s="37" t="e">
        <f t="shared" si="310"/>
        <v>#N/A</v>
      </c>
      <c r="Z3899" s="37"/>
      <c r="AA3899" s="37"/>
    </row>
    <row r="3900" spans="20:27">
      <c r="T3900" s="26">
        <v>3880</v>
      </c>
      <c r="U3900" s="26" t="e">
        <f t="shared" si="309"/>
        <v>#N/A</v>
      </c>
      <c r="V3900" s="36" t="e">
        <f t="shared" si="306"/>
        <v>#N/A</v>
      </c>
      <c r="W3900" s="29" t="e">
        <f t="shared" si="308"/>
        <v>#N/A</v>
      </c>
      <c r="X3900" s="37" t="e">
        <f t="shared" si="307"/>
        <v>#N/A</v>
      </c>
      <c r="Y3900" s="37" t="e">
        <f t="shared" si="310"/>
        <v>#N/A</v>
      </c>
      <c r="Z3900" s="37"/>
      <c r="AA3900" s="37"/>
    </row>
    <row r="3901" spans="20:27">
      <c r="T3901" s="26">
        <v>3881</v>
      </c>
      <c r="U3901" s="26" t="e">
        <f t="shared" si="309"/>
        <v>#N/A</v>
      </c>
      <c r="V3901" s="36" t="e">
        <f t="shared" si="306"/>
        <v>#N/A</v>
      </c>
      <c r="W3901" s="29" t="e">
        <f t="shared" si="308"/>
        <v>#N/A</v>
      </c>
      <c r="X3901" s="37" t="e">
        <f t="shared" si="307"/>
        <v>#N/A</v>
      </c>
      <c r="Y3901" s="37" t="e">
        <f t="shared" si="310"/>
        <v>#N/A</v>
      </c>
      <c r="Z3901" s="37"/>
      <c r="AA3901" s="37"/>
    </row>
    <row r="3902" spans="20:27">
      <c r="T3902" s="26">
        <v>3882</v>
      </c>
      <c r="U3902" s="26" t="e">
        <f t="shared" si="309"/>
        <v>#N/A</v>
      </c>
      <c r="V3902" s="36" t="e">
        <f t="shared" si="306"/>
        <v>#N/A</v>
      </c>
      <c r="W3902" s="29" t="e">
        <f t="shared" si="308"/>
        <v>#N/A</v>
      </c>
      <c r="X3902" s="37" t="e">
        <f t="shared" si="307"/>
        <v>#N/A</v>
      </c>
      <c r="Y3902" s="37" t="e">
        <f t="shared" si="310"/>
        <v>#N/A</v>
      </c>
      <c r="Z3902" s="37"/>
      <c r="AA3902" s="37"/>
    </row>
    <row r="3903" spans="20:27">
      <c r="T3903" s="26">
        <v>3883</v>
      </c>
      <c r="U3903" s="26" t="e">
        <f t="shared" si="309"/>
        <v>#N/A</v>
      </c>
      <c r="V3903" s="36" t="e">
        <f t="shared" si="306"/>
        <v>#N/A</v>
      </c>
      <c r="W3903" s="29" t="e">
        <f t="shared" si="308"/>
        <v>#N/A</v>
      </c>
      <c r="X3903" s="37" t="e">
        <f t="shared" si="307"/>
        <v>#N/A</v>
      </c>
      <c r="Y3903" s="37" t="e">
        <f t="shared" si="310"/>
        <v>#N/A</v>
      </c>
      <c r="Z3903" s="37"/>
      <c r="AA3903" s="37"/>
    </row>
    <row r="3904" spans="20:27">
      <c r="T3904" s="26">
        <v>3884</v>
      </c>
      <c r="U3904" s="26" t="e">
        <f t="shared" si="309"/>
        <v>#N/A</v>
      </c>
      <c r="V3904" s="36" t="e">
        <f t="shared" si="306"/>
        <v>#N/A</v>
      </c>
      <c r="W3904" s="29" t="e">
        <f t="shared" si="308"/>
        <v>#N/A</v>
      </c>
      <c r="X3904" s="37" t="e">
        <f t="shared" si="307"/>
        <v>#N/A</v>
      </c>
      <c r="Y3904" s="37" t="e">
        <f t="shared" si="310"/>
        <v>#N/A</v>
      </c>
      <c r="Z3904" s="37"/>
      <c r="AA3904" s="37"/>
    </row>
    <row r="3905" spans="20:27">
      <c r="T3905" s="26">
        <v>3885</v>
      </c>
      <c r="U3905" s="26" t="e">
        <f t="shared" si="309"/>
        <v>#N/A</v>
      </c>
      <c r="V3905" s="36" t="e">
        <f t="shared" si="306"/>
        <v>#N/A</v>
      </c>
      <c r="W3905" s="29" t="e">
        <f t="shared" si="308"/>
        <v>#N/A</v>
      </c>
      <c r="X3905" s="37" t="e">
        <f t="shared" si="307"/>
        <v>#N/A</v>
      </c>
      <c r="Y3905" s="37" t="e">
        <f t="shared" si="310"/>
        <v>#N/A</v>
      </c>
      <c r="Z3905" s="37"/>
      <c r="AA3905" s="37"/>
    </row>
    <row r="3906" spans="20:27">
      <c r="T3906" s="26">
        <v>3886</v>
      </c>
      <c r="U3906" s="26" t="e">
        <f t="shared" si="309"/>
        <v>#N/A</v>
      </c>
      <c r="V3906" s="36" t="e">
        <f t="shared" si="306"/>
        <v>#N/A</v>
      </c>
      <c r="W3906" s="29" t="e">
        <f t="shared" si="308"/>
        <v>#N/A</v>
      </c>
      <c r="X3906" s="37" t="e">
        <f t="shared" si="307"/>
        <v>#N/A</v>
      </c>
      <c r="Y3906" s="37" t="e">
        <f t="shared" si="310"/>
        <v>#N/A</v>
      </c>
      <c r="Z3906" s="37"/>
      <c r="AA3906" s="37"/>
    </row>
    <row r="3907" spans="20:27">
      <c r="T3907" s="26">
        <v>3887</v>
      </c>
      <c r="U3907" s="26" t="e">
        <f t="shared" si="309"/>
        <v>#N/A</v>
      </c>
      <c r="V3907" s="36" t="e">
        <f t="shared" si="306"/>
        <v>#N/A</v>
      </c>
      <c r="W3907" s="29" t="e">
        <f t="shared" si="308"/>
        <v>#N/A</v>
      </c>
      <c r="X3907" s="37" t="e">
        <f t="shared" si="307"/>
        <v>#N/A</v>
      </c>
      <c r="Y3907" s="37" t="e">
        <f t="shared" si="310"/>
        <v>#N/A</v>
      </c>
      <c r="Z3907" s="37"/>
      <c r="AA3907" s="37"/>
    </row>
    <row r="3908" spans="20:27">
      <c r="T3908" s="26">
        <v>3888</v>
      </c>
      <c r="U3908" s="26" t="e">
        <f t="shared" si="309"/>
        <v>#N/A</v>
      </c>
      <c r="V3908" s="36" t="e">
        <f t="shared" si="306"/>
        <v>#N/A</v>
      </c>
      <c r="W3908" s="29" t="e">
        <f t="shared" si="308"/>
        <v>#N/A</v>
      </c>
      <c r="X3908" s="37" t="e">
        <f t="shared" si="307"/>
        <v>#N/A</v>
      </c>
      <c r="Y3908" s="37" t="e">
        <f t="shared" si="310"/>
        <v>#N/A</v>
      </c>
      <c r="Z3908" s="37"/>
      <c r="AA3908" s="37"/>
    </row>
    <row r="3909" spans="20:27">
      <c r="T3909" s="26">
        <v>3889</v>
      </c>
      <c r="U3909" s="26" t="e">
        <f t="shared" si="309"/>
        <v>#N/A</v>
      </c>
      <c r="V3909" s="36" t="e">
        <f t="shared" si="306"/>
        <v>#N/A</v>
      </c>
      <c r="W3909" s="29" t="e">
        <f t="shared" si="308"/>
        <v>#N/A</v>
      </c>
      <c r="X3909" s="37" t="e">
        <f t="shared" si="307"/>
        <v>#N/A</v>
      </c>
      <c r="Y3909" s="37" t="e">
        <f t="shared" si="310"/>
        <v>#N/A</v>
      </c>
      <c r="Z3909" s="37"/>
      <c r="AA3909" s="37"/>
    </row>
    <row r="3910" spans="20:27">
      <c r="T3910" s="26">
        <v>3890</v>
      </c>
      <c r="U3910" s="26" t="e">
        <f t="shared" si="309"/>
        <v>#N/A</v>
      </c>
      <c r="V3910" s="36" t="e">
        <f t="shared" si="306"/>
        <v>#N/A</v>
      </c>
      <c r="W3910" s="29" t="e">
        <f t="shared" si="308"/>
        <v>#N/A</v>
      </c>
      <c r="X3910" s="37" t="e">
        <f t="shared" si="307"/>
        <v>#N/A</v>
      </c>
      <c r="Y3910" s="37" t="e">
        <f t="shared" si="310"/>
        <v>#N/A</v>
      </c>
      <c r="Z3910" s="37"/>
      <c r="AA3910" s="37"/>
    </row>
    <row r="3911" spans="20:27">
      <c r="T3911" s="26">
        <v>3891</v>
      </c>
      <c r="U3911" s="26" t="e">
        <f t="shared" si="309"/>
        <v>#N/A</v>
      </c>
      <c r="V3911" s="36" t="e">
        <f t="shared" si="306"/>
        <v>#N/A</v>
      </c>
      <c r="W3911" s="29" t="e">
        <f t="shared" si="308"/>
        <v>#N/A</v>
      </c>
      <c r="X3911" s="37" t="e">
        <f t="shared" si="307"/>
        <v>#N/A</v>
      </c>
      <c r="Y3911" s="37" t="e">
        <f t="shared" si="310"/>
        <v>#N/A</v>
      </c>
      <c r="Z3911" s="37"/>
      <c r="AA3911" s="37"/>
    </row>
    <row r="3912" spans="20:27">
      <c r="T3912" s="26">
        <v>3892</v>
      </c>
      <c r="U3912" s="26" t="e">
        <f t="shared" si="309"/>
        <v>#N/A</v>
      </c>
      <c r="V3912" s="36" t="e">
        <f t="shared" ref="V3912:V3975" si="311">K$23*EXP(M$22*LOG(T3912/O$23))</f>
        <v>#N/A</v>
      </c>
      <c r="W3912" s="29" t="e">
        <f t="shared" si="308"/>
        <v>#N/A</v>
      </c>
      <c r="X3912" s="37" t="e">
        <f t="shared" ref="X3912:X3975" si="312">IF(($K$60+15)&gt;T3912,T3912,(#N/A))</f>
        <v>#N/A</v>
      </c>
      <c r="Y3912" s="37" t="e">
        <f t="shared" si="310"/>
        <v>#N/A</v>
      </c>
      <c r="Z3912" s="37"/>
      <c r="AA3912" s="37"/>
    </row>
    <row r="3913" spans="20:27">
      <c r="T3913" s="26">
        <v>3893</v>
      </c>
      <c r="U3913" s="26" t="e">
        <f t="shared" si="309"/>
        <v>#N/A</v>
      </c>
      <c r="V3913" s="36" t="e">
        <f t="shared" si="311"/>
        <v>#N/A</v>
      </c>
      <c r="W3913" s="29" t="e">
        <f t="shared" si="308"/>
        <v>#N/A</v>
      </c>
      <c r="X3913" s="37" t="e">
        <f t="shared" si="312"/>
        <v>#N/A</v>
      </c>
      <c r="Y3913" s="37" t="e">
        <f t="shared" si="310"/>
        <v>#N/A</v>
      </c>
      <c r="Z3913" s="37"/>
      <c r="AA3913" s="37"/>
    </row>
    <row r="3914" spans="20:27">
      <c r="T3914" s="26">
        <v>3894</v>
      </c>
      <c r="U3914" s="26" t="e">
        <f t="shared" si="309"/>
        <v>#N/A</v>
      </c>
      <c r="V3914" s="36" t="e">
        <f t="shared" si="311"/>
        <v>#N/A</v>
      </c>
      <c r="W3914" s="29" t="e">
        <f t="shared" si="308"/>
        <v>#N/A</v>
      </c>
      <c r="X3914" s="37" t="e">
        <f t="shared" si="312"/>
        <v>#N/A</v>
      </c>
      <c r="Y3914" s="37" t="e">
        <f t="shared" si="310"/>
        <v>#N/A</v>
      </c>
      <c r="Z3914" s="37"/>
      <c r="AA3914" s="37"/>
    </row>
    <row r="3915" spans="20:27">
      <c r="T3915" s="26">
        <v>3895</v>
      </c>
      <c r="U3915" s="26" t="e">
        <f t="shared" si="309"/>
        <v>#N/A</v>
      </c>
      <c r="V3915" s="36" t="e">
        <f t="shared" si="311"/>
        <v>#N/A</v>
      </c>
      <c r="W3915" s="29" t="e">
        <f t="shared" si="308"/>
        <v>#N/A</v>
      </c>
      <c r="X3915" s="37" t="e">
        <f t="shared" si="312"/>
        <v>#N/A</v>
      </c>
      <c r="Y3915" s="37" t="e">
        <f t="shared" si="310"/>
        <v>#N/A</v>
      </c>
      <c r="Z3915" s="37"/>
      <c r="AA3915" s="37"/>
    </row>
    <row r="3916" spans="20:27">
      <c r="T3916" s="26">
        <v>3896</v>
      </c>
      <c r="U3916" s="26" t="e">
        <f t="shared" si="309"/>
        <v>#N/A</v>
      </c>
      <c r="V3916" s="36" t="e">
        <f t="shared" si="311"/>
        <v>#N/A</v>
      </c>
      <c r="W3916" s="29" t="e">
        <f t="shared" si="308"/>
        <v>#N/A</v>
      </c>
      <c r="X3916" s="37" t="e">
        <f t="shared" si="312"/>
        <v>#N/A</v>
      </c>
      <c r="Y3916" s="37" t="e">
        <f t="shared" si="310"/>
        <v>#N/A</v>
      </c>
      <c r="Z3916" s="37"/>
      <c r="AA3916" s="37"/>
    </row>
    <row r="3917" spans="20:27">
      <c r="T3917" s="26">
        <v>3897</v>
      </c>
      <c r="U3917" s="26" t="e">
        <f t="shared" si="309"/>
        <v>#N/A</v>
      </c>
      <c r="V3917" s="36" t="e">
        <f t="shared" si="311"/>
        <v>#N/A</v>
      </c>
      <c r="W3917" s="29" t="e">
        <f t="shared" si="308"/>
        <v>#N/A</v>
      </c>
      <c r="X3917" s="37" t="e">
        <f t="shared" si="312"/>
        <v>#N/A</v>
      </c>
      <c r="Y3917" s="37" t="e">
        <f t="shared" si="310"/>
        <v>#N/A</v>
      </c>
      <c r="Z3917" s="37"/>
      <c r="AA3917" s="37"/>
    </row>
    <row r="3918" spans="20:27">
      <c r="T3918" s="26">
        <v>3898</v>
      </c>
      <c r="U3918" s="26" t="e">
        <f t="shared" si="309"/>
        <v>#N/A</v>
      </c>
      <c r="V3918" s="36" t="e">
        <f t="shared" si="311"/>
        <v>#N/A</v>
      </c>
      <c r="W3918" s="29" t="e">
        <f t="shared" si="308"/>
        <v>#N/A</v>
      </c>
      <c r="X3918" s="37" t="e">
        <f t="shared" si="312"/>
        <v>#N/A</v>
      </c>
      <c r="Y3918" s="37" t="e">
        <f t="shared" si="310"/>
        <v>#N/A</v>
      </c>
      <c r="Z3918" s="37"/>
      <c r="AA3918" s="37"/>
    </row>
    <row r="3919" spans="20:27">
      <c r="T3919" s="26">
        <v>3899</v>
      </c>
      <c r="U3919" s="26" t="e">
        <f t="shared" si="309"/>
        <v>#N/A</v>
      </c>
      <c r="V3919" s="36" t="e">
        <f t="shared" si="311"/>
        <v>#N/A</v>
      </c>
      <c r="W3919" s="29" t="e">
        <f t="shared" si="308"/>
        <v>#N/A</v>
      </c>
      <c r="X3919" s="37" t="e">
        <f t="shared" si="312"/>
        <v>#N/A</v>
      </c>
      <c r="Y3919" s="37" t="e">
        <f t="shared" si="310"/>
        <v>#N/A</v>
      </c>
      <c r="Z3919" s="37"/>
      <c r="AA3919" s="37"/>
    </row>
    <row r="3920" spans="20:27">
      <c r="T3920" s="26">
        <v>3900</v>
      </c>
      <c r="U3920" s="26" t="e">
        <f t="shared" si="309"/>
        <v>#N/A</v>
      </c>
      <c r="V3920" s="36" t="e">
        <f t="shared" si="311"/>
        <v>#N/A</v>
      </c>
      <c r="W3920" s="29" t="e">
        <f t="shared" si="308"/>
        <v>#N/A</v>
      </c>
      <c r="X3920" s="37" t="e">
        <f t="shared" si="312"/>
        <v>#N/A</v>
      </c>
      <c r="Y3920" s="37" t="e">
        <f t="shared" si="310"/>
        <v>#N/A</v>
      </c>
      <c r="Z3920" s="37"/>
      <c r="AA3920" s="37"/>
    </row>
    <row r="3921" spans="20:27">
      <c r="T3921" s="26">
        <v>3901</v>
      </c>
      <c r="U3921" s="26" t="e">
        <f t="shared" si="309"/>
        <v>#N/A</v>
      </c>
      <c r="V3921" s="36" t="e">
        <f t="shared" si="311"/>
        <v>#N/A</v>
      </c>
      <c r="W3921" s="29" t="e">
        <f t="shared" si="308"/>
        <v>#N/A</v>
      </c>
      <c r="X3921" s="37" t="e">
        <f t="shared" si="312"/>
        <v>#N/A</v>
      </c>
      <c r="Y3921" s="37" t="e">
        <f t="shared" si="310"/>
        <v>#N/A</v>
      </c>
      <c r="Z3921" s="37"/>
      <c r="AA3921" s="37"/>
    </row>
    <row r="3922" spans="20:27">
      <c r="T3922" s="26">
        <v>3902</v>
      </c>
      <c r="U3922" s="26" t="e">
        <f t="shared" si="309"/>
        <v>#N/A</v>
      </c>
      <c r="V3922" s="36" t="e">
        <f t="shared" si="311"/>
        <v>#N/A</v>
      </c>
      <c r="W3922" s="29" t="e">
        <f t="shared" si="308"/>
        <v>#N/A</v>
      </c>
      <c r="X3922" s="37" t="e">
        <f t="shared" si="312"/>
        <v>#N/A</v>
      </c>
      <c r="Y3922" s="37" t="e">
        <f t="shared" si="310"/>
        <v>#N/A</v>
      </c>
      <c r="Z3922" s="37"/>
      <c r="AA3922" s="37"/>
    </row>
    <row r="3923" spans="20:27">
      <c r="T3923" s="26">
        <v>3903</v>
      </c>
      <c r="U3923" s="26" t="e">
        <f t="shared" si="309"/>
        <v>#N/A</v>
      </c>
      <c r="V3923" s="36" t="e">
        <f t="shared" si="311"/>
        <v>#N/A</v>
      </c>
      <c r="W3923" s="29" t="e">
        <f t="shared" si="308"/>
        <v>#N/A</v>
      </c>
      <c r="X3923" s="37" t="e">
        <f t="shared" si="312"/>
        <v>#N/A</v>
      </c>
      <c r="Y3923" s="37" t="e">
        <f t="shared" si="310"/>
        <v>#N/A</v>
      </c>
      <c r="Z3923" s="37"/>
      <c r="AA3923" s="37"/>
    </row>
    <row r="3924" spans="20:27">
      <c r="T3924" s="26">
        <v>3904</v>
      </c>
      <c r="U3924" s="26" t="e">
        <f t="shared" si="309"/>
        <v>#N/A</v>
      </c>
      <c r="V3924" s="36" t="e">
        <f t="shared" si="311"/>
        <v>#N/A</v>
      </c>
      <c r="W3924" s="29" t="e">
        <f t="shared" si="308"/>
        <v>#N/A</v>
      </c>
      <c r="X3924" s="37" t="e">
        <f t="shared" si="312"/>
        <v>#N/A</v>
      </c>
      <c r="Y3924" s="37" t="e">
        <f t="shared" si="310"/>
        <v>#N/A</v>
      </c>
      <c r="Z3924" s="37"/>
      <c r="AA3924" s="37"/>
    </row>
    <row r="3925" spans="20:27">
      <c r="T3925" s="26">
        <v>3905</v>
      </c>
      <c r="U3925" s="26" t="e">
        <f t="shared" si="309"/>
        <v>#N/A</v>
      </c>
      <c r="V3925" s="36" t="e">
        <f t="shared" si="311"/>
        <v>#N/A</v>
      </c>
      <c r="W3925" s="29" t="e">
        <f t="shared" ref="W3925:W3988" si="313">IF(U3925="",(#N/A),V3925)</f>
        <v>#N/A</v>
      </c>
      <c r="X3925" s="37" t="e">
        <f t="shared" si="312"/>
        <v>#N/A</v>
      </c>
      <c r="Y3925" s="37" t="e">
        <f t="shared" si="310"/>
        <v>#N/A</v>
      </c>
      <c r="Z3925" s="37"/>
      <c r="AA3925" s="37"/>
    </row>
    <row r="3926" spans="20:27">
      <c r="T3926" s="26">
        <v>3906</v>
      </c>
      <c r="U3926" s="26" t="e">
        <f t="shared" ref="U3926:U3989" si="314">IF(MAX(D$20:D$64)&lt;T3926,(#N/A),T3926)</f>
        <v>#N/A</v>
      </c>
      <c r="V3926" s="36" t="e">
        <f t="shared" si="311"/>
        <v>#N/A</v>
      </c>
      <c r="W3926" s="29" t="e">
        <f t="shared" si="313"/>
        <v>#N/A</v>
      </c>
      <c r="X3926" s="37" t="e">
        <f t="shared" si="312"/>
        <v>#N/A</v>
      </c>
      <c r="Y3926" s="37" t="e">
        <f t="shared" si="310"/>
        <v>#N/A</v>
      </c>
      <c r="Z3926" s="37"/>
      <c r="AA3926" s="37"/>
    </row>
    <row r="3927" spans="20:27">
      <c r="T3927" s="26">
        <v>3907</v>
      </c>
      <c r="U3927" s="26" t="e">
        <f t="shared" si="314"/>
        <v>#N/A</v>
      </c>
      <c r="V3927" s="36" t="e">
        <f t="shared" si="311"/>
        <v>#N/A</v>
      </c>
      <c r="W3927" s="29" t="e">
        <f t="shared" si="313"/>
        <v>#N/A</v>
      </c>
      <c r="X3927" s="37" t="e">
        <f t="shared" si="312"/>
        <v>#N/A</v>
      </c>
      <c r="Y3927" s="37" t="e">
        <f t="shared" si="310"/>
        <v>#N/A</v>
      </c>
      <c r="Z3927" s="37"/>
      <c r="AA3927" s="37"/>
    </row>
    <row r="3928" spans="20:27">
      <c r="T3928" s="26">
        <v>3908</v>
      </c>
      <c r="U3928" s="26" t="e">
        <f t="shared" si="314"/>
        <v>#N/A</v>
      </c>
      <c r="V3928" s="36" t="e">
        <f t="shared" si="311"/>
        <v>#N/A</v>
      </c>
      <c r="W3928" s="29" t="e">
        <f t="shared" si="313"/>
        <v>#N/A</v>
      </c>
      <c r="X3928" s="37" t="e">
        <f t="shared" si="312"/>
        <v>#N/A</v>
      </c>
      <c r="Y3928" s="37" t="e">
        <f t="shared" si="310"/>
        <v>#N/A</v>
      </c>
      <c r="Z3928" s="37"/>
      <c r="AA3928" s="37"/>
    </row>
    <row r="3929" spans="20:27">
      <c r="T3929" s="26">
        <v>3909</v>
      </c>
      <c r="U3929" s="26" t="e">
        <f t="shared" si="314"/>
        <v>#N/A</v>
      </c>
      <c r="V3929" s="36" t="e">
        <f t="shared" si="311"/>
        <v>#N/A</v>
      </c>
      <c r="W3929" s="29" t="e">
        <f t="shared" si="313"/>
        <v>#N/A</v>
      </c>
      <c r="X3929" s="37" t="e">
        <f t="shared" si="312"/>
        <v>#N/A</v>
      </c>
      <c r="Y3929" s="37" t="e">
        <f t="shared" si="310"/>
        <v>#N/A</v>
      </c>
      <c r="Z3929" s="37"/>
      <c r="AA3929" s="37"/>
    </row>
    <row r="3930" spans="20:27">
      <c r="T3930" s="26">
        <v>3910</v>
      </c>
      <c r="U3930" s="26" t="e">
        <f t="shared" si="314"/>
        <v>#N/A</v>
      </c>
      <c r="V3930" s="36" t="e">
        <f t="shared" si="311"/>
        <v>#N/A</v>
      </c>
      <c r="W3930" s="29" t="e">
        <f t="shared" si="313"/>
        <v>#N/A</v>
      </c>
      <c r="X3930" s="37" t="e">
        <f t="shared" si="312"/>
        <v>#N/A</v>
      </c>
      <c r="Y3930" s="37" t="e">
        <f t="shared" si="310"/>
        <v>#N/A</v>
      </c>
      <c r="Z3930" s="37"/>
      <c r="AA3930" s="37"/>
    </row>
    <row r="3931" spans="20:27">
      <c r="T3931" s="26">
        <v>3911</v>
      </c>
      <c r="U3931" s="26" t="e">
        <f t="shared" si="314"/>
        <v>#N/A</v>
      </c>
      <c r="V3931" s="36" t="e">
        <f t="shared" si="311"/>
        <v>#N/A</v>
      </c>
      <c r="W3931" s="29" t="e">
        <f t="shared" si="313"/>
        <v>#N/A</v>
      </c>
      <c r="X3931" s="37" t="e">
        <f t="shared" si="312"/>
        <v>#N/A</v>
      </c>
      <c r="Y3931" s="37" t="e">
        <f t="shared" si="310"/>
        <v>#N/A</v>
      </c>
      <c r="Z3931" s="37"/>
      <c r="AA3931" s="37"/>
    </row>
    <row r="3932" spans="20:27">
      <c r="T3932" s="26">
        <v>3912</v>
      </c>
      <c r="U3932" s="26" t="e">
        <f t="shared" si="314"/>
        <v>#N/A</v>
      </c>
      <c r="V3932" s="36" t="e">
        <f t="shared" si="311"/>
        <v>#N/A</v>
      </c>
      <c r="W3932" s="29" t="e">
        <f t="shared" si="313"/>
        <v>#N/A</v>
      </c>
      <c r="X3932" s="37" t="e">
        <f t="shared" si="312"/>
        <v>#N/A</v>
      </c>
      <c r="Y3932" s="37" t="e">
        <f t="shared" si="310"/>
        <v>#N/A</v>
      </c>
      <c r="Z3932" s="37"/>
      <c r="AA3932" s="37"/>
    </row>
    <row r="3933" spans="20:27">
      <c r="T3933" s="26">
        <v>3913</v>
      </c>
      <c r="U3933" s="26" t="e">
        <f t="shared" si="314"/>
        <v>#N/A</v>
      </c>
      <c r="V3933" s="36" t="e">
        <f t="shared" si="311"/>
        <v>#N/A</v>
      </c>
      <c r="W3933" s="29" t="e">
        <f t="shared" si="313"/>
        <v>#N/A</v>
      </c>
      <c r="X3933" s="37" t="e">
        <f t="shared" si="312"/>
        <v>#N/A</v>
      </c>
      <c r="Y3933" s="37" t="e">
        <f t="shared" si="310"/>
        <v>#N/A</v>
      </c>
      <c r="Z3933" s="37"/>
      <c r="AA3933" s="37"/>
    </row>
    <row r="3934" spans="20:27">
      <c r="T3934" s="26">
        <v>3914</v>
      </c>
      <c r="U3934" s="26" t="e">
        <f t="shared" si="314"/>
        <v>#N/A</v>
      </c>
      <c r="V3934" s="36" t="e">
        <f t="shared" si="311"/>
        <v>#N/A</v>
      </c>
      <c r="W3934" s="29" t="e">
        <f t="shared" si="313"/>
        <v>#N/A</v>
      </c>
      <c r="X3934" s="37" t="e">
        <f t="shared" si="312"/>
        <v>#N/A</v>
      </c>
      <c r="Y3934" s="37" t="e">
        <f t="shared" si="310"/>
        <v>#N/A</v>
      </c>
      <c r="Z3934" s="37"/>
      <c r="AA3934" s="37"/>
    </row>
    <row r="3935" spans="20:27">
      <c r="T3935" s="26">
        <v>3915</v>
      </c>
      <c r="U3935" s="26" t="e">
        <f t="shared" si="314"/>
        <v>#N/A</v>
      </c>
      <c r="V3935" s="36" t="e">
        <f t="shared" si="311"/>
        <v>#N/A</v>
      </c>
      <c r="W3935" s="29" t="e">
        <f t="shared" si="313"/>
        <v>#N/A</v>
      </c>
      <c r="X3935" s="37" t="e">
        <f t="shared" si="312"/>
        <v>#N/A</v>
      </c>
      <c r="Y3935" s="37" t="e">
        <f t="shared" ref="Y3935:Y3998" si="315">IF(($K$60+15)&gt;T3935,K$23*EXP(M$22*LOG(T3935/O$23)),(#N/A))</f>
        <v>#N/A</v>
      </c>
      <c r="Z3935" s="37"/>
      <c r="AA3935" s="37"/>
    </row>
    <row r="3936" spans="20:27">
      <c r="T3936" s="26">
        <v>3916</v>
      </c>
      <c r="U3936" s="26" t="e">
        <f t="shared" si="314"/>
        <v>#N/A</v>
      </c>
      <c r="V3936" s="36" t="e">
        <f t="shared" si="311"/>
        <v>#N/A</v>
      </c>
      <c r="W3936" s="29" t="e">
        <f t="shared" si="313"/>
        <v>#N/A</v>
      </c>
      <c r="X3936" s="37" t="e">
        <f t="shared" si="312"/>
        <v>#N/A</v>
      </c>
      <c r="Y3936" s="37" t="e">
        <f t="shared" si="315"/>
        <v>#N/A</v>
      </c>
      <c r="Z3936" s="37"/>
      <c r="AA3936" s="37"/>
    </row>
    <row r="3937" spans="20:27">
      <c r="T3937" s="26">
        <v>3917</v>
      </c>
      <c r="U3937" s="26" t="e">
        <f t="shared" si="314"/>
        <v>#N/A</v>
      </c>
      <c r="V3937" s="36" t="e">
        <f t="shared" si="311"/>
        <v>#N/A</v>
      </c>
      <c r="W3937" s="29" t="e">
        <f t="shared" si="313"/>
        <v>#N/A</v>
      </c>
      <c r="X3937" s="37" t="e">
        <f t="shared" si="312"/>
        <v>#N/A</v>
      </c>
      <c r="Y3937" s="37" t="e">
        <f t="shared" si="315"/>
        <v>#N/A</v>
      </c>
      <c r="Z3937" s="37"/>
      <c r="AA3937" s="37"/>
    </row>
    <row r="3938" spans="20:27">
      <c r="T3938" s="26">
        <v>3918</v>
      </c>
      <c r="U3938" s="26" t="e">
        <f t="shared" si="314"/>
        <v>#N/A</v>
      </c>
      <c r="V3938" s="36" t="e">
        <f t="shared" si="311"/>
        <v>#N/A</v>
      </c>
      <c r="W3938" s="29" t="e">
        <f t="shared" si="313"/>
        <v>#N/A</v>
      </c>
      <c r="X3938" s="37" t="e">
        <f t="shared" si="312"/>
        <v>#N/A</v>
      </c>
      <c r="Y3938" s="37" t="e">
        <f t="shared" si="315"/>
        <v>#N/A</v>
      </c>
      <c r="Z3938" s="37"/>
      <c r="AA3938" s="37"/>
    </row>
    <row r="3939" spans="20:27">
      <c r="T3939" s="26">
        <v>3919</v>
      </c>
      <c r="U3939" s="26" t="e">
        <f t="shared" si="314"/>
        <v>#N/A</v>
      </c>
      <c r="V3939" s="36" t="e">
        <f t="shared" si="311"/>
        <v>#N/A</v>
      </c>
      <c r="W3939" s="29" t="e">
        <f t="shared" si="313"/>
        <v>#N/A</v>
      </c>
      <c r="X3939" s="37" t="e">
        <f t="shared" si="312"/>
        <v>#N/A</v>
      </c>
      <c r="Y3939" s="37" t="e">
        <f t="shared" si="315"/>
        <v>#N/A</v>
      </c>
      <c r="Z3939" s="37"/>
      <c r="AA3939" s="37"/>
    </row>
    <row r="3940" spans="20:27">
      <c r="T3940" s="26">
        <v>3920</v>
      </c>
      <c r="U3940" s="26" t="e">
        <f t="shared" si="314"/>
        <v>#N/A</v>
      </c>
      <c r="V3940" s="36" t="e">
        <f t="shared" si="311"/>
        <v>#N/A</v>
      </c>
      <c r="W3940" s="29" t="e">
        <f t="shared" si="313"/>
        <v>#N/A</v>
      </c>
      <c r="X3940" s="37" t="e">
        <f t="shared" si="312"/>
        <v>#N/A</v>
      </c>
      <c r="Y3940" s="37" t="e">
        <f t="shared" si="315"/>
        <v>#N/A</v>
      </c>
      <c r="Z3940" s="37"/>
      <c r="AA3940" s="37"/>
    </row>
    <row r="3941" spans="20:27">
      <c r="T3941" s="26">
        <v>3921</v>
      </c>
      <c r="U3941" s="26" t="e">
        <f t="shared" si="314"/>
        <v>#N/A</v>
      </c>
      <c r="V3941" s="36" t="e">
        <f t="shared" si="311"/>
        <v>#N/A</v>
      </c>
      <c r="W3941" s="29" t="e">
        <f t="shared" si="313"/>
        <v>#N/A</v>
      </c>
      <c r="X3941" s="37" t="e">
        <f t="shared" si="312"/>
        <v>#N/A</v>
      </c>
      <c r="Y3941" s="37" t="e">
        <f t="shared" si="315"/>
        <v>#N/A</v>
      </c>
      <c r="Z3941" s="37"/>
      <c r="AA3941" s="37"/>
    </row>
    <row r="3942" spans="20:27">
      <c r="T3942" s="26">
        <v>3922</v>
      </c>
      <c r="U3942" s="26" t="e">
        <f t="shared" si="314"/>
        <v>#N/A</v>
      </c>
      <c r="V3942" s="36" t="e">
        <f t="shared" si="311"/>
        <v>#N/A</v>
      </c>
      <c r="W3942" s="29" t="e">
        <f t="shared" si="313"/>
        <v>#N/A</v>
      </c>
      <c r="X3942" s="37" t="e">
        <f t="shared" si="312"/>
        <v>#N/A</v>
      </c>
      <c r="Y3942" s="37" t="e">
        <f t="shared" si="315"/>
        <v>#N/A</v>
      </c>
      <c r="Z3942" s="37"/>
      <c r="AA3942" s="37"/>
    </row>
    <row r="3943" spans="20:27">
      <c r="T3943" s="26">
        <v>3923</v>
      </c>
      <c r="U3943" s="26" t="e">
        <f t="shared" si="314"/>
        <v>#N/A</v>
      </c>
      <c r="V3943" s="36" t="e">
        <f t="shared" si="311"/>
        <v>#N/A</v>
      </c>
      <c r="W3943" s="29" t="e">
        <f t="shared" si="313"/>
        <v>#N/A</v>
      </c>
      <c r="X3943" s="37" t="e">
        <f t="shared" si="312"/>
        <v>#N/A</v>
      </c>
      <c r="Y3943" s="37" t="e">
        <f t="shared" si="315"/>
        <v>#N/A</v>
      </c>
      <c r="Z3943" s="37"/>
      <c r="AA3943" s="37"/>
    </row>
    <row r="3944" spans="20:27">
      <c r="T3944" s="26">
        <v>3924</v>
      </c>
      <c r="U3944" s="26" t="e">
        <f t="shared" si="314"/>
        <v>#N/A</v>
      </c>
      <c r="V3944" s="36" t="e">
        <f t="shared" si="311"/>
        <v>#N/A</v>
      </c>
      <c r="W3944" s="29" t="e">
        <f t="shared" si="313"/>
        <v>#N/A</v>
      </c>
      <c r="X3944" s="37" t="e">
        <f t="shared" si="312"/>
        <v>#N/A</v>
      </c>
      <c r="Y3944" s="37" t="e">
        <f t="shared" si="315"/>
        <v>#N/A</v>
      </c>
      <c r="Z3944" s="37"/>
      <c r="AA3944" s="37"/>
    </row>
    <row r="3945" spans="20:27">
      <c r="T3945" s="26">
        <v>3925</v>
      </c>
      <c r="U3945" s="26" t="e">
        <f t="shared" si="314"/>
        <v>#N/A</v>
      </c>
      <c r="V3945" s="36" t="e">
        <f t="shared" si="311"/>
        <v>#N/A</v>
      </c>
      <c r="W3945" s="29" t="e">
        <f t="shared" si="313"/>
        <v>#N/A</v>
      </c>
      <c r="X3945" s="37" t="e">
        <f t="shared" si="312"/>
        <v>#N/A</v>
      </c>
      <c r="Y3945" s="37" t="e">
        <f t="shared" si="315"/>
        <v>#N/A</v>
      </c>
      <c r="Z3945" s="37"/>
      <c r="AA3945" s="37"/>
    </row>
    <row r="3946" spans="20:27">
      <c r="T3946" s="26">
        <v>3926</v>
      </c>
      <c r="U3946" s="26" t="e">
        <f t="shared" si="314"/>
        <v>#N/A</v>
      </c>
      <c r="V3946" s="36" t="e">
        <f t="shared" si="311"/>
        <v>#N/A</v>
      </c>
      <c r="W3946" s="29" t="e">
        <f t="shared" si="313"/>
        <v>#N/A</v>
      </c>
      <c r="X3946" s="37" t="e">
        <f t="shared" si="312"/>
        <v>#N/A</v>
      </c>
      <c r="Y3946" s="37" t="e">
        <f t="shared" si="315"/>
        <v>#N/A</v>
      </c>
      <c r="Z3946" s="37"/>
      <c r="AA3946" s="37"/>
    </row>
    <row r="3947" spans="20:27">
      <c r="T3947" s="26">
        <v>3927</v>
      </c>
      <c r="U3947" s="26" t="e">
        <f t="shared" si="314"/>
        <v>#N/A</v>
      </c>
      <c r="V3947" s="36" t="e">
        <f t="shared" si="311"/>
        <v>#N/A</v>
      </c>
      <c r="W3947" s="29" t="e">
        <f t="shared" si="313"/>
        <v>#N/A</v>
      </c>
      <c r="X3947" s="37" t="e">
        <f t="shared" si="312"/>
        <v>#N/A</v>
      </c>
      <c r="Y3947" s="37" t="e">
        <f t="shared" si="315"/>
        <v>#N/A</v>
      </c>
      <c r="Z3947" s="37"/>
      <c r="AA3947" s="37"/>
    </row>
    <row r="3948" spans="20:27">
      <c r="T3948" s="26">
        <v>3928</v>
      </c>
      <c r="U3948" s="26" t="e">
        <f t="shared" si="314"/>
        <v>#N/A</v>
      </c>
      <c r="V3948" s="36" t="e">
        <f t="shared" si="311"/>
        <v>#N/A</v>
      </c>
      <c r="W3948" s="29" t="e">
        <f t="shared" si="313"/>
        <v>#N/A</v>
      </c>
      <c r="X3948" s="37" t="e">
        <f t="shared" si="312"/>
        <v>#N/A</v>
      </c>
      <c r="Y3948" s="37" t="e">
        <f t="shared" si="315"/>
        <v>#N/A</v>
      </c>
      <c r="Z3948" s="37"/>
      <c r="AA3948" s="37"/>
    </row>
    <row r="3949" spans="20:27">
      <c r="T3949" s="26">
        <v>3929</v>
      </c>
      <c r="U3949" s="26" t="e">
        <f t="shared" si="314"/>
        <v>#N/A</v>
      </c>
      <c r="V3949" s="36" t="e">
        <f t="shared" si="311"/>
        <v>#N/A</v>
      </c>
      <c r="W3949" s="29" t="e">
        <f t="shared" si="313"/>
        <v>#N/A</v>
      </c>
      <c r="X3949" s="37" t="e">
        <f t="shared" si="312"/>
        <v>#N/A</v>
      </c>
      <c r="Y3949" s="37" t="e">
        <f t="shared" si="315"/>
        <v>#N/A</v>
      </c>
      <c r="Z3949" s="37"/>
      <c r="AA3949" s="37"/>
    </row>
    <row r="3950" spans="20:27">
      <c r="T3950" s="26">
        <v>3930</v>
      </c>
      <c r="U3950" s="26" t="e">
        <f t="shared" si="314"/>
        <v>#N/A</v>
      </c>
      <c r="V3950" s="36" t="e">
        <f t="shared" si="311"/>
        <v>#N/A</v>
      </c>
      <c r="W3950" s="29" t="e">
        <f t="shared" si="313"/>
        <v>#N/A</v>
      </c>
      <c r="X3950" s="37" t="e">
        <f t="shared" si="312"/>
        <v>#N/A</v>
      </c>
      <c r="Y3950" s="37" t="e">
        <f t="shared" si="315"/>
        <v>#N/A</v>
      </c>
      <c r="Z3950" s="37"/>
      <c r="AA3950" s="37"/>
    </row>
    <row r="3951" spans="20:27">
      <c r="T3951" s="26">
        <v>3931</v>
      </c>
      <c r="U3951" s="26" t="e">
        <f t="shared" si="314"/>
        <v>#N/A</v>
      </c>
      <c r="V3951" s="36" t="e">
        <f t="shared" si="311"/>
        <v>#N/A</v>
      </c>
      <c r="W3951" s="29" t="e">
        <f t="shared" si="313"/>
        <v>#N/A</v>
      </c>
      <c r="X3951" s="37" t="e">
        <f t="shared" si="312"/>
        <v>#N/A</v>
      </c>
      <c r="Y3951" s="37" t="e">
        <f t="shared" si="315"/>
        <v>#N/A</v>
      </c>
      <c r="Z3951" s="37"/>
      <c r="AA3951" s="37"/>
    </row>
    <row r="3952" spans="20:27">
      <c r="T3952" s="26">
        <v>3932</v>
      </c>
      <c r="U3952" s="26" t="e">
        <f t="shared" si="314"/>
        <v>#N/A</v>
      </c>
      <c r="V3952" s="36" t="e">
        <f t="shared" si="311"/>
        <v>#N/A</v>
      </c>
      <c r="W3952" s="29" t="e">
        <f t="shared" si="313"/>
        <v>#N/A</v>
      </c>
      <c r="X3952" s="37" t="e">
        <f t="shared" si="312"/>
        <v>#N/A</v>
      </c>
      <c r="Y3952" s="37" t="e">
        <f t="shared" si="315"/>
        <v>#N/A</v>
      </c>
      <c r="Z3952" s="37"/>
      <c r="AA3952" s="37"/>
    </row>
    <row r="3953" spans="20:27">
      <c r="T3953" s="26">
        <v>3933</v>
      </c>
      <c r="U3953" s="26" t="e">
        <f t="shared" si="314"/>
        <v>#N/A</v>
      </c>
      <c r="V3953" s="36" t="e">
        <f t="shared" si="311"/>
        <v>#N/A</v>
      </c>
      <c r="W3953" s="29" t="e">
        <f t="shared" si="313"/>
        <v>#N/A</v>
      </c>
      <c r="X3953" s="37" t="e">
        <f t="shared" si="312"/>
        <v>#N/A</v>
      </c>
      <c r="Y3953" s="37" t="e">
        <f t="shared" si="315"/>
        <v>#N/A</v>
      </c>
      <c r="Z3953" s="37"/>
      <c r="AA3953" s="37"/>
    </row>
    <row r="3954" spans="20:27">
      <c r="T3954" s="26">
        <v>3934</v>
      </c>
      <c r="U3954" s="26" t="e">
        <f t="shared" si="314"/>
        <v>#N/A</v>
      </c>
      <c r="V3954" s="36" t="e">
        <f t="shared" si="311"/>
        <v>#N/A</v>
      </c>
      <c r="W3954" s="29" t="e">
        <f t="shared" si="313"/>
        <v>#N/A</v>
      </c>
      <c r="X3954" s="37" t="e">
        <f t="shared" si="312"/>
        <v>#N/A</v>
      </c>
      <c r="Y3954" s="37" t="e">
        <f t="shared" si="315"/>
        <v>#N/A</v>
      </c>
      <c r="Z3954" s="37"/>
      <c r="AA3954" s="37"/>
    </row>
    <row r="3955" spans="20:27">
      <c r="T3955" s="26">
        <v>3935</v>
      </c>
      <c r="U3955" s="26" t="e">
        <f t="shared" si="314"/>
        <v>#N/A</v>
      </c>
      <c r="V3955" s="36" t="e">
        <f t="shared" si="311"/>
        <v>#N/A</v>
      </c>
      <c r="W3955" s="29" t="e">
        <f t="shared" si="313"/>
        <v>#N/A</v>
      </c>
      <c r="X3955" s="37" t="e">
        <f t="shared" si="312"/>
        <v>#N/A</v>
      </c>
      <c r="Y3955" s="37" t="e">
        <f t="shared" si="315"/>
        <v>#N/A</v>
      </c>
      <c r="Z3955" s="37"/>
      <c r="AA3955" s="37"/>
    </row>
    <row r="3956" spans="20:27">
      <c r="T3956" s="26">
        <v>3936</v>
      </c>
      <c r="U3956" s="26" t="e">
        <f t="shared" si="314"/>
        <v>#N/A</v>
      </c>
      <c r="V3956" s="36" t="e">
        <f t="shared" si="311"/>
        <v>#N/A</v>
      </c>
      <c r="W3956" s="29" t="e">
        <f t="shared" si="313"/>
        <v>#N/A</v>
      </c>
      <c r="X3956" s="37" t="e">
        <f t="shared" si="312"/>
        <v>#N/A</v>
      </c>
      <c r="Y3956" s="37" t="e">
        <f t="shared" si="315"/>
        <v>#N/A</v>
      </c>
      <c r="Z3956" s="37"/>
      <c r="AA3956" s="37"/>
    </row>
    <row r="3957" spans="20:27">
      <c r="T3957" s="26">
        <v>3937</v>
      </c>
      <c r="U3957" s="26" t="e">
        <f t="shared" si="314"/>
        <v>#N/A</v>
      </c>
      <c r="V3957" s="36" t="e">
        <f t="shared" si="311"/>
        <v>#N/A</v>
      </c>
      <c r="W3957" s="29" t="e">
        <f t="shared" si="313"/>
        <v>#N/A</v>
      </c>
      <c r="X3957" s="37" t="e">
        <f t="shared" si="312"/>
        <v>#N/A</v>
      </c>
      <c r="Y3957" s="37" t="e">
        <f t="shared" si="315"/>
        <v>#N/A</v>
      </c>
      <c r="Z3957" s="37"/>
      <c r="AA3957" s="37"/>
    </row>
    <row r="3958" spans="20:27">
      <c r="T3958" s="26">
        <v>3938</v>
      </c>
      <c r="U3958" s="26" t="e">
        <f t="shared" si="314"/>
        <v>#N/A</v>
      </c>
      <c r="V3958" s="36" t="e">
        <f t="shared" si="311"/>
        <v>#N/A</v>
      </c>
      <c r="W3958" s="29" t="e">
        <f t="shared" si="313"/>
        <v>#N/A</v>
      </c>
      <c r="X3958" s="37" t="e">
        <f t="shared" si="312"/>
        <v>#N/A</v>
      </c>
      <c r="Y3958" s="37" t="e">
        <f t="shared" si="315"/>
        <v>#N/A</v>
      </c>
      <c r="Z3958" s="37"/>
      <c r="AA3958" s="37"/>
    </row>
    <row r="3959" spans="20:27">
      <c r="T3959" s="26">
        <v>3939</v>
      </c>
      <c r="U3959" s="26" t="e">
        <f t="shared" si="314"/>
        <v>#N/A</v>
      </c>
      <c r="V3959" s="36" t="e">
        <f t="shared" si="311"/>
        <v>#N/A</v>
      </c>
      <c r="W3959" s="29" t="e">
        <f t="shared" si="313"/>
        <v>#N/A</v>
      </c>
      <c r="X3959" s="37" t="e">
        <f t="shared" si="312"/>
        <v>#N/A</v>
      </c>
      <c r="Y3959" s="37" t="e">
        <f t="shared" si="315"/>
        <v>#N/A</v>
      </c>
      <c r="Z3959" s="37"/>
      <c r="AA3959" s="37"/>
    </row>
    <row r="3960" spans="20:27">
      <c r="T3960" s="26">
        <v>3940</v>
      </c>
      <c r="U3960" s="26" t="e">
        <f t="shared" si="314"/>
        <v>#N/A</v>
      </c>
      <c r="V3960" s="36" t="e">
        <f t="shared" si="311"/>
        <v>#N/A</v>
      </c>
      <c r="W3960" s="29" t="e">
        <f t="shared" si="313"/>
        <v>#N/A</v>
      </c>
      <c r="X3960" s="37" t="e">
        <f t="shared" si="312"/>
        <v>#N/A</v>
      </c>
      <c r="Y3960" s="37" t="e">
        <f t="shared" si="315"/>
        <v>#N/A</v>
      </c>
      <c r="Z3960" s="37"/>
      <c r="AA3960" s="37"/>
    </row>
    <row r="3961" spans="20:27">
      <c r="T3961" s="26">
        <v>3941</v>
      </c>
      <c r="U3961" s="26" t="e">
        <f t="shared" si="314"/>
        <v>#N/A</v>
      </c>
      <c r="V3961" s="36" t="e">
        <f t="shared" si="311"/>
        <v>#N/A</v>
      </c>
      <c r="W3961" s="29" t="e">
        <f t="shared" si="313"/>
        <v>#N/A</v>
      </c>
      <c r="X3961" s="37" t="e">
        <f t="shared" si="312"/>
        <v>#N/A</v>
      </c>
      <c r="Y3961" s="37" t="e">
        <f t="shared" si="315"/>
        <v>#N/A</v>
      </c>
      <c r="Z3961" s="37"/>
      <c r="AA3961" s="37"/>
    </row>
    <row r="3962" spans="20:27">
      <c r="T3962" s="26">
        <v>3942</v>
      </c>
      <c r="U3962" s="26" t="e">
        <f t="shared" si="314"/>
        <v>#N/A</v>
      </c>
      <c r="V3962" s="36" t="e">
        <f t="shared" si="311"/>
        <v>#N/A</v>
      </c>
      <c r="W3962" s="29" t="e">
        <f t="shared" si="313"/>
        <v>#N/A</v>
      </c>
      <c r="X3962" s="37" t="e">
        <f t="shared" si="312"/>
        <v>#N/A</v>
      </c>
      <c r="Y3962" s="37" t="e">
        <f t="shared" si="315"/>
        <v>#N/A</v>
      </c>
      <c r="Z3962" s="37"/>
      <c r="AA3962" s="37"/>
    </row>
    <row r="3963" spans="20:27">
      <c r="T3963" s="26">
        <v>3943</v>
      </c>
      <c r="U3963" s="26" t="e">
        <f t="shared" si="314"/>
        <v>#N/A</v>
      </c>
      <c r="V3963" s="36" t="e">
        <f t="shared" si="311"/>
        <v>#N/A</v>
      </c>
      <c r="W3963" s="29" t="e">
        <f t="shared" si="313"/>
        <v>#N/A</v>
      </c>
      <c r="X3963" s="37" t="e">
        <f t="shared" si="312"/>
        <v>#N/A</v>
      </c>
      <c r="Y3963" s="37" t="e">
        <f t="shared" si="315"/>
        <v>#N/A</v>
      </c>
      <c r="Z3963" s="37"/>
      <c r="AA3963" s="37"/>
    </row>
    <row r="3964" spans="20:27">
      <c r="T3964" s="26">
        <v>3944</v>
      </c>
      <c r="U3964" s="26" t="e">
        <f t="shared" si="314"/>
        <v>#N/A</v>
      </c>
      <c r="V3964" s="36" t="e">
        <f t="shared" si="311"/>
        <v>#N/A</v>
      </c>
      <c r="W3964" s="29" t="e">
        <f t="shared" si="313"/>
        <v>#N/A</v>
      </c>
      <c r="X3964" s="37" t="e">
        <f t="shared" si="312"/>
        <v>#N/A</v>
      </c>
      <c r="Y3964" s="37" t="e">
        <f t="shared" si="315"/>
        <v>#N/A</v>
      </c>
      <c r="Z3964" s="37"/>
      <c r="AA3964" s="37"/>
    </row>
    <row r="3965" spans="20:27">
      <c r="T3965" s="26">
        <v>3945</v>
      </c>
      <c r="U3965" s="26" t="e">
        <f t="shared" si="314"/>
        <v>#N/A</v>
      </c>
      <c r="V3965" s="36" t="e">
        <f t="shared" si="311"/>
        <v>#N/A</v>
      </c>
      <c r="W3965" s="29" t="e">
        <f t="shared" si="313"/>
        <v>#N/A</v>
      </c>
      <c r="X3965" s="37" t="e">
        <f t="shared" si="312"/>
        <v>#N/A</v>
      </c>
      <c r="Y3965" s="37" t="e">
        <f t="shared" si="315"/>
        <v>#N/A</v>
      </c>
      <c r="Z3965" s="37"/>
      <c r="AA3965" s="37"/>
    </row>
    <row r="3966" spans="20:27">
      <c r="T3966" s="26">
        <v>3946</v>
      </c>
      <c r="U3966" s="26" t="e">
        <f t="shared" si="314"/>
        <v>#N/A</v>
      </c>
      <c r="V3966" s="36" t="e">
        <f t="shared" si="311"/>
        <v>#N/A</v>
      </c>
      <c r="W3966" s="29" t="e">
        <f t="shared" si="313"/>
        <v>#N/A</v>
      </c>
      <c r="X3966" s="37" t="e">
        <f t="shared" si="312"/>
        <v>#N/A</v>
      </c>
      <c r="Y3966" s="37" t="e">
        <f t="shared" si="315"/>
        <v>#N/A</v>
      </c>
      <c r="Z3966" s="37"/>
      <c r="AA3966" s="37"/>
    </row>
    <row r="3967" spans="20:27">
      <c r="T3967" s="26">
        <v>3947</v>
      </c>
      <c r="U3967" s="26" t="e">
        <f t="shared" si="314"/>
        <v>#N/A</v>
      </c>
      <c r="V3967" s="36" t="e">
        <f t="shared" si="311"/>
        <v>#N/A</v>
      </c>
      <c r="W3967" s="29" t="e">
        <f t="shared" si="313"/>
        <v>#N/A</v>
      </c>
      <c r="X3967" s="37" t="e">
        <f t="shared" si="312"/>
        <v>#N/A</v>
      </c>
      <c r="Y3967" s="37" t="e">
        <f t="shared" si="315"/>
        <v>#N/A</v>
      </c>
      <c r="Z3967" s="37"/>
      <c r="AA3967" s="37"/>
    </row>
    <row r="3968" spans="20:27">
      <c r="T3968" s="26">
        <v>3948</v>
      </c>
      <c r="U3968" s="26" t="e">
        <f t="shared" si="314"/>
        <v>#N/A</v>
      </c>
      <c r="V3968" s="36" t="e">
        <f t="shared" si="311"/>
        <v>#N/A</v>
      </c>
      <c r="W3968" s="29" t="e">
        <f t="shared" si="313"/>
        <v>#N/A</v>
      </c>
      <c r="X3968" s="37" t="e">
        <f t="shared" si="312"/>
        <v>#N/A</v>
      </c>
      <c r="Y3968" s="37" t="e">
        <f t="shared" si="315"/>
        <v>#N/A</v>
      </c>
      <c r="Z3968" s="37"/>
      <c r="AA3968" s="37"/>
    </row>
    <row r="3969" spans="20:27">
      <c r="T3969" s="26">
        <v>3949</v>
      </c>
      <c r="U3969" s="26" t="e">
        <f t="shared" si="314"/>
        <v>#N/A</v>
      </c>
      <c r="V3969" s="36" t="e">
        <f t="shared" si="311"/>
        <v>#N/A</v>
      </c>
      <c r="W3969" s="29" t="e">
        <f t="shared" si="313"/>
        <v>#N/A</v>
      </c>
      <c r="X3969" s="37" t="e">
        <f t="shared" si="312"/>
        <v>#N/A</v>
      </c>
      <c r="Y3969" s="37" t="e">
        <f t="shared" si="315"/>
        <v>#N/A</v>
      </c>
      <c r="Z3969" s="37"/>
      <c r="AA3969" s="37"/>
    </row>
    <row r="3970" spans="20:27">
      <c r="T3970" s="26">
        <v>3950</v>
      </c>
      <c r="U3970" s="26" t="e">
        <f t="shared" si="314"/>
        <v>#N/A</v>
      </c>
      <c r="V3970" s="36" t="e">
        <f t="shared" si="311"/>
        <v>#N/A</v>
      </c>
      <c r="W3970" s="29" t="e">
        <f t="shared" si="313"/>
        <v>#N/A</v>
      </c>
      <c r="X3970" s="37" t="e">
        <f t="shared" si="312"/>
        <v>#N/A</v>
      </c>
      <c r="Y3970" s="37" t="e">
        <f t="shared" si="315"/>
        <v>#N/A</v>
      </c>
      <c r="Z3970" s="37"/>
      <c r="AA3970" s="37"/>
    </row>
    <row r="3971" spans="20:27">
      <c r="T3971" s="26">
        <v>3951</v>
      </c>
      <c r="U3971" s="26" t="e">
        <f t="shared" si="314"/>
        <v>#N/A</v>
      </c>
      <c r="V3971" s="36" t="e">
        <f t="shared" si="311"/>
        <v>#N/A</v>
      </c>
      <c r="W3971" s="29" t="e">
        <f t="shared" si="313"/>
        <v>#N/A</v>
      </c>
      <c r="X3971" s="37" t="e">
        <f t="shared" si="312"/>
        <v>#N/A</v>
      </c>
      <c r="Y3971" s="37" t="e">
        <f t="shared" si="315"/>
        <v>#N/A</v>
      </c>
      <c r="Z3971" s="37"/>
      <c r="AA3971" s="37"/>
    </row>
    <row r="3972" spans="20:27">
      <c r="T3972" s="26">
        <v>3952</v>
      </c>
      <c r="U3972" s="26" t="e">
        <f t="shared" si="314"/>
        <v>#N/A</v>
      </c>
      <c r="V3972" s="36" t="e">
        <f t="shared" si="311"/>
        <v>#N/A</v>
      </c>
      <c r="W3972" s="29" t="e">
        <f t="shared" si="313"/>
        <v>#N/A</v>
      </c>
      <c r="X3972" s="37" t="e">
        <f t="shared" si="312"/>
        <v>#N/A</v>
      </c>
      <c r="Y3972" s="37" t="e">
        <f t="shared" si="315"/>
        <v>#N/A</v>
      </c>
      <c r="Z3972" s="37"/>
      <c r="AA3972" s="37"/>
    </row>
    <row r="3973" spans="20:27">
      <c r="T3973" s="26">
        <v>3953</v>
      </c>
      <c r="U3973" s="26" t="e">
        <f t="shared" si="314"/>
        <v>#N/A</v>
      </c>
      <c r="V3973" s="36" t="e">
        <f t="shared" si="311"/>
        <v>#N/A</v>
      </c>
      <c r="W3973" s="29" t="e">
        <f t="shared" si="313"/>
        <v>#N/A</v>
      </c>
      <c r="X3973" s="37" t="e">
        <f t="shared" si="312"/>
        <v>#N/A</v>
      </c>
      <c r="Y3973" s="37" t="e">
        <f t="shared" si="315"/>
        <v>#N/A</v>
      </c>
      <c r="Z3973" s="37"/>
      <c r="AA3973" s="37"/>
    </row>
    <row r="3974" spans="20:27">
      <c r="T3974" s="26">
        <v>3954</v>
      </c>
      <c r="U3974" s="26" t="e">
        <f t="shared" si="314"/>
        <v>#N/A</v>
      </c>
      <c r="V3974" s="36" t="e">
        <f t="shared" si="311"/>
        <v>#N/A</v>
      </c>
      <c r="W3974" s="29" t="e">
        <f t="shared" si="313"/>
        <v>#N/A</v>
      </c>
      <c r="X3974" s="37" t="e">
        <f t="shared" si="312"/>
        <v>#N/A</v>
      </c>
      <c r="Y3974" s="37" t="e">
        <f t="shared" si="315"/>
        <v>#N/A</v>
      </c>
      <c r="Z3974" s="37"/>
      <c r="AA3974" s="37"/>
    </row>
    <row r="3975" spans="20:27">
      <c r="T3975" s="26">
        <v>3955</v>
      </c>
      <c r="U3975" s="26" t="e">
        <f t="shared" si="314"/>
        <v>#N/A</v>
      </c>
      <c r="V3975" s="36" t="e">
        <f t="shared" si="311"/>
        <v>#N/A</v>
      </c>
      <c r="W3975" s="29" t="e">
        <f t="shared" si="313"/>
        <v>#N/A</v>
      </c>
      <c r="X3975" s="37" t="e">
        <f t="shared" si="312"/>
        <v>#N/A</v>
      </c>
      <c r="Y3975" s="37" t="e">
        <f t="shared" si="315"/>
        <v>#N/A</v>
      </c>
      <c r="Z3975" s="37"/>
      <c r="AA3975" s="37"/>
    </row>
    <row r="3976" spans="20:27">
      <c r="T3976" s="26">
        <v>3956</v>
      </c>
      <c r="U3976" s="26" t="e">
        <f t="shared" si="314"/>
        <v>#N/A</v>
      </c>
      <c r="V3976" s="36" t="e">
        <f t="shared" ref="V3976:V4039" si="316">K$23*EXP(M$22*LOG(T3976/O$23))</f>
        <v>#N/A</v>
      </c>
      <c r="W3976" s="29" t="e">
        <f t="shared" si="313"/>
        <v>#N/A</v>
      </c>
      <c r="X3976" s="37" t="e">
        <f t="shared" ref="X3976:X4039" si="317">IF(($K$60+15)&gt;T3976,T3976,(#N/A))</f>
        <v>#N/A</v>
      </c>
      <c r="Y3976" s="37" t="e">
        <f t="shared" si="315"/>
        <v>#N/A</v>
      </c>
      <c r="Z3976" s="37"/>
      <c r="AA3976" s="37"/>
    </row>
    <row r="3977" spans="20:27">
      <c r="T3977" s="26">
        <v>3957</v>
      </c>
      <c r="U3977" s="26" t="e">
        <f t="shared" si="314"/>
        <v>#N/A</v>
      </c>
      <c r="V3977" s="36" t="e">
        <f t="shared" si="316"/>
        <v>#N/A</v>
      </c>
      <c r="W3977" s="29" t="e">
        <f t="shared" si="313"/>
        <v>#N/A</v>
      </c>
      <c r="X3977" s="37" t="e">
        <f t="shared" si="317"/>
        <v>#N/A</v>
      </c>
      <c r="Y3977" s="37" t="e">
        <f t="shared" si="315"/>
        <v>#N/A</v>
      </c>
      <c r="Z3977" s="37"/>
      <c r="AA3977" s="37"/>
    </row>
    <row r="3978" spans="20:27">
      <c r="T3978" s="26">
        <v>3958</v>
      </c>
      <c r="U3978" s="26" t="e">
        <f t="shared" si="314"/>
        <v>#N/A</v>
      </c>
      <c r="V3978" s="36" t="e">
        <f t="shared" si="316"/>
        <v>#N/A</v>
      </c>
      <c r="W3978" s="29" t="e">
        <f t="shared" si="313"/>
        <v>#N/A</v>
      </c>
      <c r="X3978" s="37" t="e">
        <f t="shared" si="317"/>
        <v>#N/A</v>
      </c>
      <c r="Y3978" s="37" t="e">
        <f t="shared" si="315"/>
        <v>#N/A</v>
      </c>
      <c r="Z3978" s="37"/>
      <c r="AA3978" s="37"/>
    </row>
    <row r="3979" spans="20:27">
      <c r="T3979" s="26">
        <v>3959</v>
      </c>
      <c r="U3979" s="26" t="e">
        <f t="shared" si="314"/>
        <v>#N/A</v>
      </c>
      <c r="V3979" s="36" t="e">
        <f t="shared" si="316"/>
        <v>#N/A</v>
      </c>
      <c r="W3979" s="29" t="e">
        <f t="shared" si="313"/>
        <v>#N/A</v>
      </c>
      <c r="X3979" s="37" t="e">
        <f t="shared" si="317"/>
        <v>#N/A</v>
      </c>
      <c r="Y3979" s="37" t="e">
        <f t="shared" si="315"/>
        <v>#N/A</v>
      </c>
      <c r="Z3979" s="37"/>
      <c r="AA3979" s="37"/>
    </row>
    <row r="3980" spans="20:27">
      <c r="T3980" s="26">
        <v>3960</v>
      </c>
      <c r="U3980" s="26" t="e">
        <f t="shared" si="314"/>
        <v>#N/A</v>
      </c>
      <c r="V3980" s="36" t="e">
        <f t="shared" si="316"/>
        <v>#N/A</v>
      </c>
      <c r="W3980" s="29" t="e">
        <f t="shared" si="313"/>
        <v>#N/A</v>
      </c>
      <c r="X3980" s="37" t="e">
        <f t="shared" si="317"/>
        <v>#N/A</v>
      </c>
      <c r="Y3980" s="37" t="e">
        <f t="shared" si="315"/>
        <v>#N/A</v>
      </c>
      <c r="Z3980" s="37"/>
      <c r="AA3980" s="37"/>
    </row>
    <row r="3981" spans="20:27">
      <c r="T3981" s="26">
        <v>3961</v>
      </c>
      <c r="U3981" s="26" t="e">
        <f t="shared" si="314"/>
        <v>#N/A</v>
      </c>
      <c r="V3981" s="36" t="e">
        <f t="shared" si="316"/>
        <v>#N/A</v>
      </c>
      <c r="W3981" s="29" t="e">
        <f t="shared" si="313"/>
        <v>#N/A</v>
      </c>
      <c r="X3981" s="37" t="e">
        <f t="shared" si="317"/>
        <v>#N/A</v>
      </c>
      <c r="Y3981" s="37" t="e">
        <f t="shared" si="315"/>
        <v>#N/A</v>
      </c>
      <c r="Z3981" s="37"/>
      <c r="AA3981" s="37"/>
    </row>
    <row r="3982" spans="20:27">
      <c r="T3982" s="26">
        <v>3962</v>
      </c>
      <c r="U3982" s="26" t="e">
        <f t="shared" si="314"/>
        <v>#N/A</v>
      </c>
      <c r="V3982" s="36" t="e">
        <f t="shared" si="316"/>
        <v>#N/A</v>
      </c>
      <c r="W3982" s="29" t="e">
        <f t="shared" si="313"/>
        <v>#N/A</v>
      </c>
      <c r="X3982" s="37" t="e">
        <f t="shared" si="317"/>
        <v>#N/A</v>
      </c>
      <c r="Y3982" s="37" t="e">
        <f t="shared" si="315"/>
        <v>#N/A</v>
      </c>
      <c r="Z3982" s="37"/>
      <c r="AA3982" s="37"/>
    </row>
    <row r="3983" spans="20:27">
      <c r="T3983" s="26">
        <v>3963</v>
      </c>
      <c r="U3983" s="26" t="e">
        <f t="shared" si="314"/>
        <v>#N/A</v>
      </c>
      <c r="V3983" s="36" t="e">
        <f t="shared" si="316"/>
        <v>#N/A</v>
      </c>
      <c r="W3983" s="29" t="e">
        <f t="shared" si="313"/>
        <v>#N/A</v>
      </c>
      <c r="X3983" s="37" t="e">
        <f t="shared" si="317"/>
        <v>#N/A</v>
      </c>
      <c r="Y3983" s="37" t="e">
        <f t="shared" si="315"/>
        <v>#N/A</v>
      </c>
      <c r="Z3983" s="37"/>
      <c r="AA3983" s="37"/>
    </row>
    <row r="3984" spans="20:27">
      <c r="T3984" s="26">
        <v>3964</v>
      </c>
      <c r="U3984" s="26" t="e">
        <f t="shared" si="314"/>
        <v>#N/A</v>
      </c>
      <c r="V3984" s="36" t="e">
        <f t="shared" si="316"/>
        <v>#N/A</v>
      </c>
      <c r="W3984" s="29" t="e">
        <f t="shared" si="313"/>
        <v>#N/A</v>
      </c>
      <c r="X3984" s="37" t="e">
        <f t="shared" si="317"/>
        <v>#N/A</v>
      </c>
      <c r="Y3984" s="37" t="e">
        <f t="shared" si="315"/>
        <v>#N/A</v>
      </c>
      <c r="Z3984" s="37"/>
      <c r="AA3984" s="37"/>
    </row>
    <row r="3985" spans="20:27">
      <c r="T3985" s="26">
        <v>3965</v>
      </c>
      <c r="U3985" s="26" t="e">
        <f t="shared" si="314"/>
        <v>#N/A</v>
      </c>
      <c r="V3985" s="36" t="e">
        <f t="shared" si="316"/>
        <v>#N/A</v>
      </c>
      <c r="W3985" s="29" t="e">
        <f t="shared" si="313"/>
        <v>#N/A</v>
      </c>
      <c r="X3985" s="37" t="e">
        <f t="shared" si="317"/>
        <v>#N/A</v>
      </c>
      <c r="Y3985" s="37" t="e">
        <f t="shared" si="315"/>
        <v>#N/A</v>
      </c>
      <c r="Z3985" s="37"/>
      <c r="AA3985" s="37"/>
    </row>
    <row r="3986" spans="20:27">
      <c r="T3986" s="26">
        <v>3966</v>
      </c>
      <c r="U3986" s="26" t="e">
        <f t="shared" si="314"/>
        <v>#N/A</v>
      </c>
      <c r="V3986" s="36" t="e">
        <f t="shared" si="316"/>
        <v>#N/A</v>
      </c>
      <c r="W3986" s="29" t="e">
        <f t="shared" si="313"/>
        <v>#N/A</v>
      </c>
      <c r="X3986" s="37" t="e">
        <f t="shared" si="317"/>
        <v>#N/A</v>
      </c>
      <c r="Y3986" s="37" t="e">
        <f t="shared" si="315"/>
        <v>#N/A</v>
      </c>
      <c r="Z3986" s="37"/>
      <c r="AA3986" s="37"/>
    </row>
    <row r="3987" spans="20:27">
      <c r="T3987" s="26">
        <v>3967</v>
      </c>
      <c r="U3987" s="26" t="e">
        <f t="shared" si="314"/>
        <v>#N/A</v>
      </c>
      <c r="V3987" s="36" t="e">
        <f t="shared" si="316"/>
        <v>#N/A</v>
      </c>
      <c r="W3987" s="29" t="e">
        <f t="shared" si="313"/>
        <v>#N/A</v>
      </c>
      <c r="X3987" s="37" t="e">
        <f t="shared" si="317"/>
        <v>#N/A</v>
      </c>
      <c r="Y3987" s="37" t="e">
        <f t="shared" si="315"/>
        <v>#N/A</v>
      </c>
      <c r="Z3987" s="37"/>
      <c r="AA3987" s="37"/>
    </row>
    <row r="3988" spans="20:27">
      <c r="T3988" s="26">
        <v>3968</v>
      </c>
      <c r="U3988" s="26" t="e">
        <f t="shared" si="314"/>
        <v>#N/A</v>
      </c>
      <c r="V3988" s="36" t="e">
        <f t="shared" si="316"/>
        <v>#N/A</v>
      </c>
      <c r="W3988" s="29" t="e">
        <f t="shared" si="313"/>
        <v>#N/A</v>
      </c>
      <c r="X3988" s="37" t="e">
        <f t="shared" si="317"/>
        <v>#N/A</v>
      </c>
      <c r="Y3988" s="37" t="e">
        <f t="shared" si="315"/>
        <v>#N/A</v>
      </c>
      <c r="Z3988" s="37"/>
      <c r="AA3988" s="37"/>
    </row>
    <row r="3989" spans="20:27">
      <c r="T3989" s="26">
        <v>3969</v>
      </c>
      <c r="U3989" s="26" t="e">
        <f t="shared" si="314"/>
        <v>#N/A</v>
      </c>
      <c r="V3989" s="36" t="e">
        <f t="shared" si="316"/>
        <v>#N/A</v>
      </c>
      <c r="W3989" s="29" t="e">
        <f t="shared" ref="W3989:W4052" si="318">IF(U3989="",(#N/A),V3989)</f>
        <v>#N/A</v>
      </c>
      <c r="X3989" s="37" t="e">
        <f t="shared" si="317"/>
        <v>#N/A</v>
      </c>
      <c r="Y3989" s="37" t="e">
        <f t="shared" si="315"/>
        <v>#N/A</v>
      </c>
      <c r="Z3989" s="37"/>
      <c r="AA3989" s="37"/>
    </row>
    <row r="3990" spans="20:27">
      <c r="T3990" s="26">
        <v>3970</v>
      </c>
      <c r="U3990" s="26" t="e">
        <f t="shared" ref="U3990:U4053" si="319">IF(MAX(D$20:D$64)&lt;T3990,(#N/A),T3990)</f>
        <v>#N/A</v>
      </c>
      <c r="V3990" s="36" t="e">
        <f t="shared" si="316"/>
        <v>#N/A</v>
      </c>
      <c r="W3990" s="29" t="e">
        <f t="shared" si="318"/>
        <v>#N/A</v>
      </c>
      <c r="X3990" s="37" t="e">
        <f t="shared" si="317"/>
        <v>#N/A</v>
      </c>
      <c r="Y3990" s="37" t="e">
        <f t="shared" si="315"/>
        <v>#N/A</v>
      </c>
      <c r="Z3990" s="37"/>
      <c r="AA3990" s="37"/>
    </row>
    <row r="3991" spans="20:27">
      <c r="T3991" s="26">
        <v>3971</v>
      </c>
      <c r="U3991" s="26" t="e">
        <f t="shared" si="319"/>
        <v>#N/A</v>
      </c>
      <c r="V3991" s="36" t="e">
        <f t="shared" si="316"/>
        <v>#N/A</v>
      </c>
      <c r="W3991" s="29" t="e">
        <f t="shared" si="318"/>
        <v>#N/A</v>
      </c>
      <c r="X3991" s="37" t="e">
        <f t="shared" si="317"/>
        <v>#N/A</v>
      </c>
      <c r="Y3991" s="37" t="e">
        <f t="shared" si="315"/>
        <v>#N/A</v>
      </c>
      <c r="Z3991" s="37"/>
      <c r="AA3991" s="37"/>
    </row>
    <row r="3992" spans="20:27">
      <c r="T3992" s="26">
        <v>3972</v>
      </c>
      <c r="U3992" s="26" t="e">
        <f t="shared" si="319"/>
        <v>#N/A</v>
      </c>
      <c r="V3992" s="36" t="e">
        <f t="shared" si="316"/>
        <v>#N/A</v>
      </c>
      <c r="W3992" s="29" t="e">
        <f t="shared" si="318"/>
        <v>#N/A</v>
      </c>
      <c r="X3992" s="37" t="e">
        <f t="shared" si="317"/>
        <v>#N/A</v>
      </c>
      <c r="Y3992" s="37" t="e">
        <f t="shared" si="315"/>
        <v>#N/A</v>
      </c>
      <c r="Z3992" s="37"/>
      <c r="AA3992" s="37"/>
    </row>
    <row r="3993" spans="20:27">
      <c r="T3993" s="26">
        <v>3973</v>
      </c>
      <c r="U3993" s="26" t="e">
        <f t="shared" si="319"/>
        <v>#N/A</v>
      </c>
      <c r="V3993" s="36" t="e">
        <f t="shared" si="316"/>
        <v>#N/A</v>
      </c>
      <c r="W3993" s="29" t="e">
        <f t="shared" si="318"/>
        <v>#N/A</v>
      </c>
      <c r="X3993" s="37" t="e">
        <f t="shared" si="317"/>
        <v>#N/A</v>
      </c>
      <c r="Y3993" s="37" t="e">
        <f t="shared" si="315"/>
        <v>#N/A</v>
      </c>
      <c r="Z3993" s="37"/>
      <c r="AA3993" s="37"/>
    </row>
    <row r="3994" spans="20:27">
      <c r="T3994" s="26">
        <v>3974</v>
      </c>
      <c r="U3994" s="26" t="e">
        <f t="shared" si="319"/>
        <v>#N/A</v>
      </c>
      <c r="V3994" s="36" t="e">
        <f t="shared" si="316"/>
        <v>#N/A</v>
      </c>
      <c r="W3994" s="29" t="e">
        <f t="shared" si="318"/>
        <v>#N/A</v>
      </c>
      <c r="X3994" s="37" t="e">
        <f t="shared" si="317"/>
        <v>#N/A</v>
      </c>
      <c r="Y3994" s="37" t="e">
        <f t="shared" si="315"/>
        <v>#N/A</v>
      </c>
      <c r="Z3994" s="37"/>
      <c r="AA3994" s="37"/>
    </row>
    <row r="3995" spans="20:27">
      <c r="T3995" s="26">
        <v>3975</v>
      </c>
      <c r="U3995" s="26" t="e">
        <f t="shared" si="319"/>
        <v>#N/A</v>
      </c>
      <c r="V3995" s="36" t="e">
        <f t="shared" si="316"/>
        <v>#N/A</v>
      </c>
      <c r="W3995" s="29" t="e">
        <f t="shared" si="318"/>
        <v>#N/A</v>
      </c>
      <c r="X3995" s="37" t="e">
        <f t="shared" si="317"/>
        <v>#N/A</v>
      </c>
      <c r="Y3995" s="37" t="e">
        <f t="shared" si="315"/>
        <v>#N/A</v>
      </c>
      <c r="Z3995" s="37"/>
      <c r="AA3995" s="37"/>
    </row>
    <row r="3996" spans="20:27">
      <c r="T3996" s="26">
        <v>3976</v>
      </c>
      <c r="U3996" s="26" t="e">
        <f t="shared" si="319"/>
        <v>#N/A</v>
      </c>
      <c r="V3996" s="36" t="e">
        <f t="shared" si="316"/>
        <v>#N/A</v>
      </c>
      <c r="W3996" s="29" t="e">
        <f t="shared" si="318"/>
        <v>#N/A</v>
      </c>
      <c r="X3996" s="37" t="e">
        <f t="shared" si="317"/>
        <v>#N/A</v>
      </c>
      <c r="Y3996" s="37" t="e">
        <f t="shared" si="315"/>
        <v>#N/A</v>
      </c>
      <c r="Z3996" s="37"/>
      <c r="AA3996" s="37"/>
    </row>
    <row r="3997" spans="20:27">
      <c r="T3997" s="26">
        <v>3977</v>
      </c>
      <c r="U3997" s="26" t="e">
        <f t="shared" si="319"/>
        <v>#N/A</v>
      </c>
      <c r="V3997" s="36" t="e">
        <f t="shared" si="316"/>
        <v>#N/A</v>
      </c>
      <c r="W3997" s="29" t="e">
        <f t="shared" si="318"/>
        <v>#N/A</v>
      </c>
      <c r="X3997" s="37" t="e">
        <f t="shared" si="317"/>
        <v>#N/A</v>
      </c>
      <c r="Y3997" s="37" t="e">
        <f t="shared" si="315"/>
        <v>#N/A</v>
      </c>
      <c r="Z3997" s="37"/>
      <c r="AA3997" s="37"/>
    </row>
    <row r="3998" spans="20:27">
      <c r="T3998" s="26">
        <v>3978</v>
      </c>
      <c r="U3998" s="26" t="e">
        <f t="shared" si="319"/>
        <v>#N/A</v>
      </c>
      <c r="V3998" s="36" t="e">
        <f t="shared" si="316"/>
        <v>#N/A</v>
      </c>
      <c r="W3998" s="29" t="e">
        <f t="shared" si="318"/>
        <v>#N/A</v>
      </c>
      <c r="X3998" s="37" t="e">
        <f t="shared" si="317"/>
        <v>#N/A</v>
      </c>
      <c r="Y3998" s="37" t="e">
        <f t="shared" si="315"/>
        <v>#N/A</v>
      </c>
      <c r="Z3998" s="37"/>
      <c r="AA3998" s="37"/>
    </row>
    <row r="3999" spans="20:27">
      <c r="T3999" s="26">
        <v>3979</v>
      </c>
      <c r="U3999" s="26" t="e">
        <f t="shared" si="319"/>
        <v>#N/A</v>
      </c>
      <c r="V3999" s="36" t="e">
        <f t="shared" si="316"/>
        <v>#N/A</v>
      </c>
      <c r="W3999" s="29" t="e">
        <f t="shared" si="318"/>
        <v>#N/A</v>
      </c>
      <c r="X3999" s="37" t="e">
        <f t="shared" si="317"/>
        <v>#N/A</v>
      </c>
      <c r="Y3999" s="37" t="e">
        <f t="shared" ref="Y3999:Y4062" si="320">IF(($K$60+15)&gt;T3999,K$23*EXP(M$22*LOG(T3999/O$23)),(#N/A))</f>
        <v>#N/A</v>
      </c>
      <c r="Z3999" s="37"/>
      <c r="AA3999" s="37"/>
    </row>
    <row r="4000" spans="20:27">
      <c r="T4000" s="26">
        <v>3980</v>
      </c>
      <c r="U4000" s="26" t="e">
        <f t="shared" si="319"/>
        <v>#N/A</v>
      </c>
      <c r="V4000" s="36" t="e">
        <f t="shared" si="316"/>
        <v>#N/A</v>
      </c>
      <c r="W4000" s="29" t="e">
        <f t="shared" si="318"/>
        <v>#N/A</v>
      </c>
      <c r="X4000" s="37" t="e">
        <f t="shared" si="317"/>
        <v>#N/A</v>
      </c>
      <c r="Y4000" s="37" t="e">
        <f t="shared" si="320"/>
        <v>#N/A</v>
      </c>
      <c r="Z4000" s="37"/>
      <c r="AA4000" s="37"/>
    </row>
    <row r="4001" spans="20:27">
      <c r="T4001" s="26">
        <v>3981</v>
      </c>
      <c r="U4001" s="26" t="e">
        <f t="shared" si="319"/>
        <v>#N/A</v>
      </c>
      <c r="V4001" s="36" t="e">
        <f t="shared" si="316"/>
        <v>#N/A</v>
      </c>
      <c r="W4001" s="29" t="e">
        <f t="shared" si="318"/>
        <v>#N/A</v>
      </c>
      <c r="X4001" s="37" t="e">
        <f t="shared" si="317"/>
        <v>#N/A</v>
      </c>
      <c r="Y4001" s="37" t="e">
        <f t="shared" si="320"/>
        <v>#N/A</v>
      </c>
      <c r="Z4001" s="37"/>
      <c r="AA4001" s="37"/>
    </row>
    <row r="4002" spans="20:27">
      <c r="T4002" s="26">
        <v>3982</v>
      </c>
      <c r="U4002" s="26" t="e">
        <f t="shared" si="319"/>
        <v>#N/A</v>
      </c>
      <c r="V4002" s="36" t="e">
        <f t="shared" si="316"/>
        <v>#N/A</v>
      </c>
      <c r="W4002" s="29" t="e">
        <f t="shared" si="318"/>
        <v>#N/A</v>
      </c>
      <c r="X4002" s="37" t="e">
        <f t="shared" si="317"/>
        <v>#N/A</v>
      </c>
      <c r="Y4002" s="37" t="e">
        <f t="shared" si="320"/>
        <v>#N/A</v>
      </c>
      <c r="Z4002" s="37"/>
      <c r="AA4002" s="37"/>
    </row>
    <row r="4003" spans="20:27">
      <c r="T4003" s="26">
        <v>3983</v>
      </c>
      <c r="U4003" s="26" t="e">
        <f t="shared" si="319"/>
        <v>#N/A</v>
      </c>
      <c r="V4003" s="36" t="e">
        <f t="shared" si="316"/>
        <v>#N/A</v>
      </c>
      <c r="W4003" s="29" t="e">
        <f t="shared" si="318"/>
        <v>#N/A</v>
      </c>
      <c r="X4003" s="37" t="e">
        <f t="shared" si="317"/>
        <v>#N/A</v>
      </c>
      <c r="Y4003" s="37" t="e">
        <f t="shared" si="320"/>
        <v>#N/A</v>
      </c>
      <c r="Z4003" s="37"/>
      <c r="AA4003" s="37"/>
    </row>
    <row r="4004" spans="20:27">
      <c r="T4004" s="26">
        <v>3984</v>
      </c>
      <c r="U4004" s="26" t="e">
        <f t="shared" si="319"/>
        <v>#N/A</v>
      </c>
      <c r="V4004" s="36" t="e">
        <f t="shared" si="316"/>
        <v>#N/A</v>
      </c>
      <c r="W4004" s="29" t="e">
        <f t="shared" si="318"/>
        <v>#N/A</v>
      </c>
      <c r="X4004" s="37" t="e">
        <f t="shared" si="317"/>
        <v>#N/A</v>
      </c>
      <c r="Y4004" s="37" t="e">
        <f t="shared" si="320"/>
        <v>#N/A</v>
      </c>
      <c r="Z4004" s="37"/>
      <c r="AA4004" s="37"/>
    </row>
    <row r="4005" spans="20:27">
      <c r="T4005" s="26">
        <v>3985</v>
      </c>
      <c r="U4005" s="26" t="e">
        <f t="shared" si="319"/>
        <v>#N/A</v>
      </c>
      <c r="V4005" s="36" t="e">
        <f t="shared" si="316"/>
        <v>#N/A</v>
      </c>
      <c r="W4005" s="29" t="e">
        <f t="shared" si="318"/>
        <v>#N/A</v>
      </c>
      <c r="X4005" s="37" t="e">
        <f t="shared" si="317"/>
        <v>#N/A</v>
      </c>
      <c r="Y4005" s="37" t="e">
        <f t="shared" si="320"/>
        <v>#N/A</v>
      </c>
      <c r="Z4005" s="37"/>
      <c r="AA4005" s="37"/>
    </row>
    <row r="4006" spans="20:27">
      <c r="T4006" s="26">
        <v>3986</v>
      </c>
      <c r="U4006" s="26" t="e">
        <f t="shared" si="319"/>
        <v>#N/A</v>
      </c>
      <c r="V4006" s="36" t="e">
        <f t="shared" si="316"/>
        <v>#N/A</v>
      </c>
      <c r="W4006" s="29" t="e">
        <f t="shared" si="318"/>
        <v>#N/A</v>
      </c>
      <c r="X4006" s="37" t="e">
        <f t="shared" si="317"/>
        <v>#N/A</v>
      </c>
      <c r="Y4006" s="37" t="e">
        <f t="shared" si="320"/>
        <v>#N/A</v>
      </c>
      <c r="Z4006" s="37"/>
      <c r="AA4006" s="37"/>
    </row>
    <row r="4007" spans="20:27">
      <c r="T4007" s="26">
        <v>3987</v>
      </c>
      <c r="U4007" s="26" t="e">
        <f t="shared" si="319"/>
        <v>#N/A</v>
      </c>
      <c r="V4007" s="36" t="e">
        <f t="shared" si="316"/>
        <v>#N/A</v>
      </c>
      <c r="W4007" s="29" t="e">
        <f t="shared" si="318"/>
        <v>#N/A</v>
      </c>
      <c r="X4007" s="37" t="e">
        <f t="shared" si="317"/>
        <v>#N/A</v>
      </c>
      <c r="Y4007" s="37" t="e">
        <f t="shared" si="320"/>
        <v>#N/A</v>
      </c>
      <c r="Z4007" s="37"/>
      <c r="AA4007" s="37"/>
    </row>
    <row r="4008" spans="20:27">
      <c r="T4008" s="26">
        <v>3988</v>
      </c>
      <c r="U4008" s="26" t="e">
        <f t="shared" si="319"/>
        <v>#N/A</v>
      </c>
      <c r="V4008" s="36" t="e">
        <f t="shared" si="316"/>
        <v>#N/A</v>
      </c>
      <c r="W4008" s="29" t="e">
        <f t="shared" si="318"/>
        <v>#N/A</v>
      </c>
      <c r="X4008" s="37" t="e">
        <f t="shared" si="317"/>
        <v>#N/A</v>
      </c>
      <c r="Y4008" s="37" t="e">
        <f t="shared" si="320"/>
        <v>#N/A</v>
      </c>
      <c r="Z4008" s="37"/>
      <c r="AA4008" s="37"/>
    </row>
    <row r="4009" spans="20:27">
      <c r="T4009" s="26">
        <v>3989</v>
      </c>
      <c r="U4009" s="26" t="e">
        <f t="shared" si="319"/>
        <v>#N/A</v>
      </c>
      <c r="V4009" s="36" t="e">
        <f t="shared" si="316"/>
        <v>#N/A</v>
      </c>
      <c r="W4009" s="29" t="e">
        <f t="shared" si="318"/>
        <v>#N/A</v>
      </c>
      <c r="X4009" s="37" t="e">
        <f t="shared" si="317"/>
        <v>#N/A</v>
      </c>
      <c r="Y4009" s="37" t="e">
        <f t="shared" si="320"/>
        <v>#N/A</v>
      </c>
      <c r="Z4009" s="37"/>
      <c r="AA4009" s="37"/>
    </row>
    <row r="4010" spans="20:27">
      <c r="T4010" s="26">
        <v>3990</v>
      </c>
      <c r="U4010" s="26" t="e">
        <f t="shared" si="319"/>
        <v>#N/A</v>
      </c>
      <c r="V4010" s="36" t="e">
        <f t="shared" si="316"/>
        <v>#N/A</v>
      </c>
      <c r="W4010" s="29" t="e">
        <f t="shared" si="318"/>
        <v>#N/A</v>
      </c>
      <c r="X4010" s="37" t="e">
        <f t="shared" si="317"/>
        <v>#N/A</v>
      </c>
      <c r="Y4010" s="37" t="e">
        <f t="shared" si="320"/>
        <v>#N/A</v>
      </c>
      <c r="Z4010" s="37"/>
      <c r="AA4010" s="37"/>
    </row>
    <row r="4011" spans="20:27">
      <c r="T4011" s="26">
        <v>3991</v>
      </c>
      <c r="U4011" s="26" t="e">
        <f t="shared" si="319"/>
        <v>#N/A</v>
      </c>
      <c r="V4011" s="36" t="e">
        <f t="shared" si="316"/>
        <v>#N/A</v>
      </c>
      <c r="W4011" s="29" t="e">
        <f t="shared" si="318"/>
        <v>#N/A</v>
      </c>
      <c r="X4011" s="37" t="e">
        <f t="shared" si="317"/>
        <v>#N/A</v>
      </c>
      <c r="Y4011" s="37" t="e">
        <f t="shared" si="320"/>
        <v>#N/A</v>
      </c>
      <c r="Z4011" s="37"/>
      <c r="AA4011" s="37"/>
    </row>
    <row r="4012" spans="20:27">
      <c r="T4012" s="26">
        <v>3992</v>
      </c>
      <c r="U4012" s="26" t="e">
        <f t="shared" si="319"/>
        <v>#N/A</v>
      </c>
      <c r="V4012" s="36" t="e">
        <f t="shared" si="316"/>
        <v>#N/A</v>
      </c>
      <c r="W4012" s="29" t="e">
        <f t="shared" si="318"/>
        <v>#N/A</v>
      </c>
      <c r="X4012" s="37" t="e">
        <f t="shared" si="317"/>
        <v>#N/A</v>
      </c>
      <c r="Y4012" s="37" t="e">
        <f t="shared" si="320"/>
        <v>#N/A</v>
      </c>
      <c r="Z4012" s="37"/>
      <c r="AA4012" s="37"/>
    </row>
    <row r="4013" spans="20:27">
      <c r="T4013" s="26">
        <v>3993</v>
      </c>
      <c r="U4013" s="26" t="e">
        <f t="shared" si="319"/>
        <v>#N/A</v>
      </c>
      <c r="V4013" s="36" t="e">
        <f t="shared" si="316"/>
        <v>#N/A</v>
      </c>
      <c r="W4013" s="29" t="e">
        <f t="shared" si="318"/>
        <v>#N/A</v>
      </c>
      <c r="X4013" s="37" t="e">
        <f t="shared" si="317"/>
        <v>#N/A</v>
      </c>
      <c r="Y4013" s="37" t="e">
        <f t="shared" si="320"/>
        <v>#N/A</v>
      </c>
      <c r="Z4013" s="37"/>
      <c r="AA4013" s="37"/>
    </row>
    <row r="4014" spans="20:27">
      <c r="T4014" s="26">
        <v>3994</v>
      </c>
      <c r="U4014" s="26" t="e">
        <f t="shared" si="319"/>
        <v>#N/A</v>
      </c>
      <c r="V4014" s="36" t="e">
        <f t="shared" si="316"/>
        <v>#N/A</v>
      </c>
      <c r="W4014" s="29" t="e">
        <f t="shared" si="318"/>
        <v>#N/A</v>
      </c>
      <c r="X4014" s="37" t="e">
        <f t="shared" si="317"/>
        <v>#N/A</v>
      </c>
      <c r="Y4014" s="37" t="e">
        <f t="shared" si="320"/>
        <v>#N/A</v>
      </c>
      <c r="Z4014" s="37"/>
      <c r="AA4014" s="37"/>
    </row>
    <row r="4015" spans="20:27">
      <c r="T4015" s="26">
        <v>3995</v>
      </c>
      <c r="U4015" s="26" t="e">
        <f t="shared" si="319"/>
        <v>#N/A</v>
      </c>
      <c r="V4015" s="36" t="e">
        <f t="shared" si="316"/>
        <v>#N/A</v>
      </c>
      <c r="W4015" s="29" t="e">
        <f t="shared" si="318"/>
        <v>#N/A</v>
      </c>
      <c r="X4015" s="37" t="e">
        <f t="shared" si="317"/>
        <v>#N/A</v>
      </c>
      <c r="Y4015" s="37" t="e">
        <f t="shared" si="320"/>
        <v>#N/A</v>
      </c>
      <c r="Z4015" s="37"/>
      <c r="AA4015" s="37"/>
    </row>
    <row r="4016" spans="20:27">
      <c r="T4016" s="26">
        <v>3996</v>
      </c>
      <c r="U4016" s="26" t="e">
        <f t="shared" si="319"/>
        <v>#N/A</v>
      </c>
      <c r="V4016" s="36" t="e">
        <f t="shared" si="316"/>
        <v>#N/A</v>
      </c>
      <c r="W4016" s="29" t="e">
        <f t="shared" si="318"/>
        <v>#N/A</v>
      </c>
      <c r="X4016" s="37" t="e">
        <f t="shared" si="317"/>
        <v>#N/A</v>
      </c>
      <c r="Y4016" s="37" t="e">
        <f t="shared" si="320"/>
        <v>#N/A</v>
      </c>
      <c r="Z4016" s="37"/>
      <c r="AA4016" s="37"/>
    </row>
    <row r="4017" spans="20:27">
      <c r="T4017" s="26">
        <v>3997</v>
      </c>
      <c r="U4017" s="26" t="e">
        <f t="shared" si="319"/>
        <v>#N/A</v>
      </c>
      <c r="V4017" s="36" t="e">
        <f t="shared" si="316"/>
        <v>#N/A</v>
      </c>
      <c r="W4017" s="29" t="e">
        <f t="shared" si="318"/>
        <v>#N/A</v>
      </c>
      <c r="X4017" s="37" t="e">
        <f t="shared" si="317"/>
        <v>#N/A</v>
      </c>
      <c r="Y4017" s="37" t="e">
        <f t="shared" si="320"/>
        <v>#N/A</v>
      </c>
      <c r="Z4017" s="37"/>
      <c r="AA4017" s="37"/>
    </row>
    <row r="4018" spans="20:27">
      <c r="T4018" s="26">
        <v>3998</v>
      </c>
      <c r="U4018" s="26" t="e">
        <f t="shared" si="319"/>
        <v>#N/A</v>
      </c>
      <c r="V4018" s="36" t="e">
        <f t="shared" si="316"/>
        <v>#N/A</v>
      </c>
      <c r="W4018" s="29" t="e">
        <f t="shared" si="318"/>
        <v>#N/A</v>
      </c>
      <c r="X4018" s="37" t="e">
        <f t="shared" si="317"/>
        <v>#N/A</v>
      </c>
      <c r="Y4018" s="37" t="e">
        <f t="shared" si="320"/>
        <v>#N/A</v>
      </c>
      <c r="Z4018" s="37"/>
      <c r="AA4018" s="37"/>
    </row>
    <row r="4019" spans="20:27">
      <c r="T4019" s="26">
        <v>3999</v>
      </c>
      <c r="U4019" s="26" t="e">
        <f t="shared" si="319"/>
        <v>#N/A</v>
      </c>
      <c r="V4019" s="36" t="e">
        <f t="shared" si="316"/>
        <v>#N/A</v>
      </c>
      <c r="W4019" s="29" t="e">
        <f t="shared" si="318"/>
        <v>#N/A</v>
      </c>
      <c r="X4019" s="37" t="e">
        <f t="shared" si="317"/>
        <v>#N/A</v>
      </c>
      <c r="Y4019" s="37" t="e">
        <f t="shared" si="320"/>
        <v>#N/A</v>
      </c>
      <c r="Z4019" s="37"/>
      <c r="AA4019" s="37"/>
    </row>
    <row r="4020" spans="20:27">
      <c r="T4020" s="26">
        <v>4000</v>
      </c>
      <c r="U4020" s="26" t="e">
        <f t="shared" si="319"/>
        <v>#N/A</v>
      </c>
      <c r="V4020" s="36" t="e">
        <f t="shared" si="316"/>
        <v>#N/A</v>
      </c>
      <c r="W4020" s="29" t="e">
        <f t="shared" si="318"/>
        <v>#N/A</v>
      </c>
      <c r="X4020" s="37" t="e">
        <f t="shared" si="317"/>
        <v>#N/A</v>
      </c>
      <c r="Y4020" s="37" t="e">
        <f t="shared" si="320"/>
        <v>#N/A</v>
      </c>
      <c r="Z4020" s="37"/>
      <c r="AA4020" s="37"/>
    </row>
    <row r="4021" spans="20:27">
      <c r="T4021" s="26">
        <v>4001</v>
      </c>
      <c r="U4021" s="26" t="e">
        <f t="shared" si="319"/>
        <v>#N/A</v>
      </c>
      <c r="V4021" s="36" t="e">
        <f t="shared" si="316"/>
        <v>#N/A</v>
      </c>
      <c r="W4021" s="29" t="e">
        <f t="shared" si="318"/>
        <v>#N/A</v>
      </c>
      <c r="X4021" s="37" t="e">
        <f t="shared" si="317"/>
        <v>#N/A</v>
      </c>
      <c r="Y4021" s="37" t="e">
        <f t="shared" si="320"/>
        <v>#N/A</v>
      </c>
      <c r="Z4021" s="37"/>
      <c r="AA4021" s="37"/>
    </row>
    <row r="4022" spans="20:27">
      <c r="T4022" s="26">
        <v>4002</v>
      </c>
      <c r="U4022" s="26" t="e">
        <f t="shared" si="319"/>
        <v>#N/A</v>
      </c>
      <c r="V4022" s="36" t="e">
        <f t="shared" si="316"/>
        <v>#N/A</v>
      </c>
      <c r="W4022" s="29" t="e">
        <f t="shared" si="318"/>
        <v>#N/A</v>
      </c>
      <c r="X4022" s="37" t="e">
        <f t="shared" si="317"/>
        <v>#N/A</v>
      </c>
      <c r="Y4022" s="37" t="e">
        <f t="shared" si="320"/>
        <v>#N/A</v>
      </c>
      <c r="Z4022" s="37"/>
      <c r="AA4022" s="37"/>
    </row>
    <row r="4023" spans="20:27">
      <c r="T4023" s="26">
        <v>4003</v>
      </c>
      <c r="U4023" s="26" t="e">
        <f t="shared" si="319"/>
        <v>#N/A</v>
      </c>
      <c r="V4023" s="36" t="e">
        <f t="shared" si="316"/>
        <v>#N/A</v>
      </c>
      <c r="W4023" s="29" t="e">
        <f t="shared" si="318"/>
        <v>#N/A</v>
      </c>
      <c r="X4023" s="37" t="e">
        <f t="shared" si="317"/>
        <v>#N/A</v>
      </c>
      <c r="Y4023" s="37" t="e">
        <f t="shared" si="320"/>
        <v>#N/A</v>
      </c>
      <c r="Z4023" s="37"/>
      <c r="AA4023" s="37"/>
    </row>
    <row r="4024" spans="20:27">
      <c r="T4024" s="26">
        <v>4004</v>
      </c>
      <c r="U4024" s="26" t="e">
        <f t="shared" si="319"/>
        <v>#N/A</v>
      </c>
      <c r="V4024" s="36" t="e">
        <f t="shared" si="316"/>
        <v>#N/A</v>
      </c>
      <c r="W4024" s="29" t="e">
        <f t="shared" si="318"/>
        <v>#N/A</v>
      </c>
      <c r="X4024" s="37" t="e">
        <f t="shared" si="317"/>
        <v>#N/A</v>
      </c>
      <c r="Y4024" s="37" t="e">
        <f t="shared" si="320"/>
        <v>#N/A</v>
      </c>
      <c r="Z4024" s="37"/>
      <c r="AA4024" s="37"/>
    </row>
    <row r="4025" spans="20:27">
      <c r="T4025" s="26">
        <v>4005</v>
      </c>
      <c r="U4025" s="26" t="e">
        <f t="shared" si="319"/>
        <v>#N/A</v>
      </c>
      <c r="V4025" s="36" t="e">
        <f t="shared" si="316"/>
        <v>#N/A</v>
      </c>
      <c r="W4025" s="29" t="e">
        <f t="shared" si="318"/>
        <v>#N/A</v>
      </c>
      <c r="X4025" s="37" t="e">
        <f t="shared" si="317"/>
        <v>#N/A</v>
      </c>
      <c r="Y4025" s="37" t="e">
        <f t="shared" si="320"/>
        <v>#N/A</v>
      </c>
      <c r="Z4025" s="37"/>
      <c r="AA4025" s="37"/>
    </row>
    <row r="4026" spans="20:27">
      <c r="T4026" s="26">
        <v>4006</v>
      </c>
      <c r="U4026" s="26" t="e">
        <f t="shared" si="319"/>
        <v>#N/A</v>
      </c>
      <c r="V4026" s="36" t="e">
        <f t="shared" si="316"/>
        <v>#N/A</v>
      </c>
      <c r="W4026" s="29" t="e">
        <f t="shared" si="318"/>
        <v>#N/A</v>
      </c>
      <c r="X4026" s="37" t="e">
        <f t="shared" si="317"/>
        <v>#N/A</v>
      </c>
      <c r="Y4026" s="37" t="e">
        <f t="shared" si="320"/>
        <v>#N/A</v>
      </c>
      <c r="Z4026" s="37"/>
      <c r="AA4026" s="37"/>
    </row>
    <row r="4027" spans="20:27">
      <c r="T4027" s="26">
        <v>4007</v>
      </c>
      <c r="U4027" s="26" t="e">
        <f t="shared" si="319"/>
        <v>#N/A</v>
      </c>
      <c r="V4027" s="36" t="e">
        <f t="shared" si="316"/>
        <v>#N/A</v>
      </c>
      <c r="W4027" s="29" t="e">
        <f t="shared" si="318"/>
        <v>#N/A</v>
      </c>
      <c r="X4027" s="37" t="e">
        <f t="shared" si="317"/>
        <v>#N/A</v>
      </c>
      <c r="Y4027" s="37" t="e">
        <f t="shared" si="320"/>
        <v>#N/A</v>
      </c>
      <c r="Z4027" s="37"/>
      <c r="AA4027" s="37"/>
    </row>
    <row r="4028" spans="20:27">
      <c r="T4028" s="26">
        <v>4008</v>
      </c>
      <c r="U4028" s="26" t="e">
        <f t="shared" si="319"/>
        <v>#N/A</v>
      </c>
      <c r="V4028" s="36" t="e">
        <f t="shared" si="316"/>
        <v>#N/A</v>
      </c>
      <c r="W4028" s="29" t="e">
        <f t="shared" si="318"/>
        <v>#N/A</v>
      </c>
      <c r="X4028" s="37" t="e">
        <f t="shared" si="317"/>
        <v>#N/A</v>
      </c>
      <c r="Y4028" s="37" t="e">
        <f t="shared" si="320"/>
        <v>#N/A</v>
      </c>
      <c r="Z4028" s="37"/>
      <c r="AA4028" s="37"/>
    </row>
    <row r="4029" spans="20:27">
      <c r="T4029" s="26">
        <v>4009</v>
      </c>
      <c r="U4029" s="26" t="e">
        <f t="shared" si="319"/>
        <v>#N/A</v>
      </c>
      <c r="V4029" s="36" t="e">
        <f t="shared" si="316"/>
        <v>#N/A</v>
      </c>
      <c r="W4029" s="29" t="e">
        <f t="shared" si="318"/>
        <v>#N/A</v>
      </c>
      <c r="X4029" s="37" t="e">
        <f t="shared" si="317"/>
        <v>#N/A</v>
      </c>
      <c r="Y4029" s="37" t="e">
        <f t="shared" si="320"/>
        <v>#N/A</v>
      </c>
      <c r="Z4029" s="37"/>
      <c r="AA4029" s="37"/>
    </row>
    <row r="4030" spans="20:27">
      <c r="T4030" s="26">
        <v>4010</v>
      </c>
      <c r="U4030" s="26" t="e">
        <f t="shared" si="319"/>
        <v>#N/A</v>
      </c>
      <c r="V4030" s="36" t="e">
        <f t="shared" si="316"/>
        <v>#N/A</v>
      </c>
      <c r="W4030" s="29" t="e">
        <f t="shared" si="318"/>
        <v>#N/A</v>
      </c>
      <c r="X4030" s="37" t="e">
        <f t="shared" si="317"/>
        <v>#N/A</v>
      </c>
      <c r="Y4030" s="37" t="e">
        <f t="shared" si="320"/>
        <v>#N/A</v>
      </c>
      <c r="Z4030" s="37"/>
      <c r="AA4030" s="37"/>
    </row>
    <row r="4031" spans="20:27">
      <c r="T4031" s="26">
        <v>4011</v>
      </c>
      <c r="U4031" s="26" t="e">
        <f t="shared" si="319"/>
        <v>#N/A</v>
      </c>
      <c r="V4031" s="36" t="e">
        <f t="shared" si="316"/>
        <v>#N/A</v>
      </c>
      <c r="W4031" s="29" t="e">
        <f t="shared" si="318"/>
        <v>#N/A</v>
      </c>
      <c r="X4031" s="37" t="e">
        <f t="shared" si="317"/>
        <v>#N/A</v>
      </c>
      <c r="Y4031" s="37" t="e">
        <f t="shared" si="320"/>
        <v>#N/A</v>
      </c>
      <c r="Z4031" s="37"/>
      <c r="AA4031" s="37"/>
    </row>
    <row r="4032" spans="20:27">
      <c r="T4032" s="26">
        <v>4012</v>
      </c>
      <c r="U4032" s="26" t="e">
        <f t="shared" si="319"/>
        <v>#N/A</v>
      </c>
      <c r="V4032" s="36" t="e">
        <f t="shared" si="316"/>
        <v>#N/A</v>
      </c>
      <c r="W4032" s="29" t="e">
        <f t="shared" si="318"/>
        <v>#N/A</v>
      </c>
      <c r="X4032" s="37" t="e">
        <f t="shared" si="317"/>
        <v>#N/A</v>
      </c>
      <c r="Y4032" s="37" t="e">
        <f t="shared" si="320"/>
        <v>#N/A</v>
      </c>
      <c r="Z4032" s="37"/>
      <c r="AA4032" s="37"/>
    </row>
    <row r="4033" spans="20:27">
      <c r="T4033" s="26">
        <v>4013</v>
      </c>
      <c r="U4033" s="26" t="e">
        <f t="shared" si="319"/>
        <v>#N/A</v>
      </c>
      <c r="V4033" s="36" t="e">
        <f t="shared" si="316"/>
        <v>#N/A</v>
      </c>
      <c r="W4033" s="29" t="e">
        <f t="shared" si="318"/>
        <v>#N/A</v>
      </c>
      <c r="X4033" s="37" t="e">
        <f t="shared" si="317"/>
        <v>#N/A</v>
      </c>
      <c r="Y4033" s="37" t="e">
        <f t="shared" si="320"/>
        <v>#N/A</v>
      </c>
      <c r="Z4033" s="37"/>
      <c r="AA4033" s="37"/>
    </row>
    <row r="4034" spans="20:27">
      <c r="T4034" s="26">
        <v>4014</v>
      </c>
      <c r="U4034" s="26" t="e">
        <f t="shared" si="319"/>
        <v>#N/A</v>
      </c>
      <c r="V4034" s="36" t="e">
        <f t="shared" si="316"/>
        <v>#N/A</v>
      </c>
      <c r="W4034" s="29" t="e">
        <f t="shared" si="318"/>
        <v>#N/A</v>
      </c>
      <c r="X4034" s="37" t="e">
        <f t="shared" si="317"/>
        <v>#N/A</v>
      </c>
      <c r="Y4034" s="37" t="e">
        <f t="shared" si="320"/>
        <v>#N/A</v>
      </c>
      <c r="Z4034" s="37"/>
      <c r="AA4034" s="37"/>
    </row>
    <row r="4035" spans="20:27">
      <c r="T4035" s="26">
        <v>4015</v>
      </c>
      <c r="U4035" s="26" t="e">
        <f t="shared" si="319"/>
        <v>#N/A</v>
      </c>
      <c r="V4035" s="36" t="e">
        <f t="shared" si="316"/>
        <v>#N/A</v>
      </c>
      <c r="W4035" s="29" t="e">
        <f t="shared" si="318"/>
        <v>#N/A</v>
      </c>
      <c r="X4035" s="37" t="e">
        <f t="shared" si="317"/>
        <v>#N/A</v>
      </c>
      <c r="Y4035" s="37" t="e">
        <f t="shared" si="320"/>
        <v>#N/A</v>
      </c>
      <c r="Z4035" s="37"/>
      <c r="AA4035" s="37"/>
    </row>
    <row r="4036" spans="20:27">
      <c r="T4036" s="26">
        <v>4016</v>
      </c>
      <c r="U4036" s="26" t="e">
        <f t="shared" si="319"/>
        <v>#N/A</v>
      </c>
      <c r="V4036" s="36" t="e">
        <f t="shared" si="316"/>
        <v>#N/A</v>
      </c>
      <c r="W4036" s="29" t="e">
        <f t="shared" si="318"/>
        <v>#N/A</v>
      </c>
      <c r="X4036" s="37" t="e">
        <f t="shared" si="317"/>
        <v>#N/A</v>
      </c>
      <c r="Y4036" s="37" t="e">
        <f t="shared" si="320"/>
        <v>#N/A</v>
      </c>
      <c r="Z4036" s="37"/>
      <c r="AA4036" s="37"/>
    </row>
    <row r="4037" spans="20:27">
      <c r="T4037" s="26">
        <v>4017</v>
      </c>
      <c r="U4037" s="26" t="e">
        <f t="shared" si="319"/>
        <v>#N/A</v>
      </c>
      <c r="V4037" s="36" t="e">
        <f t="shared" si="316"/>
        <v>#N/A</v>
      </c>
      <c r="W4037" s="29" t="e">
        <f t="shared" si="318"/>
        <v>#N/A</v>
      </c>
      <c r="X4037" s="37" t="e">
        <f t="shared" si="317"/>
        <v>#N/A</v>
      </c>
      <c r="Y4037" s="37" t="e">
        <f t="shared" si="320"/>
        <v>#N/A</v>
      </c>
      <c r="Z4037" s="37"/>
      <c r="AA4037" s="37"/>
    </row>
    <row r="4038" spans="20:27">
      <c r="T4038" s="26">
        <v>4018</v>
      </c>
      <c r="U4038" s="26" t="e">
        <f t="shared" si="319"/>
        <v>#N/A</v>
      </c>
      <c r="V4038" s="36" t="e">
        <f t="shared" si="316"/>
        <v>#N/A</v>
      </c>
      <c r="W4038" s="29" t="e">
        <f t="shared" si="318"/>
        <v>#N/A</v>
      </c>
      <c r="X4038" s="37" t="e">
        <f t="shared" si="317"/>
        <v>#N/A</v>
      </c>
      <c r="Y4038" s="37" t="e">
        <f t="shared" si="320"/>
        <v>#N/A</v>
      </c>
      <c r="Z4038" s="37"/>
      <c r="AA4038" s="37"/>
    </row>
    <row r="4039" spans="20:27">
      <c r="T4039" s="26">
        <v>4019</v>
      </c>
      <c r="U4039" s="26" t="e">
        <f t="shared" si="319"/>
        <v>#N/A</v>
      </c>
      <c r="V4039" s="36" t="e">
        <f t="shared" si="316"/>
        <v>#N/A</v>
      </c>
      <c r="W4039" s="29" t="e">
        <f t="shared" si="318"/>
        <v>#N/A</v>
      </c>
      <c r="X4039" s="37" t="e">
        <f t="shared" si="317"/>
        <v>#N/A</v>
      </c>
      <c r="Y4039" s="37" t="e">
        <f t="shared" si="320"/>
        <v>#N/A</v>
      </c>
      <c r="Z4039" s="37"/>
      <c r="AA4039" s="37"/>
    </row>
    <row r="4040" spans="20:27">
      <c r="T4040" s="26">
        <v>4020</v>
      </c>
      <c r="U4040" s="26" t="e">
        <f t="shared" si="319"/>
        <v>#N/A</v>
      </c>
      <c r="V4040" s="36" t="e">
        <f t="shared" ref="V4040:V4103" si="321">K$23*EXP(M$22*LOG(T4040/O$23))</f>
        <v>#N/A</v>
      </c>
      <c r="W4040" s="29" t="e">
        <f t="shared" si="318"/>
        <v>#N/A</v>
      </c>
      <c r="X4040" s="37" t="e">
        <f t="shared" ref="X4040:X4103" si="322">IF(($K$60+15)&gt;T4040,T4040,(#N/A))</f>
        <v>#N/A</v>
      </c>
      <c r="Y4040" s="37" t="e">
        <f t="shared" si="320"/>
        <v>#N/A</v>
      </c>
      <c r="Z4040" s="37"/>
      <c r="AA4040" s="37"/>
    </row>
    <row r="4041" spans="20:27">
      <c r="T4041" s="26">
        <v>4021</v>
      </c>
      <c r="U4041" s="26" t="e">
        <f t="shared" si="319"/>
        <v>#N/A</v>
      </c>
      <c r="V4041" s="36" t="e">
        <f t="shared" si="321"/>
        <v>#N/A</v>
      </c>
      <c r="W4041" s="29" t="e">
        <f t="shared" si="318"/>
        <v>#N/A</v>
      </c>
      <c r="X4041" s="37" t="e">
        <f t="shared" si="322"/>
        <v>#N/A</v>
      </c>
      <c r="Y4041" s="37" t="e">
        <f t="shared" si="320"/>
        <v>#N/A</v>
      </c>
      <c r="Z4041" s="37"/>
      <c r="AA4041" s="37"/>
    </row>
    <row r="4042" spans="20:27">
      <c r="T4042" s="26">
        <v>4022</v>
      </c>
      <c r="U4042" s="26" t="e">
        <f t="shared" si="319"/>
        <v>#N/A</v>
      </c>
      <c r="V4042" s="36" t="e">
        <f t="shared" si="321"/>
        <v>#N/A</v>
      </c>
      <c r="W4042" s="29" t="e">
        <f t="shared" si="318"/>
        <v>#N/A</v>
      </c>
      <c r="X4042" s="37" t="e">
        <f t="shared" si="322"/>
        <v>#N/A</v>
      </c>
      <c r="Y4042" s="37" t="e">
        <f t="shared" si="320"/>
        <v>#N/A</v>
      </c>
      <c r="Z4042" s="37"/>
      <c r="AA4042" s="37"/>
    </row>
    <row r="4043" spans="20:27">
      <c r="T4043" s="26">
        <v>4023</v>
      </c>
      <c r="U4043" s="26" t="e">
        <f t="shared" si="319"/>
        <v>#N/A</v>
      </c>
      <c r="V4043" s="36" t="e">
        <f t="shared" si="321"/>
        <v>#N/A</v>
      </c>
      <c r="W4043" s="29" t="e">
        <f t="shared" si="318"/>
        <v>#N/A</v>
      </c>
      <c r="X4043" s="37" t="e">
        <f t="shared" si="322"/>
        <v>#N/A</v>
      </c>
      <c r="Y4043" s="37" t="e">
        <f t="shared" si="320"/>
        <v>#N/A</v>
      </c>
      <c r="Z4043" s="37"/>
      <c r="AA4043" s="37"/>
    </row>
    <row r="4044" spans="20:27">
      <c r="T4044" s="26">
        <v>4024</v>
      </c>
      <c r="U4044" s="26" t="e">
        <f t="shared" si="319"/>
        <v>#N/A</v>
      </c>
      <c r="V4044" s="36" t="e">
        <f t="shared" si="321"/>
        <v>#N/A</v>
      </c>
      <c r="W4044" s="29" t="e">
        <f t="shared" si="318"/>
        <v>#N/A</v>
      </c>
      <c r="X4044" s="37" t="e">
        <f t="shared" si="322"/>
        <v>#N/A</v>
      </c>
      <c r="Y4044" s="37" t="e">
        <f t="shared" si="320"/>
        <v>#N/A</v>
      </c>
      <c r="Z4044" s="37"/>
      <c r="AA4044" s="37"/>
    </row>
    <row r="4045" spans="20:27">
      <c r="T4045" s="26">
        <v>4025</v>
      </c>
      <c r="U4045" s="26" t="e">
        <f t="shared" si="319"/>
        <v>#N/A</v>
      </c>
      <c r="V4045" s="36" t="e">
        <f t="shared" si="321"/>
        <v>#N/A</v>
      </c>
      <c r="W4045" s="29" t="e">
        <f t="shared" si="318"/>
        <v>#N/A</v>
      </c>
      <c r="X4045" s="37" t="e">
        <f t="shared" si="322"/>
        <v>#N/A</v>
      </c>
      <c r="Y4045" s="37" t="e">
        <f t="shared" si="320"/>
        <v>#N/A</v>
      </c>
      <c r="Z4045" s="37"/>
      <c r="AA4045" s="37"/>
    </row>
    <row r="4046" spans="20:27">
      <c r="T4046" s="26">
        <v>4026</v>
      </c>
      <c r="U4046" s="26" t="e">
        <f t="shared" si="319"/>
        <v>#N/A</v>
      </c>
      <c r="V4046" s="36" t="e">
        <f t="shared" si="321"/>
        <v>#N/A</v>
      </c>
      <c r="W4046" s="29" t="e">
        <f t="shared" si="318"/>
        <v>#N/A</v>
      </c>
      <c r="X4046" s="37" t="e">
        <f t="shared" si="322"/>
        <v>#N/A</v>
      </c>
      <c r="Y4046" s="37" t="e">
        <f t="shared" si="320"/>
        <v>#N/A</v>
      </c>
      <c r="Z4046" s="37"/>
      <c r="AA4046" s="37"/>
    </row>
    <row r="4047" spans="20:27">
      <c r="T4047" s="26">
        <v>4027</v>
      </c>
      <c r="U4047" s="26" t="e">
        <f t="shared" si="319"/>
        <v>#N/A</v>
      </c>
      <c r="V4047" s="36" t="e">
        <f t="shared" si="321"/>
        <v>#N/A</v>
      </c>
      <c r="W4047" s="29" t="e">
        <f t="shared" si="318"/>
        <v>#N/A</v>
      </c>
      <c r="X4047" s="37" t="e">
        <f t="shared" si="322"/>
        <v>#N/A</v>
      </c>
      <c r="Y4047" s="37" t="e">
        <f t="shared" si="320"/>
        <v>#N/A</v>
      </c>
      <c r="Z4047" s="37"/>
      <c r="AA4047" s="37"/>
    </row>
    <row r="4048" spans="20:27">
      <c r="T4048" s="26">
        <v>4028</v>
      </c>
      <c r="U4048" s="26" t="e">
        <f t="shared" si="319"/>
        <v>#N/A</v>
      </c>
      <c r="V4048" s="36" t="e">
        <f t="shared" si="321"/>
        <v>#N/A</v>
      </c>
      <c r="W4048" s="29" t="e">
        <f t="shared" si="318"/>
        <v>#N/A</v>
      </c>
      <c r="X4048" s="37" t="e">
        <f t="shared" si="322"/>
        <v>#N/A</v>
      </c>
      <c r="Y4048" s="37" t="e">
        <f t="shared" si="320"/>
        <v>#N/A</v>
      </c>
      <c r="Z4048" s="37"/>
      <c r="AA4048" s="37"/>
    </row>
    <row r="4049" spans="20:27">
      <c r="T4049" s="26">
        <v>4029</v>
      </c>
      <c r="U4049" s="26" t="e">
        <f t="shared" si="319"/>
        <v>#N/A</v>
      </c>
      <c r="V4049" s="36" t="e">
        <f t="shared" si="321"/>
        <v>#N/A</v>
      </c>
      <c r="W4049" s="29" t="e">
        <f t="shared" si="318"/>
        <v>#N/A</v>
      </c>
      <c r="X4049" s="37" t="e">
        <f t="shared" si="322"/>
        <v>#N/A</v>
      </c>
      <c r="Y4049" s="37" t="e">
        <f t="shared" si="320"/>
        <v>#N/A</v>
      </c>
      <c r="Z4049" s="37"/>
      <c r="AA4049" s="37"/>
    </row>
    <row r="4050" spans="20:27">
      <c r="T4050" s="26">
        <v>4030</v>
      </c>
      <c r="U4050" s="26" t="e">
        <f t="shared" si="319"/>
        <v>#N/A</v>
      </c>
      <c r="V4050" s="36" t="e">
        <f t="shared" si="321"/>
        <v>#N/A</v>
      </c>
      <c r="W4050" s="29" t="e">
        <f t="shared" si="318"/>
        <v>#N/A</v>
      </c>
      <c r="X4050" s="37" t="e">
        <f t="shared" si="322"/>
        <v>#N/A</v>
      </c>
      <c r="Y4050" s="37" t="e">
        <f t="shared" si="320"/>
        <v>#N/A</v>
      </c>
      <c r="Z4050" s="37"/>
      <c r="AA4050" s="37"/>
    </row>
    <row r="4051" spans="20:27">
      <c r="T4051" s="26">
        <v>4031</v>
      </c>
      <c r="U4051" s="26" t="e">
        <f t="shared" si="319"/>
        <v>#N/A</v>
      </c>
      <c r="V4051" s="36" t="e">
        <f t="shared" si="321"/>
        <v>#N/A</v>
      </c>
      <c r="W4051" s="29" t="e">
        <f t="shared" si="318"/>
        <v>#N/A</v>
      </c>
      <c r="X4051" s="37" t="e">
        <f t="shared" si="322"/>
        <v>#N/A</v>
      </c>
      <c r="Y4051" s="37" t="e">
        <f t="shared" si="320"/>
        <v>#N/A</v>
      </c>
      <c r="Z4051" s="37"/>
      <c r="AA4051" s="37"/>
    </row>
    <row r="4052" spans="20:27">
      <c r="T4052" s="26">
        <v>4032</v>
      </c>
      <c r="U4052" s="26" t="e">
        <f t="shared" si="319"/>
        <v>#N/A</v>
      </c>
      <c r="V4052" s="36" t="e">
        <f t="shared" si="321"/>
        <v>#N/A</v>
      </c>
      <c r="W4052" s="29" t="e">
        <f t="shared" si="318"/>
        <v>#N/A</v>
      </c>
      <c r="X4052" s="37" t="e">
        <f t="shared" si="322"/>
        <v>#N/A</v>
      </c>
      <c r="Y4052" s="37" t="e">
        <f t="shared" si="320"/>
        <v>#N/A</v>
      </c>
      <c r="Z4052" s="37"/>
      <c r="AA4052" s="37"/>
    </row>
    <row r="4053" spans="20:27">
      <c r="T4053" s="26">
        <v>4033</v>
      </c>
      <c r="U4053" s="26" t="e">
        <f t="shared" si="319"/>
        <v>#N/A</v>
      </c>
      <c r="V4053" s="36" t="e">
        <f t="shared" si="321"/>
        <v>#N/A</v>
      </c>
      <c r="W4053" s="29" t="e">
        <f t="shared" ref="W4053:W4116" si="323">IF(U4053="",(#N/A),V4053)</f>
        <v>#N/A</v>
      </c>
      <c r="X4053" s="37" t="e">
        <f t="shared" si="322"/>
        <v>#N/A</v>
      </c>
      <c r="Y4053" s="37" t="e">
        <f t="shared" si="320"/>
        <v>#N/A</v>
      </c>
      <c r="Z4053" s="37"/>
      <c r="AA4053" s="37"/>
    </row>
    <row r="4054" spans="20:27">
      <c r="T4054" s="26">
        <v>4034</v>
      </c>
      <c r="U4054" s="26" t="e">
        <f t="shared" ref="U4054:U4117" si="324">IF(MAX(D$20:D$64)&lt;T4054,(#N/A),T4054)</f>
        <v>#N/A</v>
      </c>
      <c r="V4054" s="36" t="e">
        <f t="shared" si="321"/>
        <v>#N/A</v>
      </c>
      <c r="W4054" s="29" t="e">
        <f t="shared" si="323"/>
        <v>#N/A</v>
      </c>
      <c r="X4054" s="37" t="e">
        <f t="shared" si="322"/>
        <v>#N/A</v>
      </c>
      <c r="Y4054" s="37" t="e">
        <f t="shared" si="320"/>
        <v>#N/A</v>
      </c>
      <c r="Z4054" s="37"/>
      <c r="AA4054" s="37"/>
    </row>
    <row r="4055" spans="20:27">
      <c r="T4055" s="26">
        <v>4035</v>
      </c>
      <c r="U4055" s="26" t="e">
        <f t="shared" si="324"/>
        <v>#N/A</v>
      </c>
      <c r="V4055" s="36" t="e">
        <f t="shared" si="321"/>
        <v>#N/A</v>
      </c>
      <c r="W4055" s="29" t="e">
        <f t="shared" si="323"/>
        <v>#N/A</v>
      </c>
      <c r="X4055" s="37" t="e">
        <f t="shared" si="322"/>
        <v>#N/A</v>
      </c>
      <c r="Y4055" s="37" t="e">
        <f t="shared" si="320"/>
        <v>#N/A</v>
      </c>
      <c r="Z4055" s="37"/>
      <c r="AA4055" s="37"/>
    </row>
    <row r="4056" spans="20:27">
      <c r="T4056" s="26">
        <v>4036</v>
      </c>
      <c r="U4056" s="26" t="e">
        <f t="shared" si="324"/>
        <v>#N/A</v>
      </c>
      <c r="V4056" s="36" t="e">
        <f t="shared" si="321"/>
        <v>#N/A</v>
      </c>
      <c r="W4056" s="29" t="e">
        <f t="shared" si="323"/>
        <v>#N/A</v>
      </c>
      <c r="X4056" s="37" t="e">
        <f t="shared" si="322"/>
        <v>#N/A</v>
      </c>
      <c r="Y4056" s="37" t="e">
        <f t="shared" si="320"/>
        <v>#N/A</v>
      </c>
      <c r="Z4056" s="37"/>
      <c r="AA4056" s="37"/>
    </row>
    <row r="4057" spans="20:27">
      <c r="T4057" s="26">
        <v>4037</v>
      </c>
      <c r="U4057" s="26" t="e">
        <f t="shared" si="324"/>
        <v>#N/A</v>
      </c>
      <c r="V4057" s="36" t="e">
        <f t="shared" si="321"/>
        <v>#N/A</v>
      </c>
      <c r="W4057" s="29" t="e">
        <f t="shared" si="323"/>
        <v>#N/A</v>
      </c>
      <c r="X4057" s="37" t="e">
        <f t="shared" si="322"/>
        <v>#N/A</v>
      </c>
      <c r="Y4057" s="37" t="e">
        <f t="shared" si="320"/>
        <v>#N/A</v>
      </c>
      <c r="Z4057" s="37"/>
      <c r="AA4057" s="37"/>
    </row>
    <row r="4058" spans="20:27">
      <c r="T4058" s="26">
        <v>4038</v>
      </c>
      <c r="U4058" s="26" t="e">
        <f t="shared" si="324"/>
        <v>#N/A</v>
      </c>
      <c r="V4058" s="36" t="e">
        <f t="shared" si="321"/>
        <v>#N/A</v>
      </c>
      <c r="W4058" s="29" t="e">
        <f t="shared" si="323"/>
        <v>#N/A</v>
      </c>
      <c r="X4058" s="37" t="e">
        <f t="shared" si="322"/>
        <v>#N/A</v>
      </c>
      <c r="Y4058" s="37" t="e">
        <f t="shared" si="320"/>
        <v>#N/A</v>
      </c>
      <c r="Z4058" s="37"/>
      <c r="AA4058" s="37"/>
    </row>
    <row r="4059" spans="20:27">
      <c r="T4059" s="26">
        <v>4039</v>
      </c>
      <c r="U4059" s="26" t="e">
        <f t="shared" si="324"/>
        <v>#N/A</v>
      </c>
      <c r="V4059" s="36" t="e">
        <f t="shared" si="321"/>
        <v>#N/A</v>
      </c>
      <c r="W4059" s="29" t="e">
        <f t="shared" si="323"/>
        <v>#N/A</v>
      </c>
      <c r="X4059" s="37" t="e">
        <f t="shared" si="322"/>
        <v>#N/A</v>
      </c>
      <c r="Y4059" s="37" t="e">
        <f t="shared" si="320"/>
        <v>#N/A</v>
      </c>
      <c r="Z4059" s="37"/>
      <c r="AA4059" s="37"/>
    </row>
    <row r="4060" spans="20:27">
      <c r="T4060" s="26">
        <v>4040</v>
      </c>
      <c r="U4060" s="26" t="e">
        <f t="shared" si="324"/>
        <v>#N/A</v>
      </c>
      <c r="V4060" s="36" t="e">
        <f t="shared" si="321"/>
        <v>#N/A</v>
      </c>
      <c r="W4060" s="29" t="e">
        <f t="shared" si="323"/>
        <v>#N/A</v>
      </c>
      <c r="X4060" s="37" t="e">
        <f t="shared" si="322"/>
        <v>#N/A</v>
      </c>
      <c r="Y4060" s="37" t="e">
        <f t="shared" si="320"/>
        <v>#N/A</v>
      </c>
      <c r="Z4060" s="37"/>
      <c r="AA4060" s="37"/>
    </row>
    <row r="4061" spans="20:27">
      <c r="T4061" s="26">
        <v>4041</v>
      </c>
      <c r="U4061" s="26" t="e">
        <f t="shared" si="324"/>
        <v>#N/A</v>
      </c>
      <c r="V4061" s="36" t="e">
        <f t="shared" si="321"/>
        <v>#N/A</v>
      </c>
      <c r="W4061" s="29" t="e">
        <f t="shared" si="323"/>
        <v>#N/A</v>
      </c>
      <c r="X4061" s="37" t="e">
        <f t="shared" si="322"/>
        <v>#N/A</v>
      </c>
      <c r="Y4061" s="37" t="e">
        <f t="shared" si="320"/>
        <v>#N/A</v>
      </c>
      <c r="Z4061" s="37"/>
      <c r="AA4061" s="37"/>
    </row>
    <row r="4062" spans="20:27">
      <c r="T4062" s="26">
        <v>4042</v>
      </c>
      <c r="U4062" s="26" t="e">
        <f t="shared" si="324"/>
        <v>#N/A</v>
      </c>
      <c r="V4062" s="36" t="e">
        <f t="shared" si="321"/>
        <v>#N/A</v>
      </c>
      <c r="W4062" s="29" t="e">
        <f t="shared" si="323"/>
        <v>#N/A</v>
      </c>
      <c r="X4062" s="37" t="e">
        <f t="shared" si="322"/>
        <v>#N/A</v>
      </c>
      <c r="Y4062" s="37" t="e">
        <f t="shared" si="320"/>
        <v>#N/A</v>
      </c>
      <c r="Z4062" s="37"/>
      <c r="AA4062" s="37"/>
    </row>
    <row r="4063" spans="20:27">
      <c r="T4063" s="26">
        <v>4043</v>
      </c>
      <c r="U4063" s="26" t="e">
        <f t="shared" si="324"/>
        <v>#N/A</v>
      </c>
      <c r="V4063" s="36" t="e">
        <f t="shared" si="321"/>
        <v>#N/A</v>
      </c>
      <c r="W4063" s="29" t="e">
        <f t="shared" si="323"/>
        <v>#N/A</v>
      </c>
      <c r="X4063" s="37" t="e">
        <f t="shared" si="322"/>
        <v>#N/A</v>
      </c>
      <c r="Y4063" s="37" t="e">
        <f t="shared" ref="Y4063:Y4126" si="325">IF(($K$60+15)&gt;T4063,K$23*EXP(M$22*LOG(T4063/O$23)),(#N/A))</f>
        <v>#N/A</v>
      </c>
      <c r="Z4063" s="37"/>
      <c r="AA4063" s="37"/>
    </row>
    <row r="4064" spans="20:27">
      <c r="T4064" s="26">
        <v>4044</v>
      </c>
      <c r="U4064" s="26" t="e">
        <f t="shared" si="324"/>
        <v>#N/A</v>
      </c>
      <c r="V4064" s="36" t="e">
        <f t="shared" si="321"/>
        <v>#N/A</v>
      </c>
      <c r="W4064" s="29" t="e">
        <f t="shared" si="323"/>
        <v>#N/A</v>
      </c>
      <c r="X4064" s="37" t="e">
        <f t="shared" si="322"/>
        <v>#N/A</v>
      </c>
      <c r="Y4064" s="37" t="e">
        <f t="shared" si="325"/>
        <v>#N/A</v>
      </c>
      <c r="Z4064" s="37"/>
      <c r="AA4064" s="37"/>
    </row>
    <row r="4065" spans="20:27">
      <c r="T4065" s="26">
        <v>4045</v>
      </c>
      <c r="U4065" s="26" t="e">
        <f t="shared" si="324"/>
        <v>#N/A</v>
      </c>
      <c r="V4065" s="36" t="e">
        <f t="shared" si="321"/>
        <v>#N/A</v>
      </c>
      <c r="W4065" s="29" t="e">
        <f t="shared" si="323"/>
        <v>#N/A</v>
      </c>
      <c r="X4065" s="37" t="e">
        <f t="shared" si="322"/>
        <v>#N/A</v>
      </c>
      <c r="Y4065" s="37" t="e">
        <f t="shared" si="325"/>
        <v>#N/A</v>
      </c>
      <c r="Z4065" s="37"/>
      <c r="AA4065" s="37"/>
    </row>
    <row r="4066" spans="20:27">
      <c r="T4066" s="26">
        <v>4046</v>
      </c>
      <c r="U4066" s="26" t="e">
        <f t="shared" si="324"/>
        <v>#N/A</v>
      </c>
      <c r="V4066" s="36" t="e">
        <f t="shared" si="321"/>
        <v>#N/A</v>
      </c>
      <c r="W4066" s="29" t="e">
        <f t="shared" si="323"/>
        <v>#N/A</v>
      </c>
      <c r="X4066" s="37" t="e">
        <f t="shared" si="322"/>
        <v>#N/A</v>
      </c>
      <c r="Y4066" s="37" t="e">
        <f t="shared" si="325"/>
        <v>#N/A</v>
      </c>
      <c r="Z4066" s="37"/>
      <c r="AA4066" s="37"/>
    </row>
    <row r="4067" spans="20:27">
      <c r="T4067" s="26">
        <v>4047</v>
      </c>
      <c r="U4067" s="26" t="e">
        <f t="shared" si="324"/>
        <v>#N/A</v>
      </c>
      <c r="V4067" s="36" t="e">
        <f t="shared" si="321"/>
        <v>#N/A</v>
      </c>
      <c r="W4067" s="29" t="e">
        <f t="shared" si="323"/>
        <v>#N/A</v>
      </c>
      <c r="X4067" s="37" t="e">
        <f t="shared" si="322"/>
        <v>#N/A</v>
      </c>
      <c r="Y4067" s="37" t="e">
        <f t="shared" si="325"/>
        <v>#N/A</v>
      </c>
      <c r="Z4067" s="37"/>
      <c r="AA4067" s="37"/>
    </row>
    <row r="4068" spans="20:27">
      <c r="T4068" s="26">
        <v>4048</v>
      </c>
      <c r="U4068" s="26" t="e">
        <f t="shared" si="324"/>
        <v>#N/A</v>
      </c>
      <c r="V4068" s="36" t="e">
        <f t="shared" si="321"/>
        <v>#N/A</v>
      </c>
      <c r="W4068" s="29" t="e">
        <f t="shared" si="323"/>
        <v>#N/A</v>
      </c>
      <c r="X4068" s="37" t="e">
        <f t="shared" si="322"/>
        <v>#N/A</v>
      </c>
      <c r="Y4068" s="37" t="e">
        <f t="shared" si="325"/>
        <v>#N/A</v>
      </c>
      <c r="Z4068" s="37"/>
      <c r="AA4068" s="37"/>
    </row>
    <row r="4069" spans="20:27">
      <c r="T4069" s="26">
        <v>4049</v>
      </c>
      <c r="U4069" s="26" t="e">
        <f t="shared" si="324"/>
        <v>#N/A</v>
      </c>
      <c r="V4069" s="36" t="e">
        <f t="shared" si="321"/>
        <v>#N/A</v>
      </c>
      <c r="W4069" s="29" t="e">
        <f t="shared" si="323"/>
        <v>#N/A</v>
      </c>
      <c r="X4069" s="37" t="e">
        <f t="shared" si="322"/>
        <v>#N/A</v>
      </c>
      <c r="Y4069" s="37" t="e">
        <f t="shared" si="325"/>
        <v>#N/A</v>
      </c>
      <c r="Z4069" s="37"/>
      <c r="AA4069" s="37"/>
    </row>
    <row r="4070" spans="20:27">
      <c r="T4070" s="26">
        <v>4050</v>
      </c>
      <c r="U4070" s="26" t="e">
        <f t="shared" si="324"/>
        <v>#N/A</v>
      </c>
      <c r="V4070" s="36" t="e">
        <f t="shared" si="321"/>
        <v>#N/A</v>
      </c>
      <c r="W4070" s="29" t="e">
        <f t="shared" si="323"/>
        <v>#N/A</v>
      </c>
      <c r="X4070" s="37" t="e">
        <f t="shared" si="322"/>
        <v>#N/A</v>
      </c>
      <c r="Y4070" s="37" t="e">
        <f t="shared" si="325"/>
        <v>#N/A</v>
      </c>
      <c r="Z4070" s="37"/>
      <c r="AA4070" s="37"/>
    </row>
    <row r="4071" spans="20:27">
      <c r="T4071" s="26">
        <v>4051</v>
      </c>
      <c r="U4071" s="26" t="e">
        <f t="shared" si="324"/>
        <v>#N/A</v>
      </c>
      <c r="V4071" s="36" t="e">
        <f t="shared" si="321"/>
        <v>#N/A</v>
      </c>
      <c r="W4071" s="29" t="e">
        <f t="shared" si="323"/>
        <v>#N/A</v>
      </c>
      <c r="X4071" s="37" t="e">
        <f t="shared" si="322"/>
        <v>#N/A</v>
      </c>
      <c r="Y4071" s="37" t="e">
        <f t="shared" si="325"/>
        <v>#N/A</v>
      </c>
      <c r="Z4071" s="37"/>
      <c r="AA4071" s="37"/>
    </row>
    <row r="4072" spans="20:27">
      <c r="T4072" s="26">
        <v>4052</v>
      </c>
      <c r="U4072" s="26" t="e">
        <f t="shared" si="324"/>
        <v>#N/A</v>
      </c>
      <c r="V4072" s="36" t="e">
        <f t="shared" si="321"/>
        <v>#N/A</v>
      </c>
      <c r="W4072" s="29" t="e">
        <f t="shared" si="323"/>
        <v>#N/A</v>
      </c>
      <c r="X4072" s="37" t="e">
        <f t="shared" si="322"/>
        <v>#N/A</v>
      </c>
      <c r="Y4072" s="37" t="e">
        <f t="shared" si="325"/>
        <v>#N/A</v>
      </c>
      <c r="Z4072" s="37"/>
      <c r="AA4072" s="37"/>
    </row>
    <row r="4073" spans="20:27">
      <c r="T4073" s="26">
        <v>4053</v>
      </c>
      <c r="U4073" s="26" t="e">
        <f t="shared" si="324"/>
        <v>#N/A</v>
      </c>
      <c r="V4073" s="36" t="e">
        <f t="shared" si="321"/>
        <v>#N/A</v>
      </c>
      <c r="W4073" s="29" t="e">
        <f t="shared" si="323"/>
        <v>#N/A</v>
      </c>
      <c r="X4073" s="37" t="e">
        <f t="shared" si="322"/>
        <v>#N/A</v>
      </c>
      <c r="Y4073" s="37" t="e">
        <f t="shared" si="325"/>
        <v>#N/A</v>
      </c>
      <c r="Z4073" s="37"/>
      <c r="AA4073" s="37"/>
    </row>
    <row r="4074" spans="20:27">
      <c r="T4074" s="26">
        <v>4054</v>
      </c>
      <c r="U4074" s="26" t="e">
        <f t="shared" si="324"/>
        <v>#N/A</v>
      </c>
      <c r="V4074" s="36" t="e">
        <f t="shared" si="321"/>
        <v>#N/A</v>
      </c>
      <c r="W4074" s="29" t="e">
        <f t="shared" si="323"/>
        <v>#N/A</v>
      </c>
      <c r="X4074" s="37" t="e">
        <f t="shared" si="322"/>
        <v>#N/A</v>
      </c>
      <c r="Y4074" s="37" t="e">
        <f t="shared" si="325"/>
        <v>#N/A</v>
      </c>
      <c r="Z4074" s="37"/>
      <c r="AA4074" s="37"/>
    </row>
    <row r="4075" spans="20:27">
      <c r="T4075" s="26">
        <v>4055</v>
      </c>
      <c r="U4075" s="26" t="e">
        <f t="shared" si="324"/>
        <v>#N/A</v>
      </c>
      <c r="V4075" s="36" t="e">
        <f t="shared" si="321"/>
        <v>#N/A</v>
      </c>
      <c r="W4075" s="29" t="e">
        <f t="shared" si="323"/>
        <v>#N/A</v>
      </c>
      <c r="X4075" s="37" t="e">
        <f t="shared" si="322"/>
        <v>#N/A</v>
      </c>
      <c r="Y4075" s="37" t="e">
        <f t="shared" si="325"/>
        <v>#N/A</v>
      </c>
      <c r="Z4075" s="37"/>
      <c r="AA4075" s="37"/>
    </row>
    <row r="4076" spans="20:27">
      <c r="T4076" s="26">
        <v>4056</v>
      </c>
      <c r="U4076" s="26" t="e">
        <f t="shared" si="324"/>
        <v>#N/A</v>
      </c>
      <c r="V4076" s="36" t="e">
        <f t="shared" si="321"/>
        <v>#N/A</v>
      </c>
      <c r="W4076" s="29" t="e">
        <f t="shared" si="323"/>
        <v>#N/A</v>
      </c>
      <c r="X4076" s="37" t="e">
        <f t="shared" si="322"/>
        <v>#N/A</v>
      </c>
      <c r="Y4076" s="37" t="e">
        <f t="shared" si="325"/>
        <v>#N/A</v>
      </c>
      <c r="Z4076" s="37"/>
      <c r="AA4076" s="37"/>
    </row>
    <row r="4077" spans="20:27">
      <c r="T4077" s="26">
        <v>4057</v>
      </c>
      <c r="U4077" s="26" t="e">
        <f t="shared" si="324"/>
        <v>#N/A</v>
      </c>
      <c r="V4077" s="36" t="e">
        <f t="shared" si="321"/>
        <v>#N/A</v>
      </c>
      <c r="W4077" s="29" t="e">
        <f t="shared" si="323"/>
        <v>#N/A</v>
      </c>
      <c r="X4077" s="37" t="e">
        <f t="shared" si="322"/>
        <v>#N/A</v>
      </c>
      <c r="Y4077" s="37" t="e">
        <f t="shared" si="325"/>
        <v>#N/A</v>
      </c>
      <c r="Z4077" s="37"/>
      <c r="AA4077" s="37"/>
    </row>
    <row r="4078" spans="20:27">
      <c r="T4078" s="26">
        <v>4058</v>
      </c>
      <c r="U4078" s="26" t="e">
        <f t="shared" si="324"/>
        <v>#N/A</v>
      </c>
      <c r="V4078" s="36" t="e">
        <f t="shared" si="321"/>
        <v>#N/A</v>
      </c>
      <c r="W4078" s="29" t="e">
        <f t="shared" si="323"/>
        <v>#N/A</v>
      </c>
      <c r="X4078" s="37" t="e">
        <f t="shared" si="322"/>
        <v>#N/A</v>
      </c>
      <c r="Y4078" s="37" t="e">
        <f t="shared" si="325"/>
        <v>#N/A</v>
      </c>
      <c r="Z4078" s="37"/>
      <c r="AA4078" s="37"/>
    </row>
    <row r="4079" spans="20:27">
      <c r="T4079" s="26">
        <v>4059</v>
      </c>
      <c r="U4079" s="26" t="e">
        <f t="shared" si="324"/>
        <v>#N/A</v>
      </c>
      <c r="V4079" s="36" t="e">
        <f t="shared" si="321"/>
        <v>#N/A</v>
      </c>
      <c r="W4079" s="29" t="e">
        <f t="shared" si="323"/>
        <v>#N/A</v>
      </c>
      <c r="X4079" s="37" t="e">
        <f t="shared" si="322"/>
        <v>#N/A</v>
      </c>
      <c r="Y4079" s="37" t="e">
        <f t="shared" si="325"/>
        <v>#N/A</v>
      </c>
      <c r="Z4079" s="37"/>
      <c r="AA4079" s="37"/>
    </row>
    <row r="4080" spans="20:27">
      <c r="T4080" s="26">
        <v>4060</v>
      </c>
      <c r="U4080" s="26" t="e">
        <f t="shared" si="324"/>
        <v>#N/A</v>
      </c>
      <c r="V4080" s="36" t="e">
        <f t="shared" si="321"/>
        <v>#N/A</v>
      </c>
      <c r="W4080" s="29" t="e">
        <f t="shared" si="323"/>
        <v>#N/A</v>
      </c>
      <c r="X4080" s="37" t="e">
        <f t="shared" si="322"/>
        <v>#N/A</v>
      </c>
      <c r="Y4080" s="37" t="e">
        <f t="shared" si="325"/>
        <v>#N/A</v>
      </c>
      <c r="Z4080" s="37"/>
      <c r="AA4080" s="37"/>
    </row>
    <row r="4081" spans="20:27">
      <c r="T4081" s="26">
        <v>4061</v>
      </c>
      <c r="U4081" s="26" t="e">
        <f t="shared" si="324"/>
        <v>#N/A</v>
      </c>
      <c r="V4081" s="36" t="e">
        <f t="shared" si="321"/>
        <v>#N/A</v>
      </c>
      <c r="W4081" s="29" t="e">
        <f t="shared" si="323"/>
        <v>#N/A</v>
      </c>
      <c r="X4081" s="37" t="e">
        <f t="shared" si="322"/>
        <v>#N/A</v>
      </c>
      <c r="Y4081" s="37" t="e">
        <f t="shared" si="325"/>
        <v>#N/A</v>
      </c>
      <c r="Z4081" s="37"/>
      <c r="AA4081" s="37"/>
    </row>
    <row r="4082" spans="20:27">
      <c r="T4082" s="26">
        <v>4062</v>
      </c>
      <c r="U4082" s="26" t="e">
        <f t="shared" si="324"/>
        <v>#N/A</v>
      </c>
      <c r="V4082" s="36" t="e">
        <f t="shared" si="321"/>
        <v>#N/A</v>
      </c>
      <c r="W4082" s="29" t="e">
        <f t="shared" si="323"/>
        <v>#N/A</v>
      </c>
      <c r="X4082" s="37" t="e">
        <f t="shared" si="322"/>
        <v>#N/A</v>
      </c>
      <c r="Y4082" s="37" t="e">
        <f t="shared" si="325"/>
        <v>#N/A</v>
      </c>
      <c r="Z4082" s="37"/>
      <c r="AA4082" s="37"/>
    </row>
    <row r="4083" spans="20:27">
      <c r="T4083" s="26">
        <v>4063</v>
      </c>
      <c r="U4083" s="26" t="e">
        <f t="shared" si="324"/>
        <v>#N/A</v>
      </c>
      <c r="V4083" s="36" t="e">
        <f t="shared" si="321"/>
        <v>#N/A</v>
      </c>
      <c r="W4083" s="29" t="e">
        <f t="shared" si="323"/>
        <v>#N/A</v>
      </c>
      <c r="X4083" s="37" t="e">
        <f t="shared" si="322"/>
        <v>#N/A</v>
      </c>
      <c r="Y4083" s="37" t="e">
        <f t="shared" si="325"/>
        <v>#N/A</v>
      </c>
      <c r="Z4083" s="37"/>
      <c r="AA4083" s="37"/>
    </row>
    <row r="4084" spans="20:27">
      <c r="T4084" s="26">
        <v>4064</v>
      </c>
      <c r="U4084" s="26" t="e">
        <f t="shared" si="324"/>
        <v>#N/A</v>
      </c>
      <c r="V4084" s="36" t="e">
        <f t="shared" si="321"/>
        <v>#N/A</v>
      </c>
      <c r="W4084" s="29" t="e">
        <f t="shared" si="323"/>
        <v>#N/A</v>
      </c>
      <c r="X4084" s="37" t="e">
        <f t="shared" si="322"/>
        <v>#N/A</v>
      </c>
      <c r="Y4084" s="37" t="e">
        <f t="shared" si="325"/>
        <v>#N/A</v>
      </c>
      <c r="Z4084" s="37"/>
      <c r="AA4084" s="37"/>
    </row>
    <row r="4085" spans="20:27">
      <c r="T4085" s="26">
        <v>4065</v>
      </c>
      <c r="U4085" s="26" t="e">
        <f t="shared" si="324"/>
        <v>#N/A</v>
      </c>
      <c r="V4085" s="36" t="e">
        <f t="shared" si="321"/>
        <v>#N/A</v>
      </c>
      <c r="W4085" s="29" t="e">
        <f t="shared" si="323"/>
        <v>#N/A</v>
      </c>
      <c r="X4085" s="37" t="e">
        <f t="shared" si="322"/>
        <v>#N/A</v>
      </c>
      <c r="Y4085" s="37" t="e">
        <f t="shared" si="325"/>
        <v>#N/A</v>
      </c>
      <c r="Z4085" s="37"/>
      <c r="AA4085" s="37"/>
    </row>
    <row r="4086" spans="20:27">
      <c r="T4086" s="26">
        <v>4066</v>
      </c>
      <c r="U4086" s="26" t="e">
        <f t="shared" si="324"/>
        <v>#N/A</v>
      </c>
      <c r="V4086" s="36" t="e">
        <f t="shared" si="321"/>
        <v>#N/A</v>
      </c>
      <c r="W4086" s="29" t="e">
        <f t="shared" si="323"/>
        <v>#N/A</v>
      </c>
      <c r="X4086" s="37" t="e">
        <f t="shared" si="322"/>
        <v>#N/A</v>
      </c>
      <c r="Y4086" s="37" t="e">
        <f t="shared" si="325"/>
        <v>#N/A</v>
      </c>
      <c r="Z4086" s="37"/>
      <c r="AA4086" s="37"/>
    </row>
    <row r="4087" spans="20:27">
      <c r="T4087" s="26">
        <v>4067</v>
      </c>
      <c r="U4087" s="26" t="e">
        <f t="shared" si="324"/>
        <v>#N/A</v>
      </c>
      <c r="V4087" s="36" t="e">
        <f t="shared" si="321"/>
        <v>#N/A</v>
      </c>
      <c r="W4087" s="29" t="e">
        <f t="shared" si="323"/>
        <v>#N/A</v>
      </c>
      <c r="X4087" s="37" t="e">
        <f t="shared" si="322"/>
        <v>#N/A</v>
      </c>
      <c r="Y4087" s="37" t="e">
        <f t="shared" si="325"/>
        <v>#N/A</v>
      </c>
      <c r="Z4087" s="37"/>
      <c r="AA4087" s="37"/>
    </row>
    <row r="4088" spans="20:27">
      <c r="T4088" s="26">
        <v>4068</v>
      </c>
      <c r="U4088" s="26" t="e">
        <f t="shared" si="324"/>
        <v>#N/A</v>
      </c>
      <c r="V4088" s="36" t="e">
        <f t="shared" si="321"/>
        <v>#N/A</v>
      </c>
      <c r="W4088" s="29" t="e">
        <f t="shared" si="323"/>
        <v>#N/A</v>
      </c>
      <c r="X4088" s="37" t="e">
        <f t="shared" si="322"/>
        <v>#N/A</v>
      </c>
      <c r="Y4088" s="37" t="e">
        <f t="shared" si="325"/>
        <v>#N/A</v>
      </c>
      <c r="Z4088" s="37"/>
      <c r="AA4088" s="37"/>
    </row>
    <row r="4089" spans="20:27">
      <c r="T4089" s="26">
        <v>4069</v>
      </c>
      <c r="U4089" s="26" t="e">
        <f t="shared" si="324"/>
        <v>#N/A</v>
      </c>
      <c r="V4089" s="36" t="e">
        <f t="shared" si="321"/>
        <v>#N/A</v>
      </c>
      <c r="W4089" s="29" t="e">
        <f t="shared" si="323"/>
        <v>#N/A</v>
      </c>
      <c r="X4089" s="37" t="e">
        <f t="shared" si="322"/>
        <v>#N/A</v>
      </c>
      <c r="Y4089" s="37" t="e">
        <f t="shared" si="325"/>
        <v>#N/A</v>
      </c>
      <c r="Z4089" s="37"/>
      <c r="AA4089" s="37"/>
    </row>
    <row r="4090" spans="20:27">
      <c r="T4090" s="26">
        <v>4070</v>
      </c>
      <c r="U4090" s="26" t="e">
        <f t="shared" si="324"/>
        <v>#N/A</v>
      </c>
      <c r="V4090" s="36" t="e">
        <f t="shared" si="321"/>
        <v>#N/A</v>
      </c>
      <c r="W4090" s="29" t="e">
        <f t="shared" si="323"/>
        <v>#N/A</v>
      </c>
      <c r="X4090" s="37" t="e">
        <f t="shared" si="322"/>
        <v>#N/A</v>
      </c>
      <c r="Y4090" s="37" t="e">
        <f t="shared" si="325"/>
        <v>#N/A</v>
      </c>
      <c r="Z4090" s="37"/>
      <c r="AA4090" s="37"/>
    </row>
    <row r="4091" spans="20:27">
      <c r="T4091" s="26">
        <v>4071</v>
      </c>
      <c r="U4091" s="26" t="e">
        <f t="shared" si="324"/>
        <v>#N/A</v>
      </c>
      <c r="V4091" s="36" t="e">
        <f t="shared" si="321"/>
        <v>#N/A</v>
      </c>
      <c r="W4091" s="29" t="e">
        <f t="shared" si="323"/>
        <v>#N/A</v>
      </c>
      <c r="X4091" s="37" t="e">
        <f t="shared" si="322"/>
        <v>#N/A</v>
      </c>
      <c r="Y4091" s="37" t="e">
        <f t="shared" si="325"/>
        <v>#N/A</v>
      </c>
      <c r="Z4091" s="37"/>
      <c r="AA4091" s="37"/>
    </row>
    <row r="4092" spans="20:27">
      <c r="T4092" s="26">
        <v>4072</v>
      </c>
      <c r="U4092" s="26" t="e">
        <f t="shared" si="324"/>
        <v>#N/A</v>
      </c>
      <c r="V4092" s="36" t="e">
        <f t="shared" si="321"/>
        <v>#N/A</v>
      </c>
      <c r="W4092" s="29" t="e">
        <f t="shared" si="323"/>
        <v>#N/A</v>
      </c>
      <c r="X4092" s="37" t="e">
        <f t="shared" si="322"/>
        <v>#N/A</v>
      </c>
      <c r="Y4092" s="37" t="e">
        <f t="shared" si="325"/>
        <v>#N/A</v>
      </c>
      <c r="Z4092" s="37"/>
      <c r="AA4092" s="37"/>
    </row>
    <row r="4093" spans="20:27">
      <c r="T4093" s="26">
        <v>4073</v>
      </c>
      <c r="U4093" s="26" t="e">
        <f t="shared" si="324"/>
        <v>#N/A</v>
      </c>
      <c r="V4093" s="36" t="e">
        <f t="shared" si="321"/>
        <v>#N/A</v>
      </c>
      <c r="W4093" s="29" t="e">
        <f t="shared" si="323"/>
        <v>#N/A</v>
      </c>
      <c r="X4093" s="37" t="e">
        <f t="shared" si="322"/>
        <v>#N/A</v>
      </c>
      <c r="Y4093" s="37" t="e">
        <f t="shared" si="325"/>
        <v>#N/A</v>
      </c>
      <c r="Z4093" s="37"/>
      <c r="AA4093" s="37"/>
    </row>
    <row r="4094" spans="20:27">
      <c r="T4094" s="26">
        <v>4074</v>
      </c>
      <c r="U4094" s="26" t="e">
        <f t="shared" si="324"/>
        <v>#N/A</v>
      </c>
      <c r="V4094" s="36" t="e">
        <f t="shared" si="321"/>
        <v>#N/A</v>
      </c>
      <c r="W4094" s="29" t="e">
        <f t="shared" si="323"/>
        <v>#N/A</v>
      </c>
      <c r="X4094" s="37" t="e">
        <f t="shared" si="322"/>
        <v>#N/A</v>
      </c>
      <c r="Y4094" s="37" t="e">
        <f t="shared" si="325"/>
        <v>#N/A</v>
      </c>
      <c r="Z4094" s="37"/>
      <c r="AA4094" s="37"/>
    </row>
    <row r="4095" spans="20:27">
      <c r="T4095" s="26">
        <v>4075</v>
      </c>
      <c r="U4095" s="26" t="e">
        <f t="shared" si="324"/>
        <v>#N/A</v>
      </c>
      <c r="V4095" s="36" t="e">
        <f t="shared" si="321"/>
        <v>#N/A</v>
      </c>
      <c r="W4095" s="29" t="e">
        <f t="shared" si="323"/>
        <v>#N/A</v>
      </c>
      <c r="X4095" s="37" t="e">
        <f t="shared" si="322"/>
        <v>#N/A</v>
      </c>
      <c r="Y4095" s="37" t="e">
        <f t="shared" si="325"/>
        <v>#N/A</v>
      </c>
      <c r="Z4095" s="37"/>
      <c r="AA4095" s="37"/>
    </row>
    <row r="4096" spans="20:27">
      <c r="T4096" s="26">
        <v>4076</v>
      </c>
      <c r="U4096" s="26" t="e">
        <f t="shared" si="324"/>
        <v>#N/A</v>
      </c>
      <c r="V4096" s="36" t="e">
        <f t="shared" si="321"/>
        <v>#N/A</v>
      </c>
      <c r="W4096" s="29" t="e">
        <f t="shared" si="323"/>
        <v>#N/A</v>
      </c>
      <c r="X4096" s="37" t="e">
        <f t="shared" si="322"/>
        <v>#N/A</v>
      </c>
      <c r="Y4096" s="37" t="e">
        <f t="shared" si="325"/>
        <v>#N/A</v>
      </c>
      <c r="Z4096" s="37"/>
      <c r="AA4096" s="37"/>
    </row>
    <row r="4097" spans="20:27">
      <c r="T4097" s="26">
        <v>4077</v>
      </c>
      <c r="U4097" s="26" t="e">
        <f t="shared" si="324"/>
        <v>#N/A</v>
      </c>
      <c r="V4097" s="36" t="e">
        <f t="shared" si="321"/>
        <v>#N/A</v>
      </c>
      <c r="W4097" s="29" t="e">
        <f t="shared" si="323"/>
        <v>#N/A</v>
      </c>
      <c r="X4097" s="37" t="e">
        <f t="shared" si="322"/>
        <v>#N/A</v>
      </c>
      <c r="Y4097" s="37" t="e">
        <f t="shared" si="325"/>
        <v>#N/A</v>
      </c>
      <c r="Z4097" s="37"/>
      <c r="AA4097" s="37"/>
    </row>
    <row r="4098" spans="20:27">
      <c r="T4098" s="26">
        <v>4078</v>
      </c>
      <c r="U4098" s="26" t="e">
        <f t="shared" si="324"/>
        <v>#N/A</v>
      </c>
      <c r="V4098" s="36" t="e">
        <f t="shared" si="321"/>
        <v>#N/A</v>
      </c>
      <c r="W4098" s="29" t="e">
        <f t="shared" si="323"/>
        <v>#N/A</v>
      </c>
      <c r="X4098" s="37" t="e">
        <f t="shared" si="322"/>
        <v>#N/A</v>
      </c>
      <c r="Y4098" s="37" t="e">
        <f t="shared" si="325"/>
        <v>#N/A</v>
      </c>
      <c r="Z4098" s="37"/>
      <c r="AA4098" s="37"/>
    </row>
    <row r="4099" spans="20:27">
      <c r="T4099" s="26">
        <v>4079</v>
      </c>
      <c r="U4099" s="26" t="e">
        <f t="shared" si="324"/>
        <v>#N/A</v>
      </c>
      <c r="V4099" s="36" t="e">
        <f t="shared" si="321"/>
        <v>#N/A</v>
      </c>
      <c r="W4099" s="29" t="e">
        <f t="shared" si="323"/>
        <v>#N/A</v>
      </c>
      <c r="X4099" s="37" t="e">
        <f t="shared" si="322"/>
        <v>#N/A</v>
      </c>
      <c r="Y4099" s="37" t="e">
        <f t="shared" si="325"/>
        <v>#N/A</v>
      </c>
      <c r="Z4099" s="37"/>
      <c r="AA4099" s="37"/>
    </row>
    <row r="4100" spans="20:27">
      <c r="T4100" s="26">
        <v>4080</v>
      </c>
      <c r="U4100" s="26" t="e">
        <f t="shared" si="324"/>
        <v>#N/A</v>
      </c>
      <c r="V4100" s="36" t="e">
        <f t="shared" si="321"/>
        <v>#N/A</v>
      </c>
      <c r="W4100" s="29" t="e">
        <f t="shared" si="323"/>
        <v>#N/A</v>
      </c>
      <c r="X4100" s="37" t="e">
        <f t="shared" si="322"/>
        <v>#N/A</v>
      </c>
      <c r="Y4100" s="37" t="e">
        <f t="shared" si="325"/>
        <v>#N/A</v>
      </c>
      <c r="Z4100" s="37"/>
      <c r="AA4100" s="37"/>
    </row>
    <row r="4101" spans="20:27">
      <c r="T4101" s="26">
        <v>4081</v>
      </c>
      <c r="U4101" s="26" t="e">
        <f t="shared" si="324"/>
        <v>#N/A</v>
      </c>
      <c r="V4101" s="36" t="e">
        <f t="shared" si="321"/>
        <v>#N/A</v>
      </c>
      <c r="W4101" s="29" t="e">
        <f t="shared" si="323"/>
        <v>#N/A</v>
      </c>
      <c r="X4101" s="37" t="e">
        <f t="shared" si="322"/>
        <v>#N/A</v>
      </c>
      <c r="Y4101" s="37" t="e">
        <f t="shared" si="325"/>
        <v>#N/A</v>
      </c>
      <c r="Z4101" s="37"/>
      <c r="AA4101" s="37"/>
    </row>
    <row r="4102" spans="20:27">
      <c r="T4102" s="26">
        <v>4082</v>
      </c>
      <c r="U4102" s="26" t="e">
        <f t="shared" si="324"/>
        <v>#N/A</v>
      </c>
      <c r="V4102" s="36" t="e">
        <f t="shared" si="321"/>
        <v>#N/A</v>
      </c>
      <c r="W4102" s="29" t="e">
        <f t="shared" si="323"/>
        <v>#N/A</v>
      </c>
      <c r="X4102" s="37" t="e">
        <f t="shared" si="322"/>
        <v>#N/A</v>
      </c>
      <c r="Y4102" s="37" t="e">
        <f t="shared" si="325"/>
        <v>#N/A</v>
      </c>
      <c r="Z4102" s="37"/>
      <c r="AA4102" s="37"/>
    </row>
    <row r="4103" spans="20:27">
      <c r="T4103" s="26">
        <v>4083</v>
      </c>
      <c r="U4103" s="26" t="e">
        <f t="shared" si="324"/>
        <v>#N/A</v>
      </c>
      <c r="V4103" s="36" t="e">
        <f t="shared" si="321"/>
        <v>#N/A</v>
      </c>
      <c r="W4103" s="29" t="e">
        <f t="shared" si="323"/>
        <v>#N/A</v>
      </c>
      <c r="X4103" s="37" t="e">
        <f t="shared" si="322"/>
        <v>#N/A</v>
      </c>
      <c r="Y4103" s="37" t="e">
        <f t="shared" si="325"/>
        <v>#N/A</v>
      </c>
      <c r="Z4103" s="37"/>
      <c r="AA4103" s="37"/>
    </row>
    <row r="4104" spans="20:27">
      <c r="T4104" s="26">
        <v>4084</v>
      </c>
      <c r="U4104" s="26" t="e">
        <f t="shared" si="324"/>
        <v>#N/A</v>
      </c>
      <c r="V4104" s="36" t="e">
        <f t="shared" ref="V4104:V4167" si="326">K$23*EXP(M$22*LOG(T4104/O$23))</f>
        <v>#N/A</v>
      </c>
      <c r="W4104" s="29" t="e">
        <f t="shared" si="323"/>
        <v>#N/A</v>
      </c>
      <c r="X4104" s="37" t="e">
        <f t="shared" ref="X4104:X4167" si="327">IF(($K$60+15)&gt;T4104,T4104,(#N/A))</f>
        <v>#N/A</v>
      </c>
      <c r="Y4104" s="37" t="e">
        <f t="shared" si="325"/>
        <v>#N/A</v>
      </c>
      <c r="Z4104" s="37"/>
      <c r="AA4104" s="37"/>
    </row>
    <row r="4105" spans="20:27">
      <c r="T4105" s="26">
        <v>4085</v>
      </c>
      <c r="U4105" s="26" t="e">
        <f t="shared" si="324"/>
        <v>#N/A</v>
      </c>
      <c r="V4105" s="36" t="e">
        <f t="shared" si="326"/>
        <v>#N/A</v>
      </c>
      <c r="W4105" s="29" t="e">
        <f t="shared" si="323"/>
        <v>#N/A</v>
      </c>
      <c r="X4105" s="37" t="e">
        <f t="shared" si="327"/>
        <v>#N/A</v>
      </c>
      <c r="Y4105" s="37" t="e">
        <f t="shared" si="325"/>
        <v>#N/A</v>
      </c>
      <c r="Z4105" s="37"/>
      <c r="AA4105" s="37"/>
    </row>
    <row r="4106" spans="20:27">
      <c r="T4106" s="26">
        <v>4086</v>
      </c>
      <c r="U4106" s="26" t="e">
        <f t="shared" si="324"/>
        <v>#N/A</v>
      </c>
      <c r="V4106" s="36" t="e">
        <f t="shared" si="326"/>
        <v>#N/A</v>
      </c>
      <c r="W4106" s="29" t="e">
        <f t="shared" si="323"/>
        <v>#N/A</v>
      </c>
      <c r="X4106" s="37" t="e">
        <f t="shared" si="327"/>
        <v>#N/A</v>
      </c>
      <c r="Y4106" s="37" t="e">
        <f t="shared" si="325"/>
        <v>#N/A</v>
      </c>
      <c r="Z4106" s="37"/>
      <c r="AA4106" s="37"/>
    </row>
    <row r="4107" spans="20:27">
      <c r="T4107" s="26">
        <v>4087</v>
      </c>
      <c r="U4107" s="26" t="e">
        <f t="shared" si="324"/>
        <v>#N/A</v>
      </c>
      <c r="V4107" s="36" t="e">
        <f t="shared" si="326"/>
        <v>#N/A</v>
      </c>
      <c r="W4107" s="29" t="e">
        <f t="shared" si="323"/>
        <v>#N/A</v>
      </c>
      <c r="X4107" s="37" t="e">
        <f t="shared" si="327"/>
        <v>#N/A</v>
      </c>
      <c r="Y4107" s="37" t="e">
        <f t="shared" si="325"/>
        <v>#N/A</v>
      </c>
      <c r="Z4107" s="37"/>
      <c r="AA4107" s="37"/>
    </row>
    <row r="4108" spans="20:27">
      <c r="T4108" s="26">
        <v>4088</v>
      </c>
      <c r="U4108" s="26" t="e">
        <f t="shared" si="324"/>
        <v>#N/A</v>
      </c>
      <c r="V4108" s="36" t="e">
        <f t="shared" si="326"/>
        <v>#N/A</v>
      </c>
      <c r="W4108" s="29" t="e">
        <f t="shared" si="323"/>
        <v>#N/A</v>
      </c>
      <c r="X4108" s="37" t="e">
        <f t="shared" si="327"/>
        <v>#N/A</v>
      </c>
      <c r="Y4108" s="37" t="e">
        <f t="shared" si="325"/>
        <v>#N/A</v>
      </c>
      <c r="Z4108" s="37"/>
      <c r="AA4108" s="37"/>
    </row>
    <row r="4109" spans="20:27">
      <c r="T4109" s="26">
        <v>4089</v>
      </c>
      <c r="U4109" s="26" t="e">
        <f t="shared" si="324"/>
        <v>#N/A</v>
      </c>
      <c r="V4109" s="36" t="e">
        <f t="shared" si="326"/>
        <v>#N/A</v>
      </c>
      <c r="W4109" s="29" t="e">
        <f t="shared" si="323"/>
        <v>#N/A</v>
      </c>
      <c r="X4109" s="37" t="e">
        <f t="shared" si="327"/>
        <v>#N/A</v>
      </c>
      <c r="Y4109" s="37" t="e">
        <f t="shared" si="325"/>
        <v>#N/A</v>
      </c>
      <c r="Z4109" s="37"/>
      <c r="AA4109" s="37"/>
    </row>
    <row r="4110" spans="20:27">
      <c r="T4110" s="26">
        <v>4090</v>
      </c>
      <c r="U4110" s="26" t="e">
        <f t="shared" si="324"/>
        <v>#N/A</v>
      </c>
      <c r="V4110" s="36" t="e">
        <f t="shared" si="326"/>
        <v>#N/A</v>
      </c>
      <c r="W4110" s="29" t="e">
        <f t="shared" si="323"/>
        <v>#N/A</v>
      </c>
      <c r="X4110" s="37" t="e">
        <f t="shared" si="327"/>
        <v>#N/A</v>
      </c>
      <c r="Y4110" s="37" t="e">
        <f t="shared" si="325"/>
        <v>#N/A</v>
      </c>
      <c r="Z4110" s="37"/>
      <c r="AA4110" s="37"/>
    </row>
    <row r="4111" spans="20:27">
      <c r="T4111" s="26">
        <v>4091</v>
      </c>
      <c r="U4111" s="26" t="e">
        <f t="shared" si="324"/>
        <v>#N/A</v>
      </c>
      <c r="V4111" s="36" t="e">
        <f t="shared" si="326"/>
        <v>#N/A</v>
      </c>
      <c r="W4111" s="29" t="e">
        <f t="shared" si="323"/>
        <v>#N/A</v>
      </c>
      <c r="X4111" s="37" t="e">
        <f t="shared" si="327"/>
        <v>#N/A</v>
      </c>
      <c r="Y4111" s="37" t="e">
        <f t="shared" si="325"/>
        <v>#N/A</v>
      </c>
      <c r="Z4111" s="37"/>
      <c r="AA4111" s="37"/>
    </row>
    <row r="4112" spans="20:27">
      <c r="T4112" s="26">
        <v>4092</v>
      </c>
      <c r="U4112" s="26" t="e">
        <f t="shared" si="324"/>
        <v>#N/A</v>
      </c>
      <c r="V4112" s="36" t="e">
        <f t="shared" si="326"/>
        <v>#N/A</v>
      </c>
      <c r="W4112" s="29" t="e">
        <f t="shared" si="323"/>
        <v>#N/A</v>
      </c>
      <c r="X4112" s="37" t="e">
        <f t="shared" si="327"/>
        <v>#N/A</v>
      </c>
      <c r="Y4112" s="37" t="e">
        <f t="shared" si="325"/>
        <v>#N/A</v>
      </c>
      <c r="Z4112" s="37"/>
      <c r="AA4112" s="37"/>
    </row>
    <row r="4113" spans="20:27">
      <c r="T4113" s="26">
        <v>4093</v>
      </c>
      <c r="U4113" s="26" t="e">
        <f t="shared" si="324"/>
        <v>#N/A</v>
      </c>
      <c r="V4113" s="36" t="e">
        <f t="shared" si="326"/>
        <v>#N/A</v>
      </c>
      <c r="W4113" s="29" t="e">
        <f t="shared" si="323"/>
        <v>#N/A</v>
      </c>
      <c r="X4113" s="37" t="e">
        <f t="shared" si="327"/>
        <v>#N/A</v>
      </c>
      <c r="Y4113" s="37" t="e">
        <f t="shared" si="325"/>
        <v>#N/A</v>
      </c>
      <c r="Z4113" s="37"/>
      <c r="AA4113" s="37"/>
    </row>
    <row r="4114" spans="20:27">
      <c r="T4114" s="26">
        <v>4094</v>
      </c>
      <c r="U4114" s="26" t="e">
        <f t="shared" si="324"/>
        <v>#N/A</v>
      </c>
      <c r="V4114" s="36" t="e">
        <f t="shared" si="326"/>
        <v>#N/A</v>
      </c>
      <c r="W4114" s="29" t="e">
        <f t="shared" si="323"/>
        <v>#N/A</v>
      </c>
      <c r="X4114" s="37" t="e">
        <f t="shared" si="327"/>
        <v>#N/A</v>
      </c>
      <c r="Y4114" s="37" t="e">
        <f t="shared" si="325"/>
        <v>#N/A</v>
      </c>
      <c r="Z4114" s="37"/>
      <c r="AA4114" s="37"/>
    </row>
    <row r="4115" spans="20:27">
      <c r="T4115" s="26">
        <v>4095</v>
      </c>
      <c r="U4115" s="26" t="e">
        <f t="shared" si="324"/>
        <v>#N/A</v>
      </c>
      <c r="V4115" s="36" t="e">
        <f t="shared" si="326"/>
        <v>#N/A</v>
      </c>
      <c r="W4115" s="29" t="e">
        <f t="shared" si="323"/>
        <v>#N/A</v>
      </c>
      <c r="X4115" s="37" t="e">
        <f t="shared" si="327"/>
        <v>#N/A</v>
      </c>
      <c r="Y4115" s="37" t="e">
        <f t="shared" si="325"/>
        <v>#N/A</v>
      </c>
      <c r="Z4115" s="37"/>
      <c r="AA4115" s="37"/>
    </row>
    <row r="4116" spans="20:27">
      <c r="T4116" s="26">
        <v>4096</v>
      </c>
      <c r="U4116" s="26" t="e">
        <f t="shared" si="324"/>
        <v>#N/A</v>
      </c>
      <c r="V4116" s="36" t="e">
        <f t="shared" si="326"/>
        <v>#N/A</v>
      </c>
      <c r="W4116" s="29" t="e">
        <f t="shared" si="323"/>
        <v>#N/A</v>
      </c>
      <c r="X4116" s="37" t="e">
        <f t="shared" si="327"/>
        <v>#N/A</v>
      </c>
      <c r="Y4116" s="37" t="e">
        <f t="shared" si="325"/>
        <v>#N/A</v>
      </c>
      <c r="Z4116" s="37"/>
      <c r="AA4116" s="37"/>
    </row>
    <row r="4117" spans="20:27">
      <c r="T4117" s="26">
        <v>4097</v>
      </c>
      <c r="U4117" s="26" t="e">
        <f t="shared" si="324"/>
        <v>#N/A</v>
      </c>
      <c r="V4117" s="36" t="e">
        <f t="shared" si="326"/>
        <v>#N/A</v>
      </c>
      <c r="W4117" s="29" t="e">
        <f t="shared" ref="W4117:W4180" si="328">IF(U4117="",(#N/A),V4117)</f>
        <v>#N/A</v>
      </c>
      <c r="X4117" s="37" t="e">
        <f t="shared" si="327"/>
        <v>#N/A</v>
      </c>
      <c r="Y4117" s="37" t="e">
        <f t="shared" si="325"/>
        <v>#N/A</v>
      </c>
      <c r="Z4117" s="37"/>
      <c r="AA4117" s="37"/>
    </row>
    <row r="4118" spans="20:27">
      <c r="T4118" s="26">
        <v>4098</v>
      </c>
      <c r="U4118" s="26" t="e">
        <f t="shared" ref="U4118:U4181" si="329">IF(MAX(D$20:D$64)&lt;T4118,(#N/A),T4118)</f>
        <v>#N/A</v>
      </c>
      <c r="V4118" s="36" t="e">
        <f t="shared" si="326"/>
        <v>#N/A</v>
      </c>
      <c r="W4118" s="29" t="e">
        <f t="shared" si="328"/>
        <v>#N/A</v>
      </c>
      <c r="X4118" s="37" t="e">
        <f t="shared" si="327"/>
        <v>#N/A</v>
      </c>
      <c r="Y4118" s="37" t="e">
        <f t="shared" si="325"/>
        <v>#N/A</v>
      </c>
      <c r="Z4118" s="37"/>
      <c r="AA4118" s="37"/>
    </row>
    <row r="4119" spans="20:27">
      <c r="T4119" s="26">
        <v>4099</v>
      </c>
      <c r="U4119" s="26" t="e">
        <f t="shared" si="329"/>
        <v>#N/A</v>
      </c>
      <c r="V4119" s="36" t="e">
        <f t="shared" si="326"/>
        <v>#N/A</v>
      </c>
      <c r="W4119" s="29" t="e">
        <f t="shared" si="328"/>
        <v>#N/A</v>
      </c>
      <c r="X4119" s="37" t="e">
        <f t="shared" si="327"/>
        <v>#N/A</v>
      </c>
      <c r="Y4119" s="37" t="e">
        <f t="shared" si="325"/>
        <v>#N/A</v>
      </c>
      <c r="Z4119" s="37"/>
      <c r="AA4119" s="37"/>
    </row>
    <row r="4120" spans="20:27">
      <c r="T4120" s="26">
        <v>4100</v>
      </c>
      <c r="U4120" s="26" t="e">
        <f t="shared" si="329"/>
        <v>#N/A</v>
      </c>
      <c r="V4120" s="36" t="e">
        <f t="shared" si="326"/>
        <v>#N/A</v>
      </c>
      <c r="W4120" s="29" t="e">
        <f t="shared" si="328"/>
        <v>#N/A</v>
      </c>
      <c r="X4120" s="37" t="e">
        <f t="shared" si="327"/>
        <v>#N/A</v>
      </c>
      <c r="Y4120" s="37" t="e">
        <f t="shared" si="325"/>
        <v>#N/A</v>
      </c>
      <c r="Z4120" s="37"/>
      <c r="AA4120" s="37"/>
    </row>
    <row r="4121" spans="20:27">
      <c r="T4121" s="26">
        <v>4101</v>
      </c>
      <c r="U4121" s="26" t="e">
        <f t="shared" si="329"/>
        <v>#N/A</v>
      </c>
      <c r="V4121" s="36" t="e">
        <f t="shared" si="326"/>
        <v>#N/A</v>
      </c>
      <c r="W4121" s="29" t="e">
        <f t="shared" si="328"/>
        <v>#N/A</v>
      </c>
      <c r="X4121" s="37" t="e">
        <f t="shared" si="327"/>
        <v>#N/A</v>
      </c>
      <c r="Y4121" s="37" t="e">
        <f t="shared" si="325"/>
        <v>#N/A</v>
      </c>
      <c r="Z4121" s="37"/>
      <c r="AA4121" s="37"/>
    </row>
    <row r="4122" spans="20:27">
      <c r="T4122" s="26">
        <v>4102</v>
      </c>
      <c r="U4122" s="26" t="e">
        <f t="shared" si="329"/>
        <v>#N/A</v>
      </c>
      <c r="V4122" s="36" t="e">
        <f t="shared" si="326"/>
        <v>#N/A</v>
      </c>
      <c r="W4122" s="29" t="e">
        <f t="shared" si="328"/>
        <v>#N/A</v>
      </c>
      <c r="X4122" s="37" t="e">
        <f t="shared" si="327"/>
        <v>#N/A</v>
      </c>
      <c r="Y4122" s="37" t="e">
        <f t="shared" si="325"/>
        <v>#N/A</v>
      </c>
      <c r="Z4122" s="37"/>
      <c r="AA4122" s="37"/>
    </row>
    <row r="4123" spans="20:27">
      <c r="T4123" s="26">
        <v>4103</v>
      </c>
      <c r="U4123" s="26" t="e">
        <f t="shared" si="329"/>
        <v>#N/A</v>
      </c>
      <c r="V4123" s="36" t="e">
        <f t="shared" si="326"/>
        <v>#N/A</v>
      </c>
      <c r="W4123" s="29" t="e">
        <f t="shared" si="328"/>
        <v>#N/A</v>
      </c>
      <c r="X4123" s="37" t="e">
        <f t="shared" si="327"/>
        <v>#N/A</v>
      </c>
      <c r="Y4123" s="37" t="e">
        <f t="shared" si="325"/>
        <v>#N/A</v>
      </c>
      <c r="Z4123" s="37"/>
      <c r="AA4123" s="37"/>
    </row>
    <row r="4124" spans="20:27">
      <c r="T4124" s="26">
        <v>4104</v>
      </c>
      <c r="U4124" s="26" t="e">
        <f t="shared" si="329"/>
        <v>#N/A</v>
      </c>
      <c r="V4124" s="36" t="e">
        <f t="shared" si="326"/>
        <v>#N/A</v>
      </c>
      <c r="W4124" s="29" t="e">
        <f t="shared" si="328"/>
        <v>#N/A</v>
      </c>
      <c r="X4124" s="37" t="e">
        <f t="shared" si="327"/>
        <v>#N/A</v>
      </c>
      <c r="Y4124" s="37" t="e">
        <f t="shared" si="325"/>
        <v>#N/A</v>
      </c>
      <c r="Z4124" s="37"/>
      <c r="AA4124" s="37"/>
    </row>
    <row r="4125" spans="20:27">
      <c r="T4125" s="26">
        <v>4105</v>
      </c>
      <c r="U4125" s="26" t="e">
        <f t="shared" si="329"/>
        <v>#N/A</v>
      </c>
      <c r="V4125" s="36" t="e">
        <f t="shared" si="326"/>
        <v>#N/A</v>
      </c>
      <c r="W4125" s="29" t="e">
        <f t="shared" si="328"/>
        <v>#N/A</v>
      </c>
      <c r="X4125" s="37" t="e">
        <f t="shared" si="327"/>
        <v>#N/A</v>
      </c>
      <c r="Y4125" s="37" t="e">
        <f t="shared" si="325"/>
        <v>#N/A</v>
      </c>
      <c r="Z4125" s="37"/>
      <c r="AA4125" s="37"/>
    </row>
    <row r="4126" spans="20:27">
      <c r="T4126" s="26">
        <v>4106</v>
      </c>
      <c r="U4126" s="26" t="e">
        <f t="shared" si="329"/>
        <v>#N/A</v>
      </c>
      <c r="V4126" s="36" t="e">
        <f t="shared" si="326"/>
        <v>#N/A</v>
      </c>
      <c r="W4126" s="29" t="e">
        <f t="shared" si="328"/>
        <v>#N/A</v>
      </c>
      <c r="X4126" s="37" t="e">
        <f t="shared" si="327"/>
        <v>#N/A</v>
      </c>
      <c r="Y4126" s="37" t="e">
        <f t="shared" si="325"/>
        <v>#N/A</v>
      </c>
      <c r="Z4126" s="37"/>
      <c r="AA4126" s="37"/>
    </row>
    <row r="4127" spans="20:27">
      <c r="T4127" s="26">
        <v>4107</v>
      </c>
      <c r="U4127" s="26" t="e">
        <f t="shared" si="329"/>
        <v>#N/A</v>
      </c>
      <c r="V4127" s="36" t="e">
        <f t="shared" si="326"/>
        <v>#N/A</v>
      </c>
      <c r="W4127" s="29" t="e">
        <f t="shared" si="328"/>
        <v>#N/A</v>
      </c>
      <c r="X4127" s="37" t="e">
        <f t="shared" si="327"/>
        <v>#N/A</v>
      </c>
      <c r="Y4127" s="37" t="e">
        <f t="shared" ref="Y4127:Y4190" si="330">IF(($K$60+15)&gt;T4127,K$23*EXP(M$22*LOG(T4127/O$23)),(#N/A))</f>
        <v>#N/A</v>
      </c>
      <c r="Z4127" s="37"/>
      <c r="AA4127" s="37"/>
    </row>
    <row r="4128" spans="20:27">
      <c r="T4128" s="26">
        <v>4108</v>
      </c>
      <c r="U4128" s="26" t="e">
        <f t="shared" si="329"/>
        <v>#N/A</v>
      </c>
      <c r="V4128" s="36" t="e">
        <f t="shared" si="326"/>
        <v>#N/A</v>
      </c>
      <c r="W4128" s="29" t="e">
        <f t="shared" si="328"/>
        <v>#N/A</v>
      </c>
      <c r="X4128" s="37" t="e">
        <f t="shared" si="327"/>
        <v>#N/A</v>
      </c>
      <c r="Y4128" s="37" t="e">
        <f t="shared" si="330"/>
        <v>#N/A</v>
      </c>
      <c r="Z4128" s="37"/>
      <c r="AA4128" s="37"/>
    </row>
    <row r="4129" spans="20:27">
      <c r="T4129" s="26">
        <v>4109</v>
      </c>
      <c r="U4129" s="26" t="e">
        <f t="shared" si="329"/>
        <v>#N/A</v>
      </c>
      <c r="V4129" s="36" t="e">
        <f t="shared" si="326"/>
        <v>#N/A</v>
      </c>
      <c r="W4129" s="29" t="e">
        <f t="shared" si="328"/>
        <v>#N/A</v>
      </c>
      <c r="X4129" s="37" t="e">
        <f t="shared" si="327"/>
        <v>#N/A</v>
      </c>
      <c r="Y4129" s="37" t="e">
        <f t="shared" si="330"/>
        <v>#N/A</v>
      </c>
      <c r="Z4129" s="37"/>
      <c r="AA4129" s="37"/>
    </row>
    <row r="4130" spans="20:27">
      <c r="T4130" s="26">
        <v>4110</v>
      </c>
      <c r="U4130" s="26" t="e">
        <f t="shared" si="329"/>
        <v>#N/A</v>
      </c>
      <c r="V4130" s="36" t="e">
        <f t="shared" si="326"/>
        <v>#N/A</v>
      </c>
      <c r="W4130" s="29" t="e">
        <f t="shared" si="328"/>
        <v>#N/A</v>
      </c>
      <c r="X4130" s="37" t="e">
        <f t="shared" si="327"/>
        <v>#N/A</v>
      </c>
      <c r="Y4130" s="37" t="e">
        <f t="shared" si="330"/>
        <v>#N/A</v>
      </c>
      <c r="Z4130" s="37"/>
      <c r="AA4130" s="37"/>
    </row>
    <row r="4131" spans="20:27">
      <c r="T4131" s="26">
        <v>4111</v>
      </c>
      <c r="U4131" s="26" t="e">
        <f t="shared" si="329"/>
        <v>#N/A</v>
      </c>
      <c r="V4131" s="36" t="e">
        <f t="shared" si="326"/>
        <v>#N/A</v>
      </c>
      <c r="W4131" s="29" t="e">
        <f t="shared" si="328"/>
        <v>#N/A</v>
      </c>
      <c r="X4131" s="37" t="e">
        <f t="shared" si="327"/>
        <v>#N/A</v>
      </c>
      <c r="Y4131" s="37" t="e">
        <f t="shared" si="330"/>
        <v>#N/A</v>
      </c>
      <c r="Z4131" s="37"/>
      <c r="AA4131" s="37"/>
    </row>
    <row r="4132" spans="20:27">
      <c r="T4132" s="26">
        <v>4112</v>
      </c>
      <c r="U4132" s="26" t="e">
        <f t="shared" si="329"/>
        <v>#N/A</v>
      </c>
      <c r="V4132" s="36" t="e">
        <f t="shared" si="326"/>
        <v>#N/A</v>
      </c>
      <c r="W4132" s="29" t="e">
        <f t="shared" si="328"/>
        <v>#N/A</v>
      </c>
      <c r="X4132" s="37" t="e">
        <f t="shared" si="327"/>
        <v>#N/A</v>
      </c>
      <c r="Y4132" s="37" t="e">
        <f t="shared" si="330"/>
        <v>#N/A</v>
      </c>
      <c r="Z4132" s="37"/>
      <c r="AA4132" s="37"/>
    </row>
    <row r="4133" spans="20:27">
      <c r="T4133" s="26">
        <v>4113</v>
      </c>
      <c r="U4133" s="26" t="e">
        <f t="shared" si="329"/>
        <v>#N/A</v>
      </c>
      <c r="V4133" s="36" t="e">
        <f t="shared" si="326"/>
        <v>#N/A</v>
      </c>
      <c r="W4133" s="29" t="e">
        <f t="shared" si="328"/>
        <v>#N/A</v>
      </c>
      <c r="X4133" s="37" t="e">
        <f t="shared" si="327"/>
        <v>#N/A</v>
      </c>
      <c r="Y4133" s="37" t="e">
        <f t="shared" si="330"/>
        <v>#N/A</v>
      </c>
      <c r="Z4133" s="37"/>
      <c r="AA4133" s="37"/>
    </row>
    <row r="4134" spans="20:27">
      <c r="T4134" s="26">
        <v>4114</v>
      </c>
      <c r="U4134" s="26" t="e">
        <f t="shared" si="329"/>
        <v>#N/A</v>
      </c>
      <c r="V4134" s="36" t="e">
        <f t="shared" si="326"/>
        <v>#N/A</v>
      </c>
      <c r="W4134" s="29" t="e">
        <f t="shared" si="328"/>
        <v>#N/A</v>
      </c>
      <c r="X4134" s="37" t="e">
        <f t="shared" si="327"/>
        <v>#N/A</v>
      </c>
      <c r="Y4134" s="37" t="e">
        <f t="shared" si="330"/>
        <v>#N/A</v>
      </c>
      <c r="Z4134" s="37"/>
      <c r="AA4134" s="37"/>
    </row>
    <row r="4135" spans="20:27">
      <c r="T4135" s="26">
        <v>4115</v>
      </c>
      <c r="U4135" s="26" t="e">
        <f t="shared" si="329"/>
        <v>#N/A</v>
      </c>
      <c r="V4135" s="36" t="e">
        <f t="shared" si="326"/>
        <v>#N/A</v>
      </c>
      <c r="W4135" s="29" t="e">
        <f t="shared" si="328"/>
        <v>#N/A</v>
      </c>
      <c r="X4135" s="37" t="e">
        <f t="shared" si="327"/>
        <v>#N/A</v>
      </c>
      <c r="Y4135" s="37" t="e">
        <f t="shared" si="330"/>
        <v>#N/A</v>
      </c>
      <c r="Z4135" s="37"/>
      <c r="AA4135" s="37"/>
    </row>
    <row r="4136" spans="20:27">
      <c r="T4136" s="26">
        <v>4116</v>
      </c>
      <c r="U4136" s="26" t="e">
        <f t="shared" si="329"/>
        <v>#N/A</v>
      </c>
      <c r="V4136" s="36" t="e">
        <f t="shared" si="326"/>
        <v>#N/A</v>
      </c>
      <c r="W4136" s="29" t="e">
        <f t="shared" si="328"/>
        <v>#N/A</v>
      </c>
      <c r="X4136" s="37" t="e">
        <f t="shared" si="327"/>
        <v>#N/A</v>
      </c>
      <c r="Y4136" s="37" t="e">
        <f t="shared" si="330"/>
        <v>#N/A</v>
      </c>
      <c r="Z4136" s="37"/>
      <c r="AA4136" s="37"/>
    </row>
    <row r="4137" spans="20:27">
      <c r="T4137" s="26">
        <v>4117</v>
      </c>
      <c r="U4137" s="26" t="e">
        <f t="shared" si="329"/>
        <v>#N/A</v>
      </c>
      <c r="V4137" s="36" t="e">
        <f t="shared" si="326"/>
        <v>#N/A</v>
      </c>
      <c r="W4137" s="29" t="e">
        <f t="shared" si="328"/>
        <v>#N/A</v>
      </c>
      <c r="X4137" s="37" t="e">
        <f t="shared" si="327"/>
        <v>#N/A</v>
      </c>
      <c r="Y4137" s="37" t="e">
        <f t="shared" si="330"/>
        <v>#N/A</v>
      </c>
      <c r="Z4137" s="37"/>
      <c r="AA4137" s="37"/>
    </row>
    <row r="4138" spans="20:27">
      <c r="T4138" s="26">
        <v>4118</v>
      </c>
      <c r="U4138" s="26" t="e">
        <f t="shared" si="329"/>
        <v>#N/A</v>
      </c>
      <c r="V4138" s="36" t="e">
        <f t="shared" si="326"/>
        <v>#N/A</v>
      </c>
      <c r="W4138" s="29" t="e">
        <f t="shared" si="328"/>
        <v>#N/A</v>
      </c>
      <c r="X4138" s="37" t="e">
        <f t="shared" si="327"/>
        <v>#N/A</v>
      </c>
      <c r="Y4138" s="37" t="e">
        <f t="shared" si="330"/>
        <v>#N/A</v>
      </c>
      <c r="Z4138" s="37"/>
      <c r="AA4138" s="37"/>
    </row>
    <row r="4139" spans="20:27">
      <c r="T4139" s="26">
        <v>4119</v>
      </c>
      <c r="U4139" s="26" t="e">
        <f t="shared" si="329"/>
        <v>#N/A</v>
      </c>
      <c r="V4139" s="36" t="e">
        <f t="shared" si="326"/>
        <v>#N/A</v>
      </c>
      <c r="W4139" s="29" t="e">
        <f t="shared" si="328"/>
        <v>#N/A</v>
      </c>
      <c r="X4139" s="37" t="e">
        <f t="shared" si="327"/>
        <v>#N/A</v>
      </c>
      <c r="Y4139" s="37" t="e">
        <f t="shared" si="330"/>
        <v>#N/A</v>
      </c>
      <c r="Z4139" s="37"/>
      <c r="AA4139" s="37"/>
    </row>
    <row r="4140" spans="20:27">
      <c r="T4140" s="26">
        <v>4120</v>
      </c>
      <c r="U4140" s="26" t="e">
        <f t="shared" si="329"/>
        <v>#N/A</v>
      </c>
      <c r="V4140" s="36" t="e">
        <f t="shared" si="326"/>
        <v>#N/A</v>
      </c>
      <c r="W4140" s="29" t="e">
        <f t="shared" si="328"/>
        <v>#N/A</v>
      </c>
      <c r="X4140" s="37" t="e">
        <f t="shared" si="327"/>
        <v>#N/A</v>
      </c>
      <c r="Y4140" s="37" t="e">
        <f t="shared" si="330"/>
        <v>#N/A</v>
      </c>
      <c r="Z4140" s="37"/>
      <c r="AA4140" s="37"/>
    </row>
    <row r="4141" spans="20:27">
      <c r="T4141" s="26">
        <v>4121</v>
      </c>
      <c r="U4141" s="26" t="e">
        <f t="shared" si="329"/>
        <v>#N/A</v>
      </c>
      <c r="V4141" s="36" t="e">
        <f t="shared" si="326"/>
        <v>#N/A</v>
      </c>
      <c r="W4141" s="29" t="e">
        <f t="shared" si="328"/>
        <v>#N/A</v>
      </c>
      <c r="X4141" s="37" t="e">
        <f t="shared" si="327"/>
        <v>#N/A</v>
      </c>
      <c r="Y4141" s="37" t="e">
        <f t="shared" si="330"/>
        <v>#N/A</v>
      </c>
      <c r="Z4141" s="37"/>
      <c r="AA4141" s="37"/>
    </row>
    <row r="4142" spans="20:27">
      <c r="T4142" s="26">
        <v>4122</v>
      </c>
      <c r="U4142" s="26" t="e">
        <f t="shared" si="329"/>
        <v>#N/A</v>
      </c>
      <c r="V4142" s="36" t="e">
        <f t="shared" si="326"/>
        <v>#N/A</v>
      </c>
      <c r="W4142" s="29" t="e">
        <f t="shared" si="328"/>
        <v>#N/A</v>
      </c>
      <c r="X4142" s="37" t="e">
        <f t="shared" si="327"/>
        <v>#N/A</v>
      </c>
      <c r="Y4142" s="37" t="e">
        <f t="shared" si="330"/>
        <v>#N/A</v>
      </c>
      <c r="Z4142" s="37"/>
      <c r="AA4142" s="37"/>
    </row>
    <row r="4143" spans="20:27">
      <c r="T4143" s="26">
        <v>4123</v>
      </c>
      <c r="U4143" s="26" t="e">
        <f t="shared" si="329"/>
        <v>#N/A</v>
      </c>
      <c r="V4143" s="36" t="e">
        <f t="shared" si="326"/>
        <v>#N/A</v>
      </c>
      <c r="W4143" s="29" t="e">
        <f t="shared" si="328"/>
        <v>#N/A</v>
      </c>
      <c r="X4143" s="37" t="e">
        <f t="shared" si="327"/>
        <v>#N/A</v>
      </c>
      <c r="Y4143" s="37" t="e">
        <f t="shared" si="330"/>
        <v>#N/A</v>
      </c>
      <c r="Z4143" s="37"/>
      <c r="AA4143" s="37"/>
    </row>
    <row r="4144" spans="20:27">
      <c r="T4144" s="26">
        <v>4124</v>
      </c>
      <c r="U4144" s="26" t="e">
        <f t="shared" si="329"/>
        <v>#N/A</v>
      </c>
      <c r="V4144" s="36" t="e">
        <f t="shared" si="326"/>
        <v>#N/A</v>
      </c>
      <c r="W4144" s="29" t="e">
        <f t="shared" si="328"/>
        <v>#N/A</v>
      </c>
      <c r="X4144" s="37" t="e">
        <f t="shared" si="327"/>
        <v>#N/A</v>
      </c>
      <c r="Y4144" s="37" t="e">
        <f t="shared" si="330"/>
        <v>#N/A</v>
      </c>
      <c r="Z4144" s="37"/>
      <c r="AA4144" s="37"/>
    </row>
    <row r="4145" spans="20:27">
      <c r="T4145" s="26">
        <v>4125</v>
      </c>
      <c r="U4145" s="26" t="e">
        <f t="shared" si="329"/>
        <v>#N/A</v>
      </c>
      <c r="V4145" s="36" t="e">
        <f t="shared" si="326"/>
        <v>#N/A</v>
      </c>
      <c r="W4145" s="29" t="e">
        <f t="shared" si="328"/>
        <v>#N/A</v>
      </c>
      <c r="X4145" s="37" t="e">
        <f t="shared" si="327"/>
        <v>#N/A</v>
      </c>
      <c r="Y4145" s="37" t="e">
        <f t="shared" si="330"/>
        <v>#N/A</v>
      </c>
      <c r="Z4145" s="37"/>
      <c r="AA4145" s="37"/>
    </row>
    <row r="4146" spans="20:27">
      <c r="T4146" s="26">
        <v>4126</v>
      </c>
      <c r="U4146" s="26" t="e">
        <f t="shared" si="329"/>
        <v>#N/A</v>
      </c>
      <c r="V4146" s="36" t="e">
        <f t="shared" si="326"/>
        <v>#N/A</v>
      </c>
      <c r="W4146" s="29" t="e">
        <f t="shared" si="328"/>
        <v>#N/A</v>
      </c>
      <c r="X4146" s="37" t="e">
        <f t="shared" si="327"/>
        <v>#N/A</v>
      </c>
      <c r="Y4146" s="37" t="e">
        <f t="shared" si="330"/>
        <v>#N/A</v>
      </c>
      <c r="Z4146" s="37"/>
      <c r="AA4146" s="37"/>
    </row>
    <row r="4147" spans="20:27">
      <c r="T4147" s="26">
        <v>4127</v>
      </c>
      <c r="U4147" s="26" t="e">
        <f t="shared" si="329"/>
        <v>#N/A</v>
      </c>
      <c r="V4147" s="36" t="e">
        <f t="shared" si="326"/>
        <v>#N/A</v>
      </c>
      <c r="W4147" s="29" t="e">
        <f t="shared" si="328"/>
        <v>#N/A</v>
      </c>
      <c r="X4147" s="37" t="e">
        <f t="shared" si="327"/>
        <v>#N/A</v>
      </c>
      <c r="Y4147" s="37" t="e">
        <f t="shared" si="330"/>
        <v>#N/A</v>
      </c>
      <c r="Z4147" s="37"/>
      <c r="AA4147" s="37"/>
    </row>
    <row r="4148" spans="20:27">
      <c r="T4148" s="26">
        <v>4128</v>
      </c>
      <c r="U4148" s="26" t="e">
        <f t="shared" si="329"/>
        <v>#N/A</v>
      </c>
      <c r="V4148" s="36" t="e">
        <f t="shared" si="326"/>
        <v>#N/A</v>
      </c>
      <c r="W4148" s="29" t="e">
        <f t="shared" si="328"/>
        <v>#N/A</v>
      </c>
      <c r="X4148" s="37" t="e">
        <f t="shared" si="327"/>
        <v>#N/A</v>
      </c>
      <c r="Y4148" s="37" t="e">
        <f t="shared" si="330"/>
        <v>#N/A</v>
      </c>
      <c r="Z4148" s="37"/>
      <c r="AA4148" s="37"/>
    </row>
    <row r="4149" spans="20:27">
      <c r="T4149" s="26">
        <v>4129</v>
      </c>
      <c r="U4149" s="26" t="e">
        <f t="shared" si="329"/>
        <v>#N/A</v>
      </c>
      <c r="V4149" s="36" t="e">
        <f t="shared" si="326"/>
        <v>#N/A</v>
      </c>
      <c r="W4149" s="29" t="e">
        <f t="shared" si="328"/>
        <v>#N/A</v>
      </c>
      <c r="X4149" s="37" t="e">
        <f t="shared" si="327"/>
        <v>#N/A</v>
      </c>
      <c r="Y4149" s="37" t="e">
        <f t="shared" si="330"/>
        <v>#N/A</v>
      </c>
      <c r="Z4149" s="37"/>
      <c r="AA4149" s="37"/>
    </row>
    <row r="4150" spans="20:27">
      <c r="T4150" s="26">
        <v>4130</v>
      </c>
      <c r="U4150" s="26" t="e">
        <f t="shared" si="329"/>
        <v>#N/A</v>
      </c>
      <c r="V4150" s="36" t="e">
        <f t="shared" si="326"/>
        <v>#N/A</v>
      </c>
      <c r="W4150" s="29" t="e">
        <f t="shared" si="328"/>
        <v>#N/A</v>
      </c>
      <c r="X4150" s="37" t="e">
        <f t="shared" si="327"/>
        <v>#N/A</v>
      </c>
      <c r="Y4150" s="37" t="e">
        <f t="shared" si="330"/>
        <v>#N/A</v>
      </c>
      <c r="Z4150" s="37"/>
      <c r="AA4150" s="37"/>
    </row>
    <row r="4151" spans="20:27">
      <c r="T4151" s="26">
        <v>4131</v>
      </c>
      <c r="U4151" s="26" t="e">
        <f t="shared" si="329"/>
        <v>#N/A</v>
      </c>
      <c r="V4151" s="36" t="e">
        <f t="shared" si="326"/>
        <v>#N/A</v>
      </c>
      <c r="W4151" s="29" t="e">
        <f t="shared" si="328"/>
        <v>#N/A</v>
      </c>
      <c r="X4151" s="37" t="e">
        <f t="shared" si="327"/>
        <v>#N/A</v>
      </c>
      <c r="Y4151" s="37" t="e">
        <f t="shared" si="330"/>
        <v>#N/A</v>
      </c>
      <c r="Z4151" s="37"/>
      <c r="AA4151" s="37"/>
    </row>
    <row r="4152" spans="20:27">
      <c r="T4152" s="26">
        <v>4132</v>
      </c>
      <c r="U4152" s="26" t="e">
        <f t="shared" si="329"/>
        <v>#N/A</v>
      </c>
      <c r="V4152" s="36" t="e">
        <f t="shared" si="326"/>
        <v>#N/A</v>
      </c>
      <c r="W4152" s="29" t="e">
        <f t="shared" si="328"/>
        <v>#N/A</v>
      </c>
      <c r="X4152" s="37" t="e">
        <f t="shared" si="327"/>
        <v>#N/A</v>
      </c>
      <c r="Y4152" s="37" t="e">
        <f t="shared" si="330"/>
        <v>#N/A</v>
      </c>
      <c r="Z4152" s="37"/>
      <c r="AA4152" s="37"/>
    </row>
    <row r="4153" spans="20:27">
      <c r="T4153" s="26">
        <v>4133</v>
      </c>
      <c r="U4153" s="26" t="e">
        <f t="shared" si="329"/>
        <v>#N/A</v>
      </c>
      <c r="V4153" s="36" t="e">
        <f t="shared" si="326"/>
        <v>#N/A</v>
      </c>
      <c r="W4153" s="29" t="e">
        <f t="shared" si="328"/>
        <v>#N/A</v>
      </c>
      <c r="X4153" s="37" t="e">
        <f t="shared" si="327"/>
        <v>#N/A</v>
      </c>
      <c r="Y4153" s="37" t="e">
        <f t="shared" si="330"/>
        <v>#N/A</v>
      </c>
      <c r="Z4153" s="37"/>
      <c r="AA4153" s="37"/>
    </row>
    <row r="4154" spans="20:27">
      <c r="T4154" s="26">
        <v>4134</v>
      </c>
      <c r="U4154" s="26" t="e">
        <f t="shared" si="329"/>
        <v>#N/A</v>
      </c>
      <c r="V4154" s="36" t="e">
        <f t="shared" si="326"/>
        <v>#N/A</v>
      </c>
      <c r="W4154" s="29" t="e">
        <f t="shared" si="328"/>
        <v>#N/A</v>
      </c>
      <c r="X4154" s="37" t="e">
        <f t="shared" si="327"/>
        <v>#N/A</v>
      </c>
      <c r="Y4154" s="37" t="e">
        <f t="shared" si="330"/>
        <v>#N/A</v>
      </c>
      <c r="Z4154" s="37"/>
      <c r="AA4154" s="37"/>
    </row>
    <row r="4155" spans="20:27">
      <c r="T4155" s="26">
        <v>4135</v>
      </c>
      <c r="U4155" s="26" t="e">
        <f t="shared" si="329"/>
        <v>#N/A</v>
      </c>
      <c r="V4155" s="36" t="e">
        <f t="shared" si="326"/>
        <v>#N/A</v>
      </c>
      <c r="W4155" s="29" t="e">
        <f t="shared" si="328"/>
        <v>#N/A</v>
      </c>
      <c r="X4155" s="37" t="e">
        <f t="shared" si="327"/>
        <v>#N/A</v>
      </c>
      <c r="Y4155" s="37" t="e">
        <f t="shared" si="330"/>
        <v>#N/A</v>
      </c>
      <c r="Z4155" s="37"/>
      <c r="AA4155" s="37"/>
    </row>
    <row r="4156" spans="20:27">
      <c r="T4156" s="26">
        <v>4136</v>
      </c>
      <c r="U4156" s="26" t="e">
        <f t="shared" si="329"/>
        <v>#N/A</v>
      </c>
      <c r="V4156" s="36" t="e">
        <f t="shared" si="326"/>
        <v>#N/A</v>
      </c>
      <c r="W4156" s="29" t="e">
        <f t="shared" si="328"/>
        <v>#N/A</v>
      </c>
      <c r="X4156" s="37" t="e">
        <f t="shared" si="327"/>
        <v>#N/A</v>
      </c>
      <c r="Y4156" s="37" t="e">
        <f t="shared" si="330"/>
        <v>#N/A</v>
      </c>
      <c r="Z4156" s="37"/>
      <c r="AA4156" s="37"/>
    </row>
    <row r="4157" spans="20:27">
      <c r="T4157" s="26">
        <v>4137</v>
      </c>
      <c r="U4157" s="26" t="e">
        <f t="shared" si="329"/>
        <v>#N/A</v>
      </c>
      <c r="V4157" s="36" t="e">
        <f t="shared" si="326"/>
        <v>#N/A</v>
      </c>
      <c r="W4157" s="29" t="e">
        <f t="shared" si="328"/>
        <v>#N/A</v>
      </c>
      <c r="X4157" s="37" t="e">
        <f t="shared" si="327"/>
        <v>#N/A</v>
      </c>
      <c r="Y4157" s="37" t="e">
        <f t="shared" si="330"/>
        <v>#N/A</v>
      </c>
      <c r="Z4157" s="37"/>
      <c r="AA4157" s="37"/>
    </row>
    <row r="4158" spans="20:27">
      <c r="T4158" s="26">
        <v>4138</v>
      </c>
      <c r="U4158" s="26" t="e">
        <f t="shared" si="329"/>
        <v>#N/A</v>
      </c>
      <c r="V4158" s="36" t="e">
        <f t="shared" si="326"/>
        <v>#N/A</v>
      </c>
      <c r="W4158" s="29" t="e">
        <f t="shared" si="328"/>
        <v>#N/A</v>
      </c>
      <c r="X4158" s="37" t="e">
        <f t="shared" si="327"/>
        <v>#N/A</v>
      </c>
      <c r="Y4158" s="37" t="e">
        <f t="shared" si="330"/>
        <v>#N/A</v>
      </c>
      <c r="Z4158" s="37"/>
      <c r="AA4158" s="37"/>
    </row>
    <row r="4159" spans="20:27">
      <c r="T4159" s="26">
        <v>4139</v>
      </c>
      <c r="U4159" s="26" t="e">
        <f t="shared" si="329"/>
        <v>#N/A</v>
      </c>
      <c r="V4159" s="36" t="e">
        <f t="shared" si="326"/>
        <v>#N/A</v>
      </c>
      <c r="W4159" s="29" t="e">
        <f t="shared" si="328"/>
        <v>#N/A</v>
      </c>
      <c r="X4159" s="37" t="e">
        <f t="shared" si="327"/>
        <v>#N/A</v>
      </c>
      <c r="Y4159" s="37" t="e">
        <f t="shared" si="330"/>
        <v>#N/A</v>
      </c>
      <c r="Z4159" s="37"/>
      <c r="AA4159" s="37"/>
    </row>
    <row r="4160" spans="20:27">
      <c r="T4160" s="26">
        <v>4140</v>
      </c>
      <c r="U4160" s="26" t="e">
        <f t="shared" si="329"/>
        <v>#N/A</v>
      </c>
      <c r="V4160" s="36" t="e">
        <f t="shared" si="326"/>
        <v>#N/A</v>
      </c>
      <c r="W4160" s="29" t="e">
        <f t="shared" si="328"/>
        <v>#N/A</v>
      </c>
      <c r="X4160" s="37" t="e">
        <f t="shared" si="327"/>
        <v>#N/A</v>
      </c>
      <c r="Y4160" s="37" t="e">
        <f t="shared" si="330"/>
        <v>#N/A</v>
      </c>
      <c r="Z4160" s="37"/>
      <c r="AA4160" s="37"/>
    </row>
    <row r="4161" spans="20:27">
      <c r="T4161" s="26">
        <v>4141</v>
      </c>
      <c r="U4161" s="26" t="e">
        <f t="shared" si="329"/>
        <v>#N/A</v>
      </c>
      <c r="V4161" s="36" t="e">
        <f t="shared" si="326"/>
        <v>#N/A</v>
      </c>
      <c r="W4161" s="29" t="e">
        <f t="shared" si="328"/>
        <v>#N/A</v>
      </c>
      <c r="X4161" s="37" t="e">
        <f t="shared" si="327"/>
        <v>#N/A</v>
      </c>
      <c r="Y4161" s="37" t="e">
        <f t="shared" si="330"/>
        <v>#N/A</v>
      </c>
      <c r="Z4161" s="37"/>
      <c r="AA4161" s="37"/>
    </row>
    <row r="4162" spans="20:27">
      <c r="T4162" s="26">
        <v>4142</v>
      </c>
      <c r="U4162" s="26" t="e">
        <f t="shared" si="329"/>
        <v>#N/A</v>
      </c>
      <c r="V4162" s="36" t="e">
        <f t="shared" si="326"/>
        <v>#N/A</v>
      </c>
      <c r="W4162" s="29" t="e">
        <f t="shared" si="328"/>
        <v>#N/A</v>
      </c>
      <c r="X4162" s="37" t="e">
        <f t="shared" si="327"/>
        <v>#N/A</v>
      </c>
      <c r="Y4162" s="37" t="e">
        <f t="shared" si="330"/>
        <v>#N/A</v>
      </c>
      <c r="Z4162" s="37"/>
      <c r="AA4162" s="37"/>
    </row>
    <row r="4163" spans="20:27">
      <c r="T4163" s="26">
        <v>4143</v>
      </c>
      <c r="U4163" s="26" t="e">
        <f t="shared" si="329"/>
        <v>#N/A</v>
      </c>
      <c r="V4163" s="36" t="e">
        <f t="shared" si="326"/>
        <v>#N/A</v>
      </c>
      <c r="W4163" s="29" t="e">
        <f t="shared" si="328"/>
        <v>#N/A</v>
      </c>
      <c r="X4163" s="37" t="e">
        <f t="shared" si="327"/>
        <v>#N/A</v>
      </c>
      <c r="Y4163" s="37" t="e">
        <f t="shared" si="330"/>
        <v>#N/A</v>
      </c>
      <c r="Z4163" s="37"/>
      <c r="AA4163" s="37"/>
    </row>
    <row r="4164" spans="20:27">
      <c r="T4164" s="26">
        <v>4144</v>
      </c>
      <c r="U4164" s="26" t="e">
        <f t="shared" si="329"/>
        <v>#N/A</v>
      </c>
      <c r="V4164" s="36" t="e">
        <f t="shared" si="326"/>
        <v>#N/A</v>
      </c>
      <c r="W4164" s="29" t="e">
        <f t="shared" si="328"/>
        <v>#N/A</v>
      </c>
      <c r="X4164" s="37" t="e">
        <f t="shared" si="327"/>
        <v>#N/A</v>
      </c>
      <c r="Y4164" s="37" t="e">
        <f t="shared" si="330"/>
        <v>#N/A</v>
      </c>
      <c r="Z4164" s="37"/>
      <c r="AA4164" s="37"/>
    </row>
    <row r="4165" spans="20:27">
      <c r="T4165" s="26">
        <v>4145</v>
      </c>
      <c r="U4165" s="26" t="e">
        <f t="shared" si="329"/>
        <v>#N/A</v>
      </c>
      <c r="V4165" s="36" t="e">
        <f t="shared" si="326"/>
        <v>#N/A</v>
      </c>
      <c r="W4165" s="29" t="e">
        <f t="shared" si="328"/>
        <v>#N/A</v>
      </c>
      <c r="X4165" s="37" t="e">
        <f t="shared" si="327"/>
        <v>#N/A</v>
      </c>
      <c r="Y4165" s="37" t="e">
        <f t="shared" si="330"/>
        <v>#N/A</v>
      </c>
      <c r="Z4165" s="37"/>
      <c r="AA4165" s="37"/>
    </row>
    <row r="4166" spans="20:27">
      <c r="T4166" s="26">
        <v>4146</v>
      </c>
      <c r="U4166" s="26" t="e">
        <f t="shared" si="329"/>
        <v>#N/A</v>
      </c>
      <c r="V4166" s="36" t="e">
        <f t="shared" si="326"/>
        <v>#N/A</v>
      </c>
      <c r="W4166" s="29" t="e">
        <f t="shared" si="328"/>
        <v>#N/A</v>
      </c>
      <c r="X4166" s="37" t="e">
        <f t="shared" si="327"/>
        <v>#N/A</v>
      </c>
      <c r="Y4166" s="37" t="e">
        <f t="shared" si="330"/>
        <v>#N/A</v>
      </c>
      <c r="Z4166" s="37"/>
      <c r="AA4166" s="37"/>
    </row>
    <row r="4167" spans="20:27">
      <c r="T4167" s="26">
        <v>4147</v>
      </c>
      <c r="U4167" s="26" t="e">
        <f t="shared" si="329"/>
        <v>#N/A</v>
      </c>
      <c r="V4167" s="36" t="e">
        <f t="shared" si="326"/>
        <v>#N/A</v>
      </c>
      <c r="W4167" s="29" t="e">
        <f t="shared" si="328"/>
        <v>#N/A</v>
      </c>
      <c r="X4167" s="37" t="e">
        <f t="shared" si="327"/>
        <v>#N/A</v>
      </c>
      <c r="Y4167" s="37" t="e">
        <f t="shared" si="330"/>
        <v>#N/A</v>
      </c>
      <c r="Z4167" s="37"/>
      <c r="AA4167" s="37"/>
    </row>
    <row r="4168" spans="20:27">
      <c r="T4168" s="26">
        <v>4148</v>
      </c>
      <c r="U4168" s="26" t="e">
        <f t="shared" si="329"/>
        <v>#N/A</v>
      </c>
      <c r="V4168" s="36" t="e">
        <f t="shared" ref="V4168:V4231" si="331">K$23*EXP(M$22*LOG(T4168/O$23))</f>
        <v>#N/A</v>
      </c>
      <c r="W4168" s="29" t="e">
        <f t="shared" si="328"/>
        <v>#N/A</v>
      </c>
      <c r="X4168" s="37" t="e">
        <f t="shared" ref="X4168:X4231" si="332">IF(($K$60+15)&gt;T4168,T4168,(#N/A))</f>
        <v>#N/A</v>
      </c>
      <c r="Y4168" s="37" t="e">
        <f t="shared" si="330"/>
        <v>#N/A</v>
      </c>
      <c r="Z4168" s="37"/>
      <c r="AA4168" s="37"/>
    </row>
    <row r="4169" spans="20:27">
      <c r="T4169" s="26">
        <v>4149</v>
      </c>
      <c r="U4169" s="26" t="e">
        <f t="shared" si="329"/>
        <v>#N/A</v>
      </c>
      <c r="V4169" s="36" t="e">
        <f t="shared" si="331"/>
        <v>#N/A</v>
      </c>
      <c r="W4169" s="29" t="e">
        <f t="shared" si="328"/>
        <v>#N/A</v>
      </c>
      <c r="X4169" s="37" t="e">
        <f t="shared" si="332"/>
        <v>#N/A</v>
      </c>
      <c r="Y4169" s="37" t="e">
        <f t="shared" si="330"/>
        <v>#N/A</v>
      </c>
      <c r="Z4169" s="37"/>
      <c r="AA4169" s="37"/>
    </row>
    <row r="4170" spans="20:27">
      <c r="T4170" s="26">
        <v>4150</v>
      </c>
      <c r="U4170" s="26" t="e">
        <f t="shared" si="329"/>
        <v>#N/A</v>
      </c>
      <c r="V4170" s="36" t="e">
        <f t="shared" si="331"/>
        <v>#N/A</v>
      </c>
      <c r="W4170" s="29" t="e">
        <f t="shared" si="328"/>
        <v>#N/A</v>
      </c>
      <c r="X4170" s="37" t="e">
        <f t="shared" si="332"/>
        <v>#N/A</v>
      </c>
      <c r="Y4170" s="37" t="e">
        <f t="shared" si="330"/>
        <v>#N/A</v>
      </c>
      <c r="Z4170" s="37"/>
      <c r="AA4170" s="37"/>
    </row>
    <row r="4171" spans="20:27">
      <c r="T4171" s="26">
        <v>4151</v>
      </c>
      <c r="U4171" s="26" t="e">
        <f t="shared" si="329"/>
        <v>#N/A</v>
      </c>
      <c r="V4171" s="36" t="e">
        <f t="shared" si="331"/>
        <v>#N/A</v>
      </c>
      <c r="W4171" s="29" t="e">
        <f t="shared" si="328"/>
        <v>#N/A</v>
      </c>
      <c r="X4171" s="37" t="e">
        <f t="shared" si="332"/>
        <v>#N/A</v>
      </c>
      <c r="Y4171" s="37" t="e">
        <f t="shared" si="330"/>
        <v>#N/A</v>
      </c>
      <c r="Z4171" s="37"/>
      <c r="AA4171" s="37"/>
    </row>
    <row r="4172" spans="20:27">
      <c r="T4172" s="26">
        <v>4152</v>
      </c>
      <c r="U4172" s="26" t="e">
        <f t="shared" si="329"/>
        <v>#N/A</v>
      </c>
      <c r="V4172" s="36" t="e">
        <f t="shared" si="331"/>
        <v>#N/A</v>
      </c>
      <c r="W4172" s="29" t="e">
        <f t="shared" si="328"/>
        <v>#N/A</v>
      </c>
      <c r="X4172" s="37" t="e">
        <f t="shared" si="332"/>
        <v>#N/A</v>
      </c>
      <c r="Y4172" s="37" t="e">
        <f t="shared" si="330"/>
        <v>#N/A</v>
      </c>
      <c r="Z4172" s="37"/>
      <c r="AA4172" s="37"/>
    </row>
    <row r="4173" spans="20:27">
      <c r="T4173" s="26">
        <v>4153</v>
      </c>
      <c r="U4173" s="26" t="e">
        <f t="shared" si="329"/>
        <v>#N/A</v>
      </c>
      <c r="V4173" s="36" t="e">
        <f t="shared" si="331"/>
        <v>#N/A</v>
      </c>
      <c r="W4173" s="29" t="e">
        <f t="shared" si="328"/>
        <v>#N/A</v>
      </c>
      <c r="X4173" s="37" t="e">
        <f t="shared" si="332"/>
        <v>#N/A</v>
      </c>
      <c r="Y4173" s="37" t="e">
        <f t="shared" si="330"/>
        <v>#N/A</v>
      </c>
      <c r="Z4173" s="37"/>
      <c r="AA4173" s="37"/>
    </row>
    <row r="4174" spans="20:27">
      <c r="T4174" s="26">
        <v>4154</v>
      </c>
      <c r="U4174" s="26" t="e">
        <f t="shared" si="329"/>
        <v>#N/A</v>
      </c>
      <c r="V4174" s="36" t="e">
        <f t="shared" si="331"/>
        <v>#N/A</v>
      </c>
      <c r="W4174" s="29" t="e">
        <f t="shared" si="328"/>
        <v>#N/A</v>
      </c>
      <c r="X4174" s="37" t="e">
        <f t="shared" si="332"/>
        <v>#N/A</v>
      </c>
      <c r="Y4174" s="37" t="e">
        <f t="shared" si="330"/>
        <v>#N/A</v>
      </c>
      <c r="Z4174" s="37"/>
      <c r="AA4174" s="37"/>
    </row>
    <row r="4175" spans="20:27">
      <c r="T4175" s="26">
        <v>4155</v>
      </c>
      <c r="U4175" s="26" t="e">
        <f t="shared" si="329"/>
        <v>#N/A</v>
      </c>
      <c r="V4175" s="36" t="e">
        <f t="shared" si="331"/>
        <v>#N/A</v>
      </c>
      <c r="W4175" s="29" t="e">
        <f t="shared" si="328"/>
        <v>#N/A</v>
      </c>
      <c r="X4175" s="37" t="e">
        <f t="shared" si="332"/>
        <v>#N/A</v>
      </c>
      <c r="Y4175" s="37" t="e">
        <f t="shared" si="330"/>
        <v>#N/A</v>
      </c>
      <c r="Z4175" s="37"/>
      <c r="AA4175" s="37"/>
    </row>
    <row r="4176" spans="20:27">
      <c r="T4176" s="26">
        <v>4156</v>
      </c>
      <c r="U4176" s="26" t="e">
        <f t="shared" si="329"/>
        <v>#N/A</v>
      </c>
      <c r="V4176" s="36" t="e">
        <f t="shared" si="331"/>
        <v>#N/A</v>
      </c>
      <c r="W4176" s="29" t="e">
        <f t="shared" si="328"/>
        <v>#N/A</v>
      </c>
      <c r="X4176" s="37" t="e">
        <f t="shared" si="332"/>
        <v>#N/A</v>
      </c>
      <c r="Y4176" s="37" t="e">
        <f t="shared" si="330"/>
        <v>#N/A</v>
      </c>
      <c r="Z4176" s="37"/>
      <c r="AA4176" s="37"/>
    </row>
    <row r="4177" spans="20:27">
      <c r="T4177" s="26">
        <v>4157</v>
      </c>
      <c r="U4177" s="26" t="e">
        <f t="shared" si="329"/>
        <v>#N/A</v>
      </c>
      <c r="V4177" s="36" t="e">
        <f t="shared" si="331"/>
        <v>#N/A</v>
      </c>
      <c r="W4177" s="29" t="e">
        <f t="shared" si="328"/>
        <v>#N/A</v>
      </c>
      <c r="X4177" s="37" t="e">
        <f t="shared" si="332"/>
        <v>#N/A</v>
      </c>
      <c r="Y4177" s="37" t="e">
        <f t="shared" si="330"/>
        <v>#N/A</v>
      </c>
      <c r="Z4177" s="37"/>
      <c r="AA4177" s="37"/>
    </row>
    <row r="4178" spans="20:27">
      <c r="T4178" s="26">
        <v>4158</v>
      </c>
      <c r="U4178" s="26" t="e">
        <f t="shared" si="329"/>
        <v>#N/A</v>
      </c>
      <c r="V4178" s="36" t="e">
        <f t="shared" si="331"/>
        <v>#N/A</v>
      </c>
      <c r="W4178" s="29" t="e">
        <f t="shared" si="328"/>
        <v>#N/A</v>
      </c>
      <c r="X4178" s="37" t="e">
        <f t="shared" si="332"/>
        <v>#N/A</v>
      </c>
      <c r="Y4178" s="37" t="e">
        <f t="shared" si="330"/>
        <v>#N/A</v>
      </c>
      <c r="Z4178" s="37"/>
      <c r="AA4178" s="37"/>
    </row>
    <row r="4179" spans="20:27">
      <c r="T4179" s="26">
        <v>4159</v>
      </c>
      <c r="U4179" s="26" t="e">
        <f t="shared" si="329"/>
        <v>#N/A</v>
      </c>
      <c r="V4179" s="36" t="e">
        <f t="shared" si="331"/>
        <v>#N/A</v>
      </c>
      <c r="W4179" s="29" t="e">
        <f t="shared" si="328"/>
        <v>#N/A</v>
      </c>
      <c r="X4179" s="37" t="e">
        <f t="shared" si="332"/>
        <v>#N/A</v>
      </c>
      <c r="Y4179" s="37" t="e">
        <f t="shared" si="330"/>
        <v>#N/A</v>
      </c>
      <c r="Z4179" s="37"/>
      <c r="AA4179" s="37"/>
    </row>
    <row r="4180" spans="20:27">
      <c r="T4180" s="26">
        <v>4160</v>
      </c>
      <c r="U4180" s="26" t="e">
        <f t="shared" si="329"/>
        <v>#N/A</v>
      </c>
      <c r="V4180" s="36" t="e">
        <f t="shared" si="331"/>
        <v>#N/A</v>
      </c>
      <c r="W4180" s="29" t="e">
        <f t="shared" si="328"/>
        <v>#N/A</v>
      </c>
      <c r="X4180" s="37" t="e">
        <f t="shared" si="332"/>
        <v>#N/A</v>
      </c>
      <c r="Y4180" s="37" t="e">
        <f t="shared" si="330"/>
        <v>#N/A</v>
      </c>
      <c r="Z4180" s="37"/>
      <c r="AA4180" s="37"/>
    </row>
    <row r="4181" spans="20:27">
      <c r="T4181" s="26">
        <v>4161</v>
      </c>
      <c r="U4181" s="26" t="e">
        <f t="shared" si="329"/>
        <v>#N/A</v>
      </c>
      <c r="V4181" s="36" t="e">
        <f t="shared" si="331"/>
        <v>#N/A</v>
      </c>
      <c r="W4181" s="29" t="e">
        <f t="shared" ref="W4181:W4244" si="333">IF(U4181="",(#N/A),V4181)</f>
        <v>#N/A</v>
      </c>
      <c r="X4181" s="37" t="e">
        <f t="shared" si="332"/>
        <v>#N/A</v>
      </c>
      <c r="Y4181" s="37" t="e">
        <f t="shared" si="330"/>
        <v>#N/A</v>
      </c>
      <c r="Z4181" s="37"/>
      <c r="AA4181" s="37"/>
    </row>
    <row r="4182" spans="20:27">
      <c r="T4182" s="26">
        <v>4162</v>
      </c>
      <c r="U4182" s="26" t="e">
        <f t="shared" ref="U4182:U4245" si="334">IF(MAX(D$20:D$64)&lt;T4182,(#N/A),T4182)</f>
        <v>#N/A</v>
      </c>
      <c r="V4182" s="36" t="e">
        <f t="shared" si="331"/>
        <v>#N/A</v>
      </c>
      <c r="W4182" s="29" t="e">
        <f t="shared" si="333"/>
        <v>#N/A</v>
      </c>
      <c r="X4182" s="37" t="e">
        <f t="shared" si="332"/>
        <v>#N/A</v>
      </c>
      <c r="Y4182" s="37" t="e">
        <f t="shared" si="330"/>
        <v>#N/A</v>
      </c>
      <c r="Z4182" s="37"/>
      <c r="AA4182" s="37"/>
    </row>
    <row r="4183" spans="20:27">
      <c r="T4183" s="26">
        <v>4163</v>
      </c>
      <c r="U4183" s="26" t="e">
        <f t="shared" si="334"/>
        <v>#N/A</v>
      </c>
      <c r="V4183" s="36" t="e">
        <f t="shared" si="331"/>
        <v>#N/A</v>
      </c>
      <c r="W4183" s="29" t="e">
        <f t="shared" si="333"/>
        <v>#N/A</v>
      </c>
      <c r="X4183" s="37" t="e">
        <f t="shared" si="332"/>
        <v>#N/A</v>
      </c>
      <c r="Y4183" s="37" t="e">
        <f t="shared" si="330"/>
        <v>#N/A</v>
      </c>
      <c r="Z4183" s="37"/>
      <c r="AA4183" s="37"/>
    </row>
    <row r="4184" spans="20:27">
      <c r="T4184" s="26">
        <v>4164</v>
      </c>
      <c r="U4184" s="26" t="e">
        <f t="shared" si="334"/>
        <v>#N/A</v>
      </c>
      <c r="V4184" s="36" t="e">
        <f t="shared" si="331"/>
        <v>#N/A</v>
      </c>
      <c r="W4184" s="29" t="e">
        <f t="shared" si="333"/>
        <v>#N/A</v>
      </c>
      <c r="X4184" s="37" t="e">
        <f t="shared" si="332"/>
        <v>#N/A</v>
      </c>
      <c r="Y4184" s="37" t="e">
        <f t="shared" si="330"/>
        <v>#N/A</v>
      </c>
      <c r="Z4184" s="37"/>
      <c r="AA4184" s="37"/>
    </row>
    <row r="4185" spans="20:27">
      <c r="T4185" s="26">
        <v>4165</v>
      </c>
      <c r="U4185" s="26" t="e">
        <f t="shared" si="334"/>
        <v>#N/A</v>
      </c>
      <c r="V4185" s="36" t="e">
        <f t="shared" si="331"/>
        <v>#N/A</v>
      </c>
      <c r="W4185" s="29" t="e">
        <f t="shared" si="333"/>
        <v>#N/A</v>
      </c>
      <c r="X4185" s="37" t="e">
        <f t="shared" si="332"/>
        <v>#N/A</v>
      </c>
      <c r="Y4185" s="37" t="e">
        <f t="shared" si="330"/>
        <v>#N/A</v>
      </c>
      <c r="Z4185" s="37"/>
      <c r="AA4185" s="37"/>
    </row>
    <row r="4186" spans="20:27">
      <c r="T4186" s="26">
        <v>4166</v>
      </c>
      <c r="U4186" s="26" t="e">
        <f t="shared" si="334"/>
        <v>#N/A</v>
      </c>
      <c r="V4186" s="36" t="e">
        <f t="shared" si="331"/>
        <v>#N/A</v>
      </c>
      <c r="W4186" s="29" t="e">
        <f t="shared" si="333"/>
        <v>#N/A</v>
      </c>
      <c r="X4186" s="37" t="e">
        <f t="shared" si="332"/>
        <v>#N/A</v>
      </c>
      <c r="Y4186" s="37" t="e">
        <f t="shared" si="330"/>
        <v>#N/A</v>
      </c>
      <c r="Z4186" s="37"/>
      <c r="AA4186" s="37"/>
    </row>
    <row r="4187" spans="20:27">
      <c r="T4187" s="26">
        <v>4167</v>
      </c>
      <c r="U4187" s="26" t="e">
        <f t="shared" si="334"/>
        <v>#N/A</v>
      </c>
      <c r="V4187" s="36" t="e">
        <f t="shared" si="331"/>
        <v>#N/A</v>
      </c>
      <c r="W4187" s="29" t="e">
        <f t="shared" si="333"/>
        <v>#N/A</v>
      </c>
      <c r="X4187" s="37" t="e">
        <f t="shared" si="332"/>
        <v>#N/A</v>
      </c>
      <c r="Y4187" s="37" t="e">
        <f t="shared" si="330"/>
        <v>#N/A</v>
      </c>
      <c r="Z4187" s="37"/>
      <c r="AA4187" s="37"/>
    </row>
    <row r="4188" spans="20:27">
      <c r="T4188" s="26">
        <v>4168</v>
      </c>
      <c r="U4188" s="26" t="e">
        <f t="shared" si="334"/>
        <v>#N/A</v>
      </c>
      <c r="V4188" s="36" t="e">
        <f t="shared" si="331"/>
        <v>#N/A</v>
      </c>
      <c r="W4188" s="29" t="e">
        <f t="shared" si="333"/>
        <v>#N/A</v>
      </c>
      <c r="X4188" s="37" t="e">
        <f t="shared" si="332"/>
        <v>#N/A</v>
      </c>
      <c r="Y4188" s="37" t="e">
        <f t="shared" si="330"/>
        <v>#N/A</v>
      </c>
      <c r="Z4188" s="37"/>
      <c r="AA4188" s="37"/>
    </row>
    <row r="4189" spans="20:27">
      <c r="T4189" s="26">
        <v>4169</v>
      </c>
      <c r="U4189" s="26" t="e">
        <f t="shared" si="334"/>
        <v>#N/A</v>
      </c>
      <c r="V4189" s="36" t="e">
        <f t="shared" si="331"/>
        <v>#N/A</v>
      </c>
      <c r="W4189" s="29" t="e">
        <f t="shared" si="333"/>
        <v>#N/A</v>
      </c>
      <c r="X4189" s="37" t="e">
        <f t="shared" si="332"/>
        <v>#N/A</v>
      </c>
      <c r="Y4189" s="37" t="e">
        <f t="shared" si="330"/>
        <v>#N/A</v>
      </c>
      <c r="Z4189" s="37"/>
      <c r="AA4189" s="37"/>
    </row>
    <row r="4190" spans="20:27">
      <c r="T4190" s="26">
        <v>4170</v>
      </c>
      <c r="U4190" s="26" t="e">
        <f t="shared" si="334"/>
        <v>#N/A</v>
      </c>
      <c r="V4190" s="36" t="e">
        <f t="shared" si="331"/>
        <v>#N/A</v>
      </c>
      <c r="W4190" s="29" t="e">
        <f t="shared" si="333"/>
        <v>#N/A</v>
      </c>
      <c r="X4190" s="37" t="e">
        <f t="shared" si="332"/>
        <v>#N/A</v>
      </c>
      <c r="Y4190" s="37" t="e">
        <f t="shared" si="330"/>
        <v>#N/A</v>
      </c>
      <c r="Z4190" s="37"/>
      <c r="AA4190" s="37"/>
    </row>
    <row r="4191" spans="20:27">
      <c r="T4191" s="26">
        <v>4171</v>
      </c>
      <c r="U4191" s="26" t="e">
        <f t="shared" si="334"/>
        <v>#N/A</v>
      </c>
      <c r="V4191" s="36" t="e">
        <f t="shared" si="331"/>
        <v>#N/A</v>
      </c>
      <c r="W4191" s="29" t="e">
        <f t="shared" si="333"/>
        <v>#N/A</v>
      </c>
      <c r="X4191" s="37" t="e">
        <f t="shared" si="332"/>
        <v>#N/A</v>
      </c>
      <c r="Y4191" s="37" t="e">
        <f t="shared" ref="Y4191:Y4254" si="335">IF(($K$60+15)&gt;T4191,K$23*EXP(M$22*LOG(T4191/O$23)),(#N/A))</f>
        <v>#N/A</v>
      </c>
      <c r="Z4191" s="37"/>
      <c r="AA4191" s="37"/>
    </row>
    <row r="4192" spans="20:27">
      <c r="T4192" s="26">
        <v>4172</v>
      </c>
      <c r="U4192" s="26" t="e">
        <f t="shared" si="334"/>
        <v>#N/A</v>
      </c>
      <c r="V4192" s="36" t="e">
        <f t="shared" si="331"/>
        <v>#N/A</v>
      </c>
      <c r="W4192" s="29" t="e">
        <f t="shared" si="333"/>
        <v>#N/A</v>
      </c>
      <c r="X4192" s="37" t="e">
        <f t="shared" si="332"/>
        <v>#N/A</v>
      </c>
      <c r="Y4192" s="37" t="e">
        <f t="shared" si="335"/>
        <v>#N/A</v>
      </c>
      <c r="Z4192" s="37"/>
      <c r="AA4192" s="37"/>
    </row>
    <row r="4193" spans="20:27">
      <c r="T4193" s="26">
        <v>4173</v>
      </c>
      <c r="U4193" s="26" t="e">
        <f t="shared" si="334"/>
        <v>#N/A</v>
      </c>
      <c r="V4193" s="36" t="e">
        <f t="shared" si="331"/>
        <v>#N/A</v>
      </c>
      <c r="W4193" s="29" t="e">
        <f t="shared" si="333"/>
        <v>#N/A</v>
      </c>
      <c r="X4193" s="37" t="e">
        <f t="shared" si="332"/>
        <v>#N/A</v>
      </c>
      <c r="Y4193" s="37" t="e">
        <f t="shared" si="335"/>
        <v>#N/A</v>
      </c>
      <c r="Z4193" s="37"/>
      <c r="AA4193" s="37"/>
    </row>
    <row r="4194" spans="20:27">
      <c r="T4194" s="26">
        <v>4174</v>
      </c>
      <c r="U4194" s="26" t="e">
        <f t="shared" si="334"/>
        <v>#N/A</v>
      </c>
      <c r="V4194" s="36" t="e">
        <f t="shared" si="331"/>
        <v>#N/A</v>
      </c>
      <c r="W4194" s="29" t="e">
        <f t="shared" si="333"/>
        <v>#N/A</v>
      </c>
      <c r="X4194" s="37" t="e">
        <f t="shared" si="332"/>
        <v>#N/A</v>
      </c>
      <c r="Y4194" s="37" t="e">
        <f t="shared" si="335"/>
        <v>#N/A</v>
      </c>
      <c r="Z4194" s="37"/>
      <c r="AA4194" s="37"/>
    </row>
    <row r="4195" spans="20:27">
      <c r="T4195" s="26">
        <v>4175</v>
      </c>
      <c r="U4195" s="26" t="e">
        <f t="shared" si="334"/>
        <v>#N/A</v>
      </c>
      <c r="V4195" s="36" t="e">
        <f t="shared" si="331"/>
        <v>#N/A</v>
      </c>
      <c r="W4195" s="29" t="e">
        <f t="shared" si="333"/>
        <v>#N/A</v>
      </c>
      <c r="X4195" s="37" t="e">
        <f t="shared" si="332"/>
        <v>#N/A</v>
      </c>
      <c r="Y4195" s="37" t="e">
        <f t="shared" si="335"/>
        <v>#N/A</v>
      </c>
      <c r="Z4195" s="37"/>
      <c r="AA4195" s="37"/>
    </row>
    <row r="4196" spans="20:27">
      <c r="T4196" s="26">
        <v>4176</v>
      </c>
      <c r="U4196" s="26" t="e">
        <f t="shared" si="334"/>
        <v>#N/A</v>
      </c>
      <c r="V4196" s="36" t="e">
        <f t="shared" si="331"/>
        <v>#N/A</v>
      </c>
      <c r="W4196" s="29" t="e">
        <f t="shared" si="333"/>
        <v>#N/A</v>
      </c>
      <c r="X4196" s="37" t="e">
        <f t="shared" si="332"/>
        <v>#N/A</v>
      </c>
      <c r="Y4196" s="37" t="e">
        <f t="shared" si="335"/>
        <v>#N/A</v>
      </c>
      <c r="Z4196" s="37"/>
      <c r="AA4196" s="37"/>
    </row>
    <row r="4197" spans="20:27">
      <c r="T4197" s="26">
        <v>4177</v>
      </c>
      <c r="U4197" s="26" t="e">
        <f t="shared" si="334"/>
        <v>#N/A</v>
      </c>
      <c r="V4197" s="36" t="e">
        <f t="shared" si="331"/>
        <v>#N/A</v>
      </c>
      <c r="W4197" s="29" t="e">
        <f t="shared" si="333"/>
        <v>#N/A</v>
      </c>
      <c r="X4197" s="37" t="e">
        <f t="shared" si="332"/>
        <v>#N/A</v>
      </c>
      <c r="Y4197" s="37" t="e">
        <f t="shared" si="335"/>
        <v>#N/A</v>
      </c>
      <c r="Z4197" s="37"/>
      <c r="AA4197" s="37"/>
    </row>
    <row r="4198" spans="20:27">
      <c r="T4198" s="26">
        <v>4178</v>
      </c>
      <c r="U4198" s="26" t="e">
        <f t="shared" si="334"/>
        <v>#N/A</v>
      </c>
      <c r="V4198" s="36" t="e">
        <f t="shared" si="331"/>
        <v>#N/A</v>
      </c>
      <c r="W4198" s="29" t="e">
        <f t="shared" si="333"/>
        <v>#N/A</v>
      </c>
      <c r="X4198" s="37" t="e">
        <f t="shared" si="332"/>
        <v>#N/A</v>
      </c>
      <c r="Y4198" s="37" t="e">
        <f t="shared" si="335"/>
        <v>#N/A</v>
      </c>
      <c r="Z4198" s="37"/>
      <c r="AA4198" s="37"/>
    </row>
    <row r="4199" spans="20:27">
      <c r="T4199" s="26">
        <v>4179</v>
      </c>
      <c r="U4199" s="26" t="e">
        <f t="shared" si="334"/>
        <v>#N/A</v>
      </c>
      <c r="V4199" s="36" t="e">
        <f t="shared" si="331"/>
        <v>#N/A</v>
      </c>
      <c r="W4199" s="29" t="e">
        <f t="shared" si="333"/>
        <v>#N/A</v>
      </c>
      <c r="X4199" s="37" t="e">
        <f t="shared" si="332"/>
        <v>#N/A</v>
      </c>
      <c r="Y4199" s="37" t="e">
        <f t="shared" si="335"/>
        <v>#N/A</v>
      </c>
      <c r="Z4199" s="37"/>
      <c r="AA4199" s="37"/>
    </row>
    <row r="4200" spans="20:27">
      <c r="T4200" s="26">
        <v>4180</v>
      </c>
      <c r="U4200" s="26" t="e">
        <f t="shared" si="334"/>
        <v>#N/A</v>
      </c>
      <c r="V4200" s="36" t="e">
        <f t="shared" si="331"/>
        <v>#N/A</v>
      </c>
      <c r="W4200" s="29" t="e">
        <f t="shared" si="333"/>
        <v>#N/A</v>
      </c>
      <c r="X4200" s="37" t="e">
        <f t="shared" si="332"/>
        <v>#N/A</v>
      </c>
      <c r="Y4200" s="37" t="e">
        <f t="shared" si="335"/>
        <v>#N/A</v>
      </c>
      <c r="Z4200" s="37"/>
      <c r="AA4200" s="37"/>
    </row>
    <row r="4201" spans="20:27">
      <c r="T4201" s="26">
        <v>4181</v>
      </c>
      <c r="U4201" s="26" t="e">
        <f t="shared" si="334"/>
        <v>#N/A</v>
      </c>
      <c r="V4201" s="36" t="e">
        <f t="shared" si="331"/>
        <v>#N/A</v>
      </c>
      <c r="W4201" s="29" t="e">
        <f t="shared" si="333"/>
        <v>#N/A</v>
      </c>
      <c r="X4201" s="37" t="e">
        <f t="shared" si="332"/>
        <v>#N/A</v>
      </c>
      <c r="Y4201" s="37" t="e">
        <f t="shared" si="335"/>
        <v>#N/A</v>
      </c>
      <c r="Z4201" s="37"/>
      <c r="AA4201" s="37"/>
    </row>
    <row r="4202" spans="20:27">
      <c r="T4202" s="26">
        <v>4182</v>
      </c>
      <c r="U4202" s="26" t="e">
        <f t="shared" si="334"/>
        <v>#N/A</v>
      </c>
      <c r="V4202" s="36" t="e">
        <f t="shared" si="331"/>
        <v>#N/A</v>
      </c>
      <c r="W4202" s="29" t="e">
        <f t="shared" si="333"/>
        <v>#N/A</v>
      </c>
      <c r="X4202" s="37" t="e">
        <f t="shared" si="332"/>
        <v>#N/A</v>
      </c>
      <c r="Y4202" s="37" t="e">
        <f t="shared" si="335"/>
        <v>#N/A</v>
      </c>
      <c r="Z4202" s="37"/>
      <c r="AA4202" s="37"/>
    </row>
    <row r="4203" spans="20:27">
      <c r="T4203" s="26">
        <v>4183</v>
      </c>
      <c r="U4203" s="26" t="e">
        <f t="shared" si="334"/>
        <v>#N/A</v>
      </c>
      <c r="V4203" s="36" t="e">
        <f t="shared" si="331"/>
        <v>#N/A</v>
      </c>
      <c r="W4203" s="29" t="e">
        <f t="shared" si="333"/>
        <v>#N/A</v>
      </c>
      <c r="X4203" s="37" t="e">
        <f t="shared" si="332"/>
        <v>#N/A</v>
      </c>
      <c r="Y4203" s="37" t="e">
        <f t="shared" si="335"/>
        <v>#N/A</v>
      </c>
      <c r="Z4203" s="37"/>
      <c r="AA4203" s="37"/>
    </row>
    <row r="4204" spans="20:27">
      <c r="T4204" s="26">
        <v>4184</v>
      </c>
      <c r="U4204" s="26" t="e">
        <f t="shared" si="334"/>
        <v>#N/A</v>
      </c>
      <c r="V4204" s="36" t="e">
        <f t="shared" si="331"/>
        <v>#N/A</v>
      </c>
      <c r="W4204" s="29" t="e">
        <f t="shared" si="333"/>
        <v>#N/A</v>
      </c>
      <c r="X4204" s="37" t="e">
        <f t="shared" si="332"/>
        <v>#N/A</v>
      </c>
      <c r="Y4204" s="37" t="e">
        <f t="shared" si="335"/>
        <v>#N/A</v>
      </c>
      <c r="Z4204" s="37"/>
      <c r="AA4204" s="37"/>
    </row>
    <row r="4205" spans="20:27">
      <c r="T4205" s="26">
        <v>4185</v>
      </c>
      <c r="U4205" s="26" t="e">
        <f t="shared" si="334"/>
        <v>#N/A</v>
      </c>
      <c r="V4205" s="36" t="e">
        <f t="shared" si="331"/>
        <v>#N/A</v>
      </c>
      <c r="W4205" s="29" t="e">
        <f t="shared" si="333"/>
        <v>#N/A</v>
      </c>
      <c r="X4205" s="37" t="e">
        <f t="shared" si="332"/>
        <v>#N/A</v>
      </c>
      <c r="Y4205" s="37" t="e">
        <f t="shared" si="335"/>
        <v>#N/A</v>
      </c>
      <c r="Z4205" s="37"/>
      <c r="AA4205" s="37"/>
    </row>
    <row r="4206" spans="20:27">
      <c r="T4206" s="26">
        <v>4186</v>
      </c>
      <c r="U4206" s="26" t="e">
        <f t="shared" si="334"/>
        <v>#N/A</v>
      </c>
      <c r="V4206" s="36" t="e">
        <f t="shared" si="331"/>
        <v>#N/A</v>
      </c>
      <c r="W4206" s="29" t="e">
        <f t="shared" si="333"/>
        <v>#N/A</v>
      </c>
      <c r="X4206" s="37" t="e">
        <f t="shared" si="332"/>
        <v>#N/A</v>
      </c>
      <c r="Y4206" s="37" t="e">
        <f t="shared" si="335"/>
        <v>#N/A</v>
      </c>
      <c r="Z4206" s="37"/>
      <c r="AA4206" s="37"/>
    </row>
    <row r="4207" spans="20:27">
      <c r="T4207" s="26">
        <v>4187</v>
      </c>
      <c r="U4207" s="26" t="e">
        <f t="shared" si="334"/>
        <v>#N/A</v>
      </c>
      <c r="V4207" s="36" t="e">
        <f t="shared" si="331"/>
        <v>#N/A</v>
      </c>
      <c r="W4207" s="29" t="e">
        <f t="shared" si="333"/>
        <v>#N/A</v>
      </c>
      <c r="X4207" s="37" t="e">
        <f t="shared" si="332"/>
        <v>#N/A</v>
      </c>
      <c r="Y4207" s="37" t="e">
        <f t="shared" si="335"/>
        <v>#N/A</v>
      </c>
      <c r="Z4207" s="37"/>
      <c r="AA4207" s="37"/>
    </row>
    <row r="4208" spans="20:27">
      <c r="T4208" s="26">
        <v>4188</v>
      </c>
      <c r="U4208" s="26" t="e">
        <f t="shared" si="334"/>
        <v>#N/A</v>
      </c>
      <c r="V4208" s="36" t="e">
        <f t="shared" si="331"/>
        <v>#N/A</v>
      </c>
      <c r="W4208" s="29" t="e">
        <f t="shared" si="333"/>
        <v>#N/A</v>
      </c>
      <c r="X4208" s="37" t="e">
        <f t="shared" si="332"/>
        <v>#N/A</v>
      </c>
      <c r="Y4208" s="37" t="e">
        <f t="shared" si="335"/>
        <v>#N/A</v>
      </c>
      <c r="Z4208" s="37"/>
      <c r="AA4208" s="37"/>
    </row>
    <row r="4209" spans="20:27">
      <c r="T4209" s="26">
        <v>4189</v>
      </c>
      <c r="U4209" s="26" t="e">
        <f t="shared" si="334"/>
        <v>#N/A</v>
      </c>
      <c r="V4209" s="36" t="e">
        <f t="shared" si="331"/>
        <v>#N/A</v>
      </c>
      <c r="W4209" s="29" t="e">
        <f t="shared" si="333"/>
        <v>#N/A</v>
      </c>
      <c r="X4209" s="37" t="e">
        <f t="shared" si="332"/>
        <v>#N/A</v>
      </c>
      <c r="Y4209" s="37" t="e">
        <f t="shared" si="335"/>
        <v>#N/A</v>
      </c>
      <c r="Z4209" s="37"/>
      <c r="AA4209" s="37"/>
    </row>
    <row r="4210" spans="20:27">
      <c r="T4210" s="26">
        <v>4190</v>
      </c>
      <c r="U4210" s="26" t="e">
        <f t="shared" si="334"/>
        <v>#N/A</v>
      </c>
      <c r="V4210" s="36" t="e">
        <f t="shared" si="331"/>
        <v>#N/A</v>
      </c>
      <c r="W4210" s="29" t="e">
        <f t="shared" si="333"/>
        <v>#N/A</v>
      </c>
      <c r="X4210" s="37" t="e">
        <f t="shared" si="332"/>
        <v>#N/A</v>
      </c>
      <c r="Y4210" s="37" t="e">
        <f t="shared" si="335"/>
        <v>#N/A</v>
      </c>
      <c r="Z4210" s="37"/>
      <c r="AA4210" s="37"/>
    </row>
    <row r="4211" spans="20:27">
      <c r="T4211" s="26">
        <v>4191</v>
      </c>
      <c r="U4211" s="26" t="e">
        <f t="shared" si="334"/>
        <v>#N/A</v>
      </c>
      <c r="V4211" s="36" t="e">
        <f t="shared" si="331"/>
        <v>#N/A</v>
      </c>
      <c r="W4211" s="29" t="e">
        <f t="shared" si="333"/>
        <v>#N/A</v>
      </c>
      <c r="X4211" s="37" t="e">
        <f t="shared" si="332"/>
        <v>#N/A</v>
      </c>
      <c r="Y4211" s="37" t="e">
        <f t="shared" si="335"/>
        <v>#N/A</v>
      </c>
      <c r="Z4211" s="37"/>
      <c r="AA4211" s="37"/>
    </row>
    <row r="4212" spans="20:27">
      <c r="T4212" s="26">
        <v>4192</v>
      </c>
      <c r="U4212" s="26" t="e">
        <f t="shared" si="334"/>
        <v>#N/A</v>
      </c>
      <c r="V4212" s="36" t="e">
        <f t="shared" si="331"/>
        <v>#N/A</v>
      </c>
      <c r="W4212" s="29" t="e">
        <f t="shared" si="333"/>
        <v>#N/A</v>
      </c>
      <c r="X4212" s="37" t="e">
        <f t="shared" si="332"/>
        <v>#N/A</v>
      </c>
      <c r="Y4212" s="37" t="e">
        <f t="shared" si="335"/>
        <v>#N/A</v>
      </c>
      <c r="Z4212" s="37"/>
      <c r="AA4212" s="37"/>
    </row>
    <row r="4213" spans="20:27">
      <c r="T4213" s="26">
        <v>4193</v>
      </c>
      <c r="U4213" s="26" t="e">
        <f t="shared" si="334"/>
        <v>#N/A</v>
      </c>
      <c r="V4213" s="36" t="e">
        <f t="shared" si="331"/>
        <v>#N/A</v>
      </c>
      <c r="W4213" s="29" t="e">
        <f t="shared" si="333"/>
        <v>#N/A</v>
      </c>
      <c r="X4213" s="37" t="e">
        <f t="shared" si="332"/>
        <v>#N/A</v>
      </c>
      <c r="Y4213" s="37" t="e">
        <f t="shared" si="335"/>
        <v>#N/A</v>
      </c>
      <c r="Z4213" s="37"/>
      <c r="AA4213" s="37"/>
    </row>
    <row r="4214" spans="20:27">
      <c r="T4214" s="26">
        <v>4194</v>
      </c>
      <c r="U4214" s="26" t="e">
        <f t="shared" si="334"/>
        <v>#N/A</v>
      </c>
      <c r="V4214" s="36" t="e">
        <f t="shared" si="331"/>
        <v>#N/A</v>
      </c>
      <c r="W4214" s="29" t="e">
        <f t="shared" si="333"/>
        <v>#N/A</v>
      </c>
      <c r="X4214" s="37" t="e">
        <f t="shared" si="332"/>
        <v>#N/A</v>
      </c>
      <c r="Y4214" s="37" t="e">
        <f t="shared" si="335"/>
        <v>#N/A</v>
      </c>
      <c r="Z4214" s="37"/>
      <c r="AA4214" s="37"/>
    </row>
    <row r="4215" spans="20:27">
      <c r="T4215" s="26">
        <v>4195</v>
      </c>
      <c r="U4215" s="26" t="e">
        <f t="shared" si="334"/>
        <v>#N/A</v>
      </c>
      <c r="V4215" s="36" t="e">
        <f t="shared" si="331"/>
        <v>#N/A</v>
      </c>
      <c r="W4215" s="29" t="e">
        <f t="shared" si="333"/>
        <v>#N/A</v>
      </c>
      <c r="X4215" s="37" t="e">
        <f t="shared" si="332"/>
        <v>#N/A</v>
      </c>
      <c r="Y4215" s="37" t="e">
        <f t="shared" si="335"/>
        <v>#N/A</v>
      </c>
      <c r="Z4215" s="37"/>
      <c r="AA4215" s="37"/>
    </row>
    <row r="4216" spans="20:27">
      <c r="T4216" s="26">
        <v>4196</v>
      </c>
      <c r="U4216" s="26" t="e">
        <f t="shared" si="334"/>
        <v>#N/A</v>
      </c>
      <c r="V4216" s="36" t="e">
        <f t="shared" si="331"/>
        <v>#N/A</v>
      </c>
      <c r="W4216" s="29" t="e">
        <f t="shared" si="333"/>
        <v>#N/A</v>
      </c>
      <c r="X4216" s="37" t="e">
        <f t="shared" si="332"/>
        <v>#N/A</v>
      </c>
      <c r="Y4216" s="37" t="e">
        <f t="shared" si="335"/>
        <v>#N/A</v>
      </c>
      <c r="Z4216" s="37"/>
      <c r="AA4216" s="37"/>
    </row>
    <row r="4217" spans="20:27">
      <c r="T4217" s="26">
        <v>4197</v>
      </c>
      <c r="U4217" s="26" t="e">
        <f t="shared" si="334"/>
        <v>#N/A</v>
      </c>
      <c r="V4217" s="36" t="e">
        <f t="shared" si="331"/>
        <v>#N/A</v>
      </c>
      <c r="W4217" s="29" t="e">
        <f t="shared" si="333"/>
        <v>#N/A</v>
      </c>
      <c r="X4217" s="37" t="e">
        <f t="shared" si="332"/>
        <v>#N/A</v>
      </c>
      <c r="Y4217" s="37" t="e">
        <f t="shared" si="335"/>
        <v>#N/A</v>
      </c>
      <c r="Z4217" s="37"/>
      <c r="AA4217" s="37"/>
    </row>
    <row r="4218" spans="20:27">
      <c r="T4218" s="26">
        <v>4198</v>
      </c>
      <c r="U4218" s="26" t="e">
        <f t="shared" si="334"/>
        <v>#N/A</v>
      </c>
      <c r="V4218" s="36" t="e">
        <f t="shared" si="331"/>
        <v>#N/A</v>
      </c>
      <c r="W4218" s="29" t="e">
        <f t="shared" si="333"/>
        <v>#N/A</v>
      </c>
      <c r="X4218" s="37" t="e">
        <f t="shared" si="332"/>
        <v>#N/A</v>
      </c>
      <c r="Y4218" s="37" t="e">
        <f t="shared" si="335"/>
        <v>#N/A</v>
      </c>
      <c r="Z4218" s="37"/>
      <c r="AA4218" s="37"/>
    </row>
    <row r="4219" spans="20:27">
      <c r="T4219" s="26">
        <v>4199</v>
      </c>
      <c r="U4219" s="26" t="e">
        <f t="shared" si="334"/>
        <v>#N/A</v>
      </c>
      <c r="V4219" s="36" t="e">
        <f t="shared" si="331"/>
        <v>#N/A</v>
      </c>
      <c r="W4219" s="29" t="e">
        <f t="shared" si="333"/>
        <v>#N/A</v>
      </c>
      <c r="X4219" s="37" t="e">
        <f t="shared" si="332"/>
        <v>#N/A</v>
      </c>
      <c r="Y4219" s="37" t="e">
        <f t="shared" si="335"/>
        <v>#N/A</v>
      </c>
      <c r="Z4219" s="37"/>
      <c r="AA4219" s="37"/>
    </row>
    <row r="4220" spans="20:27">
      <c r="T4220" s="26">
        <v>4200</v>
      </c>
      <c r="U4220" s="26" t="e">
        <f t="shared" si="334"/>
        <v>#N/A</v>
      </c>
      <c r="V4220" s="36" t="e">
        <f t="shared" si="331"/>
        <v>#N/A</v>
      </c>
      <c r="W4220" s="29" t="e">
        <f t="shared" si="333"/>
        <v>#N/A</v>
      </c>
      <c r="X4220" s="37" t="e">
        <f t="shared" si="332"/>
        <v>#N/A</v>
      </c>
      <c r="Y4220" s="37" t="e">
        <f t="shared" si="335"/>
        <v>#N/A</v>
      </c>
      <c r="Z4220" s="37"/>
      <c r="AA4220" s="37"/>
    </row>
    <row r="4221" spans="20:27">
      <c r="T4221" s="26">
        <v>4201</v>
      </c>
      <c r="U4221" s="26" t="e">
        <f t="shared" si="334"/>
        <v>#N/A</v>
      </c>
      <c r="V4221" s="36" t="e">
        <f t="shared" si="331"/>
        <v>#N/A</v>
      </c>
      <c r="W4221" s="29" t="e">
        <f t="shared" si="333"/>
        <v>#N/A</v>
      </c>
      <c r="X4221" s="37" t="e">
        <f t="shared" si="332"/>
        <v>#N/A</v>
      </c>
      <c r="Y4221" s="37" t="e">
        <f t="shared" si="335"/>
        <v>#N/A</v>
      </c>
      <c r="Z4221" s="37"/>
      <c r="AA4221" s="37"/>
    </row>
    <row r="4222" spans="20:27">
      <c r="T4222" s="26">
        <v>4202</v>
      </c>
      <c r="U4222" s="26" t="e">
        <f t="shared" si="334"/>
        <v>#N/A</v>
      </c>
      <c r="V4222" s="36" t="e">
        <f t="shared" si="331"/>
        <v>#N/A</v>
      </c>
      <c r="W4222" s="29" t="e">
        <f t="shared" si="333"/>
        <v>#N/A</v>
      </c>
      <c r="X4222" s="37" t="e">
        <f t="shared" si="332"/>
        <v>#N/A</v>
      </c>
      <c r="Y4222" s="37" t="e">
        <f t="shared" si="335"/>
        <v>#N/A</v>
      </c>
      <c r="Z4222" s="37"/>
      <c r="AA4222" s="37"/>
    </row>
    <row r="4223" spans="20:27">
      <c r="T4223" s="26">
        <v>4203</v>
      </c>
      <c r="U4223" s="26" t="e">
        <f t="shared" si="334"/>
        <v>#N/A</v>
      </c>
      <c r="V4223" s="36" t="e">
        <f t="shared" si="331"/>
        <v>#N/A</v>
      </c>
      <c r="W4223" s="29" t="e">
        <f t="shared" si="333"/>
        <v>#N/A</v>
      </c>
      <c r="X4223" s="37" t="e">
        <f t="shared" si="332"/>
        <v>#N/A</v>
      </c>
      <c r="Y4223" s="37" t="e">
        <f t="shared" si="335"/>
        <v>#N/A</v>
      </c>
      <c r="Z4223" s="37"/>
      <c r="AA4223" s="37"/>
    </row>
    <row r="4224" spans="20:27">
      <c r="T4224" s="26">
        <v>4204</v>
      </c>
      <c r="U4224" s="26" t="e">
        <f t="shared" si="334"/>
        <v>#N/A</v>
      </c>
      <c r="V4224" s="36" t="e">
        <f t="shared" si="331"/>
        <v>#N/A</v>
      </c>
      <c r="W4224" s="29" t="e">
        <f t="shared" si="333"/>
        <v>#N/A</v>
      </c>
      <c r="X4224" s="37" t="e">
        <f t="shared" si="332"/>
        <v>#N/A</v>
      </c>
      <c r="Y4224" s="37" t="e">
        <f t="shared" si="335"/>
        <v>#N/A</v>
      </c>
      <c r="Z4224" s="37"/>
      <c r="AA4224" s="37"/>
    </row>
    <row r="4225" spans="20:27">
      <c r="T4225" s="26">
        <v>4205</v>
      </c>
      <c r="U4225" s="26" t="e">
        <f t="shared" si="334"/>
        <v>#N/A</v>
      </c>
      <c r="V4225" s="36" t="e">
        <f t="shared" si="331"/>
        <v>#N/A</v>
      </c>
      <c r="W4225" s="29" t="e">
        <f t="shared" si="333"/>
        <v>#N/A</v>
      </c>
      <c r="X4225" s="37" t="e">
        <f t="shared" si="332"/>
        <v>#N/A</v>
      </c>
      <c r="Y4225" s="37" t="e">
        <f t="shared" si="335"/>
        <v>#N/A</v>
      </c>
      <c r="Z4225" s="37"/>
      <c r="AA4225" s="37"/>
    </row>
    <row r="4226" spans="20:27">
      <c r="T4226" s="26">
        <v>4206</v>
      </c>
      <c r="U4226" s="26" t="e">
        <f t="shared" si="334"/>
        <v>#N/A</v>
      </c>
      <c r="V4226" s="36" t="e">
        <f t="shared" si="331"/>
        <v>#N/A</v>
      </c>
      <c r="W4226" s="29" t="e">
        <f t="shared" si="333"/>
        <v>#N/A</v>
      </c>
      <c r="X4226" s="37" t="e">
        <f t="shared" si="332"/>
        <v>#N/A</v>
      </c>
      <c r="Y4226" s="37" t="e">
        <f t="shared" si="335"/>
        <v>#N/A</v>
      </c>
      <c r="Z4226" s="37"/>
      <c r="AA4226" s="37"/>
    </row>
    <row r="4227" spans="20:27">
      <c r="T4227" s="26">
        <v>4207</v>
      </c>
      <c r="U4227" s="26" t="e">
        <f t="shared" si="334"/>
        <v>#N/A</v>
      </c>
      <c r="V4227" s="36" t="e">
        <f t="shared" si="331"/>
        <v>#N/A</v>
      </c>
      <c r="W4227" s="29" t="e">
        <f t="shared" si="333"/>
        <v>#N/A</v>
      </c>
      <c r="X4227" s="37" t="e">
        <f t="shared" si="332"/>
        <v>#N/A</v>
      </c>
      <c r="Y4227" s="37" t="e">
        <f t="shared" si="335"/>
        <v>#N/A</v>
      </c>
      <c r="Z4227" s="37"/>
      <c r="AA4227" s="37"/>
    </row>
    <row r="4228" spans="20:27">
      <c r="T4228" s="26">
        <v>4208</v>
      </c>
      <c r="U4228" s="26" t="e">
        <f t="shared" si="334"/>
        <v>#N/A</v>
      </c>
      <c r="V4228" s="36" t="e">
        <f t="shared" si="331"/>
        <v>#N/A</v>
      </c>
      <c r="W4228" s="29" t="e">
        <f t="shared" si="333"/>
        <v>#N/A</v>
      </c>
      <c r="X4228" s="37" t="e">
        <f t="shared" si="332"/>
        <v>#N/A</v>
      </c>
      <c r="Y4228" s="37" t="e">
        <f t="shared" si="335"/>
        <v>#N/A</v>
      </c>
      <c r="Z4228" s="37"/>
      <c r="AA4228" s="37"/>
    </row>
    <row r="4229" spans="20:27">
      <c r="T4229" s="26">
        <v>4209</v>
      </c>
      <c r="U4229" s="26" t="e">
        <f t="shared" si="334"/>
        <v>#N/A</v>
      </c>
      <c r="V4229" s="36" t="e">
        <f t="shared" si="331"/>
        <v>#N/A</v>
      </c>
      <c r="W4229" s="29" t="e">
        <f t="shared" si="333"/>
        <v>#N/A</v>
      </c>
      <c r="X4229" s="37" t="e">
        <f t="shared" si="332"/>
        <v>#N/A</v>
      </c>
      <c r="Y4229" s="37" t="e">
        <f t="shared" si="335"/>
        <v>#N/A</v>
      </c>
      <c r="Z4229" s="37"/>
      <c r="AA4229" s="37"/>
    </row>
    <row r="4230" spans="20:27">
      <c r="T4230" s="26">
        <v>4210</v>
      </c>
      <c r="U4230" s="26" t="e">
        <f t="shared" si="334"/>
        <v>#N/A</v>
      </c>
      <c r="V4230" s="36" t="e">
        <f t="shared" si="331"/>
        <v>#N/A</v>
      </c>
      <c r="W4230" s="29" t="e">
        <f t="shared" si="333"/>
        <v>#N/A</v>
      </c>
      <c r="X4230" s="37" t="e">
        <f t="shared" si="332"/>
        <v>#N/A</v>
      </c>
      <c r="Y4230" s="37" t="e">
        <f t="shared" si="335"/>
        <v>#N/A</v>
      </c>
      <c r="Z4230" s="37"/>
      <c r="AA4230" s="37"/>
    </row>
    <row r="4231" spans="20:27">
      <c r="T4231" s="26">
        <v>4211</v>
      </c>
      <c r="U4231" s="26" t="e">
        <f t="shared" si="334"/>
        <v>#N/A</v>
      </c>
      <c r="V4231" s="36" t="e">
        <f t="shared" si="331"/>
        <v>#N/A</v>
      </c>
      <c r="W4231" s="29" t="e">
        <f t="shared" si="333"/>
        <v>#N/A</v>
      </c>
      <c r="X4231" s="37" t="e">
        <f t="shared" si="332"/>
        <v>#N/A</v>
      </c>
      <c r="Y4231" s="37" t="e">
        <f t="shared" si="335"/>
        <v>#N/A</v>
      </c>
      <c r="Z4231" s="37"/>
      <c r="AA4231" s="37"/>
    </row>
    <row r="4232" spans="20:27">
      <c r="T4232" s="26">
        <v>4212</v>
      </c>
      <c r="U4232" s="26" t="e">
        <f t="shared" si="334"/>
        <v>#N/A</v>
      </c>
      <c r="V4232" s="36" t="e">
        <f t="shared" ref="V4232:V4295" si="336">K$23*EXP(M$22*LOG(T4232/O$23))</f>
        <v>#N/A</v>
      </c>
      <c r="W4232" s="29" t="e">
        <f t="shared" si="333"/>
        <v>#N/A</v>
      </c>
      <c r="X4232" s="37" t="e">
        <f t="shared" ref="X4232:X4295" si="337">IF(($K$60+15)&gt;T4232,T4232,(#N/A))</f>
        <v>#N/A</v>
      </c>
      <c r="Y4232" s="37" t="e">
        <f t="shared" si="335"/>
        <v>#N/A</v>
      </c>
      <c r="Z4232" s="37"/>
      <c r="AA4232" s="37"/>
    </row>
    <row r="4233" spans="20:27">
      <c r="T4233" s="26">
        <v>4213</v>
      </c>
      <c r="U4233" s="26" t="e">
        <f t="shared" si="334"/>
        <v>#N/A</v>
      </c>
      <c r="V4233" s="36" t="e">
        <f t="shared" si="336"/>
        <v>#N/A</v>
      </c>
      <c r="W4233" s="29" t="e">
        <f t="shared" si="333"/>
        <v>#N/A</v>
      </c>
      <c r="X4233" s="37" t="e">
        <f t="shared" si="337"/>
        <v>#N/A</v>
      </c>
      <c r="Y4233" s="37" t="e">
        <f t="shared" si="335"/>
        <v>#N/A</v>
      </c>
      <c r="Z4233" s="37"/>
      <c r="AA4233" s="37"/>
    </row>
    <row r="4234" spans="20:27">
      <c r="T4234" s="26">
        <v>4214</v>
      </c>
      <c r="U4234" s="26" t="e">
        <f t="shared" si="334"/>
        <v>#N/A</v>
      </c>
      <c r="V4234" s="36" t="e">
        <f t="shared" si="336"/>
        <v>#N/A</v>
      </c>
      <c r="W4234" s="29" t="e">
        <f t="shared" si="333"/>
        <v>#N/A</v>
      </c>
      <c r="X4234" s="37" t="e">
        <f t="shared" si="337"/>
        <v>#N/A</v>
      </c>
      <c r="Y4234" s="37" t="e">
        <f t="shared" si="335"/>
        <v>#N/A</v>
      </c>
      <c r="Z4234" s="37"/>
      <c r="AA4234" s="37"/>
    </row>
    <row r="4235" spans="20:27">
      <c r="T4235" s="26">
        <v>4215</v>
      </c>
      <c r="U4235" s="26" t="e">
        <f t="shared" si="334"/>
        <v>#N/A</v>
      </c>
      <c r="V4235" s="36" t="e">
        <f t="shared" si="336"/>
        <v>#N/A</v>
      </c>
      <c r="W4235" s="29" t="e">
        <f t="shared" si="333"/>
        <v>#N/A</v>
      </c>
      <c r="X4235" s="37" t="e">
        <f t="shared" si="337"/>
        <v>#N/A</v>
      </c>
      <c r="Y4235" s="37" t="e">
        <f t="shared" si="335"/>
        <v>#N/A</v>
      </c>
      <c r="Z4235" s="37"/>
      <c r="AA4235" s="37"/>
    </row>
    <row r="4236" spans="20:27">
      <c r="T4236" s="26">
        <v>4216</v>
      </c>
      <c r="U4236" s="26" t="e">
        <f t="shared" si="334"/>
        <v>#N/A</v>
      </c>
      <c r="V4236" s="36" t="e">
        <f t="shared" si="336"/>
        <v>#N/A</v>
      </c>
      <c r="W4236" s="29" t="e">
        <f t="shared" si="333"/>
        <v>#N/A</v>
      </c>
      <c r="X4236" s="37" t="e">
        <f t="shared" si="337"/>
        <v>#N/A</v>
      </c>
      <c r="Y4236" s="37" t="e">
        <f t="shared" si="335"/>
        <v>#N/A</v>
      </c>
      <c r="Z4236" s="37"/>
      <c r="AA4236" s="37"/>
    </row>
    <row r="4237" spans="20:27">
      <c r="T4237" s="26">
        <v>4217</v>
      </c>
      <c r="U4237" s="26" t="e">
        <f t="shared" si="334"/>
        <v>#N/A</v>
      </c>
      <c r="V4237" s="36" t="e">
        <f t="shared" si="336"/>
        <v>#N/A</v>
      </c>
      <c r="W4237" s="29" t="e">
        <f t="shared" si="333"/>
        <v>#N/A</v>
      </c>
      <c r="X4237" s="37" t="e">
        <f t="shared" si="337"/>
        <v>#N/A</v>
      </c>
      <c r="Y4237" s="37" t="e">
        <f t="shared" si="335"/>
        <v>#N/A</v>
      </c>
      <c r="Z4237" s="37"/>
      <c r="AA4237" s="37"/>
    </row>
    <row r="4238" spans="20:27">
      <c r="T4238" s="26">
        <v>4218</v>
      </c>
      <c r="U4238" s="26" t="e">
        <f t="shared" si="334"/>
        <v>#N/A</v>
      </c>
      <c r="V4238" s="36" t="e">
        <f t="shared" si="336"/>
        <v>#N/A</v>
      </c>
      <c r="W4238" s="29" t="e">
        <f t="shared" si="333"/>
        <v>#N/A</v>
      </c>
      <c r="X4238" s="37" t="e">
        <f t="shared" si="337"/>
        <v>#N/A</v>
      </c>
      <c r="Y4238" s="37" t="e">
        <f t="shared" si="335"/>
        <v>#N/A</v>
      </c>
      <c r="Z4238" s="37"/>
      <c r="AA4238" s="37"/>
    </row>
    <row r="4239" spans="20:27">
      <c r="T4239" s="26">
        <v>4219</v>
      </c>
      <c r="U4239" s="26" t="e">
        <f t="shared" si="334"/>
        <v>#N/A</v>
      </c>
      <c r="V4239" s="36" t="e">
        <f t="shared" si="336"/>
        <v>#N/A</v>
      </c>
      <c r="W4239" s="29" t="e">
        <f t="shared" si="333"/>
        <v>#N/A</v>
      </c>
      <c r="X4239" s="37" t="e">
        <f t="shared" si="337"/>
        <v>#N/A</v>
      </c>
      <c r="Y4239" s="37" t="e">
        <f t="shared" si="335"/>
        <v>#N/A</v>
      </c>
      <c r="Z4239" s="37"/>
      <c r="AA4239" s="37"/>
    </row>
    <row r="4240" spans="20:27">
      <c r="T4240" s="26">
        <v>4220</v>
      </c>
      <c r="U4240" s="26" t="e">
        <f t="shared" si="334"/>
        <v>#N/A</v>
      </c>
      <c r="V4240" s="36" t="e">
        <f t="shared" si="336"/>
        <v>#N/A</v>
      </c>
      <c r="W4240" s="29" t="e">
        <f t="shared" si="333"/>
        <v>#N/A</v>
      </c>
      <c r="X4240" s="37" t="e">
        <f t="shared" si="337"/>
        <v>#N/A</v>
      </c>
      <c r="Y4240" s="37" t="e">
        <f t="shared" si="335"/>
        <v>#N/A</v>
      </c>
      <c r="Z4240" s="37"/>
      <c r="AA4240" s="37"/>
    </row>
    <row r="4241" spans="20:27">
      <c r="T4241" s="26">
        <v>4221</v>
      </c>
      <c r="U4241" s="26" t="e">
        <f t="shared" si="334"/>
        <v>#N/A</v>
      </c>
      <c r="V4241" s="36" t="e">
        <f t="shared" si="336"/>
        <v>#N/A</v>
      </c>
      <c r="W4241" s="29" t="e">
        <f t="shared" si="333"/>
        <v>#N/A</v>
      </c>
      <c r="X4241" s="37" t="e">
        <f t="shared" si="337"/>
        <v>#N/A</v>
      </c>
      <c r="Y4241" s="37" t="e">
        <f t="shared" si="335"/>
        <v>#N/A</v>
      </c>
      <c r="Z4241" s="37"/>
      <c r="AA4241" s="37"/>
    </row>
    <row r="4242" spans="20:27">
      <c r="T4242" s="26">
        <v>4222</v>
      </c>
      <c r="U4242" s="26" t="e">
        <f t="shared" si="334"/>
        <v>#N/A</v>
      </c>
      <c r="V4242" s="36" t="e">
        <f t="shared" si="336"/>
        <v>#N/A</v>
      </c>
      <c r="W4242" s="29" t="e">
        <f t="shared" si="333"/>
        <v>#N/A</v>
      </c>
      <c r="X4242" s="37" t="e">
        <f t="shared" si="337"/>
        <v>#N/A</v>
      </c>
      <c r="Y4242" s="37" t="e">
        <f t="shared" si="335"/>
        <v>#N/A</v>
      </c>
      <c r="Z4242" s="37"/>
      <c r="AA4242" s="37"/>
    </row>
    <row r="4243" spans="20:27">
      <c r="T4243" s="26">
        <v>4223</v>
      </c>
      <c r="U4243" s="26" t="e">
        <f t="shared" si="334"/>
        <v>#N/A</v>
      </c>
      <c r="V4243" s="36" t="e">
        <f t="shared" si="336"/>
        <v>#N/A</v>
      </c>
      <c r="W4243" s="29" t="e">
        <f t="shared" si="333"/>
        <v>#N/A</v>
      </c>
      <c r="X4243" s="37" t="e">
        <f t="shared" si="337"/>
        <v>#N/A</v>
      </c>
      <c r="Y4243" s="37" t="e">
        <f t="shared" si="335"/>
        <v>#N/A</v>
      </c>
      <c r="Z4243" s="37"/>
      <c r="AA4243" s="37"/>
    </row>
    <row r="4244" spans="20:27">
      <c r="T4244" s="26">
        <v>4224</v>
      </c>
      <c r="U4244" s="26" t="e">
        <f t="shared" si="334"/>
        <v>#N/A</v>
      </c>
      <c r="V4244" s="36" t="e">
        <f t="shared" si="336"/>
        <v>#N/A</v>
      </c>
      <c r="W4244" s="29" t="e">
        <f t="shared" si="333"/>
        <v>#N/A</v>
      </c>
      <c r="X4244" s="37" t="e">
        <f t="shared" si="337"/>
        <v>#N/A</v>
      </c>
      <c r="Y4244" s="37" t="e">
        <f t="shared" si="335"/>
        <v>#N/A</v>
      </c>
      <c r="Z4244" s="37"/>
      <c r="AA4244" s="37"/>
    </row>
    <row r="4245" spans="20:27">
      <c r="T4245" s="26">
        <v>4225</v>
      </c>
      <c r="U4245" s="26" t="e">
        <f t="shared" si="334"/>
        <v>#N/A</v>
      </c>
      <c r="V4245" s="36" t="e">
        <f t="shared" si="336"/>
        <v>#N/A</v>
      </c>
      <c r="W4245" s="29" t="e">
        <f t="shared" ref="W4245:W4308" si="338">IF(U4245="",(#N/A),V4245)</f>
        <v>#N/A</v>
      </c>
      <c r="X4245" s="37" t="e">
        <f t="shared" si="337"/>
        <v>#N/A</v>
      </c>
      <c r="Y4245" s="37" t="e">
        <f t="shared" si="335"/>
        <v>#N/A</v>
      </c>
      <c r="Z4245" s="37"/>
      <c r="AA4245" s="37"/>
    </row>
    <row r="4246" spans="20:27">
      <c r="T4246" s="26">
        <v>4226</v>
      </c>
      <c r="U4246" s="26" t="e">
        <f t="shared" ref="U4246:U4309" si="339">IF(MAX(D$20:D$64)&lt;T4246,(#N/A),T4246)</f>
        <v>#N/A</v>
      </c>
      <c r="V4246" s="36" t="e">
        <f t="shared" si="336"/>
        <v>#N/A</v>
      </c>
      <c r="W4246" s="29" t="e">
        <f t="shared" si="338"/>
        <v>#N/A</v>
      </c>
      <c r="X4246" s="37" t="e">
        <f t="shared" si="337"/>
        <v>#N/A</v>
      </c>
      <c r="Y4246" s="37" t="e">
        <f t="shared" si="335"/>
        <v>#N/A</v>
      </c>
      <c r="Z4246" s="37"/>
      <c r="AA4246" s="37"/>
    </row>
    <row r="4247" spans="20:27">
      <c r="T4247" s="26">
        <v>4227</v>
      </c>
      <c r="U4247" s="26" t="e">
        <f t="shared" si="339"/>
        <v>#N/A</v>
      </c>
      <c r="V4247" s="36" t="e">
        <f t="shared" si="336"/>
        <v>#N/A</v>
      </c>
      <c r="W4247" s="29" t="e">
        <f t="shared" si="338"/>
        <v>#N/A</v>
      </c>
      <c r="X4247" s="37" t="e">
        <f t="shared" si="337"/>
        <v>#N/A</v>
      </c>
      <c r="Y4247" s="37" t="e">
        <f t="shared" si="335"/>
        <v>#N/A</v>
      </c>
      <c r="Z4247" s="37"/>
      <c r="AA4247" s="37"/>
    </row>
    <row r="4248" spans="20:27">
      <c r="T4248" s="26">
        <v>4228</v>
      </c>
      <c r="U4248" s="26" t="e">
        <f t="shared" si="339"/>
        <v>#N/A</v>
      </c>
      <c r="V4248" s="36" t="e">
        <f t="shared" si="336"/>
        <v>#N/A</v>
      </c>
      <c r="W4248" s="29" t="e">
        <f t="shared" si="338"/>
        <v>#N/A</v>
      </c>
      <c r="X4248" s="37" t="e">
        <f t="shared" si="337"/>
        <v>#N/A</v>
      </c>
      <c r="Y4248" s="37" t="e">
        <f t="shared" si="335"/>
        <v>#N/A</v>
      </c>
      <c r="Z4248" s="37"/>
      <c r="AA4248" s="37"/>
    </row>
    <row r="4249" spans="20:27">
      <c r="T4249" s="26">
        <v>4229</v>
      </c>
      <c r="U4249" s="26" t="e">
        <f t="shared" si="339"/>
        <v>#N/A</v>
      </c>
      <c r="V4249" s="36" t="e">
        <f t="shared" si="336"/>
        <v>#N/A</v>
      </c>
      <c r="W4249" s="29" t="e">
        <f t="shared" si="338"/>
        <v>#N/A</v>
      </c>
      <c r="X4249" s="37" t="e">
        <f t="shared" si="337"/>
        <v>#N/A</v>
      </c>
      <c r="Y4249" s="37" t="e">
        <f t="shared" si="335"/>
        <v>#N/A</v>
      </c>
      <c r="Z4249" s="37"/>
      <c r="AA4249" s="37"/>
    </row>
    <row r="4250" spans="20:27">
      <c r="T4250" s="26">
        <v>4230</v>
      </c>
      <c r="U4250" s="26" t="e">
        <f t="shared" si="339"/>
        <v>#N/A</v>
      </c>
      <c r="V4250" s="36" t="e">
        <f t="shared" si="336"/>
        <v>#N/A</v>
      </c>
      <c r="W4250" s="29" t="e">
        <f t="shared" si="338"/>
        <v>#N/A</v>
      </c>
      <c r="X4250" s="37" t="e">
        <f t="shared" si="337"/>
        <v>#N/A</v>
      </c>
      <c r="Y4250" s="37" t="e">
        <f t="shared" si="335"/>
        <v>#N/A</v>
      </c>
      <c r="Z4250" s="37"/>
      <c r="AA4250" s="37"/>
    </row>
    <row r="4251" spans="20:27">
      <c r="T4251" s="26">
        <v>4231</v>
      </c>
      <c r="U4251" s="26" t="e">
        <f t="shared" si="339"/>
        <v>#N/A</v>
      </c>
      <c r="V4251" s="36" t="e">
        <f t="shared" si="336"/>
        <v>#N/A</v>
      </c>
      <c r="W4251" s="29" t="e">
        <f t="shared" si="338"/>
        <v>#N/A</v>
      </c>
      <c r="X4251" s="37" t="e">
        <f t="shared" si="337"/>
        <v>#N/A</v>
      </c>
      <c r="Y4251" s="37" t="e">
        <f t="shared" si="335"/>
        <v>#N/A</v>
      </c>
      <c r="Z4251" s="37"/>
      <c r="AA4251" s="37"/>
    </row>
    <row r="4252" spans="20:27">
      <c r="T4252" s="26">
        <v>4232</v>
      </c>
      <c r="U4252" s="26" t="e">
        <f t="shared" si="339"/>
        <v>#N/A</v>
      </c>
      <c r="V4252" s="36" t="e">
        <f t="shared" si="336"/>
        <v>#N/A</v>
      </c>
      <c r="W4252" s="29" t="e">
        <f t="shared" si="338"/>
        <v>#N/A</v>
      </c>
      <c r="X4252" s="37" t="e">
        <f t="shared" si="337"/>
        <v>#N/A</v>
      </c>
      <c r="Y4252" s="37" t="e">
        <f t="shared" si="335"/>
        <v>#N/A</v>
      </c>
      <c r="Z4252" s="37"/>
      <c r="AA4252" s="37"/>
    </row>
    <row r="4253" spans="20:27">
      <c r="T4253" s="26">
        <v>4233</v>
      </c>
      <c r="U4253" s="26" t="e">
        <f t="shared" si="339"/>
        <v>#N/A</v>
      </c>
      <c r="V4253" s="36" t="e">
        <f t="shared" si="336"/>
        <v>#N/A</v>
      </c>
      <c r="W4253" s="29" t="e">
        <f t="shared" si="338"/>
        <v>#N/A</v>
      </c>
      <c r="X4253" s="37" t="e">
        <f t="shared" si="337"/>
        <v>#N/A</v>
      </c>
      <c r="Y4253" s="37" t="e">
        <f t="shared" si="335"/>
        <v>#N/A</v>
      </c>
      <c r="Z4253" s="37"/>
      <c r="AA4253" s="37"/>
    </row>
    <row r="4254" spans="20:27">
      <c r="T4254" s="26">
        <v>4234</v>
      </c>
      <c r="U4254" s="26" t="e">
        <f t="shared" si="339"/>
        <v>#N/A</v>
      </c>
      <c r="V4254" s="36" t="e">
        <f t="shared" si="336"/>
        <v>#N/A</v>
      </c>
      <c r="W4254" s="29" t="e">
        <f t="shared" si="338"/>
        <v>#N/A</v>
      </c>
      <c r="X4254" s="37" t="e">
        <f t="shared" si="337"/>
        <v>#N/A</v>
      </c>
      <c r="Y4254" s="37" t="e">
        <f t="shared" si="335"/>
        <v>#N/A</v>
      </c>
      <c r="Z4254" s="37"/>
      <c r="AA4254" s="37"/>
    </row>
    <row r="4255" spans="20:27">
      <c r="T4255" s="26">
        <v>4235</v>
      </c>
      <c r="U4255" s="26" t="e">
        <f t="shared" si="339"/>
        <v>#N/A</v>
      </c>
      <c r="V4255" s="36" t="e">
        <f t="shared" si="336"/>
        <v>#N/A</v>
      </c>
      <c r="W4255" s="29" t="e">
        <f t="shared" si="338"/>
        <v>#N/A</v>
      </c>
      <c r="X4255" s="37" t="e">
        <f t="shared" si="337"/>
        <v>#N/A</v>
      </c>
      <c r="Y4255" s="37" t="e">
        <f t="shared" ref="Y4255:Y4318" si="340">IF(($K$60+15)&gt;T4255,K$23*EXP(M$22*LOG(T4255/O$23)),(#N/A))</f>
        <v>#N/A</v>
      </c>
      <c r="Z4255" s="37"/>
      <c r="AA4255" s="37"/>
    </row>
    <row r="4256" spans="20:27">
      <c r="T4256" s="26">
        <v>4236</v>
      </c>
      <c r="U4256" s="26" t="e">
        <f t="shared" si="339"/>
        <v>#N/A</v>
      </c>
      <c r="V4256" s="36" t="e">
        <f t="shared" si="336"/>
        <v>#N/A</v>
      </c>
      <c r="W4256" s="29" t="e">
        <f t="shared" si="338"/>
        <v>#N/A</v>
      </c>
      <c r="X4256" s="37" t="e">
        <f t="shared" si="337"/>
        <v>#N/A</v>
      </c>
      <c r="Y4256" s="37" t="e">
        <f t="shared" si="340"/>
        <v>#N/A</v>
      </c>
      <c r="Z4256" s="37"/>
      <c r="AA4256" s="37"/>
    </row>
    <row r="4257" spans="20:27">
      <c r="T4257" s="26">
        <v>4237</v>
      </c>
      <c r="U4257" s="26" t="e">
        <f t="shared" si="339"/>
        <v>#N/A</v>
      </c>
      <c r="V4257" s="36" t="e">
        <f t="shared" si="336"/>
        <v>#N/A</v>
      </c>
      <c r="W4257" s="29" t="e">
        <f t="shared" si="338"/>
        <v>#N/A</v>
      </c>
      <c r="X4257" s="37" t="e">
        <f t="shared" si="337"/>
        <v>#N/A</v>
      </c>
      <c r="Y4257" s="37" t="e">
        <f t="shared" si="340"/>
        <v>#N/A</v>
      </c>
      <c r="Z4257" s="37"/>
      <c r="AA4257" s="37"/>
    </row>
    <row r="4258" spans="20:27">
      <c r="T4258" s="26">
        <v>4238</v>
      </c>
      <c r="U4258" s="26" t="e">
        <f t="shared" si="339"/>
        <v>#N/A</v>
      </c>
      <c r="V4258" s="36" t="e">
        <f t="shared" si="336"/>
        <v>#N/A</v>
      </c>
      <c r="W4258" s="29" t="e">
        <f t="shared" si="338"/>
        <v>#N/A</v>
      </c>
      <c r="X4258" s="37" t="e">
        <f t="shared" si="337"/>
        <v>#N/A</v>
      </c>
      <c r="Y4258" s="37" t="e">
        <f t="shared" si="340"/>
        <v>#N/A</v>
      </c>
      <c r="Z4258" s="37"/>
      <c r="AA4258" s="37"/>
    </row>
    <row r="4259" spans="20:27">
      <c r="T4259" s="26">
        <v>4239</v>
      </c>
      <c r="U4259" s="26" t="e">
        <f t="shared" si="339"/>
        <v>#N/A</v>
      </c>
      <c r="V4259" s="36" t="e">
        <f t="shared" si="336"/>
        <v>#N/A</v>
      </c>
      <c r="W4259" s="29" t="e">
        <f t="shared" si="338"/>
        <v>#N/A</v>
      </c>
      <c r="X4259" s="37" t="e">
        <f t="shared" si="337"/>
        <v>#N/A</v>
      </c>
      <c r="Y4259" s="37" t="e">
        <f t="shared" si="340"/>
        <v>#N/A</v>
      </c>
      <c r="Z4259" s="37"/>
      <c r="AA4259" s="37"/>
    </row>
    <row r="4260" spans="20:27">
      <c r="T4260" s="26">
        <v>4240</v>
      </c>
      <c r="U4260" s="26" t="e">
        <f t="shared" si="339"/>
        <v>#N/A</v>
      </c>
      <c r="V4260" s="36" t="e">
        <f t="shared" si="336"/>
        <v>#N/A</v>
      </c>
      <c r="W4260" s="29" t="e">
        <f t="shared" si="338"/>
        <v>#N/A</v>
      </c>
      <c r="X4260" s="37" t="e">
        <f t="shared" si="337"/>
        <v>#N/A</v>
      </c>
      <c r="Y4260" s="37" t="e">
        <f t="shared" si="340"/>
        <v>#N/A</v>
      </c>
      <c r="Z4260" s="37"/>
      <c r="AA4260" s="37"/>
    </row>
    <row r="4261" spans="20:27">
      <c r="T4261" s="26">
        <v>4241</v>
      </c>
      <c r="U4261" s="26" t="e">
        <f t="shared" si="339"/>
        <v>#N/A</v>
      </c>
      <c r="V4261" s="36" t="e">
        <f t="shared" si="336"/>
        <v>#N/A</v>
      </c>
      <c r="W4261" s="29" t="e">
        <f t="shared" si="338"/>
        <v>#N/A</v>
      </c>
      <c r="X4261" s="37" t="e">
        <f t="shared" si="337"/>
        <v>#N/A</v>
      </c>
      <c r="Y4261" s="37" t="e">
        <f t="shared" si="340"/>
        <v>#N/A</v>
      </c>
      <c r="Z4261" s="37"/>
      <c r="AA4261" s="37"/>
    </row>
    <row r="4262" spans="20:27">
      <c r="T4262" s="26">
        <v>4242</v>
      </c>
      <c r="U4262" s="26" t="e">
        <f t="shared" si="339"/>
        <v>#N/A</v>
      </c>
      <c r="V4262" s="36" t="e">
        <f t="shared" si="336"/>
        <v>#N/A</v>
      </c>
      <c r="W4262" s="29" t="e">
        <f t="shared" si="338"/>
        <v>#N/A</v>
      </c>
      <c r="X4262" s="37" t="e">
        <f t="shared" si="337"/>
        <v>#N/A</v>
      </c>
      <c r="Y4262" s="37" t="e">
        <f t="shared" si="340"/>
        <v>#N/A</v>
      </c>
      <c r="Z4262" s="37"/>
      <c r="AA4262" s="37"/>
    </row>
    <row r="4263" spans="20:27">
      <c r="T4263" s="26">
        <v>4243</v>
      </c>
      <c r="U4263" s="26" t="e">
        <f t="shared" si="339"/>
        <v>#N/A</v>
      </c>
      <c r="V4263" s="36" t="e">
        <f t="shared" si="336"/>
        <v>#N/A</v>
      </c>
      <c r="W4263" s="29" t="e">
        <f t="shared" si="338"/>
        <v>#N/A</v>
      </c>
      <c r="X4263" s="37" t="e">
        <f t="shared" si="337"/>
        <v>#N/A</v>
      </c>
      <c r="Y4263" s="37" t="e">
        <f t="shared" si="340"/>
        <v>#N/A</v>
      </c>
      <c r="Z4263" s="37"/>
      <c r="AA4263" s="37"/>
    </row>
    <row r="4264" spans="20:27">
      <c r="T4264" s="26">
        <v>4244</v>
      </c>
      <c r="U4264" s="26" t="e">
        <f t="shared" si="339"/>
        <v>#N/A</v>
      </c>
      <c r="V4264" s="36" t="e">
        <f t="shared" si="336"/>
        <v>#N/A</v>
      </c>
      <c r="W4264" s="29" t="e">
        <f t="shared" si="338"/>
        <v>#N/A</v>
      </c>
      <c r="X4264" s="37" t="e">
        <f t="shared" si="337"/>
        <v>#N/A</v>
      </c>
      <c r="Y4264" s="37" t="e">
        <f t="shared" si="340"/>
        <v>#N/A</v>
      </c>
      <c r="Z4264" s="37"/>
      <c r="AA4264" s="37"/>
    </row>
    <row r="4265" spans="20:27">
      <c r="T4265" s="26">
        <v>4245</v>
      </c>
      <c r="U4265" s="26" t="e">
        <f t="shared" si="339"/>
        <v>#N/A</v>
      </c>
      <c r="V4265" s="36" t="e">
        <f t="shared" si="336"/>
        <v>#N/A</v>
      </c>
      <c r="W4265" s="29" t="e">
        <f t="shared" si="338"/>
        <v>#N/A</v>
      </c>
      <c r="X4265" s="37" t="e">
        <f t="shared" si="337"/>
        <v>#N/A</v>
      </c>
      <c r="Y4265" s="37" t="e">
        <f t="shared" si="340"/>
        <v>#N/A</v>
      </c>
      <c r="Z4265" s="37"/>
      <c r="AA4265" s="37"/>
    </row>
    <row r="4266" spans="20:27">
      <c r="T4266" s="26">
        <v>4246</v>
      </c>
      <c r="U4266" s="26" t="e">
        <f t="shared" si="339"/>
        <v>#N/A</v>
      </c>
      <c r="V4266" s="36" t="e">
        <f t="shared" si="336"/>
        <v>#N/A</v>
      </c>
      <c r="W4266" s="29" t="e">
        <f t="shared" si="338"/>
        <v>#N/A</v>
      </c>
      <c r="X4266" s="37" t="e">
        <f t="shared" si="337"/>
        <v>#N/A</v>
      </c>
      <c r="Y4266" s="37" t="e">
        <f t="shared" si="340"/>
        <v>#N/A</v>
      </c>
      <c r="Z4266" s="37"/>
      <c r="AA4266" s="37"/>
    </row>
    <row r="4267" spans="20:27">
      <c r="T4267" s="26">
        <v>4247</v>
      </c>
      <c r="U4267" s="26" t="e">
        <f t="shared" si="339"/>
        <v>#N/A</v>
      </c>
      <c r="V4267" s="36" t="e">
        <f t="shared" si="336"/>
        <v>#N/A</v>
      </c>
      <c r="W4267" s="29" t="e">
        <f t="shared" si="338"/>
        <v>#N/A</v>
      </c>
      <c r="X4267" s="37" t="e">
        <f t="shared" si="337"/>
        <v>#N/A</v>
      </c>
      <c r="Y4267" s="37" t="e">
        <f t="shared" si="340"/>
        <v>#N/A</v>
      </c>
      <c r="Z4267" s="37"/>
      <c r="AA4267" s="37"/>
    </row>
    <row r="4268" spans="20:27">
      <c r="T4268" s="26">
        <v>4248</v>
      </c>
      <c r="U4268" s="26" t="e">
        <f t="shared" si="339"/>
        <v>#N/A</v>
      </c>
      <c r="V4268" s="36" t="e">
        <f t="shared" si="336"/>
        <v>#N/A</v>
      </c>
      <c r="W4268" s="29" t="e">
        <f t="shared" si="338"/>
        <v>#N/A</v>
      </c>
      <c r="X4268" s="37" t="e">
        <f t="shared" si="337"/>
        <v>#N/A</v>
      </c>
      <c r="Y4268" s="37" t="e">
        <f t="shared" si="340"/>
        <v>#N/A</v>
      </c>
      <c r="Z4268" s="37"/>
      <c r="AA4268" s="37"/>
    </row>
    <row r="4269" spans="20:27">
      <c r="T4269" s="26">
        <v>4249</v>
      </c>
      <c r="U4269" s="26" t="e">
        <f t="shared" si="339"/>
        <v>#N/A</v>
      </c>
      <c r="V4269" s="36" t="e">
        <f t="shared" si="336"/>
        <v>#N/A</v>
      </c>
      <c r="W4269" s="29" t="e">
        <f t="shared" si="338"/>
        <v>#N/A</v>
      </c>
      <c r="X4269" s="37" t="e">
        <f t="shared" si="337"/>
        <v>#N/A</v>
      </c>
      <c r="Y4269" s="37" t="e">
        <f t="shared" si="340"/>
        <v>#N/A</v>
      </c>
      <c r="Z4269" s="37"/>
      <c r="AA4269" s="37"/>
    </row>
    <row r="4270" spans="20:27">
      <c r="T4270" s="26">
        <v>4250</v>
      </c>
      <c r="U4270" s="26" t="e">
        <f t="shared" si="339"/>
        <v>#N/A</v>
      </c>
      <c r="V4270" s="36" t="e">
        <f t="shared" si="336"/>
        <v>#N/A</v>
      </c>
      <c r="W4270" s="29" t="e">
        <f t="shared" si="338"/>
        <v>#N/A</v>
      </c>
      <c r="X4270" s="37" t="e">
        <f t="shared" si="337"/>
        <v>#N/A</v>
      </c>
      <c r="Y4270" s="37" t="e">
        <f t="shared" si="340"/>
        <v>#N/A</v>
      </c>
      <c r="Z4270" s="37"/>
      <c r="AA4270" s="37"/>
    </row>
    <row r="4271" spans="20:27">
      <c r="T4271" s="26">
        <v>4251</v>
      </c>
      <c r="U4271" s="26" t="e">
        <f t="shared" si="339"/>
        <v>#N/A</v>
      </c>
      <c r="V4271" s="36" t="e">
        <f t="shared" si="336"/>
        <v>#N/A</v>
      </c>
      <c r="W4271" s="29" t="e">
        <f t="shared" si="338"/>
        <v>#N/A</v>
      </c>
      <c r="X4271" s="37" t="e">
        <f t="shared" si="337"/>
        <v>#N/A</v>
      </c>
      <c r="Y4271" s="37" t="e">
        <f t="shared" si="340"/>
        <v>#N/A</v>
      </c>
      <c r="Z4271" s="37"/>
      <c r="AA4271" s="37"/>
    </row>
    <row r="4272" spans="20:27">
      <c r="T4272" s="26">
        <v>4252</v>
      </c>
      <c r="U4272" s="26" t="e">
        <f t="shared" si="339"/>
        <v>#N/A</v>
      </c>
      <c r="V4272" s="36" t="e">
        <f t="shared" si="336"/>
        <v>#N/A</v>
      </c>
      <c r="W4272" s="29" t="e">
        <f t="shared" si="338"/>
        <v>#N/A</v>
      </c>
      <c r="X4272" s="37" t="e">
        <f t="shared" si="337"/>
        <v>#N/A</v>
      </c>
      <c r="Y4272" s="37" t="e">
        <f t="shared" si="340"/>
        <v>#N/A</v>
      </c>
      <c r="Z4272" s="37"/>
      <c r="AA4272" s="37"/>
    </row>
    <row r="4273" spans="20:27">
      <c r="T4273" s="26">
        <v>4253</v>
      </c>
      <c r="U4273" s="26" t="e">
        <f t="shared" si="339"/>
        <v>#N/A</v>
      </c>
      <c r="V4273" s="36" t="e">
        <f t="shared" si="336"/>
        <v>#N/A</v>
      </c>
      <c r="W4273" s="29" t="e">
        <f t="shared" si="338"/>
        <v>#N/A</v>
      </c>
      <c r="X4273" s="37" t="e">
        <f t="shared" si="337"/>
        <v>#N/A</v>
      </c>
      <c r="Y4273" s="37" t="e">
        <f t="shared" si="340"/>
        <v>#N/A</v>
      </c>
      <c r="Z4273" s="37"/>
      <c r="AA4273" s="37"/>
    </row>
    <row r="4274" spans="20:27">
      <c r="T4274" s="26">
        <v>4254</v>
      </c>
      <c r="U4274" s="26" t="e">
        <f t="shared" si="339"/>
        <v>#N/A</v>
      </c>
      <c r="V4274" s="36" t="e">
        <f t="shared" si="336"/>
        <v>#N/A</v>
      </c>
      <c r="W4274" s="29" t="e">
        <f t="shared" si="338"/>
        <v>#N/A</v>
      </c>
      <c r="X4274" s="37" t="e">
        <f t="shared" si="337"/>
        <v>#N/A</v>
      </c>
      <c r="Y4274" s="37" t="e">
        <f t="shared" si="340"/>
        <v>#N/A</v>
      </c>
      <c r="Z4274" s="37"/>
      <c r="AA4274" s="37"/>
    </row>
    <row r="4275" spans="20:27">
      <c r="T4275" s="26">
        <v>4255</v>
      </c>
      <c r="U4275" s="26" t="e">
        <f t="shared" si="339"/>
        <v>#N/A</v>
      </c>
      <c r="V4275" s="36" t="e">
        <f t="shared" si="336"/>
        <v>#N/A</v>
      </c>
      <c r="W4275" s="29" t="e">
        <f t="shared" si="338"/>
        <v>#N/A</v>
      </c>
      <c r="X4275" s="37" t="e">
        <f t="shared" si="337"/>
        <v>#N/A</v>
      </c>
      <c r="Y4275" s="37" t="e">
        <f t="shared" si="340"/>
        <v>#N/A</v>
      </c>
      <c r="Z4275" s="37"/>
      <c r="AA4275" s="37"/>
    </row>
    <row r="4276" spans="20:27">
      <c r="T4276" s="26">
        <v>4256</v>
      </c>
      <c r="U4276" s="26" t="e">
        <f t="shared" si="339"/>
        <v>#N/A</v>
      </c>
      <c r="V4276" s="36" t="e">
        <f t="shared" si="336"/>
        <v>#N/A</v>
      </c>
      <c r="W4276" s="29" t="e">
        <f t="shared" si="338"/>
        <v>#N/A</v>
      </c>
      <c r="X4276" s="37" t="e">
        <f t="shared" si="337"/>
        <v>#N/A</v>
      </c>
      <c r="Y4276" s="37" t="e">
        <f t="shared" si="340"/>
        <v>#N/A</v>
      </c>
      <c r="Z4276" s="37"/>
      <c r="AA4276" s="37"/>
    </row>
    <row r="4277" spans="20:27">
      <c r="T4277" s="26">
        <v>4257</v>
      </c>
      <c r="U4277" s="26" t="e">
        <f t="shared" si="339"/>
        <v>#N/A</v>
      </c>
      <c r="V4277" s="36" t="e">
        <f t="shared" si="336"/>
        <v>#N/A</v>
      </c>
      <c r="W4277" s="29" t="e">
        <f t="shared" si="338"/>
        <v>#N/A</v>
      </c>
      <c r="X4277" s="37" t="e">
        <f t="shared" si="337"/>
        <v>#N/A</v>
      </c>
      <c r="Y4277" s="37" t="e">
        <f t="shared" si="340"/>
        <v>#N/A</v>
      </c>
      <c r="Z4277" s="37"/>
      <c r="AA4277" s="37"/>
    </row>
    <row r="4278" spans="20:27">
      <c r="T4278" s="26">
        <v>4258</v>
      </c>
      <c r="U4278" s="26" t="e">
        <f t="shared" si="339"/>
        <v>#N/A</v>
      </c>
      <c r="V4278" s="36" t="e">
        <f t="shared" si="336"/>
        <v>#N/A</v>
      </c>
      <c r="W4278" s="29" t="e">
        <f t="shared" si="338"/>
        <v>#N/A</v>
      </c>
      <c r="X4278" s="37" t="e">
        <f t="shared" si="337"/>
        <v>#N/A</v>
      </c>
      <c r="Y4278" s="37" t="e">
        <f t="shared" si="340"/>
        <v>#N/A</v>
      </c>
      <c r="Z4278" s="37"/>
      <c r="AA4278" s="37"/>
    </row>
    <row r="4279" spans="20:27">
      <c r="T4279" s="26">
        <v>4259</v>
      </c>
      <c r="U4279" s="26" t="e">
        <f t="shared" si="339"/>
        <v>#N/A</v>
      </c>
      <c r="V4279" s="36" t="e">
        <f t="shared" si="336"/>
        <v>#N/A</v>
      </c>
      <c r="W4279" s="29" t="e">
        <f t="shared" si="338"/>
        <v>#N/A</v>
      </c>
      <c r="X4279" s="37" t="e">
        <f t="shared" si="337"/>
        <v>#N/A</v>
      </c>
      <c r="Y4279" s="37" t="e">
        <f t="shared" si="340"/>
        <v>#N/A</v>
      </c>
      <c r="Z4279" s="37"/>
      <c r="AA4279" s="37"/>
    </row>
    <row r="4280" spans="20:27">
      <c r="T4280" s="26">
        <v>4260</v>
      </c>
      <c r="U4280" s="26" t="e">
        <f t="shared" si="339"/>
        <v>#N/A</v>
      </c>
      <c r="V4280" s="36" t="e">
        <f t="shared" si="336"/>
        <v>#N/A</v>
      </c>
      <c r="W4280" s="29" t="e">
        <f t="shared" si="338"/>
        <v>#N/A</v>
      </c>
      <c r="X4280" s="37" t="e">
        <f t="shared" si="337"/>
        <v>#N/A</v>
      </c>
      <c r="Y4280" s="37" t="e">
        <f t="shared" si="340"/>
        <v>#N/A</v>
      </c>
      <c r="Z4280" s="37"/>
      <c r="AA4280" s="37"/>
    </row>
    <row r="4281" spans="20:27">
      <c r="T4281" s="26">
        <v>4261</v>
      </c>
      <c r="U4281" s="26" t="e">
        <f t="shared" si="339"/>
        <v>#N/A</v>
      </c>
      <c r="V4281" s="36" t="e">
        <f t="shared" si="336"/>
        <v>#N/A</v>
      </c>
      <c r="W4281" s="29" t="e">
        <f t="shared" si="338"/>
        <v>#N/A</v>
      </c>
      <c r="X4281" s="37" t="e">
        <f t="shared" si="337"/>
        <v>#N/A</v>
      </c>
      <c r="Y4281" s="37" t="e">
        <f t="shared" si="340"/>
        <v>#N/A</v>
      </c>
      <c r="Z4281" s="37"/>
      <c r="AA4281" s="37"/>
    </row>
    <row r="4282" spans="20:27">
      <c r="T4282" s="26">
        <v>4262</v>
      </c>
      <c r="U4282" s="26" t="e">
        <f t="shared" si="339"/>
        <v>#N/A</v>
      </c>
      <c r="V4282" s="36" t="e">
        <f t="shared" si="336"/>
        <v>#N/A</v>
      </c>
      <c r="W4282" s="29" t="e">
        <f t="shared" si="338"/>
        <v>#N/A</v>
      </c>
      <c r="X4282" s="37" t="e">
        <f t="shared" si="337"/>
        <v>#N/A</v>
      </c>
      <c r="Y4282" s="37" t="e">
        <f t="shared" si="340"/>
        <v>#N/A</v>
      </c>
      <c r="Z4282" s="37"/>
      <c r="AA4282" s="37"/>
    </row>
    <row r="4283" spans="20:27">
      <c r="T4283" s="26">
        <v>4263</v>
      </c>
      <c r="U4283" s="26" t="e">
        <f t="shared" si="339"/>
        <v>#N/A</v>
      </c>
      <c r="V4283" s="36" t="e">
        <f t="shared" si="336"/>
        <v>#N/A</v>
      </c>
      <c r="W4283" s="29" t="e">
        <f t="shared" si="338"/>
        <v>#N/A</v>
      </c>
      <c r="X4283" s="37" t="e">
        <f t="shared" si="337"/>
        <v>#N/A</v>
      </c>
      <c r="Y4283" s="37" t="e">
        <f t="shared" si="340"/>
        <v>#N/A</v>
      </c>
      <c r="Z4283" s="37"/>
      <c r="AA4283" s="37"/>
    </row>
    <row r="4284" spans="20:27">
      <c r="T4284" s="26">
        <v>4264</v>
      </c>
      <c r="U4284" s="26" t="e">
        <f t="shared" si="339"/>
        <v>#N/A</v>
      </c>
      <c r="V4284" s="36" t="e">
        <f t="shared" si="336"/>
        <v>#N/A</v>
      </c>
      <c r="W4284" s="29" t="e">
        <f t="shared" si="338"/>
        <v>#N/A</v>
      </c>
      <c r="X4284" s="37" t="e">
        <f t="shared" si="337"/>
        <v>#N/A</v>
      </c>
      <c r="Y4284" s="37" t="e">
        <f t="shared" si="340"/>
        <v>#N/A</v>
      </c>
      <c r="Z4284" s="37"/>
      <c r="AA4284" s="37"/>
    </row>
    <row r="4285" spans="20:27">
      <c r="T4285" s="26">
        <v>4265</v>
      </c>
      <c r="U4285" s="26" t="e">
        <f t="shared" si="339"/>
        <v>#N/A</v>
      </c>
      <c r="V4285" s="36" t="e">
        <f t="shared" si="336"/>
        <v>#N/A</v>
      </c>
      <c r="W4285" s="29" t="e">
        <f t="shared" si="338"/>
        <v>#N/A</v>
      </c>
      <c r="X4285" s="37" t="e">
        <f t="shared" si="337"/>
        <v>#N/A</v>
      </c>
      <c r="Y4285" s="37" t="e">
        <f t="shared" si="340"/>
        <v>#N/A</v>
      </c>
      <c r="Z4285" s="37"/>
      <c r="AA4285" s="37"/>
    </row>
    <row r="4286" spans="20:27">
      <c r="T4286" s="26">
        <v>4266</v>
      </c>
      <c r="U4286" s="26" t="e">
        <f t="shared" si="339"/>
        <v>#N/A</v>
      </c>
      <c r="V4286" s="36" t="e">
        <f t="shared" si="336"/>
        <v>#N/A</v>
      </c>
      <c r="W4286" s="29" t="e">
        <f t="shared" si="338"/>
        <v>#N/A</v>
      </c>
      <c r="X4286" s="37" t="e">
        <f t="shared" si="337"/>
        <v>#N/A</v>
      </c>
      <c r="Y4286" s="37" t="e">
        <f t="shared" si="340"/>
        <v>#N/A</v>
      </c>
      <c r="Z4286" s="37"/>
      <c r="AA4286" s="37"/>
    </row>
    <row r="4287" spans="20:27">
      <c r="T4287" s="26">
        <v>4267</v>
      </c>
      <c r="U4287" s="26" t="e">
        <f t="shared" si="339"/>
        <v>#N/A</v>
      </c>
      <c r="V4287" s="36" t="e">
        <f t="shared" si="336"/>
        <v>#N/A</v>
      </c>
      <c r="W4287" s="29" t="e">
        <f t="shared" si="338"/>
        <v>#N/A</v>
      </c>
      <c r="X4287" s="37" t="e">
        <f t="shared" si="337"/>
        <v>#N/A</v>
      </c>
      <c r="Y4287" s="37" t="e">
        <f t="shared" si="340"/>
        <v>#N/A</v>
      </c>
      <c r="Z4287" s="37"/>
      <c r="AA4287" s="37"/>
    </row>
    <row r="4288" spans="20:27">
      <c r="T4288" s="26">
        <v>4268</v>
      </c>
      <c r="U4288" s="26" t="e">
        <f t="shared" si="339"/>
        <v>#N/A</v>
      </c>
      <c r="V4288" s="36" t="e">
        <f t="shared" si="336"/>
        <v>#N/A</v>
      </c>
      <c r="W4288" s="29" t="e">
        <f t="shared" si="338"/>
        <v>#N/A</v>
      </c>
      <c r="X4288" s="37" t="e">
        <f t="shared" si="337"/>
        <v>#N/A</v>
      </c>
      <c r="Y4288" s="37" t="e">
        <f t="shared" si="340"/>
        <v>#N/A</v>
      </c>
      <c r="Z4288" s="37"/>
      <c r="AA4288" s="37"/>
    </row>
    <row r="4289" spans="20:27">
      <c r="T4289" s="26">
        <v>4269</v>
      </c>
      <c r="U4289" s="26" t="e">
        <f t="shared" si="339"/>
        <v>#N/A</v>
      </c>
      <c r="V4289" s="36" t="e">
        <f t="shared" si="336"/>
        <v>#N/A</v>
      </c>
      <c r="W4289" s="29" t="e">
        <f t="shared" si="338"/>
        <v>#N/A</v>
      </c>
      <c r="X4289" s="37" t="e">
        <f t="shared" si="337"/>
        <v>#N/A</v>
      </c>
      <c r="Y4289" s="37" t="e">
        <f t="shared" si="340"/>
        <v>#N/A</v>
      </c>
      <c r="Z4289" s="37"/>
      <c r="AA4289" s="37"/>
    </row>
    <row r="4290" spans="20:27">
      <c r="T4290" s="26">
        <v>4270</v>
      </c>
      <c r="U4290" s="26" t="e">
        <f t="shared" si="339"/>
        <v>#N/A</v>
      </c>
      <c r="V4290" s="36" t="e">
        <f t="shared" si="336"/>
        <v>#N/A</v>
      </c>
      <c r="W4290" s="29" t="e">
        <f t="shared" si="338"/>
        <v>#N/A</v>
      </c>
      <c r="X4290" s="37" t="e">
        <f t="shared" si="337"/>
        <v>#N/A</v>
      </c>
      <c r="Y4290" s="37" t="e">
        <f t="shared" si="340"/>
        <v>#N/A</v>
      </c>
      <c r="Z4290" s="37"/>
      <c r="AA4290" s="37"/>
    </row>
    <row r="4291" spans="20:27">
      <c r="T4291" s="26">
        <v>4271</v>
      </c>
      <c r="U4291" s="26" t="e">
        <f t="shared" si="339"/>
        <v>#N/A</v>
      </c>
      <c r="V4291" s="36" t="e">
        <f t="shared" si="336"/>
        <v>#N/A</v>
      </c>
      <c r="W4291" s="29" t="e">
        <f t="shared" si="338"/>
        <v>#N/A</v>
      </c>
      <c r="X4291" s="37" t="e">
        <f t="shared" si="337"/>
        <v>#N/A</v>
      </c>
      <c r="Y4291" s="37" t="e">
        <f t="shared" si="340"/>
        <v>#N/A</v>
      </c>
      <c r="Z4291" s="37"/>
      <c r="AA4291" s="37"/>
    </row>
    <row r="4292" spans="20:27">
      <c r="T4292" s="26">
        <v>4272</v>
      </c>
      <c r="U4292" s="26" t="e">
        <f t="shared" si="339"/>
        <v>#N/A</v>
      </c>
      <c r="V4292" s="36" t="e">
        <f t="shared" si="336"/>
        <v>#N/A</v>
      </c>
      <c r="W4292" s="29" t="e">
        <f t="shared" si="338"/>
        <v>#N/A</v>
      </c>
      <c r="X4292" s="37" t="e">
        <f t="shared" si="337"/>
        <v>#N/A</v>
      </c>
      <c r="Y4292" s="37" t="e">
        <f t="shared" si="340"/>
        <v>#N/A</v>
      </c>
      <c r="Z4292" s="37"/>
      <c r="AA4292" s="37"/>
    </row>
    <row r="4293" spans="20:27">
      <c r="T4293" s="26">
        <v>4273</v>
      </c>
      <c r="U4293" s="26" t="e">
        <f t="shared" si="339"/>
        <v>#N/A</v>
      </c>
      <c r="V4293" s="36" t="e">
        <f t="shared" si="336"/>
        <v>#N/A</v>
      </c>
      <c r="W4293" s="29" t="e">
        <f t="shared" si="338"/>
        <v>#N/A</v>
      </c>
      <c r="X4293" s="37" t="e">
        <f t="shared" si="337"/>
        <v>#N/A</v>
      </c>
      <c r="Y4293" s="37" t="e">
        <f t="shared" si="340"/>
        <v>#N/A</v>
      </c>
      <c r="Z4293" s="37"/>
      <c r="AA4293" s="37"/>
    </row>
    <row r="4294" spans="20:27">
      <c r="T4294" s="26">
        <v>4274</v>
      </c>
      <c r="U4294" s="26" t="e">
        <f t="shared" si="339"/>
        <v>#N/A</v>
      </c>
      <c r="V4294" s="36" t="e">
        <f t="shared" si="336"/>
        <v>#N/A</v>
      </c>
      <c r="W4294" s="29" t="e">
        <f t="shared" si="338"/>
        <v>#N/A</v>
      </c>
      <c r="X4294" s="37" t="e">
        <f t="shared" si="337"/>
        <v>#N/A</v>
      </c>
      <c r="Y4294" s="37" t="e">
        <f t="shared" si="340"/>
        <v>#N/A</v>
      </c>
      <c r="Z4294" s="37"/>
      <c r="AA4294" s="37"/>
    </row>
    <row r="4295" spans="20:27">
      <c r="T4295" s="26">
        <v>4275</v>
      </c>
      <c r="U4295" s="26" t="e">
        <f t="shared" si="339"/>
        <v>#N/A</v>
      </c>
      <c r="V4295" s="36" t="e">
        <f t="shared" si="336"/>
        <v>#N/A</v>
      </c>
      <c r="W4295" s="29" t="e">
        <f t="shared" si="338"/>
        <v>#N/A</v>
      </c>
      <c r="X4295" s="37" t="e">
        <f t="shared" si="337"/>
        <v>#N/A</v>
      </c>
      <c r="Y4295" s="37" t="e">
        <f t="shared" si="340"/>
        <v>#N/A</v>
      </c>
      <c r="Z4295" s="37"/>
      <c r="AA4295" s="37"/>
    </row>
    <row r="4296" spans="20:27">
      <c r="T4296" s="26">
        <v>4276</v>
      </c>
      <c r="U4296" s="26" t="e">
        <f t="shared" si="339"/>
        <v>#N/A</v>
      </c>
      <c r="V4296" s="36" t="e">
        <f t="shared" ref="V4296:V4359" si="341">K$23*EXP(M$22*LOG(T4296/O$23))</f>
        <v>#N/A</v>
      </c>
      <c r="W4296" s="29" t="e">
        <f t="shared" si="338"/>
        <v>#N/A</v>
      </c>
      <c r="X4296" s="37" t="e">
        <f t="shared" ref="X4296:X4359" si="342">IF(($K$60+15)&gt;T4296,T4296,(#N/A))</f>
        <v>#N/A</v>
      </c>
      <c r="Y4296" s="37" t="e">
        <f t="shared" si="340"/>
        <v>#N/A</v>
      </c>
      <c r="Z4296" s="37"/>
      <c r="AA4296" s="37"/>
    </row>
    <row r="4297" spans="20:27">
      <c r="T4297" s="26">
        <v>4277</v>
      </c>
      <c r="U4297" s="26" t="e">
        <f t="shared" si="339"/>
        <v>#N/A</v>
      </c>
      <c r="V4297" s="36" t="e">
        <f t="shared" si="341"/>
        <v>#N/A</v>
      </c>
      <c r="W4297" s="29" t="e">
        <f t="shared" si="338"/>
        <v>#N/A</v>
      </c>
      <c r="X4297" s="37" t="e">
        <f t="shared" si="342"/>
        <v>#N/A</v>
      </c>
      <c r="Y4297" s="37" t="e">
        <f t="shared" si="340"/>
        <v>#N/A</v>
      </c>
      <c r="Z4297" s="37"/>
      <c r="AA4297" s="37"/>
    </row>
    <row r="4298" spans="20:27">
      <c r="T4298" s="26">
        <v>4278</v>
      </c>
      <c r="U4298" s="26" t="e">
        <f t="shared" si="339"/>
        <v>#N/A</v>
      </c>
      <c r="V4298" s="36" t="e">
        <f t="shared" si="341"/>
        <v>#N/A</v>
      </c>
      <c r="W4298" s="29" t="e">
        <f t="shared" si="338"/>
        <v>#N/A</v>
      </c>
      <c r="X4298" s="37" t="e">
        <f t="shared" si="342"/>
        <v>#N/A</v>
      </c>
      <c r="Y4298" s="37" t="e">
        <f t="shared" si="340"/>
        <v>#N/A</v>
      </c>
      <c r="Z4298" s="37"/>
      <c r="AA4298" s="37"/>
    </row>
    <row r="4299" spans="20:27">
      <c r="T4299" s="26">
        <v>4279</v>
      </c>
      <c r="U4299" s="26" t="e">
        <f t="shared" si="339"/>
        <v>#N/A</v>
      </c>
      <c r="V4299" s="36" t="e">
        <f t="shared" si="341"/>
        <v>#N/A</v>
      </c>
      <c r="W4299" s="29" t="e">
        <f t="shared" si="338"/>
        <v>#N/A</v>
      </c>
      <c r="X4299" s="37" t="e">
        <f t="shared" si="342"/>
        <v>#N/A</v>
      </c>
      <c r="Y4299" s="37" t="e">
        <f t="shared" si="340"/>
        <v>#N/A</v>
      </c>
      <c r="Z4299" s="37"/>
      <c r="AA4299" s="37"/>
    </row>
    <row r="4300" spans="20:27">
      <c r="T4300" s="26">
        <v>4280</v>
      </c>
      <c r="U4300" s="26" t="e">
        <f t="shared" si="339"/>
        <v>#N/A</v>
      </c>
      <c r="V4300" s="36" t="e">
        <f t="shared" si="341"/>
        <v>#N/A</v>
      </c>
      <c r="W4300" s="29" t="e">
        <f t="shared" si="338"/>
        <v>#N/A</v>
      </c>
      <c r="X4300" s="37" t="e">
        <f t="shared" si="342"/>
        <v>#N/A</v>
      </c>
      <c r="Y4300" s="37" t="e">
        <f t="shared" si="340"/>
        <v>#N/A</v>
      </c>
      <c r="Z4300" s="37"/>
      <c r="AA4300" s="37"/>
    </row>
    <row r="4301" spans="20:27">
      <c r="T4301" s="26">
        <v>4281</v>
      </c>
      <c r="U4301" s="26" t="e">
        <f t="shared" si="339"/>
        <v>#N/A</v>
      </c>
      <c r="V4301" s="36" t="e">
        <f t="shared" si="341"/>
        <v>#N/A</v>
      </c>
      <c r="W4301" s="29" t="e">
        <f t="shared" si="338"/>
        <v>#N/A</v>
      </c>
      <c r="X4301" s="37" t="e">
        <f t="shared" si="342"/>
        <v>#N/A</v>
      </c>
      <c r="Y4301" s="37" t="e">
        <f t="shared" si="340"/>
        <v>#N/A</v>
      </c>
      <c r="Z4301" s="37"/>
      <c r="AA4301" s="37"/>
    </row>
    <row r="4302" spans="20:27">
      <c r="T4302" s="26">
        <v>4282</v>
      </c>
      <c r="U4302" s="26" t="e">
        <f t="shared" si="339"/>
        <v>#N/A</v>
      </c>
      <c r="V4302" s="36" t="e">
        <f t="shared" si="341"/>
        <v>#N/A</v>
      </c>
      <c r="W4302" s="29" t="e">
        <f t="shared" si="338"/>
        <v>#N/A</v>
      </c>
      <c r="X4302" s="37" t="e">
        <f t="shared" si="342"/>
        <v>#N/A</v>
      </c>
      <c r="Y4302" s="37" t="e">
        <f t="shared" si="340"/>
        <v>#N/A</v>
      </c>
      <c r="Z4302" s="37"/>
      <c r="AA4302" s="37"/>
    </row>
    <row r="4303" spans="20:27">
      <c r="T4303" s="26">
        <v>4283</v>
      </c>
      <c r="U4303" s="26" t="e">
        <f t="shared" si="339"/>
        <v>#N/A</v>
      </c>
      <c r="V4303" s="36" t="e">
        <f t="shared" si="341"/>
        <v>#N/A</v>
      </c>
      <c r="W4303" s="29" t="e">
        <f t="shared" si="338"/>
        <v>#N/A</v>
      </c>
      <c r="X4303" s="37" t="e">
        <f t="shared" si="342"/>
        <v>#N/A</v>
      </c>
      <c r="Y4303" s="37" t="e">
        <f t="shared" si="340"/>
        <v>#N/A</v>
      </c>
      <c r="Z4303" s="37"/>
      <c r="AA4303" s="37"/>
    </row>
    <row r="4304" spans="20:27">
      <c r="T4304" s="26">
        <v>4284</v>
      </c>
      <c r="U4304" s="26" t="e">
        <f t="shared" si="339"/>
        <v>#N/A</v>
      </c>
      <c r="V4304" s="36" t="e">
        <f t="shared" si="341"/>
        <v>#N/A</v>
      </c>
      <c r="W4304" s="29" t="e">
        <f t="shared" si="338"/>
        <v>#N/A</v>
      </c>
      <c r="X4304" s="37" t="e">
        <f t="shared" si="342"/>
        <v>#N/A</v>
      </c>
      <c r="Y4304" s="37" t="e">
        <f t="shared" si="340"/>
        <v>#N/A</v>
      </c>
      <c r="Z4304" s="37"/>
      <c r="AA4304" s="37"/>
    </row>
    <row r="4305" spans="20:27">
      <c r="T4305" s="26">
        <v>4285</v>
      </c>
      <c r="U4305" s="26" t="e">
        <f t="shared" si="339"/>
        <v>#N/A</v>
      </c>
      <c r="V4305" s="36" t="e">
        <f t="shared" si="341"/>
        <v>#N/A</v>
      </c>
      <c r="W4305" s="29" t="e">
        <f t="shared" si="338"/>
        <v>#N/A</v>
      </c>
      <c r="X4305" s="37" t="e">
        <f t="shared" si="342"/>
        <v>#N/A</v>
      </c>
      <c r="Y4305" s="37" t="e">
        <f t="shared" si="340"/>
        <v>#N/A</v>
      </c>
      <c r="Z4305" s="37"/>
      <c r="AA4305" s="37"/>
    </row>
    <row r="4306" spans="20:27">
      <c r="T4306" s="26">
        <v>4286</v>
      </c>
      <c r="U4306" s="26" t="e">
        <f t="shared" si="339"/>
        <v>#N/A</v>
      </c>
      <c r="V4306" s="36" t="e">
        <f t="shared" si="341"/>
        <v>#N/A</v>
      </c>
      <c r="W4306" s="29" t="e">
        <f t="shared" si="338"/>
        <v>#N/A</v>
      </c>
      <c r="X4306" s="37" t="e">
        <f t="shared" si="342"/>
        <v>#N/A</v>
      </c>
      <c r="Y4306" s="37" t="e">
        <f t="shared" si="340"/>
        <v>#N/A</v>
      </c>
      <c r="Z4306" s="37"/>
      <c r="AA4306" s="37"/>
    </row>
    <row r="4307" spans="20:27">
      <c r="T4307" s="26">
        <v>4287</v>
      </c>
      <c r="U4307" s="26" t="e">
        <f t="shared" si="339"/>
        <v>#N/A</v>
      </c>
      <c r="V4307" s="36" t="e">
        <f t="shared" si="341"/>
        <v>#N/A</v>
      </c>
      <c r="W4307" s="29" t="e">
        <f t="shared" si="338"/>
        <v>#N/A</v>
      </c>
      <c r="X4307" s="37" t="e">
        <f t="shared" si="342"/>
        <v>#N/A</v>
      </c>
      <c r="Y4307" s="37" t="e">
        <f t="shared" si="340"/>
        <v>#N/A</v>
      </c>
      <c r="Z4307" s="37"/>
      <c r="AA4307" s="37"/>
    </row>
    <row r="4308" spans="20:27">
      <c r="T4308" s="26">
        <v>4288</v>
      </c>
      <c r="U4308" s="26" t="e">
        <f t="shared" si="339"/>
        <v>#N/A</v>
      </c>
      <c r="V4308" s="36" t="e">
        <f t="shared" si="341"/>
        <v>#N/A</v>
      </c>
      <c r="W4308" s="29" t="e">
        <f t="shared" si="338"/>
        <v>#N/A</v>
      </c>
      <c r="X4308" s="37" t="e">
        <f t="shared" si="342"/>
        <v>#N/A</v>
      </c>
      <c r="Y4308" s="37" t="e">
        <f t="shared" si="340"/>
        <v>#N/A</v>
      </c>
      <c r="Z4308" s="37"/>
      <c r="AA4308" s="37"/>
    </row>
    <row r="4309" spans="20:27">
      <c r="T4309" s="26">
        <v>4289</v>
      </c>
      <c r="U4309" s="26" t="e">
        <f t="shared" si="339"/>
        <v>#N/A</v>
      </c>
      <c r="V4309" s="36" t="e">
        <f t="shared" si="341"/>
        <v>#N/A</v>
      </c>
      <c r="W4309" s="29" t="e">
        <f t="shared" ref="W4309:W4372" si="343">IF(U4309="",(#N/A),V4309)</f>
        <v>#N/A</v>
      </c>
      <c r="X4309" s="37" t="e">
        <f t="shared" si="342"/>
        <v>#N/A</v>
      </c>
      <c r="Y4309" s="37" t="e">
        <f t="shared" si="340"/>
        <v>#N/A</v>
      </c>
      <c r="Z4309" s="37"/>
      <c r="AA4309" s="37"/>
    </row>
    <row r="4310" spans="20:27">
      <c r="T4310" s="26">
        <v>4290</v>
      </c>
      <c r="U4310" s="26" t="e">
        <f t="shared" ref="U4310:U4373" si="344">IF(MAX(D$20:D$64)&lt;T4310,(#N/A),T4310)</f>
        <v>#N/A</v>
      </c>
      <c r="V4310" s="36" t="e">
        <f t="shared" si="341"/>
        <v>#N/A</v>
      </c>
      <c r="W4310" s="29" t="e">
        <f t="shared" si="343"/>
        <v>#N/A</v>
      </c>
      <c r="X4310" s="37" t="e">
        <f t="shared" si="342"/>
        <v>#N/A</v>
      </c>
      <c r="Y4310" s="37" t="e">
        <f t="shared" si="340"/>
        <v>#N/A</v>
      </c>
      <c r="Z4310" s="37"/>
      <c r="AA4310" s="37"/>
    </row>
    <row r="4311" spans="20:27">
      <c r="T4311" s="26">
        <v>4291</v>
      </c>
      <c r="U4311" s="26" t="e">
        <f t="shared" si="344"/>
        <v>#N/A</v>
      </c>
      <c r="V4311" s="36" t="e">
        <f t="shared" si="341"/>
        <v>#N/A</v>
      </c>
      <c r="W4311" s="29" t="e">
        <f t="shared" si="343"/>
        <v>#N/A</v>
      </c>
      <c r="X4311" s="37" t="e">
        <f t="shared" si="342"/>
        <v>#N/A</v>
      </c>
      <c r="Y4311" s="37" t="e">
        <f t="shared" si="340"/>
        <v>#N/A</v>
      </c>
      <c r="Z4311" s="37"/>
      <c r="AA4311" s="37"/>
    </row>
    <row r="4312" spans="20:27">
      <c r="T4312" s="26">
        <v>4292</v>
      </c>
      <c r="U4312" s="26" t="e">
        <f t="shared" si="344"/>
        <v>#N/A</v>
      </c>
      <c r="V4312" s="36" t="e">
        <f t="shared" si="341"/>
        <v>#N/A</v>
      </c>
      <c r="W4312" s="29" t="e">
        <f t="shared" si="343"/>
        <v>#N/A</v>
      </c>
      <c r="X4312" s="37" t="e">
        <f t="shared" si="342"/>
        <v>#N/A</v>
      </c>
      <c r="Y4312" s="37" t="e">
        <f t="shared" si="340"/>
        <v>#N/A</v>
      </c>
      <c r="Z4312" s="37"/>
      <c r="AA4312" s="37"/>
    </row>
    <row r="4313" spans="20:27">
      <c r="T4313" s="26">
        <v>4293</v>
      </c>
      <c r="U4313" s="26" t="e">
        <f t="shared" si="344"/>
        <v>#N/A</v>
      </c>
      <c r="V4313" s="36" t="e">
        <f t="shared" si="341"/>
        <v>#N/A</v>
      </c>
      <c r="W4313" s="29" t="e">
        <f t="shared" si="343"/>
        <v>#N/A</v>
      </c>
      <c r="X4313" s="37" t="e">
        <f t="shared" si="342"/>
        <v>#N/A</v>
      </c>
      <c r="Y4313" s="37" t="e">
        <f t="shared" si="340"/>
        <v>#N/A</v>
      </c>
      <c r="Z4313" s="37"/>
      <c r="AA4313" s="37"/>
    </row>
    <row r="4314" spans="20:27">
      <c r="T4314" s="26">
        <v>4294</v>
      </c>
      <c r="U4314" s="26" t="e">
        <f t="shared" si="344"/>
        <v>#N/A</v>
      </c>
      <c r="V4314" s="36" t="e">
        <f t="shared" si="341"/>
        <v>#N/A</v>
      </c>
      <c r="W4314" s="29" t="e">
        <f t="shared" si="343"/>
        <v>#N/A</v>
      </c>
      <c r="X4314" s="37" t="e">
        <f t="shared" si="342"/>
        <v>#N/A</v>
      </c>
      <c r="Y4314" s="37" t="e">
        <f t="shared" si="340"/>
        <v>#N/A</v>
      </c>
      <c r="Z4314" s="37"/>
      <c r="AA4314" s="37"/>
    </row>
    <row r="4315" spans="20:27">
      <c r="T4315" s="26">
        <v>4295</v>
      </c>
      <c r="U4315" s="26" t="e">
        <f t="shared" si="344"/>
        <v>#N/A</v>
      </c>
      <c r="V4315" s="36" t="e">
        <f t="shared" si="341"/>
        <v>#N/A</v>
      </c>
      <c r="W4315" s="29" t="e">
        <f t="shared" si="343"/>
        <v>#N/A</v>
      </c>
      <c r="X4315" s="37" t="e">
        <f t="shared" si="342"/>
        <v>#N/A</v>
      </c>
      <c r="Y4315" s="37" t="e">
        <f t="shared" si="340"/>
        <v>#N/A</v>
      </c>
      <c r="Z4315" s="37"/>
      <c r="AA4315" s="37"/>
    </row>
    <row r="4316" spans="20:27">
      <c r="T4316" s="26">
        <v>4296</v>
      </c>
      <c r="U4316" s="26" t="e">
        <f t="shared" si="344"/>
        <v>#N/A</v>
      </c>
      <c r="V4316" s="36" t="e">
        <f t="shared" si="341"/>
        <v>#N/A</v>
      </c>
      <c r="W4316" s="29" t="e">
        <f t="shared" si="343"/>
        <v>#N/A</v>
      </c>
      <c r="X4316" s="37" t="e">
        <f t="shared" si="342"/>
        <v>#N/A</v>
      </c>
      <c r="Y4316" s="37" t="e">
        <f t="shared" si="340"/>
        <v>#N/A</v>
      </c>
      <c r="Z4316" s="37"/>
      <c r="AA4316" s="37"/>
    </row>
    <row r="4317" spans="20:27">
      <c r="T4317" s="26">
        <v>4297</v>
      </c>
      <c r="U4317" s="26" t="e">
        <f t="shared" si="344"/>
        <v>#N/A</v>
      </c>
      <c r="V4317" s="36" t="e">
        <f t="shared" si="341"/>
        <v>#N/A</v>
      </c>
      <c r="W4317" s="29" t="e">
        <f t="shared" si="343"/>
        <v>#N/A</v>
      </c>
      <c r="X4317" s="37" t="e">
        <f t="shared" si="342"/>
        <v>#N/A</v>
      </c>
      <c r="Y4317" s="37" t="e">
        <f t="shared" si="340"/>
        <v>#N/A</v>
      </c>
      <c r="Z4317" s="37"/>
      <c r="AA4317" s="37"/>
    </row>
    <row r="4318" spans="20:27">
      <c r="T4318" s="26">
        <v>4298</v>
      </c>
      <c r="U4318" s="26" t="e">
        <f t="shared" si="344"/>
        <v>#N/A</v>
      </c>
      <c r="V4318" s="36" t="e">
        <f t="shared" si="341"/>
        <v>#N/A</v>
      </c>
      <c r="W4318" s="29" t="e">
        <f t="shared" si="343"/>
        <v>#N/A</v>
      </c>
      <c r="X4318" s="37" t="e">
        <f t="shared" si="342"/>
        <v>#N/A</v>
      </c>
      <c r="Y4318" s="37" t="e">
        <f t="shared" si="340"/>
        <v>#N/A</v>
      </c>
      <c r="Z4318" s="37"/>
      <c r="AA4318" s="37"/>
    </row>
    <row r="4319" spans="20:27">
      <c r="T4319" s="26">
        <v>4299</v>
      </c>
      <c r="U4319" s="26" t="e">
        <f t="shared" si="344"/>
        <v>#N/A</v>
      </c>
      <c r="V4319" s="36" t="e">
        <f t="shared" si="341"/>
        <v>#N/A</v>
      </c>
      <c r="W4319" s="29" t="e">
        <f t="shared" si="343"/>
        <v>#N/A</v>
      </c>
      <c r="X4319" s="37" t="e">
        <f t="shared" si="342"/>
        <v>#N/A</v>
      </c>
      <c r="Y4319" s="37" t="e">
        <f t="shared" ref="Y4319:Y4382" si="345">IF(($K$60+15)&gt;T4319,K$23*EXP(M$22*LOG(T4319/O$23)),(#N/A))</f>
        <v>#N/A</v>
      </c>
      <c r="Z4319" s="37"/>
      <c r="AA4319" s="37"/>
    </row>
    <row r="4320" spans="20:27">
      <c r="T4320" s="26">
        <v>4300</v>
      </c>
      <c r="U4320" s="26" t="e">
        <f t="shared" si="344"/>
        <v>#N/A</v>
      </c>
      <c r="V4320" s="36" t="e">
        <f t="shared" si="341"/>
        <v>#N/A</v>
      </c>
      <c r="W4320" s="29" t="e">
        <f t="shared" si="343"/>
        <v>#N/A</v>
      </c>
      <c r="X4320" s="37" t="e">
        <f t="shared" si="342"/>
        <v>#N/A</v>
      </c>
      <c r="Y4320" s="37" t="e">
        <f t="shared" si="345"/>
        <v>#N/A</v>
      </c>
      <c r="Z4320" s="37"/>
      <c r="AA4320" s="37"/>
    </row>
    <row r="4321" spans="20:27">
      <c r="T4321" s="26">
        <v>4301</v>
      </c>
      <c r="U4321" s="26" t="e">
        <f t="shared" si="344"/>
        <v>#N/A</v>
      </c>
      <c r="V4321" s="36" t="e">
        <f t="shared" si="341"/>
        <v>#N/A</v>
      </c>
      <c r="W4321" s="29" t="e">
        <f t="shared" si="343"/>
        <v>#N/A</v>
      </c>
      <c r="X4321" s="37" t="e">
        <f t="shared" si="342"/>
        <v>#N/A</v>
      </c>
      <c r="Y4321" s="37" t="e">
        <f t="shared" si="345"/>
        <v>#N/A</v>
      </c>
      <c r="Z4321" s="37"/>
      <c r="AA4321" s="37"/>
    </row>
    <row r="4322" spans="20:27">
      <c r="T4322" s="26">
        <v>4302</v>
      </c>
      <c r="U4322" s="26" t="e">
        <f t="shared" si="344"/>
        <v>#N/A</v>
      </c>
      <c r="V4322" s="36" t="e">
        <f t="shared" si="341"/>
        <v>#N/A</v>
      </c>
      <c r="W4322" s="29" t="e">
        <f t="shared" si="343"/>
        <v>#N/A</v>
      </c>
      <c r="X4322" s="37" t="e">
        <f t="shared" si="342"/>
        <v>#N/A</v>
      </c>
      <c r="Y4322" s="37" t="e">
        <f t="shared" si="345"/>
        <v>#N/A</v>
      </c>
      <c r="Z4322" s="37"/>
      <c r="AA4322" s="37"/>
    </row>
    <row r="4323" spans="20:27">
      <c r="T4323" s="26">
        <v>4303</v>
      </c>
      <c r="U4323" s="26" t="e">
        <f t="shared" si="344"/>
        <v>#N/A</v>
      </c>
      <c r="V4323" s="36" t="e">
        <f t="shared" si="341"/>
        <v>#N/A</v>
      </c>
      <c r="W4323" s="29" t="e">
        <f t="shared" si="343"/>
        <v>#N/A</v>
      </c>
      <c r="X4323" s="37" t="e">
        <f t="shared" si="342"/>
        <v>#N/A</v>
      </c>
      <c r="Y4323" s="37" t="e">
        <f t="shared" si="345"/>
        <v>#N/A</v>
      </c>
      <c r="Z4323" s="37"/>
      <c r="AA4323" s="37"/>
    </row>
    <row r="4324" spans="20:27">
      <c r="T4324" s="26">
        <v>4304</v>
      </c>
      <c r="U4324" s="26" t="e">
        <f t="shared" si="344"/>
        <v>#N/A</v>
      </c>
      <c r="V4324" s="36" t="e">
        <f t="shared" si="341"/>
        <v>#N/A</v>
      </c>
      <c r="W4324" s="29" t="e">
        <f t="shared" si="343"/>
        <v>#N/A</v>
      </c>
      <c r="X4324" s="37" t="e">
        <f t="shared" si="342"/>
        <v>#N/A</v>
      </c>
      <c r="Y4324" s="37" t="e">
        <f t="shared" si="345"/>
        <v>#N/A</v>
      </c>
      <c r="Z4324" s="37"/>
      <c r="AA4324" s="37"/>
    </row>
    <row r="4325" spans="20:27">
      <c r="T4325" s="26">
        <v>4305</v>
      </c>
      <c r="U4325" s="26" t="e">
        <f t="shared" si="344"/>
        <v>#N/A</v>
      </c>
      <c r="V4325" s="36" t="e">
        <f t="shared" si="341"/>
        <v>#N/A</v>
      </c>
      <c r="W4325" s="29" t="e">
        <f t="shared" si="343"/>
        <v>#N/A</v>
      </c>
      <c r="X4325" s="37" t="e">
        <f t="shared" si="342"/>
        <v>#N/A</v>
      </c>
      <c r="Y4325" s="37" t="e">
        <f t="shared" si="345"/>
        <v>#N/A</v>
      </c>
      <c r="Z4325" s="37"/>
      <c r="AA4325" s="37"/>
    </row>
    <row r="4326" spans="20:27">
      <c r="T4326" s="26">
        <v>4306</v>
      </c>
      <c r="U4326" s="26" t="e">
        <f t="shared" si="344"/>
        <v>#N/A</v>
      </c>
      <c r="V4326" s="36" t="e">
        <f t="shared" si="341"/>
        <v>#N/A</v>
      </c>
      <c r="W4326" s="29" t="e">
        <f t="shared" si="343"/>
        <v>#N/A</v>
      </c>
      <c r="X4326" s="37" t="e">
        <f t="shared" si="342"/>
        <v>#N/A</v>
      </c>
      <c r="Y4326" s="37" t="e">
        <f t="shared" si="345"/>
        <v>#N/A</v>
      </c>
      <c r="Z4326" s="37"/>
      <c r="AA4326" s="37"/>
    </row>
    <row r="4327" spans="20:27">
      <c r="T4327" s="26">
        <v>4307</v>
      </c>
      <c r="U4327" s="26" t="e">
        <f t="shared" si="344"/>
        <v>#N/A</v>
      </c>
      <c r="V4327" s="36" t="e">
        <f t="shared" si="341"/>
        <v>#N/A</v>
      </c>
      <c r="W4327" s="29" t="e">
        <f t="shared" si="343"/>
        <v>#N/A</v>
      </c>
      <c r="X4327" s="37" t="e">
        <f t="shared" si="342"/>
        <v>#N/A</v>
      </c>
      <c r="Y4327" s="37" t="e">
        <f t="shared" si="345"/>
        <v>#N/A</v>
      </c>
      <c r="Z4327" s="37"/>
      <c r="AA4327" s="37"/>
    </row>
    <row r="4328" spans="20:27">
      <c r="T4328" s="26">
        <v>4308</v>
      </c>
      <c r="U4328" s="26" t="e">
        <f t="shared" si="344"/>
        <v>#N/A</v>
      </c>
      <c r="V4328" s="36" t="e">
        <f t="shared" si="341"/>
        <v>#N/A</v>
      </c>
      <c r="W4328" s="29" t="e">
        <f t="shared" si="343"/>
        <v>#N/A</v>
      </c>
      <c r="X4328" s="37" t="e">
        <f t="shared" si="342"/>
        <v>#N/A</v>
      </c>
      <c r="Y4328" s="37" t="e">
        <f t="shared" si="345"/>
        <v>#N/A</v>
      </c>
      <c r="Z4328" s="37"/>
      <c r="AA4328" s="37"/>
    </row>
    <row r="4329" spans="20:27">
      <c r="T4329" s="26">
        <v>4309</v>
      </c>
      <c r="U4329" s="26" t="e">
        <f t="shared" si="344"/>
        <v>#N/A</v>
      </c>
      <c r="V4329" s="36" t="e">
        <f t="shared" si="341"/>
        <v>#N/A</v>
      </c>
      <c r="W4329" s="29" t="e">
        <f t="shared" si="343"/>
        <v>#N/A</v>
      </c>
      <c r="X4329" s="37" t="e">
        <f t="shared" si="342"/>
        <v>#N/A</v>
      </c>
      <c r="Y4329" s="37" t="e">
        <f t="shared" si="345"/>
        <v>#N/A</v>
      </c>
      <c r="Z4329" s="37"/>
      <c r="AA4329" s="37"/>
    </row>
    <row r="4330" spans="20:27">
      <c r="T4330" s="26">
        <v>4310</v>
      </c>
      <c r="U4330" s="26" t="e">
        <f t="shared" si="344"/>
        <v>#N/A</v>
      </c>
      <c r="V4330" s="36" t="e">
        <f t="shared" si="341"/>
        <v>#N/A</v>
      </c>
      <c r="W4330" s="29" t="e">
        <f t="shared" si="343"/>
        <v>#N/A</v>
      </c>
      <c r="X4330" s="37" t="e">
        <f t="shared" si="342"/>
        <v>#N/A</v>
      </c>
      <c r="Y4330" s="37" t="e">
        <f t="shared" si="345"/>
        <v>#N/A</v>
      </c>
      <c r="Z4330" s="37"/>
      <c r="AA4330" s="37"/>
    </row>
    <row r="4331" spans="20:27">
      <c r="T4331" s="26">
        <v>4311</v>
      </c>
      <c r="U4331" s="26" t="e">
        <f t="shared" si="344"/>
        <v>#N/A</v>
      </c>
      <c r="V4331" s="36" t="e">
        <f t="shared" si="341"/>
        <v>#N/A</v>
      </c>
      <c r="W4331" s="29" t="e">
        <f t="shared" si="343"/>
        <v>#N/A</v>
      </c>
      <c r="X4331" s="37" t="e">
        <f t="shared" si="342"/>
        <v>#N/A</v>
      </c>
      <c r="Y4331" s="37" t="e">
        <f t="shared" si="345"/>
        <v>#N/A</v>
      </c>
      <c r="Z4331" s="37"/>
      <c r="AA4331" s="37"/>
    </row>
    <row r="4332" spans="20:27">
      <c r="T4332" s="26">
        <v>4312</v>
      </c>
      <c r="U4332" s="26" t="e">
        <f t="shared" si="344"/>
        <v>#N/A</v>
      </c>
      <c r="V4332" s="36" t="e">
        <f t="shared" si="341"/>
        <v>#N/A</v>
      </c>
      <c r="W4332" s="29" t="e">
        <f t="shared" si="343"/>
        <v>#N/A</v>
      </c>
      <c r="X4332" s="37" t="e">
        <f t="shared" si="342"/>
        <v>#N/A</v>
      </c>
      <c r="Y4332" s="37" t="e">
        <f t="shared" si="345"/>
        <v>#N/A</v>
      </c>
      <c r="Z4332" s="37"/>
      <c r="AA4332" s="37"/>
    </row>
    <row r="4333" spans="20:27">
      <c r="T4333" s="26">
        <v>4313</v>
      </c>
      <c r="U4333" s="26" t="e">
        <f t="shared" si="344"/>
        <v>#N/A</v>
      </c>
      <c r="V4333" s="36" t="e">
        <f t="shared" si="341"/>
        <v>#N/A</v>
      </c>
      <c r="W4333" s="29" t="e">
        <f t="shared" si="343"/>
        <v>#N/A</v>
      </c>
      <c r="X4333" s="37" t="e">
        <f t="shared" si="342"/>
        <v>#N/A</v>
      </c>
      <c r="Y4333" s="37" t="e">
        <f t="shared" si="345"/>
        <v>#N/A</v>
      </c>
      <c r="Z4333" s="37"/>
      <c r="AA4333" s="37"/>
    </row>
    <row r="4334" spans="20:27">
      <c r="T4334" s="26">
        <v>4314</v>
      </c>
      <c r="U4334" s="26" t="e">
        <f t="shared" si="344"/>
        <v>#N/A</v>
      </c>
      <c r="V4334" s="36" t="e">
        <f t="shared" si="341"/>
        <v>#N/A</v>
      </c>
      <c r="W4334" s="29" t="e">
        <f t="shared" si="343"/>
        <v>#N/A</v>
      </c>
      <c r="X4334" s="37" t="e">
        <f t="shared" si="342"/>
        <v>#N/A</v>
      </c>
      <c r="Y4334" s="37" t="e">
        <f t="shared" si="345"/>
        <v>#N/A</v>
      </c>
      <c r="Z4334" s="37"/>
      <c r="AA4334" s="37"/>
    </row>
    <row r="4335" spans="20:27">
      <c r="T4335" s="26">
        <v>4315</v>
      </c>
      <c r="U4335" s="26" t="e">
        <f t="shared" si="344"/>
        <v>#N/A</v>
      </c>
      <c r="V4335" s="36" t="e">
        <f t="shared" si="341"/>
        <v>#N/A</v>
      </c>
      <c r="W4335" s="29" t="e">
        <f t="shared" si="343"/>
        <v>#N/A</v>
      </c>
      <c r="X4335" s="37" t="e">
        <f t="shared" si="342"/>
        <v>#N/A</v>
      </c>
      <c r="Y4335" s="37" t="e">
        <f t="shared" si="345"/>
        <v>#N/A</v>
      </c>
      <c r="Z4335" s="37"/>
      <c r="AA4335" s="37"/>
    </row>
    <row r="4336" spans="20:27">
      <c r="T4336" s="26">
        <v>4316</v>
      </c>
      <c r="U4336" s="26" t="e">
        <f t="shared" si="344"/>
        <v>#N/A</v>
      </c>
      <c r="V4336" s="36" t="e">
        <f t="shared" si="341"/>
        <v>#N/A</v>
      </c>
      <c r="W4336" s="29" t="e">
        <f t="shared" si="343"/>
        <v>#N/A</v>
      </c>
      <c r="X4336" s="37" t="e">
        <f t="shared" si="342"/>
        <v>#N/A</v>
      </c>
      <c r="Y4336" s="37" t="e">
        <f t="shared" si="345"/>
        <v>#N/A</v>
      </c>
      <c r="Z4336" s="37"/>
      <c r="AA4336" s="37"/>
    </row>
    <row r="4337" spans="20:27">
      <c r="T4337" s="26">
        <v>4317</v>
      </c>
      <c r="U4337" s="26" t="e">
        <f t="shared" si="344"/>
        <v>#N/A</v>
      </c>
      <c r="V4337" s="36" t="e">
        <f t="shared" si="341"/>
        <v>#N/A</v>
      </c>
      <c r="W4337" s="29" t="e">
        <f t="shared" si="343"/>
        <v>#N/A</v>
      </c>
      <c r="X4337" s="37" t="e">
        <f t="shared" si="342"/>
        <v>#N/A</v>
      </c>
      <c r="Y4337" s="37" t="e">
        <f t="shared" si="345"/>
        <v>#N/A</v>
      </c>
      <c r="Z4337" s="37"/>
      <c r="AA4337" s="37"/>
    </row>
    <row r="4338" spans="20:27">
      <c r="T4338" s="26">
        <v>4318</v>
      </c>
      <c r="U4338" s="26" t="e">
        <f t="shared" si="344"/>
        <v>#N/A</v>
      </c>
      <c r="V4338" s="36" t="e">
        <f t="shared" si="341"/>
        <v>#N/A</v>
      </c>
      <c r="W4338" s="29" t="e">
        <f t="shared" si="343"/>
        <v>#N/A</v>
      </c>
      <c r="X4338" s="37" t="e">
        <f t="shared" si="342"/>
        <v>#N/A</v>
      </c>
      <c r="Y4338" s="37" t="e">
        <f t="shared" si="345"/>
        <v>#N/A</v>
      </c>
      <c r="Z4338" s="37"/>
      <c r="AA4338" s="37"/>
    </row>
    <row r="4339" spans="20:27">
      <c r="T4339" s="26">
        <v>4319</v>
      </c>
      <c r="U4339" s="26" t="e">
        <f t="shared" si="344"/>
        <v>#N/A</v>
      </c>
      <c r="V4339" s="36" t="e">
        <f t="shared" si="341"/>
        <v>#N/A</v>
      </c>
      <c r="W4339" s="29" t="e">
        <f t="shared" si="343"/>
        <v>#N/A</v>
      </c>
      <c r="X4339" s="37" t="e">
        <f t="shared" si="342"/>
        <v>#N/A</v>
      </c>
      <c r="Y4339" s="37" t="e">
        <f t="shared" si="345"/>
        <v>#N/A</v>
      </c>
      <c r="Z4339" s="37"/>
      <c r="AA4339" s="37"/>
    </row>
    <row r="4340" spans="20:27">
      <c r="T4340" s="26">
        <v>4320</v>
      </c>
      <c r="U4340" s="26" t="e">
        <f t="shared" si="344"/>
        <v>#N/A</v>
      </c>
      <c r="V4340" s="36" t="e">
        <f t="shared" si="341"/>
        <v>#N/A</v>
      </c>
      <c r="W4340" s="29" t="e">
        <f t="shared" si="343"/>
        <v>#N/A</v>
      </c>
      <c r="X4340" s="37" t="e">
        <f t="shared" si="342"/>
        <v>#N/A</v>
      </c>
      <c r="Y4340" s="37" t="e">
        <f t="shared" si="345"/>
        <v>#N/A</v>
      </c>
      <c r="Z4340" s="37"/>
      <c r="AA4340" s="37"/>
    </row>
    <row r="4341" spans="20:27">
      <c r="T4341" s="26">
        <v>4321</v>
      </c>
      <c r="U4341" s="26" t="e">
        <f t="shared" si="344"/>
        <v>#N/A</v>
      </c>
      <c r="V4341" s="36" t="e">
        <f t="shared" si="341"/>
        <v>#N/A</v>
      </c>
      <c r="W4341" s="29" t="e">
        <f t="shared" si="343"/>
        <v>#N/A</v>
      </c>
      <c r="X4341" s="37" t="e">
        <f t="shared" si="342"/>
        <v>#N/A</v>
      </c>
      <c r="Y4341" s="37" t="e">
        <f t="shared" si="345"/>
        <v>#N/A</v>
      </c>
      <c r="Z4341" s="37"/>
      <c r="AA4341" s="37"/>
    </row>
    <row r="4342" spans="20:27">
      <c r="T4342" s="26">
        <v>4322</v>
      </c>
      <c r="U4342" s="26" t="e">
        <f t="shared" si="344"/>
        <v>#N/A</v>
      </c>
      <c r="V4342" s="36" t="e">
        <f t="shared" si="341"/>
        <v>#N/A</v>
      </c>
      <c r="W4342" s="29" t="e">
        <f t="shared" si="343"/>
        <v>#N/A</v>
      </c>
      <c r="X4342" s="37" t="e">
        <f t="shared" si="342"/>
        <v>#N/A</v>
      </c>
      <c r="Y4342" s="37" t="e">
        <f t="shared" si="345"/>
        <v>#N/A</v>
      </c>
      <c r="Z4342" s="37"/>
      <c r="AA4342" s="37"/>
    </row>
    <row r="4343" spans="20:27">
      <c r="T4343" s="26">
        <v>4323</v>
      </c>
      <c r="U4343" s="26" t="e">
        <f t="shared" si="344"/>
        <v>#N/A</v>
      </c>
      <c r="V4343" s="36" t="e">
        <f t="shared" si="341"/>
        <v>#N/A</v>
      </c>
      <c r="W4343" s="29" t="e">
        <f t="shared" si="343"/>
        <v>#N/A</v>
      </c>
      <c r="X4343" s="37" t="e">
        <f t="shared" si="342"/>
        <v>#N/A</v>
      </c>
      <c r="Y4343" s="37" t="e">
        <f t="shared" si="345"/>
        <v>#N/A</v>
      </c>
      <c r="Z4343" s="37"/>
      <c r="AA4343" s="37"/>
    </row>
    <row r="4344" spans="20:27">
      <c r="T4344" s="26">
        <v>4324</v>
      </c>
      <c r="U4344" s="26" t="e">
        <f t="shared" si="344"/>
        <v>#N/A</v>
      </c>
      <c r="V4344" s="36" t="e">
        <f t="shared" si="341"/>
        <v>#N/A</v>
      </c>
      <c r="W4344" s="29" t="e">
        <f t="shared" si="343"/>
        <v>#N/A</v>
      </c>
      <c r="X4344" s="37" t="e">
        <f t="shared" si="342"/>
        <v>#N/A</v>
      </c>
      <c r="Y4344" s="37" t="e">
        <f t="shared" si="345"/>
        <v>#N/A</v>
      </c>
      <c r="Z4344" s="37"/>
      <c r="AA4344" s="37"/>
    </row>
    <row r="4345" spans="20:27">
      <c r="T4345" s="26">
        <v>4325</v>
      </c>
      <c r="U4345" s="26" t="e">
        <f t="shared" si="344"/>
        <v>#N/A</v>
      </c>
      <c r="V4345" s="36" t="e">
        <f t="shared" si="341"/>
        <v>#N/A</v>
      </c>
      <c r="W4345" s="29" t="e">
        <f t="shared" si="343"/>
        <v>#N/A</v>
      </c>
      <c r="X4345" s="37" t="e">
        <f t="shared" si="342"/>
        <v>#N/A</v>
      </c>
      <c r="Y4345" s="37" t="e">
        <f t="shared" si="345"/>
        <v>#N/A</v>
      </c>
      <c r="Z4345" s="37"/>
      <c r="AA4345" s="37"/>
    </row>
    <row r="4346" spans="20:27">
      <c r="T4346" s="26">
        <v>4326</v>
      </c>
      <c r="U4346" s="26" t="e">
        <f t="shared" si="344"/>
        <v>#N/A</v>
      </c>
      <c r="V4346" s="36" t="e">
        <f t="shared" si="341"/>
        <v>#N/A</v>
      </c>
      <c r="W4346" s="29" t="e">
        <f t="shared" si="343"/>
        <v>#N/A</v>
      </c>
      <c r="X4346" s="37" t="e">
        <f t="shared" si="342"/>
        <v>#N/A</v>
      </c>
      <c r="Y4346" s="37" t="e">
        <f t="shared" si="345"/>
        <v>#N/A</v>
      </c>
      <c r="Z4346" s="37"/>
      <c r="AA4346" s="37"/>
    </row>
    <row r="4347" spans="20:27">
      <c r="T4347" s="26">
        <v>4327</v>
      </c>
      <c r="U4347" s="26" t="e">
        <f t="shared" si="344"/>
        <v>#N/A</v>
      </c>
      <c r="V4347" s="36" t="e">
        <f t="shared" si="341"/>
        <v>#N/A</v>
      </c>
      <c r="W4347" s="29" t="e">
        <f t="shared" si="343"/>
        <v>#N/A</v>
      </c>
      <c r="X4347" s="37" t="e">
        <f t="shared" si="342"/>
        <v>#N/A</v>
      </c>
      <c r="Y4347" s="37" t="e">
        <f t="shared" si="345"/>
        <v>#N/A</v>
      </c>
      <c r="Z4347" s="37"/>
      <c r="AA4347" s="37"/>
    </row>
    <row r="4348" spans="20:27">
      <c r="T4348" s="26">
        <v>4328</v>
      </c>
      <c r="U4348" s="26" t="e">
        <f t="shared" si="344"/>
        <v>#N/A</v>
      </c>
      <c r="V4348" s="36" t="e">
        <f t="shared" si="341"/>
        <v>#N/A</v>
      </c>
      <c r="W4348" s="29" t="e">
        <f t="shared" si="343"/>
        <v>#N/A</v>
      </c>
      <c r="X4348" s="37" t="e">
        <f t="shared" si="342"/>
        <v>#N/A</v>
      </c>
      <c r="Y4348" s="37" t="e">
        <f t="shared" si="345"/>
        <v>#N/A</v>
      </c>
      <c r="Z4348" s="37"/>
      <c r="AA4348" s="37"/>
    </row>
    <row r="4349" spans="20:27">
      <c r="T4349" s="26">
        <v>4329</v>
      </c>
      <c r="U4349" s="26" t="e">
        <f t="shared" si="344"/>
        <v>#N/A</v>
      </c>
      <c r="V4349" s="36" t="e">
        <f t="shared" si="341"/>
        <v>#N/A</v>
      </c>
      <c r="W4349" s="29" t="e">
        <f t="shared" si="343"/>
        <v>#N/A</v>
      </c>
      <c r="X4349" s="37" t="e">
        <f t="shared" si="342"/>
        <v>#N/A</v>
      </c>
      <c r="Y4349" s="37" t="e">
        <f t="shared" si="345"/>
        <v>#N/A</v>
      </c>
      <c r="Z4349" s="37"/>
      <c r="AA4349" s="37"/>
    </row>
    <row r="4350" spans="20:27">
      <c r="T4350" s="26">
        <v>4330</v>
      </c>
      <c r="U4350" s="26" t="e">
        <f t="shared" si="344"/>
        <v>#N/A</v>
      </c>
      <c r="V4350" s="36" t="e">
        <f t="shared" si="341"/>
        <v>#N/A</v>
      </c>
      <c r="W4350" s="29" t="e">
        <f t="shared" si="343"/>
        <v>#N/A</v>
      </c>
      <c r="X4350" s="37" t="e">
        <f t="shared" si="342"/>
        <v>#N/A</v>
      </c>
      <c r="Y4350" s="37" t="e">
        <f t="shared" si="345"/>
        <v>#N/A</v>
      </c>
      <c r="Z4350" s="37"/>
      <c r="AA4350" s="37"/>
    </row>
    <row r="4351" spans="20:27">
      <c r="T4351" s="26">
        <v>4331</v>
      </c>
      <c r="U4351" s="26" t="e">
        <f t="shared" si="344"/>
        <v>#N/A</v>
      </c>
      <c r="V4351" s="36" t="e">
        <f t="shared" si="341"/>
        <v>#N/A</v>
      </c>
      <c r="W4351" s="29" t="e">
        <f t="shared" si="343"/>
        <v>#N/A</v>
      </c>
      <c r="X4351" s="37" t="e">
        <f t="shared" si="342"/>
        <v>#N/A</v>
      </c>
      <c r="Y4351" s="37" t="e">
        <f t="shared" si="345"/>
        <v>#N/A</v>
      </c>
      <c r="Z4351" s="37"/>
      <c r="AA4351" s="37"/>
    </row>
    <row r="4352" spans="20:27">
      <c r="T4352" s="26">
        <v>4332</v>
      </c>
      <c r="U4352" s="26" t="e">
        <f t="shared" si="344"/>
        <v>#N/A</v>
      </c>
      <c r="V4352" s="36" t="e">
        <f t="shared" si="341"/>
        <v>#N/A</v>
      </c>
      <c r="W4352" s="29" t="e">
        <f t="shared" si="343"/>
        <v>#N/A</v>
      </c>
      <c r="X4352" s="37" t="e">
        <f t="shared" si="342"/>
        <v>#N/A</v>
      </c>
      <c r="Y4352" s="37" t="e">
        <f t="shared" si="345"/>
        <v>#N/A</v>
      </c>
      <c r="Z4352" s="37"/>
      <c r="AA4352" s="37"/>
    </row>
    <row r="4353" spans="20:27">
      <c r="T4353" s="26">
        <v>4333</v>
      </c>
      <c r="U4353" s="26" t="e">
        <f t="shared" si="344"/>
        <v>#N/A</v>
      </c>
      <c r="V4353" s="36" t="e">
        <f t="shared" si="341"/>
        <v>#N/A</v>
      </c>
      <c r="W4353" s="29" t="e">
        <f t="shared" si="343"/>
        <v>#N/A</v>
      </c>
      <c r="X4353" s="37" t="e">
        <f t="shared" si="342"/>
        <v>#N/A</v>
      </c>
      <c r="Y4353" s="37" t="e">
        <f t="shared" si="345"/>
        <v>#N/A</v>
      </c>
      <c r="Z4353" s="37"/>
      <c r="AA4353" s="37"/>
    </row>
    <row r="4354" spans="20:27">
      <c r="T4354" s="26">
        <v>4334</v>
      </c>
      <c r="U4354" s="26" t="e">
        <f t="shared" si="344"/>
        <v>#N/A</v>
      </c>
      <c r="V4354" s="36" t="e">
        <f t="shared" si="341"/>
        <v>#N/A</v>
      </c>
      <c r="W4354" s="29" t="e">
        <f t="shared" si="343"/>
        <v>#N/A</v>
      </c>
      <c r="X4354" s="37" t="e">
        <f t="shared" si="342"/>
        <v>#N/A</v>
      </c>
      <c r="Y4354" s="37" t="e">
        <f t="shared" si="345"/>
        <v>#N/A</v>
      </c>
      <c r="Z4354" s="37"/>
      <c r="AA4354" s="37"/>
    </row>
    <row r="4355" spans="20:27">
      <c r="T4355" s="26">
        <v>4335</v>
      </c>
      <c r="U4355" s="26" t="e">
        <f t="shared" si="344"/>
        <v>#N/A</v>
      </c>
      <c r="V4355" s="36" t="e">
        <f t="shared" si="341"/>
        <v>#N/A</v>
      </c>
      <c r="W4355" s="29" t="e">
        <f t="shared" si="343"/>
        <v>#N/A</v>
      </c>
      <c r="X4355" s="37" t="e">
        <f t="shared" si="342"/>
        <v>#N/A</v>
      </c>
      <c r="Y4355" s="37" t="e">
        <f t="shared" si="345"/>
        <v>#N/A</v>
      </c>
      <c r="Z4355" s="37"/>
      <c r="AA4355" s="37"/>
    </row>
    <row r="4356" spans="20:27">
      <c r="T4356" s="26">
        <v>4336</v>
      </c>
      <c r="U4356" s="26" t="e">
        <f t="shared" si="344"/>
        <v>#N/A</v>
      </c>
      <c r="V4356" s="36" t="e">
        <f t="shared" si="341"/>
        <v>#N/A</v>
      </c>
      <c r="W4356" s="29" t="e">
        <f t="shared" si="343"/>
        <v>#N/A</v>
      </c>
      <c r="X4356" s="37" t="e">
        <f t="shared" si="342"/>
        <v>#N/A</v>
      </c>
      <c r="Y4356" s="37" t="e">
        <f t="shared" si="345"/>
        <v>#N/A</v>
      </c>
      <c r="Z4356" s="37"/>
      <c r="AA4356" s="37"/>
    </row>
    <row r="4357" spans="20:27">
      <c r="T4357" s="26">
        <v>4337</v>
      </c>
      <c r="U4357" s="26" t="e">
        <f t="shared" si="344"/>
        <v>#N/A</v>
      </c>
      <c r="V4357" s="36" t="e">
        <f t="shared" si="341"/>
        <v>#N/A</v>
      </c>
      <c r="W4357" s="29" t="e">
        <f t="shared" si="343"/>
        <v>#N/A</v>
      </c>
      <c r="X4357" s="37" t="e">
        <f t="shared" si="342"/>
        <v>#N/A</v>
      </c>
      <c r="Y4357" s="37" t="e">
        <f t="shared" si="345"/>
        <v>#N/A</v>
      </c>
      <c r="Z4357" s="37"/>
      <c r="AA4357" s="37"/>
    </row>
    <row r="4358" spans="20:27">
      <c r="T4358" s="26">
        <v>4338</v>
      </c>
      <c r="U4358" s="26" t="e">
        <f t="shared" si="344"/>
        <v>#N/A</v>
      </c>
      <c r="V4358" s="36" t="e">
        <f t="shared" si="341"/>
        <v>#N/A</v>
      </c>
      <c r="W4358" s="29" t="e">
        <f t="shared" si="343"/>
        <v>#N/A</v>
      </c>
      <c r="X4358" s="37" t="e">
        <f t="shared" si="342"/>
        <v>#N/A</v>
      </c>
      <c r="Y4358" s="37" t="e">
        <f t="shared" si="345"/>
        <v>#N/A</v>
      </c>
      <c r="Z4358" s="37"/>
      <c r="AA4358" s="37"/>
    </row>
    <row r="4359" spans="20:27">
      <c r="T4359" s="26">
        <v>4339</v>
      </c>
      <c r="U4359" s="26" t="e">
        <f t="shared" si="344"/>
        <v>#N/A</v>
      </c>
      <c r="V4359" s="36" t="e">
        <f t="shared" si="341"/>
        <v>#N/A</v>
      </c>
      <c r="W4359" s="29" t="e">
        <f t="shared" si="343"/>
        <v>#N/A</v>
      </c>
      <c r="X4359" s="37" t="e">
        <f t="shared" si="342"/>
        <v>#N/A</v>
      </c>
      <c r="Y4359" s="37" t="e">
        <f t="shared" si="345"/>
        <v>#N/A</v>
      </c>
      <c r="Z4359" s="37"/>
      <c r="AA4359" s="37"/>
    </row>
    <row r="4360" spans="20:27">
      <c r="T4360" s="26">
        <v>4340</v>
      </c>
      <c r="U4360" s="26" t="e">
        <f t="shared" si="344"/>
        <v>#N/A</v>
      </c>
      <c r="V4360" s="36" t="e">
        <f t="shared" ref="V4360:V4423" si="346">K$23*EXP(M$22*LOG(T4360/O$23))</f>
        <v>#N/A</v>
      </c>
      <c r="W4360" s="29" t="e">
        <f t="shared" si="343"/>
        <v>#N/A</v>
      </c>
      <c r="X4360" s="37" t="e">
        <f t="shared" ref="X4360:X4423" si="347">IF(($K$60+15)&gt;T4360,T4360,(#N/A))</f>
        <v>#N/A</v>
      </c>
      <c r="Y4360" s="37" t="e">
        <f t="shared" si="345"/>
        <v>#N/A</v>
      </c>
      <c r="Z4360" s="37"/>
      <c r="AA4360" s="37"/>
    </row>
    <row r="4361" spans="20:27">
      <c r="T4361" s="26">
        <v>4341</v>
      </c>
      <c r="U4361" s="26" t="e">
        <f t="shared" si="344"/>
        <v>#N/A</v>
      </c>
      <c r="V4361" s="36" t="e">
        <f t="shared" si="346"/>
        <v>#N/A</v>
      </c>
      <c r="W4361" s="29" t="e">
        <f t="shared" si="343"/>
        <v>#N/A</v>
      </c>
      <c r="X4361" s="37" t="e">
        <f t="shared" si="347"/>
        <v>#N/A</v>
      </c>
      <c r="Y4361" s="37" t="e">
        <f t="shared" si="345"/>
        <v>#N/A</v>
      </c>
      <c r="Z4361" s="37"/>
      <c r="AA4361" s="37"/>
    </row>
    <row r="4362" spans="20:27">
      <c r="T4362" s="26">
        <v>4342</v>
      </c>
      <c r="U4362" s="26" t="e">
        <f t="shared" si="344"/>
        <v>#N/A</v>
      </c>
      <c r="V4362" s="36" t="e">
        <f t="shared" si="346"/>
        <v>#N/A</v>
      </c>
      <c r="W4362" s="29" t="e">
        <f t="shared" si="343"/>
        <v>#N/A</v>
      </c>
      <c r="X4362" s="37" t="e">
        <f t="shared" si="347"/>
        <v>#N/A</v>
      </c>
      <c r="Y4362" s="37" t="e">
        <f t="shared" si="345"/>
        <v>#N/A</v>
      </c>
      <c r="Z4362" s="37"/>
      <c r="AA4362" s="37"/>
    </row>
    <row r="4363" spans="20:27">
      <c r="T4363" s="26">
        <v>4343</v>
      </c>
      <c r="U4363" s="26" t="e">
        <f t="shared" si="344"/>
        <v>#N/A</v>
      </c>
      <c r="V4363" s="36" t="e">
        <f t="shared" si="346"/>
        <v>#N/A</v>
      </c>
      <c r="W4363" s="29" t="e">
        <f t="shared" si="343"/>
        <v>#N/A</v>
      </c>
      <c r="X4363" s="37" t="e">
        <f t="shared" si="347"/>
        <v>#N/A</v>
      </c>
      <c r="Y4363" s="37" t="e">
        <f t="shared" si="345"/>
        <v>#N/A</v>
      </c>
      <c r="Z4363" s="37"/>
      <c r="AA4363" s="37"/>
    </row>
    <row r="4364" spans="20:27">
      <c r="T4364" s="26">
        <v>4344</v>
      </c>
      <c r="U4364" s="26" t="e">
        <f t="shared" si="344"/>
        <v>#N/A</v>
      </c>
      <c r="V4364" s="36" t="e">
        <f t="shared" si="346"/>
        <v>#N/A</v>
      </c>
      <c r="W4364" s="29" t="e">
        <f t="shared" si="343"/>
        <v>#N/A</v>
      </c>
      <c r="X4364" s="37" t="e">
        <f t="shared" si="347"/>
        <v>#N/A</v>
      </c>
      <c r="Y4364" s="37" t="e">
        <f t="shared" si="345"/>
        <v>#N/A</v>
      </c>
      <c r="Z4364" s="37"/>
      <c r="AA4364" s="37"/>
    </row>
    <row r="4365" spans="20:27">
      <c r="T4365" s="26">
        <v>4345</v>
      </c>
      <c r="U4365" s="26" t="e">
        <f t="shared" si="344"/>
        <v>#N/A</v>
      </c>
      <c r="V4365" s="36" t="e">
        <f t="shared" si="346"/>
        <v>#N/A</v>
      </c>
      <c r="W4365" s="29" t="e">
        <f t="shared" si="343"/>
        <v>#N/A</v>
      </c>
      <c r="X4365" s="37" t="e">
        <f t="shared" si="347"/>
        <v>#N/A</v>
      </c>
      <c r="Y4365" s="37" t="e">
        <f t="shared" si="345"/>
        <v>#N/A</v>
      </c>
      <c r="Z4365" s="37"/>
      <c r="AA4365" s="37"/>
    </row>
    <row r="4366" spans="20:27">
      <c r="T4366" s="26">
        <v>4346</v>
      </c>
      <c r="U4366" s="26" t="e">
        <f t="shared" si="344"/>
        <v>#N/A</v>
      </c>
      <c r="V4366" s="36" t="e">
        <f t="shared" si="346"/>
        <v>#N/A</v>
      </c>
      <c r="W4366" s="29" t="e">
        <f t="shared" si="343"/>
        <v>#N/A</v>
      </c>
      <c r="X4366" s="37" t="e">
        <f t="shared" si="347"/>
        <v>#N/A</v>
      </c>
      <c r="Y4366" s="37" t="e">
        <f t="shared" si="345"/>
        <v>#N/A</v>
      </c>
      <c r="Z4366" s="37"/>
      <c r="AA4366" s="37"/>
    </row>
    <row r="4367" spans="20:27">
      <c r="T4367" s="26">
        <v>4347</v>
      </c>
      <c r="U4367" s="26" t="e">
        <f t="shared" si="344"/>
        <v>#N/A</v>
      </c>
      <c r="V4367" s="36" t="e">
        <f t="shared" si="346"/>
        <v>#N/A</v>
      </c>
      <c r="W4367" s="29" t="e">
        <f t="shared" si="343"/>
        <v>#N/A</v>
      </c>
      <c r="X4367" s="37" t="e">
        <f t="shared" si="347"/>
        <v>#N/A</v>
      </c>
      <c r="Y4367" s="37" t="e">
        <f t="shared" si="345"/>
        <v>#N/A</v>
      </c>
      <c r="Z4367" s="37"/>
      <c r="AA4367" s="37"/>
    </row>
    <row r="4368" spans="20:27">
      <c r="T4368" s="26">
        <v>4348</v>
      </c>
      <c r="U4368" s="26" t="e">
        <f t="shared" si="344"/>
        <v>#N/A</v>
      </c>
      <c r="V4368" s="36" t="e">
        <f t="shared" si="346"/>
        <v>#N/A</v>
      </c>
      <c r="W4368" s="29" t="e">
        <f t="shared" si="343"/>
        <v>#N/A</v>
      </c>
      <c r="X4368" s="37" t="e">
        <f t="shared" si="347"/>
        <v>#N/A</v>
      </c>
      <c r="Y4368" s="37" t="e">
        <f t="shared" si="345"/>
        <v>#N/A</v>
      </c>
      <c r="Z4368" s="37"/>
      <c r="AA4368" s="37"/>
    </row>
    <row r="4369" spans="20:27">
      <c r="T4369" s="26">
        <v>4349</v>
      </c>
      <c r="U4369" s="26" t="e">
        <f t="shared" si="344"/>
        <v>#N/A</v>
      </c>
      <c r="V4369" s="36" t="e">
        <f t="shared" si="346"/>
        <v>#N/A</v>
      </c>
      <c r="W4369" s="29" t="e">
        <f t="shared" si="343"/>
        <v>#N/A</v>
      </c>
      <c r="X4369" s="37" t="e">
        <f t="shared" si="347"/>
        <v>#N/A</v>
      </c>
      <c r="Y4369" s="37" t="e">
        <f t="shared" si="345"/>
        <v>#N/A</v>
      </c>
      <c r="Z4369" s="37"/>
      <c r="AA4369" s="37"/>
    </row>
    <row r="4370" spans="20:27">
      <c r="T4370" s="26">
        <v>4350</v>
      </c>
      <c r="U4370" s="26" t="e">
        <f t="shared" si="344"/>
        <v>#N/A</v>
      </c>
      <c r="V4370" s="36" t="e">
        <f t="shared" si="346"/>
        <v>#N/A</v>
      </c>
      <c r="W4370" s="29" t="e">
        <f t="shared" si="343"/>
        <v>#N/A</v>
      </c>
      <c r="X4370" s="37" t="e">
        <f t="shared" si="347"/>
        <v>#N/A</v>
      </c>
      <c r="Y4370" s="37" t="e">
        <f t="shared" si="345"/>
        <v>#N/A</v>
      </c>
      <c r="Z4370" s="37"/>
      <c r="AA4370" s="37"/>
    </row>
    <row r="4371" spans="20:27">
      <c r="T4371" s="26">
        <v>4351</v>
      </c>
      <c r="U4371" s="26" t="e">
        <f t="shared" si="344"/>
        <v>#N/A</v>
      </c>
      <c r="V4371" s="36" t="e">
        <f t="shared" si="346"/>
        <v>#N/A</v>
      </c>
      <c r="W4371" s="29" t="e">
        <f t="shared" si="343"/>
        <v>#N/A</v>
      </c>
      <c r="X4371" s="37" t="e">
        <f t="shared" si="347"/>
        <v>#N/A</v>
      </c>
      <c r="Y4371" s="37" t="e">
        <f t="shared" si="345"/>
        <v>#N/A</v>
      </c>
      <c r="Z4371" s="37"/>
      <c r="AA4371" s="37"/>
    </row>
    <row r="4372" spans="20:27">
      <c r="T4372" s="26">
        <v>4352</v>
      </c>
      <c r="U4372" s="26" t="e">
        <f t="shared" si="344"/>
        <v>#N/A</v>
      </c>
      <c r="V4372" s="36" t="e">
        <f t="shared" si="346"/>
        <v>#N/A</v>
      </c>
      <c r="W4372" s="29" t="e">
        <f t="shared" si="343"/>
        <v>#N/A</v>
      </c>
      <c r="X4372" s="37" t="e">
        <f t="shared" si="347"/>
        <v>#N/A</v>
      </c>
      <c r="Y4372" s="37" t="e">
        <f t="shared" si="345"/>
        <v>#N/A</v>
      </c>
      <c r="Z4372" s="37"/>
      <c r="AA4372" s="37"/>
    </row>
    <row r="4373" spans="20:27">
      <c r="T4373" s="26">
        <v>4353</v>
      </c>
      <c r="U4373" s="26" t="e">
        <f t="shared" si="344"/>
        <v>#N/A</v>
      </c>
      <c r="V4373" s="36" t="e">
        <f t="shared" si="346"/>
        <v>#N/A</v>
      </c>
      <c r="W4373" s="29" t="e">
        <f t="shared" ref="W4373:W4436" si="348">IF(U4373="",(#N/A),V4373)</f>
        <v>#N/A</v>
      </c>
      <c r="X4373" s="37" t="e">
        <f t="shared" si="347"/>
        <v>#N/A</v>
      </c>
      <c r="Y4373" s="37" t="e">
        <f t="shared" si="345"/>
        <v>#N/A</v>
      </c>
      <c r="Z4373" s="37"/>
      <c r="AA4373" s="37"/>
    </row>
    <row r="4374" spans="20:27">
      <c r="T4374" s="26">
        <v>4354</v>
      </c>
      <c r="U4374" s="26" t="e">
        <f t="shared" ref="U4374:U4437" si="349">IF(MAX(D$20:D$64)&lt;T4374,(#N/A),T4374)</f>
        <v>#N/A</v>
      </c>
      <c r="V4374" s="36" t="e">
        <f t="shared" si="346"/>
        <v>#N/A</v>
      </c>
      <c r="W4374" s="29" t="e">
        <f t="shared" si="348"/>
        <v>#N/A</v>
      </c>
      <c r="X4374" s="37" t="e">
        <f t="shared" si="347"/>
        <v>#N/A</v>
      </c>
      <c r="Y4374" s="37" t="e">
        <f t="shared" si="345"/>
        <v>#N/A</v>
      </c>
      <c r="Z4374" s="37"/>
      <c r="AA4374" s="37"/>
    </row>
    <row r="4375" spans="20:27">
      <c r="T4375" s="26">
        <v>4355</v>
      </c>
      <c r="U4375" s="26" t="e">
        <f t="shared" si="349"/>
        <v>#N/A</v>
      </c>
      <c r="V4375" s="36" t="e">
        <f t="shared" si="346"/>
        <v>#N/A</v>
      </c>
      <c r="W4375" s="29" t="e">
        <f t="shared" si="348"/>
        <v>#N/A</v>
      </c>
      <c r="X4375" s="37" t="e">
        <f t="shared" si="347"/>
        <v>#N/A</v>
      </c>
      <c r="Y4375" s="37" t="e">
        <f t="shared" si="345"/>
        <v>#N/A</v>
      </c>
      <c r="Z4375" s="37"/>
      <c r="AA4375" s="37"/>
    </row>
    <row r="4376" spans="20:27">
      <c r="T4376" s="26">
        <v>4356</v>
      </c>
      <c r="U4376" s="26" t="e">
        <f t="shared" si="349"/>
        <v>#N/A</v>
      </c>
      <c r="V4376" s="36" t="e">
        <f t="shared" si="346"/>
        <v>#N/A</v>
      </c>
      <c r="W4376" s="29" t="e">
        <f t="shared" si="348"/>
        <v>#N/A</v>
      </c>
      <c r="X4376" s="37" t="e">
        <f t="shared" si="347"/>
        <v>#N/A</v>
      </c>
      <c r="Y4376" s="37" t="e">
        <f t="shared" si="345"/>
        <v>#N/A</v>
      </c>
      <c r="Z4376" s="37"/>
      <c r="AA4376" s="37"/>
    </row>
    <row r="4377" spans="20:27">
      <c r="T4377" s="26">
        <v>4357</v>
      </c>
      <c r="U4377" s="26" t="e">
        <f t="shared" si="349"/>
        <v>#N/A</v>
      </c>
      <c r="V4377" s="36" t="e">
        <f t="shared" si="346"/>
        <v>#N/A</v>
      </c>
      <c r="W4377" s="29" t="e">
        <f t="shared" si="348"/>
        <v>#N/A</v>
      </c>
      <c r="X4377" s="37" t="e">
        <f t="shared" si="347"/>
        <v>#N/A</v>
      </c>
      <c r="Y4377" s="37" t="e">
        <f t="shared" si="345"/>
        <v>#N/A</v>
      </c>
      <c r="Z4377" s="37"/>
      <c r="AA4377" s="37"/>
    </row>
    <row r="4378" spans="20:27">
      <c r="T4378" s="26">
        <v>4358</v>
      </c>
      <c r="U4378" s="26" t="e">
        <f t="shared" si="349"/>
        <v>#N/A</v>
      </c>
      <c r="V4378" s="36" t="e">
        <f t="shared" si="346"/>
        <v>#N/A</v>
      </c>
      <c r="W4378" s="29" t="e">
        <f t="shared" si="348"/>
        <v>#N/A</v>
      </c>
      <c r="X4378" s="37" t="e">
        <f t="shared" si="347"/>
        <v>#N/A</v>
      </c>
      <c r="Y4378" s="37" t="e">
        <f t="shared" si="345"/>
        <v>#N/A</v>
      </c>
      <c r="Z4378" s="37"/>
      <c r="AA4378" s="37"/>
    </row>
    <row r="4379" spans="20:27">
      <c r="T4379" s="26">
        <v>4359</v>
      </c>
      <c r="U4379" s="26" t="e">
        <f t="shared" si="349"/>
        <v>#N/A</v>
      </c>
      <c r="V4379" s="36" t="e">
        <f t="shared" si="346"/>
        <v>#N/A</v>
      </c>
      <c r="W4379" s="29" t="e">
        <f t="shared" si="348"/>
        <v>#N/A</v>
      </c>
      <c r="X4379" s="37" t="e">
        <f t="shared" si="347"/>
        <v>#N/A</v>
      </c>
      <c r="Y4379" s="37" t="e">
        <f t="shared" si="345"/>
        <v>#N/A</v>
      </c>
      <c r="Z4379" s="37"/>
      <c r="AA4379" s="37"/>
    </row>
    <row r="4380" spans="20:27">
      <c r="T4380" s="26">
        <v>4360</v>
      </c>
      <c r="U4380" s="26" t="e">
        <f t="shared" si="349"/>
        <v>#N/A</v>
      </c>
      <c r="V4380" s="36" t="e">
        <f t="shared" si="346"/>
        <v>#N/A</v>
      </c>
      <c r="W4380" s="29" t="e">
        <f t="shared" si="348"/>
        <v>#N/A</v>
      </c>
      <c r="X4380" s="37" t="e">
        <f t="shared" si="347"/>
        <v>#N/A</v>
      </c>
      <c r="Y4380" s="37" t="e">
        <f t="shared" si="345"/>
        <v>#N/A</v>
      </c>
      <c r="Z4380" s="37"/>
      <c r="AA4380" s="37"/>
    </row>
    <row r="4381" spans="20:27">
      <c r="T4381" s="26">
        <v>4361</v>
      </c>
      <c r="U4381" s="26" t="e">
        <f t="shared" si="349"/>
        <v>#N/A</v>
      </c>
      <c r="V4381" s="36" t="e">
        <f t="shared" si="346"/>
        <v>#N/A</v>
      </c>
      <c r="W4381" s="29" t="e">
        <f t="shared" si="348"/>
        <v>#N/A</v>
      </c>
      <c r="X4381" s="37" t="e">
        <f t="shared" si="347"/>
        <v>#N/A</v>
      </c>
      <c r="Y4381" s="37" t="e">
        <f t="shared" si="345"/>
        <v>#N/A</v>
      </c>
      <c r="Z4381" s="37"/>
      <c r="AA4381" s="37"/>
    </row>
    <row r="4382" spans="20:27">
      <c r="T4382" s="26">
        <v>4362</v>
      </c>
      <c r="U4382" s="26" t="e">
        <f t="shared" si="349"/>
        <v>#N/A</v>
      </c>
      <c r="V4382" s="36" t="e">
        <f t="shared" si="346"/>
        <v>#N/A</v>
      </c>
      <c r="W4382" s="29" t="e">
        <f t="shared" si="348"/>
        <v>#N/A</v>
      </c>
      <c r="X4382" s="37" t="e">
        <f t="shared" si="347"/>
        <v>#N/A</v>
      </c>
      <c r="Y4382" s="37" t="e">
        <f t="shared" si="345"/>
        <v>#N/A</v>
      </c>
      <c r="Z4382" s="37"/>
      <c r="AA4382" s="37"/>
    </row>
    <row r="4383" spans="20:27">
      <c r="T4383" s="26">
        <v>4363</v>
      </c>
      <c r="U4383" s="26" t="e">
        <f t="shared" si="349"/>
        <v>#N/A</v>
      </c>
      <c r="V4383" s="36" t="e">
        <f t="shared" si="346"/>
        <v>#N/A</v>
      </c>
      <c r="W4383" s="29" t="e">
        <f t="shared" si="348"/>
        <v>#N/A</v>
      </c>
      <c r="X4383" s="37" t="e">
        <f t="shared" si="347"/>
        <v>#N/A</v>
      </c>
      <c r="Y4383" s="37" t="e">
        <f t="shared" ref="Y4383:Y4446" si="350">IF(($K$60+15)&gt;T4383,K$23*EXP(M$22*LOG(T4383/O$23)),(#N/A))</f>
        <v>#N/A</v>
      </c>
      <c r="Z4383" s="37"/>
      <c r="AA4383" s="37"/>
    </row>
    <row r="4384" spans="20:27">
      <c r="T4384" s="26">
        <v>4364</v>
      </c>
      <c r="U4384" s="26" t="e">
        <f t="shared" si="349"/>
        <v>#N/A</v>
      </c>
      <c r="V4384" s="36" t="e">
        <f t="shared" si="346"/>
        <v>#N/A</v>
      </c>
      <c r="W4384" s="29" t="e">
        <f t="shared" si="348"/>
        <v>#N/A</v>
      </c>
      <c r="X4384" s="37" t="e">
        <f t="shared" si="347"/>
        <v>#N/A</v>
      </c>
      <c r="Y4384" s="37" t="e">
        <f t="shared" si="350"/>
        <v>#N/A</v>
      </c>
      <c r="Z4384" s="37"/>
      <c r="AA4384" s="37"/>
    </row>
    <row r="4385" spans="20:27">
      <c r="T4385" s="26">
        <v>4365</v>
      </c>
      <c r="U4385" s="26" t="e">
        <f t="shared" si="349"/>
        <v>#N/A</v>
      </c>
      <c r="V4385" s="36" t="e">
        <f t="shared" si="346"/>
        <v>#N/A</v>
      </c>
      <c r="W4385" s="29" t="e">
        <f t="shared" si="348"/>
        <v>#N/A</v>
      </c>
      <c r="X4385" s="37" t="e">
        <f t="shared" si="347"/>
        <v>#N/A</v>
      </c>
      <c r="Y4385" s="37" t="e">
        <f t="shared" si="350"/>
        <v>#N/A</v>
      </c>
      <c r="Z4385" s="37"/>
      <c r="AA4385" s="37"/>
    </row>
    <row r="4386" spans="20:27">
      <c r="T4386" s="26">
        <v>4366</v>
      </c>
      <c r="U4386" s="26" t="e">
        <f t="shared" si="349"/>
        <v>#N/A</v>
      </c>
      <c r="V4386" s="36" t="e">
        <f t="shared" si="346"/>
        <v>#N/A</v>
      </c>
      <c r="W4386" s="29" t="e">
        <f t="shared" si="348"/>
        <v>#N/A</v>
      </c>
      <c r="X4386" s="37" t="e">
        <f t="shared" si="347"/>
        <v>#N/A</v>
      </c>
      <c r="Y4386" s="37" t="e">
        <f t="shared" si="350"/>
        <v>#N/A</v>
      </c>
      <c r="Z4386" s="37"/>
      <c r="AA4386" s="37"/>
    </row>
    <row r="4387" spans="20:27">
      <c r="T4387" s="26">
        <v>4367</v>
      </c>
      <c r="U4387" s="26" t="e">
        <f t="shared" si="349"/>
        <v>#N/A</v>
      </c>
      <c r="V4387" s="36" t="e">
        <f t="shared" si="346"/>
        <v>#N/A</v>
      </c>
      <c r="W4387" s="29" t="e">
        <f t="shared" si="348"/>
        <v>#N/A</v>
      </c>
      <c r="X4387" s="37" t="e">
        <f t="shared" si="347"/>
        <v>#N/A</v>
      </c>
      <c r="Y4387" s="37" t="e">
        <f t="shared" si="350"/>
        <v>#N/A</v>
      </c>
      <c r="Z4387" s="37"/>
      <c r="AA4387" s="37"/>
    </row>
    <row r="4388" spans="20:27">
      <c r="T4388" s="26">
        <v>4368</v>
      </c>
      <c r="U4388" s="26" t="e">
        <f t="shared" si="349"/>
        <v>#N/A</v>
      </c>
      <c r="V4388" s="36" t="e">
        <f t="shared" si="346"/>
        <v>#N/A</v>
      </c>
      <c r="W4388" s="29" t="e">
        <f t="shared" si="348"/>
        <v>#N/A</v>
      </c>
      <c r="X4388" s="37" t="e">
        <f t="shared" si="347"/>
        <v>#N/A</v>
      </c>
      <c r="Y4388" s="37" t="e">
        <f t="shared" si="350"/>
        <v>#N/A</v>
      </c>
      <c r="Z4388" s="37"/>
      <c r="AA4388" s="37"/>
    </row>
    <row r="4389" spans="20:27">
      <c r="T4389" s="26">
        <v>4369</v>
      </c>
      <c r="U4389" s="26" t="e">
        <f t="shared" si="349"/>
        <v>#N/A</v>
      </c>
      <c r="V4389" s="36" t="e">
        <f t="shared" si="346"/>
        <v>#N/A</v>
      </c>
      <c r="W4389" s="29" t="e">
        <f t="shared" si="348"/>
        <v>#N/A</v>
      </c>
      <c r="X4389" s="37" t="e">
        <f t="shared" si="347"/>
        <v>#N/A</v>
      </c>
      <c r="Y4389" s="37" t="e">
        <f t="shared" si="350"/>
        <v>#N/A</v>
      </c>
      <c r="Z4389" s="37"/>
      <c r="AA4389" s="37"/>
    </row>
    <row r="4390" spans="20:27">
      <c r="T4390" s="26">
        <v>4370</v>
      </c>
      <c r="U4390" s="26" t="e">
        <f t="shared" si="349"/>
        <v>#N/A</v>
      </c>
      <c r="V4390" s="36" t="e">
        <f t="shared" si="346"/>
        <v>#N/A</v>
      </c>
      <c r="W4390" s="29" t="e">
        <f t="shared" si="348"/>
        <v>#N/A</v>
      </c>
      <c r="X4390" s="37" t="e">
        <f t="shared" si="347"/>
        <v>#N/A</v>
      </c>
      <c r="Y4390" s="37" t="e">
        <f t="shared" si="350"/>
        <v>#N/A</v>
      </c>
      <c r="Z4390" s="37"/>
      <c r="AA4390" s="37"/>
    </row>
    <row r="4391" spans="20:27">
      <c r="T4391" s="26">
        <v>4371</v>
      </c>
      <c r="U4391" s="26" t="e">
        <f t="shared" si="349"/>
        <v>#N/A</v>
      </c>
      <c r="V4391" s="36" t="e">
        <f t="shared" si="346"/>
        <v>#N/A</v>
      </c>
      <c r="W4391" s="29" t="e">
        <f t="shared" si="348"/>
        <v>#N/A</v>
      </c>
      <c r="X4391" s="37" t="e">
        <f t="shared" si="347"/>
        <v>#N/A</v>
      </c>
      <c r="Y4391" s="37" t="e">
        <f t="shared" si="350"/>
        <v>#N/A</v>
      </c>
      <c r="Z4391" s="37"/>
      <c r="AA4391" s="37"/>
    </row>
    <row r="4392" spans="20:27">
      <c r="T4392" s="26">
        <v>4372</v>
      </c>
      <c r="U4392" s="26" t="e">
        <f t="shared" si="349"/>
        <v>#N/A</v>
      </c>
      <c r="V4392" s="36" t="e">
        <f t="shared" si="346"/>
        <v>#N/A</v>
      </c>
      <c r="W4392" s="29" t="e">
        <f t="shared" si="348"/>
        <v>#N/A</v>
      </c>
      <c r="X4392" s="37" t="e">
        <f t="shared" si="347"/>
        <v>#N/A</v>
      </c>
      <c r="Y4392" s="37" t="e">
        <f t="shared" si="350"/>
        <v>#N/A</v>
      </c>
      <c r="Z4392" s="37"/>
      <c r="AA4392" s="37"/>
    </row>
    <row r="4393" spans="20:27">
      <c r="T4393" s="26">
        <v>4373</v>
      </c>
      <c r="U4393" s="26" t="e">
        <f t="shared" si="349"/>
        <v>#N/A</v>
      </c>
      <c r="V4393" s="36" t="e">
        <f t="shared" si="346"/>
        <v>#N/A</v>
      </c>
      <c r="W4393" s="29" t="e">
        <f t="shared" si="348"/>
        <v>#N/A</v>
      </c>
      <c r="X4393" s="37" t="e">
        <f t="shared" si="347"/>
        <v>#N/A</v>
      </c>
      <c r="Y4393" s="37" t="e">
        <f t="shared" si="350"/>
        <v>#N/A</v>
      </c>
      <c r="Z4393" s="37"/>
      <c r="AA4393" s="37"/>
    </row>
    <row r="4394" spans="20:27">
      <c r="T4394" s="26">
        <v>4374</v>
      </c>
      <c r="U4394" s="26" t="e">
        <f t="shared" si="349"/>
        <v>#N/A</v>
      </c>
      <c r="V4394" s="36" t="e">
        <f t="shared" si="346"/>
        <v>#N/A</v>
      </c>
      <c r="W4394" s="29" t="e">
        <f t="shared" si="348"/>
        <v>#N/A</v>
      </c>
      <c r="X4394" s="37" t="e">
        <f t="shared" si="347"/>
        <v>#N/A</v>
      </c>
      <c r="Y4394" s="37" t="e">
        <f t="shared" si="350"/>
        <v>#N/A</v>
      </c>
      <c r="Z4394" s="37"/>
      <c r="AA4394" s="37"/>
    </row>
    <row r="4395" spans="20:27">
      <c r="T4395" s="26">
        <v>4375</v>
      </c>
      <c r="U4395" s="26" t="e">
        <f t="shared" si="349"/>
        <v>#N/A</v>
      </c>
      <c r="V4395" s="36" t="e">
        <f t="shared" si="346"/>
        <v>#N/A</v>
      </c>
      <c r="W4395" s="29" t="e">
        <f t="shared" si="348"/>
        <v>#N/A</v>
      </c>
      <c r="X4395" s="37" t="e">
        <f t="shared" si="347"/>
        <v>#N/A</v>
      </c>
      <c r="Y4395" s="37" t="e">
        <f t="shared" si="350"/>
        <v>#N/A</v>
      </c>
      <c r="Z4395" s="37"/>
      <c r="AA4395" s="37"/>
    </row>
    <row r="4396" spans="20:27">
      <c r="T4396" s="26">
        <v>4376</v>
      </c>
      <c r="U4396" s="26" t="e">
        <f t="shared" si="349"/>
        <v>#N/A</v>
      </c>
      <c r="V4396" s="36" t="e">
        <f t="shared" si="346"/>
        <v>#N/A</v>
      </c>
      <c r="W4396" s="29" t="e">
        <f t="shared" si="348"/>
        <v>#N/A</v>
      </c>
      <c r="X4396" s="37" t="e">
        <f t="shared" si="347"/>
        <v>#N/A</v>
      </c>
      <c r="Y4396" s="37" t="e">
        <f t="shared" si="350"/>
        <v>#N/A</v>
      </c>
      <c r="Z4396" s="37"/>
      <c r="AA4396" s="37"/>
    </row>
    <row r="4397" spans="20:27">
      <c r="T4397" s="26">
        <v>4377</v>
      </c>
      <c r="U4397" s="26" t="e">
        <f t="shared" si="349"/>
        <v>#N/A</v>
      </c>
      <c r="V4397" s="36" t="e">
        <f t="shared" si="346"/>
        <v>#N/A</v>
      </c>
      <c r="W4397" s="29" t="e">
        <f t="shared" si="348"/>
        <v>#N/A</v>
      </c>
      <c r="X4397" s="37" t="e">
        <f t="shared" si="347"/>
        <v>#N/A</v>
      </c>
      <c r="Y4397" s="37" t="e">
        <f t="shared" si="350"/>
        <v>#N/A</v>
      </c>
      <c r="Z4397" s="37"/>
      <c r="AA4397" s="37"/>
    </row>
    <row r="4398" spans="20:27">
      <c r="T4398" s="26">
        <v>4378</v>
      </c>
      <c r="U4398" s="26" t="e">
        <f t="shared" si="349"/>
        <v>#N/A</v>
      </c>
      <c r="V4398" s="36" t="e">
        <f t="shared" si="346"/>
        <v>#N/A</v>
      </c>
      <c r="W4398" s="29" t="e">
        <f t="shared" si="348"/>
        <v>#N/A</v>
      </c>
      <c r="X4398" s="37" t="e">
        <f t="shared" si="347"/>
        <v>#N/A</v>
      </c>
      <c r="Y4398" s="37" t="e">
        <f t="shared" si="350"/>
        <v>#N/A</v>
      </c>
      <c r="Z4398" s="37"/>
      <c r="AA4398" s="37"/>
    </row>
    <row r="4399" spans="20:27">
      <c r="T4399" s="26">
        <v>4379</v>
      </c>
      <c r="U4399" s="26" t="e">
        <f t="shared" si="349"/>
        <v>#N/A</v>
      </c>
      <c r="V4399" s="36" t="e">
        <f t="shared" si="346"/>
        <v>#N/A</v>
      </c>
      <c r="W4399" s="29" t="e">
        <f t="shared" si="348"/>
        <v>#N/A</v>
      </c>
      <c r="X4399" s="37" t="e">
        <f t="shared" si="347"/>
        <v>#N/A</v>
      </c>
      <c r="Y4399" s="37" t="e">
        <f t="shared" si="350"/>
        <v>#N/A</v>
      </c>
      <c r="Z4399" s="37"/>
      <c r="AA4399" s="37"/>
    </row>
    <row r="4400" spans="20:27">
      <c r="T4400" s="26">
        <v>4380</v>
      </c>
      <c r="U4400" s="26" t="e">
        <f t="shared" si="349"/>
        <v>#N/A</v>
      </c>
      <c r="V4400" s="36" t="e">
        <f t="shared" si="346"/>
        <v>#N/A</v>
      </c>
      <c r="W4400" s="29" t="e">
        <f t="shared" si="348"/>
        <v>#N/A</v>
      </c>
      <c r="X4400" s="37" t="e">
        <f t="shared" si="347"/>
        <v>#N/A</v>
      </c>
      <c r="Y4400" s="37" t="e">
        <f t="shared" si="350"/>
        <v>#N/A</v>
      </c>
      <c r="Z4400" s="37"/>
      <c r="AA4400" s="37"/>
    </row>
    <row r="4401" spans="20:27">
      <c r="T4401" s="26">
        <v>4381</v>
      </c>
      <c r="U4401" s="26" t="e">
        <f t="shared" si="349"/>
        <v>#N/A</v>
      </c>
      <c r="V4401" s="36" t="e">
        <f t="shared" si="346"/>
        <v>#N/A</v>
      </c>
      <c r="W4401" s="29" t="e">
        <f t="shared" si="348"/>
        <v>#N/A</v>
      </c>
      <c r="X4401" s="37" t="e">
        <f t="shared" si="347"/>
        <v>#N/A</v>
      </c>
      <c r="Y4401" s="37" t="e">
        <f t="shared" si="350"/>
        <v>#N/A</v>
      </c>
      <c r="Z4401" s="37"/>
      <c r="AA4401" s="37"/>
    </row>
    <row r="4402" spans="20:27">
      <c r="T4402" s="26">
        <v>4382</v>
      </c>
      <c r="U4402" s="26" t="e">
        <f t="shared" si="349"/>
        <v>#N/A</v>
      </c>
      <c r="V4402" s="36" t="e">
        <f t="shared" si="346"/>
        <v>#N/A</v>
      </c>
      <c r="W4402" s="29" t="e">
        <f t="shared" si="348"/>
        <v>#N/A</v>
      </c>
      <c r="X4402" s="37" t="e">
        <f t="shared" si="347"/>
        <v>#N/A</v>
      </c>
      <c r="Y4402" s="37" t="e">
        <f t="shared" si="350"/>
        <v>#N/A</v>
      </c>
      <c r="Z4402" s="37"/>
      <c r="AA4402" s="37"/>
    </row>
    <row r="4403" spans="20:27">
      <c r="T4403" s="26">
        <v>4383</v>
      </c>
      <c r="U4403" s="26" t="e">
        <f t="shared" si="349"/>
        <v>#N/A</v>
      </c>
      <c r="V4403" s="36" t="e">
        <f t="shared" si="346"/>
        <v>#N/A</v>
      </c>
      <c r="W4403" s="29" t="e">
        <f t="shared" si="348"/>
        <v>#N/A</v>
      </c>
      <c r="X4403" s="37" t="e">
        <f t="shared" si="347"/>
        <v>#N/A</v>
      </c>
      <c r="Y4403" s="37" t="e">
        <f t="shared" si="350"/>
        <v>#N/A</v>
      </c>
      <c r="Z4403" s="37"/>
      <c r="AA4403" s="37"/>
    </row>
    <row r="4404" spans="20:27">
      <c r="T4404" s="26">
        <v>4384</v>
      </c>
      <c r="U4404" s="26" t="e">
        <f t="shared" si="349"/>
        <v>#N/A</v>
      </c>
      <c r="V4404" s="36" t="e">
        <f t="shared" si="346"/>
        <v>#N/A</v>
      </c>
      <c r="W4404" s="29" t="e">
        <f t="shared" si="348"/>
        <v>#N/A</v>
      </c>
      <c r="X4404" s="37" t="e">
        <f t="shared" si="347"/>
        <v>#N/A</v>
      </c>
      <c r="Y4404" s="37" t="e">
        <f t="shared" si="350"/>
        <v>#N/A</v>
      </c>
      <c r="Z4404" s="37"/>
      <c r="AA4404" s="37"/>
    </row>
    <row r="4405" spans="20:27">
      <c r="T4405" s="26">
        <v>4385</v>
      </c>
      <c r="U4405" s="26" t="e">
        <f t="shared" si="349"/>
        <v>#N/A</v>
      </c>
      <c r="V4405" s="36" t="e">
        <f t="shared" si="346"/>
        <v>#N/A</v>
      </c>
      <c r="W4405" s="29" t="e">
        <f t="shared" si="348"/>
        <v>#N/A</v>
      </c>
      <c r="X4405" s="37" t="e">
        <f t="shared" si="347"/>
        <v>#N/A</v>
      </c>
      <c r="Y4405" s="37" t="e">
        <f t="shared" si="350"/>
        <v>#N/A</v>
      </c>
      <c r="Z4405" s="37"/>
      <c r="AA4405" s="37"/>
    </row>
    <row r="4406" spans="20:27">
      <c r="T4406" s="26">
        <v>4386</v>
      </c>
      <c r="U4406" s="26" t="e">
        <f t="shared" si="349"/>
        <v>#N/A</v>
      </c>
      <c r="V4406" s="36" t="e">
        <f t="shared" si="346"/>
        <v>#N/A</v>
      </c>
      <c r="W4406" s="29" t="e">
        <f t="shared" si="348"/>
        <v>#N/A</v>
      </c>
      <c r="X4406" s="37" t="e">
        <f t="shared" si="347"/>
        <v>#N/A</v>
      </c>
      <c r="Y4406" s="37" t="e">
        <f t="shared" si="350"/>
        <v>#N/A</v>
      </c>
      <c r="Z4406" s="37"/>
      <c r="AA4406" s="37"/>
    </row>
    <row r="4407" spans="20:27">
      <c r="T4407" s="26">
        <v>4387</v>
      </c>
      <c r="U4407" s="26" t="e">
        <f t="shared" si="349"/>
        <v>#N/A</v>
      </c>
      <c r="V4407" s="36" t="e">
        <f t="shared" si="346"/>
        <v>#N/A</v>
      </c>
      <c r="W4407" s="29" t="e">
        <f t="shared" si="348"/>
        <v>#N/A</v>
      </c>
      <c r="X4407" s="37" t="e">
        <f t="shared" si="347"/>
        <v>#N/A</v>
      </c>
      <c r="Y4407" s="37" t="e">
        <f t="shared" si="350"/>
        <v>#N/A</v>
      </c>
      <c r="Z4407" s="37"/>
      <c r="AA4407" s="37"/>
    </row>
    <row r="4408" spans="20:27">
      <c r="T4408" s="26">
        <v>4388</v>
      </c>
      <c r="U4408" s="26" t="e">
        <f t="shared" si="349"/>
        <v>#N/A</v>
      </c>
      <c r="V4408" s="36" t="e">
        <f t="shared" si="346"/>
        <v>#N/A</v>
      </c>
      <c r="W4408" s="29" t="e">
        <f t="shared" si="348"/>
        <v>#N/A</v>
      </c>
      <c r="X4408" s="37" t="e">
        <f t="shared" si="347"/>
        <v>#N/A</v>
      </c>
      <c r="Y4408" s="37" t="e">
        <f t="shared" si="350"/>
        <v>#N/A</v>
      </c>
      <c r="Z4408" s="37"/>
      <c r="AA4408" s="37"/>
    </row>
    <row r="4409" spans="20:27">
      <c r="T4409" s="26">
        <v>4389</v>
      </c>
      <c r="U4409" s="26" t="e">
        <f t="shared" si="349"/>
        <v>#N/A</v>
      </c>
      <c r="V4409" s="36" t="e">
        <f t="shared" si="346"/>
        <v>#N/A</v>
      </c>
      <c r="W4409" s="29" t="e">
        <f t="shared" si="348"/>
        <v>#N/A</v>
      </c>
      <c r="X4409" s="37" t="e">
        <f t="shared" si="347"/>
        <v>#N/A</v>
      </c>
      <c r="Y4409" s="37" t="e">
        <f t="shared" si="350"/>
        <v>#N/A</v>
      </c>
      <c r="Z4409" s="37"/>
      <c r="AA4409" s="37"/>
    </row>
    <row r="4410" spans="20:27">
      <c r="T4410" s="26">
        <v>4390</v>
      </c>
      <c r="U4410" s="26" t="e">
        <f t="shared" si="349"/>
        <v>#N/A</v>
      </c>
      <c r="V4410" s="36" t="e">
        <f t="shared" si="346"/>
        <v>#N/A</v>
      </c>
      <c r="W4410" s="29" t="e">
        <f t="shared" si="348"/>
        <v>#N/A</v>
      </c>
      <c r="X4410" s="37" t="e">
        <f t="shared" si="347"/>
        <v>#N/A</v>
      </c>
      <c r="Y4410" s="37" t="e">
        <f t="shared" si="350"/>
        <v>#N/A</v>
      </c>
      <c r="Z4410" s="37"/>
      <c r="AA4410" s="37"/>
    </row>
    <row r="4411" spans="20:27">
      <c r="T4411" s="26">
        <v>4391</v>
      </c>
      <c r="U4411" s="26" t="e">
        <f t="shared" si="349"/>
        <v>#N/A</v>
      </c>
      <c r="V4411" s="36" t="e">
        <f t="shared" si="346"/>
        <v>#N/A</v>
      </c>
      <c r="W4411" s="29" t="e">
        <f t="shared" si="348"/>
        <v>#N/A</v>
      </c>
      <c r="X4411" s="37" t="e">
        <f t="shared" si="347"/>
        <v>#N/A</v>
      </c>
      <c r="Y4411" s="37" t="e">
        <f t="shared" si="350"/>
        <v>#N/A</v>
      </c>
      <c r="Z4411" s="37"/>
      <c r="AA4411" s="37"/>
    </row>
    <row r="4412" spans="20:27">
      <c r="T4412" s="26">
        <v>4392</v>
      </c>
      <c r="U4412" s="26" t="e">
        <f t="shared" si="349"/>
        <v>#N/A</v>
      </c>
      <c r="V4412" s="36" t="e">
        <f t="shared" si="346"/>
        <v>#N/A</v>
      </c>
      <c r="W4412" s="29" t="e">
        <f t="shared" si="348"/>
        <v>#N/A</v>
      </c>
      <c r="X4412" s="37" t="e">
        <f t="shared" si="347"/>
        <v>#N/A</v>
      </c>
      <c r="Y4412" s="37" t="e">
        <f t="shared" si="350"/>
        <v>#N/A</v>
      </c>
      <c r="Z4412" s="37"/>
      <c r="AA4412" s="37"/>
    </row>
    <row r="4413" spans="20:27">
      <c r="T4413" s="26">
        <v>4393</v>
      </c>
      <c r="U4413" s="26" t="e">
        <f t="shared" si="349"/>
        <v>#N/A</v>
      </c>
      <c r="V4413" s="36" t="e">
        <f t="shared" si="346"/>
        <v>#N/A</v>
      </c>
      <c r="W4413" s="29" t="e">
        <f t="shared" si="348"/>
        <v>#N/A</v>
      </c>
      <c r="X4413" s="37" t="e">
        <f t="shared" si="347"/>
        <v>#N/A</v>
      </c>
      <c r="Y4413" s="37" t="e">
        <f t="shared" si="350"/>
        <v>#N/A</v>
      </c>
      <c r="Z4413" s="37"/>
      <c r="AA4413" s="37"/>
    </row>
    <row r="4414" spans="20:27">
      <c r="T4414" s="26">
        <v>4394</v>
      </c>
      <c r="U4414" s="26" t="e">
        <f t="shared" si="349"/>
        <v>#N/A</v>
      </c>
      <c r="V4414" s="36" t="e">
        <f t="shared" si="346"/>
        <v>#N/A</v>
      </c>
      <c r="W4414" s="29" t="e">
        <f t="shared" si="348"/>
        <v>#N/A</v>
      </c>
      <c r="X4414" s="37" t="e">
        <f t="shared" si="347"/>
        <v>#N/A</v>
      </c>
      <c r="Y4414" s="37" t="e">
        <f t="shared" si="350"/>
        <v>#N/A</v>
      </c>
      <c r="Z4414" s="37"/>
      <c r="AA4414" s="37"/>
    </row>
    <row r="4415" spans="20:27">
      <c r="T4415" s="26">
        <v>4395</v>
      </c>
      <c r="U4415" s="26" t="e">
        <f t="shared" si="349"/>
        <v>#N/A</v>
      </c>
      <c r="V4415" s="36" t="e">
        <f t="shared" si="346"/>
        <v>#N/A</v>
      </c>
      <c r="W4415" s="29" t="e">
        <f t="shared" si="348"/>
        <v>#N/A</v>
      </c>
      <c r="X4415" s="37" t="e">
        <f t="shared" si="347"/>
        <v>#N/A</v>
      </c>
      <c r="Y4415" s="37" t="e">
        <f t="shared" si="350"/>
        <v>#N/A</v>
      </c>
      <c r="Z4415" s="37"/>
      <c r="AA4415" s="37"/>
    </row>
    <row r="4416" spans="20:27">
      <c r="T4416" s="26">
        <v>4396</v>
      </c>
      <c r="U4416" s="26" t="e">
        <f t="shared" si="349"/>
        <v>#N/A</v>
      </c>
      <c r="V4416" s="36" t="e">
        <f t="shared" si="346"/>
        <v>#N/A</v>
      </c>
      <c r="W4416" s="29" t="e">
        <f t="shared" si="348"/>
        <v>#N/A</v>
      </c>
      <c r="X4416" s="37" t="e">
        <f t="shared" si="347"/>
        <v>#N/A</v>
      </c>
      <c r="Y4416" s="37" t="e">
        <f t="shared" si="350"/>
        <v>#N/A</v>
      </c>
      <c r="Z4416" s="37"/>
      <c r="AA4416" s="37"/>
    </row>
    <row r="4417" spans="20:27">
      <c r="T4417" s="26">
        <v>4397</v>
      </c>
      <c r="U4417" s="26" t="e">
        <f t="shared" si="349"/>
        <v>#N/A</v>
      </c>
      <c r="V4417" s="36" t="e">
        <f t="shared" si="346"/>
        <v>#N/A</v>
      </c>
      <c r="W4417" s="29" t="e">
        <f t="shared" si="348"/>
        <v>#N/A</v>
      </c>
      <c r="X4417" s="37" t="e">
        <f t="shared" si="347"/>
        <v>#N/A</v>
      </c>
      <c r="Y4417" s="37" t="e">
        <f t="shared" si="350"/>
        <v>#N/A</v>
      </c>
      <c r="Z4417" s="37"/>
      <c r="AA4417" s="37"/>
    </row>
    <row r="4418" spans="20:27">
      <c r="T4418" s="26">
        <v>4398</v>
      </c>
      <c r="U4418" s="26" t="e">
        <f t="shared" si="349"/>
        <v>#N/A</v>
      </c>
      <c r="V4418" s="36" t="e">
        <f t="shared" si="346"/>
        <v>#N/A</v>
      </c>
      <c r="W4418" s="29" t="e">
        <f t="shared" si="348"/>
        <v>#N/A</v>
      </c>
      <c r="X4418" s="37" t="e">
        <f t="shared" si="347"/>
        <v>#N/A</v>
      </c>
      <c r="Y4418" s="37" t="e">
        <f t="shared" si="350"/>
        <v>#N/A</v>
      </c>
      <c r="Z4418" s="37"/>
      <c r="AA4418" s="37"/>
    </row>
    <row r="4419" spans="20:27">
      <c r="T4419" s="26">
        <v>4399</v>
      </c>
      <c r="U4419" s="26" t="e">
        <f t="shared" si="349"/>
        <v>#N/A</v>
      </c>
      <c r="V4419" s="36" t="e">
        <f t="shared" si="346"/>
        <v>#N/A</v>
      </c>
      <c r="W4419" s="29" t="e">
        <f t="shared" si="348"/>
        <v>#N/A</v>
      </c>
      <c r="X4419" s="37" t="e">
        <f t="shared" si="347"/>
        <v>#N/A</v>
      </c>
      <c r="Y4419" s="37" t="e">
        <f t="shared" si="350"/>
        <v>#N/A</v>
      </c>
      <c r="Z4419" s="37"/>
      <c r="AA4419" s="37"/>
    </row>
    <row r="4420" spans="20:27">
      <c r="T4420" s="26">
        <v>4400</v>
      </c>
      <c r="U4420" s="26" t="e">
        <f t="shared" si="349"/>
        <v>#N/A</v>
      </c>
      <c r="V4420" s="36" t="e">
        <f t="shared" si="346"/>
        <v>#N/A</v>
      </c>
      <c r="W4420" s="29" t="e">
        <f t="shared" si="348"/>
        <v>#N/A</v>
      </c>
      <c r="X4420" s="37" t="e">
        <f t="shared" si="347"/>
        <v>#N/A</v>
      </c>
      <c r="Y4420" s="37" t="e">
        <f t="shared" si="350"/>
        <v>#N/A</v>
      </c>
      <c r="Z4420" s="37"/>
      <c r="AA4420" s="37"/>
    </row>
    <row r="4421" spans="20:27">
      <c r="T4421" s="26">
        <v>4401</v>
      </c>
      <c r="U4421" s="26" t="e">
        <f t="shared" si="349"/>
        <v>#N/A</v>
      </c>
      <c r="V4421" s="36" t="e">
        <f t="shared" si="346"/>
        <v>#N/A</v>
      </c>
      <c r="W4421" s="29" t="e">
        <f t="shared" si="348"/>
        <v>#N/A</v>
      </c>
      <c r="X4421" s="37" t="e">
        <f t="shared" si="347"/>
        <v>#N/A</v>
      </c>
      <c r="Y4421" s="37" t="e">
        <f t="shared" si="350"/>
        <v>#N/A</v>
      </c>
      <c r="Z4421" s="37"/>
      <c r="AA4421" s="37"/>
    </row>
    <row r="4422" spans="20:27">
      <c r="T4422" s="26">
        <v>4402</v>
      </c>
      <c r="U4422" s="26" t="e">
        <f t="shared" si="349"/>
        <v>#N/A</v>
      </c>
      <c r="V4422" s="36" t="e">
        <f t="shared" si="346"/>
        <v>#N/A</v>
      </c>
      <c r="W4422" s="29" t="e">
        <f t="shared" si="348"/>
        <v>#N/A</v>
      </c>
      <c r="X4422" s="37" t="e">
        <f t="shared" si="347"/>
        <v>#N/A</v>
      </c>
      <c r="Y4422" s="37" t="e">
        <f t="shared" si="350"/>
        <v>#N/A</v>
      </c>
      <c r="Z4422" s="37"/>
      <c r="AA4422" s="37"/>
    </row>
    <row r="4423" spans="20:27">
      <c r="T4423" s="26">
        <v>4403</v>
      </c>
      <c r="U4423" s="26" t="e">
        <f t="shared" si="349"/>
        <v>#N/A</v>
      </c>
      <c r="V4423" s="36" t="e">
        <f t="shared" si="346"/>
        <v>#N/A</v>
      </c>
      <c r="W4423" s="29" t="e">
        <f t="shared" si="348"/>
        <v>#N/A</v>
      </c>
      <c r="X4423" s="37" t="e">
        <f t="shared" si="347"/>
        <v>#N/A</v>
      </c>
      <c r="Y4423" s="37" t="e">
        <f t="shared" si="350"/>
        <v>#N/A</v>
      </c>
      <c r="Z4423" s="37"/>
      <c r="AA4423" s="37"/>
    </row>
    <row r="4424" spans="20:27">
      <c r="T4424" s="26">
        <v>4404</v>
      </c>
      <c r="U4424" s="26" t="e">
        <f t="shared" si="349"/>
        <v>#N/A</v>
      </c>
      <c r="V4424" s="36" t="e">
        <f t="shared" ref="V4424:V4487" si="351">K$23*EXP(M$22*LOG(T4424/O$23))</f>
        <v>#N/A</v>
      </c>
      <c r="W4424" s="29" t="e">
        <f t="shared" si="348"/>
        <v>#N/A</v>
      </c>
      <c r="X4424" s="37" t="e">
        <f t="shared" ref="X4424:X4487" si="352">IF(($K$60+15)&gt;T4424,T4424,(#N/A))</f>
        <v>#N/A</v>
      </c>
      <c r="Y4424" s="37" t="e">
        <f t="shared" si="350"/>
        <v>#N/A</v>
      </c>
      <c r="Z4424" s="37"/>
      <c r="AA4424" s="37"/>
    </row>
    <row r="4425" spans="20:27">
      <c r="T4425" s="26">
        <v>4405</v>
      </c>
      <c r="U4425" s="26" t="e">
        <f t="shared" si="349"/>
        <v>#N/A</v>
      </c>
      <c r="V4425" s="36" t="e">
        <f t="shared" si="351"/>
        <v>#N/A</v>
      </c>
      <c r="W4425" s="29" t="e">
        <f t="shared" si="348"/>
        <v>#N/A</v>
      </c>
      <c r="X4425" s="37" t="e">
        <f t="shared" si="352"/>
        <v>#N/A</v>
      </c>
      <c r="Y4425" s="37" t="e">
        <f t="shared" si="350"/>
        <v>#N/A</v>
      </c>
      <c r="Z4425" s="37"/>
      <c r="AA4425" s="37"/>
    </row>
    <row r="4426" spans="20:27">
      <c r="T4426" s="26">
        <v>4406</v>
      </c>
      <c r="U4426" s="26" t="e">
        <f t="shared" si="349"/>
        <v>#N/A</v>
      </c>
      <c r="V4426" s="36" t="e">
        <f t="shared" si="351"/>
        <v>#N/A</v>
      </c>
      <c r="W4426" s="29" t="e">
        <f t="shared" si="348"/>
        <v>#N/A</v>
      </c>
      <c r="X4426" s="37" t="e">
        <f t="shared" si="352"/>
        <v>#N/A</v>
      </c>
      <c r="Y4426" s="37" t="e">
        <f t="shared" si="350"/>
        <v>#N/A</v>
      </c>
      <c r="Z4426" s="37"/>
      <c r="AA4426" s="37"/>
    </row>
    <row r="4427" spans="20:27">
      <c r="T4427" s="26">
        <v>4407</v>
      </c>
      <c r="U4427" s="26" t="e">
        <f t="shared" si="349"/>
        <v>#N/A</v>
      </c>
      <c r="V4427" s="36" t="e">
        <f t="shared" si="351"/>
        <v>#N/A</v>
      </c>
      <c r="W4427" s="29" t="e">
        <f t="shared" si="348"/>
        <v>#N/A</v>
      </c>
      <c r="X4427" s="37" t="e">
        <f t="shared" si="352"/>
        <v>#N/A</v>
      </c>
      <c r="Y4427" s="37" t="e">
        <f t="shared" si="350"/>
        <v>#N/A</v>
      </c>
      <c r="Z4427" s="37"/>
      <c r="AA4427" s="37"/>
    </row>
    <row r="4428" spans="20:27">
      <c r="T4428" s="26">
        <v>4408</v>
      </c>
      <c r="U4428" s="26" t="e">
        <f t="shared" si="349"/>
        <v>#N/A</v>
      </c>
      <c r="V4428" s="36" t="e">
        <f t="shared" si="351"/>
        <v>#N/A</v>
      </c>
      <c r="W4428" s="29" t="e">
        <f t="shared" si="348"/>
        <v>#N/A</v>
      </c>
      <c r="X4428" s="37" t="e">
        <f t="shared" si="352"/>
        <v>#N/A</v>
      </c>
      <c r="Y4428" s="37" t="e">
        <f t="shared" si="350"/>
        <v>#N/A</v>
      </c>
      <c r="Z4428" s="37"/>
      <c r="AA4428" s="37"/>
    </row>
    <row r="4429" spans="20:27">
      <c r="T4429" s="26">
        <v>4409</v>
      </c>
      <c r="U4429" s="26" t="e">
        <f t="shared" si="349"/>
        <v>#N/A</v>
      </c>
      <c r="V4429" s="36" t="e">
        <f t="shared" si="351"/>
        <v>#N/A</v>
      </c>
      <c r="W4429" s="29" t="e">
        <f t="shared" si="348"/>
        <v>#N/A</v>
      </c>
      <c r="X4429" s="37" t="e">
        <f t="shared" si="352"/>
        <v>#N/A</v>
      </c>
      <c r="Y4429" s="37" t="e">
        <f t="shared" si="350"/>
        <v>#N/A</v>
      </c>
      <c r="Z4429" s="37"/>
      <c r="AA4429" s="37"/>
    </row>
    <row r="4430" spans="20:27">
      <c r="T4430" s="26">
        <v>4410</v>
      </c>
      <c r="U4430" s="26" t="e">
        <f t="shared" si="349"/>
        <v>#N/A</v>
      </c>
      <c r="V4430" s="36" t="e">
        <f t="shared" si="351"/>
        <v>#N/A</v>
      </c>
      <c r="W4430" s="29" t="e">
        <f t="shared" si="348"/>
        <v>#N/A</v>
      </c>
      <c r="X4430" s="37" t="e">
        <f t="shared" si="352"/>
        <v>#N/A</v>
      </c>
      <c r="Y4430" s="37" t="e">
        <f t="shared" si="350"/>
        <v>#N/A</v>
      </c>
      <c r="Z4430" s="37"/>
      <c r="AA4430" s="37"/>
    </row>
    <row r="4431" spans="20:27">
      <c r="T4431" s="26">
        <v>4411</v>
      </c>
      <c r="U4431" s="26" t="e">
        <f t="shared" si="349"/>
        <v>#N/A</v>
      </c>
      <c r="V4431" s="36" t="e">
        <f t="shared" si="351"/>
        <v>#N/A</v>
      </c>
      <c r="W4431" s="29" t="e">
        <f t="shared" si="348"/>
        <v>#N/A</v>
      </c>
      <c r="X4431" s="37" t="e">
        <f t="shared" si="352"/>
        <v>#N/A</v>
      </c>
      <c r="Y4431" s="37" t="e">
        <f t="shared" si="350"/>
        <v>#N/A</v>
      </c>
      <c r="Z4431" s="37"/>
      <c r="AA4431" s="37"/>
    </row>
    <row r="4432" spans="20:27">
      <c r="T4432" s="26">
        <v>4412</v>
      </c>
      <c r="U4432" s="26" t="e">
        <f t="shared" si="349"/>
        <v>#N/A</v>
      </c>
      <c r="V4432" s="36" t="e">
        <f t="shared" si="351"/>
        <v>#N/A</v>
      </c>
      <c r="W4432" s="29" t="e">
        <f t="shared" si="348"/>
        <v>#N/A</v>
      </c>
      <c r="X4432" s="37" t="e">
        <f t="shared" si="352"/>
        <v>#N/A</v>
      </c>
      <c r="Y4432" s="37" t="e">
        <f t="shared" si="350"/>
        <v>#N/A</v>
      </c>
      <c r="Z4432" s="37"/>
      <c r="AA4432" s="37"/>
    </row>
    <row r="4433" spans="20:27">
      <c r="T4433" s="26">
        <v>4413</v>
      </c>
      <c r="U4433" s="26" t="e">
        <f t="shared" si="349"/>
        <v>#N/A</v>
      </c>
      <c r="V4433" s="36" t="e">
        <f t="shared" si="351"/>
        <v>#N/A</v>
      </c>
      <c r="W4433" s="29" t="e">
        <f t="shared" si="348"/>
        <v>#N/A</v>
      </c>
      <c r="X4433" s="37" t="e">
        <f t="shared" si="352"/>
        <v>#N/A</v>
      </c>
      <c r="Y4433" s="37" t="e">
        <f t="shared" si="350"/>
        <v>#N/A</v>
      </c>
      <c r="Z4433" s="37"/>
      <c r="AA4433" s="37"/>
    </row>
    <row r="4434" spans="20:27">
      <c r="T4434" s="26">
        <v>4414</v>
      </c>
      <c r="U4434" s="26" t="e">
        <f t="shared" si="349"/>
        <v>#N/A</v>
      </c>
      <c r="V4434" s="36" t="e">
        <f t="shared" si="351"/>
        <v>#N/A</v>
      </c>
      <c r="W4434" s="29" t="e">
        <f t="shared" si="348"/>
        <v>#N/A</v>
      </c>
      <c r="X4434" s="37" t="e">
        <f t="shared" si="352"/>
        <v>#N/A</v>
      </c>
      <c r="Y4434" s="37" t="e">
        <f t="shared" si="350"/>
        <v>#N/A</v>
      </c>
      <c r="Z4434" s="37"/>
      <c r="AA4434" s="37"/>
    </row>
    <row r="4435" spans="20:27">
      <c r="T4435" s="26">
        <v>4415</v>
      </c>
      <c r="U4435" s="26" t="e">
        <f t="shared" si="349"/>
        <v>#N/A</v>
      </c>
      <c r="V4435" s="36" t="e">
        <f t="shared" si="351"/>
        <v>#N/A</v>
      </c>
      <c r="W4435" s="29" t="e">
        <f t="shared" si="348"/>
        <v>#N/A</v>
      </c>
      <c r="X4435" s="37" t="e">
        <f t="shared" si="352"/>
        <v>#N/A</v>
      </c>
      <c r="Y4435" s="37" t="e">
        <f t="shared" si="350"/>
        <v>#N/A</v>
      </c>
      <c r="Z4435" s="37"/>
      <c r="AA4435" s="37"/>
    </row>
    <row r="4436" spans="20:27">
      <c r="T4436" s="26">
        <v>4416</v>
      </c>
      <c r="U4436" s="26" t="e">
        <f t="shared" si="349"/>
        <v>#N/A</v>
      </c>
      <c r="V4436" s="36" t="e">
        <f t="shared" si="351"/>
        <v>#N/A</v>
      </c>
      <c r="W4436" s="29" t="e">
        <f t="shared" si="348"/>
        <v>#N/A</v>
      </c>
      <c r="X4436" s="37" t="e">
        <f t="shared" si="352"/>
        <v>#N/A</v>
      </c>
      <c r="Y4436" s="37" t="e">
        <f t="shared" si="350"/>
        <v>#N/A</v>
      </c>
      <c r="Z4436" s="37"/>
      <c r="AA4436" s="37"/>
    </row>
    <row r="4437" spans="20:27">
      <c r="T4437" s="26">
        <v>4417</v>
      </c>
      <c r="U4437" s="26" t="e">
        <f t="shared" si="349"/>
        <v>#N/A</v>
      </c>
      <c r="V4437" s="36" t="e">
        <f t="shared" si="351"/>
        <v>#N/A</v>
      </c>
      <c r="W4437" s="29" t="e">
        <f t="shared" ref="W4437:W4500" si="353">IF(U4437="",(#N/A),V4437)</f>
        <v>#N/A</v>
      </c>
      <c r="X4437" s="37" t="e">
        <f t="shared" si="352"/>
        <v>#N/A</v>
      </c>
      <c r="Y4437" s="37" t="e">
        <f t="shared" si="350"/>
        <v>#N/A</v>
      </c>
      <c r="Z4437" s="37"/>
      <c r="AA4437" s="37"/>
    </row>
    <row r="4438" spans="20:27">
      <c r="T4438" s="26">
        <v>4418</v>
      </c>
      <c r="U4438" s="26" t="e">
        <f t="shared" ref="U4438:U4501" si="354">IF(MAX(D$20:D$64)&lt;T4438,(#N/A),T4438)</f>
        <v>#N/A</v>
      </c>
      <c r="V4438" s="36" t="e">
        <f t="shared" si="351"/>
        <v>#N/A</v>
      </c>
      <c r="W4438" s="29" t="e">
        <f t="shared" si="353"/>
        <v>#N/A</v>
      </c>
      <c r="X4438" s="37" t="e">
        <f t="shared" si="352"/>
        <v>#N/A</v>
      </c>
      <c r="Y4438" s="37" t="e">
        <f t="shared" si="350"/>
        <v>#N/A</v>
      </c>
      <c r="Z4438" s="37"/>
      <c r="AA4438" s="37"/>
    </row>
    <row r="4439" spans="20:27">
      <c r="T4439" s="26">
        <v>4419</v>
      </c>
      <c r="U4439" s="26" t="e">
        <f t="shared" si="354"/>
        <v>#N/A</v>
      </c>
      <c r="V4439" s="36" t="e">
        <f t="shared" si="351"/>
        <v>#N/A</v>
      </c>
      <c r="W4439" s="29" t="e">
        <f t="shared" si="353"/>
        <v>#N/A</v>
      </c>
      <c r="X4439" s="37" t="e">
        <f t="shared" si="352"/>
        <v>#N/A</v>
      </c>
      <c r="Y4439" s="37" t="e">
        <f t="shared" si="350"/>
        <v>#N/A</v>
      </c>
      <c r="Z4439" s="37"/>
      <c r="AA4439" s="37"/>
    </row>
    <row r="4440" spans="20:27">
      <c r="T4440" s="26">
        <v>4420</v>
      </c>
      <c r="U4440" s="26" t="e">
        <f t="shared" si="354"/>
        <v>#N/A</v>
      </c>
      <c r="V4440" s="36" t="e">
        <f t="shared" si="351"/>
        <v>#N/A</v>
      </c>
      <c r="W4440" s="29" t="e">
        <f t="shared" si="353"/>
        <v>#N/A</v>
      </c>
      <c r="X4440" s="37" t="e">
        <f t="shared" si="352"/>
        <v>#N/A</v>
      </c>
      <c r="Y4440" s="37" t="e">
        <f t="shared" si="350"/>
        <v>#N/A</v>
      </c>
      <c r="Z4440" s="37"/>
      <c r="AA4440" s="37"/>
    </row>
    <row r="4441" spans="20:27">
      <c r="T4441" s="26">
        <v>4421</v>
      </c>
      <c r="U4441" s="26" t="e">
        <f t="shared" si="354"/>
        <v>#N/A</v>
      </c>
      <c r="V4441" s="36" t="e">
        <f t="shared" si="351"/>
        <v>#N/A</v>
      </c>
      <c r="W4441" s="29" t="e">
        <f t="shared" si="353"/>
        <v>#N/A</v>
      </c>
      <c r="X4441" s="37" t="e">
        <f t="shared" si="352"/>
        <v>#N/A</v>
      </c>
      <c r="Y4441" s="37" t="e">
        <f t="shared" si="350"/>
        <v>#N/A</v>
      </c>
      <c r="Z4441" s="37"/>
      <c r="AA4441" s="37"/>
    </row>
    <row r="4442" spans="20:27">
      <c r="T4442" s="26">
        <v>4422</v>
      </c>
      <c r="U4442" s="26" t="e">
        <f t="shared" si="354"/>
        <v>#N/A</v>
      </c>
      <c r="V4442" s="36" t="e">
        <f t="shared" si="351"/>
        <v>#N/A</v>
      </c>
      <c r="W4442" s="29" t="e">
        <f t="shared" si="353"/>
        <v>#N/A</v>
      </c>
      <c r="X4442" s="37" t="e">
        <f t="shared" si="352"/>
        <v>#N/A</v>
      </c>
      <c r="Y4442" s="37" t="e">
        <f t="shared" si="350"/>
        <v>#N/A</v>
      </c>
      <c r="Z4442" s="37"/>
      <c r="AA4442" s="37"/>
    </row>
    <row r="4443" spans="20:27">
      <c r="T4443" s="26">
        <v>4423</v>
      </c>
      <c r="U4443" s="26" t="e">
        <f t="shared" si="354"/>
        <v>#N/A</v>
      </c>
      <c r="V4443" s="36" t="e">
        <f t="shared" si="351"/>
        <v>#N/A</v>
      </c>
      <c r="W4443" s="29" t="e">
        <f t="shared" si="353"/>
        <v>#N/A</v>
      </c>
      <c r="X4443" s="37" t="e">
        <f t="shared" si="352"/>
        <v>#N/A</v>
      </c>
      <c r="Y4443" s="37" t="e">
        <f t="shared" si="350"/>
        <v>#N/A</v>
      </c>
      <c r="Z4443" s="37"/>
      <c r="AA4443" s="37"/>
    </row>
    <row r="4444" spans="20:27">
      <c r="T4444" s="26">
        <v>4424</v>
      </c>
      <c r="U4444" s="26" t="e">
        <f t="shared" si="354"/>
        <v>#N/A</v>
      </c>
      <c r="V4444" s="36" t="e">
        <f t="shared" si="351"/>
        <v>#N/A</v>
      </c>
      <c r="W4444" s="29" t="e">
        <f t="shared" si="353"/>
        <v>#N/A</v>
      </c>
      <c r="X4444" s="37" t="e">
        <f t="shared" si="352"/>
        <v>#N/A</v>
      </c>
      <c r="Y4444" s="37" t="e">
        <f t="shared" si="350"/>
        <v>#N/A</v>
      </c>
      <c r="Z4444" s="37"/>
      <c r="AA4444" s="37"/>
    </row>
    <row r="4445" spans="20:27">
      <c r="T4445" s="26">
        <v>4425</v>
      </c>
      <c r="U4445" s="26" t="e">
        <f t="shared" si="354"/>
        <v>#N/A</v>
      </c>
      <c r="V4445" s="36" t="e">
        <f t="shared" si="351"/>
        <v>#N/A</v>
      </c>
      <c r="W4445" s="29" t="e">
        <f t="shared" si="353"/>
        <v>#N/A</v>
      </c>
      <c r="X4445" s="37" t="e">
        <f t="shared" si="352"/>
        <v>#N/A</v>
      </c>
      <c r="Y4445" s="37" t="e">
        <f t="shared" si="350"/>
        <v>#N/A</v>
      </c>
      <c r="Z4445" s="37"/>
      <c r="AA4445" s="37"/>
    </row>
    <row r="4446" spans="20:27">
      <c r="T4446" s="26">
        <v>4426</v>
      </c>
      <c r="U4446" s="26" t="e">
        <f t="shared" si="354"/>
        <v>#N/A</v>
      </c>
      <c r="V4446" s="36" t="e">
        <f t="shared" si="351"/>
        <v>#N/A</v>
      </c>
      <c r="W4446" s="29" t="e">
        <f t="shared" si="353"/>
        <v>#N/A</v>
      </c>
      <c r="X4446" s="37" t="e">
        <f t="shared" si="352"/>
        <v>#N/A</v>
      </c>
      <c r="Y4446" s="37" t="e">
        <f t="shared" si="350"/>
        <v>#N/A</v>
      </c>
      <c r="Z4446" s="37"/>
      <c r="AA4446" s="37"/>
    </row>
    <row r="4447" spans="20:27">
      <c r="T4447" s="26">
        <v>4427</v>
      </c>
      <c r="U4447" s="26" t="e">
        <f t="shared" si="354"/>
        <v>#N/A</v>
      </c>
      <c r="V4447" s="36" t="e">
        <f t="shared" si="351"/>
        <v>#N/A</v>
      </c>
      <c r="W4447" s="29" t="e">
        <f t="shared" si="353"/>
        <v>#N/A</v>
      </c>
      <c r="X4447" s="37" t="e">
        <f t="shared" si="352"/>
        <v>#N/A</v>
      </c>
      <c r="Y4447" s="37" t="e">
        <f t="shared" ref="Y4447:Y4510" si="355">IF(($K$60+15)&gt;T4447,K$23*EXP(M$22*LOG(T4447/O$23)),(#N/A))</f>
        <v>#N/A</v>
      </c>
      <c r="Z4447" s="37"/>
      <c r="AA4447" s="37"/>
    </row>
    <row r="4448" spans="20:27">
      <c r="T4448" s="26">
        <v>4428</v>
      </c>
      <c r="U4448" s="26" t="e">
        <f t="shared" si="354"/>
        <v>#N/A</v>
      </c>
      <c r="V4448" s="36" t="e">
        <f t="shared" si="351"/>
        <v>#N/A</v>
      </c>
      <c r="W4448" s="29" t="e">
        <f t="shared" si="353"/>
        <v>#N/A</v>
      </c>
      <c r="X4448" s="37" t="e">
        <f t="shared" si="352"/>
        <v>#N/A</v>
      </c>
      <c r="Y4448" s="37" t="e">
        <f t="shared" si="355"/>
        <v>#N/A</v>
      </c>
      <c r="Z4448" s="37"/>
      <c r="AA4448" s="37"/>
    </row>
    <row r="4449" spans="20:27">
      <c r="T4449" s="26">
        <v>4429</v>
      </c>
      <c r="U4449" s="26" t="e">
        <f t="shared" si="354"/>
        <v>#N/A</v>
      </c>
      <c r="V4449" s="36" t="e">
        <f t="shared" si="351"/>
        <v>#N/A</v>
      </c>
      <c r="W4449" s="29" t="e">
        <f t="shared" si="353"/>
        <v>#N/A</v>
      </c>
      <c r="X4449" s="37" t="e">
        <f t="shared" si="352"/>
        <v>#N/A</v>
      </c>
      <c r="Y4449" s="37" t="e">
        <f t="shared" si="355"/>
        <v>#N/A</v>
      </c>
      <c r="Z4449" s="37"/>
      <c r="AA4449" s="37"/>
    </row>
    <row r="4450" spans="20:27">
      <c r="T4450" s="26">
        <v>4430</v>
      </c>
      <c r="U4450" s="26" t="e">
        <f t="shared" si="354"/>
        <v>#N/A</v>
      </c>
      <c r="V4450" s="36" t="e">
        <f t="shared" si="351"/>
        <v>#N/A</v>
      </c>
      <c r="W4450" s="29" t="e">
        <f t="shared" si="353"/>
        <v>#N/A</v>
      </c>
      <c r="X4450" s="37" t="e">
        <f t="shared" si="352"/>
        <v>#N/A</v>
      </c>
      <c r="Y4450" s="37" t="e">
        <f t="shared" si="355"/>
        <v>#N/A</v>
      </c>
      <c r="Z4450" s="37"/>
      <c r="AA4450" s="37"/>
    </row>
    <row r="4451" spans="20:27">
      <c r="T4451" s="26">
        <v>4431</v>
      </c>
      <c r="U4451" s="26" t="e">
        <f t="shared" si="354"/>
        <v>#N/A</v>
      </c>
      <c r="V4451" s="36" t="e">
        <f t="shared" si="351"/>
        <v>#N/A</v>
      </c>
      <c r="W4451" s="29" t="e">
        <f t="shared" si="353"/>
        <v>#N/A</v>
      </c>
      <c r="X4451" s="37" t="e">
        <f t="shared" si="352"/>
        <v>#N/A</v>
      </c>
      <c r="Y4451" s="37" t="e">
        <f t="shared" si="355"/>
        <v>#N/A</v>
      </c>
      <c r="Z4451" s="37"/>
      <c r="AA4451" s="37"/>
    </row>
    <row r="4452" spans="20:27">
      <c r="T4452" s="26">
        <v>4432</v>
      </c>
      <c r="U4452" s="26" t="e">
        <f t="shared" si="354"/>
        <v>#N/A</v>
      </c>
      <c r="V4452" s="36" t="e">
        <f t="shared" si="351"/>
        <v>#N/A</v>
      </c>
      <c r="W4452" s="29" t="e">
        <f t="shared" si="353"/>
        <v>#N/A</v>
      </c>
      <c r="X4452" s="37" t="e">
        <f t="shared" si="352"/>
        <v>#N/A</v>
      </c>
      <c r="Y4452" s="37" t="e">
        <f t="shared" si="355"/>
        <v>#N/A</v>
      </c>
      <c r="Z4452" s="37"/>
      <c r="AA4452" s="37"/>
    </row>
    <row r="4453" spans="20:27">
      <c r="T4453" s="26">
        <v>4433</v>
      </c>
      <c r="U4453" s="26" t="e">
        <f t="shared" si="354"/>
        <v>#N/A</v>
      </c>
      <c r="V4453" s="36" t="e">
        <f t="shared" si="351"/>
        <v>#N/A</v>
      </c>
      <c r="W4453" s="29" t="e">
        <f t="shared" si="353"/>
        <v>#N/A</v>
      </c>
      <c r="X4453" s="37" t="e">
        <f t="shared" si="352"/>
        <v>#N/A</v>
      </c>
      <c r="Y4453" s="37" t="e">
        <f t="shared" si="355"/>
        <v>#N/A</v>
      </c>
      <c r="Z4453" s="37"/>
      <c r="AA4453" s="37"/>
    </row>
    <row r="4454" spans="20:27">
      <c r="T4454" s="26">
        <v>4434</v>
      </c>
      <c r="U4454" s="26" t="e">
        <f t="shared" si="354"/>
        <v>#N/A</v>
      </c>
      <c r="V4454" s="36" t="e">
        <f t="shared" si="351"/>
        <v>#N/A</v>
      </c>
      <c r="W4454" s="29" t="e">
        <f t="shared" si="353"/>
        <v>#N/A</v>
      </c>
      <c r="X4454" s="37" t="e">
        <f t="shared" si="352"/>
        <v>#N/A</v>
      </c>
      <c r="Y4454" s="37" t="e">
        <f t="shared" si="355"/>
        <v>#N/A</v>
      </c>
      <c r="Z4454" s="37"/>
      <c r="AA4454" s="37"/>
    </row>
    <row r="4455" spans="20:27">
      <c r="T4455" s="26">
        <v>4435</v>
      </c>
      <c r="U4455" s="26" t="e">
        <f t="shared" si="354"/>
        <v>#N/A</v>
      </c>
      <c r="V4455" s="36" t="e">
        <f t="shared" si="351"/>
        <v>#N/A</v>
      </c>
      <c r="W4455" s="29" t="e">
        <f t="shared" si="353"/>
        <v>#N/A</v>
      </c>
      <c r="X4455" s="37" t="e">
        <f t="shared" si="352"/>
        <v>#N/A</v>
      </c>
      <c r="Y4455" s="37" t="e">
        <f t="shared" si="355"/>
        <v>#N/A</v>
      </c>
      <c r="Z4455" s="37"/>
      <c r="AA4455" s="37"/>
    </row>
    <row r="4456" spans="20:27">
      <c r="T4456" s="26">
        <v>4436</v>
      </c>
      <c r="U4456" s="26" t="e">
        <f t="shared" si="354"/>
        <v>#N/A</v>
      </c>
      <c r="V4456" s="36" t="e">
        <f t="shared" si="351"/>
        <v>#N/A</v>
      </c>
      <c r="W4456" s="29" t="e">
        <f t="shared" si="353"/>
        <v>#N/A</v>
      </c>
      <c r="X4456" s="37" t="e">
        <f t="shared" si="352"/>
        <v>#N/A</v>
      </c>
      <c r="Y4456" s="37" t="e">
        <f t="shared" si="355"/>
        <v>#N/A</v>
      </c>
      <c r="Z4456" s="37"/>
      <c r="AA4456" s="37"/>
    </row>
    <row r="4457" spans="20:27">
      <c r="T4457" s="26">
        <v>4437</v>
      </c>
      <c r="U4457" s="26" t="e">
        <f t="shared" si="354"/>
        <v>#N/A</v>
      </c>
      <c r="V4457" s="36" t="e">
        <f t="shared" si="351"/>
        <v>#N/A</v>
      </c>
      <c r="W4457" s="29" t="e">
        <f t="shared" si="353"/>
        <v>#N/A</v>
      </c>
      <c r="X4457" s="37" t="e">
        <f t="shared" si="352"/>
        <v>#N/A</v>
      </c>
      <c r="Y4457" s="37" t="e">
        <f t="shared" si="355"/>
        <v>#N/A</v>
      </c>
      <c r="Z4457" s="37"/>
      <c r="AA4457" s="37"/>
    </row>
    <row r="4458" spans="20:27">
      <c r="T4458" s="26">
        <v>4438</v>
      </c>
      <c r="U4458" s="26" t="e">
        <f t="shared" si="354"/>
        <v>#N/A</v>
      </c>
      <c r="V4458" s="36" t="e">
        <f t="shared" si="351"/>
        <v>#N/A</v>
      </c>
      <c r="W4458" s="29" t="e">
        <f t="shared" si="353"/>
        <v>#N/A</v>
      </c>
      <c r="X4458" s="37" t="e">
        <f t="shared" si="352"/>
        <v>#N/A</v>
      </c>
      <c r="Y4458" s="37" t="e">
        <f t="shared" si="355"/>
        <v>#N/A</v>
      </c>
      <c r="Z4458" s="37"/>
      <c r="AA4458" s="37"/>
    </row>
    <row r="4459" spans="20:27">
      <c r="T4459" s="26">
        <v>4439</v>
      </c>
      <c r="U4459" s="26" t="e">
        <f t="shared" si="354"/>
        <v>#N/A</v>
      </c>
      <c r="V4459" s="36" t="e">
        <f t="shared" si="351"/>
        <v>#N/A</v>
      </c>
      <c r="W4459" s="29" t="e">
        <f t="shared" si="353"/>
        <v>#N/A</v>
      </c>
      <c r="X4459" s="37" t="e">
        <f t="shared" si="352"/>
        <v>#N/A</v>
      </c>
      <c r="Y4459" s="37" t="e">
        <f t="shared" si="355"/>
        <v>#N/A</v>
      </c>
      <c r="Z4459" s="37"/>
      <c r="AA4459" s="37"/>
    </row>
    <row r="4460" spans="20:27">
      <c r="T4460" s="26">
        <v>4440</v>
      </c>
      <c r="U4460" s="26" t="e">
        <f t="shared" si="354"/>
        <v>#N/A</v>
      </c>
      <c r="V4460" s="36" t="e">
        <f t="shared" si="351"/>
        <v>#N/A</v>
      </c>
      <c r="W4460" s="29" t="e">
        <f t="shared" si="353"/>
        <v>#N/A</v>
      </c>
      <c r="X4460" s="37" t="e">
        <f t="shared" si="352"/>
        <v>#N/A</v>
      </c>
      <c r="Y4460" s="37" t="e">
        <f t="shared" si="355"/>
        <v>#N/A</v>
      </c>
      <c r="Z4460" s="37"/>
      <c r="AA4460" s="37"/>
    </row>
    <row r="4461" spans="20:27">
      <c r="T4461" s="26">
        <v>4441</v>
      </c>
      <c r="U4461" s="26" t="e">
        <f t="shared" si="354"/>
        <v>#N/A</v>
      </c>
      <c r="V4461" s="36" t="e">
        <f t="shared" si="351"/>
        <v>#N/A</v>
      </c>
      <c r="W4461" s="29" t="e">
        <f t="shared" si="353"/>
        <v>#N/A</v>
      </c>
      <c r="X4461" s="37" t="e">
        <f t="shared" si="352"/>
        <v>#N/A</v>
      </c>
      <c r="Y4461" s="37" t="e">
        <f t="shared" si="355"/>
        <v>#N/A</v>
      </c>
      <c r="Z4461" s="37"/>
      <c r="AA4461" s="37"/>
    </row>
    <row r="4462" spans="20:27">
      <c r="T4462" s="26">
        <v>4442</v>
      </c>
      <c r="U4462" s="26" t="e">
        <f t="shared" si="354"/>
        <v>#N/A</v>
      </c>
      <c r="V4462" s="36" t="e">
        <f t="shared" si="351"/>
        <v>#N/A</v>
      </c>
      <c r="W4462" s="29" t="e">
        <f t="shared" si="353"/>
        <v>#N/A</v>
      </c>
      <c r="X4462" s="37" t="e">
        <f t="shared" si="352"/>
        <v>#N/A</v>
      </c>
      <c r="Y4462" s="37" t="e">
        <f t="shared" si="355"/>
        <v>#N/A</v>
      </c>
      <c r="Z4462" s="37"/>
      <c r="AA4462" s="37"/>
    </row>
    <row r="4463" spans="20:27">
      <c r="T4463" s="26">
        <v>4443</v>
      </c>
      <c r="U4463" s="26" t="e">
        <f t="shared" si="354"/>
        <v>#N/A</v>
      </c>
      <c r="V4463" s="36" t="e">
        <f t="shared" si="351"/>
        <v>#N/A</v>
      </c>
      <c r="W4463" s="29" t="e">
        <f t="shared" si="353"/>
        <v>#N/A</v>
      </c>
      <c r="X4463" s="37" t="e">
        <f t="shared" si="352"/>
        <v>#N/A</v>
      </c>
      <c r="Y4463" s="37" t="e">
        <f t="shared" si="355"/>
        <v>#N/A</v>
      </c>
      <c r="Z4463" s="37"/>
      <c r="AA4463" s="37"/>
    </row>
    <row r="4464" spans="20:27">
      <c r="T4464" s="26">
        <v>4444</v>
      </c>
      <c r="U4464" s="26" t="e">
        <f t="shared" si="354"/>
        <v>#N/A</v>
      </c>
      <c r="V4464" s="36" t="e">
        <f t="shared" si="351"/>
        <v>#N/A</v>
      </c>
      <c r="W4464" s="29" t="e">
        <f t="shared" si="353"/>
        <v>#N/A</v>
      </c>
      <c r="X4464" s="37" t="e">
        <f t="shared" si="352"/>
        <v>#N/A</v>
      </c>
      <c r="Y4464" s="37" t="e">
        <f t="shared" si="355"/>
        <v>#N/A</v>
      </c>
      <c r="Z4464" s="37"/>
      <c r="AA4464" s="37"/>
    </row>
    <row r="4465" spans="20:27">
      <c r="T4465" s="26">
        <v>4445</v>
      </c>
      <c r="U4465" s="26" t="e">
        <f t="shared" si="354"/>
        <v>#N/A</v>
      </c>
      <c r="V4465" s="36" t="e">
        <f t="shared" si="351"/>
        <v>#N/A</v>
      </c>
      <c r="W4465" s="29" t="e">
        <f t="shared" si="353"/>
        <v>#N/A</v>
      </c>
      <c r="X4465" s="37" t="e">
        <f t="shared" si="352"/>
        <v>#N/A</v>
      </c>
      <c r="Y4465" s="37" t="e">
        <f t="shared" si="355"/>
        <v>#N/A</v>
      </c>
      <c r="Z4465" s="37"/>
      <c r="AA4465" s="37"/>
    </row>
    <row r="4466" spans="20:27">
      <c r="T4466" s="26">
        <v>4446</v>
      </c>
      <c r="U4466" s="26" t="e">
        <f t="shared" si="354"/>
        <v>#N/A</v>
      </c>
      <c r="V4466" s="36" t="e">
        <f t="shared" si="351"/>
        <v>#N/A</v>
      </c>
      <c r="W4466" s="29" t="e">
        <f t="shared" si="353"/>
        <v>#N/A</v>
      </c>
      <c r="X4466" s="37" t="e">
        <f t="shared" si="352"/>
        <v>#N/A</v>
      </c>
      <c r="Y4466" s="37" t="e">
        <f t="shared" si="355"/>
        <v>#N/A</v>
      </c>
      <c r="Z4466" s="37"/>
      <c r="AA4466" s="37"/>
    </row>
    <row r="4467" spans="20:27">
      <c r="T4467" s="26">
        <v>4447</v>
      </c>
      <c r="U4467" s="26" t="e">
        <f t="shared" si="354"/>
        <v>#N/A</v>
      </c>
      <c r="V4467" s="36" t="e">
        <f t="shared" si="351"/>
        <v>#N/A</v>
      </c>
      <c r="W4467" s="29" t="e">
        <f t="shared" si="353"/>
        <v>#N/A</v>
      </c>
      <c r="X4467" s="37" t="e">
        <f t="shared" si="352"/>
        <v>#N/A</v>
      </c>
      <c r="Y4467" s="37" t="e">
        <f t="shared" si="355"/>
        <v>#N/A</v>
      </c>
      <c r="Z4467" s="37"/>
      <c r="AA4467" s="37"/>
    </row>
    <row r="4468" spans="20:27">
      <c r="T4468" s="26">
        <v>4448</v>
      </c>
      <c r="U4468" s="26" t="e">
        <f t="shared" si="354"/>
        <v>#N/A</v>
      </c>
      <c r="V4468" s="36" t="e">
        <f t="shared" si="351"/>
        <v>#N/A</v>
      </c>
      <c r="W4468" s="29" t="e">
        <f t="shared" si="353"/>
        <v>#N/A</v>
      </c>
      <c r="X4468" s="37" t="e">
        <f t="shared" si="352"/>
        <v>#N/A</v>
      </c>
      <c r="Y4468" s="37" t="e">
        <f t="shared" si="355"/>
        <v>#N/A</v>
      </c>
      <c r="Z4468" s="37"/>
      <c r="AA4468" s="37"/>
    </row>
    <row r="4469" spans="20:27">
      <c r="T4469" s="26">
        <v>4449</v>
      </c>
      <c r="U4469" s="26" t="e">
        <f t="shared" si="354"/>
        <v>#N/A</v>
      </c>
      <c r="V4469" s="36" t="e">
        <f t="shared" si="351"/>
        <v>#N/A</v>
      </c>
      <c r="W4469" s="29" t="e">
        <f t="shared" si="353"/>
        <v>#N/A</v>
      </c>
      <c r="X4469" s="37" t="e">
        <f t="shared" si="352"/>
        <v>#N/A</v>
      </c>
      <c r="Y4469" s="37" t="e">
        <f t="shared" si="355"/>
        <v>#N/A</v>
      </c>
      <c r="Z4469" s="37"/>
      <c r="AA4469" s="37"/>
    </row>
    <row r="4470" spans="20:27">
      <c r="T4470" s="26">
        <v>4450</v>
      </c>
      <c r="U4470" s="26" t="e">
        <f t="shared" si="354"/>
        <v>#N/A</v>
      </c>
      <c r="V4470" s="36" t="e">
        <f t="shared" si="351"/>
        <v>#N/A</v>
      </c>
      <c r="W4470" s="29" t="e">
        <f t="shared" si="353"/>
        <v>#N/A</v>
      </c>
      <c r="X4470" s="37" t="e">
        <f t="shared" si="352"/>
        <v>#N/A</v>
      </c>
      <c r="Y4470" s="37" t="e">
        <f t="shared" si="355"/>
        <v>#N/A</v>
      </c>
      <c r="Z4470" s="37"/>
      <c r="AA4470" s="37"/>
    </row>
    <row r="4471" spans="20:27">
      <c r="T4471" s="26">
        <v>4451</v>
      </c>
      <c r="U4471" s="26" t="e">
        <f t="shared" si="354"/>
        <v>#N/A</v>
      </c>
      <c r="V4471" s="36" t="e">
        <f t="shared" si="351"/>
        <v>#N/A</v>
      </c>
      <c r="W4471" s="29" t="e">
        <f t="shared" si="353"/>
        <v>#N/A</v>
      </c>
      <c r="X4471" s="37" t="e">
        <f t="shared" si="352"/>
        <v>#N/A</v>
      </c>
      <c r="Y4471" s="37" t="e">
        <f t="shared" si="355"/>
        <v>#N/A</v>
      </c>
      <c r="Z4471" s="37"/>
      <c r="AA4471" s="37"/>
    </row>
    <row r="4472" spans="20:27">
      <c r="T4472" s="26">
        <v>4452</v>
      </c>
      <c r="U4472" s="26" t="e">
        <f t="shared" si="354"/>
        <v>#N/A</v>
      </c>
      <c r="V4472" s="36" t="e">
        <f t="shared" si="351"/>
        <v>#N/A</v>
      </c>
      <c r="W4472" s="29" t="e">
        <f t="shared" si="353"/>
        <v>#N/A</v>
      </c>
      <c r="X4472" s="37" t="e">
        <f t="shared" si="352"/>
        <v>#N/A</v>
      </c>
      <c r="Y4472" s="37" t="e">
        <f t="shared" si="355"/>
        <v>#N/A</v>
      </c>
      <c r="Z4472" s="37"/>
      <c r="AA4472" s="37"/>
    </row>
    <row r="4473" spans="20:27">
      <c r="T4473" s="26">
        <v>4453</v>
      </c>
      <c r="U4473" s="26" t="e">
        <f t="shared" si="354"/>
        <v>#N/A</v>
      </c>
      <c r="V4473" s="36" t="e">
        <f t="shared" si="351"/>
        <v>#N/A</v>
      </c>
      <c r="W4473" s="29" t="e">
        <f t="shared" si="353"/>
        <v>#N/A</v>
      </c>
      <c r="X4473" s="37" t="e">
        <f t="shared" si="352"/>
        <v>#N/A</v>
      </c>
      <c r="Y4473" s="37" t="e">
        <f t="shared" si="355"/>
        <v>#N/A</v>
      </c>
      <c r="Z4473" s="37"/>
      <c r="AA4473" s="37"/>
    </row>
    <row r="4474" spans="20:27">
      <c r="T4474" s="26">
        <v>4454</v>
      </c>
      <c r="U4474" s="26" t="e">
        <f t="shared" si="354"/>
        <v>#N/A</v>
      </c>
      <c r="V4474" s="36" t="e">
        <f t="shared" si="351"/>
        <v>#N/A</v>
      </c>
      <c r="W4474" s="29" t="e">
        <f t="shared" si="353"/>
        <v>#N/A</v>
      </c>
      <c r="X4474" s="37" t="e">
        <f t="shared" si="352"/>
        <v>#N/A</v>
      </c>
      <c r="Y4474" s="37" t="e">
        <f t="shared" si="355"/>
        <v>#N/A</v>
      </c>
      <c r="Z4474" s="37"/>
      <c r="AA4474" s="37"/>
    </row>
    <row r="4475" spans="20:27">
      <c r="T4475" s="26">
        <v>4455</v>
      </c>
      <c r="U4475" s="26" t="e">
        <f t="shared" si="354"/>
        <v>#N/A</v>
      </c>
      <c r="V4475" s="36" t="e">
        <f t="shared" si="351"/>
        <v>#N/A</v>
      </c>
      <c r="W4475" s="29" t="e">
        <f t="shared" si="353"/>
        <v>#N/A</v>
      </c>
      <c r="X4475" s="37" t="e">
        <f t="shared" si="352"/>
        <v>#N/A</v>
      </c>
      <c r="Y4475" s="37" t="e">
        <f t="shared" si="355"/>
        <v>#N/A</v>
      </c>
      <c r="Z4475" s="37"/>
      <c r="AA4475" s="37"/>
    </row>
    <row r="4476" spans="20:27">
      <c r="T4476" s="26">
        <v>4456</v>
      </c>
      <c r="U4476" s="26" t="e">
        <f t="shared" si="354"/>
        <v>#N/A</v>
      </c>
      <c r="V4476" s="36" t="e">
        <f t="shared" si="351"/>
        <v>#N/A</v>
      </c>
      <c r="W4476" s="29" t="e">
        <f t="shared" si="353"/>
        <v>#N/A</v>
      </c>
      <c r="X4476" s="37" t="e">
        <f t="shared" si="352"/>
        <v>#N/A</v>
      </c>
      <c r="Y4476" s="37" t="e">
        <f t="shared" si="355"/>
        <v>#N/A</v>
      </c>
      <c r="Z4476" s="37"/>
      <c r="AA4476" s="37"/>
    </row>
    <row r="4477" spans="20:27">
      <c r="T4477" s="26">
        <v>4457</v>
      </c>
      <c r="U4477" s="26" t="e">
        <f t="shared" si="354"/>
        <v>#N/A</v>
      </c>
      <c r="V4477" s="36" t="e">
        <f t="shared" si="351"/>
        <v>#N/A</v>
      </c>
      <c r="W4477" s="29" t="e">
        <f t="shared" si="353"/>
        <v>#N/A</v>
      </c>
      <c r="X4477" s="37" t="e">
        <f t="shared" si="352"/>
        <v>#N/A</v>
      </c>
      <c r="Y4477" s="37" t="e">
        <f t="shared" si="355"/>
        <v>#N/A</v>
      </c>
      <c r="Z4477" s="37"/>
      <c r="AA4477" s="37"/>
    </row>
    <row r="4478" spans="20:27">
      <c r="T4478" s="26">
        <v>4458</v>
      </c>
      <c r="U4478" s="26" t="e">
        <f t="shared" si="354"/>
        <v>#N/A</v>
      </c>
      <c r="V4478" s="36" t="e">
        <f t="shared" si="351"/>
        <v>#N/A</v>
      </c>
      <c r="W4478" s="29" t="e">
        <f t="shared" si="353"/>
        <v>#N/A</v>
      </c>
      <c r="X4478" s="37" t="e">
        <f t="shared" si="352"/>
        <v>#N/A</v>
      </c>
      <c r="Y4478" s="37" t="e">
        <f t="shared" si="355"/>
        <v>#N/A</v>
      </c>
      <c r="Z4478" s="37"/>
      <c r="AA4478" s="37"/>
    </row>
    <row r="4479" spans="20:27">
      <c r="T4479" s="26">
        <v>4459</v>
      </c>
      <c r="U4479" s="26" t="e">
        <f t="shared" si="354"/>
        <v>#N/A</v>
      </c>
      <c r="V4479" s="36" t="e">
        <f t="shared" si="351"/>
        <v>#N/A</v>
      </c>
      <c r="W4479" s="29" t="e">
        <f t="shared" si="353"/>
        <v>#N/A</v>
      </c>
      <c r="X4479" s="37" t="e">
        <f t="shared" si="352"/>
        <v>#N/A</v>
      </c>
      <c r="Y4479" s="37" t="e">
        <f t="shared" si="355"/>
        <v>#N/A</v>
      </c>
      <c r="Z4479" s="37"/>
      <c r="AA4479" s="37"/>
    </row>
    <row r="4480" spans="20:27">
      <c r="T4480" s="26">
        <v>4460</v>
      </c>
      <c r="U4480" s="26" t="e">
        <f t="shared" si="354"/>
        <v>#N/A</v>
      </c>
      <c r="V4480" s="36" t="e">
        <f t="shared" si="351"/>
        <v>#N/A</v>
      </c>
      <c r="W4480" s="29" t="e">
        <f t="shared" si="353"/>
        <v>#N/A</v>
      </c>
      <c r="X4480" s="37" t="e">
        <f t="shared" si="352"/>
        <v>#N/A</v>
      </c>
      <c r="Y4480" s="37" t="e">
        <f t="shared" si="355"/>
        <v>#N/A</v>
      </c>
      <c r="Z4480" s="37"/>
      <c r="AA4480" s="37"/>
    </row>
    <row r="4481" spans="20:27">
      <c r="T4481" s="26">
        <v>4461</v>
      </c>
      <c r="U4481" s="26" t="e">
        <f t="shared" si="354"/>
        <v>#N/A</v>
      </c>
      <c r="V4481" s="36" t="e">
        <f t="shared" si="351"/>
        <v>#N/A</v>
      </c>
      <c r="W4481" s="29" t="e">
        <f t="shared" si="353"/>
        <v>#N/A</v>
      </c>
      <c r="X4481" s="37" t="e">
        <f t="shared" si="352"/>
        <v>#N/A</v>
      </c>
      <c r="Y4481" s="37" t="e">
        <f t="shared" si="355"/>
        <v>#N/A</v>
      </c>
      <c r="Z4481" s="37"/>
      <c r="AA4481" s="37"/>
    </row>
    <row r="4482" spans="20:27">
      <c r="T4482" s="26">
        <v>4462</v>
      </c>
      <c r="U4482" s="26" t="e">
        <f t="shared" si="354"/>
        <v>#N/A</v>
      </c>
      <c r="V4482" s="36" t="e">
        <f t="shared" si="351"/>
        <v>#N/A</v>
      </c>
      <c r="W4482" s="29" t="e">
        <f t="shared" si="353"/>
        <v>#N/A</v>
      </c>
      <c r="X4482" s="37" t="e">
        <f t="shared" si="352"/>
        <v>#N/A</v>
      </c>
      <c r="Y4482" s="37" t="e">
        <f t="shared" si="355"/>
        <v>#N/A</v>
      </c>
      <c r="Z4482" s="37"/>
      <c r="AA4482" s="37"/>
    </row>
    <row r="4483" spans="20:27">
      <c r="T4483" s="26">
        <v>4463</v>
      </c>
      <c r="U4483" s="26" t="e">
        <f t="shared" si="354"/>
        <v>#N/A</v>
      </c>
      <c r="V4483" s="36" t="e">
        <f t="shared" si="351"/>
        <v>#N/A</v>
      </c>
      <c r="W4483" s="29" t="e">
        <f t="shared" si="353"/>
        <v>#N/A</v>
      </c>
      <c r="X4483" s="37" t="e">
        <f t="shared" si="352"/>
        <v>#N/A</v>
      </c>
      <c r="Y4483" s="37" t="e">
        <f t="shared" si="355"/>
        <v>#N/A</v>
      </c>
      <c r="Z4483" s="37"/>
      <c r="AA4483" s="37"/>
    </row>
    <row r="4484" spans="20:27">
      <c r="T4484" s="26">
        <v>4464</v>
      </c>
      <c r="U4484" s="26" t="e">
        <f t="shared" si="354"/>
        <v>#N/A</v>
      </c>
      <c r="V4484" s="36" t="e">
        <f t="shared" si="351"/>
        <v>#N/A</v>
      </c>
      <c r="W4484" s="29" t="e">
        <f t="shared" si="353"/>
        <v>#N/A</v>
      </c>
      <c r="X4484" s="37" t="e">
        <f t="shared" si="352"/>
        <v>#N/A</v>
      </c>
      <c r="Y4484" s="37" t="e">
        <f t="shared" si="355"/>
        <v>#N/A</v>
      </c>
      <c r="Z4484" s="37"/>
      <c r="AA4484" s="37"/>
    </row>
    <row r="4485" spans="20:27">
      <c r="T4485" s="26">
        <v>4465</v>
      </c>
      <c r="U4485" s="26" t="e">
        <f t="shared" si="354"/>
        <v>#N/A</v>
      </c>
      <c r="V4485" s="36" t="e">
        <f t="shared" si="351"/>
        <v>#N/A</v>
      </c>
      <c r="W4485" s="29" t="e">
        <f t="shared" si="353"/>
        <v>#N/A</v>
      </c>
      <c r="X4485" s="37" t="e">
        <f t="shared" si="352"/>
        <v>#N/A</v>
      </c>
      <c r="Y4485" s="37" t="e">
        <f t="shared" si="355"/>
        <v>#N/A</v>
      </c>
      <c r="Z4485" s="37"/>
      <c r="AA4485" s="37"/>
    </row>
    <row r="4486" spans="20:27">
      <c r="T4486" s="26">
        <v>4466</v>
      </c>
      <c r="U4486" s="26" t="e">
        <f t="shared" si="354"/>
        <v>#N/A</v>
      </c>
      <c r="V4486" s="36" t="e">
        <f t="shared" si="351"/>
        <v>#N/A</v>
      </c>
      <c r="W4486" s="29" t="e">
        <f t="shared" si="353"/>
        <v>#N/A</v>
      </c>
      <c r="X4486" s="37" t="e">
        <f t="shared" si="352"/>
        <v>#N/A</v>
      </c>
      <c r="Y4486" s="37" t="e">
        <f t="shared" si="355"/>
        <v>#N/A</v>
      </c>
      <c r="Z4486" s="37"/>
      <c r="AA4486" s="37"/>
    </row>
    <row r="4487" spans="20:27">
      <c r="T4487" s="26">
        <v>4467</v>
      </c>
      <c r="U4487" s="26" t="e">
        <f t="shared" si="354"/>
        <v>#N/A</v>
      </c>
      <c r="V4487" s="36" t="e">
        <f t="shared" si="351"/>
        <v>#N/A</v>
      </c>
      <c r="W4487" s="29" t="e">
        <f t="shared" si="353"/>
        <v>#N/A</v>
      </c>
      <c r="X4487" s="37" t="e">
        <f t="shared" si="352"/>
        <v>#N/A</v>
      </c>
      <c r="Y4487" s="37" t="e">
        <f t="shared" si="355"/>
        <v>#N/A</v>
      </c>
      <c r="Z4487" s="37"/>
      <c r="AA4487" s="37"/>
    </row>
    <row r="4488" spans="20:27">
      <c r="T4488" s="26">
        <v>4468</v>
      </c>
      <c r="U4488" s="26" t="e">
        <f t="shared" si="354"/>
        <v>#N/A</v>
      </c>
      <c r="V4488" s="36" t="e">
        <f t="shared" ref="V4488:V4551" si="356">K$23*EXP(M$22*LOG(T4488/O$23))</f>
        <v>#N/A</v>
      </c>
      <c r="W4488" s="29" t="e">
        <f t="shared" si="353"/>
        <v>#N/A</v>
      </c>
      <c r="X4488" s="37" t="e">
        <f t="shared" ref="X4488:X4551" si="357">IF(($K$60+15)&gt;T4488,T4488,(#N/A))</f>
        <v>#N/A</v>
      </c>
      <c r="Y4488" s="37" t="e">
        <f t="shared" si="355"/>
        <v>#N/A</v>
      </c>
      <c r="Z4488" s="37"/>
      <c r="AA4488" s="37"/>
    </row>
    <row r="4489" spans="20:27">
      <c r="T4489" s="26">
        <v>4469</v>
      </c>
      <c r="U4489" s="26" t="e">
        <f t="shared" si="354"/>
        <v>#N/A</v>
      </c>
      <c r="V4489" s="36" t="e">
        <f t="shared" si="356"/>
        <v>#N/A</v>
      </c>
      <c r="W4489" s="29" t="e">
        <f t="shared" si="353"/>
        <v>#N/A</v>
      </c>
      <c r="X4489" s="37" t="e">
        <f t="shared" si="357"/>
        <v>#N/A</v>
      </c>
      <c r="Y4489" s="37" t="e">
        <f t="shared" si="355"/>
        <v>#N/A</v>
      </c>
      <c r="Z4489" s="37"/>
      <c r="AA4489" s="37"/>
    </row>
    <row r="4490" spans="20:27">
      <c r="T4490" s="26">
        <v>4470</v>
      </c>
      <c r="U4490" s="26" t="e">
        <f t="shared" si="354"/>
        <v>#N/A</v>
      </c>
      <c r="V4490" s="36" t="e">
        <f t="shared" si="356"/>
        <v>#N/A</v>
      </c>
      <c r="W4490" s="29" t="e">
        <f t="shared" si="353"/>
        <v>#N/A</v>
      </c>
      <c r="X4490" s="37" t="e">
        <f t="shared" si="357"/>
        <v>#N/A</v>
      </c>
      <c r="Y4490" s="37" t="e">
        <f t="shared" si="355"/>
        <v>#N/A</v>
      </c>
      <c r="Z4490" s="37"/>
      <c r="AA4490" s="37"/>
    </row>
    <row r="4491" spans="20:27">
      <c r="T4491" s="26">
        <v>4471</v>
      </c>
      <c r="U4491" s="26" t="e">
        <f t="shared" si="354"/>
        <v>#N/A</v>
      </c>
      <c r="V4491" s="36" t="e">
        <f t="shared" si="356"/>
        <v>#N/A</v>
      </c>
      <c r="W4491" s="29" t="e">
        <f t="shared" si="353"/>
        <v>#N/A</v>
      </c>
      <c r="X4491" s="37" t="e">
        <f t="shared" si="357"/>
        <v>#N/A</v>
      </c>
      <c r="Y4491" s="37" t="e">
        <f t="shared" si="355"/>
        <v>#N/A</v>
      </c>
      <c r="Z4491" s="37"/>
      <c r="AA4491" s="37"/>
    </row>
    <row r="4492" spans="20:27">
      <c r="T4492" s="26">
        <v>4472</v>
      </c>
      <c r="U4492" s="26" t="e">
        <f t="shared" si="354"/>
        <v>#N/A</v>
      </c>
      <c r="V4492" s="36" t="e">
        <f t="shared" si="356"/>
        <v>#N/A</v>
      </c>
      <c r="W4492" s="29" t="e">
        <f t="shared" si="353"/>
        <v>#N/A</v>
      </c>
      <c r="X4492" s="37" t="e">
        <f t="shared" si="357"/>
        <v>#N/A</v>
      </c>
      <c r="Y4492" s="37" t="e">
        <f t="shared" si="355"/>
        <v>#N/A</v>
      </c>
      <c r="Z4492" s="37"/>
      <c r="AA4492" s="37"/>
    </row>
    <row r="4493" spans="20:27">
      <c r="T4493" s="26">
        <v>4473</v>
      </c>
      <c r="U4493" s="26" t="e">
        <f t="shared" si="354"/>
        <v>#N/A</v>
      </c>
      <c r="V4493" s="36" t="e">
        <f t="shared" si="356"/>
        <v>#N/A</v>
      </c>
      <c r="W4493" s="29" t="e">
        <f t="shared" si="353"/>
        <v>#N/A</v>
      </c>
      <c r="X4493" s="37" t="e">
        <f t="shared" si="357"/>
        <v>#N/A</v>
      </c>
      <c r="Y4493" s="37" t="e">
        <f t="shared" si="355"/>
        <v>#N/A</v>
      </c>
      <c r="Z4493" s="37"/>
      <c r="AA4493" s="37"/>
    </row>
    <row r="4494" spans="20:27">
      <c r="T4494" s="26">
        <v>4474</v>
      </c>
      <c r="U4494" s="26" t="e">
        <f t="shared" si="354"/>
        <v>#N/A</v>
      </c>
      <c r="V4494" s="36" t="e">
        <f t="shared" si="356"/>
        <v>#N/A</v>
      </c>
      <c r="W4494" s="29" t="e">
        <f t="shared" si="353"/>
        <v>#N/A</v>
      </c>
      <c r="X4494" s="37" t="e">
        <f t="shared" si="357"/>
        <v>#N/A</v>
      </c>
      <c r="Y4494" s="37" t="e">
        <f t="shared" si="355"/>
        <v>#N/A</v>
      </c>
      <c r="Z4494" s="37"/>
      <c r="AA4494" s="37"/>
    </row>
    <row r="4495" spans="20:27">
      <c r="T4495" s="26">
        <v>4475</v>
      </c>
      <c r="U4495" s="26" t="e">
        <f t="shared" si="354"/>
        <v>#N/A</v>
      </c>
      <c r="V4495" s="36" t="e">
        <f t="shared" si="356"/>
        <v>#N/A</v>
      </c>
      <c r="W4495" s="29" t="e">
        <f t="shared" si="353"/>
        <v>#N/A</v>
      </c>
      <c r="X4495" s="37" t="e">
        <f t="shared" si="357"/>
        <v>#N/A</v>
      </c>
      <c r="Y4495" s="37" t="e">
        <f t="shared" si="355"/>
        <v>#N/A</v>
      </c>
      <c r="Z4495" s="37"/>
      <c r="AA4495" s="37"/>
    </row>
    <row r="4496" spans="20:27">
      <c r="T4496" s="26">
        <v>4476</v>
      </c>
      <c r="U4496" s="26" t="e">
        <f t="shared" si="354"/>
        <v>#N/A</v>
      </c>
      <c r="V4496" s="36" t="e">
        <f t="shared" si="356"/>
        <v>#N/A</v>
      </c>
      <c r="W4496" s="29" t="e">
        <f t="shared" si="353"/>
        <v>#N/A</v>
      </c>
      <c r="X4496" s="37" t="e">
        <f t="shared" si="357"/>
        <v>#N/A</v>
      </c>
      <c r="Y4496" s="37" t="e">
        <f t="shared" si="355"/>
        <v>#N/A</v>
      </c>
      <c r="Z4496" s="37"/>
      <c r="AA4496" s="37"/>
    </row>
    <row r="4497" spans="20:27">
      <c r="T4497" s="26">
        <v>4477</v>
      </c>
      <c r="U4497" s="26" t="e">
        <f t="shared" si="354"/>
        <v>#N/A</v>
      </c>
      <c r="V4497" s="36" t="e">
        <f t="shared" si="356"/>
        <v>#N/A</v>
      </c>
      <c r="W4497" s="29" t="e">
        <f t="shared" si="353"/>
        <v>#N/A</v>
      </c>
      <c r="X4497" s="37" t="e">
        <f t="shared" si="357"/>
        <v>#N/A</v>
      </c>
      <c r="Y4497" s="37" t="e">
        <f t="shared" si="355"/>
        <v>#N/A</v>
      </c>
      <c r="Z4497" s="37"/>
      <c r="AA4497" s="37"/>
    </row>
    <row r="4498" spans="20:27">
      <c r="T4498" s="26">
        <v>4478</v>
      </c>
      <c r="U4498" s="26" t="e">
        <f t="shared" si="354"/>
        <v>#N/A</v>
      </c>
      <c r="V4498" s="36" t="e">
        <f t="shared" si="356"/>
        <v>#N/A</v>
      </c>
      <c r="W4498" s="29" t="e">
        <f t="shared" si="353"/>
        <v>#N/A</v>
      </c>
      <c r="X4498" s="37" t="e">
        <f t="shared" si="357"/>
        <v>#N/A</v>
      </c>
      <c r="Y4498" s="37" t="e">
        <f t="shared" si="355"/>
        <v>#N/A</v>
      </c>
      <c r="Z4498" s="37"/>
      <c r="AA4498" s="37"/>
    </row>
    <row r="4499" spans="20:27">
      <c r="T4499" s="26">
        <v>4479</v>
      </c>
      <c r="U4499" s="26" t="e">
        <f t="shared" si="354"/>
        <v>#N/A</v>
      </c>
      <c r="V4499" s="36" t="e">
        <f t="shared" si="356"/>
        <v>#N/A</v>
      </c>
      <c r="W4499" s="29" t="e">
        <f t="shared" si="353"/>
        <v>#N/A</v>
      </c>
      <c r="X4499" s="37" t="e">
        <f t="shared" si="357"/>
        <v>#N/A</v>
      </c>
      <c r="Y4499" s="37" t="e">
        <f t="shared" si="355"/>
        <v>#N/A</v>
      </c>
      <c r="Z4499" s="37"/>
      <c r="AA4499" s="37"/>
    </row>
    <row r="4500" spans="20:27">
      <c r="T4500" s="26">
        <v>4480</v>
      </c>
      <c r="U4500" s="26" t="e">
        <f t="shared" si="354"/>
        <v>#N/A</v>
      </c>
      <c r="V4500" s="36" t="e">
        <f t="shared" si="356"/>
        <v>#N/A</v>
      </c>
      <c r="W4500" s="29" t="e">
        <f t="shared" si="353"/>
        <v>#N/A</v>
      </c>
      <c r="X4500" s="37" t="e">
        <f t="shared" si="357"/>
        <v>#N/A</v>
      </c>
      <c r="Y4500" s="37" t="e">
        <f t="shared" si="355"/>
        <v>#N/A</v>
      </c>
      <c r="Z4500" s="37"/>
      <c r="AA4500" s="37"/>
    </row>
    <row r="4501" spans="20:27">
      <c r="T4501" s="26">
        <v>4481</v>
      </c>
      <c r="U4501" s="26" t="e">
        <f t="shared" si="354"/>
        <v>#N/A</v>
      </c>
      <c r="V4501" s="36" t="e">
        <f t="shared" si="356"/>
        <v>#N/A</v>
      </c>
      <c r="W4501" s="29" t="e">
        <f t="shared" ref="W4501:W4564" si="358">IF(U4501="",(#N/A),V4501)</f>
        <v>#N/A</v>
      </c>
      <c r="X4501" s="37" t="e">
        <f t="shared" si="357"/>
        <v>#N/A</v>
      </c>
      <c r="Y4501" s="37" t="e">
        <f t="shared" si="355"/>
        <v>#N/A</v>
      </c>
      <c r="Z4501" s="37"/>
      <c r="AA4501" s="37"/>
    </row>
    <row r="4502" spans="20:27">
      <c r="T4502" s="26">
        <v>4482</v>
      </c>
      <c r="U4502" s="26" t="e">
        <f t="shared" ref="U4502:U4565" si="359">IF(MAX(D$20:D$64)&lt;T4502,(#N/A),T4502)</f>
        <v>#N/A</v>
      </c>
      <c r="V4502" s="36" t="e">
        <f t="shared" si="356"/>
        <v>#N/A</v>
      </c>
      <c r="W4502" s="29" t="e">
        <f t="shared" si="358"/>
        <v>#N/A</v>
      </c>
      <c r="X4502" s="37" t="e">
        <f t="shared" si="357"/>
        <v>#N/A</v>
      </c>
      <c r="Y4502" s="37" t="e">
        <f t="shared" si="355"/>
        <v>#N/A</v>
      </c>
      <c r="Z4502" s="37"/>
      <c r="AA4502" s="37"/>
    </row>
    <row r="4503" spans="20:27">
      <c r="T4503" s="26">
        <v>4483</v>
      </c>
      <c r="U4503" s="26" t="e">
        <f t="shared" si="359"/>
        <v>#N/A</v>
      </c>
      <c r="V4503" s="36" t="e">
        <f t="shared" si="356"/>
        <v>#N/A</v>
      </c>
      <c r="W4503" s="29" t="e">
        <f t="shared" si="358"/>
        <v>#N/A</v>
      </c>
      <c r="X4503" s="37" t="e">
        <f t="shared" si="357"/>
        <v>#N/A</v>
      </c>
      <c r="Y4503" s="37" t="e">
        <f t="shared" si="355"/>
        <v>#N/A</v>
      </c>
      <c r="Z4503" s="37"/>
      <c r="AA4503" s="37"/>
    </row>
    <row r="4504" spans="20:27">
      <c r="T4504" s="26">
        <v>4484</v>
      </c>
      <c r="U4504" s="26" t="e">
        <f t="shared" si="359"/>
        <v>#N/A</v>
      </c>
      <c r="V4504" s="36" t="e">
        <f t="shared" si="356"/>
        <v>#N/A</v>
      </c>
      <c r="W4504" s="29" t="e">
        <f t="shared" si="358"/>
        <v>#N/A</v>
      </c>
      <c r="X4504" s="37" t="e">
        <f t="shared" si="357"/>
        <v>#N/A</v>
      </c>
      <c r="Y4504" s="37" t="e">
        <f t="shared" si="355"/>
        <v>#N/A</v>
      </c>
      <c r="Z4504" s="37"/>
      <c r="AA4504" s="37"/>
    </row>
    <row r="4505" spans="20:27">
      <c r="T4505" s="26">
        <v>4485</v>
      </c>
      <c r="U4505" s="26" t="e">
        <f t="shared" si="359"/>
        <v>#N/A</v>
      </c>
      <c r="V4505" s="36" t="e">
        <f t="shared" si="356"/>
        <v>#N/A</v>
      </c>
      <c r="W4505" s="29" t="e">
        <f t="shared" si="358"/>
        <v>#N/A</v>
      </c>
      <c r="X4505" s="37" t="e">
        <f t="shared" si="357"/>
        <v>#N/A</v>
      </c>
      <c r="Y4505" s="37" t="e">
        <f t="shared" si="355"/>
        <v>#N/A</v>
      </c>
      <c r="Z4505" s="37"/>
      <c r="AA4505" s="37"/>
    </row>
    <row r="4506" spans="20:27">
      <c r="T4506" s="26">
        <v>4486</v>
      </c>
      <c r="U4506" s="26" t="e">
        <f t="shared" si="359"/>
        <v>#N/A</v>
      </c>
      <c r="V4506" s="36" t="e">
        <f t="shared" si="356"/>
        <v>#N/A</v>
      </c>
      <c r="W4506" s="29" t="e">
        <f t="shared" si="358"/>
        <v>#N/A</v>
      </c>
      <c r="X4506" s="37" t="e">
        <f t="shared" si="357"/>
        <v>#N/A</v>
      </c>
      <c r="Y4506" s="37" t="e">
        <f t="shared" si="355"/>
        <v>#N/A</v>
      </c>
      <c r="Z4506" s="37"/>
      <c r="AA4506" s="37"/>
    </row>
    <row r="4507" spans="20:27">
      <c r="T4507" s="26">
        <v>4487</v>
      </c>
      <c r="U4507" s="26" t="e">
        <f t="shared" si="359"/>
        <v>#N/A</v>
      </c>
      <c r="V4507" s="36" t="e">
        <f t="shared" si="356"/>
        <v>#N/A</v>
      </c>
      <c r="W4507" s="29" t="e">
        <f t="shared" si="358"/>
        <v>#N/A</v>
      </c>
      <c r="X4507" s="37" t="e">
        <f t="shared" si="357"/>
        <v>#N/A</v>
      </c>
      <c r="Y4507" s="37" t="e">
        <f t="shared" si="355"/>
        <v>#N/A</v>
      </c>
      <c r="Z4507" s="37"/>
      <c r="AA4507" s="37"/>
    </row>
    <row r="4508" spans="20:27">
      <c r="T4508" s="26">
        <v>4488</v>
      </c>
      <c r="U4508" s="26" t="e">
        <f t="shared" si="359"/>
        <v>#N/A</v>
      </c>
      <c r="V4508" s="36" t="e">
        <f t="shared" si="356"/>
        <v>#N/A</v>
      </c>
      <c r="W4508" s="29" t="e">
        <f t="shared" si="358"/>
        <v>#N/A</v>
      </c>
      <c r="X4508" s="37" t="e">
        <f t="shared" si="357"/>
        <v>#N/A</v>
      </c>
      <c r="Y4508" s="37" t="e">
        <f t="shared" si="355"/>
        <v>#N/A</v>
      </c>
      <c r="Z4508" s="37"/>
      <c r="AA4508" s="37"/>
    </row>
    <row r="4509" spans="20:27">
      <c r="T4509" s="26">
        <v>4489</v>
      </c>
      <c r="U4509" s="26" t="e">
        <f t="shared" si="359"/>
        <v>#N/A</v>
      </c>
      <c r="V4509" s="36" t="e">
        <f t="shared" si="356"/>
        <v>#N/A</v>
      </c>
      <c r="W4509" s="29" t="e">
        <f t="shared" si="358"/>
        <v>#N/A</v>
      </c>
      <c r="X4509" s="37" t="e">
        <f t="shared" si="357"/>
        <v>#N/A</v>
      </c>
      <c r="Y4509" s="37" t="e">
        <f t="shared" si="355"/>
        <v>#N/A</v>
      </c>
      <c r="Z4509" s="37"/>
      <c r="AA4509" s="37"/>
    </row>
    <row r="4510" spans="20:27">
      <c r="T4510" s="26">
        <v>4490</v>
      </c>
      <c r="U4510" s="26" t="e">
        <f t="shared" si="359"/>
        <v>#N/A</v>
      </c>
      <c r="V4510" s="36" t="e">
        <f t="shared" si="356"/>
        <v>#N/A</v>
      </c>
      <c r="W4510" s="29" t="e">
        <f t="shared" si="358"/>
        <v>#N/A</v>
      </c>
      <c r="X4510" s="37" t="e">
        <f t="shared" si="357"/>
        <v>#N/A</v>
      </c>
      <c r="Y4510" s="37" t="e">
        <f t="shared" si="355"/>
        <v>#N/A</v>
      </c>
      <c r="Z4510" s="37"/>
      <c r="AA4510" s="37"/>
    </row>
    <row r="4511" spans="20:27">
      <c r="T4511" s="26">
        <v>4491</v>
      </c>
      <c r="U4511" s="26" t="e">
        <f t="shared" si="359"/>
        <v>#N/A</v>
      </c>
      <c r="V4511" s="36" t="e">
        <f t="shared" si="356"/>
        <v>#N/A</v>
      </c>
      <c r="W4511" s="29" t="e">
        <f t="shared" si="358"/>
        <v>#N/A</v>
      </c>
      <c r="X4511" s="37" t="e">
        <f t="shared" si="357"/>
        <v>#N/A</v>
      </c>
      <c r="Y4511" s="37" t="e">
        <f t="shared" ref="Y4511:Y4574" si="360">IF(($K$60+15)&gt;T4511,K$23*EXP(M$22*LOG(T4511/O$23)),(#N/A))</f>
        <v>#N/A</v>
      </c>
      <c r="Z4511" s="37"/>
      <c r="AA4511" s="37"/>
    </row>
    <row r="4512" spans="20:27">
      <c r="T4512" s="26">
        <v>4492</v>
      </c>
      <c r="U4512" s="26" t="e">
        <f t="shared" si="359"/>
        <v>#N/A</v>
      </c>
      <c r="V4512" s="36" t="e">
        <f t="shared" si="356"/>
        <v>#N/A</v>
      </c>
      <c r="W4512" s="29" t="e">
        <f t="shared" si="358"/>
        <v>#N/A</v>
      </c>
      <c r="X4512" s="37" t="e">
        <f t="shared" si="357"/>
        <v>#N/A</v>
      </c>
      <c r="Y4512" s="37" t="e">
        <f t="shared" si="360"/>
        <v>#N/A</v>
      </c>
      <c r="Z4512" s="37"/>
      <c r="AA4512" s="37"/>
    </row>
    <row r="4513" spans="20:27">
      <c r="T4513" s="26">
        <v>4493</v>
      </c>
      <c r="U4513" s="26" t="e">
        <f t="shared" si="359"/>
        <v>#N/A</v>
      </c>
      <c r="V4513" s="36" t="e">
        <f t="shared" si="356"/>
        <v>#N/A</v>
      </c>
      <c r="W4513" s="29" t="e">
        <f t="shared" si="358"/>
        <v>#N/A</v>
      </c>
      <c r="X4513" s="37" t="e">
        <f t="shared" si="357"/>
        <v>#N/A</v>
      </c>
      <c r="Y4513" s="37" t="e">
        <f t="shared" si="360"/>
        <v>#N/A</v>
      </c>
      <c r="Z4513" s="37"/>
      <c r="AA4513" s="37"/>
    </row>
    <row r="4514" spans="20:27">
      <c r="T4514" s="26">
        <v>4494</v>
      </c>
      <c r="U4514" s="26" t="e">
        <f t="shared" si="359"/>
        <v>#N/A</v>
      </c>
      <c r="V4514" s="36" t="e">
        <f t="shared" si="356"/>
        <v>#N/A</v>
      </c>
      <c r="W4514" s="29" t="e">
        <f t="shared" si="358"/>
        <v>#N/A</v>
      </c>
      <c r="X4514" s="37" t="e">
        <f t="shared" si="357"/>
        <v>#N/A</v>
      </c>
      <c r="Y4514" s="37" t="e">
        <f t="shared" si="360"/>
        <v>#N/A</v>
      </c>
      <c r="Z4514" s="37"/>
      <c r="AA4514" s="37"/>
    </row>
    <row r="4515" spans="20:27">
      <c r="T4515" s="26">
        <v>4495</v>
      </c>
      <c r="U4515" s="26" t="e">
        <f t="shared" si="359"/>
        <v>#N/A</v>
      </c>
      <c r="V4515" s="36" t="e">
        <f t="shared" si="356"/>
        <v>#N/A</v>
      </c>
      <c r="W4515" s="29" t="e">
        <f t="shared" si="358"/>
        <v>#N/A</v>
      </c>
      <c r="X4515" s="37" t="e">
        <f t="shared" si="357"/>
        <v>#N/A</v>
      </c>
      <c r="Y4515" s="37" t="e">
        <f t="shared" si="360"/>
        <v>#N/A</v>
      </c>
      <c r="Z4515" s="37"/>
      <c r="AA4515" s="37"/>
    </row>
    <row r="4516" spans="20:27">
      <c r="T4516" s="26">
        <v>4496</v>
      </c>
      <c r="U4516" s="26" t="e">
        <f t="shared" si="359"/>
        <v>#N/A</v>
      </c>
      <c r="V4516" s="36" t="e">
        <f t="shared" si="356"/>
        <v>#N/A</v>
      </c>
      <c r="W4516" s="29" t="e">
        <f t="shared" si="358"/>
        <v>#N/A</v>
      </c>
      <c r="X4516" s="37" t="e">
        <f t="shared" si="357"/>
        <v>#N/A</v>
      </c>
      <c r="Y4516" s="37" t="e">
        <f t="shared" si="360"/>
        <v>#N/A</v>
      </c>
      <c r="Z4516" s="37"/>
      <c r="AA4516" s="37"/>
    </row>
    <row r="4517" spans="20:27">
      <c r="T4517" s="26">
        <v>4497</v>
      </c>
      <c r="U4517" s="26" t="e">
        <f t="shared" si="359"/>
        <v>#N/A</v>
      </c>
      <c r="V4517" s="36" t="e">
        <f t="shared" si="356"/>
        <v>#N/A</v>
      </c>
      <c r="W4517" s="29" t="e">
        <f t="shared" si="358"/>
        <v>#N/A</v>
      </c>
      <c r="X4517" s="37" t="e">
        <f t="shared" si="357"/>
        <v>#N/A</v>
      </c>
      <c r="Y4517" s="37" t="e">
        <f t="shared" si="360"/>
        <v>#N/A</v>
      </c>
      <c r="Z4517" s="37"/>
      <c r="AA4517" s="37"/>
    </row>
    <row r="4518" spans="20:27">
      <c r="T4518" s="26">
        <v>4498</v>
      </c>
      <c r="U4518" s="26" t="e">
        <f t="shared" si="359"/>
        <v>#N/A</v>
      </c>
      <c r="V4518" s="36" t="e">
        <f t="shared" si="356"/>
        <v>#N/A</v>
      </c>
      <c r="W4518" s="29" t="e">
        <f t="shared" si="358"/>
        <v>#N/A</v>
      </c>
      <c r="X4518" s="37" t="e">
        <f t="shared" si="357"/>
        <v>#N/A</v>
      </c>
      <c r="Y4518" s="37" t="e">
        <f t="shared" si="360"/>
        <v>#N/A</v>
      </c>
      <c r="Z4518" s="37"/>
      <c r="AA4518" s="37"/>
    </row>
    <row r="4519" spans="20:27">
      <c r="T4519" s="26">
        <v>4499</v>
      </c>
      <c r="U4519" s="26" t="e">
        <f t="shared" si="359"/>
        <v>#N/A</v>
      </c>
      <c r="V4519" s="36" t="e">
        <f t="shared" si="356"/>
        <v>#N/A</v>
      </c>
      <c r="W4519" s="29" t="e">
        <f t="shared" si="358"/>
        <v>#N/A</v>
      </c>
      <c r="X4519" s="37" t="e">
        <f t="shared" si="357"/>
        <v>#N/A</v>
      </c>
      <c r="Y4519" s="37" t="e">
        <f t="shared" si="360"/>
        <v>#N/A</v>
      </c>
      <c r="Z4519" s="37"/>
      <c r="AA4519" s="37"/>
    </row>
    <row r="4520" spans="20:27">
      <c r="T4520" s="26">
        <v>4500</v>
      </c>
      <c r="U4520" s="26" t="e">
        <f t="shared" si="359"/>
        <v>#N/A</v>
      </c>
      <c r="V4520" s="36" t="e">
        <f t="shared" si="356"/>
        <v>#N/A</v>
      </c>
      <c r="W4520" s="29" t="e">
        <f t="shared" si="358"/>
        <v>#N/A</v>
      </c>
      <c r="X4520" s="37" t="e">
        <f t="shared" si="357"/>
        <v>#N/A</v>
      </c>
      <c r="Y4520" s="37" t="e">
        <f t="shared" si="360"/>
        <v>#N/A</v>
      </c>
      <c r="Z4520" s="37"/>
      <c r="AA4520" s="37"/>
    </row>
    <row r="4521" spans="20:27">
      <c r="T4521" s="26">
        <v>4501</v>
      </c>
      <c r="U4521" s="26" t="e">
        <f t="shared" si="359"/>
        <v>#N/A</v>
      </c>
      <c r="V4521" s="36" t="e">
        <f t="shared" si="356"/>
        <v>#N/A</v>
      </c>
      <c r="W4521" s="29" t="e">
        <f t="shared" si="358"/>
        <v>#N/A</v>
      </c>
      <c r="X4521" s="37" t="e">
        <f t="shared" si="357"/>
        <v>#N/A</v>
      </c>
      <c r="Y4521" s="37" t="e">
        <f t="shared" si="360"/>
        <v>#N/A</v>
      </c>
      <c r="Z4521" s="37"/>
      <c r="AA4521" s="37"/>
    </row>
    <row r="4522" spans="20:27">
      <c r="T4522" s="26">
        <v>4502</v>
      </c>
      <c r="U4522" s="26" t="e">
        <f t="shared" si="359"/>
        <v>#N/A</v>
      </c>
      <c r="V4522" s="36" t="e">
        <f t="shared" si="356"/>
        <v>#N/A</v>
      </c>
      <c r="W4522" s="29" t="e">
        <f t="shared" si="358"/>
        <v>#N/A</v>
      </c>
      <c r="X4522" s="37" t="e">
        <f t="shared" si="357"/>
        <v>#N/A</v>
      </c>
      <c r="Y4522" s="37" t="e">
        <f t="shared" si="360"/>
        <v>#N/A</v>
      </c>
      <c r="Z4522" s="37"/>
      <c r="AA4522" s="37"/>
    </row>
    <row r="4523" spans="20:27">
      <c r="T4523" s="26">
        <v>4503</v>
      </c>
      <c r="U4523" s="26" t="e">
        <f t="shared" si="359"/>
        <v>#N/A</v>
      </c>
      <c r="V4523" s="36" t="e">
        <f t="shared" si="356"/>
        <v>#N/A</v>
      </c>
      <c r="W4523" s="29" t="e">
        <f t="shared" si="358"/>
        <v>#N/A</v>
      </c>
      <c r="X4523" s="37" t="e">
        <f t="shared" si="357"/>
        <v>#N/A</v>
      </c>
      <c r="Y4523" s="37" t="e">
        <f t="shared" si="360"/>
        <v>#N/A</v>
      </c>
      <c r="Z4523" s="37"/>
      <c r="AA4523" s="37"/>
    </row>
    <row r="4524" spans="20:27">
      <c r="T4524" s="26">
        <v>4504</v>
      </c>
      <c r="U4524" s="26" t="e">
        <f t="shared" si="359"/>
        <v>#N/A</v>
      </c>
      <c r="V4524" s="36" t="e">
        <f t="shared" si="356"/>
        <v>#N/A</v>
      </c>
      <c r="W4524" s="29" t="e">
        <f t="shared" si="358"/>
        <v>#N/A</v>
      </c>
      <c r="X4524" s="37" t="e">
        <f t="shared" si="357"/>
        <v>#N/A</v>
      </c>
      <c r="Y4524" s="37" t="e">
        <f t="shared" si="360"/>
        <v>#N/A</v>
      </c>
      <c r="Z4524" s="37"/>
      <c r="AA4524" s="37"/>
    </row>
    <row r="4525" spans="20:27">
      <c r="T4525" s="26">
        <v>4505</v>
      </c>
      <c r="U4525" s="26" t="e">
        <f t="shared" si="359"/>
        <v>#N/A</v>
      </c>
      <c r="V4525" s="36" t="e">
        <f t="shared" si="356"/>
        <v>#N/A</v>
      </c>
      <c r="W4525" s="29" t="e">
        <f t="shared" si="358"/>
        <v>#N/A</v>
      </c>
      <c r="X4525" s="37" t="e">
        <f t="shared" si="357"/>
        <v>#N/A</v>
      </c>
      <c r="Y4525" s="37" t="e">
        <f t="shared" si="360"/>
        <v>#N/A</v>
      </c>
      <c r="Z4525" s="37"/>
      <c r="AA4525" s="37"/>
    </row>
    <row r="4526" spans="20:27">
      <c r="T4526" s="26">
        <v>4506</v>
      </c>
      <c r="U4526" s="26" t="e">
        <f t="shared" si="359"/>
        <v>#N/A</v>
      </c>
      <c r="V4526" s="36" t="e">
        <f t="shared" si="356"/>
        <v>#N/A</v>
      </c>
      <c r="W4526" s="29" t="e">
        <f t="shared" si="358"/>
        <v>#N/A</v>
      </c>
      <c r="X4526" s="37" t="e">
        <f t="shared" si="357"/>
        <v>#N/A</v>
      </c>
      <c r="Y4526" s="37" t="e">
        <f t="shared" si="360"/>
        <v>#N/A</v>
      </c>
      <c r="Z4526" s="37"/>
      <c r="AA4526" s="37"/>
    </row>
    <row r="4527" spans="20:27">
      <c r="T4527" s="26">
        <v>4507</v>
      </c>
      <c r="U4527" s="26" t="e">
        <f t="shared" si="359"/>
        <v>#N/A</v>
      </c>
      <c r="V4527" s="36" t="e">
        <f t="shared" si="356"/>
        <v>#N/A</v>
      </c>
      <c r="W4527" s="29" t="e">
        <f t="shared" si="358"/>
        <v>#N/A</v>
      </c>
      <c r="X4527" s="37" t="e">
        <f t="shared" si="357"/>
        <v>#N/A</v>
      </c>
      <c r="Y4527" s="37" t="e">
        <f t="shared" si="360"/>
        <v>#N/A</v>
      </c>
      <c r="Z4527" s="37"/>
      <c r="AA4527" s="37"/>
    </row>
    <row r="4528" spans="20:27">
      <c r="T4528" s="26">
        <v>4508</v>
      </c>
      <c r="U4528" s="26" t="e">
        <f t="shared" si="359"/>
        <v>#N/A</v>
      </c>
      <c r="V4528" s="36" t="e">
        <f t="shared" si="356"/>
        <v>#N/A</v>
      </c>
      <c r="W4528" s="29" t="e">
        <f t="shared" si="358"/>
        <v>#N/A</v>
      </c>
      <c r="X4528" s="37" t="e">
        <f t="shared" si="357"/>
        <v>#N/A</v>
      </c>
      <c r="Y4528" s="37" t="e">
        <f t="shared" si="360"/>
        <v>#N/A</v>
      </c>
      <c r="Z4528" s="37"/>
      <c r="AA4528" s="37"/>
    </row>
    <row r="4529" spans="20:27">
      <c r="T4529" s="26">
        <v>4509</v>
      </c>
      <c r="U4529" s="26" t="e">
        <f t="shared" si="359"/>
        <v>#N/A</v>
      </c>
      <c r="V4529" s="36" t="e">
        <f t="shared" si="356"/>
        <v>#N/A</v>
      </c>
      <c r="W4529" s="29" t="e">
        <f t="shared" si="358"/>
        <v>#N/A</v>
      </c>
      <c r="X4529" s="37" t="e">
        <f t="shared" si="357"/>
        <v>#N/A</v>
      </c>
      <c r="Y4529" s="37" t="e">
        <f t="shared" si="360"/>
        <v>#N/A</v>
      </c>
      <c r="Z4529" s="37"/>
      <c r="AA4529" s="37"/>
    </row>
    <row r="4530" spans="20:27">
      <c r="T4530" s="26">
        <v>4510</v>
      </c>
      <c r="U4530" s="26" t="e">
        <f t="shared" si="359"/>
        <v>#N/A</v>
      </c>
      <c r="V4530" s="36" t="e">
        <f t="shared" si="356"/>
        <v>#N/A</v>
      </c>
      <c r="W4530" s="29" t="e">
        <f t="shared" si="358"/>
        <v>#N/A</v>
      </c>
      <c r="X4530" s="37" t="e">
        <f t="shared" si="357"/>
        <v>#N/A</v>
      </c>
      <c r="Y4530" s="37" t="e">
        <f t="shared" si="360"/>
        <v>#N/A</v>
      </c>
      <c r="Z4530" s="37"/>
      <c r="AA4530" s="37"/>
    </row>
    <row r="4531" spans="20:27">
      <c r="T4531" s="26">
        <v>4511</v>
      </c>
      <c r="U4531" s="26" t="e">
        <f t="shared" si="359"/>
        <v>#N/A</v>
      </c>
      <c r="V4531" s="36" t="e">
        <f t="shared" si="356"/>
        <v>#N/A</v>
      </c>
      <c r="W4531" s="29" t="e">
        <f t="shared" si="358"/>
        <v>#N/A</v>
      </c>
      <c r="X4531" s="37" t="e">
        <f t="shared" si="357"/>
        <v>#N/A</v>
      </c>
      <c r="Y4531" s="37" t="e">
        <f t="shared" si="360"/>
        <v>#N/A</v>
      </c>
      <c r="Z4531" s="37"/>
      <c r="AA4531" s="37"/>
    </row>
    <row r="4532" spans="20:27">
      <c r="T4532" s="26">
        <v>4512</v>
      </c>
      <c r="U4532" s="26" t="e">
        <f t="shared" si="359"/>
        <v>#N/A</v>
      </c>
      <c r="V4532" s="36" t="e">
        <f t="shared" si="356"/>
        <v>#N/A</v>
      </c>
      <c r="W4532" s="29" t="e">
        <f t="shared" si="358"/>
        <v>#N/A</v>
      </c>
      <c r="X4532" s="37" t="e">
        <f t="shared" si="357"/>
        <v>#N/A</v>
      </c>
      <c r="Y4532" s="37" t="e">
        <f t="shared" si="360"/>
        <v>#N/A</v>
      </c>
      <c r="Z4532" s="37"/>
      <c r="AA4532" s="37"/>
    </row>
    <row r="4533" spans="20:27">
      <c r="T4533" s="26">
        <v>4513</v>
      </c>
      <c r="U4533" s="26" t="e">
        <f t="shared" si="359"/>
        <v>#N/A</v>
      </c>
      <c r="V4533" s="36" t="e">
        <f t="shared" si="356"/>
        <v>#N/A</v>
      </c>
      <c r="W4533" s="29" t="e">
        <f t="shared" si="358"/>
        <v>#N/A</v>
      </c>
      <c r="X4533" s="37" t="e">
        <f t="shared" si="357"/>
        <v>#N/A</v>
      </c>
      <c r="Y4533" s="37" t="e">
        <f t="shared" si="360"/>
        <v>#N/A</v>
      </c>
      <c r="Z4533" s="37"/>
      <c r="AA4533" s="37"/>
    </row>
    <row r="4534" spans="20:27">
      <c r="T4534" s="26">
        <v>4514</v>
      </c>
      <c r="U4534" s="26" t="e">
        <f t="shared" si="359"/>
        <v>#N/A</v>
      </c>
      <c r="V4534" s="36" t="e">
        <f t="shared" si="356"/>
        <v>#N/A</v>
      </c>
      <c r="W4534" s="29" t="e">
        <f t="shared" si="358"/>
        <v>#N/A</v>
      </c>
      <c r="X4534" s="37" t="e">
        <f t="shared" si="357"/>
        <v>#N/A</v>
      </c>
      <c r="Y4534" s="37" t="e">
        <f t="shared" si="360"/>
        <v>#N/A</v>
      </c>
      <c r="Z4534" s="37"/>
      <c r="AA4534" s="37"/>
    </row>
    <row r="4535" spans="20:27">
      <c r="T4535" s="26">
        <v>4515</v>
      </c>
      <c r="U4535" s="26" t="e">
        <f t="shared" si="359"/>
        <v>#N/A</v>
      </c>
      <c r="V4535" s="36" t="e">
        <f t="shared" si="356"/>
        <v>#N/A</v>
      </c>
      <c r="W4535" s="29" t="e">
        <f t="shared" si="358"/>
        <v>#N/A</v>
      </c>
      <c r="X4535" s="37" t="e">
        <f t="shared" si="357"/>
        <v>#N/A</v>
      </c>
      <c r="Y4535" s="37" t="e">
        <f t="shared" si="360"/>
        <v>#N/A</v>
      </c>
      <c r="Z4535" s="37"/>
      <c r="AA4535" s="37"/>
    </row>
    <row r="4536" spans="20:27">
      <c r="T4536" s="26">
        <v>4516</v>
      </c>
      <c r="U4536" s="26" t="e">
        <f t="shared" si="359"/>
        <v>#N/A</v>
      </c>
      <c r="V4536" s="36" t="e">
        <f t="shared" si="356"/>
        <v>#N/A</v>
      </c>
      <c r="W4536" s="29" t="e">
        <f t="shared" si="358"/>
        <v>#N/A</v>
      </c>
      <c r="X4536" s="37" t="e">
        <f t="shared" si="357"/>
        <v>#N/A</v>
      </c>
      <c r="Y4536" s="37" t="e">
        <f t="shared" si="360"/>
        <v>#N/A</v>
      </c>
      <c r="Z4536" s="37"/>
      <c r="AA4536" s="37"/>
    </row>
    <row r="4537" spans="20:27">
      <c r="T4537" s="26">
        <v>4517</v>
      </c>
      <c r="U4537" s="26" t="e">
        <f t="shared" si="359"/>
        <v>#N/A</v>
      </c>
      <c r="V4537" s="36" t="e">
        <f t="shared" si="356"/>
        <v>#N/A</v>
      </c>
      <c r="W4537" s="29" t="e">
        <f t="shared" si="358"/>
        <v>#N/A</v>
      </c>
      <c r="X4537" s="37" t="e">
        <f t="shared" si="357"/>
        <v>#N/A</v>
      </c>
      <c r="Y4537" s="37" t="e">
        <f t="shared" si="360"/>
        <v>#N/A</v>
      </c>
      <c r="Z4537" s="37"/>
      <c r="AA4537" s="37"/>
    </row>
    <row r="4538" spans="20:27">
      <c r="T4538" s="26">
        <v>4518</v>
      </c>
      <c r="U4538" s="26" t="e">
        <f t="shared" si="359"/>
        <v>#N/A</v>
      </c>
      <c r="V4538" s="36" t="e">
        <f t="shared" si="356"/>
        <v>#N/A</v>
      </c>
      <c r="W4538" s="29" t="e">
        <f t="shared" si="358"/>
        <v>#N/A</v>
      </c>
      <c r="X4538" s="37" t="e">
        <f t="shared" si="357"/>
        <v>#N/A</v>
      </c>
      <c r="Y4538" s="37" t="e">
        <f t="shared" si="360"/>
        <v>#N/A</v>
      </c>
      <c r="Z4538" s="37"/>
      <c r="AA4538" s="37"/>
    </row>
    <row r="4539" spans="20:27">
      <c r="T4539" s="26">
        <v>4519</v>
      </c>
      <c r="U4539" s="26" t="e">
        <f t="shared" si="359"/>
        <v>#N/A</v>
      </c>
      <c r="V4539" s="36" t="e">
        <f t="shared" si="356"/>
        <v>#N/A</v>
      </c>
      <c r="W4539" s="29" t="e">
        <f t="shared" si="358"/>
        <v>#N/A</v>
      </c>
      <c r="X4539" s="37" t="e">
        <f t="shared" si="357"/>
        <v>#N/A</v>
      </c>
      <c r="Y4539" s="37" t="e">
        <f t="shared" si="360"/>
        <v>#N/A</v>
      </c>
      <c r="Z4539" s="37"/>
      <c r="AA4539" s="37"/>
    </row>
    <row r="4540" spans="20:27">
      <c r="T4540" s="26">
        <v>4520</v>
      </c>
      <c r="U4540" s="26" t="e">
        <f t="shared" si="359"/>
        <v>#N/A</v>
      </c>
      <c r="V4540" s="36" t="e">
        <f t="shared" si="356"/>
        <v>#N/A</v>
      </c>
      <c r="W4540" s="29" t="e">
        <f t="shared" si="358"/>
        <v>#N/A</v>
      </c>
      <c r="X4540" s="37" t="e">
        <f t="shared" si="357"/>
        <v>#N/A</v>
      </c>
      <c r="Y4540" s="37" t="e">
        <f t="shared" si="360"/>
        <v>#N/A</v>
      </c>
      <c r="Z4540" s="37"/>
      <c r="AA4540" s="37"/>
    </row>
    <row r="4541" spans="20:27">
      <c r="T4541" s="26">
        <v>4521</v>
      </c>
      <c r="U4541" s="26" t="e">
        <f t="shared" si="359"/>
        <v>#N/A</v>
      </c>
      <c r="V4541" s="36" t="e">
        <f t="shared" si="356"/>
        <v>#N/A</v>
      </c>
      <c r="W4541" s="29" t="e">
        <f t="shared" si="358"/>
        <v>#N/A</v>
      </c>
      <c r="X4541" s="37" t="e">
        <f t="shared" si="357"/>
        <v>#N/A</v>
      </c>
      <c r="Y4541" s="37" t="e">
        <f t="shared" si="360"/>
        <v>#N/A</v>
      </c>
      <c r="Z4541" s="37"/>
      <c r="AA4541" s="37"/>
    </row>
    <row r="4542" spans="20:27">
      <c r="T4542" s="26">
        <v>4522</v>
      </c>
      <c r="U4542" s="26" t="e">
        <f t="shared" si="359"/>
        <v>#N/A</v>
      </c>
      <c r="V4542" s="36" t="e">
        <f t="shared" si="356"/>
        <v>#N/A</v>
      </c>
      <c r="W4542" s="29" t="e">
        <f t="shared" si="358"/>
        <v>#N/A</v>
      </c>
      <c r="X4542" s="37" t="e">
        <f t="shared" si="357"/>
        <v>#N/A</v>
      </c>
      <c r="Y4542" s="37" t="e">
        <f t="shared" si="360"/>
        <v>#N/A</v>
      </c>
      <c r="Z4542" s="37"/>
      <c r="AA4542" s="37"/>
    </row>
    <row r="4543" spans="20:27">
      <c r="T4543" s="26">
        <v>4523</v>
      </c>
      <c r="U4543" s="26" t="e">
        <f t="shared" si="359"/>
        <v>#N/A</v>
      </c>
      <c r="V4543" s="36" t="e">
        <f t="shared" si="356"/>
        <v>#N/A</v>
      </c>
      <c r="W4543" s="29" t="e">
        <f t="shared" si="358"/>
        <v>#N/A</v>
      </c>
      <c r="X4543" s="37" t="e">
        <f t="shared" si="357"/>
        <v>#N/A</v>
      </c>
      <c r="Y4543" s="37" t="e">
        <f t="shared" si="360"/>
        <v>#N/A</v>
      </c>
      <c r="Z4543" s="37"/>
      <c r="AA4543" s="37"/>
    </row>
    <row r="4544" spans="20:27">
      <c r="T4544" s="26">
        <v>4524</v>
      </c>
      <c r="U4544" s="26" t="e">
        <f t="shared" si="359"/>
        <v>#N/A</v>
      </c>
      <c r="V4544" s="36" t="e">
        <f t="shared" si="356"/>
        <v>#N/A</v>
      </c>
      <c r="W4544" s="29" t="e">
        <f t="shared" si="358"/>
        <v>#N/A</v>
      </c>
      <c r="X4544" s="37" t="e">
        <f t="shared" si="357"/>
        <v>#N/A</v>
      </c>
      <c r="Y4544" s="37" t="e">
        <f t="shared" si="360"/>
        <v>#N/A</v>
      </c>
      <c r="Z4544" s="37"/>
      <c r="AA4544" s="37"/>
    </row>
    <row r="4545" spans="20:27">
      <c r="T4545" s="26">
        <v>4525</v>
      </c>
      <c r="U4545" s="26" t="e">
        <f t="shared" si="359"/>
        <v>#N/A</v>
      </c>
      <c r="V4545" s="36" t="e">
        <f t="shared" si="356"/>
        <v>#N/A</v>
      </c>
      <c r="W4545" s="29" t="e">
        <f t="shared" si="358"/>
        <v>#N/A</v>
      </c>
      <c r="X4545" s="37" t="e">
        <f t="shared" si="357"/>
        <v>#N/A</v>
      </c>
      <c r="Y4545" s="37" t="e">
        <f t="shared" si="360"/>
        <v>#N/A</v>
      </c>
      <c r="Z4545" s="37"/>
      <c r="AA4545" s="37"/>
    </row>
    <row r="4546" spans="20:27">
      <c r="T4546" s="26">
        <v>4526</v>
      </c>
      <c r="U4546" s="26" t="e">
        <f t="shared" si="359"/>
        <v>#N/A</v>
      </c>
      <c r="V4546" s="36" t="e">
        <f t="shared" si="356"/>
        <v>#N/A</v>
      </c>
      <c r="W4546" s="29" t="e">
        <f t="shared" si="358"/>
        <v>#N/A</v>
      </c>
      <c r="X4546" s="37" t="e">
        <f t="shared" si="357"/>
        <v>#N/A</v>
      </c>
      <c r="Y4546" s="37" t="e">
        <f t="shared" si="360"/>
        <v>#N/A</v>
      </c>
      <c r="Z4546" s="37"/>
      <c r="AA4546" s="37"/>
    </row>
    <row r="4547" spans="20:27">
      <c r="T4547" s="26">
        <v>4527</v>
      </c>
      <c r="U4547" s="26" t="e">
        <f t="shared" si="359"/>
        <v>#N/A</v>
      </c>
      <c r="V4547" s="36" t="e">
        <f t="shared" si="356"/>
        <v>#N/A</v>
      </c>
      <c r="W4547" s="29" t="e">
        <f t="shared" si="358"/>
        <v>#N/A</v>
      </c>
      <c r="X4547" s="37" t="e">
        <f t="shared" si="357"/>
        <v>#N/A</v>
      </c>
      <c r="Y4547" s="37" t="e">
        <f t="shared" si="360"/>
        <v>#N/A</v>
      </c>
      <c r="Z4547" s="37"/>
      <c r="AA4547" s="37"/>
    </row>
    <row r="4548" spans="20:27">
      <c r="T4548" s="26">
        <v>4528</v>
      </c>
      <c r="U4548" s="26" t="e">
        <f t="shared" si="359"/>
        <v>#N/A</v>
      </c>
      <c r="V4548" s="36" t="e">
        <f t="shared" si="356"/>
        <v>#N/A</v>
      </c>
      <c r="W4548" s="29" t="e">
        <f t="shared" si="358"/>
        <v>#N/A</v>
      </c>
      <c r="X4548" s="37" t="e">
        <f t="shared" si="357"/>
        <v>#N/A</v>
      </c>
      <c r="Y4548" s="37" t="e">
        <f t="shared" si="360"/>
        <v>#N/A</v>
      </c>
      <c r="Z4548" s="37"/>
      <c r="AA4548" s="37"/>
    </row>
    <row r="4549" spans="20:27">
      <c r="T4549" s="26">
        <v>4529</v>
      </c>
      <c r="U4549" s="26" t="e">
        <f t="shared" si="359"/>
        <v>#N/A</v>
      </c>
      <c r="V4549" s="36" t="e">
        <f t="shared" si="356"/>
        <v>#N/A</v>
      </c>
      <c r="W4549" s="29" t="e">
        <f t="shared" si="358"/>
        <v>#N/A</v>
      </c>
      <c r="X4549" s="37" t="e">
        <f t="shared" si="357"/>
        <v>#N/A</v>
      </c>
      <c r="Y4549" s="37" t="e">
        <f t="shared" si="360"/>
        <v>#N/A</v>
      </c>
      <c r="Z4549" s="37"/>
      <c r="AA4549" s="37"/>
    </row>
    <row r="4550" spans="20:27">
      <c r="T4550" s="26">
        <v>4530</v>
      </c>
      <c r="U4550" s="26" t="e">
        <f t="shared" si="359"/>
        <v>#N/A</v>
      </c>
      <c r="V4550" s="36" t="e">
        <f t="shared" si="356"/>
        <v>#N/A</v>
      </c>
      <c r="W4550" s="29" t="e">
        <f t="shared" si="358"/>
        <v>#N/A</v>
      </c>
      <c r="X4550" s="37" t="e">
        <f t="shared" si="357"/>
        <v>#N/A</v>
      </c>
      <c r="Y4550" s="37" t="e">
        <f t="shared" si="360"/>
        <v>#N/A</v>
      </c>
      <c r="Z4550" s="37"/>
      <c r="AA4550" s="37"/>
    </row>
    <row r="4551" spans="20:27">
      <c r="T4551" s="26">
        <v>4531</v>
      </c>
      <c r="U4551" s="26" t="e">
        <f t="shared" si="359"/>
        <v>#N/A</v>
      </c>
      <c r="V4551" s="36" t="e">
        <f t="shared" si="356"/>
        <v>#N/A</v>
      </c>
      <c r="W4551" s="29" t="e">
        <f t="shared" si="358"/>
        <v>#N/A</v>
      </c>
      <c r="X4551" s="37" t="e">
        <f t="shared" si="357"/>
        <v>#N/A</v>
      </c>
      <c r="Y4551" s="37" t="e">
        <f t="shared" si="360"/>
        <v>#N/A</v>
      </c>
      <c r="Z4551" s="37"/>
      <c r="AA4551" s="37"/>
    </row>
    <row r="4552" spans="20:27">
      <c r="T4552" s="26">
        <v>4532</v>
      </c>
      <c r="U4552" s="26" t="e">
        <f t="shared" si="359"/>
        <v>#N/A</v>
      </c>
      <c r="V4552" s="36" t="e">
        <f t="shared" ref="V4552:V4615" si="361">K$23*EXP(M$22*LOG(T4552/O$23))</f>
        <v>#N/A</v>
      </c>
      <c r="W4552" s="29" t="e">
        <f t="shared" si="358"/>
        <v>#N/A</v>
      </c>
      <c r="X4552" s="37" t="e">
        <f t="shared" ref="X4552:X4615" si="362">IF(($K$60+15)&gt;T4552,T4552,(#N/A))</f>
        <v>#N/A</v>
      </c>
      <c r="Y4552" s="37" t="e">
        <f t="shared" si="360"/>
        <v>#N/A</v>
      </c>
      <c r="Z4552" s="37"/>
      <c r="AA4552" s="37"/>
    </row>
    <row r="4553" spans="20:27">
      <c r="T4553" s="26">
        <v>4533</v>
      </c>
      <c r="U4553" s="26" t="e">
        <f t="shared" si="359"/>
        <v>#N/A</v>
      </c>
      <c r="V4553" s="36" t="e">
        <f t="shared" si="361"/>
        <v>#N/A</v>
      </c>
      <c r="W4553" s="29" t="e">
        <f t="shared" si="358"/>
        <v>#N/A</v>
      </c>
      <c r="X4553" s="37" t="e">
        <f t="shared" si="362"/>
        <v>#N/A</v>
      </c>
      <c r="Y4553" s="37" t="e">
        <f t="shared" si="360"/>
        <v>#N/A</v>
      </c>
      <c r="Z4553" s="37"/>
      <c r="AA4553" s="37"/>
    </row>
    <row r="4554" spans="20:27">
      <c r="T4554" s="26">
        <v>4534</v>
      </c>
      <c r="U4554" s="26" t="e">
        <f t="shared" si="359"/>
        <v>#N/A</v>
      </c>
      <c r="V4554" s="36" t="e">
        <f t="shared" si="361"/>
        <v>#N/A</v>
      </c>
      <c r="W4554" s="29" t="e">
        <f t="shared" si="358"/>
        <v>#N/A</v>
      </c>
      <c r="X4554" s="37" t="e">
        <f t="shared" si="362"/>
        <v>#N/A</v>
      </c>
      <c r="Y4554" s="37" t="e">
        <f t="shared" si="360"/>
        <v>#N/A</v>
      </c>
      <c r="Z4554" s="37"/>
      <c r="AA4554" s="37"/>
    </row>
    <row r="4555" spans="20:27">
      <c r="T4555" s="26">
        <v>4535</v>
      </c>
      <c r="U4555" s="26" t="e">
        <f t="shared" si="359"/>
        <v>#N/A</v>
      </c>
      <c r="V4555" s="36" t="e">
        <f t="shared" si="361"/>
        <v>#N/A</v>
      </c>
      <c r="W4555" s="29" t="e">
        <f t="shared" si="358"/>
        <v>#N/A</v>
      </c>
      <c r="X4555" s="37" t="e">
        <f t="shared" si="362"/>
        <v>#N/A</v>
      </c>
      <c r="Y4555" s="37" t="e">
        <f t="shared" si="360"/>
        <v>#N/A</v>
      </c>
      <c r="Z4555" s="37"/>
      <c r="AA4555" s="37"/>
    </row>
    <row r="4556" spans="20:27">
      <c r="T4556" s="26">
        <v>4536</v>
      </c>
      <c r="U4556" s="26" t="e">
        <f t="shared" si="359"/>
        <v>#N/A</v>
      </c>
      <c r="V4556" s="36" t="e">
        <f t="shared" si="361"/>
        <v>#N/A</v>
      </c>
      <c r="W4556" s="29" t="e">
        <f t="shared" si="358"/>
        <v>#N/A</v>
      </c>
      <c r="X4556" s="37" t="e">
        <f t="shared" si="362"/>
        <v>#N/A</v>
      </c>
      <c r="Y4556" s="37" t="e">
        <f t="shared" si="360"/>
        <v>#N/A</v>
      </c>
      <c r="Z4556" s="37"/>
      <c r="AA4556" s="37"/>
    </row>
    <row r="4557" spans="20:27">
      <c r="T4557" s="26">
        <v>4537</v>
      </c>
      <c r="U4557" s="26" t="e">
        <f t="shared" si="359"/>
        <v>#N/A</v>
      </c>
      <c r="V4557" s="36" t="e">
        <f t="shared" si="361"/>
        <v>#N/A</v>
      </c>
      <c r="W4557" s="29" t="e">
        <f t="shared" si="358"/>
        <v>#N/A</v>
      </c>
      <c r="X4557" s="37" t="e">
        <f t="shared" si="362"/>
        <v>#N/A</v>
      </c>
      <c r="Y4557" s="37" t="e">
        <f t="shared" si="360"/>
        <v>#N/A</v>
      </c>
      <c r="Z4557" s="37"/>
      <c r="AA4557" s="37"/>
    </row>
    <row r="4558" spans="20:27">
      <c r="T4558" s="26">
        <v>4538</v>
      </c>
      <c r="U4558" s="26" t="e">
        <f t="shared" si="359"/>
        <v>#N/A</v>
      </c>
      <c r="V4558" s="36" t="e">
        <f t="shared" si="361"/>
        <v>#N/A</v>
      </c>
      <c r="W4558" s="29" t="e">
        <f t="shared" si="358"/>
        <v>#N/A</v>
      </c>
      <c r="X4558" s="37" t="e">
        <f t="shared" si="362"/>
        <v>#N/A</v>
      </c>
      <c r="Y4558" s="37" t="e">
        <f t="shared" si="360"/>
        <v>#N/A</v>
      </c>
      <c r="Z4558" s="37"/>
      <c r="AA4558" s="37"/>
    </row>
    <row r="4559" spans="20:27">
      <c r="T4559" s="26">
        <v>4539</v>
      </c>
      <c r="U4559" s="26" t="e">
        <f t="shared" si="359"/>
        <v>#N/A</v>
      </c>
      <c r="V4559" s="36" t="e">
        <f t="shared" si="361"/>
        <v>#N/A</v>
      </c>
      <c r="W4559" s="29" t="e">
        <f t="shared" si="358"/>
        <v>#N/A</v>
      </c>
      <c r="X4559" s="37" t="e">
        <f t="shared" si="362"/>
        <v>#N/A</v>
      </c>
      <c r="Y4559" s="37" t="e">
        <f t="shared" si="360"/>
        <v>#N/A</v>
      </c>
      <c r="Z4559" s="37"/>
      <c r="AA4559" s="37"/>
    </row>
    <row r="4560" spans="20:27">
      <c r="T4560" s="26">
        <v>4540</v>
      </c>
      <c r="U4560" s="26" t="e">
        <f t="shared" si="359"/>
        <v>#N/A</v>
      </c>
      <c r="V4560" s="36" t="e">
        <f t="shared" si="361"/>
        <v>#N/A</v>
      </c>
      <c r="W4560" s="29" t="e">
        <f t="shared" si="358"/>
        <v>#N/A</v>
      </c>
      <c r="X4560" s="37" t="e">
        <f t="shared" si="362"/>
        <v>#N/A</v>
      </c>
      <c r="Y4560" s="37" t="e">
        <f t="shared" si="360"/>
        <v>#N/A</v>
      </c>
      <c r="Z4560" s="37"/>
      <c r="AA4560" s="37"/>
    </row>
    <row r="4561" spans="20:27">
      <c r="T4561" s="26">
        <v>4541</v>
      </c>
      <c r="U4561" s="26" t="e">
        <f t="shared" si="359"/>
        <v>#N/A</v>
      </c>
      <c r="V4561" s="36" t="e">
        <f t="shared" si="361"/>
        <v>#N/A</v>
      </c>
      <c r="W4561" s="29" t="e">
        <f t="shared" si="358"/>
        <v>#N/A</v>
      </c>
      <c r="X4561" s="37" t="e">
        <f t="shared" si="362"/>
        <v>#N/A</v>
      </c>
      <c r="Y4561" s="37" t="e">
        <f t="shared" si="360"/>
        <v>#N/A</v>
      </c>
      <c r="Z4561" s="37"/>
      <c r="AA4561" s="37"/>
    </row>
    <row r="4562" spans="20:27">
      <c r="T4562" s="26">
        <v>4542</v>
      </c>
      <c r="U4562" s="26" t="e">
        <f t="shared" si="359"/>
        <v>#N/A</v>
      </c>
      <c r="V4562" s="36" t="e">
        <f t="shared" si="361"/>
        <v>#N/A</v>
      </c>
      <c r="W4562" s="29" t="e">
        <f t="shared" si="358"/>
        <v>#N/A</v>
      </c>
      <c r="X4562" s="37" t="e">
        <f t="shared" si="362"/>
        <v>#N/A</v>
      </c>
      <c r="Y4562" s="37" t="e">
        <f t="shared" si="360"/>
        <v>#N/A</v>
      </c>
      <c r="Z4562" s="37"/>
      <c r="AA4562" s="37"/>
    </row>
    <row r="4563" spans="20:27">
      <c r="T4563" s="26">
        <v>4543</v>
      </c>
      <c r="U4563" s="26" t="e">
        <f t="shared" si="359"/>
        <v>#N/A</v>
      </c>
      <c r="V4563" s="36" t="e">
        <f t="shared" si="361"/>
        <v>#N/A</v>
      </c>
      <c r="W4563" s="29" t="e">
        <f t="shared" si="358"/>
        <v>#N/A</v>
      </c>
      <c r="X4563" s="37" t="e">
        <f t="shared" si="362"/>
        <v>#N/A</v>
      </c>
      <c r="Y4563" s="37" t="e">
        <f t="shared" si="360"/>
        <v>#N/A</v>
      </c>
      <c r="Z4563" s="37"/>
      <c r="AA4563" s="37"/>
    </row>
    <row r="4564" spans="20:27">
      <c r="T4564" s="26">
        <v>4544</v>
      </c>
      <c r="U4564" s="26" t="e">
        <f t="shared" si="359"/>
        <v>#N/A</v>
      </c>
      <c r="V4564" s="36" t="e">
        <f t="shared" si="361"/>
        <v>#N/A</v>
      </c>
      <c r="W4564" s="29" t="e">
        <f t="shared" si="358"/>
        <v>#N/A</v>
      </c>
      <c r="X4564" s="37" t="e">
        <f t="shared" si="362"/>
        <v>#N/A</v>
      </c>
      <c r="Y4564" s="37" t="e">
        <f t="shared" si="360"/>
        <v>#N/A</v>
      </c>
      <c r="Z4564" s="37"/>
      <c r="AA4564" s="37"/>
    </row>
    <row r="4565" spans="20:27">
      <c r="T4565" s="26">
        <v>4545</v>
      </c>
      <c r="U4565" s="26" t="e">
        <f t="shared" si="359"/>
        <v>#N/A</v>
      </c>
      <c r="V4565" s="36" t="e">
        <f t="shared" si="361"/>
        <v>#N/A</v>
      </c>
      <c r="W4565" s="29" t="e">
        <f t="shared" ref="W4565:W4628" si="363">IF(U4565="",(#N/A),V4565)</f>
        <v>#N/A</v>
      </c>
      <c r="X4565" s="37" t="e">
        <f t="shared" si="362"/>
        <v>#N/A</v>
      </c>
      <c r="Y4565" s="37" t="e">
        <f t="shared" si="360"/>
        <v>#N/A</v>
      </c>
      <c r="Z4565" s="37"/>
      <c r="AA4565" s="37"/>
    </row>
    <row r="4566" spans="20:27">
      <c r="T4566" s="26">
        <v>4546</v>
      </c>
      <c r="U4566" s="26" t="e">
        <f t="shared" ref="U4566:U4629" si="364">IF(MAX(D$20:D$64)&lt;T4566,(#N/A),T4566)</f>
        <v>#N/A</v>
      </c>
      <c r="V4566" s="36" t="e">
        <f t="shared" si="361"/>
        <v>#N/A</v>
      </c>
      <c r="W4566" s="29" t="e">
        <f t="shared" si="363"/>
        <v>#N/A</v>
      </c>
      <c r="X4566" s="37" t="e">
        <f t="shared" si="362"/>
        <v>#N/A</v>
      </c>
      <c r="Y4566" s="37" t="e">
        <f t="shared" si="360"/>
        <v>#N/A</v>
      </c>
      <c r="Z4566" s="37"/>
      <c r="AA4566" s="37"/>
    </row>
    <row r="4567" spans="20:27">
      <c r="T4567" s="26">
        <v>4547</v>
      </c>
      <c r="U4567" s="26" t="e">
        <f t="shared" si="364"/>
        <v>#N/A</v>
      </c>
      <c r="V4567" s="36" t="e">
        <f t="shared" si="361"/>
        <v>#N/A</v>
      </c>
      <c r="W4567" s="29" t="e">
        <f t="shared" si="363"/>
        <v>#N/A</v>
      </c>
      <c r="X4567" s="37" t="e">
        <f t="shared" si="362"/>
        <v>#N/A</v>
      </c>
      <c r="Y4567" s="37" t="e">
        <f t="shared" si="360"/>
        <v>#N/A</v>
      </c>
      <c r="Z4567" s="37"/>
      <c r="AA4567" s="37"/>
    </row>
    <row r="4568" spans="20:27">
      <c r="T4568" s="26">
        <v>4548</v>
      </c>
      <c r="U4568" s="26" t="e">
        <f t="shared" si="364"/>
        <v>#N/A</v>
      </c>
      <c r="V4568" s="36" t="e">
        <f t="shared" si="361"/>
        <v>#N/A</v>
      </c>
      <c r="W4568" s="29" t="e">
        <f t="shared" si="363"/>
        <v>#N/A</v>
      </c>
      <c r="X4568" s="37" t="e">
        <f t="shared" si="362"/>
        <v>#N/A</v>
      </c>
      <c r="Y4568" s="37" t="e">
        <f t="shared" si="360"/>
        <v>#N/A</v>
      </c>
      <c r="Z4568" s="37"/>
      <c r="AA4568" s="37"/>
    </row>
    <row r="4569" spans="20:27">
      <c r="T4569" s="26">
        <v>4549</v>
      </c>
      <c r="U4569" s="26" t="e">
        <f t="shared" si="364"/>
        <v>#N/A</v>
      </c>
      <c r="V4569" s="36" t="e">
        <f t="shared" si="361"/>
        <v>#N/A</v>
      </c>
      <c r="W4569" s="29" t="e">
        <f t="shared" si="363"/>
        <v>#N/A</v>
      </c>
      <c r="X4569" s="37" t="e">
        <f t="shared" si="362"/>
        <v>#N/A</v>
      </c>
      <c r="Y4569" s="37" t="e">
        <f t="shared" si="360"/>
        <v>#N/A</v>
      </c>
      <c r="Z4569" s="37"/>
      <c r="AA4569" s="37"/>
    </row>
    <row r="4570" spans="20:27">
      <c r="T4570" s="26">
        <v>4550</v>
      </c>
      <c r="U4570" s="26" t="e">
        <f t="shared" si="364"/>
        <v>#N/A</v>
      </c>
      <c r="V4570" s="36" t="e">
        <f t="shared" si="361"/>
        <v>#N/A</v>
      </c>
      <c r="W4570" s="29" t="e">
        <f t="shared" si="363"/>
        <v>#N/A</v>
      </c>
      <c r="X4570" s="37" t="e">
        <f t="shared" si="362"/>
        <v>#N/A</v>
      </c>
      <c r="Y4570" s="37" t="e">
        <f t="shared" si="360"/>
        <v>#N/A</v>
      </c>
      <c r="Z4570" s="37"/>
      <c r="AA4570" s="37"/>
    </row>
    <row r="4571" spans="20:27">
      <c r="T4571" s="26">
        <v>4551</v>
      </c>
      <c r="U4571" s="26" t="e">
        <f t="shared" si="364"/>
        <v>#N/A</v>
      </c>
      <c r="V4571" s="36" t="e">
        <f t="shared" si="361"/>
        <v>#N/A</v>
      </c>
      <c r="W4571" s="29" t="e">
        <f t="shared" si="363"/>
        <v>#N/A</v>
      </c>
      <c r="X4571" s="37" t="e">
        <f t="shared" si="362"/>
        <v>#N/A</v>
      </c>
      <c r="Y4571" s="37" t="e">
        <f t="shared" si="360"/>
        <v>#N/A</v>
      </c>
      <c r="Z4571" s="37"/>
      <c r="AA4571" s="37"/>
    </row>
    <row r="4572" spans="20:27">
      <c r="T4572" s="26">
        <v>4552</v>
      </c>
      <c r="U4572" s="26" t="e">
        <f t="shared" si="364"/>
        <v>#N/A</v>
      </c>
      <c r="V4572" s="36" t="e">
        <f t="shared" si="361"/>
        <v>#N/A</v>
      </c>
      <c r="W4572" s="29" t="e">
        <f t="shared" si="363"/>
        <v>#N/A</v>
      </c>
      <c r="X4572" s="37" t="e">
        <f t="shared" si="362"/>
        <v>#N/A</v>
      </c>
      <c r="Y4572" s="37" t="e">
        <f t="shared" si="360"/>
        <v>#N/A</v>
      </c>
      <c r="Z4572" s="37"/>
      <c r="AA4572" s="37"/>
    </row>
    <row r="4573" spans="20:27">
      <c r="T4573" s="26">
        <v>4553</v>
      </c>
      <c r="U4573" s="26" t="e">
        <f t="shared" si="364"/>
        <v>#N/A</v>
      </c>
      <c r="V4573" s="36" t="e">
        <f t="shared" si="361"/>
        <v>#N/A</v>
      </c>
      <c r="W4573" s="29" t="e">
        <f t="shared" si="363"/>
        <v>#N/A</v>
      </c>
      <c r="X4573" s="37" t="e">
        <f t="shared" si="362"/>
        <v>#N/A</v>
      </c>
      <c r="Y4573" s="37" t="e">
        <f t="shared" si="360"/>
        <v>#N/A</v>
      </c>
      <c r="Z4573" s="37"/>
      <c r="AA4573" s="37"/>
    </row>
    <row r="4574" spans="20:27">
      <c r="T4574" s="26">
        <v>4554</v>
      </c>
      <c r="U4574" s="26" t="e">
        <f t="shared" si="364"/>
        <v>#N/A</v>
      </c>
      <c r="V4574" s="36" t="e">
        <f t="shared" si="361"/>
        <v>#N/A</v>
      </c>
      <c r="W4574" s="29" t="e">
        <f t="shared" si="363"/>
        <v>#N/A</v>
      </c>
      <c r="X4574" s="37" t="e">
        <f t="shared" si="362"/>
        <v>#N/A</v>
      </c>
      <c r="Y4574" s="37" t="e">
        <f t="shared" si="360"/>
        <v>#N/A</v>
      </c>
      <c r="Z4574" s="37"/>
      <c r="AA4574" s="37"/>
    </row>
    <row r="4575" spans="20:27">
      <c r="T4575" s="26">
        <v>4555</v>
      </c>
      <c r="U4575" s="26" t="e">
        <f t="shared" si="364"/>
        <v>#N/A</v>
      </c>
      <c r="V4575" s="36" t="e">
        <f t="shared" si="361"/>
        <v>#N/A</v>
      </c>
      <c r="W4575" s="29" t="e">
        <f t="shared" si="363"/>
        <v>#N/A</v>
      </c>
      <c r="X4575" s="37" t="e">
        <f t="shared" si="362"/>
        <v>#N/A</v>
      </c>
      <c r="Y4575" s="37" t="e">
        <f t="shared" ref="Y4575:Y4638" si="365">IF(($K$60+15)&gt;T4575,K$23*EXP(M$22*LOG(T4575/O$23)),(#N/A))</f>
        <v>#N/A</v>
      </c>
      <c r="Z4575" s="37"/>
      <c r="AA4575" s="37"/>
    </row>
    <row r="4576" spans="20:27">
      <c r="T4576" s="26">
        <v>4556</v>
      </c>
      <c r="U4576" s="26" t="e">
        <f t="shared" si="364"/>
        <v>#N/A</v>
      </c>
      <c r="V4576" s="36" t="e">
        <f t="shared" si="361"/>
        <v>#N/A</v>
      </c>
      <c r="W4576" s="29" t="e">
        <f t="shared" si="363"/>
        <v>#N/A</v>
      </c>
      <c r="X4576" s="37" t="e">
        <f t="shared" si="362"/>
        <v>#N/A</v>
      </c>
      <c r="Y4576" s="37" t="e">
        <f t="shared" si="365"/>
        <v>#N/A</v>
      </c>
      <c r="Z4576" s="37"/>
      <c r="AA4576" s="37"/>
    </row>
    <row r="4577" spans="20:27">
      <c r="T4577" s="26">
        <v>4557</v>
      </c>
      <c r="U4577" s="26" t="e">
        <f t="shared" si="364"/>
        <v>#N/A</v>
      </c>
      <c r="V4577" s="36" t="e">
        <f t="shared" si="361"/>
        <v>#N/A</v>
      </c>
      <c r="W4577" s="29" t="e">
        <f t="shared" si="363"/>
        <v>#N/A</v>
      </c>
      <c r="X4577" s="37" t="e">
        <f t="shared" si="362"/>
        <v>#N/A</v>
      </c>
      <c r="Y4577" s="37" t="e">
        <f t="shared" si="365"/>
        <v>#N/A</v>
      </c>
      <c r="Z4577" s="37"/>
      <c r="AA4577" s="37"/>
    </row>
    <row r="4578" spans="20:27">
      <c r="T4578" s="26">
        <v>4558</v>
      </c>
      <c r="U4578" s="26" t="e">
        <f t="shared" si="364"/>
        <v>#N/A</v>
      </c>
      <c r="V4578" s="36" t="e">
        <f t="shared" si="361"/>
        <v>#N/A</v>
      </c>
      <c r="W4578" s="29" t="e">
        <f t="shared" si="363"/>
        <v>#N/A</v>
      </c>
      <c r="X4578" s="37" t="e">
        <f t="shared" si="362"/>
        <v>#N/A</v>
      </c>
      <c r="Y4578" s="37" t="e">
        <f t="shared" si="365"/>
        <v>#N/A</v>
      </c>
      <c r="Z4578" s="37"/>
      <c r="AA4578" s="37"/>
    </row>
    <row r="4579" spans="20:27">
      <c r="T4579" s="26">
        <v>4559</v>
      </c>
      <c r="U4579" s="26" t="e">
        <f t="shared" si="364"/>
        <v>#N/A</v>
      </c>
      <c r="V4579" s="36" t="e">
        <f t="shared" si="361"/>
        <v>#N/A</v>
      </c>
      <c r="W4579" s="29" t="e">
        <f t="shared" si="363"/>
        <v>#N/A</v>
      </c>
      <c r="X4579" s="37" t="e">
        <f t="shared" si="362"/>
        <v>#N/A</v>
      </c>
      <c r="Y4579" s="37" t="e">
        <f t="shared" si="365"/>
        <v>#N/A</v>
      </c>
      <c r="Z4579" s="37"/>
      <c r="AA4579" s="37"/>
    </row>
    <row r="4580" spans="20:27">
      <c r="T4580" s="26">
        <v>4560</v>
      </c>
      <c r="U4580" s="26" t="e">
        <f t="shared" si="364"/>
        <v>#N/A</v>
      </c>
      <c r="V4580" s="36" t="e">
        <f t="shared" si="361"/>
        <v>#N/A</v>
      </c>
      <c r="W4580" s="29" t="e">
        <f t="shared" si="363"/>
        <v>#N/A</v>
      </c>
      <c r="X4580" s="37" t="e">
        <f t="shared" si="362"/>
        <v>#N/A</v>
      </c>
      <c r="Y4580" s="37" t="e">
        <f t="shared" si="365"/>
        <v>#N/A</v>
      </c>
      <c r="Z4580" s="37"/>
      <c r="AA4580" s="37"/>
    </row>
    <row r="4581" spans="20:27">
      <c r="T4581" s="26">
        <v>4561</v>
      </c>
      <c r="U4581" s="26" t="e">
        <f t="shared" si="364"/>
        <v>#N/A</v>
      </c>
      <c r="V4581" s="36" t="e">
        <f t="shared" si="361"/>
        <v>#N/A</v>
      </c>
      <c r="W4581" s="29" t="e">
        <f t="shared" si="363"/>
        <v>#N/A</v>
      </c>
      <c r="X4581" s="37" t="e">
        <f t="shared" si="362"/>
        <v>#N/A</v>
      </c>
      <c r="Y4581" s="37" t="e">
        <f t="shared" si="365"/>
        <v>#N/A</v>
      </c>
      <c r="Z4581" s="37"/>
      <c r="AA4581" s="37"/>
    </row>
    <row r="4582" spans="20:27">
      <c r="T4582" s="26">
        <v>4562</v>
      </c>
      <c r="U4582" s="26" t="e">
        <f t="shared" si="364"/>
        <v>#N/A</v>
      </c>
      <c r="V4582" s="36" t="e">
        <f t="shared" si="361"/>
        <v>#N/A</v>
      </c>
      <c r="W4582" s="29" t="e">
        <f t="shared" si="363"/>
        <v>#N/A</v>
      </c>
      <c r="X4582" s="37" t="e">
        <f t="shared" si="362"/>
        <v>#N/A</v>
      </c>
      <c r="Y4582" s="37" t="e">
        <f t="shared" si="365"/>
        <v>#N/A</v>
      </c>
      <c r="Z4582" s="37"/>
      <c r="AA4582" s="37"/>
    </row>
    <row r="4583" spans="20:27">
      <c r="T4583" s="26">
        <v>4563</v>
      </c>
      <c r="U4583" s="26" t="e">
        <f t="shared" si="364"/>
        <v>#N/A</v>
      </c>
      <c r="V4583" s="36" t="e">
        <f t="shared" si="361"/>
        <v>#N/A</v>
      </c>
      <c r="W4583" s="29" t="e">
        <f t="shared" si="363"/>
        <v>#N/A</v>
      </c>
      <c r="X4583" s="37" t="e">
        <f t="shared" si="362"/>
        <v>#N/A</v>
      </c>
      <c r="Y4583" s="37" t="e">
        <f t="shared" si="365"/>
        <v>#N/A</v>
      </c>
      <c r="Z4583" s="37"/>
      <c r="AA4583" s="37"/>
    </row>
    <row r="4584" spans="20:27">
      <c r="T4584" s="26">
        <v>4564</v>
      </c>
      <c r="U4584" s="26" t="e">
        <f t="shared" si="364"/>
        <v>#N/A</v>
      </c>
      <c r="V4584" s="36" t="e">
        <f t="shared" si="361"/>
        <v>#N/A</v>
      </c>
      <c r="W4584" s="29" t="e">
        <f t="shared" si="363"/>
        <v>#N/A</v>
      </c>
      <c r="X4584" s="37" t="e">
        <f t="shared" si="362"/>
        <v>#N/A</v>
      </c>
      <c r="Y4584" s="37" t="e">
        <f t="shared" si="365"/>
        <v>#N/A</v>
      </c>
      <c r="Z4584" s="37"/>
      <c r="AA4584" s="37"/>
    </row>
    <row r="4585" spans="20:27">
      <c r="T4585" s="26">
        <v>4565</v>
      </c>
      <c r="U4585" s="26" t="e">
        <f t="shared" si="364"/>
        <v>#N/A</v>
      </c>
      <c r="V4585" s="36" t="e">
        <f t="shared" si="361"/>
        <v>#N/A</v>
      </c>
      <c r="W4585" s="29" t="e">
        <f t="shared" si="363"/>
        <v>#N/A</v>
      </c>
      <c r="X4585" s="37" t="e">
        <f t="shared" si="362"/>
        <v>#N/A</v>
      </c>
      <c r="Y4585" s="37" t="e">
        <f t="shared" si="365"/>
        <v>#N/A</v>
      </c>
      <c r="Z4585" s="37"/>
      <c r="AA4585" s="37"/>
    </row>
    <row r="4586" spans="20:27">
      <c r="T4586" s="26">
        <v>4566</v>
      </c>
      <c r="U4586" s="26" t="e">
        <f t="shared" si="364"/>
        <v>#N/A</v>
      </c>
      <c r="V4586" s="36" t="e">
        <f t="shared" si="361"/>
        <v>#N/A</v>
      </c>
      <c r="W4586" s="29" t="e">
        <f t="shared" si="363"/>
        <v>#N/A</v>
      </c>
      <c r="X4586" s="37" t="e">
        <f t="shared" si="362"/>
        <v>#N/A</v>
      </c>
      <c r="Y4586" s="37" t="e">
        <f t="shared" si="365"/>
        <v>#N/A</v>
      </c>
      <c r="Z4586" s="37"/>
      <c r="AA4586" s="37"/>
    </row>
    <row r="4587" spans="20:27">
      <c r="T4587" s="26">
        <v>4567</v>
      </c>
      <c r="U4587" s="26" t="e">
        <f t="shared" si="364"/>
        <v>#N/A</v>
      </c>
      <c r="V4587" s="36" t="e">
        <f t="shared" si="361"/>
        <v>#N/A</v>
      </c>
      <c r="W4587" s="29" t="e">
        <f t="shared" si="363"/>
        <v>#N/A</v>
      </c>
      <c r="X4587" s="37" t="e">
        <f t="shared" si="362"/>
        <v>#N/A</v>
      </c>
      <c r="Y4587" s="37" t="e">
        <f t="shared" si="365"/>
        <v>#N/A</v>
      </c>
      <c r="Z4587" s="37"/>
      <c r="AA4587" s="37"/>
    </row>
    <row r="4588" spans="20:27">
      <c r="T4588" s="26">
        <v>4568</v>
      </c>
      <c r="U4588" s="26" t="e">
        <f t="shared" si="364"/>
        <v>#N/A</v>
      </c>
      <c r="V4588" s="36" t="e">
        <f t="shared" si="361"/>
        <v>#N/A</v>
      </c>
      <c r="W4588" s="29" t="e">
        <f t="shared" si="363"/>
        <v>#N/A</v>
      </c>
      <c r="X4588" s="37" t="e">
        <f t="shared" si="362"/>
        <v>#N/A</v>
      </c>
      <c r="Y4588" s="37" t="e">
        <f t="shared" si="365"/>
        <v>#N/A</v>
      </c>
      <c r="Z4588" s="37"/>
      <c r="AA4588" s="37"/>
    </row>
    <row r="4589" spans="20:27">
      <c r="T4589" s="26">
        <v>4569</v>
      </c>
      <c r="U4589" s="26" t="e">
        <f t="shared" si="364"/>
        <v>#N/A</v>
      </c>
      <c r="V4589" s="36" t="e">
        <f t="shared" si="361"/>
        <v>#N/A</v>
      </c>
      <c r="W4589" s="29" t="e">
        <f t="shared" si="363"/>
        <v>#N/A</v>
      </c>
      <c r="X4589" s="37" t="e">
        <f t="shared" si="362"/>
        <v>#N/A</v>
      </c>
      <c r="Y4589" s="37" t="e">
        <f t="shared" si="365"/>
        <v>#N/A</v>
      </c>
      <c r="Z4589" s="37"/>
      <c r="AA4589" s="37"/>
    </row>
    <row r="4590" spans="20:27">
      <c r="T4590" s="26">
        <v>4570</v>
      </c>
      <c r="U4590" s="26" t="e">
        <f t="shared" si="364"/>
        <v>#N/A</v>
      </c>
      <c r="V4590" s="36" t="e">
        <f t="shared" si="361"/>
        <v>#N/A</v>
      </c>
      <c r="W4590" s="29" t="e">
        <f t="shared" si="363"/>
        <v>#N/A</v>
      </c>
      <c r="X4590" s="37" t="e">
        <f t="shared" si="362"/>
        <v>#N/A</v>
      </c>
      <c r="Y4590" s="37" t="e">
        <f t="shared" si="365"/>
        <v>#N/A</v>
      </c>
      <c r="Z4590" s="37"/>
      <c r="AA4590" s="37"/>
    </row>
    <row r="4591" spans="20:27">
      <c r="T4591" s="26">
        <v>4571</v>
      </c>
      <c r="U4591" s="26" t="e">
        <f t="shared" si="364"/>
        <v>#N/A</v>
      </c>
      <c r="V4591" s="36" t="e">
        <f t="shared" si="361"/>
        <v>#N/A</v>
      </c>
      <c r="W4591" s="29" t="e">
        <f t="shared" si="363"/>
        <v>#N/A</v>
      </c>
      <c r="X4591" s="37" t="e">
        <f t="shared" si="362"/>
        <v>#N/A</v>
      </c>
      <c r="Y4591" s="37" t="e">
        <f t="shared" si="365"/>
        <v>#N/A</v>
      </c>
      <c r="Z4591" s="37"/>
      <c r="AA4591" s="37"/>
    </row>
    <row r="4592" spans="20:27">
      <c r="T4592" s="26">
        <v>4572</v>
      </c>
      <c r="U4592" s="26" t="e">
        <f t="shared" si="364"/>
        <v>#N/A</v>
      </c>
      <c r="V4592" s="36" t="e">
        <f t="shared" si="361"/>
        <v>#N/A</v>
      </c>
      <c r="W4592" s="29" t="e">
        <f t="shared" si="363"/>
        <v>#N/A</v>
      </c>
      <c r="X4592" s="37" t="e">
        <f t="shared" si="362"/>
        <v>#N/A</v>
      </c>
      <c r="Y4592" s="37" t="e">
        <f t="shared" si="365"/>
        <v>#N/A</v>
      </c>
      <c r="Z4592" s="37"/>
      <c r="AA4592" s="37"/>
    </row>
    <row r="4593" spans="20:27">
      <c r="T4593" s="26">
        <v>4573</v>
      </c>
      <c r="U4593" s="26" t="e">
        <f t="shared" si="364"/>
        <v>#N/A</v>
      </c>
      <c r="V4593" s="36" t="e">
        <f t="shared" si="361"/>
        <v>#N/A</v>
      </c>
      <c r="W4593" s="29" t="e">
        <f t="shared" si="363"/>
        <v>#N/A</v>
      </c>
      <c r="X4593" s="37" t="e">
        <f t="shared" si="362"/>
        <v>#N/A</v>
      </c>
      <c r="Y4593" s="37" t="e">
        <f t="shared" si="365"/>
        <v>#N/A</v>
      </c>
      <c r="Z4593" s="37"/>
      <c r="AA4593" s="37"/>
    </row>
    <row r="4594" spans="20:27">
      <c r="T4594" s="26">
        <v>4574</v>
      </c>
      <c r="U4594" s="26" t="e">
        <f t="shared" si="364"/>
        <v>#N/A</v>
      </c>
      <c r="V4594" s="36" t="e">
        <f t="shared" si="361"/>
        <v>#N/A</v>
      </c>
      <c r="W4594" s="29" t="e">
        <f t="shared" si="363"/>
        <v>#N/A</v>
      </c>
      <c r="X4594" s="37" t="e">
        <f t="shared" si="362"/>
        <v>#N/A</v>
      </c>
      <c r="Y4594" s="37" t="e">
        <f t="shared" si="365"/>
        <v>#N/A</v>
      </c>
      <c r="Z4594" s="37"/>
      <c r="AA4594" s="37"/>
    </row>
    <row r="4595" spans="20:27">
      <c r="T4595" s="26">
        <v>4575</v>
      </c>
      <c r="U4595" s="26" t="e">
        <f t="shared" si="364"/>
        <v>#N/A</v>
      </c>
      <c r="V4595" s="36" t="e">
        <f t="shared" si="361"/>
        <v>#N/A</v>
      </c>
      <c r="W4595" s="29" t="e">
        <f t="shared" si="363"/>
        <v>#N/A</v>
      </c>
      <c r="X4595" s="37" t="e">
        <f t="shared" si="362"/>
        <v>#N/A</v>
      </c>
      <c r="Y4595" s="37" t="e">
        <f t="shared" si="365"/>
        <v>#N/A</v>
      </c>
      <c r="Z4595" s="37"/>
      <c r="AA4595" s="37"/>
    </row>
    <row r="4596" spans="20:27">
      <c r="T4596" s="26">
        <v>4576</v>
      </c>
      <c r="U4596" s="26" t="e">
        <f t="shared" si="364"/>
        <v>#N/A</v>
      </c>
      <c r="V4596" s="36" t="e">
        <f t="shared" si="361"/>
        <v>#N/A</v>
      </c>
      <c r="W4596" s="29" t="e">
        <f t="shared" si="363"/>
        <v>#N/A</v>
      </c>
      <c r="X4596" s="37" t="e">
        <f t="shared" si="362"/>
        <v>#N/A</v>
      </c>
      <c r="Y4596" s="37" t="e">
        <f t="shared" si="365"/>
        <v>#N/A</v>
      </c>
      <c r="Z4596" s="37"/>
      <c r="AA4596" s="37"/>
    </row>
    <row r="4597" spans="20:27">
      <c r="T4597" s="26">
        <v>4577</v>
      </c>
      <c r="U4597" s="26" t="e">
        <f t="shared" si="364"/>
        <v>#N/A</v>
      </c>
      <c r="V4597" s="36" t="e">
        <f t="shared" si="361"/>
        <v>#N/A</v>
      </c>
      <c r="W4597" s="29" t="e">
        <f t="shared" si="363"/>
        <v>#N/A</v>
      </c>
      <c r="X4597" s="37" t="e">
        <f t="shared" si="362"/>
        <v>#N/A</v>
      </c>
      <c r="Y4597" s="37" t="e">
        <f t="shared" si="365"/>
        <v>#N/A</v>
      </c>
      <c r="Z4597" s="37"/>
      <c r="AA4597" s="37"/>
    </row>
    <row r="4598" spans="20:27">
      <c r="T4598" s="26">
        <v>4578</v>
      </c>
      <c r="U4598" s="26" t="e">
        <f t="shared" si="364"/>
        <v>#N/A</v>
      </c>
      <c r="V4598" s="36" t="e">
        <f t="shared" si="361"/>
        <v>#N/A</v>
      </c>
      <c r="W4598" s="29" t="e">
        <f t="shared" si="363"/>
        <v>#N/A</v>
      </c>
      <c r="X4598" s="37" t="e">
        <f t="shared" si="362"/>
        <v>#N/A</v>
      </c>
      <c r="Y4598" s="37" t="e">
        <f t="shared" si="365"/>
        <v>#N/A</v>
      </c>
      <c r="Z4598" s="37"/>
      <c r="AA4598" s="37"/>
    </row>
    <row r="4599" spans="20:27">
      <c r="T4599" s="26">
        <v>4579</v>
      </c>
      <c r="U4599" s="26" t="e">
        <f t="shared" si="364"/>
        <v>#N/A</v>
      </c>
      <c r="V4599" s="36" t="e">
        <f t="shared" si="361"/>
        <v>#N/A</v>
      </c>
      <c r="W4599" s="29" t="e">
        <f t="shared" si="363"/>
        <v>#N/A</v>
      </c>
      <c r="X4599" s="37" t="e">
        <f t="shared" si="362"/>
        <v>#N/A</v>
      </c>
      <c r="Y4599" s="37" t="e">
        <f t="shared" si="365"/>
        <v>#N/A</v>
      </c>
      <c r="Z4599" s="37"/>
      <c r="AA4599" s="37"/>
    </row>
    <row r="4600" spans="20:27">
      <c r="T4600" s="26">
        <v>4580</v>
      </c>
      <c r="U4600" s="26" t="e">
        <f t="shared" si="364"/>
        <v>#N/A</v>
      </c>
      <c r="V4600" s="36" t="e">
        <f t="shared" si="361"/>
        <v>#N/A</v>
      </c>
      <c r="W4600" s="29" t="e">
        <f t="shared" si="363"/>
        <v>#N/A</v>
      </c>
      <c r="X4600" s="37" t="e">
        <f t="shared" si="362"/>
        <v>#N/A</v>
      </c>
      <c r="Y4600" s="37" t="e">
        <f t="shared" si="365"/>
        <v>#N/A</v>
      </c>
      <c r="Z4600" s="37"/>
      <c r="AA4600" s="37"/>
    </row>
    <row r="4601" spans="20:27">
      <c r="T4601" s="26">
        <v>4581</v>
      </c>
      <c r="U4601" s="26" t="e">
        <f t="shared" si="364"/>
        <v>#N/A</v>
      </c>
      <c r="V4601" s="36" t="e">
        <f t="shared" si="361"/>
        <v>#N/A</v>
      </c>
      <c r="W4601" s="29" t="e">
        <f t="shared" si="363"/>
        <v>#N/A</v>
      </c>
      <c r="X4601" s="37" t="e">
        <f t="shared" si="362"/>
        <v>#N/A</v>
      </c>
      <c r="Y4601" s="37" t="e">
        <f t="shared" si="365"/>
        <v>#N/A</v>
      </c>
      <c r="Z4601" s="37"/>
      <c r="AA4601" s="37"/>
    </row>
    <row r="4602" spans="20:27">
      <c r="T4602" s="26">
        <v>4582</v>
      </c>
      <c r="U4602" s="26" t="e">
        <f t="shared" si="364"/>
        <v>#N/A</v>
      </c>
      <c r="V4602" s="36" t="e">
        <f t="shared" si="361"/>
        <v>#N/A</v>
      </c>
      <c r="W4602" s="29" t="e">
        <f t="shared" si="363"/>
        <v>#N/A</v>
      </c>
      <c r="X4602" s="37" t="e">
        <f t="shared" si="362"/>
        <v>#N/A</v>
      </c>
      <c r="Y4602" s="37" t="e">
        <f t="shared" si="365"/>
        <v>#N/A</v>
      </c>
      <c r="Z4602" s="37"/>
      <c r="AA4602" s="37"/>
    </row>
    <row r="4603" spans="20:27">
      <c r="T4603" s="26">
        <v>4583</v>
      </c>
      <c r="U4603" s="26" t="e">
        <f t="shared" si="364"/>
        <v>#N/A</v>
      </c>
      <c r="V4603" s="36" t="e">
        <f t="shared" si="361"/>
        <v>#N/A</v>
      </c>
      <c r="W4603" s="29" t="e">
        <f t="shared" si="363"/>
        <v>#N/A</v>
      </c>
      <c r="X4603" s="37" t="e">
        <f t="shared" si="362"/>
        <v>#N/A</v>
      </c>
      <c r="Y4603" s="37" t="e">
        <f t="shared" si="365"/>
        <v>#N/A</v>
      </c>
      <c r="Z4603" s="37"/>
      <c r="AA4603" s="37"/>
    </row>
    <row r="4604" spans="20:27">
      <c r="T4604" s="26">
        <v>4584</v>
      </c>
      <c r="U4604" s="26" t="e">
        <f t="shared" si="364"/>
        <v>#N/A</v>
      </c>
      <c r="V4604" s="36" t="e">
        <f t="shared" si="361"/>
        <v>#N/A</v>
      </c>
      <c r="W4604" s="29" t="e">
        <f t="shared" si="363"/>
        <v>#N/A</v>
      </c>
      <c r="X4604" s="37" t="e">
        <f t="shared" si="362"/>
        <v>#N/A</v>
      </c>
      <c r="Y4604" s="37" t="e">
        <f t="shared" si="365"/>
        <v>#N/A</v>
      </c>
      <c r="Z4604" s="37"/>
      <c r="AA4604" s="37"/>
    </row>
    <row r="4605" spans="20:27">
      <c r="T4605" s="26">
        <v>4585</v>
      </c>
      <c r="U4605" s="26" t="e">
        <f t="shared" si="364"/>
        <v>#N/A</v>
      </c>
      <c r="V4605" s="36" t="e">
        <f t="shared" si="361"/>
        <v>#N/A</v>
      </c>
      <c r="W4605" s="29" t="e">
        <f t="shared" si="363"/>
        <v>#N/A</v>
      </c>
      <c r="X4605" s="37" t="e">
        <f t="shared" si="362"/>
        <v>#N/A</v>
      </c>
      <c r="Y4605" s="37" t="e">
        <f t="shared" si="365"/>
        <v>#N/A</v>
      </c>
      <c r="Z4605" s="37"/>
      <c r="AA4605" s="37"/>
    </row>
    <row r="4606" spans="20:27">
      <c r="T4606" s="26">
        <v>4586</v>
      </c>
      <c r="U4606" s="26" t="e">
        <f t="shared" si="364"/>
        <v>#N/A</v>
      </c>
      <c r="V4606" s="36" t="e">
        <f t="shared" si="361"/>
        <v>#N/A</v>
      </c>
      <c r="W4606" s="29" t="e">
        <f t="shared" si="363"/>
        <v>#N/A</v>
      </c>
      <c r="X4606" s="37" t="e">
        <f t="shared" si="362"/>
        <v>#N/A</v>
      </c>
      <c r="Y4606" s="37" t="e">
        <f t="shared" si="365"/>
        <v>#N/A</v>
      </c>
      <c r="Z4606" s="37"/>
      <c r="AA4606" s="37"/>
    </row>
    <row r="4607" spans="20:27">
      <c r="T4607" s="26">
        <v>4587</v>
      </c>
      <c r="U4607" s="26" t="e">
        <f t="shared" si="364"/>
        <v>#N/A</v>
      </c>
      <c r="V4607" s="36" t="e">
        <f t="shared" si="361"/>
        <v>#N/A</v>
      </c>
      <c r="W4607" s="29" t="e">
        <f t="shared" si="363"/>
        <v>#N/A</v>
      </c>
      <c r="X4607" s="37" t="e">
        <f t="shared" si="362"/>
        <v>#N/A</v>
      </c>
      <c r="Y4607" s="37" t="e">
        <f t="shared" si="365"/>
        <v>#N/A</v>
      </c>
      <c r="Z4607" s="37"/>
      <c r="AA4607" s="37"/>
    </row>
    <row r="4608" spans="20:27">
      <c r="T4608" s="26">
        <v>4588</v>
      </c>
      <c r="U4608" s="26" t="e">
        <f t="shared" si="364"/>
        <v>#N/A</v>
      </c>
      <c r="V4608" s="36" t="e">
        <f t="shared" si="361"/>
        <v>#N/A</v>
      </c>
      <c r="W4608" s="29" t="e">
        <f t="shared" si="363"/>
        <v>#N/A</v>
      </c>
      <c r="X4608" s="37" t="e">
        <f t="shared" si="362"/>
        <v>#N/A</v>
      </c>
      <c r="Y4608" s="37" t="e">
        <f t="shared" si="365"/>
        <v>#N/A</v>
      </c>
      <c r="Z4608" s="37"/>
      <c r="AA4608" s="37"/>
    </row>
    <row r="4609" spans="20:27">
      <c r="T4609" s="26">
        <v>4589</v>
      </c>
      <c r="U4609" s="26" t="e">
        <f t="shared" si="364"/>
        <v>#N/A</v>
      </c>
      <c r="V4609" s="36" t="e">
        <f t="shared" si="361"/>
        <v>#N/A</v>
      </c>
      <c r="W4609" s="29" t="e">
        <f t="shared" si="363"/>
        <v>#N/A</v>
      </c>
      <c r="X4609" s="37" t="e">
        <f t="shared" si="362"/>
        <v>#N/A</v>
      </c>
      <c r="Y4609" s="37" t="e">
        <f t="shared" si="365"/>
        <v>#N/A</v>
      </c>
      <c r="Z4609" s="37"/>
      <c r="AA4609" s="37"/>
    </row>
    <row r="4610" spans="20:27">
      <c r="T4610" s="26">
        <v>4590</v>
      </c>
      <c r="U4610" s="26" t="e">
        <f t="shared" si="364"/>
        <v>#N/A</v>
      </c>
      <c r="V4610" s="36" t="e">
        <f t="shared" si="361"/>
        <v>#N/A</v>
      </c>
      <c r="W4610" s="29" t="e">
        <f t="shared" si="363"/>
        <v>#N/A</v>
      </c>
      <c r="X4610" s="37" t="e">
        <f t="shared" si="362"/>
        <v>#N/A</v>
      </c>
      <c r="Y4610" s="37" t="e">
        <f t="shared" si="365"/>
        <v>#N/A</v>
      </c>
      <c r="Z4610" s="37"/>
      <c r="AA4610" s="37"/>
    </row>
    <row r="4611" spans="20:27">
      <c r="T4611" s="26">
        <v>4591</v>
      </c>
      <c r="U4611" s="26" t="e">
        <f t="shared" si="364"/>
        <v>#N/A</v>
      </c>
      <c r="V4611" s="36" t="e">
        <f t="shared" si="361"/>
        <v>#N/A</v>
      </c>
      <c r="W4611" s="29" t="e">
        <f t="shared" si="363"/>
        <v>#N/A</v>
      </c>
      <c r="X4611" s="37" t="e">
        <f t="shared" si="362"/>
        <v>#N/A</v>
      </c>
      <c r="Y4611" s="37" t="e">
        <f t="shared" si="365"/>
        <v>#N/A</v>
      </c>
      <c r="Z4611" s="37"/>
      <c r="AA4611" s="37"/>
    </row>
    <row r="4612" spans="20:27">
      <c r="T4612" s="26">
        <v>4592</v>
      </c>
      <c r="U4612" s="26" t="e">
        <f t="shared" si="364"/>
        <v>#N/A</v>
      </c>
      <c r="V4612" s="36" t="e">
        <f t="shared" si="361"/>
        <v>#N/A</v>
      </c>
      <c r="W4612" s="29" t="e">
        <f t="shared" si="363"/>
        <v>#N/A</v>
      </c>
      <c r="X4612" s="37" t="e">
        <f t="shared" si="362"/>
        <v>#N/A</v>
      </c>
      <c r="Y4612" s="37" t="e">
        <f t="shared" si="365"/>
        <v>#N/A</v>
      </c>
      <c r="Z4612" s="37"/>
      <c r="AA4612" s="37"/>
    </row>
    <row r="4613" spans="20:27">
      <c r="T4613" s="26">
        <v>4593</v>
      </c>
      <c r="U4613" s="26" t="e">
        <f t="shared" si="364"/>
        <v>#N/A</v>
      </c>
      <c r="V4613" s="36" t="e">
        <f t="shared" si="361"/>
        <v>#N/A</v>
      </c>
      <c r="W4613" s="29" t="e">
        <f t="shared" si="363"/>
        <v>#N/A</v>
      </c>
      <c r="X4613" s="37" t="e">
        <f t="shared" si="362"/>
        <v>#N/A</v>
      </c>
      <c r="Y4613" s="37" t="e">
        <f t="shared" si="365"/>
        <v>#N/A</v>
      </c>
      <c r="Z4613" s="37"/>
      <c r="AA4613" s="37"/>
    </row>
    <row r="4614" spans="20:27">
      <c r="T4614" s="26">
        <v>4594</v>
      </c>
      <c r="U4614" s="26" t="e">
        <f t="shared" si="364"/>
        <v>#N/A</v>
      </c>
      <c r="V4614" s="36" t="e">
        <f t="shared" si="361"/>
        <v>#N/A</v>
      </c>
      <c r="W4614" s="29" t="e">
        <f t="shared" si="363"/>
        <v>#N/A</v>
      </c>
      <c r="X4614" s="37" t="e">
        <f t="shared" si="362"/>
        <v>#N/A</v>
      </c>
      <c r="Y4614" s="37" t="e">
        <f t="shared" si="365"/>
        <v>#N/A</v>
      </c>
      <c r="Z4614" s="37"/>
      <c r="AA4614" s="37"/>
    </row>
    <row r="4615" spans="20:27">
      <c r="T4615" s="26">
        <v>4595</v>
      </c>
      <c r="U4615" s="26" t="e">
        <f t="shared" si="364"/>
        <v>#N/A</v>
      </c>
      <c r="V4615" s="36" t="e">
        <f t="shared" si="361"/>
        <v>#N/A</v>
      </c>
      <c r="W4615" s="29" t="e">
        <f t="shared" si="363"/>
        <v>#N/A</v>
      </c>
      <c r="X4615" s="37" t="e">
        <f t="shared" si="362"/>
        <v>#N/A</v>
      </c>
      <c r="Y4615" s="37" t="e">
        <f t="shared" si="365"/>
        <v>#N/A</v>
      </c>
      <c r="Z4615" s="37"/>
      <c r="AA4615" s="37"/>
    </row>
    <row r="4616" spans="20:27">
      <c r="T4616" s="26">
        <v>4596</v>
      </c>
      <c r="U4616" s="26" t="e">
        <f t="shared" si="364"/>
        <v>#N/A</v>
      </c>
      <c r="V4616" s="36" t="e">
        <f t="shared" ref="V4616:V4679" si="366">K$23*EXP(M$22*LOG(T4616/O$23))</f>
        <v>#N/A</v>
      </c>
      <c r="W4616" s="29" t="e">
        <f t="shared" si="363"/>
        <v>#N/A</v>
      </c>
      <c r="X4616" s="37" t="e">
        <f t="shared" ref="X4616:X4679" si="367">IF(($K$60+15)&gt;T4616,T4616,(#N/A))</f>
        <v>#N/A</v>
      </c>
      <c r="Y4616" s="37" t="e">
        <f t="shared" si="365"/>
        <v>#N/A</v>
      </c>
      <c r="Z4616" s="37"/>
      <c r="AA4616" s="37"/>
    </row>
    <row r="4617" spans="20:27">
      <c r="T4617" s="26">
        <v>4597</v>
      </c>
      <c r="U4617" s="26" t="e">
        <f t="shared" si="364"/>
        <v>#N/A</v>
      </c>
      <c r="V4617" s="36" t="e">
        <f t="shared" si="366"/>
        <v>#N/A</v>
      </c>
      <c r="W4617" s="29" t="e">
        <f t="shared" si="363"/>
        <v>#N/A</v>
      </c>
      <c r="X4617" s="37" t="e">
        <f t="shared" si="367"/>
        <v>#N/A</v>
      </c>
      <c r="Y4617" s="37" t="e">
        <f t="shared" si="365"/>
        <v>#N/A</v>
      </c>
      <c r="Z4617" s="37"/>
      <c r="AA4617" s="37"/>
    </row>
    <row r="4618" spans="20:27">
      <c r="T4618" s="26">
        <v>4598</v>
      </c>
      <c r="U4618" s="26" t="e">
        <f t="shared" si="364"/>
        <v>#N/A</v>
      </c>
      <c r="V4618" s="36" t="e">
        <f t="shared" si="366"/>
        <v>#N/A</v>
      </c>
      <c r="W4618" s="29" t="e">
        <f t="shared" si="363"/>
        <v>#N/A</v>
      </c>
      <c r="X4618" s="37" t="e">
        <f t="shared" si="367"/>
        <v>#N/A</v>
      </c>
      <c r="Y4618" s="37" t="e">
        <f t="shared" si="365"/>
        <v>#N/A</v>
      </c>
      <c r="Z4618" s="37"/>
      <c r="AA4618" s="37"/>
    </row>
    <row r="4619" spans="20:27">
      <c r="T4619" s="26">
        <v>4599</v>
      </c>
      <c r="U4619" s="26" t="e">
        <f t="shared" si="364"/>
        <v>#N/A</v>
      </c>
      <c r="V4619" s="36" t="e">
        <f t="shared" si="366"/>
        <v>#N/A</v>
      </c>
      <c r="W4619" s="29" t="e">
        <f t="shared" si="363"/>
        <v>#N/A</v>
      </c>
      <c r="X4619" s="37" t="e">
        <f t="shared" si="367"/>
        <v>#N/A</v>
      </c>
      <c r="Y4619" s="37" t="e">
        <f t="shared" si="365"/>
        <v>#N/A</v>
      </c>
      <c r="Z4619" s="37"/>
      <c r="AA4619" s="37"/>
    </row>
    <row r="4620" spans="20:27">
      <c r="T4620" s="26">
        <v>4600</v>
      </c>
      <c r="U4620" s="26" t="e">
        <f t="shared" si="364"/>
        <v>#N/A</v>
      </c>
      <c r="V4620" s="36" t="e">
        <f t="shared" si="366"/>
        <v>#N/A</v>
      </c>
      <c r="W4620" s="29" t="e">
        <f t="shared" si="363"/>
        <v>#N/A</v>
      </c>
      <c r="X4620" s="37" t="e">
        <f t="shared" si="367"/>
        <v>#N/A</v>
      </c>
      <c r="Y4620" s="37" t="e">
        <f t="shared" si="365"/>
        <v>#N/A</v>
      </c>
      <c r="Z4620" s="37"/>
      <c r="AA4620" s="37"/>
    </row>
    <row r="4621" spans="20:27">
      <c r="T4621" s="26">
        <v>4601</v>
      </c>
      <c r="U4621" s="26" t="e">
        <f t="shared" si="364"/>
        <v>#N/A</v>
      </c>
      <c r="V4621" s="36" t="e">
        <f t="shared" si="366"/>
        <v>#N/A</v>
      </c>
      <c r="W4621" s="29" t="e">
        <f t="shared" si="363"/>
        <v>#N/A</v>
      </c>
      <c r="X4621" s="37" t="e">
        <f t="shared" si="367"/>
        <v>#N/A</v>
      </c>
      <c r="Y4621" s="37" t="e">
        <f t="shared" si="365"/>
        <v>#N/A</v>
      </c>
      <c r="Z4621" s="37"/>
      <c r="AA4621" s="37"/>
    </row>
    <row r="4622" spans="20:27">
      <c r="T4622" s="26">
        <v>4602</v>
      </c>
      <c r="U4622" s="26" t="e">
        <f t="shared" si="364"/>
        <v>#N/A</v>
      </c>
      <c r="V4622" s="36" t="e">
        <f t="shared" si="366"/>
        <v>#N/A</v>
      </c>
      <c r="W4622" s="29" t="e">
        <f t="shared" si="363"/>
        <v>#N/A</v>
      </c>
      <c r="X4622" s="37" t="e">
        <f t="shared" si="367"/>
        <v>#N/A</v>
      </c>
      <c r="Y4622" s="37" t="e">
        <f t="shared" si="365"/>
        <v>#N/A</v>
      </c>
      <c r="Z4622" s="37"/>
      <c r="AA4622" s="37"/>
    </row>
    <row r="4623" spans="20:27">
      <c r="T4623" s="26">
        <v>4603</v>
      </c>
      <c r="U4623" s="26" t="e">
        <f t="shared" si="364"/>
        <v>#N/A</v>
      </c>
      <c r="V4623" s="36" t="e">
        <f t="shared" si="366"/>
        <v>#N/A</v>
      </c>
      <c r="W4623" s="29" t="e">
        <f t="shared" si="363"/>
        <v>#N/A</v>
      </c>
      <c r="X4623" s="37" t="e">
        <f t="shared" si="367"/>
        <v>#N/A</v>
      </c>
      <c r="Y4623" s="37" t="e">
        <f t="shared" si="365"/>
        <v>#N/A</v>
      </c>
      <c r="Z4623" s="37"/>
      <c r="AA4623" s="37"/>
    </row>
    <row r="4624" spans="20:27">
      <c r="T4624" s="26">
        <v>4604</v>
      </c>
      <c r="U4624" s="26" t="e">
        <f t="shared" si="364"/>
        <v>#N/A</v>
      </c>
      <c r="V4624" s="36" t="e">
        <f t="shared" si="366"/>
        <v>#N/A</v>
      </c>
      <c r="W4624" s="29" t="e">
        <f t="shared" si="363"/>
        <v>#N/A</v>
      </c>
      <c r="X4624" s="37" t="e">
        <f t="shared" si="367"/>
        <v>#N/A</v>
      </c>
      <c r="Y4624" s="37" t="e">
        <f t="shared" si="365"/>
        <v>#N/A</v>
      </c>
      <c r="Z4624" s="37"/>
      <c r="AA4624" s="37"/>
    </row>
    <row r="4625" spans="20:27">
      <c r="T4625" s="26">
        <v>4605</v>
      </c>
      <c r="U4625" s="26" t="e">
        <f t="shared" si="364"/>
        <v>#N/A</v>
      </c>
      <c r="V4625" s="36" t="e">
        <f t="shared" si="366"/>
        <v>#N/A</v>
      </c>
      <c r="W4625" s="29" t="e">
        <f t="shared" si="363"/>
        <v>#N/A</v>
      </c>
      <c r="X4625" s="37" t="e">
        <f t="shared" si="367"/>
        <v>#N/A</v>
      </c>
      <c r="Y4625" s="37" t="e">
        <f t="shared" si="365"/>
        <v>#N/A</v>
      </c>
      <c r="Z4625" s="37"/>
      <c r="AA4625" s="37"/>
    </row>
    <row r="4626" spans="20:27">
      <c r="T4626" s="26">
        <v>4606</v>
      </c>
      <c r="U4626" s="26" t="e">
        <f t="shared" si="364"/>
        <v>#N/A</v>
      </c>
      <c r="V4626" s="36" t="e">
        <f t="shared" si="366"/>
        <v>#N/A</v>
      </c>
      <c r="W4626" s="29" t="e">
        <f t="shared" si="363"/>
        <v>#N/A</v>
      </c>
      <c r="X4626" s="37" t="e">
        <f t="shared" si="367"/>
        <v>#N/A</v>
      </c>
      <c r="Y4626" s="37" t="e">
        <f t="shared" si="365"/>
        <v>#N/A</v>
      </c>
      <c r="Z4626" s="37"/>
      <c r="AA4626" s="37"/>
    </row>
    <row r="4627" spans="20:27">
      <c r="T4627" s="26">
        <v>4607</v>
      </c>
      <c r="U4627" s="26" t="e">
        <f t="shared" si="364"/>
        <v>#N/A</v>
      </c>
      <c r="V4627" s="36" t="e">
        <f t="shared" si="366"/>
        <v>#N/A</v>
      </c>
      <c r="W4627" s="29" t="e">
        <f t="shared" si="363"/>
        <v>#N/A</v>
      </c>
      <c r="X4627" s="37" t="e">
        <f t="shared" si="367"/>
        <v>#N/A</v>
      </c>
      <c r="Y4627" s="37" t="e">
        <f t="shared" si="365"/>
        <v>#N/A</v>
      </c>
      <c r="Z4627" s="37"/>
      <c r="AA4627" s="37"/>
    </row>
    <row r="4628" spans="20:27">
      <c r="T4628" s="26">
        <v>4608</v>
      </c>
      <c r="U4628" s="26" t="e">
        <f t="shared" si="364"/>
        <v>#N/A</v>
      </c>
      <c r="V4628" s="36" t="e">
        <f t="shared" si="366"/>
        <v>#N/A</v>
      </c>
      <c r="W4628" s="29" t="e">
        <f t="shared" si="363"/>
        <v>#N/A</v>
      </c>
      <c r="X4628" s="37" t="e">
        <f t="shared" si="367"/>
        <v>#N/A</v>
      </c>
      <c r="Y4628" s="37" t="e">
        <f t="shared" si="365"/>
        <v>#N/A</v>
      </c>
      <c r="Z4628" s="37"/>
      <c r="AA4628" s="37"/>
    </row>
    <row r="4629" spans="20:27">
      <c r="T4629" s="26">
        <v>4609</v>
      </c>
      <c r="U4629" s="26" t="e">
        <f t="shared" si="364"/>
        <v>#N/A</v>
      </c>
      <c r="V4629" s="36" t="e">
        <f t="shared" si="366"/>
        <v>#N/A</v>
      </c>
      <c r="W4629" s="29" t="e">
        <f t="shared" ref="W4629:W4692" si="368">IF(U4629="",(#N/A),V4629)</f>
        <v>#N/A</v>
      </c>
      <c r="X4629" s="37" t="e">
        <f t="shared" si="367"/>
        <v>#N/A</v>
      </c>
      <c r="Y4629" s="37" t="e">
        <f t="shared" si="365"/>
        <v>#N/A</v>
      </c>
      <c r="Z4629" s="37"/>
      <c r="AA4629" s="37"/>
    </row>
    <row r="4630" spans="20:27">
      <c r="T4630" s="26">
        <v>4610</v>
      </c>
      <c r="U4630" s="26" t="e">
        <f t="shared" ref="U4630:U4693" si="369">IF(MAX(D$20:D$64)&lt;T4630,(#N/A),T4630)</f>
        <v>#N/A</v>
      </c>
      <c r="V4630" s="36" t="e">
        <f t="shared" si="366"/>
        <v>#N/A</v>
      </c>
      <c r="W4630" s="29" t="e">
        <f t="shared" si="368"/>
        <v>#N/A</v>
      </c>
      <c r="X4630" s="37" t="e">
        <f t="shared" si="367"/>
        <v>#N/A</v>
      </c>
      <c r="Y4630" s="37" t="e">
        <f t="shared" si="365"/>
        <v>#N/A</v>
      </c>
      <c r="Z4630" s="37"/>
      <c r="AA4630" s="37"/>
    </row>
    <row r="4631" spans="20:27">
      <c r="T4631" s="26">
        <v>4611</v>
      </c>
      <c r="U4631" s="26" t="e">
        <f t="shared" si="369"/>
        <v>#N/A</v>
      </c>
      <c r="V4631" s="36" t="e">
        <f t="shared" si="366"/>
        <v>#N/A</v>
      </c>
      <c r="W4631" s="29" t="e">
        <f t="shared" si="368"/>
        <v>#N/A</v>
      </c>
      <c r="X4631" s="37" t="e">
        <f t="shared" si="367"/>
        <v>#N/A</v>
      </c>
      <c r="Y4631" s="37" t="e">
        <f t="shared" si="365"/>
        <v>#N/A</v>
      </c>
      <c r="Z4631" s="37"/>
      <c r="AA4631" s="37"/>
    </row>
    <row r="4632" spans="20:27">
      <c r="T4632" s="26">
        <v>4612</v>
      </c>
      <c r="U4632" s="26" t="e">
        <f t="shared" si="369"/>
        <v>#N/A</v>
      </c>
      <c r="V4632" s="36" t="e">
        <f t="shared" si="366"/>
        <v>#N/A</v>
      </c>
      <c r="W4632" s="29" t="e">
        <f t="shared" si="368"/>
        <v>#N/A</v>
      </c>
      <c r="X4632" s="37" t="e">
        <f t="shared" si="367"/>
        <v>#N/A</v>
      </c>
      <c r="Y4632" s="37" t="e">
        <f t="shared" si="365"/>
        <v>#N/A</v>
      </c>
      <c r="Z4632" s="37"/>
      <c r="AA4632" s="37"/>
    </row>
    <row r="4633" spans="20:27">
      <c r="T4633" s="26">
        <v>4613</v>
      </c>
      <c r="U4633" s="26" t="e">
        <f t="shared" si="369"/>
        <v>#N/A</v>
      </c>
      <c r="V4633" s="36" t="e">
        <f t="shared" si="366"/>
        <v>#N/A</v>
      </c>
      <c r="W4633" s="29" t="e">
        <f t="shared" si="368"/>
        <v>#N/A</v>
      </c>
      <c r="X4633" s="37" t="e">
        <f t="shared" si="367"/>
        <v>#N/A</v>
      </c>
      <c r="Y4633" s="37" t="e">
        <f t="shared" si="365"/>
        <v>#N/A</v>
      </c>
      <c r="Z4633" s="37"/>
      <c r="AA4633" s="37"/>
    </row>
    <row r="4634" spans="20:27">
      <c r="T4634" s="26">
        <v>4614</v>
      </c>
      <c r="U4634" s="26" t="e">
        <f t="shared" si="369"/>
        <v>#N/A</v>
      </c>
      <c r="V4634" s="36" t="e">
        <f t="shared" si="366"/>
        <v>#N/A</v>
      </c>
      <c r="W4634" s="29" t="e">
        <f t="shared" si="368"/>
        <v>#N/A</v>
      </c>
      <c r="X4634" s="37" t="e">
        <f t="shared" si="367"/>
        <v>#N/A</v>
      </c>
      <c r="Y4634" s="37" t="e">
        <f t="shared" si="365"/>
        <v>#N/A</v>
      </c>
      <c r="Z4634" s="37"/>
      <c r="AA4634" s="37"/>
    </row>
    <row r="4635" spans="20:27">
      <c r="T4635" s="26">
        <v>4615</v>
      </c>
      <c r="U4635" s="26" t="e">
        <f t="shared" si="369"/>
        <v>#N/A</v>
      </c>
      <c r="V4635" s="36" t="e">
        <f t="shared" si="366"/>
        <v>#N/A</v>
      </c>
      <c r="W4635" s="29" t="e">
        <f t="shared" si="368"/>
        <v>#N/A</v>
      </c>
      <c r="X4635" s="37" t="e">
        <f t="shared" si="367"/>
        <v>#N/A</v>
      </c>
      <c r="Y4635" s="37" t="e">
        <f t="shared" si="365"/>
        <v>#N/A</v>
      </c>
      <c r="Z4635" s="37"/>
      <c r="AA4635" s="37"/>
    </row>
    <row r="4636" spans="20:27">
      <c r="T4636" s="26">
        <v>4616</v>
      </c>
      <c r="U4636" s="26" t="e">
        <f t="shared" si="369"/>
        <v>#N/A</v>
      </c>
      <c r="V4636" s="36" t="e">
        <f t="shared" si="366"/>
        <v>#N/A</v>
      </c>
      <c r="W4636" s="29" t="e">
        <f t="shared" si="368"/>
        <v>#N/A</v>
      </c>
      <c r="X4636" s="37" t="e">
        <f t="shared" si="367"/>
        <v>#N/A</v>
      </c>
      <c r="Y4636" s="37" t="e">
        <f t="shared" si="365"/>
        <v>#N/A</v>
      </c>
      <c r="Z4636" s="37"/>
      <c r="AA4636" s="37"/>
    </row>
    <row r="4637" spans="20:27">
      <c r="T4637" s="26">
        <v>4617</v>
      </c>
      <c r="U4637" s="26" t="e">
        <f t="shared" si="369"/>
        <v>#N/A</v>
      </c>
      <c r="V4637" s="36" t="e">
        <f t="shared" si="366"/>
        <v>#N/A</v>
      </c>
      <c r="W4637" s="29" t="e">
        <f t="shared" si="368"/>
        <v>#N/A</v>
      </c>
      <c r="X4637" s="37" t="e">
        <f t="shared" si="367"/>
        <v>#N/A</v>
      </c>
      <c r="Y4637" s="37" t="e">
        <f t="shared" si="365"/>
        <v>#N/A</v>
      </c>
      <c r="Z4637" s="37"/>
      <c r="AA4637" s="37"/>
    </row>
    <row r="4638" spans="20:27">
      <c r="T4638" s="26">
        <v>4618</v>
      </c>
      <c r="U4638" s="26" t="e">
        <f t="shared" si="369"/>
        <v>#N/A</v>
      </c>
      <c r="V4638" s="36" t="e">
        <f t="shared" si="366"/>
        <v>#N/A</v>
      </c>
      <c r="W4638" s="29" t="e">
        <f t="shared" si="368"/>
        <v>#N/A</v>
      </c>
      <c r="X4638" s="37" t="e">
        <f t="shared" si="367"/>
        <v>#N/A</v>
      </c>
      <c r="Y4638" s="37" t="e">
        <f t="shared" si="365"/>
        <v>#N/A</v>
      </c>
      <c r="Z4638" s="37"/>
      <c r="AA4638" s="37"/>
    </row>
    <row r="4639" spans="20:27">
      <c r="T4639" s="26">
        <v>4619</v>
      </c>
      <c r="U4639" s="26" t="e">
        <f t="shared" si="369"/>
        <v>#N/A</v>
      </c>
      <c r="V4639" s="36" t="e">
        <f t="shared" si="366"/>
        <v>#N/A</v>
      </c>
      <c r="W4639" s="29" t="e">
        <f t="shared" si="368"/>
        <v>#N/A</v>
      </c>
      <c r="X4639" s="37" t="e">
        <f t="shared" si="367"/>
        <v>#N/A</v>
      </c>
      <c r="Y4639" s="37" t="e">
        <f t="shared" ref="Y4639:Y4702" si="370">IF(($K$60+15)&gt;T4639,K$23*EXP(M$22*LOG(T4639/O$23)),(#N/A))</f>
        <v>#N/A</v>
      </c>
      <c r="Z4639" s="37"/>
      <c r="AA4639" s="37"/>
    </row>
    <row r="4640" spans="20:27">
      <c r="T4640" s="26">
        <v>4620</v>
      </c>
      <c r="U4640" s="26" t="e">
        <f t="shared" si="369"/>
        <v>#N/A</v>
      </c>
      <c r="V4640" s="36" t="e">
        <f t="shared" si="366"/>
        <v>#N/A</v>
      </c>
      <c r="W4640" s="29" t="e">
        <f t="shared" si="368"/>
        <v>#N/A</v>
      </c>
      <c r="X4640" s="37" t="e">
        <f t="shared" si="367"/>
        <v>#N/A</v>
      </c>
      <c r="Y4640" s="37" t="e">
        <f t="shared" si="370"/>
        <v>#N/A</v>
      </c>
      <c r="Z4640" s="37"/>
      <c r="AA4640" s="37"/>
    </row>
    <row r="4641" spans="20:27">
      <c r="T4641" s="26">
        <v>4621</v>
      </c>
      <c r="U4641" s="26" t="e">
        <f t="shared" si="369"/>
        <v>#N/A</v>
      </c>
      <c r="V4641" s="36" t="e">
        <f t="shared" si="366"/>
        <v>#N/A</v>
      </c>
      <c r="W4641" s="29" t="e">
        <f t="shared" si="368"/>
        <v>#N/A</v>
      </c>
      <c r="X4641" s="37" t="e">
        <f t="shared" si="367"/>
        <v>#N/A</v>
      </c>
      <c r="Y4641" s="37" t="e">
        <f t="shared" si="370"/>
        <v>#N/A</v>
      </c>
      <c r="Z4641" s="37"/>
      <c r="AA4641" s="37"/>
    </row>
    <row r="4642" spans="20:27">
      <c r="T4642" s="26">
        <v>4622</v>
      </c>
      <c r="U4642" s="26" t="e">
        <f t="shared" si="369"/>
        <v>#N/A</v>
      </c>
      <c r="V4642" s="36" t="e">
        <f t="shared" si="366"/>
        <v>#N/A</v>
      </c>
      <c r="W4642" s="29" t="e">
        <f t="shared" si="368"/>
        <v>#N/A</v>
      </c>
      <c r="X4642" s="37" t="e">
        <f t="shared" si="367"/>
        <v>#N/A</v>
      </c>
      <c r="Y4642" s="37" t="e">
        <f t="shared" si="370"/>
        <v>#N/A</v>
      </c>
      <c r="Z4642" s="37"/>
      <c r="AA4642" s="37"/>
    </row>
    <row r="4643" spans="20:27">
      <c r="T4643" s="26">
        <v>4623</v>
      </c>
      <c r="U4643" s="26" t="e">
        <f t="shared" si="369"/>
        <v>#N/A</v>
      </c>
      <c r="V4643" s="36" t="e">
        <f t="shared" si="366"/>
        <v>#N/A</v>
      </c>
      <c r="W4643" s="29" t="e">
        <f t="shared" si="368"/>
        <v>#N/A</v>
      </c>
      <c r="X4643" s="37" t="e">
        <f t="shared" si="367"/>
        <v>#N/A</v>
      </c>
      <c r="Y4643" s="37" t="e">
        <f t="shared" si="370"/>
        <v>#N/A</v>
      </c>
      <c r="Z4643" s="37"/>
      <c r="AA4643" s="37"/>
    </row>
    <row r="4644" spans="20:27">
      <c r="T4644" s="26">
        <v>4624</v>
      </c>
      <c r="U4644" s="26" t="e">
        <f t="shared" si="369"/>
        <v>#N/A</v>
      </c>
      <c r="V4644" s="36" t="e">
        <f t="shared" si="366"/>
        <v>#N/A</v>
      </c>
      <c r="W4644" s="29" t="e">
        <f t="shared" si="368"/>
        <v>#N/A</v>
      </c>
      <c r="X4644" s="37" t="e">
        <f t="shared" si="367"/>
        <v>#N/A</v>
      </c>
      <c r="Y4644" s="37" t="e">
        <f t="shared" si="370"/>
        <v>#N/A</v>
      </c>
      <c r="Z4644" s="37"/>
      <c r="AA4644" s="37"/>
    </row>
    <row r="4645" spans="20:27">
      <c r="T4645" s="26">
        <v>4625</v>
      </c>
      <c r="U4645" s="26" t="e">
        <f t="shared" si="369"/>
        <v>#N/A</v>
      </c>
      <c r="V4645" s="36" t="e">
        <f t="shared" si="366"/>
        <v>#N/A</v>
      </c>
      <c r="W4645" s="29" t="e">
        <f t="shared" si="368"/>
        <v>#N/A</v>
      </c>
      <c r="X4645" s="37" t="e">
        <f t="shared" si="367"/>
        <v>#N/A</v>
      </c>
      <c r="Y4645" s="37" t="e">
        <f t="shared" si="370"/>
        <v>#N/A</v>
      </c>
      <c r="Z4645" s="37"/>
      <c r="AA4645" s="37"/>
    </row>
    <row r="4646" spans="20:27">
      <c r="T4646" s="26">
        <v>4626</v>
      </c>
      <c r="U4646" s="26" t="e">
        <f t="shared" si="369"/>
        <v>#N/A</v>
      </c>
      <c r="V4646" s="36" t="e">
        <f t="shared" si="366"/>
        <v>#N/A</v>
      </c>
      <c r="W4646" s="29" t="e">
        <f t="shared" si="368"/>
        <v>#N/A</v>
      </c>
      <c r="X4646" s="37" t="e">
        <f t="shared" si="367"/>
        <v>#N/A</v>
      </c>
      <c r="Y4646" s="37" t="e">
        <f t="shared" si="370"/>
        <v>#N/A</v>
      </c>
      <c r="Z4646" s="37"/>
      <c r="AA4646" s="37"/>
    </row>
    <row r="4647" spans="20:27">
      <c r="T4647" s="26">
        <v>4627</v>
      </c>
      <c r="U4647" s="26" t="e">
        <f t="shared" si="369"/>
        <v>#N/A</v>
      </c>
      <c r="V4647" s="36" t="e">
        <f t="shared" si="366"/>
        <v>#N/A</v>
      </c>
      <c r="W4647" s="29" t="e">
        <f t="shared" si="368"/>
        <v>#N/A</v>
      </c>
      <c r="X4647" s="37" t="e">
        <f t="shared" si="367"/>
        <v>#N/A</v>
      </c>
      <c r="Y4647" s="37" t="e">
        <f t="shared" si="370"/>
        <v>#N/A</v>
      </c>
      <c r="Z4647" s="37"/>
      <c r="AA4647" s="37"/>
    </row>
    <row r="4648" spans="20:27">
      <c r="T4648" s="26">
        <v>4628</v>
      </c>
      <c r="U4648" s="26" t="e">
        <f t="shared" si="369"/>
        <v>#N/A</v>
      </c>
      <c r="V4648" s="36" t="e">
        <f t="shared" si="366"/>
        <v>#N/A</v>
      </c>
      <c r="W4648" s="29" t="e">
        <f t="shared" si="368"/>
        <v>#N/A</v>
      </c>
      <c r="X4648" s="37" t="e">
        <f t="shared" si="367"/>
        <v>#N/A</v>
      </c>
      <c r="Y4648" s="37" t="e">
        <f t="shared" si="370"/>
        <v>#N/A</v>
      </c>
      <c r="Z4648" s="37"/>
      <c r="AA4648" s="37"/>
    </row>
    <row r="4649" spans="20:27">
      <c r="T4649" s="26">
        <v>4629</v>
      </c>
      <c r="U4649" s="26" t="e">
        <f t="shared" si="369"/>
        <v>#N/A</v>
      </c>
      <c r="V4649" s="36" t="e">
        <f t="shared" si="366"/>
        <v>#N/A</v>
      </c>
      <c r="W4649" s="29" t="e">
        <f t="shared" si="368"/>
        <v>#N/A</v>
      </c>
      <c r="X4649" s="37" t="e">
        <f t="shared" si="367"/>
        <v>#N/A</v>
      </c>
      <c r="Y4649" s="37" t="e">
        <f t="shared" si="370"/>
        <v>#N/A</v>
      </c>
      <c r="Z4649" s="37"/>
      <c r="AA4649" s="37"/>
    </row>
    <row r="4650" spans="20:27">
      <c r="T4650" s="26">
        <v>4630</v>
      </c>
      <c r="U4650" s="26" t="e">
        <f t="shared" si="369"/>
        <v>#N/A</v>
      </c>
      <c r="V4650" s="36" t="e">
        <f t="shared" si="366"/>
        <v>#N/A</v>
      </c>
      <c r="W4650" s="29" t="e">
        <f t="shared" si="368"/>
        <v>#N/A</v>
      </c>
      <c r="X4650" s="37" t="e">
        <f t="shared" si="367"/>
        <v>#N/A</v>
      </c>
      <c r="Y4650" s="37" t="e">
        <f t="shared" si="370"/>
        <v>#N/A</v>
      </c>
      <c r="Z4650" s="37"/>
      <c r="AA4650" s="37"/>
    </row>
    <row r="4651" spans="20:27">
      <c r="T4651" s="26">
        <v>4631</v>
      </c>
      <c r="U4651" s="26" t="e">
        <f t="shared" si="369"/>
        <v>#N/A</v>
      </c>
      <c r="V4651" s="36" t="e">
        <f t="shared" si="366"/>
        <v>#N/A</v>
      </c>
      <c r="W4651" s="29" t="e">
        <f t="shared" si="368"/>
        <v>#N/A</v>
      </c>
      <c r="X4651" s="37" t="e">
        <f t="shared" si="367"/>
        <v>#N/A</v>
      </c>
      <c r="Y4651" s="37" t="e">
        <f t="shared" si="370"/>
        <v>#N/A</v>
      </c>
      <c r="Z4651" s="37"/>
      <c r="AA4651" s="37"/>
    </row>
    <row r="4652" spans="20:27">
      <c r="T4652" s="26">
        <v>4632</v>
      </c>
      <c r="U4652" s="26" t="e">
        <f t="shared" si="369"/>
        <v>#N/A</v>
      </c>
      <c r="V4652" s="36" t="e">
        <f t="shared" si="366"/>
        <v>#N/A</v>
      </c>
      <c r="W4652" s="29" t="e">
        <f t="shared" si="368"/>
        <v>#N/A</v>
      </c>
      <c r="X4652" s="37" t="e">
        <f t="shared" si="367"/>
        <v>#N/A</v>
      </c>
      <c r="Y4652" s="37" t="e">
        <f t="shared" si="370"/>
        <v>#N/A</v>
      </c>
      <c r="Z4652" s="37"/>
      <c r="AA4652" s="37"/>
    </row>
    <row r="4653" spans="20:27">
      <c r="T4653" s="26">
        <v>4633</v>
      </c>
      <c r="U4653" s="26" t="e">
        <f t="shared" si="369"/>
        <v>#N/A</v>
      </c>
      <c r="V4653" s="36" t="e">
        <f t="shared" si="366"/>
        <v>#N/A</v>
      </c>
      <c r="W4653" s="29" t="e">
        <f t="shared" si="368"/>
        <v>#N/A</v>
      </c>
      <c r="X4653" s="37" t="e">
        <f t="shared" si="367"/>
        <v>#N/A</v>
      </c>
      <c r="Y4653" s="37" t="e">
        <f t="shared" si="370"/>
        <v>#N/A</v>
      </c>
      <c r="Z4653" s="37"/>
      <c r="AA4653" s="37"/>
    </row>
    <row r="4654" spans="20:27">
      <c r="T4654" s="26">
        <v>4634</v>
      </c>
      <c r="U4654" s="26" t="e">
        <f t="shared" si="369"/>
        <v>#N/A</v>
      </c>
      <c r="V4654" s="36" t="e">
        <f t="shared" si="366"/>
        <v>#N/A</v>
      </c>
      <c r="W4654" s="29" t="e">
        <f t="shared" si="368"/>
        <v>#N/A</v>
      </c>
      <c r="X4654" s="37" t="e">
        <f t="shared" si="367"/>
        <v>#N/A</v>
      </c>
      <c r="Y4654" s="37" t="e">
        <f t="shared" si="370"/>
        <v>#N/A</v>
      </c>
      <c r="Z4654" s="37"/>
      <c r="AA4654" s="37"/>
    </row>
    <row r="4655" spans="20:27">
      <c r="T4655" s="26">
        <v>4635</v>
      </c>
      <c r="U4655" s="26" t="e">
        <f t="shared" si="369"/>
        <v>#N/A</v>
      </c>
      <c r="V4655" s="36" t="e">
        <f t="shared" si="366"/>
        <v>#N/A</v>
      </c>
      <c r="W4655" s="29" t="e">
        <f t="shared" si="368"/>
        <v>#N/A</v>
      </c>
      <c r="X4655" s="37" t="e">
        <f t="shared" si="367"/>
        <v>#N/A</v>
      </c>
      <c r="Y4655" s="37" t="e">
        <f t="shared" si="370"/>
        <v>#N/A</v>
      </c>
      <c r="Z4655" s="37"/>
      <c r="AA4655" s="37"/>
    </row>
    <row r="4656" spans="20:27">
      <c r="T4656" s="26">
        <v>4636</v>
      </c>
      <c r="U4656" s="26" t="e">
        <f t="shared" si="369"/>
        <v>#N/A</v>
      </c>
      <c r="V4656" s="36" t="e">
        <f t="shared" si="366"/>
        <v>#N/A</v>
      </c>
      <c r="W4656" s="29" t="e">
        <f t="shared" si="368"/>
        <v>#N/A</v>
      </c>
      <c r="X4656" s="37" t="e">
        <f t="shared" si="367"/>
        <v>#N/A</v>
      </c>
      <c r="Y4656" s="37" t="e">
        <f t="shared" si="370"/>
        <v>#N/A</v>
      </c>
      <c r="Z4656" s="37"/>
      <c r="AA4656" s="37"/>
    </row>
    <row r="4657" spans="20:27">
      <c r="T4657" s="26">
        <v>4637</v>
      </c>
      <c r="U4657" s="26" t="e">
        <f t="shared" si="369"/>
        <v>#N/A</v>
      </c>
      <c r="V4657" s="36" t="e">
        <f t="shared" si="366"/>
        <v>#N/A</v>
      </c>
      <c r="W4657" s="29" t="e">
        <f t="shared" si="368"/>
        <v>#N/A</v>
      </c>
      <c r="X4657" s="37" t="e">
        <f t="shared" si="367"/>
        <v>#N/A</v>
      </c>
      <c r="Y4657" s="37" t="e">
        <f t="shared" si="370"/>
        <v>#N/A</v>
      </c>
      <c r="Z4657" s="37"/>
      <c r="AA4657" s="37"/>
    </row>
    <row r="4658" spans="20:27">
      <c r="T4658" s="26">
        <v>4638</v>
      </c>
      <c r="U4658" s="26" t="e">
        <f t="shared" si="369"/>
        <v>#N/A</v>
      </c>
      <c r="V4658" s="36" t="e">
        <f t="shared" si="366"/>
        <v>#N/A</v>
      </c>
      <c r="W4658" s="29" t="e">
        <f t="shared" si="368"/>
        <v>#N/A</v>
      </c>
      <c r="X4658" s="37" t="e">
        <f t="shared" si="367"/>
        <v>#N/A</v>
      </c>
      <c r="Y4658" s="37" t="e">
        <f t="shared" si="370"/>
        <v>#N/A</v>
      </c>
      <c r="Z4658" s="37"/>
      <c r="AA4658" s="37"/>
    </row>
    <row r="4659" spans="20:27">
      <c r="T4659" s="26">
        <v>4639</v>
      </c>
      <c r="U4659" s="26" t="e">
        <f t="shared" si="369"/>
        <v>#N/A</v>
      </c>
      <c r="V4659" s="36" t="e">
        <f t="shared" si="366"/>
        <v>#N/A</v>
      </c>
      <c r="W4659" s="29" t="e">
        <f t="shared" si="368"/>
        <v>#N/A</v>
      </c>
      <c r="X4659" s="37" t="e">
        <f t="shared" si="367"/>
        <v>#N/A</v>
      </c>
      <c r="Y4659" s="37" t="e">
        <f t="shared" si="370"/>
        <v>#N/A</v>
      </c>
      <c r="Z4659" s="37"/>
      <c r="AA4659" s="37"/>
    </row>
    <row r="4660" spans="20:27">
      <c r="T4660" s="26">
        <v>4640</v>
      </c>
      <c r="U4660" s="26" t="e">
        <f t="shared" si="369"/>
        <v>#N/A</v>
      </c>
      <c r="V4660" s="36" t="e">
        <f t="shared" si="366"/>
        <v>#N/A</v>
      </c>
      <c r="W4660" s="29" t="e">
        <f t="shared" si="368"/>
        <v>#N/A</v>
      </c>
      <c r="X4660" s="37" t="e">
        <f t="shared" si="367"/>
        <v>#N/A</v>
      </c>
      <c r="Y4660" s="37" t="e">
        <f t="shared" si="370"/>
        <v>#N/A</v>
      </c>
      <c r="Z4660" s="37"/>
      <c r="AA4660" s="37"/>
    </row>
    <row r="4661" spans="20:27">
      <c r="T4661" s="26">
        <v>4641</v>
      </c>
      <c r="U4661" s="26" t="e">
        <f t="shared" si="369"/>
        <v>#N/A</v>
      </c>
      <c r="V4661" s="36" t="e">
        <f t="shared" si="366"/>
        <v>#N/A</v>
      </c>
      <c r="W4661" s="29" t="e">
        <f t="shared" si="368"/>
        <v>#N/A</v>
      </c>
      <c r="X4661" s="37" t="e">
        <f t="shared" si="367"/>
        <v>#N/A</v>
      </c>
      <c r="Y4661" s="37" t="e">
        <f t="shared" si="370"/>
        <v>#N/A</v>
      </c>
      <c r="Z4661" s="37"/>
      <c r="AA4661" s="37"/>
    </row>
    <row r="4662" spans="20:27">
      <c r="T4662" s="26">
        <v>4642</v>
      </c>
      <c r="U4662" s="26" t="e">
        <f t="shared" si="369"/>
        <v>#N/A</v>
      </c>
      <c r="V4662" s="36" t="e">
        <f t="shared" si="366"/>
        <v>#N/A</v>
      </c>
      <c r="W4662" s="29" t="e">
        <f t="shared" si="368"/>
        <v>#N/A</v>
      </c>
      <c r="X4662" s="37" t="e">
        <f t="shared" si="367"/>
        <v>#N/A</v>
      </c>
      <c r="Y4662" s="37" t="e">
        <f t="shared" si="370"/>
        <v>#N/A</v>
      </c>
      <c r="Z4662" s="37"/>
      <c r="AA4662" s="37"/>
    </row>
    <row r="4663" spans="20:27">
      <c r="T4663" s="26">
        <v>4643</v>
      </c>
      <c r="U4663" s="26" t="e">
        <f t="shared" si="369"/>
        <v>#N/A</v>
      </c>
      <c r="V4663" s="36" t="e">
        <f t="shared" si="366"/>
        <v>#N/A</v>
      </c>
      <c r="W4663" s="29" t="e">
        <f t="shared" si="368"/>
        <v>#N/A</v>
      </c>
      <c r="X4663" s="37" t="e">
        <f t="shared" si="367"/>
        <v>#N/A</v>
      </c>
      <c r="Y4663" s="37" t="e">
        <f t="shared" si="370"/>
        <v>#N/A</v>
      </c>
      <c r="Z4663" s="37"/>
      <c r="AA4663" s="37"/>
    </row>
    <row r="4664" spans="20:27">
      <c r="T4664" s="26">
        <v>4644</v>
      </c>
      <c r="U4664" s="26" t="e">
        <f t="shared" si="369"/>
        <v>#N/A</v>
      </c>
      <c r="V4664" s="36" t="e">
        <f t="shared" si="366"/>
        <v>#N/A</v>
      </c>
      <c r="W4664" s="29" t="e">
        <f t="shared" si="368"/>
        <v>#N/A</v>
      </c>
      <c r="X4664" s="37" t="e">
        <f t="shared" si="367"/>
        <v>#N/A</v>
      </c>
      <c r="Y4664" s="37" t="e">
        <f t="shared" si="370"/>
        <v>#N/A</v>
      </c>
      <c r="Z4664" s="37"/>
      <c r="AA4664" s="37"/>
    </row>
    <row r="4665" spans="20:27">
      <c r="T4665" s="26">
        <v>4645</v>
      </c>
      <c r="U4665" s="26" t="e">
        <f t="shared" si="369"/>
        <v>#N/A</v>
      </c>
      <c r="V4665" s="36" t="e">
        <f t="shared" si="366"/>
        <v>#N/A</v>
      </c>
      <c r="W4665" s="29" t="e">
        <f t="shared" si="368"/>
        <v>#N/A</v>
      </c>
      <c r="X4665" s="37" t="e">
        <f t="shared" si="367"/>
        <v>#N/A</v>
      </c>
      <c r="Y4665" s="37" t="e">
        <f t="shared" si="370"/>
        <v>#N/A</v>
      </c>
      <c r="Z4665" s="37"/>
      <c r="AA4665" s="37"/>
    </row>
    <row r="4666" spans="20:27">
      <c r="T4666" s="26">
        <v>4646</v>
      </c>
      <c r="U4666" s="26" t="e">
        <f t="shared" si="369"/>
        <v>#N/A</v>
      </c>
      <c r="V4666" s="36" t="e">
        <f t="shared" si="366"/>
        <v>#N/A</v>
      </c>
      <c r="W4666" s="29" t="e">
        <f t="shared" si="368"/>
        <v>#N/A</v>
      </c>
      <c r="X4666" s="37" t="e">
        <f t="shared" si="367"/>
        <v>#N/A</v>
      </c>
      <c r="Y4666" s="37" t="e">
        <f t="shared" si="370"/>
        <v>#N/A</v>
      </c>
      <c r="Z4666" s="37"/>
      <c r="AA4666" s="37"/>
    </row>
    <row r="4667" spans="20:27">
      <c r="T4667" s="26">
        <v>4647</v>
      </c>
      <c r="U4667" s="26" t="e">
        <f t="shared" si="369"/>
        <v>#N/A</v>
      </c>
      <c r="V4667" s="36" t="e">
        <f t="shared" si="366"/>
        <v>#N/A</v>
      </c>
      <c r="W4667" s="29" t="e">
        <f t="shared" si="368"/>
        <v>#N/A</v>
      </c>
      <c r="X4667" s="37" t="e">
        <f t="shared" si="367"/>
        <v>#N/A</v>
      </c>
      <c r="Y4667" s="37" t="e">
        <f t="shared" si="370"/>
        <v>#N/A</v>
      </c>
      <c r="Z4667" s="37"/>
      <c r="AA4667" s="37"/>
    </row>
    <row r="4668" spans="20:27">
      <c r="T4668" s="26">
        <v>4648</v>
      </c>
      <c r="U4668" s="26" t="e">
        <f t="shared" si="369"/>
        <v>#N/A</v>
      </c>
      <c r="V4668" s="36" t="e">
        <f t="shared" si="366"/>
        <v>#N/A</v>
      </c>
      <c r="W4668" s="29" t="e">
        <f t="shared" si="368"/>
        <v>#N/A</v>
      </c>
      <c r="X4668" s="37" t="e">
        <f t="shared" si="367"/>
        <v>#N/A</v>
      </c>
      <c r="Y4668" s="37" t="e">
        <f t="shared" si="370"/>
        <v>#N/A</v>
      </c>
      <c r="Z4668" s="37"/>
      <c r="AA4668" s="37"/>
    </row>
    <row r="4669" spans="20:27">
      <c r="T4669" s="26">
        <v>4649</v>
      </c>
      <c r="U4669" s="26" t="e">
        <f t="shared" si="369"/>
        <v>#N/A</v>
      </c>
      <c r="V4669" s="36" t="e">
        <f t="shared" si="366"/>
        <v>#N/A</v>
      </c>
      <c r="W4669" s="29" t="e">
        <f t="shared" si="368"/>
        <v>#N/A</v>
      </c>
      <c r="X4669" s="37" t="e">
        <f t="shared" si="367"/>
        <v>#N/A</v>
      </c>
      <c r="Y4669" s="37" t="e">
        <f t="shared" si="370"/>
        <v>#N/A</v>
      </c>
      <c r="Z4669" s="37"/>
      <c r="AA4669" s="37"/>
    </row>
    <row r="4670" spans="20:27">
      <c r="T4670" s="26">
        <v>4650</v>
      </c>
      <c r="U4670" s="26" t="e">
        <f t="shared" si="369"/>
        <v>#N/A</v>
      </c>
      <c r="V4670" s="36" t="e">
        <f t="shared" si="366"/>
        <v>#N/A</v>
      </c>
      <c r="W4670" s="29" t="e">
        <f t="shared" si="368"/>
        <v>#N/A</v>
      </c>
      <c r="X4670" s="37" t="e">
        <f t="shared" si="367"/>
        <v>#N/A</v>
      </c>
      <c r="Y4670" s="37" t="e">
        <f t="shared" si="370"/>
        <v>#N/A</v>
      </c>
      <c r="Z4670" s="37"/>
      <c r="AA4670" s="37"/>
    </row>
    <row r="4671" spans="20:27">
      <c r="T4671" s="26">
        <v>4651</v>
      </c>
      <c r="U4671" s="26" t="e">
        <f t="shared" si="369"/>
        <v>#N/A</v>
      </c>
      <c r="V4671" s="36" t="e">
        <f t="shared" si="366"/>
        <v>#N/A</v>
      </c>
      <c r="W4671" s="29" t="e">
        <f t="shared" si="368"/>
        <v>#N/A</v>
      </c>
      <c r="X4671" s="37" t="e">
        <f t="shared" si="367"/>
        <v>#N/A</v>
      </c>
      <c r="Y4671" s="37" t="e">
        <f t="shared" si="370"/>
        <v>#N/A</v>
      </c>
      <c r="Z4671" s="37"/>
      <c r="AA4671" s="37"/>
    </row>
    <row r="4672" spans="20:27">
      <c r="T4672" s="26">
        <v>4652</v>
      </c>
      <c r="U4672" s="26" t="e">
        <f t="shared" si="369"/>
        <v>#N/A</v>
      </c>
      <c r="V4672" s="36" t="e">
        <f t="shared" si="366"/>
        <v>#N/A</v>
      </c>
      <c r="W4672" s="29" t="e">
        <f t="shared" si="368"/>
        <v>#N/A</v>
      </c>
      <c r="X4672" s="37" t="e">
        <f t="shared" si="367"/>
        <v>#N/A</v>
      </c>
      <c r="Y4672" s="37" t="e">
        <f t="shared" si="370"/>
        <v>#N/A</v>
      </c>
      <c r="Z4672" s="37"/>
      <c r="AA4672" s="37"/>
    </row>
    <row r="4673" spans="20:27">
      <c r="T4673" s="26">
        <v>4653</v>
      </c>
      <c r="U4673" s="26" t="e">
        <f t="shared" si="369"/>
        <v>#N/A</v>
      </c>
      <c r="V4673" s="36" t="e">
        <f t="shared" si="366"/>
        <v>#N/A</v>
      </c>
      <c r="W4673" s="29" t="e">
        <f t="shared" si="368"/>
        <v>#N/A</v>
      </c>
      <c r="X4673" s="37" t="e">
        <f t="shared" si="367"/>
        <v>#N/A</v>
      </c>
      <c r="Y4673" s="37" t="e">
        <f t="shared" si="370"/>
        <v>#N/A</v>
      </c>
      <c r="Z4673" s="37"/>
      <c r="AA4673" s="37"/>
    </row>
    <row r="4674" spans="20:27">
      <c r="T4674" s="26">
        <v>4654</v>
      </c>
      <c r="U4674" s="26" t="e">
        <f t="shared" si="369"/>
        <v>#N/A</v>
      </c>
      <c r="V4674" s="36" t="e">
        <f t="shared" si="366"/>
        <v>#N/A</v>
      </c>
      <c r="W4674" s="29" t="e">
        <f t="shared" si="368"/>
        <v>#N/A</v>
      </c>
      <c r="X4674" s="37" t="e">
        <f t="shared" si="367"/>
        <v>#N/A</v>
      </c>
      <c r="Y4674" s="37" t="e">
        <f t="shared" si="370"/>
        <v>#N/A</v>
      </c>
      <c r="Z4674" s="37"/>
      <c r="AA4674" s="37"/>
    </row>
    <row r="4675" spans="20:27">
      <c r="T4675" s="26">
        <v>4655</v>
      </c>
      <c r="U4675" s="26" t="e">
        <f t="shared" si="369"/>
        <v>#N/A</v>
      </c>
      <c r="V4675" s="36" t="e">
        <f t="shared" si="366"/>
        <v>#N/A</v>
      </c>
      <c r="W4675" s="29" t="e">
        <f t="shared" si="368"/>
        <v>#N/A</v>
      </c>
      <c r="X4675" s="37" t="e">
        <f t="shared" si="367"/>
        <v>#N/A</v>
      </c>
      <c r="Y4675" s="37" t="e">
        <f t="shared" si="370"/>
        <v>#N/A</v>
      </c>
      <c r="Z4675" s="37"/>
      <c r="AA4675" s="37"/>
    </row>
    <row r="4676" spans="20:27">
      <c r="T4676" s="26">
        <v>4656</v>
      </c>
      <c r="U4676" s="26" t="e">
        <f t="shared" si="369"/>
        <v>#N/A</v>
      </c>
      <c r="V4676" s="36" t="e">
        <f t="shared" si="366"/>
        <v>#N/A</v>
      </c>
      <c r="W4676" s="29" t="e">
        <f t="shared" si="368"/>
        <v>#N/A</v>
      </c>
      <c r="X4676" s="37" t="e">
        <f t="shared" si="367"/>
        <v>#N/A</v>
      </c>
      <c r="Y4676" s="37" t="e">
        <f t="shared" si="370"/>
        <v>#N/A</v>
      </c>
      <c r="Z4676" s="37"/>
      <c r="AA4676" s="37"/>
    </row>
    <row r="4677" spans="20:27">
      <c r="T4677" s="26">
        <v>4657</v>
      </c>
      <c r="U4677" s="26" t="e">
        <f t="shared" si="369"/>
        <v>#N/A</v>
      </c>
      <c r="V4677" s="36" t="e">
        <f t="shared" si="366"/>
        <v>#N/A</v>
      </c>
      <c r="W4677" s="29" t="e">
        <f t="shared" si="368"/>
        <v>#N/A</v>
      </c>
      <c r="X4677" s="37" t="e">
        <f t="shared" si="367"/>
        <v>#N/A</v>
      </c>
      <c r="Y4677" s="37" t="e">
        <f t="shared" si="370"/>
        <v>#N/A</v>
      </c>
      <c r="Z4677" s="37"/>
      <c r="AA4677" s="37"/>
    </row>
    <row r="4678" spans="20:27">
      <c r="T4678" s="26">
        <v>4658</v>
      </c>
      <c r="U4678" s="26" t="e">
        <f t="shared" si="369"/>
        <v>#N/A</v>
      </c>
      <c r="V4678" s="36" t="e">
        <f t="shared" si="366"/>
        <v>#N/A</v>
      </c>
      <c r="W4678" s="29" t="e">
        <f t="shared" si="368"/>
        <v>#N/A</v>
      </c>
      <c r="X4678" s="37" t="e">
        <f t="shared" si="367"/>
        <v>#N/A</v>
      </c>
      <c r="Y4678" s="37" t="e">
        <f t="shared" si="370"/>
        <v>#N/A</v>
      </c>
      <c r="Z4678" s="37"/>
      <c r="AA4678" s="37"/>
    </row>
    <row r="4679" spans="20:27">
      <c r="T4679" s="26">
        <v>4659</v>
      </c>
      <c r="U4679" s="26" t="e">
        <f t="shared" si="369"/>
        <v>#N/A</v>
      </c>
      <c r="V4679" s="36" t="e">
        <f t="shared" si="366"/>
        <v>#N/A</v>
      </c>
      <c r="W4679" s="29" t="e">
        <f t="shared" si="368"/>
        <v>#N/A</v>
      </c>
      <c r="X4679" s="37" t="e">
        <f t="shared" si="367"/>
        <v>#N/A</v>
      </c>
      <c r="Y4679" s="37" t="e">
        <f t="shared" si="370"/>
        <v>#N/A</v>
      </c>
      <c r="Z4679" s="37"/>
      <c r="AA4679" s="37"/>
    </row>
    <row r="4680" spans="20:27">
      <c r="T4680" s="26">
        <v>4660</v>
      </c>
      <c r="U4680" s="26" t="e">
        <f t="shared" si="369"/>
        <v>#N/A</v>
      </c>
      <c r="V4680" s="36" t="e">
        <f t="shared" ref="V4680:V4743" si="371">K$23*EXP(M$22*LOG(T4680/O$23))</f>
        <v>#N/A</v>
      </c>
      <c r="W4680" s="29" t="e">
        <f t="shared" si="368"/>
        <v>#N/A</v>
      </c>
      <c r="X4680" s="37" t="e">
        <f t="shared" ref="X4680:X4743" si="372">IF(($K$60+15)&gt;T4680,T4680,(#N/A))</f>
        <v>#N/A</v>
      </c>
      <c r="Y4680" s="37" t="e">
        <f t="shared" si="370"/>
        <v>#N/A</v>
      </c>
      <c r="Z4680" s="37"/>
      <c r="AA4680" s="37"/>
    </row>
    <row r="4681" spans="20:27">
      <c r="T4681" s="26">
        <v>4661</v>
      </c>
      <c r="U4681" s="26" t="e">
        <f t="shared" si="369"/>
        <v>#N/A</v>
      </c>
      <c r="V4681" s="36" t="e">
        <f t="shared" si="371"/>
        <v>#N/A</v>
      </c>
      <c r="W4681" s="29" t="e">
        <f t="shared" si="368"/>
        <v>#N/A</v>
      </c>
      <c r="X4681" s="37" t="e">
        <f t="shared" si="372"/>
        <v>#N/A</v>
      </c>
      <c r="Y4681" s="37" t="e">
        <f t="shared" si="370"/>
        <v>#N/A</v>
      </c>
      <c r="Z4681" s="37"/>
      <c r="AA4681" s="37"/>
    </row>
    <row r="4682" spans="20:27">
      <c r="T4682" s="26">
        <v>4662</v>
      </c>
      <c r="U4682" s="26" t="e">
        <f t="shared" si="369"/>
        <v>#N/A</v>
      </c>
      <c r="V4682" s="36" t="e">
        <f t="shared" si="371"/>
        <v>#N/A</v>
      </c>
      <c r="W4682" s="29" t="e">
        <f t="shared" si="368"/>
        <v>#N/A</v>
      </c>
      <c r="X4682" s="37" t="e">
        <f t="shared" si="372"/>
        <v>#N/A</v>
      </c>
      <c r="Y4682" s="37" t="e">
        <f t="shared" si="370"/>
        <v>#N/A</v>
      </c>
      <c r="Z4682" s="37"/>
      <c r="AA4682" s="37"/>
    </row>
    <row r="4683" spans="20:27">
      <c r="T4683" s="26">
        <v>4663</v>
      </c>
      <c r="U4683" s="26" t="e">
        <f t="shared" si="369"/>
        <v>#N/A</v>
      </c>
      <c r="V4683" s="36" t="e">
        <f t="shared" si="371"/>
        <v>#N/A</v>
      </c>
      <c r="W4683" s="29" t="e">
        <f t="shared" si="368"/>
        <v>#N/A</v>
      </c>
      <c r="X4683" s="37" t="e">
        <f t="shared" si="372"/>
        <v>#N/A</v>
      </c>
      <c r="Y4683" s="37" t="e">
        <f t="shared" si="370"/>
        <v>#N/A</v>
      </c>
      <c r="Z4683" s="37"/>
      <c r="AA4683" s="37"/>
    </row>
    <row r="4684" spans="20:27">
      <c r="T4684" s="26">
        <v>4664</v>
      </c>
      <c r="U4684" s="26" t="e">
        <f t="shared" si="369"/>
        <v>#N/A</v>
      </c>
      <c r="V4684" s="36" t="e">
        <f t="shared" si="371"/>
        <v>#N/A</v>
      </c>
      <c r="W4684" s="29" t="e">
        <f t="shared" si="368"/>
        <v>#N/A</v>
      </c>
      <c r="X4684" s="37" t="e">
        <f t="shared" si="372"/>
        <v>#N/A</v>
      </c>
      <c r="Y4684" s="37" t="e">
        <f t="shared" si="370"/>
        <v>#N/A</v>
      </c>
      <c r="Z4684" s="37"/>
      <c r="AA4684" s="37"/>
    </row>
    <row r="4685" spans="20:27">
      <c r="T4685" s="26">
        <v>4665</v>
      </c>
      <c r="U4685" s="26" t="e">
        <f t="shared" si="369"/>
        <v>#N/A</v>
      </c>
      <c r="V4685" s="36" t="e">
        <f t="shared" si="371"/>
        <v>#N/A</v>
      </c>
      <c r="W4685" s="29" t="e">
        <f t="shared" si="368"/>
        <v>#N/A</v>
      </c>
      <c r="X4685" s="37" t="e">
        <f t="shared" si="372"/>
        <v>#N/A</v>
      </c>
      <c r="Y4685" s="37" t="e">
        <f t="shared" si="370"/>
        <v>#N/A</v>
      </c>
      <c r="Z4685" s="37"/>
      <c r="AA4685" s="37"/>
    </row>
    <row r="4686" spans="20:27">
      <c r="T4686" s="26">
        <v>4666</v>
      </c>
      <c r="U4686" s="26" t="e">
        <f t="shared" si="369"/>
        <v>#N/A</v>
      </c>
      <c r="V4686" s="36" t="e">
        <f t="shared" si="371"/>
        <v>#N/A</v>
      </c>
      <c r="W4686" s="29" t="e">
        <f t="shared" si="368"/>
        <v>#N/A</v>
      </c>
      <c r="X4686" s="37" t="e">
        <f t="shared" si="372"/>
        <v>#N/A</v>
      </c>
      <c r="Y4686" s="37" t="e">
        <f t="shared" si="370"/>
        <v>#N/A</v>
      </c>
      <c r="Z4686" s="37"/>
      <c r="AA4686" s="37"/>
    </row>
    <row r="4687" spans="20:27">
      <c r="T4687" s="26">
        <v>4667</v>
      </c>
      <c r="U4687" s="26" t="e">
        <f t="shared" si="369"/>
        <v>#N/A</v>
      </c>
      <c r="V4687" s="36" t="e">
        <f t="shared" si="371"/>
        <v>#N/A</v>
      </c>
      <c r="W4687" s="29" t="e">
        <f t="shared" si="368"/>
        <v>#N/A</v>
      </c>
      <c r="X4687" s="37" t="e">
        <f t="shared" si="372"/>
        <v>#N/A</v>
      </c>
      <c r="Y4687" s="37" t="e">
        <f t="shared" si="370"/>
        <v>#N/A</v>
      </c>
      <c r="Z4687" s="37"/>
      <c r="AA4687" s="37"/>
    </row>
    <row r="4688" spans="20:27">
      <c r="T4688" s="26">
        <v>4668</v>
      </c>
      <c r="U4688" s="26" t="e">
        <f t="shared" si="369"/>
        <v>#N/A</v>
      </c>
      <c r="V4688" s="36" t="e">
        <f t="shared" si="371"/>
        <v>#N/A</v>
      </c>
      <c r="W4688" s="29" t="e">
        <f t="shared" si="368"/>
        <v>#N/A</v>
      </c>
      <c r="X4688" s="37" t="e">
        <f t="shared" si="372"/>
        <v>#N/A</v>
      </c>
      <c r="Y4688" s="37" t="e">
        <f t="shared" si="370"/>
        <v>#N/A</v>
      </c>
      <c r="Z4688" s="37"/>
      <c r="AA4688" s="37"/>
    </row>
    <row r="4689" spans="20:27">
      <c r="T4689" s="26">
        <v>4669</v>
      </c>
      <c r="U4689" s="26" t="e">
        <f t="shared" si="369"/>
        <v>#N/A</v>
      </c>
      <c r="V4689" s="36" t="e">
        <f t="shared" si="371"/>
        <v>#N/A</v>
      </c>
      <c r="W4689" s="29" t="e">
        <f t="shared" si="368"/>
        <v>#N/A</v>
      </c>
      <c r="X4689" s="37" t="e">
        <f t="shared" si="372"/>
        <v>#N/A</v>
      </c>
      <c r="Y4689" s="37" t="e">
        <f t="shared" si="370"/>
        <v>#N/A</v>
      </c>
      <c r="Z4689" s="37"/>
      <c r="AA4689" s="37"/>
    </row>
    <row r="4690" spans="20:27">
      <c r="T4690" s="26">
        <v>4670</v>
      </c>
      <c r="U4690" s="26" t="e">
        <f t="shared" si="369"/>
        <v>#N/A</v>
      </c>
      <c r="V4690" s="36" t="e">
        <f t="shared" si="371"/>
        <v>#N/A</v>
      </c>
      <c r="W4690" s="29" t="e">
        <f t="shared" si="368"/>
        <v>#N/A</v>
      </c>
      <c r="X4690" s="37" t="e">
        <f t="shared" si="372"/>
        <v>#N/A</v>
      </c>
      <c r="Y4690" s="37" t="e">
        <f t="shared" si="370"/>
        <v>#N/A</v>
      </c>
      <c r="Z4690" s="37"/>
      <c r="AA4690" s="37"/>
    </row>
    <row r="4691" spans="20:27">
      <c r="T4691" s="26">
        <v>4671</v>
      </c>
      <c r="U4691" s="26" t="e">
        <f t="shared" si="369"/>
        <v>#N/A</v>
      </c>
      <c r="V4691" s="36" t="e">
        <f t="shared" si="371"/>
        <v>#N/A</v>
      </c>
      <c r="W4691" s="29" t="e">
        <f t="shared" si="368"/>
        <v>#N/A</v>
      </c>
      <c r="X4691" s="37" t="e">
        <f t="shared" si="372"/>
        <v>#N/A</v>
      </c>
      <c r="Y4691" s="37" t="e">
        <f t="shared" si="370"/>
        <v>#N/A</v>
      </c>
      <c r="Z4691" s="37"/>
      <c r="AA4691" s="37"/>
    </row>
    <row r="4692" spans="20:27">
      <c r="T4692" s="26">
        <v>4672</v>
      </c>
      <c r="U4692" s="26" t="e">
        <f t="shared" si="369"/>
        <v>#N/A</v>
      </c>
      <c r="V4692" s="36" t="e">
        <f t="shared" si="371"/>
        <v>#N/A</v>
      </c>
      <c r="W4692" s="29" t="e">
        <f t="shared" si="368"/>
        <v>#N/A</v>
      </c>
      <c r="X4692" s="37" t="e">
        <f t="shared" si="372"/>
        <v>#N/A</v>
      </c>
      <c r="Y4692" s="37" t="e">
        <f t="shared" si="370"/>
        <v>#N/A</v>
      </c>
      <c r="Z4692" s="37"/>
      <c r="AA4692" s="37"/>
    </row>
    <row r="4693" spans="20:27">
      <c r="T4693" s="26">
        <v>4673</v>
      </c>
      <c r="U4693" s="26" t="e">
        <f t="shared" si="369"/>
        <v>#N/A</v>
      </c>
      <c r="V4693" s="36" t="e">
        <f t="shared" si="371"/>
        <v>#N/A</v>
      </c>
      <c r="W4693" s="29" t="e">
        <f t="shared" ref="W4693:W4756" si="373">IF(U4693="",(#N/A),V4693)</f>
        <v>#N/A</v>
      </c>
      <c r="X4693" s="37" t="e">
        <f t="shared" si="372"/>
        <v>#N/A</v>
      </c>
      <c r="Y4693" s="37" t="e">
        <f t="shared" si="370"/>
        <v>#N/A</v>
      </c>
      <c r="Z4693" s="37"/>
      <c r="AA4693" s="37"/>
    </row>
    <row r="4694" spans="20:27">
      <c r="T4694" s="26">
        <v>4674</v>
      </c>
      <c r="U4694" s="26" t="e">
        <f t="shared" ref="U4694:U4757" si="374">IF(MAX(D$20:D$64)&lt;T4694,(#N/A),T4694)</f>
        <v>#N/A</v>
      </c>
      <c r="V4694" s="36" t="e">
        <f t="shared" si="371"/>
        <v>#N/A</v>
      </c>
      <c r="W4694" s="29" t="e">
        <f t="shared" si="373"/>
        <v>#N/A</v>
      </c>
      <c r="X4694" s="37" t="e">
        <f t="shared" si="372"/>
        <v>#N/A</v>
      </c>
      <c r="Y4694" s="37" t="e">
        <f t="shared" si="370"/>
        <v>#N/A</v>
      </c>
      <c r="Z4694" s="37"/>
      <c r="AA4694" s="37"/>
    </row>
    <row r="4695" spans="20:27">
      <c r="T4695" s="26">
        <v>4675</v>
      </c>
      <c r="U4695" s="26" t="e">
        <f t="shared" si="374"/>
        <v>#N/A</v>
      </c>
      <c r="V4695" s="36" t="e">
        <f t="shared" si="371"/>
        <v>#N/A</v>
      </c>
      <c r="W4695" s="29" t="e">
        <f t="shared" si="373"/>
        <v>#N/A</v>
      </c>
      <c r="X4695" s="37" t="e">
        <f t="shared" si="372"/>
        <v>#N/A</v>
      </c>
      <c r="Y4695" s="37" t="e">
        <f t="shared" si="370"/>
        <v>#N/A</v>
      </c>
      <c r="Z4695" s="37"/>
      <c r="AA4695" s="37"/>
    </row>
    <row r="4696" spans="20:27">
      <c r="T4696" s="26">
        <v>4676</v>
      </c>
      <c r="U4696" s="26" t="e">
        <f t="shared" si="374"/>
        <v>#N/A</v>
      </c>
      <c r="V4696" s="36" t="e">
        <f t="shared" si="371"/>
        <v>#N/A</v>
      </c>
      <c r="W4696" s="29" t="e">
        <f t="shared" si="373"/>
        <v>#N/A</v>
      </c>
      <c r="X4696" s="37" t="e">
        <f t="shared" si="372"/>
        <v>#N/A</v>
      </c>
      <c r="Y4696" s="37" t="e">
        <f t="shared" si="370"/>
        <v>#N/A</v>
      </c>
      <c r="Z4696" s="37"/>
      <c r="AA4696" s="37"/>
    </row>
    <row r="4697" spans="20:27">
      <c r="T4697" s="26">
        <v>4677</v>
      </c>
      <c r="U4697" s="26" t="e">
        <f t="shared" si="374"/>
        <v>#N/A</v>
      </c>
      <c r="V4697" s="36" t="e">
        <f t="shared" si="371"/>
        <v>#N/A</v>
      </c>
      <c r="W4697" s="29" t="e">
        <f t="shared" si="373"/>
        <v>#N/A</v>
      </c>
      <c r="X4697" s="37" t="e">
        <f t="shared" si="372"/>
        <v>#N/A</v>
      </c>
      <c r="Y4697" s="37" t="e">
        <f t="shared" si="370"/>
        <v>#N/A</v>
      </c>
      <c r="Z4697" s="37"/>
      <c r="AA4697" s="37"/>
    </row>
    <row r="4698" spans="20:27">
      <c r="T4698" s="26">
        <v>4678</v>
      </c>
      <c r="U4698" s="26" t="e">
        <f t="shared" si="374"/>
        <v>#N/A</v>
      </c>
      <c r="V4698" s="36" t="e">
        <f t="shared" si="371"/>
        <v>#N/A</v>
      </c>
      <c r="W4698" s="29" t="e">
        <f t="shared" si="373"/>
        <v>#N/A</v>
      </c>
      <c r="X4698" s="37" t="e">
        <f t="shared" si="372"/>
        <v>#N/A</v>
      </c>
      <c r="Y4698" s="37" t="e">
        <f t="shared" si="370"/>
        <v>#N/A</v>
      </c>
      <c r="Z4698" s="37"/>
      <c r="AA4698" s="37"/>
    </row>
    <row r="4699" spans="20:27">
      <c r="T4699" s="26">
        <v>4679</v>
      </c>
      <c r="U4699" s="26" t="e">
        <f t="shared" si="374"/>
        <v>#N/A</v>
      </c>
      <c r="V4699" s="36" t="e">
        <f t="shared" si="371"/>
        <v>#N/A</v>
      </c>
      <c r="W4699" s="29" t="e">
        <f t="shared" si="373"/>
        <v>#N/A</v>
      </c>
      <c r="X4699" s="37" t="e">
        <f t="shared" si="372"/>
        <v>#N/A</v>
      </c>
      <c r="Y4699" s="37" t="e">
        <f t="shared" si="370"/>
        <v>#N/A</v>
      </c>
      <c r="Z4699" s="37"/>
      <c r="AA4699" s="37"/>
    </row>
    <row r="4700" spans="20:27">
      <c r="T4700" s="26">
        <v>4680</v>
      </c>
      <c r="U4700" s="26" t="e">
        <f t="shared" si="374"/>
        <v>#N/A</v>
      </c>
      <c r="V4700" s="36" t="e">
        <f t="shared" si="371"/>
        <v>#N/A</v>
      </c>
      <c r="W4700" s="29" t="e">
        <f t="shared" si="373"/>
        <v>#N/A</v>
      </c>
      <c r="X4700" s="37" t="e">
        <f t="shared" si="372"/>
        <v>#N/A</v>
      </c>
      <c r="Y4700" s="37" t="e">
        <f t="shared" si="370"/>
        <v>#N/A</v>
      </c>
      <c r="Z4700" s="37"/>
      <c r="AA4700" s="37"/>
    </row>
    <row r="4701" spans="20:27">
      <c r="T4701" s="26">
        <v>4681</v>
      </c>
      <c r="U4701" s="26" t="e">
        <f t="shared" si="374"/>
        <v>#N/A</v>
      </c>
      <c r="V4701" s="36" t="e">
        <f t="shared" si="371"/>
        <v>#N/A</v>
      </c>
      <c r="W4701" s="29" t="e">
        <f t="shared" si="373"/>
        <v>#N/A</v>
      </c>
      <c r="X4701" s="37" t="e">
        <f t="shared" si="372"/>
        <v>#N/A</v>
      </c>
      <c r="Y4701" s="37" t="e">
        <f t="shared" si="370"/>
        <v>#N/A</v>
      </c>
      <c r="Z4701" s="37"/>
      <c r="AA4701" s="37"/>
    </row>
    <row r="4702" spans="20:27">
      <c r="T4702" s="26">
        <v>4682</v>
      </c>
      <c r="U4702" s="26" t="e">
        <f t="shared" si="374"/>
        <v>#N/A</v>
      </c>
      <c r="V4702" s="36" t="e">
        <f t="shared" si="371"/>
        <v>#N/A</v>
      </c>
      <c r="W4702" s="29" t="e">
        <f t="shared" si="373"/>
        <v>#N/A</v>
      </c>
      <c r="X4702" s="37" t="e">
        <f t="shared" si="372"/>
        <v>#N/A</v>
      </c>
      <c r="Y4702" s="37" t="e">
        <f t="shared" si="370"/>
        <v>#N/A</v>
      </c>
      <c r="Z4702" s="37"/>
      <c r="AA4702" s="37"/>
    </row>
    <row r="4703" spans="20:27">
      <c r="T4703" s="26">
        <v>4683</v>
      </c>
      <c r="U4703" s="26" t="e">
        <f t="shared" si="374"/>
        <v>#N/A</v>
      </c>
      <c r="V4703" s="36" t="e">
        <f t="shared" si="371"/>
        <v>#N/A</v>
      </c>
      <c r="W4703" s="29" t="e">
        <f t="shared" si="373"/>
        <v>#N/A</v>
      </c>
      <c r="X4703" s="37" t="e">
        <f t="shared" si="372"/>
        <v>#N/A</v>
      </c>
      <c r="Y4703" s="37" t="e">
        <f t="shared" ref="Y4703:Y4766" si="375">IF(($K$60+15)&gt;T4703,K$23*EXP(M$22*LOG(T4703/O$23)),(#N/A))</f>
        <v>#N/A</v>
      </c>
      <c r="Z4703" s="37"/>
      <c r="AA4703" s="37"/>
    </row>
    <row r="4704" spans="20:27">
      <c r="T4704" s="26">
        <v>4684</v>
      </c>
      <c r="U4704" s="26" t="e">
        <f t="shared" si="374"/>
        <v>#N/A</v>
      </c>
      <c r="V4704" s="36" t="e">
        <f t="shared" si="371"/>
        <v>#N/A</v>
      </c>
      <c r="W4704" s="29" t="e">
        <f t="shared" si="373"/>
        <v>#N/A</v>
      </c>
      <c r="X4704" s="37" t="e">
        <f t="shared" si="372"/>
        <v>#N/A</v>
      </c>
      <c r="Y4704" s="37" t="e">
        <f t="shared" si="375"/>
        <v>#N/A</v>
      </c>
      <c r="Z4704" s="37"/>
      <c r="AA4704" s="37"/>
    </row>
    <row r="4705" spans="20:27">
      <c r="T4705" s="26">
        <v>4685</v>
      </c>
      <c r="U4705" s="26" t="e">
        <f t="shared" si="374"/>
        <v>#N/A</v>
      </c>
      <c r="V4705" s="36" t="e">
        <f t="shared" si="371"/>
        <v>#N/A</v>
      </c>
      <c r="W4705" s="29" t="e">
        <f t="shared" si="373"/>
        <v>#N/A</v>
      </c>
      <c r="X4705" s="37" t="e">
        <f t="shared" si="372"/>
        <v>#N/A</v>
      </c>
      <c r="Y4705" s="37" t="e">
        <f t="shared" si="375"/>
        <v>#N/A</v>
      </c>
      <c r="Z4705" s="37"/>
      <c r="AA4705" s="37"/>
    </row>
    <row r="4706" spans="20:27">
      <c r="T4706" s="26">
        <v>4686</v>
      </c>
      <c r="U4706" s="26" t="e">
        <f t="shared" si="374"/>
        <v>#N/A</v>
      </c>
      <c r="V4706" s="36" t="e">
        <f t="shared" si="371"/>
        <v>#N/A</v>
      </c>
      <c r="W4706" s="29" t="e">
        <f t="shared" si="373"/>
        <v>#N/A</v>
      </c>
      <c r="X4706" s="37" t="e">
        <f t="shared" si="372"/>
        <v>#N/A</v>
      </c>
      <c r="Y4706" s="37" t="e">
        <f t="shared" si="375"/>
        <v>#N/A</v>
      </c>
      <c r="Z4706" s="37"/>
      <c r="AA4706" s="37"/>
    </row>
    <row r="4707" spans="20:27">
      <c r="T4707" s="26">
        <v>4687</v>
      </c>
      <c r="U4707" s="26" t="e">
        <f t="shared" si="374"/>
        <v>#N/A</v>
      </c>
      <c r="V4707" s="36" t="e">
        <f t="shared" si="371"/>
        <v>#N/A</v>
      </c>
      <c r="W4707" s="29" t="e">
        <f t="shared" si="373"/>
        <v>#N/A</v>
      </c>
      <c r="X4707" s="37" t="e">
        <f t="shared" si="372"/>
        <v>#N/A</v>
      </c>
      <c r="Y4707" s="37" t="e">
        <f t="shared" si="375"/>
        <v>#N/A</v>
      </c>
      <c r="Z4707" s="37"/>
      <c r="AA4707" s="37"/>
    </row>
    <row r="4708" spans="20:27">
      <c r="T4708" s="26">
        <v>4688</v>
      </c>
      <c r="U4708" s="26" t="e">
        <f t="shared" si="374"/>
        <v>#N/A</v>
      </c>
      <c r="V4708" s="36" t="e">
        <f t="shared" si="371"/>
        <v>#N/A</v>
      </c>
      <c r="W4708" s="29" t="e">
        <f t="shared" si="373"/>
        <v>#N/A</v>
      </c>
      <c r="X4708" s="37" t="e">
        <f t="shared" si="372"/>
        <v>#N/A</v>
      </c>
      <c r="Y4708" s="37" t="e">
        <f t="shared" si="375"/>
        <v>#N/A</v>
      </c>
      <c r="Z4708" s="37"/>
      <c r="AA4708" s="37"/>
    </row>
    <row r="4709" spans="20:27">
      <c r="T4709" s="26">
        <v>4689</v>
      </c>
      <c r="U4709" s="26" t="e">
        <f t="shared" si="374"/>
        <v>#N/A</v>
      </c>
      <c r="V4709" s="36" t="e">
        <f t="shared" si="371"/>
        <v>#N/A</v>
      </c>
      <c r="W4709" s="29" t="e">
        <f t="shared" si="373"/>
        <v>#N/A</v>
      </c>
      <c r="X4709" s="37" t="e">
        <f t="shared" si="372"/>
        <v>#N/A</v>
      </c>
      <c r="Y4709" s="37" t="e">
        <f t="shared" si="375"/>
        <v>#N/A</v>
      </c>
      <c r="Z4709" s="37"/>
      <c r="AA4709" s="37"/>
    </row>
    <row r="4710" spans="20:27">
      <c r="T4710" s="26">
        <v>4690</v>
      </c>
      <c r="U4710" s="26" t="e">
        <f t="shared" si="374"/>
        <v>#N/A</v>
      </c>
      <c r="V4710" s="36" t="e">
        <f t="shared" si="371"/>
        <v>#N/A</v>
      </c>
      <c r="W4710" s="29" t="e">
        <f t="shared" si="373"/>
        <v>#N/A</v>
      </c>
      <c r="X4710" s="37" t="e">
        <f t="shared" si="372"/>
        <v>#N/A</v>
      </c>
      <c r="Y4710" s="37" t="e">
        <f t="shared" si="375"/>
        <v>#N/A</v>
      </c>
      <c r="Z4710" s="37"/>
      <c r="AA4710" s="37"/>
    </row>
    <row r="4711" spans="20:27">
      <c r="T4711" s="26">
        <v>4691</v>
      </c>
      <c r="U4711" s="26" t="e">
        <f t="shared" si="374"/>
        <v>#N/A</v>
      </c>
      <c r="V4711" s="36" t="e">
        <f t="shared" si="371"/>
        <v>#N/A</v>
      </c>
      <c r="W4711" s="29" t="e">
        <f t="shared" si="373"/>
        <v>#N/A</v>
      </c>
      <c r="X4711" s="37" t="e">
        <f t="shared" si="372"/>
        <v>#N/A</v>
      </c>
      <c r="Y4711" s="37" t="e">
        <f t="shared" si="375"/>
        <v>#N/A</v>
      </c>
      <c r="Z4711" s="37"/>
      <c r="AA4711" s="37"/>
    </row>
    <row r="4712" spans="20:27">
      <c r="T4712" s="26">
        <v>4692</v>
      </c>
      <c r="U4712" s="26" t="e">
        <f t="shared" si="374"/>
        <v>#N/A</v>
      </c>
      <c r="V4712" s="36" t="e">
        <f t="shared" si="371"/>
        <v>#N/A</v>
      </c>
      <c r="W4712" s="29" t="e">
        <f t="shared" si="373"/>
        <v>#N/A</v>
      </c>
      <c r="X4712" s="37" t="e">
        <f t="shared" si="372"/>
        <v>#N/A</v>
      </c>
      <c r="Y4712" s="37" t="e">
        <f t="shared" si="375"/>
        <v>#N/A</v>
      </c>
      <c r="Z4712" s="37"/>
      <c r="AA4712" s="37"/>
    </row>
    <row r="4713" spans="20:27">
      <c r="T4713" s="26">
        <v>4693</v>
      </c>
      <c r="U4713" s="26" t="e">
        <f t="shared" si="374"/>
        <v>#N/A</v>
      </c>
      <c r="V4713" s="36" t="e">
        <f t="shared" si="371"/>
        <v>#N/A</v>
      </c>
      <c r="W4713" s="29" t="e">
        <f t="shared" si="373"/>
        <v>#N/A</v>
      </c>
      <c r="X4713" s="37" t="e">
        <f t="shared" si="372"/>
        <v>#N/A</v>
      </c>
      <c r="Y4713" s="37" t="e">
        <f t="shared" si="375"/>
        <v>#N/A</v>
      </c>
      <c r="Z4713" s="37"/>
      <c r="AA4713" s="37"/>
    </row>
    <row r="4714" spans="20:27">
      <c r="T4714" s="26">
        <v>4694</v>
      </c>
      <c r="U4714" s="26" t="e">
        <f t="shared" si="374"/>
        <v>#N/A</v>
      </c>
      <c r="V4714" s="36" t="e">
        <f t="shared" si="371"/>
        <v>#N/A</v>
      </c>
      <c r="W4714" s="29" t="e">
        <f t="shared" si="373"/>
        <v>#N/A</v>
      </c>
      <c r="X4714" s="37" t="e">
        <f t="shared" si="372"/>
        <v>#N/A</v>
      </c>
      <c r="Y4714" s="37" t="e">
        <f t="shared" si="375"/>
        <v>#N/A</v>
      </c>
      <c r="Z4714" s="37"/>
      <c r="AA4714" s="37"/>
    </row>
    <row r="4715" spans="20:27">
      <c r="T4715" s="26">
        <v>4695</v>
      </c>
      <c r="U4715" s="26" t="e">
        <f t="shared" si="374"/>
        <v>#N/A</v>
      </c>
      <c r="V4715" s="36" t="e">
        <f t="shared" si="371"/>
        <v>#N/A</v>
      </c>
      <c r="W4715" s="29" t="e">
        <f t="shared" si="373"/>
        <v>#N/A</v>
      </c>
      <c r="X4715" s="37" t="e">
        <f t="shared" si="372"/>
        <v>#N/A</v>
      </c>
      <c r="Y4715" s="37" t="e">
        <f t="shared" si="375"/>
        <v>#N/A</v>
      </c>
      <c r="Z4715" s="37"/>
      <c r="AA4715" s="37"/>
    </row>
    <row r="4716" spans="20:27">
      <c r="T4716" s="26">
        <v>4696</v>
      </c>
      <c r="U4716" s="26" t="e">
        <f t="shared" si="374"/>
        <v>#N/A</v>
      </c>
      <c r="V4716" s="36" t="e">
        <f t="shared" si="371"/>
        <v>#N/A</v>
      </c>
      <c r="W4716" s="29" t="e">
        <f t="shared" si="373"/>
        <v>#N/A</v>
      </c>
      <c r="X4716" s="37" t="e">
        <f t="shared" si="372"/>
        <v>#N/A</v>
      </c>
      <c r="Y4716" s="37" t="e">
        <f t="shared" si="375"/>
        <v>#N/A</v>
      </c>
      <c r="Z4716" s="37"/>
      <c r="AA4716" s="37"/>
    </row>
    <row r="4717" spans="20:27">
      <c r="T4717" s="26">
        <v>4697</v>
      </c>
      <c r="U4717" s="26" t="e">
        <f t="shared" si="374"/>
        <v>#N/A</v>
      </c>
      <c r="V4717" s="36" t="e">
        <f t="shared" si="371"/>
        <v>#N/A</v>
      </c>
      <c r="W4717" s="29" t="e">
        <f t="shared" si="373"/>
        <v>#N/A</v>
      </c>
      <c r="X4717" s="37" t="e">
        <f t="shared" si="372"/>
        <v>#N/A</v>
      </c>
      <c r="Y4717" s="37" t="e">
        <f t="shared" si="375"/>
        <v>#N/A</v>
      </c>
      <c r="Z4717" s="37"/>
      <c r="AA4717" s="37"/>
    </row>
    <row r="4718" spans="20:27">
      <c r="T4718" s="26">
        <v>4698</v>
      </c>
      <c r="U4718" s="26" t="e">
        <f t="shared" si="374"/>
        <v>#N/A</v>
      </c>
      <c r="V4718" s="36" t="e">
        <f t="shared" si="371"/>
        <v>#N/A</v>
      </c>
      <c r="W4718" s="29" t="e">
        <f t="shared" si="373"/>
        <v>#N/A</v>
      </c>
      <c r="X4718" s="37" t="e">
        <f t="shared" si="372"/>
        <v>#N/A</v>
      </c>
      <c r="Y4718" s="37" t="e">
        <f t="shared" si="375"/>
        <v>#N/A</v>
      </c>
      <c r="Z4718" s="37"/>
      <c r="AA4718" s="37"/>
    </row>
    <row r="4719" spans="20:27">
      <c r="T4719" s="26">
        <v>4699</v>
      </c>
      <c r="U4719" s="26" t="e">
        <f t="shared" si="374"/>
        <v>#N/A</v>
      </c>
      <c r="V4719" s="36" t="e">
        <f t="shared" si="371"/>
        <v>#N/A</v>
      </c>
      <c r="W4719" s="29" t="e">
        <f t="shared" si="373"/>
        <v>#N/A</v>
      </c>
      <c r="X4719" s="37" t="e">
        <f t="shared" si="372"/>
        <v>#N/A</v>
      </c>
      <c r="Y4719" s="37" t="e">
        <f t="shared" si="375"/>
        <v>#N/A</v>
      </c>
      <c r="Z4719" s="37"/>
      <c r="AA4719" s="37"/>
    </row>
    <row r="4720" spans="20:27">
      <c r="T4720" s="26">
        <v>4700</v>
      </c>
      <c r="U4720" s="26" t="e">
        <f t="shared" si="374"/>
        <v>#N/A</v>
      </c>
      <c r="V4720" s="36" t="e">
        <f t="shared" si="371"/>
        <v>#N/A</v>
      </c>
      <c r="W4720" s="29" t="e">
        <f t="shared" si="373"/>
        <v>#N/A</v>
      </c>
      <c r="X4720" s="37" t="e">
        <f t="shared" si="372"/>
        <v>#N/A</v>
      </c>
      <c r="Y4720" s="37" t="e">
        <f t="shared" si="375"/>
        <v>#N/A</v>
      </c>
      <c r="Z4720" s="37"/>
      <c r="AA4720" s="37"/>
    </row>
    <row r="4721" spans="20:27">
      <c r="T4721" s="26">
        <v>4701</v>
      </c>
      <c r="U4721" s="26" t="e">
        <f t="shared" si="374"/>
        <v>#N/A</v>
      </c>
      <c r="V4721" s="36" t="e">
        <f t="shared" si="371"/>
        <v>#N/A</v>
      </c>
      <c r="W4721" s="29" t="e">
        <f t="shared" si="373"/>
        <v>#N/A</v>
      </c>
      <c r="X4721" s="37" t="e">
        <f t="shared" si="372"/>
        <v>#N/A</v>
      </c>
      <c r="Y4721" s="37" t="e">
        <f t="shared" si="375"/>
        <v>#N/A</v>
      </c>
      <c r="Z4721" s="37"/>
      <c r="AA4721" s="37"/>
    </row>
    <row r="4722" spans="20:27">
      <c r="T4722" s="26">
        <v>4702</v>
      </c>
      <c r="U4722" s="26" t="e">
        <f t="shared" si="374"/>
        <v>#N/A</v>
      </c>
      <c r="V4722" s="36" t="e">
        <f t="shared" si="371"/>
        <v>#N/A</v>
      </c>
      <c r="W4722" s="29" t="e">
        <f t="shared" si="373"/>
        <v>#N/A</v>
      </c>
      <c r="X4722" s="37" t="e">
        <f t="shared" si="372"/>
        <v>#N/A</v>
      </c>
      <c r="Y4722" s="37" t="e">
        <f t="shared" si="375"/>
        <v>#N/A</v>
      </c>
      <c r="Z4722" s="37"/>
      <c r="AA4722" s="37"/>
    </row>
    <row r="4723" spans="20:27">
      <c r="T4723" s="26">
        <v>4703</v>
      </c>
      <c r="U4723" s="26" t="e">
        <f t="shared" si="374"/>
        <v>#N/A</v>
      </c>
      <c r="V4723" s="36" t="e">
        <f t="shared" si="371"/>
        <v>#N/A</v>
      </c>
      <c r="W4723" s="29" t="e">
        <f t="shared" si="373"/>
        <v>#N/A</v>
      </c>
      <c r="X4723" s="37" t="e">
        <f t="shared" si="372"/>
        <v>#N/A</v>
      </c>
      <c r="Y4723" s="37" t="e">
        <f t="shared" si="375"/>
        <v>#N/A</v>
      </c>
      <c r="Z4723" s="37"/>
      <c r="AA4723" s="37"/>
    </row>
    <row r="4724" spans="20:27">
      <c r="T4724" s="26">
        <v>4704</v>
      </c>
      <c r="U4724" s="26" t="e">
        <f t="shared" si="374"/>
        <v>#N/A</v>
      </c>
      <c r="V4724" s="36" t="e">
        <f t="shared" si="371"/>
        <v>#N/A</v>
      </c>
      <c r="W4724" s="29" t="e">
        <f t="shared" si="373"/>
        <v>#N/A</v>
      </c>
      <c r="X4724" s="37" t="e">
        <f t="shared" si="372"/>
        <v>#N/A</v>
      </c>
      <c r="Y4724" s="37" t="e">
        <f t="shared" si="375"/>
        <v>#N/A</v>
      </c>
      <c r="Z4724" s="37"/>
      <c r="AA4724" s="37"/>
    </row>
    <row r="4725" spans="20:27">
      <c r="T4725" s="26">
        <v>4705</v>
      </c>
      <c r="U4725" s="26" t="e">
        <f t="shared" si="374"/>
        <v>#N/A</v>
      </c>
      <c r="V4725" s="36" t="e">
        <f t="shared" si="371"/>
        <v>#N/A</v>
      </c>
      <c r="W4725" s="29" t="e">
        <f t="shared" si="373"/>
        <v>#N/A</v>
      </c>
      <c r="X4725" s="37" t="e">
        <f t="shared" si="372"/>
        <v>#N/A</v>
      </c>
      <c r="Y4725" s="37" t="e">
        <f t="shared" si="375"/>
        <v>#N/A</v>
      </c>
      <c r="Z4725" s="37"/>
      <c r="AA4725" s="37"/>
    </row>
    <row r="4726" spans="20:27">
      <c r="T4726" s="26">
        <v>4706</v>
      </c>
      <c r="U4726" s="26" t="e">
        <f t="shared" si="374"/>
        <v>#N/A</v>
      </c>
      <c r="V4726" s="36" t="e">
        <f t="shared" si="371"/>
        <v>#N/A</v>
      </c>
      <c r="W4726" s="29" t="e">
        <f t="shared" si="373"/>
        <v>#N/A</v>
      </c>
      <c r="X4726" s="37" t="e">
        <f t="shared" si="372"/>
        <v>#N/A</v>
      </c>
      <c r="Y4726" s="37" t="e">
        <f t="shared" si="375"/>
        <v>#N/A</v>
      </c>
      <c r="Z4726" s="37"/>
      <c r="AA4726" s="37"/>
    </row>
    <row r="4727" spans="20:27">
      <c r="T4727" s="26">
        <v>4707</v>
      </c>
      <c r="U4727" s="26" t="e">
        <f t="shared" si="374"/>
        <v>#N/A</v>
      </c>
      <c r="V4727" s="36" t="e">
        <f t="shared" si="371"/>
        <v>#N/A</v>
      </c>
      <c r="W4727" s="29" t="e">
        <f t="shared" si="373"/>
        <v>#N/A</v>
      </c>
      <c r="X4727" s="37" t="e">
        <f t="shared" si="372"/>
        <v>#N/A</v>
      </c>
      <c r="Y4727" s="37" t="e">
        <f t="shared" si="375"/>
        <v>#N/A</v>
      </c>
      <c r="Z4727" s="37"/>
      <c r="AA4727" s="37"/>
    </row>
    <row r="4728" spans="20:27">
      <c r="T4728" s="26">
        <v>4708</v>
      </c>
      <c r="U4728" s="26" t="e">
        <f t="shared" si="374"/>
        <v>#N/A</v>
      </c>
      <c r="V4728" s="36" t="e">
        <f t="shared" si="371"/>
        <v>#N/A</v>
      </c>
      <c r="W4728" s="29" t="e">
        <f t="shared" si="373"/>
        <v>#N/A</v>
      </c>
      <c r="X4728" s="37" t="e">
        <f t="shared" si="372"/>
        <v>#N/A</v>
      </c>
      <c r="Y4728" s="37" t="e">
        <f t="shared" si="375"/>
        <v>#N/A</v>
      </c>
      <c r="Z4728" s="37"/>
      <c r="AA4728" s="37"/>
    </row>
    <row r="4729" spans="20:27">
      <c r="T4729" s="26">
        <v>4709</v>
      </c>
      <c r="U4729" s="26" t="e">
        <f t="shared" si="374"/>
        <v>#N/A</v>
      </c>
      <c r="V4729" s="36" t="e">
        <f t="shared" si="371"/>
        <v>#N/A</v>
      </c>
      <c r="W4729" s="29" t="e">
        <f t="shared" si="373"/>
        <v>#N/A</v>
      </c>
      <c r="X4729" s="37" t="e">
        <f t="shared" si="372"/>
        <v>#N/A</v>
      </c>
      <c r="Y4729" s="37" t="e">
        <f t="shared" si="375"/>
        <v>#N/A</v>
      </c>
      <c r="Z4729" s="37"/>
      <c r="AA4729" s="37"/>
    </row>
    <row r="4730" spans="20:27">
      <c r="T4730" s="26">
        <v>4710</v>
      </c>
      <c r="U4730" s="26" t="e">
        <f t="shared" si="374"/>
        <v>#N/A</v>
      </c>
      <c r="V4730" s="36" t="e">
        <f t="shared" si="371"/>
        <v>#N/A</v>
      </c>
      <c r="W4730" s="29" t="e">
        <f t="shared" si="373"/>
        <v>#N/A</v>
      </c>
      <c r="X4730" s="37" t="e">
        <f t="shared" si="372"/>
        <v>#N/A</v>
      </c>
      <c r="Y4730" s="37" t="e">
        <f t="shared" si="375"/>
        <v>#N/A</v>
      </c>
      <c r="Z4730" s="37"/>
      <c r="AA4730" s="37"/>
    </row>
    <row r="4731" spans="20:27">
      <c r="T4731" s="26">
        <v>4711</v>
      </c>
      <c r="U4731" s="26" t="e">
        <f t="shared" si="374"/>
        <v>#N/A</v>
      </c>
      <c r="V4731" s="36" t="e">
        <f t="shared" si="371"/>
        <v>#N/A</v>
      </c>
      <c r="W4731" s="29" t="e">
        <f t="shared" si="373"/>
        <v>#N/A</v>
      </c>
      <c r="X4731" s="37" t="e">
        <f t="shared" si="372"/>
        <v>#N/A</v>
      </c>
      <c r="Y4731" s="37" t="e">
        <f t="shared" si="375"/>
        <v>#N/A</v>
      </c>
      <c r="Z4731" s="37"/>
      <c r="AA4731" s="37"/>
    </row>
    <row r="4732" spans="20:27">
      <c r="T4732" s="26">
        <v>4712</v>
      </c>
      <c r="U4732" s="26" t="e">
        <f t="shared" si="374"/>
        <v>#N/A</v>
      </c>
      <c r="V4732" s="36" t="e">
        <f t="shared" si="371"/>
        <v>#N/A</v>
      </c>
      <c r="W4732" s="29" t="e">
        <f t="shared" si="373"/>
        <v>#N/A</v>
      </c>
      <c r="X4732" s="37" t="e">
        <f t="shared" si="372"/>
        <v>#N/A</v>
      </c>
      <c r="Y4732" s="37" t="e">
        <f t="shared" si="375"/>
        <v>#N/A</v>
      </c>
      <c r="Z4732" s="37"/>
      <c r="AA4732" s="37"/>
    </row>
    <row r="4733" spans="20:27">
      <c r="T4733" s="26">
        <v>4713</v>
      </c>
      <c r="U4733" s="26" t="e">
        <f t="shared" si="374"/>
        <v>#N/A</v>
      </c>
      <c r="V4733" s="36" t="e">
        <f t="shared" si="371"/>
        <v>#N/A</v>
      </c>
      <c r="W4733" s="29" t="e">
        <f t="shared" si="373"/>
        <v>#N/A</v>
      </c>
      <c r="X4733" s="37" t="e">
        <f t="shared" si="372"/>
        <v>#N/A</v>
      </c>
      <c r="Y4733" s="37" t="e">
        <f t="shared" si="375"/>
        <v>#N/A</v>
      </c>
      <c r="Z4733" s="37"/>
      <c r="AA4733" s="37"/>
    </row>
    <row r="4734" spans="20:27">
      <c r="T4734" s="26">
        <v>4714</v>
      </c>
      <c r="U4734" s="26" t="e">
        <f t="shared" si="374"/>
        <v>#N/A</v>
      </c>
      <c r="V4734" s="36" t="e">
        <f t="shared" si="371"/>
        <v>#N/A</v>
      </c>
      <c r="W4734" s="29" t="e">
        <f t="shared" si="373"/>
        <v>#N/A</v>
      </c>
      <c r="X4734" s="37" t="e">
        <f t="shared" si="372"/>
        <v>#N/A</v>
      </c>
      <c r="Y4734" s="37" t="e">
        <f t="shared" si="375"/>
        <v>#N/A</v>
      </c>
      <c r="Z4734" s="37"/>
      <c r="AA4734" s="37"/>
    </row>
    <row r="4735" spans="20:27">
      <c r="T4735" s="26">
        <v>4715</v>
      </c>
      <c r="U4735" s="26" t="e">
        <f t="shared" si="374"/>
        <v>#N/A</v>
      </c>
      <c r="V4735" s="36" t="e">
        <f t="shared" si="371"/>
        <v>#N/A</v>
      </c>
      <c r="W4735" s="29" t="e">
        <f t="shared" si="373"/>
        <v>#N/A</v>
      </c>
      <c r="X4735" s="37" t="e">
        <f t="shared" si="372"/>
        <v>#N/A</v>
      </c>
      <c r="Y4735" s="37" t="e">
        <f t="shared" si="375"/>
        <v>#N/A</v>
      </c>
      <c r="Z4735" s="37"/>
      <c r="AA4735" s="37"/>
    </row>
    <row r="4736" spans="20:27">
      <c r="T4736" s="26">
        <v>4716</v>
      </c>
      <c r="U4736" s="26" t="e">
        <f t="shared" si="374"/>
        <v>#N/A</v>
      </c>
      <c r="V4736" s="36" t="e">
        <f t="shared" si="371"/>
        <v>#N/A</v>
      </c>
      <c r="W4736" s="29" t="e">
        <f t="shared" si="373"/>
        <v>#N/A</v>
      </c>
      <c r="X4736" s="37" t="e">
        <f t="shared" si="372"/>
        <v>#N/A</v>
      </c>
      <c r="Y4736" s="37" t="e">
        <f t="shared" si="375"/>
        <v>#N/A</v>
      </c>
      <c r="Z4736" s="37"/>
      <c r="AA4736" s="37"/>
    </row>
    <row r="4737" spans="20:27">
      <c r="T4737" s="26">
        <v>4717</v>
      </c>
      <c r="U4737" s="26" t="e">
        <f t="shared" si="374"/>
        <v>#N/A</v>
      </c>
      <c r="V4737" s="36" t="e">
        <f t="shared" si="371"/>
        <v>#N/A</v>
      </c>
      <c r="W4737" s="29" t="e">
        <f t="shared" si="373"/>
        <v>#N/A</v>
      </c>
      <c r="X4737" s="37" t="e">
        <f t="shared" si="372"/>
        <v>#N/A</v>
      </c>
      <c r="Y4737" s="37" t="e">
        <f t="shared" si="375"/>
        <v>#N/A</v>
      </c>
      <c r="Z4737" s="37"/>
      <c r="AA4737" s="37"/>
    </row>
    <row r="4738" spans="20:27">
      <c r="T4738" s="26">
        <v>4718</v>
      </c>
      <c r="U4738" s="26" t="e">
        <f t="shared" si="374"/>
        <v>#N/A</v>
      </c>
      <c r="V4738" s="36" t="e">
        <f t="shared" si="371"/>
        <v>#N/A</v>
      </c>
      <c r="W4738" s="29" t="e">
        <f t="shared" si="373"/>
        <v>#N/A</v>
      </c>
      <c r="X4738" s="37" t="e">
        <f t="shared" si="372"/>
        <v>#N/A</v>
      </c>
      <c r="Y4738" s="37" t="e">
        <f t="shared" si="375"/>
        <v>#N/A</v>
      </c>
      <c r="Z4738" s="37"/>
      <c r="AA4738" s="37"/>
    </row>
    <row r="4739" spans="20:27">
      <c r="T4739" s="26">
        <v>4719</v>
      </c>
      <c r="U4739" s="26" t="e">
        <f t="shared" si="374"/>
        <v>#N/A</v>
      </c>
      <c r="V4739" s="36" t="e">
        <f t="shared" si="371"/>
        <v>#N/A</v>
      </c>
      <c r="W4739" s="29" t="e">
        <f t="shared" si="373"/>
        <v>#N/A</v>
      </c>
      <c r="X4739" s="37" t="e">
        <f t="shared" si="372"/>
        <v>#N/A</v>
      </c>
      <c r="Y4739" s="37" t="e">
        <f t="shared" si="375"/>
        <v>#N/A</v>
      </c>
      <c r="Z4739" s="37"/>
      <c r="AA4739" s="37"/>
    </row>
    <row r="4740" spans="20:27">
      <c r="T4740" s="26">
        <v>4720</v>
      </c>
      <c r="U4740" s="26" t="e">
        <f t="shared" si="374"/>
        <v>#N/A</v>
      </c>
      <c r="V4740" s="36" t="e">
        <f t="shared" si="371"/>
        <v>#N/A</v>
      </c>
      <c r="W4740" s="29" t="e">
        <f t="shared" si="373"/>
        <v>#N/A</v>
      </c>
      <c r="X4740" s="37" t="e">
        <f t="shared" si="372"/>
        <v>#N/A</v>
      </c>
      <c r="Y4740" s="37" t="e">
        <f t="shared" si="375"/>
        <v>#N/A</v>
      </c>
      <c r="Z4740" s="37"/>
      <c r="AA4740" s="37"/>
    </row>
    <row r="4741" spans="20:27">
      <c r="T4741" s="26">
        <v>4721</v>
      </c>
      <c r="U4741" s="26" t="e">
        <f t="shared" si="374"/>
        <v>#N/A</v>
      </c>
      <c r="V4741" s="36" t="e">
        <f t="shared" si="371"/>
        <v>#N/A</v>
      </c>
      <c r="W4741" s="29" t="e">
        <f t="shared" si="373"/>
        <v>#N/A</v>
      </c>
      <c r="X4741" s="37" t="e">
        <f t="shared" si="372"/>
        <v>#N/A</v>
      </c>
      <c r="Y4741" s="37" t="e">
        <f t="shared" si="375"/>
        <v>#N/A</v>
      </c>
      <c r="Z4741" s="37"/>
      <c r="AA4741" s="37"/>
    </row>
    <row r="4742" spans="20:27">
      <c r="T4742" s="26">
        <v>4722</v>
      </c>
      <c r="U4742" s="26" t="e">
        <f t="shared" si="374"/>
        <v>#N/A</v>
      </c>
      <c r="V4742" s="36" t="e">
        <f t="shared" si="371"/>
        <v>#N/A</v>
      </c>
      <c r="W4742" s="29" t="e">
        <f t="shared" si="373"/>
        <v>#N/A</v>
      </c>
      <c r="X4742" s="37" t="e">
        <f t="shared" si="372"/>
        <v>#N/A</v>
      </c>
      <c r="Y4742" s="37" t="e">
        <f t="shared" si="375"/>
        <v>#N/A</v>
      </c>
      <c r="Z4742" s="37"/>
      <c r="AA4742" s="37"/>
    </row>
    <row r="4743" spans="20:27">
      <c r="T4743" s="26">
        <v>4723</v>
      </c>
      <c r="U4743" s="26" t="e">
        <f t="shared" si="374"/>
        <v>#N/A</v>
      </c>
      <c r="V4743" s="36" t="e">
        <f t="shared" si="371"/>
        <v>#N/A</v>
      </c>
      <c r="W4743" s="29" t="e">
        <f t="shared" si="373"/>
        <v>#N/A</v>
      </c>
      <c r="X4743" s="37" t="e">
        <f t="shared" si="372"/>
        <v>#N/A</v>
      </c>
      <c r="Y4743" s="37" t="e">
        <f t="shared" si="375"/>
        <v>#N/A</v>
      </c>
      <c r="Z4743" s="37"/>
      <c r="AA4743" s="37"/>
    </row>
    <row r="4744" spans="20:27">
      <c r="T4744" s="26">
        <v>4724</v>
      </c>
      <c r="U4744" s="26" t="e">
        <f t="shared" si="374"/>
        <v>#N/A</v>
      </c>
      <c r="V4744" s="36" t="e">
        <f t="shared" ref="V4744:V4807" si="376">K$23*EXP(M$22*LOG(T4744/O$23))</f>
        <v>#N/A</v>
      </c>
      <c r="W4744" s="29" t="e">
        <f t="shared" si="373"/>
        <v>#N/A</v>
      </c>
      <c r="X4744" s="37" t="e">
        <f t="shared" ref="X4744:X4807" si="377">IF(($K$60+15)&gt;T4744,T4744,(#N/A))</f>
        <v>#N/A</v>
      </c>
      <c r="Y4744" s="37" t="e">
        <f t="shared" si="375"/>
        <v>#N/A</v>
      </c>
      <c r="Z4744" s="37"/>
      <c r="AA4744" s="37"/>
    </row>
    <row r="4745" spans="20:27">
      <c r="T4745" s="26">
        <v>4725</v>
      </c>
      <c r="U4745" s="26" t="e">
        <f t="shared" si="374"/>
        <v>#N/A</v>
      </c>
      <c r="V4745" s="36" t="e">
        <f t="shared" si="376"/>
        <v>#N/A</v>
      </c>
      <c r="W4745" s="29" t="e">
        <f t="shared" si="373"/>
        <v>#N/A</v>
      </c>
      <c r="X4745" s="37" t="e">
        <f t="shared" si="377"/>
        <v>#N/A</v>
      </c>
      <c r="Y4745" s="37" t="e">
        <f t="shared" si="375"/>
        <v>#N/A</v>
      </c>
      <c r="Z4745" s="37"/>
      <c r="AA4745" s="37"/>
    </row>
    <row r="4746" spans="20:27">
      <c r="T4746" s="26">
        <v>4726</v>
      </c>
      <c r="U4746" s="26" t="e">
        <f t="shared" si="374"/>
        <v>#N/A</v>
      </c>
      <c r="V4746" s="36" t="e">
        <f t="shared" si="376"/>
        <v>#N/A</v>
      </c>
      <c r="W4746" s="29" t="e">
        <f t="shared" si="373"/>
        <v>#N/A</v>
      </c>
      <c r="X4746" s="37" t="e">
        <f t="shared" si="377"/>
        <v>#N/A</v>
      </c>
      <c r="Y4746" s="37" t="e">
        <f t="shared" si="375"/>
        <v>#N/A</v>
      </c>
      <c r="Z4746" s="37"/>
      <c r="AA4746" s="37"/>
    </row>
    <row r="4747" spans="20:27">
      <c r="T4747" s="26">
        <v>4727</v>
      </c>
      <c r="U4747" s="26" t="e">
        <f t="shared" si="374"/>
        <v>#N/A</v>
      </c>
      <c r="V4747" s="36" t="e">
        <f t="shared" si="376"/>
        <v>#N/A</v>
      </c>
      <c r="W4747" s="29" t="e">
        <f t="shared" si="373"/>
        <v>#N/A</v>
      </c>
      <c r="X4747" s="37" t="e">
        <f t="shared" si="377"/>
        <v>#N/A</v>
      </c>
      <c r="Y4747" s="37" t="e">
        <f t="shared" si="375"/>
        <v>#N/A</v>
      </c>
      <c r="Z4747" s="37"/>
      <c r="AA4747" s="37"/>
    </row>
    <row r="4748" spans="20:27">
      <c r="T4748" s="26">
        <v>4728</v>
      </c>
      <c r="U4748" s="26" t="e">
        <f t="shared" si="374"/>
        <v>#N/A</v>
      </c>
      <c r="V4748" s="36" t="e">
        <f t="shared" si="376"/>
        <v>#N/A</v>
      </c>
      <c r="W4748" s="29" t="e">
        <f t="shared" si="373"/>
        <v>#N/A</v>
      </c>
      <c r="X4748" s="37" t="e">
        <f t="shared" si="377"/>
        <v>#N/A</v>
      </c>
      <c r="Y4748" s="37" t="e">
        <f t="shared" si="375"/>
        <v>#N/A</v>
      </c>
      <c r="Z4748" s="37"/>
      <c r="AA4748" s="37"/>
    </row>
    <row r="4749" spans="20:27">
      <c r="T4749" s="26">
        <v>4729</v>
      </c>
      <c r="U4749" s="26" t="e">
        <f t="shared" si="374"/>
        <v>#N/A</v>
      </c>
      <c r="V4749" s="36" t="e">
        <f t="shared" si="376"/>
        <v>#N/A</v>
      </c>
      <c r="W4749" s="29" t="e">
        <f t="shared" si="373"/>
        <v>#N/A</v>
      </c>
      <c r="X4749" s="37" t="e">
        <f t="shared" si="377"/>
        <v>#N/A</v>
      </c>
      <c r="Y4749" s="37" t="e">
        <f t="shared" si="375"/>
        <v>#N/A</v>
      </c>
      <c r="Z4749" s="37"/>
      <c r="AA4749" s="37"/>
    </row>
    <row r="4750" spans="20:27">
      <c r="T4750" s="26">
        <v>4730</v>
      </c>
      <c r="U4750" s="26" t="e">
        <f t="shared" si="374"/>
        <v>#N/A</v>
      </c>
      <c r="V4750" s="36" t="e">
        <f t="shared" si="376"/>
        <v>#N/A</v>
      </c>
      <c r="W4750" s="29" t="e">
        <f t="shared" si="373"/>
        <v>#N/A</v>
      </c>
      <c r="X4750" s="37" t="e">
        <f t="shared" si="377"/>
        <v>#N/A</v>
      </c>
      <c r="Y4750" s="37" t="e">
        <f t="shared" si="375"/>
        <v>#N/A</v>
      </c>
      <c r="Z4750" s="37"/>
      <c r="AA4750" s="37"/>
    </row>
    <row r="4751" spans="20:27">
      <c r="T4751" s="26">
        <v>4731</v>
      </c>
      <c r="U4751" s="26" t="e">
        <f t="shared" si="374"/>
        <v>#N/A</v>
      </c>
      <c r="V4751" s="36" t="e">
        <f t="shared" si="376"/>
        <v>#N/A</v>
      </c>
      <c r="W4751" s="29" t="e">
        <f t="shared" si="373"/>
        <v>#N/A</v>
      </c>
      <c r="X4751" s="37" t="e">
        <f t="shared" si="377"/>
        <v>#N/A</v>
      </c>
      <c r="Y4751" s="37" t="e">
        <f t="shared" si="375"/>
        <v>#N/A</v>
      </c>
      <c r="Z4751" s="37"/>
      <c r="AA4751" s="37"/>
    </row>
    <row r="4752" spans="20:27">
      <c r="T4752" s="26">
        <v>4732</v>
      </c>
      <c r="U4752" s="26" t="e">
        <f t="shared" si="374"/>
        <v>#N/A</v>
      </c>
      <c r="V4752" s="36" t="e">
        <f t="shared" si="376"/>
        <v>#N/A</v>
      </c>
      <c r="W4752" s="29" t="e">
        <f t="shared" si="373"/>
        <v>#N/A</v>
      </c>
      <c r="X4752" s="37" t="e">
        <f t="shared" si="377"/>
        <v>#N/A</v>
      </c>
      <c r="Y4752" s="37" t="e">
        <f t="shared" si="375"/>
        <v>#N/A</v>
      </c>
      <c r="Z4752" s="37"/>
      <c r="AA4752" s="37"/>
    </row>
    <row r="4753" spans="20:27">
      <c r="T4753" s="26">
        <v>4733</v>
      </c>
      <c r="U4753" s="26" t="e">
        <f t="shared" si="374"/>
        <v>#N/A</v>
      </c>
      <c r="V4753" s="36" t="e">
        <f t="shared" si="376"/>
        <v>#N/A</v>
      </c>
      <c r="W4753" s="29" t="e">
        <f t="shared" si="373"/>
        <v>#N/A</v>
      </c>
      <c r="X4753" s="37" t="e">
        <f t="shared" si="377"/>
        <v>#N/A</v>
      </c>
      <c r="Y4753" s="37" t="e">
        <f t="shared" si="375"/>
        <v>#N/A</v>
      </c>
      <c r="Z4753" s="37"/>
      <c r="AA4753" s="37"/>
    </row>
    <row r="4754" spans="20:27">
      <c r="T4754" s="26">
        <v>4734</v>
      </c>
      <c r="U4754" s="26" t="e">
        <f t="shared" si="374"/>
        <v>#N/A</v>
      </c>
      <c r="V4754" s="36" t="e">
        <f t="shared" si="376"/>
        <v>#N/A</v>
      </c>
      <c r="W4754" s="29" t="e">
        <f t="shared" si="373"/>
        <v>#N/A</v>
      </c>
      <c r="X4754" s="37" t="e">
        <f t="shared" si="377"/>
        <v>#N/A</v>
      </c>
      <c r="Y4754" s="37" t="e">
        <f t="shared" si="375"/>
        <v>#N/A</v>
      </c>
      <c r="Z4754" s="37"/>
      <c r="AA4754" s="37"/>
    </row>
    <row r="4755" spans="20:27">
      <c r="T4755" s="26">
        <v>4735</v>
      </c>
      <c r="U4755" s="26" t="e">
        <f t="shared" si="374"/>
        <v>#N/A</v>
      </c>
      <c r="V4755" s="36" t="e">
        <f t="shared" si="376"/>
        <v>#N/A</v>
      </c>
      <c r="W4755" s="29" t="e">
        <f t="shared" si="373"/>
        <v>#N/A</v>
      </c>
      <c r="X4755" s="37" t="e">
        <f t="shared" si="377"/>
        <v>#N/A</v>
      </c>
      <c r="Y4755" s="37" t="e">
        <f t="shared" si="375"/>
        <v>#N/A</v>
      </c>
      <c r="Z4755" s="37"/>
      <c r="AA4755" s="37"/>
    </row>
    <row r="4756" spans="20:27">
      <c r="T4756" s="26">
        <v>4736</v>
      </c>
      <c r="U4756" s="26" t="e">
        <f t="shared" si="374"/>
        <v>#N/A</v>
      </c>
      <c r="V4756" s="36" t="e">
        <f t="shared" si="376"/>
        <v>#N/A</v>
      </c>
      <c r="W4756" s="29" t="e">
        <f t="shared" si="373"/>
        <v>#N/A</v>
      </c>
      <c r="X4756" s="37" t="e">
        <f t="shared" si="377"/>
        <v>#N/A</v>
      </c>
      <c r="Y4756" s="37" t="e">
        <f t="shared" si="375"/>
        <v>#N/A</v>
      </c>
      <c r="Z4756" s="37"/>
      <c r="AA4756" s="37"/>
    </row>
    <row r="4757" spans="20:27">
      <c r="T4757" s="26">
        <v>4737</v>
      </c>
      <c r="U4757" s="26" t="e">
        <f t="shared" si="374"/>
        <v>#N/A</v>
      </c>
      <c r="V4757" s="36" t="e">
        <f t="shared" si="376"/>
        <v>#N/A</v>
      </c>
      <c r="W4757" s="29" t="e">
        <f t="shared" ref="W4757:W4820" si="378">IF(U4757="",(#N/A),V4757)</f>
        <v>#N/A</v>
      </c>
      <c r="X4757" s="37" t="e">
        <f t="shared" si="377"/>
        <v>#N/A</v>
      </c>
      <c r="Y4757" s="37" t="e">
        <f t="shared" si="375"/>
        <v>#N/A</v>
      </c>
      <c r="Z4757" s="37"/>
      <c r="AA4757" s="37"/>
    </row>
    <row r="4758" spans="20:27">
      <c r="T4758" s="26">
        <v>4738</v>
      </c>
      <c r="U4758" s="26" t="e">
        <f t="shared" ref="U4758:U4821" si="379">IF(MAX(D$20:D$64)&lt;T4758,(#N/A),T4758)</f>
        <v>#N/A</v>
      </c>
      <c r="V4758" s="36" t="e">
        <f t="shared" si="376"/>
        <v>#N/A</v>
      </c>
      <c r="W4758" s="29" t="e">
        <f t="shared" si="378"/>
        <v>#N/A</v>
      </c>
      <c r="X4758" s="37" t="e">
        <f t="shared" si="377"/>
        <v>#N/A</v>
      </c>
      <c r="Y4758" s="37" t="e">
        <f t="shared" si="375"/>
        <v>#N/A</v>
      </c>
      <c r="Z4758" s="37"/>
      <c r="AA4758" s="37"/>
    </row>
    <row r="4759" spans="20:27">
      <c r="T4759" s="26">
        <v>4739</v>
      </c>
      <c r="U4759" s="26" t="e">
        <f t="shared" si="379"/>
        <v>#N/A</v>
      </c>
      <c r="V4759" s="36" t="e">
        <f t="shared" si="376"/>
        <v>#N/A</v>
      </c>
      <c r="W4759" s="29" t="e">
        <f t="shared" si="378"/>
        <v>#N/A</v>
      </c>
      <c r="X4759" s="37" t="e">
        <f t="shared" si="377"/>
        <v>#N/A</v>
      </c>
      <c r="Y4759" s="37" t="e">
        <f t="shared" si="375"/>
        <v>#N/A</v>
      </c>
      <c r="Z4759" s="37"/>
      <c r="AA4759" s="37"/>
    </row>
    <row r="4760" spans="20:27">
      <c r="T4760" s="26">
        <v>4740</v>
      </c>
      <c r="U4760" s="26" t="e">
        <f t="shared" si="379"/>
        <v>#N/A</v>
      </c>
      <c r="V4760" s="36" t="e">
        <f t="shared" si="376"/>
        <v>#N/A</v>
      </c>
      <c r="W4760" s="29" t="e">
        <f t="shared" si="378"/>
        <v>#N/A</v>
      </c>
      <c r="X4760" s="37" t="e">
        <f t="shared" si="377"/>
        <v>#N/A</v>
      </c>
      <c r="Y4760" s="37" t="e">
        <f t="shared" si="375"/>
        <v>#N/A</v>
      </c>
      <c r="Z4760" s="37"/>
      <c r="AA4760" s="37"/>
    </row>
    <row r="4761" spans="20:27">
      <c r="T4761" s="26">
        <v>4741</v>
      </c>
      <c r="U4761" s="26" t="e">
        <f t="shared" si="379"/>
        <v>#N/A</v>
      </c>
      <c r="V4761" s="36" t="e">
        <f t="shared" si="376"/>
        <v>#N/A</v>
      </c>
      <c r="W4761" s="29" t="e">
        <f t="shared" si="378"/>
        <v>#N/A</v>
      </c>
      <c r="X4761" s="37" t="e">
        <f t="shared" si="377"/>
        <v>#N/A</v>
      </c>
      <c r="Y4761" s="37" t="e">
        <f t="shared" si="375"/>
        <v>#N/A</v>
      </c>
      <c r="Z4761" s="37"/>
      <c r="AA4761" s="37"/>
    </row>
    <row r="4762" spans="20:27">
      <c r="T4762" s="26">
        <v>4742</v>
      </c>
      <c r="U4762" s="26" t="e">
        <f t="shared" si="379"/>
        <v>#N/A</v>
      </c>
      <c r="V4762" s="36" t="e">
        <f t="shared" si="376"/>
        <v>#N/A</v>
      </c>
      <c r="W4762" s="29" t="e">
        <f t="shared" si="378"/>
        <v>#N/A</v>
      </c>
      <c r="X4762" s="37" t="e">
        <f t="shared" si="377"/>
        <v>#N/A</v>
      </c>
      <c r="Y4762" s="37" t="e">
        <f t="shared" si="375"/>
        <v>#N/A</v>
      </c>
      <c r="Z4762" s="37"/>
      <c r="AA4762" s="37"/>
    </row>
    <row r="4763" spans="20:27">
      <c r="T4763" s="26">
        <v>4743</v>
      </c>
      <c r="U4763" s="26" t="e">
        <f t="shared" si="379"/>
        <v>#N/A</v>
      </c>
      <c r="V4763" s="36" t="e">
        <f t="shared" si="376"/>
        <v>#N/A</v>
      </c>
      <c r="W4763" s="29" t="e">
        <f t="shared" si="378"/>
        <v>#N/A</v>
      </c>
      <c r="X4763" s="37" t="e">
        <f t="shared" si="377"/>
        <v>#N/A</v>
      </c>
      <c r="Y4763" s="37" t="e">
        <f t="shared" si="375"/>
        <v>#N/A</v>
      </c>
      <c r="Z4763" s="37"/>
      <c r="AA4763" s="37"/>
    </row>
    <row r="4764" spans="20:27">
      <c r="T4764" s="26">
        <v>4744</v>
      </c>
      <c r="U4764" s="26" t="e">
        <f t="shared" si="379"/>
        <v>#N/A</v>
      </c>
      <c r="V4764" s="36" t="e">
        <f t="shared" si="376"/>
        <v>#N/A</v>
      </c>
      <c r="W4764" s="29" t="e">
        <f t="shared" si="378"/>
        <v>#N/A</v>
      </c>
      <c r="X4764" s="37" t="e">
        <f t="shared" si="377"/>
        <v>#N/A</v>
      </c>
      <c r="Y4764" s="37" t="e">
        <f t="shared" si="375"/>
        <v>#N/A</v>
      </c>
      <c r="Z4764" s="37"/>
      <c r="AA4764" s="37"/>
    </row>
    <row r="4765" spans="20:27">
      <c r="T4765" s="26">
        <v>4745</v>
      </c>
      <c r="U4765" s="26" t="e">
        <f t="shared" si="379"/>
        <v>#N/A</v>
      </c>
      <c r="V4765" s="36" t="e">
        <f t="shared" si="376"/>
        <v>#N/A</v>
      </c>
      <c r="W4765" s="29" t="e">
        <f t="shared" si="378"/>
        <v>#N/A</v>
      </c>
      <c r="X4765" s="37" t="e">
        <f t="shared" si="377"/>
        <v>#N/A</v>
      </c>
      <c r="Y4765" s="37" t="e">
        <f t="shared" si="375"/>
        <v>#N/A</v>
      </c>
      <c r="Z4765" s="37"/>
      <c r="AA4765" s="37"/>
    </row>
    <row r="4766" spans="20:27">
      <c r="T4766" s="26">
        <v>4746</v>
      </c>
      <c r="U4766" s="26" t="e">
        <f t="shared" si="379"/>
        <v>#N/A</v>
      </c>
      <c r="V4766" s="36" t="e">
        <f t="shared" si="376"/>
        <v>#N/A</v>
      </c>
      <c r="W4766" s="29" t="e">
        <f t="shared" si="378"/>
        <v>#N/A</v>
      </c>
      <c r="X4766" s="37" t="e">
        <f t="shared" si="377"/>
        <v>#N/A</v>
      </c>
      <c r="Y4766" s="37" t="e">
        <f t="shared" si="375"/>
        <v>#N/A</v>
      </c>
      <c r="Z4766" s="37"/>
      <c r="AA4766" s="37"/>
    </row>
    <row r="4767" spans="20:27">
      <c r="T4767" s="26">
        <v>4747</v>
      </c>
      <c r="U4767" s="26" t="e">
        <f t="shared" si="379"/>
        <v>#N/A</v>
      </c>
      <c r="V4767" s="36" t="e">
        <f t="shared" si="376"/>
        <v>#N/A</v>
      </c>
      <c r="W4767" s="29" t="e">
        <f t="shared" si="378"/>
        <v>#N/A</v>
      </c>
      <c r="X4767" s="37" t="e">
        <f t="shared" si="377"/>
        <v>#N/A</v>
      </c>
      <c r="Y4767" s="37" t="e">
        <f t="shared" ref="Y4767:Y4830" si="380">IF(($K$60+15)&gt;T4767,K$23*EXP(M$22*LOG(T4767/O$23)),(#N/A))</f>
        <v>#N/A</v>
      </c>
      <c r="Z4767" s="37"/>
      <c r="AA4767" s="37"/>
    </row>
    <row r="4768" spans="20:27">
      <c r="T4768" s="26">
        <v>4748</v>
      </c>
      <c r="U4768" s="26" t="e">
        <f t="shared" si="379"/>
        <v>#N/A</v>
      </c>
      <c r="V4768" s="36" t="e">
        <f t="shared" si="376"/>
        <v>#N/A</v>
      </c>
      <c r="W4768" s="29" t="e">
        <f t="shared" si="378"/>
        <v>#N/A</v>
      </c>
      <c r="X4768" s="37" t="e">
        <f t="shared" si="377"/>
        <v>#N/A</v>
      </c>
      <c r="Y4768" s="37" t="e">
        <f t="shared" si="380"/>
        <v>#N/A</v>
      </c>
      <c r="Z4768" s="37"/>
      <c r="AA4768" s="37"/>
    </row>
    <row r="4769" spans="20:27">
      <c r="T4769" s="26">
        <v>4749</v>
      </c>
      <c r="U4769" s="26" t="e">
        <f t="shared" si="379"/>
        <v>#N/A</v>
      </c>
      <c r="V4769" s="36" t="e">
        <f t="shared" si="376"/>
        <v>#N/A</v>
      </c>
      <c r="W4769" s="29" t="e">
        <f t="shared" si="378"/>
        <v>#N/A</v>
      </c>
      <c r="X4769" s="37" t="e">
        <f t="shared" si="377"/>
        <v>#N/A</v>
      </c>
      <c r="Y4769" s="37" t="e">
        <f t="shared" si="380"/>
        <v>#N/A</v>
      </c>
      <c r="Z4769" s="37"/>
      <c r="AA4769" s="37"/>
    </row>
    <row r="4770" spans="20:27">
      <c r="T4770" s="26">
        <v>4750</v>
      </c>
      <c r="U4770" s="26" t="e">
        <f t="shared" si="379"/>
        <v>#N/A</v>
      </c>
      <c r="V4770" s="36" t="e">
        <f t="shared" si="376"/>
        <v>#N/A</v>
      </c>
      <c r="W4770" s="29" t="e">
        <f t="shared" si="378"/>
        <v>#N/A</v>
      </c>
      <c r="X4770" s="37" t="e">
        <f t="shared" si="377"/>
        <v>#N/A</v>
      </c>
      <c r="Y4770" s="37" t="e">
        <f t="shared" si="380"/>
        <v>#N/A</v>
      </c>
      <c r="Z4770" s="37"/>
      <c r="AA4770" s="37"/>
    </row>
    <row r="4771" spans="20:27">
      <c r="T4771" s="26">
        <v>4751</v>
      </c>
      <c r="U4771" s="26" t="e">
        <f t="shared" si="379"/>
        <v>#N/A</v>
      </c>
      <c r="V4771" s="36" t="e">
        <f t="shared" si="376"/>
        <v>#N/A</v>
      </c>
      <c r="W4771" s="29" t="e">
        <f t="shared" si="378"/>
        <v>#N/A</v>
      </c>
      <c r="X4771" s="37" t="e">
        <f t="shared" si="377"/>
        <v>#N/A</v>
      </c>
      <c r="Y4771" s="37" t="e">
        <f t="shared" si="380"/>
        <v>#N/A</v>
      </c>
      <c r="Z4771" s="37"/>
      <c r="AA4771" s="37"/>
    </row>
    <row r="4772" spans="20:27">
      <c r="T4772" s="26">
        <v>4752</v>
      </c>
      <c r="U4772" s="26" t="e">
        <f t="shared" si="379"/>
        <v>#N/A</v>
      </c>
      <c r="V4772" s="36" t="e">
        <f t="shared" si="376"/>
        <v>#N/A</v>
      </c>
      <c r="W4772" s="29" t="e">
        <f t="shared" si="378"/>
        <v>#N/A</v>
      </c>
      <c r="X4772" s="37" t="e">
        <f t="shared" si="377"/>
        <v>#N/A</v>
      </c>
      <c r="Y4772" s="37" t="e">
        <f t="shared" si="380"/>
        <v>#N/A</v>
      </c>
      <c r="Z4772" s="37"/>
      <c r="AA4772" s="37"/>
    </row>
    <row r="4773" spans="20:27">
      <c r="T4773" s="26">
        <v>4753</v>
      </c>
      <c r="U4773" s="26" t="e">
        <f t="shared" si="379"/>
        <v>#N/A</v>
      </c>
      <c r="V4773" s="36" t="e">
        <f t="shared" si="376"/>
        <v>#N/A</v>
      </c>
      <c r="W4773" s="29" t="e">
        <f t="shared" si="378"/>
        <v>#N/A</v>
      </c>
      <c r="X4773" s="37" t="e">
        <f t="shared" si="377"/>
        <v>#N/A</v>
      </c>
      <c r="Y4773" s="37" t="e">
        <f t="shared" si="380"/>
        <v>#N/A</v>
      </c>
      <c r="Z4773" s="37"/>
      <c r="AA4773" s="37"/>
    </row>
    <row r="4774" spans="20:27">
      <c r="T4774" s="26">
        <v>4754</v>
      </c>
      <c r="U4774" s="26" t="e">
        <f t="shared" si="379"/>
        <v>#N/A</v>
      </c>
      <c r="V4774" s="36" t="e">
        <f t="shared" si="376"/>
        <v>#N/A</v>
      </c>
      <c r="W4774" s="29" t="e">
        <f t="shared" si="378"/>
        <v>#N/A</v>
      </c>
      <c r="X4774" s="37" t="e">
        <f t="shared" si="377"/>
        <v>#N/A</v>
      </c>
      <c r="Y4774" s="37" t="e">
        <f t="shared" si="380"/>
        <v>#N/A</v>
      </c>
      <c r="Z4774" s="37"/>
      <c r="AA4774" s="37"/>
    </row>
    <row r="4775" spans="20:27">
      <c r="T4775" s="26">
        <v>4755</v>
      </c>
      <c r="U4775" s="26" t="e">
        <f t="shared" si="379"/>
        <v>#N/A</v>
      </c>
      <c r="V4775" s="36" t="e">
        <f t="shared" si="376"/>
        <v>#N/A</v>
      </c>
      <c r="W4775" s="29" t="e">
        <f t="shared" si="378"/>
        <v>#N/A</v>
      </c>
      <c r="X4775" s="37" t="e">
        <f t="shared" si="377"/>
        <v>#N/A</v>
      </c>
      <c r="Y4775" s="37" t="e">
        <f t="shared" si="380"/>
        <v>#N/A</v>
      </c>
      <c r="Z4775" s="37"/>
      <c r="AA4775" s="37"/>
    </row>
    <row r="4776" spans="20:27">
      <c r="T4776" s="26">
        <v>4756</v>
      </c>
      <c r="U4776" s="26" t="e">
        <f t="shared" si="379"/>
        <v>#N/A</v>
      </c>
      <c r="V4776" s="36" t="e">
        <f t="shared" si="376"/>
        <v>#N/A</v>
      </c>
      <c r="W4776" s="29" t="e">
        <f t="shared" si="378"/>
        <v>#N/A</v>
      </c>
      <c r="X4776" s="37" t="e">
        <f t="shared" si="377"/>
        <v>#N/A</v>
      </c>
      <c r="Y4776" s="37" t="e">
        <f t="shared" si="380"/>
        <v>#N/A</v>
      </c>
      <c r="Z4776" s="37"/>
      <c r="AA4776" s="37"/>
    </row>
    <row r="4777" spans="20:27">
      <c r="T4777" s="26">
        <v>4757</v>
      </c>
      <c r="U4777" s="26" t="e">
        <f t="shared" si="379"/>
        <v>#N/A</v>
      </c>
      <c r="V4777" s="36" t="e">
        <f t="shared" si="376"/>
        <v>#N/A</v>
      </c>
      <c r="W4777" s="29" t="e">
        <f t="shared" si="378"/>
        <v>#N/A</v>
      </c>
      <c r="X4777" s="37" t="e">
        <f t="shared" si="377"/>
        <v>#N/A</v>
      </c>
      <c r="Y4777" s="37" t="e">
        <f t="shared" si="380"/>
        <v>#N/A</v>
      </c>
      <c r="Z4777" s="37"/>
      <c r="AA4777" s="37"/>
    </row>
    <row r="4778" spans="20:27">
      <c r="T4778" s="26">
        <v>4758</v>
      </c>
      <c r="U4778" s="26" t="e">
        <f t="shared" si="379"/>
        <v>#N/A</v>
      </c>
      <c r="V4778" s="36" t="e">
        <f t="shared" si="376"/>
        <v>#N/A</v>
      </c>
      <c r="W4778" s="29" t="e">
        <f t="shared" si="378"/>
        <v>#N/A</v>
      </c>
      <c r="X4778" s="37" t="e">
        <f t="shared" si="377"/>
        <v>#N/A</v>
      </c>
      <c r="Y4778" s="37" t="e">
        <f t="shared" si="380"/>
        <v>#N/A</v>
      </c>
      <c r="Z4778" s="37"/>
      <c r="AA4778" s="37"/>
    </row>
    <row r="4779" spans="20:27">
      <c r="T4779" s="26">
        <v>4759</v>
      </c>
      <c r="U4779" s="26" t="e">
        <f t="shared" si="379"/>
        <v>#N/A</v>
      </c>
      <c r="V4779" s="36" t="e">
        <f t="shared" si="376"/>
        <v>#N/A</v>
      </c>
      <c r="W4779" s="29" t="e">
        <f t="shared" si="378"/>
        <v>#N/A</v>
      </c>
      <c r="X4779" s="37" t="e">
        <f t="shared" si="377"/>
        <v>#N/A</v>
      </c>
      <c r="Y4779" s="37" t="e">
        <f t="shared" si="380"/>
        <v>#N/A</v>
      </c>
      <c r="Z4779" s="37"/>
      <c r="AA4779" s="37"/>
    </row>
    <row r="4780" spans="20:27">
      <c r="T4780" s="26">
        <v>4760</v>
      </c>
      <c r="U4780" s="26" t="e">
        <f t="shared" si="379"/>
        <v>#N/A</v>
      </c>
      <c r="V4780" s="36" t="e">
        <f t="shared" si="376"/>
        <v>#N/A</v>
      </c>
      <c r="W4780" s="29" t="e">
        <f t="shared" si="378"/>
        <v>#N/A</v>
      </c>
      <c r="X4780" s="37" t="e">
        <f t="shared" si="377"/>
        <v>#N/A</v>
      </c>
      <c r="Y4780" s="37" t="e">
        <f t="shared" si="380"/>
        <v>#N/A</v>
      </c>
      <c r="Z4780" s="37"/>
      <c r="AA4780" s="37"/>
    </row>
    <row r="4781" spans="20:27">
      <c r="T4781" s="26">
        <v>4761</v>
      </c>
      <c r="U4781" s="26" t="e">
        <f t="shared" si="379"/>
        <v>#N/A</v>
      </c>
      <c r="V4781" s="36" t="e">
        <f t="shared" si="376"/>
        <v>#N/A</v>
      </c>
      <c r="W4781" s="29" t="e">
        <f t="shared" si="378"/>
        <v>#N/A</v>
      </c>
      <c r="X4781" s="37" t="e">
        <f t="shared" si="377"/>
        <v>#N/A</v>
      </c>
      <c r="Y4781" s="37" t="e">
        <f t="shared" si="380"/>
        <v>#N/A</v>
      </c>
      <c r="Z4781" s="37"/>
      <c r="AA4781" s="37"/>
    </row>
    <row r="4782" spans="20:27">
      <c r="T4782" s="26">
        <v>4762</v>
      </c>
      <c r="U4782" s="26" t="e">
        <f t="shared" si="379"/>
        <v>#N/A</v>
      </c>
      <c r="V4782" s="36" t="e">
        <f t="shared" si="376"/>
        <v>#N/A</v>
      </c>
      <c r="W4782" s="29" t="e">
        <f t="shared" si="378"/>
        <v>#N/A</v>
      </c>
      <c r="X4782" s="37" t="e">
        <f t="shared" si="377"/>
        <v>#N/A</v>
      </c>
      <c r="Y4782" s="37" t="e">
        <f t="shared" si="380"/>
        <v>#N/A</v>
      </c>
      <c r="Z4782" s="37"/>
      <c r="AA4782" s="37"/>
    </row>
    <row r="4783" spans="20:27">
      <c r="T4783" s="26">
        <v>4763</v>
      </c>
      <c r="U4783" s="26" t="e">
        <f t="shared" si="379"/>
        <v>#N/A</v>
      </c>
      <c r="V4783" s="36" t="e">
        <f t="shared" si="376"/>
        <v>#N/A</v>
      </c>
      <c r="W4783" s="29" t="e">
        <f t="shared" si="378"/>
        <v>#N/A</v>
      </c>
      <c r="X4783" s="37" t="e">
        <f t="shared" si="377"/>
        <v>#N/A</v>
      </c>
      <c r="Y4783" s="37" t="e">
        <f t="shared" si="380"/>
        <v>#N/A</v>
      </c>
      <c r="Z4783" s="37"/>
      <c r="AA4783" s="37"/>
    </row>
    <row r="4784" spans="20:27">
      <c r="T4784" s="26">
        <v>4764</v>
      </c>
      <c r="U4784" s="26" t="e">
        <f t="shared" si="379"/>
        <v>#N/A</v>
      </c>
      <c r="V4784" s="36" t="e">
        <f t="shared" si="376"/>
        <v>#N/A</v>
      </c>
      <c r="W4784" s="29" t="e">
        <f t="shared" si="378"/>
        <v>#N/A</v>
      </c>
      <c r="X4784" s="37" t="e">
        <f t="shared" si="377"/>
        <v>#N/A</v>
      </c>
      <c r="Y4784" s="37" t="e">
        <f t="shared" si="380"/>
        <v>#N/A</v>
      </c>
      <c r="Z4784" s="37"/>
      <c r="AA4784" s="37"/>
    </row>
    <row r="4785" spans="20:27">
      <c r="T4785" s="26">
        <v>4765</v>
      </c>
      <c r="U4785" s="26" t="e">
        <f t="shared" si="379"/>
        <v>#N/A</v>
      </c>
      <c r="V4785" s="36" t="e">
        <f t="shared" si="376"/>
        <v>#N/A</v>
      </c>
      <c r="W4785" s="29" t="e">
        <f t="shared" si="378"/>
        <v>#N/A</v>
      </c>
      <c r="X4785" s="37" t="e">
        <f t="shared" si="377"/>
        <v>#N/A</v>
      </c>
      <c r="Y4785" s="37" t="e">
        <f t="shared" si="380"/>
        <v>#N/A</v>
      </c>
      <c r="Z4785" s="37"/>
      <c r="AA4785" s="37"/>
    </row>
    <row r="4786" spans="20:27">
      <c r="T4786" s="26">
        <v>4766</v>
      </c>
      <c r="U4786" s="26" t="e">
        <f t="shared" si="379"/>
        <v>#N/A</v>
      </c>
      <c r="V4786" s="36" t="e">
        <f t="shared" si="376"/>
        <v>#N/A</v>
      </c>
      <c r="W4786" s="29" t="e">
        <f t="shared" si="378"/>
        <v>#N/A</v>
      </c>
      <c r="X4786" s="37" t="e">
        <f t="shared" si="377"/>
        <v>#N/A</v>
      </c>
      <c r="Y4786" s="37" t="e">
        <f t="shared" si="380"/>
        <v>#N/A</v>
      </c>
      <c r="Z4786" s="37"/>
      <c r="AA4786" s="37"/>
    </row>
    <row r="4787" spans="20:27">
      <c r="T4787" s="26">
        <v>4767</v>
      </c>
      <c r="U4787" s="26" t="e">
        <f t="shared" si="379"/>
        <v>#N/A</v>
      </c>
      <c r="V4787" s="36" t="e">
        <f t="shared" si="376"/>
        <v>#N/A</v>
      </c>
      <c r="W4787" s="29" t="e">
        <f t="shared" si="378"/>
        <v>#N/A</v>
      </c>
      <c r="X4787" s="37" t="e">
        <f t="shared" si="377"/>
        <v>#N/A</v>
      </c>
      <c r="Y4787" s="37" t="e">
        <f t="shared" si="380"/>
        <v>#N/A</v>
      </c>
      <c r="Z4787" s="37"/>
      <c r="AA4787" s="37"/>
    </row>
    <row r="4788" spans="20:27">
      <c r="T4788" s="26">
        <v>4768</v>
      </c>
      <c r="U4788" s="26" t="e">
        <f t="shared" si="379"/>
        <v>#N/A</v>
      </c>
      <c r="V4788" s="36" t="e">
        <f t="shared" si="376"/>
        <v>#N/A</v>
      </c>
      <c r="W4788" s="29" t="e">
        <f t="shared" si="378"/>
        <v>#N/A</v>
      </c>
      <c r="X4788" s="37" t="e">
        <f t="shared" si="377"/>
        <v>#N/A</v>
      </c>
      <c r="Y4788" s="37" t="e">
        <f t="shared" si="380"/>
        <v>#N/A</v>
      </c>
      <c r="Z4788" s="37"/>
      <c r="AA4788" s="37"/>
    </row>
    <row r="4789" spans="20:27">
      <c r="T4789" s="26">
        <v>4769</v>
      </c>
      <c r="U4789" s="26" t="e">
        <f t="shared" si="379"/>
        <v>#N/A</v>
      </c>
      <c r="V4789" s="36" t="e">
        <f t="shared" si="376"/>
        <v>#N/A</v>
      </c>
      <c r="W4789" s="29" t="e">
        <f t="shared" si="378"/>
        <v>#N/A</v>
      </c>
      <c r="X4789" s="37" t="e">
        <f t="shared" si="377"/>
        <v>#N/A</v>
      </c>
      <c r="Y4789" s="37" t="e">
        <f t="shared" si="380"/>
        <v>#N/A</v>
      </c>
      <c r="Z4789" s="37"/>
      <c r="AA4789" s="37"/>
    </row>
    <row r="4790" spans="20:27">
      <c r="T4790" s="26">
        <v>4770</v>
      </c>
      <c r="U4790" s="26" t="e">
        <f t="shared" si="379"/>
        <v>#N/A</v>
      </c>
      <c r="V4790" s="36" t="e">
        <f t="shared" si="376"/>
        <v>#N/A</v>
      </c>
      <c r="W4790" s="29" t="e">
        <f t="shared" si="378"/>
        <v>#N/A</v>
      </c>
      <c r="X4790" s="37" t="e">
        <f t="shared" si="377"/>
        <v>#N/A</v>
      </c>
      <c r="Y4790" s="37" t="e">
        <f t="shared" si="380"/>
        <v>#N/A</v>
      </c>
      <c r="Z4790" s="37"/>
      <c r="AA4790" s="37"/>
    </row>
    <row r="4791" spans="20:27">
      <c r="T4791" s="26">
        <v>4771</v>
      </c>
      <c r="U4791" s="26" t="e">
        <f t="shared" si="379"/>
        <v>#N/A</v>
      </c>
      <c r="V4791" s="36" t="e">
        <f t="shared" si="376"/>
        <v>#N/A</v>
      </c>
      <c r="W4791" s="29" t="e">
        <f t="shared" si="378"/>
        <v>#N/A</v>
      </c>
      <c r="X4791" s="37" t="e">
        <f t="shared" si="377"/>
        <v>#N/A</v>
      </c>
      <c r="Y4791" s="37" t="e">
        <f t="shared" si="380"/>
        <v>#N/A</v>
      </c>
      <c r="Z4791" s="37"/>
      <c r="AA4791" s="37"/>
    </row>
    <row r="4792" spans="20:27">
      <c r="T4792" s="26">
        <v>4772</v>
      </c>
      <c r="U4792" s="26" t="e">
        <f t="shared" si="379"/>
        <v>#N/A</v>
      </c>
      <c r="V4792" s="36" t="e">
        <f t="shared" si="376"/>
        <v>#N/A</v>
      </c>
      <c r="W4792" s="29" t="e">
        <f t="shared" si="378"/>
        <v>#N/A</v>
      </c>
      <c r="X4792" s="37" t="e">
        <f t="shared" si="377"/>
        <v>#N/A</v>
      </c>
      <c r="Y4792" s="37" t="e">
        <f t="shared" si="380"/>
        <v>#N/A</v>
      </c>
      <c r="Z4792" s="37"/>
      <c r="AA4792" s="37"/>
    </row>
    <row r="4793" spans="20:27">
      <c r="T4793" s="26">
        <v>4773</v>
      </c>
      <c r="U4793" s="26" t="e">
        <f t="shared" si="379"/>
        <v>#N/A</v>
      </c>
      <c r="V4793" s="36" t="e">
        <f t="shared" si="376"/>
        <v>#N/A</v>
      </c>
      <c r="W4793" s="29" t="e">
        <f t="shared" si="378"/>
        <v>#N/A</v>
      </c>
      <c r="X4793" s="37" t="e">
        <f t="shared" si="377"/>
        <v>#N/A</v>
      </c>
      <c r="Y4793" s="37" t="e">
        <f t="shared" si="380"/>
        <v>#N/A</v>
      </c>
      <c r="Z4793" s="37"/>
      <c r="AA4793" s="37"/>
    </row>
    <row r="4794" spans="20:27">
      <c r="T4794" s="26">
        <v>4774</v>
      </c>
      <c r="U4794" s="26" t="e">
        <f t="shared" si="379"/>
        <v>#N/A</v>
      </c>
      <c r="V4794" s="36" t="e">
        <f t="shared" si="376"/>
        <v>#N/A</v>
      </c>
      <c r="W4794" s="29" t="e">
        <f t="shared" si="378"/>
        <v>#N/A</v>
      </c>
      <c r="X4794" s="37" t="e">
        <f t="shared" si="377"/>
        <v>#N/A</v>
      </c>
      <c r="Y4794" s="37" t="e">
        <f t="shared" si="380"/>
        <v>#N/A</v>
      </c>
      <c r="Z4794" s="37"/>
      <c r="AA4794" s="37"/>
    </row>
    <row r="4795" spans="20:27">
      <c r="T4795" s="26">
        <v>4775</v>
      </c>
      <c r="U4795" s="26" t="e">
        <f t="shared" si="379"/>
        <v>#N/A</v>
      </c>
      <c r="V4795" s="36" t="e">
        <f t="shared" si="376"/>
        <v>#N/A</v>
      </c>
      <c r="W4795" s="29" t="e">
        <f t="shared" si="378"/>
        <v>#N/A</v>
      </c>
      <c r="X4795" s="37" t="e">
        <f t="shared" si="377"/>
        <v>#N/A</v>
      </c>
      <c r="Y4795" s="37" t="e">
        <f t="shared" si="380"/>
        <v>#N/A</v>
      </c>
      <c r="Z4795" s="37"/>
      <c r="AA4795" s="37"/>
    </row>
    <row r="4796" spans="20:27">
      <c r="T4796" s="26">
        <v>4776</v>
      </c>
      <c r="U4796" s="26" t="e">
        <f t="shared" si="379"/>
        <v>#N/A</v>
      </c>
      <c r="V4796" s="36" t="e">
        <f t="shared" si="376"/>
        <v>#N/A</v>
      </c>
      <c r="W4796" s="29" t="e">
        <f t="shared" si="378"/>
        <v>#N/A</v>
      </c>
      <c r="X4796" s="37" t="e">
        <f t="shared" si="377"/>
        <v>#N/A</v>
      </c>
      <c r="Y4796" s="37" t="e">
        <f t="shared" si="380"/>
        <v>#N/A</v>
      </c>
      <c r="Z4796" s="37"/>
      <c r="AA4796" s="37"/>
    </row>
    <row r="4797" spans="20:27">
      <c r="T4797" s="26">
        <v>4777</v>
      </c>
      <c r="U4797" s="26" t="e">
        <f t="shared" si="379"/>
        <v>#N/A</v>
      </c>
      <c r="V4797" s="36" t="e">
        <f t="shared" si="376"/>
        <v>#N/A</v>
      </c>
      <c r="W4797" s="29" t="e">
        <f t="shared" si="378"/>
        <v>#N/A</v>
      </c>
      <c r="X4797" s="37" t="e">
        <f t="shared" si="377"/>
        <v>#N/A</v>
      </c>
      <c r="Y4797" s="37" t="e">
        <f t="shared" si="380"/>
        <v>#N/A</v>
      </c>
      <c r="Z4797" s="37"/>
      <c r="AA4797" s="37"/>
    </row>
    <row r="4798" spans="20:27">
      <c r="T4798" s="26">
        <v>4778</v>
      </c>
      <c r="U4798" s="26" t="e">
        <f t="shared" si="379"/>
        <v>#N/A</v>
      </c>
      <c r="V4798" s="36" t="e">
        <f t="shared" si="376"/>
        <v>#N/A</v>
      </c>
      <c r="W4798" s="29" t="e">
        <f t="shared" si="378"/>
        <v>#N/A</v>
      </c>
      <c r="X4798" s="37" t="e">
        <f t="shared" si="377"/>
        <v>#N/A</v>
      </c>
      <c r="Y4798" s="37" t="e">
        <f t="shared" si="380"/>
        <v>#N/A</v>
      </c>
      <c r="Z4798" s="37"/>
      <c r="AA4798" s="37"/>
    </row>
    <row r="4799" spans="20:27">
      <c r="T4799" s="26">
        <v>4779</v>
      </c>
      <c r="U4799" s="26" t="e">
        <f t="shared" si="379"/>
        <v>#N/A</v>
      </c>
      <c r="V4799" s="36" t="e">
        <f t="shared" si="376"/>
        <v>#N/A</v>
      </c>
      <c r="W4799" s="29" t="e">
        <f t="shared" si="378"/>
        <v>#N/A</v>
      </c>
      <c r="X4799" s="37" t="e">
        <f t="shared" si="377"/>
        <v>#N/A</v>
      </c>
      <c r="Y4799" s="37" t="e">
        <f t="shared" si="380"/>
        <v>#N/A</v>
      </c>
      <c r="Z4799" s="37"/>
      <c r="AA4799" s="37"/>
    </row>
    <row r="4800" spans="20:27">
      <c r="T4800" s="26">
        <v>4780</v>
      </c>
      <c r="U4800" s="26" t="e">
        <f t="shared" si="379"/>
        <v>#N/A</v>
      </c>
      <c r="V4800" s="36" t="e">
        <f t="shared" si="376"/>
        <v>#N/A</v>
      </c>
      <c r="W4800" s="29" t="e">
        <f t="shared" si="378"/>
        <v>#N/A</v>
      </c>
      <c r="X4800" s="37" t="e">
        <f t="shared" si="377"/>
        <v>#N/A</v>
      </c>
      <c r="Y4800" s="37" t="e">
        <f t="shared" si="380"/>
        <v>#N/A</v>
      </c>
      <c r="Z4800" s="37"/>
      <c r="AA4800" s="37"/>
    </row>
    <row r="4801" spans="20:27">
      <c r="T4801" s="26">
        <v>4781</v>
      </c>
      <c r="U4801" s="26" t="e">
        <f t="shared" si="379"/>
        <v>#N/A</v>
      </c>
      <c r="V4801" s="36" t="e">
        <f t="shared" si="376"/>
        <v>#N/A</v>
      </c>
      <c r="W4801" s="29" t="e">
        <f t="shared" si="378"/>
        <v>#N/A</v>
      </c>
      <c r="X4801" s="37" t="e">
        <f t="shared" si="377"/>
        <v>#N/A</v>
      </c>
      <c r="Y4801" s="37" t="e">
        <f t="shared" si="380"/>
        <v>#N/A</v>
      </c>
      <c r="Z4801" s="37"/>
      <c r="AA4801" s="37"/>
    </row>
    <row r="4802" spans="20:27">
      <c r="T4802" s="26">
        <v>4782</v>
      </c>
      <c r="U4802" s="26" t="e">
        <f t="shared" si="379"/>
        <v>#N/A</v>
      </c>
      <c r="V4802" s="36" t="e">
        <f t="shared" si="376"/>
        <v>#N/A</v>
      </c>
      <c r="W4802" s="29" t="e">
        <f t="shared" si="378"/>
        <v>#N/A</v>
      </c>
      <c r="X4802" s="37" t="e">
        <f t="shared" si="377"/>
        <v>#N/A</v>
      </c>
      <c r="Y4802" s="37" t="e">
        <f t="shared" si="380"/>
        <v>#N/A</v>
      </c>
      <c r="Z4802" s="37"/>
      <c r="AA4802" s="37"/>
    </row>
    <row r="4803" spans="20:27">
      <c r="T4803" s="26">
        <v>4783</v>
      </c>
      <c r="U4803" s="26" t="e">
        <f t="shared" si="379"/>
        <v>#N/A</v>
      </c>
      <c r="V4803" s="36" t="e">
        <f t="shared" si="376"/>
        <v>#N/A</v>
      </c>
      <c r="W4803" s="29" t="e">
        <f t="shared" si="378"/>
        <v>#N/A</v>
      </c>
      <c r="X4803" s="37" t="e">
        <f t="shared" si="377"/>
        <v>#N/A</v>
      </c>
      <c r="Y4803" s="37" t="e">
        <f t="shared" si="380"/>
        <v>#N/A</v>
      </c>
      <c r="Z4803" s="37"/>
      <c r="AA4803" s="37"/>
    </row>
    <row r="4804" spans="20:27">
      <c r="T4804" s="26">
        <v>4784</v>
      </c>
      <c r="U4804" s="26" t="e">
        <f t="shared" si="379"/>
        <v>#N/A</v>
      </c>
      <c r="V4804" s="36" t="e">
        <f t="shared" si="376"/>
        <v>#N/A</v>
      </c>
      <c r="W4804" s="29" t="e">
        <f t="shared" si="378"/>
        <v>#N/A</v>
      </c>
      <c r="X4804" s="37" t="e">
        <f t="shared" si="377"/>
        <v>#N/A</v>
      </c>
      <c r="Y4804" s="37" t="e">
        <f t="shared" si="380"/>
        <v>#N/A</v>
      </c>
      <c r="Z4804" s="37"/>
      <c r="AA4804" s="37"/>
    </row>
    <row r="4805" spans="20:27">
      <c r="T4805" s="26">
        <v>4785</v>
      </c>
      <c r="U4805" s="26" t="e">
        <f t="shared" si="379"/>
        <v>#N/A</v>
      </c>
      <c r="V4805" s="36" t="e">
        <f t="shared" si="376"/>
        <v>#N/A</v>
      </c>
      <c r="W4805" s="29" t="e">
        <f t="shared" si="378"/>
        <v>#N/A</v>
      </c>
      <c r="X4805" s="37" t="e">
        <f t="shared" si="377"/>
        <v>#N/A</v>
      </c>
      <c r="Y4805" s="37" t="e">
        <f t="shared" si="380"/>
        <v>#N/A</v>
      </c>
      <c r="Z4805" s="37"/>
      <c r="AA4805" s="37"/>
    </row>
    <row r="4806" spans="20:27">
      <c r="T4806" s="26">
        <v>4786</v>
      </c>
      <c r="U4806" s="26" t="e">
        <f t="shared" si="379"/>
        <v>#N/A</v>
      </c>
      <c r="V4806" s="36" t="e">
        <f t="shared" si="376"/>
        <v>#N/A</v>
      </c>
      <c r="W4806" s="29" t="e">
        <f t="shared" si="378"/>
        <v>#N/A</v>
      </c>
      <c r="X4806" s="37" t="e">
        <f t="shared" si="377"/>
        <v>#N/A</v>
      </c>
      <c r="Y4806" s="37" t="e">
        <f t="shared" si="380"/>
        <v>#N/A</v>
      </c>
      <c r="Z4806" s="37"/>
      <c r="AA4806" s="37"/>
    </row>
    <row r="4807" spans="20:27">
      <c r="T4807" s="26">
        <v>4787</v>
      </c>
      <c r="U4807" s="26" t="e">
        <f t="shared" si="379"/>
        <v>#N/A</v>
      </c>
      <c r="V4807" s="36" t="e">
        <f t="shared" si="376"/>
        <v>#N/A</v>
      </c>
      <c r="W4807" s="29" t="e">
        <f t="shared" si="378"/>
        <v>#N/A</v>
      </c>
      <c r="X4807" s="37" t="e">
        <f t="shared" si="377"/>
        <v>#N/A</v>
      </c>
      <c r="Y4807" s="37" t="e">
        <f t="shared" si="380"/>
        <v>#N/A</v>
      </c>
      <c r="Z4807" s="37"/>
      <c r="AA4807" s="37"/>
    </row>
    <row r="4808" spans="20:27">
      <c r="T4808" s="26">
        <v>4788</v>
      </c>
      <c r="U4808" s="26" t="e">
        <f t="shared" si="379"/>
        <v>#N/A</v>
      </c>
      <c r="V4808" s="36" t="e">
        <f t="shared" ref="V4808:V4871" si="381">K$23*EXP(M$22*LOG(T4808/O$23))</f>
        <v>#N/A</v>
      </c>
      <c r="W4808" s="29" t="e">
        <f t="shared" si="378"/>
        <v>#N/A</v>
      </c>
      <c r="X4808" s="37" t="e">
        <f t="shared" ref="X4808:X4871" si="382">IF(($K$60+15)&gt;T4808,T4808,(#N/A))</f>
        <v>#N/A</v>
      </c>
      <c r="Y4808" s="37" t="e">
        <f t="shared" si="380"/>
        <v>#N/A</v>
      </c>
      <c r="Z4808" s="37"/>
      <c r="AA4808" s="37"/>
    </row>
    <row r="4809" spans="20:27">
      <c r="T4809" s="26">
        <v>4789</v>
      </c>
      <c r="U4809" s="26" t="e">
        <f t="shared" si="379"/>
        <v>#N/A</v>
      </c>
      <c r="V4809" s="36" t="e">
        <f t="shared" si="381"/>
        <v>#N/A</v>
      </c>
      <c r="W4809" s="29" t="e">
        <f t="shared" si="378"/>
        <v>#N/A</v>
      </c>
      <c r="X4809" s="37" t="e">
        <f t="shared" si="382"/>
        <v>#N/A</v>
      </c>
      <c r="Y4809" s="37" t="e">
        <f t="shared" si="380"/>
        <v>#N/A</v>
      </c>
      <c r="Z4809" s="37"/>
      <c r="AA4809" s="37"/>
    </row>
    <row r="4810" spans="20:27">
      <c r="T4810" s="26">
        <v>4790</v>
      </c>
      <c r="U4810" s="26" t="e">
        <f t="shared" si="379"/>
        <v>#N/A</v>
      </c>
      <c r="V4810" s="36" t="e">
        <f t="shared" si="381"/>
        <v>#N/A</v>
      </c>
      <c r="W4810" s="29" t="e">
        <f t="shared" si="378"/>
        <v>#N/A</v>
      </c>
      <c r="X4810" s="37" t="e">
        <f t="shared" si="382"/>
        <v>#N/A</v>
      </c>
      <c r="Y4810" s="37" t="e">
        <f t="shared" si="380"/>
        <v>#N/A</v>
      </c>
      <c r="Z4810" s="37"/>
      <c r="AA4810" s="37"/>
    </row>
    <row r="4811" spans="20:27">
      <c r="T4811" s="26">
        <v>4791</v>
      </c>
      <c r="U4811" s="26" t="e">
        <f t="shared" si="379"/>
        <v>#N/A</v>
      </c>
      <c r="V4811" s="36" t="e">
        <f t="shared" si="381"/>
        <v>#N/A</v>
      </c>
      <c r="W4811" s="29" t="e">
        <f t="shared" si="378"/>
        <v>#N/A</v>
      </c>
      <c r="X4811" s="37" t="e">
        <f t="shared" si="382"/>
        <v>#N/A</v>
      </c>
      <c r="Y4811" s="37" t="e">
        <f t="shared" si="380"/>
        <v>#N/A</v>
      </c>
      <c r="Z4811" s="37"/>
      <c r="AA4811" s="37"/>
    </row>
    <row r="4812" spans="20:27">
      <c r="T4812" s="26">
        <v>4792</v>
      </c>
      <c r="U4812" s="26" t="e">
        <f t="shared" si="379"/>
        <v>#N/A</v>
      </c>
      <c r="V4812" s="36" t="e">
        <f t="shared" si="381"/>
        <v>#N/A</v>
      </c>
      <c r="W4812" s="29" t="e">
        <f t="shared" si="378"/>
        <v>#N/A</v>
      </c>
      <c r="X4812" s="37" t="e">
        <f t="shared" si="382"/>
        <v>#N/A</v>
      </c>
      <c r="Y4812" s="37" t="e">
        <f t="shared" si="380"/>
        <v>#N/A</v>
      </c>
      <c r="Z4812" s="37"/>
      <c r="AA4812" s="37"/>
    </row>
    <row r="4813" spans="20:27">
      <c r="T4813" s="26">
        <v>4793</v>
      </c>
      <c r="U4813" s="26" t="e">
        <f t="shared" si="379"/>
        <v>#N/A</v>
      </c>
      <c r="V4813" s="36" t="e">
        <f t="shared" si="381"/>
        <v>#N/A</v>
      </c>
      <c r="W4813" s="29" t="e">
        <f t="shared" si="378"/>
        <v>#N/A</v>
      </c>
      <c r="X4813" s="37" t="e">
        <f t="shared" si="382"/>
        <v>#N/A</v>
      </c>
      <c r="Y4813" s="37" t="e">
        <f t="shared" si="380"/>
        <v>#N/A</v>
      </c>
      <c r="Z4813" s="37"/>
      <c r="AA4813" s="37"/>
    </row>
    <row r="4814" spans="20:27">
      <c r="T4814" s="26">
        <v>4794</v>
      </c>
      <c r="U4814" s="26" t="e">
        <f t="shared" si="379"/>
        <v>#N/A</v>
      </c>
      <c r="V4814" s="36" t="e">
        <f t="shared" si="381"/>
        <v>#N/A</v>
      </c>
      <c r="W4814" s="29" t="e">
        <f t="shared" si="378"/>
        <v>#N/A</v>
      </c>
      <c r="X4814" s="37" t="e">
        <f t="shared" si="382"/>
        <v>#N/A</v>
      </c>
      <c r="Y4814" s="37" t="e">
        <f t="shared" si="380"/>
        <v>#N/A</v>
      </c>
      <c r="Z4814" s="37"/>
      <c r="AA4814" s="37"/>
    </row>
    <row r="4815" spans="20:27">
      <c r="T4815" s="26">
        <v>4795</v>
      </c>
      <c r="U4815" s="26" t="e">
        <f t="shared" si="379"/>
        <v>#N/A</v>
      </c>
      <c r="V4815" s="36" t="e">
        <f t="shared" si="381"/>
        <v>#N/A</v>
      </c>
      <c r="W4815" s="29" t="e">
        <f t="shared" si="378"/>
        <v>#N/A</v>
      </c>
      <c r="X4815" s="37" t="e">
        <f t="shared" si="382"/>
        <v>#N/A</v>
      </c>
      <c r="Y4815" s="37" t="e">
        <f t="shared" si="380"/>
        <v>#N/A</v>
      </c>
      <c r="Z4815" s="37"/>
      <c r="AA4815" s="37"/>
    </row>
    <row r="4816" spans="20:27">
      <c r="T4816" s="26">
        <v>4796</v>
      </c>
      <c r="U4816" s="26" t="e">
        <f t="shared" si="379"/>
        <v>#N/A</v>
      </c>
      <c r="V4816" s="36" t="e">
        <f t="shared" si="381"/>
        <v>#N/A</v>
      </c>
      <c r="W4816" s="29" t="e">
        <f t="shared" si="378"/>
        <v>#N/A</v>
      </c>
      <c r="X4816" s="37" t="e">
        <f t="shared" si="382"/>
        <v>#N/A</v>
      </c>
      <c r="Y4816" s="37" t="e">
        <f t="shared" si="380"/>
        <v>#N/A</v>
      </c>
      <c r="Z4816" s="37"/>
      <c r="AA4816" s="37"/>
    </row>
    <row r="4817" spans="20:27">
      <c r="T4817" s="26">
        <v>4797</v>
      </c>
      <c r="U4817" s="26" t="e">
        <f t="shared" si="379"/>
        <v>#N/A</v>
      </c>
      <c r="V4817" s="36" t="e">
        <f t="shared" si="381"/>
        <v>#N/A</v>
      </c>
      <c r="W4817" s="29" t="e">
        <f t="shared" si="378"/>
        <v>#N/A</v>
      </c>
      <c r="X4817" s="37" t="e">
        <f t="shared" si="382"/>
        <v>#N/A</v>
      </c>
      <c r="Y4817" s="37" t="e">
        <f t="shared" si="380"/>
        <v>#N/A</v>
      </c>
      <c r="Z4817" s="37"/>
      <c r="AA4817" s="37"/>
    </row>
    <row r="4818" spans="20:27">
      <c r="T4818" s="26">
        <v>4798</v>
      </c>
      <c r="U4818" s="26" t="e">
        <f t="shared" si="379"/>
        <v>#N/A</v>
      </c>
      <c r="V4818" s="36" t="e">
        <f t="shared" si="381"/>
        <v>#N/A</v>
      </c>
      <c r="W4818" s="29" t="e">
        <f t="shared" si="378"/>
        <v>#N/A</v>
      </c>
      <c r="X4818" s="37" t="e">
        <f t="shared" si="382"/>
        <v>#N/A</v>
      </c>
      <c r="Y4818" s="37" t="e">
        <f t="shared" si="380"/>
        <v>#N/A</v>
      </c>
      <c r="Z4818" s="37"/>
      <c r="AA4818" s="37"/>
    </row>
    <row r="4819" spans="20:27">
      <c r="T4819" s="26">
        <v>4799</v>
      </c>
      <c r="U4819" s="26" t="e">
        <f t="shared" si="379"/>
        <v>#N/A</v>
      </c>
      <c r="V4819" s="36" t="e">
        <f t="shared" si="381"/>
        <v>#N/A</v>
      </c>
      <c r="W4819" s="29" t="e">
        <f t="shared" si="378"/>
        <v>#N/A</v>
      </c>
      <c r="X4819" s="37" t="e">
        <f t="shared" si="382"/>
        <v>#N/A</v>
      </c>
      <c r="Y4819" s="37" t="e">
        <f t="shared" si="380"/>
        <v>#N/A</v>
      </c>
      <c r="Z4819" s="37"/>
      <c r="AA4819" s="37"/>
    </row>
    <row r="4820" spans="20:27">
      <c r="T4820" s="26">
        <v>4800</v>
      </c>
      <c r="U4820" s="26" t="e">
        <f t="shared" si="379"/>
        <v>#N/A</v>
      </c>
      <c r="V4820" s="36" t="e">
        <f t="shared" si="381"/>
        <v>#N/A</v>
      </c>
      <c r="W4820" s="29" t="e">
        <f t="shared" si="378"/>
        <v>#N/A</v>
      </c>
      <c r="X4820" s="37" t="e">
        <f t="shared" si="382"/>
        <v>#N/A</v>
      </c>
      <c r="Y4820" s="37" t="e">
        <f t="shared" si="380"/>
        <v>#N/A</v>
      </c>
      <c r="Z4820" s="37"/>
      <c r="AA4820" s="37"/>
    </row>
    <row r="4821" spans="20:27">
      <c r="T4821" s="26">
        <v>4801</v>
      </c>
      <c r="U4821" s="26" t="e">
        <f t="shared" si="379"/>
        <v>#N/A</v>
      </c>
      <c r="V4821" s="36" t="e">
        <f t="shared" si="381"/>
        <v>#N/A</v>
      </c>
      <c r="W4821" s="29" t="e">
        <f t="shared" ref="W4821:W4884" si="383">IF(U4821="",(#N/A),V4821)</f>
        <v>#N/A</v>
      </c>
      <c r="X4821" s="37" t="e">
        <f t="shared" si="382"/>
        <v>#N/A</v>
      </c>
      <c r="Y4821" s="37" t="e">
        <f t="shared" si="380"/>
        <v>#N/A</v>
      </c>
      <c r="Z4821" s="37"/>
      <c r="AA4821" s="37"/>
    </row>
    <row r="4822" spans="20:27">
      <c r="T4822" s="26">
        <v>4802</v>
      </c>
      <c r="U4822" s="26" t="e">
        <f t="shared" ref="U4822:U4885" si="384">IF(MAX(D$20:D$64)&lt;T4822,(#N/A),T4822)</f>
        <v>#N/A</v>
      </c>
      <c r="V4822" s="36" t="e">
        <f t="shared" si="381"/>
        <v>#N/A</v>
      </c>
      <c r="W4822" s="29" t="e">
        <f t="shared" si="383"/>
        <v>#N/A</v>
      </c>
      <c r="X4822" s="37" t="e">
        <f t="shared" si="382"/>
        <v>#N/A</v>
      </c>
      <c r="Y4822" s="37" t="e">
        <f t="shared" si="380"/>
        <v>#N/A</v>
      </c>
      <c r="Z4822" s="37"/>
      <c r="AA4822" s="37"/>
    </row>
    <row r="4823" spans="20:27">
      <c r="T4823" s="26">
        <v>4803</v>
      </c>
      <c r="U4823" s="26" t="e">
        <f t="shared" si="384"/>
        <v>#N/A</v>
      </c>
      <c r="V4823" s="36" t="e">
        <f t="shared" si="381"/>
        <v>#N/A</v>
      </c>
      <c r="W4823" s="29" t="e">
        <f t="shared" si="383"/>
        <v>#N/A</v>
      </c>
      <c r="X4823" s="37" t="e">
        <f t="shared" si="382"/>
        <v>#N/A</v>
      </c>
      <c r="Y4823" s="37" t="e">
        <f t="shared" si="380"/>
        <v>#N/A</v>
      </c>
      <c r="Z4823" s="37"/>
      <c r="AA4823" s="37"/>
    </row>
    <row r="4824" spans="20:27">
      <c r="T4824" s="26">
        <v>4804</v>
      </c>
      <c r="U4824" s="26" t="e">
        <f t="shared" si="384"/>
        <v>#N/A</v>
      </c>
      <c r="V4824" s="36" t="e">
        <f t="shared" si="381"/>
        <v>#N/A</v>
      </c>
      <c r="W4824" s="29" t="e">
        <f t="shared" si="383"/>
        <v>#N/A</v>
      </c>
      <c r="X4824" s="37" t="e">
        <f t="shared" si="382"/>
        <v>#N/A</v>
      </c>
      <c r="Y4824" s="37" t="e">
        <f t="shared" si="380"/>
        <v>#N/A</v>
      </c>
      <c r="Z4824" s="37"/>
      <c r="AA4824" s="37"/>
    </row>
    <row r="4825" spans="20:27">
      <c r="T4825" s="26">
        <v>4805</v>
      </c>
      <c r="U4825" s="26" t="e">
        <f t="shared" si="384"/>
        <v>#N/A</v>
      </c>
      <c r="V4825" s="36" t="e">
        <f t="shared" si="381"/>
        <v>#N/A</v>
      </c>
      <c r="W4825" s="29" t="e">
        <f t="shared" si="383"/>
        <v>#N/A</v>
      </c>
      <c r="X4825" s="37" t="e">
        <f t="shared" si="382"/>
        <v>#N/A</v>
      </c>
      <c r="Y4825" s="37" t="e">
        <f t="shared" si="380"/>
        <v>#N/A</v>
      </c>
      <c r="Z4825" s="37"/>
      <c r="AA4825" s="37"/>
    </row>
    <row r="4826" spans="20:27">
      <c r="T4826" s="26">
        <v>4806</v>
      </c>
      <c r="U4826" s="26" t="e">
        <f t="shared" si="384"/>
        <v>#N/A</v>
      </c>
      <c r="V4826" s="36" t="e">
        <f t="shared" si="381"/>
        <v>#N/A</v>
      </c>
      <c r="W4826" s="29" t="e">
        <f t="shared" si="383"/>
        <v>#N/A</v>
      </c>
      <c r="X4826" s="37" t="e">
        <f t="shared" si="382"/>
        <v>#N/A</v>
      </c>
      <c r="Y4826" s="37" t="e">
        <f t="shared" si="380"/>
        <v>#N/A</v>
      </c>
      <c r="Z4826" s="37"/>
      <c r="AA4826" s="37"/>
    </row>
    <row r="4827" spans="20:27">
      <c r="T4827" s="26">
        <v>4807</v>
      </c>
      <c r="U4827" s="26" t="e">
        <f t="shared" si="384"/>
        <v>#N/A</v>
      </c>
      <c r="V4827" s="36" t="e">
        <f t="shared" si="381"/>
        <v>#N/A</v>
      </c>
      <c r="W4827" s="29" t="e">
        <f t="shared" si="383"/>
        <v>#N/A</v>
      </c>
      <c r="X4827" s="37" t="e">
        <f t="shared" si="382"/>
        <v>#N/A</v>
      </c>
      <c r="Y4827" s="37" t="e">
        <f t="shared" si="380"/>
        <v>#N/A</v>
      </c>
      <c r="Z4827" s="37"/>
      <c r="AA4827" s="37"/>
    </row>
    <row r="4828" spans="20:27">
      <c r="T4828" s="26">
        <v>4808</v>
      </c>
      <c r="U4828" s="26" t="e">
        <f t="shared" si="384"/>
        <v>#N/A</v>
      </c>
      <c r="V4828" s="36" t="e">
        <f t="shared" si="381"/>
        <v>#N/A</v>
      </c>
      <c r="W4828" s="29" t="e">
        <f t="shared" si="383"/>
        <v>#N/A</v>
      </c>
      <c r="X4828" s="37" t="e">
        <f t="shared" si="382"/>
        <v>#N/A</v>
      </c>
      <c r="Y4828" s="37" t="e">
        <f t="shared" si="380"/>
        <v>#N/A</v>
      </c>
      <c r="Z4828" s="37"/>
      <c r="AA4828" s="37"/>
    </row>
    <row r="4829" spans="20:27">
      <c r="T4829" s="26">
        <v>4809</v>
      </c>
      <c r="U4829" s="26" t="e">
        <f t="shared" si="384"/>
        <v>#N/A</v>
      </c>
      <c r="V4829" s="36" t="e">
        <f t="shared" si="381"/>
        <v>#N/A</v>
      </c>
      <c r="W4829" s="29" t="e">
        <f t="shared" si="383"/>
        <v>#N/A</v>
      </c>
      <c r="X4829" s="37" t="e">
        <f t="shared" si="382"/>
        <v>#N/A</v>
      </c>
      <c r="Y4829" s="37" t="e">
        <f t="shared" si="380"/>
        <v>#N/A</v>
      </c>
      <c r="Z4829" s="37"/>
      <c r="AA4829" s="37"/>
    </row>
    <row r="4830" spans="20:27">
      <c r="T4830" s="26">
        <v>4810</v>
      </c>
      <c r="U4830" s="26" t="e">
        <f t="shared" si="384"/>
        <v>#N/A</v>
      </c>
      <c r="V4830" s="36" t="e">
        <f t="shared" si="381"/>
        <v>#N/A</v>
      </c>
      <c r="W4830" s="29" t="e">
        <f t="shared" si="383"/>
        <v>#N/A</v>
      </c>
      <c r="X4830" s="37" t="e">
        <f t="shared" si="382"/>
        <v>#N/A</v>
      </c>
      <c r="Y4830" s="37" t="e">
        <f t="shared" si="380"/>
        <v>#N/A</v>
      </c>
      <c r="Z4830" s="37"/>
      <c r="AA4830" s="37"/>
    </row>
    <row r="4831" spans="20:27">
      <c r="T4831" s="26">
        <v>4811</v>
      </c>
      <c r="U4831" s="26" t="e">
        <f t="shared" si="384"/>
        <v>#N/A</v>
      </c>
      <c r="V4831" s="36" t="e">
        <f t="shared" si="381"/>
        <v>#N/A</v>
      </c>
      <c r="W4831" s="29" t="e">
        <f t="shared" si="383"/>
        <v>#N/A</v>
      </c>
      <c r="X4831" s="37" t="e">
        <f t="shared" si="382"/>
        <v>#N/A</v>
      </c>
      <c r="Y4831" s="37" t="e">
        <f t="shared" ref="Y4831:Y4894" si="385">IF(($K$60+15)&gt;T4831,K$23*EXP(M$22*LOG(T4831/O$23)),(#N/A))</f>
        <v>#N/A</v>
      </c>
      <c r="Z4831" s="37"/>
      <c r="AA4831" s="37"/>
    </row>
    <row r="4832" spans="20:27">
      <c r="T4832" s="26">
        <v>4812</v>
      </c>
      <c r="U4832" s="26" t="e">
        <f t="shared" si="384"/>
        <v>#N/A</v>
      </c>
      <c r="V4832" s="36" t="e">
        <f t="shared" si="381"/>
        <v>#N/A</v>
      </c>
      <c r="W4832" s="29" t="e">
        <f t="shared" si="383"/>
        <v>#N/A</v>
      </c>
      <c r="X4832" s="37" t="e">
        <f t="shared" si="382"/>
        <v>#N/A</v>
      </c>
      <c r="Y4832" s="37" t="e">
        <f t="shared" si="385"/>
        <v>#N/A</v>
      </c>
      <c r="Z4832" s="37"/>
      <c r="AA4832" s="37"/>
    </row>
    <row r="4833" spans="20:27">
      <c r="T4833" s="26">
        <v>4813</v>
      </c>
      <c r="U4833" s="26" t="e">
        <f t="shared" si="384"/>
        <v>#N/A</v>
      </c>
      <c r="V4833" s="36" t="e">
        <f t="shared" si="381"/>
        <v>#N/A</v>
      </c>
      <c r="W4833" s="29" t="e">
        <f t="shared" si="383"/>
        <v>#N/A</v>
      </c>
      <c r="X4833" s="37" t="e">
        <f t="shared" si="382"/>
        <v>#N/A</v>
      </c>
      <c r="Y4833" s="37" t="e">
        <f t="shared" si="385"/>
        <v>#N/A</v>
      </c>
      <c r="Z4833" s="37"/>
      <c r="AA4833" s="37"/>
    </row>
    <row r="4834" spans="20:27">
      <c r="T4834" s="26">
        <v>4814</v>
      </c>
      <c r="U4834" s="26" t="e">
        <f t="shared" si="384"/>
        <v>#N/A</v>
      </c>
      <c r="V4834" s="36" t="e">
        <f t="shared" si="381"/>
        <v>#N/A</v>
      </c>
      <c r="W4834" s="29" t="e">
        <f t="shared" si="383"/>
        <v>#N/A</v>
      </c>
      <c r="X4834" s="37" t="e">
        <f t="shared" si="382"/>
        <v>#N/A</v>
      </c>
      <c r="Y4834" s="37" t="e">
        <f t="shared" si="385"/>
        <v>#N/A</v>
      </c>
      <c r="Z4834" s="37"/>
      <c r="AA4834" s="37"/>
    </row>
    <row r="4835" spans="20:27">
      <c r="T4835" s="26">
        <v>4815</v>
      </c>
      <c r="U4835" s="26" t="e">
        <f t="shared" si="384"/>
        <v>#N/A</v>
      </c>
      <c r="V4835" s="36" t="e">
        <f t="shared" si="381"/>
        <v>#N/A</v>
      </c>
      <c r="W4835" s="29" t="e">
        <f t="shared" si="383"/>
        <v>#N/A</v>
      </c>
      <c r="X4835" s="37" t="e">
        <f t="shared" si="382"/>
        <v>#N/A</v>
      </c>
      <c r="Y4835" s="37" t="e">
        <f t="shared" si="385"/>
        <v>#N/A</v>
      </c>
      <c r="Z4835" s="37"/>
      <c r="AA4835" s="37"/>
    </row>
    <row r="4836" spans="20:27">
      <c r="T4836" s="26">
        <v>4816</v>
      </c>
      <c r="U4836" s="26" t="e">
        <f t="shared" si="384"/>
        <v>#N/A</v>
      </c>
      <c r="V4836" s="36" t="e">
        <f t="shared" si="381"/>
        <v>#N/A</v>
      </c>
      <c r="W4836" s="29" t="e">
        <f t="shared" si="383"/>
        <v>#N/A</v>
      </c>
      <c r="X4836" s="37" t="e">
        <f t="shared" si="382"/>
        <v>#N/A</v>
      </c>
      <c r="Y4836" s="37" t="e">
        <f t="shared" si="385"/>
        <v>#N/A</v>
      </c>
      <c r="Z4836" s="37"/>
      <c r="AA4836" s="37"/>
    </row>
    <row r="4837" spans="20:27">
      <c r="T4837" s="26">
        <v>4817</v>
      </c>
      <c r="U4837" s="26" t="e">
        <f t="shared" si="384"/>
        <v>#N/A</v>
      </c>
      <c r="V4837" s="36" t="e">
        <f t="shared" si="381"/>
        <v>#N/A</v>
      </c>
      <c r="W4837" s="29" t="e">
        <f t="shared" si="383"/>
        <v>#N/A</v>
      </c>
      <c r="X4837" s="37" t="e">
        <f t="shared" si="382"/>
        <v>#N/A</v>
      </c>
      <c r="Y4837" s="37" t="e">
        <f t="shared" si="385"/>
        <v>#N/A</v>
      </c>
      <c r="Z4837" s="37"/>
      <c r="AA4837" s="37"/>
    </row>
    <row r="4838" spans="20:27">
      <c r="T4838" s="26">
        <v>4818</v>
      </c>
      <c r="U4838" s="26" t="e">
        <f t="shared" si="384"/>
        <v>#N/A</v>
      </c>
      <c r="V4838" s="36" t="e">
        <f t="shared" si="381"/>
        <v>#N/A</v>
      </c>
      <c r="W4838" s="29" t="e">
        <f t="shared" si="383"/>
        <v>#N/A</v>
      </c>
      <c r="X4838" s="37" t="e">
        <f t="shared" si="382"/>
        <v>#N/A</v>
      </c>
      <c r="Y4838" s="37" t="e">
        <f t="shared" si="385"/>
        <v>#N/A</v>
      </c>
      <c r="Z4838" s="37"/>
      <c r="AA4838" s="37"/>
    </row>
    <row r="4839" spans="20:27">
      <c r="T4839" s="26">
        <v>4819</v>
      </c>
      <c r="U4839" s="26" t="e">
        <f t="shared" si="384"/>
        <v>#N/A</v>
      </c>
      <c r="V4839" s="36" t="e">
        <f t="shared" si="381"/>
        <v>#N/A</v>
      </c>
      <c r="W4839" s="29" t="e">
        <f t="shared" si="383"/>
        <v>#N/A</v>
      </c>
      <c r="X4839" s="37" t="e">
        <f t="shared" si="382"/>
        <v>#N/A</v>
      </c>
      <c r="Y4839" s="37" t="e">
        <f t="shared" si="385"/>
        <v>#N/A</v>
      </c>
      <c r="Z4839" s="37"/>
      <c r="AA4839" s="37"/>
    </row>
    <row r="4840" spans="20:27">
      <c r="T4840" s="26">
        <v>4820</v>
      </c>
      <c r="U4840" s="26" t="e">
        <f t="shared" si="384"/>
        <v>#N/A</v>
      </c>
      <c r="V4840" s="36" t="e">
        <f t="shared" si="381"/>
        <v>#N/A</v>
      </c>
      <c r="W4840" s="29" t="e">
        <f t="shared" si="383"/>
        <v>#N/A</v>
      </c>
      <c r="X4840" s="37" t="e">
        <f t="shared" si="382"/>
        <v>#N/A</v>
      </c>
      <c r="Y4840" s="37" t="e">
        <f t="shared" si="385"/>
        <v>#N/A</v>
      </c>
      <c r="Z4840" s="37"/>
      <c r="AA4840" s="37"/>
    </row>
    <row r="4841" spans="20:27">
      <c r="T4841" s="26">
        <v>4821</v>
      </c>
      <c r="U4841" s="26" t="e">
        <f t="shared" si="384"/>
        <v>#N/A</v>
      </c>
      <c r="V4841" s="36" t="e">
        <f t="shared" si="381"/>
        <v>#N/A</v>
      </c>
      <c r="W4841" s="29" t="e">
        <f t="shared" si="383"/>
        <v>#N/A</v>
      </c>
      <c r="X4841" s="37" t="e">
        <f t="shared" si="382"/>
        <v>#N/A</v>
      </c>
      <c r="Y4841" s="37" t="e">
        <f t="shared" si="385"/>
        <v>#N/A</v>
      </c>
      <c r="Z4841" s="37"/>
      <c r="AA4841" s="37"/>
    </row>
    <row r="4842" spans="20:27">
      <c r="T4842" s="26">
        <v>4822</v>
      </c>
      <c r="U4842" s="26" t="e">
        <f t="shared" si="384"/>
        <v>#N/A</v>
      </c>
      <c r="V4842" s="36" t="e">
        <f t="shared" si="381"/>
        <v>#N/A</v>
      </c>
      <c r="W4842" s="29" t="e">
        <f t="shared" si="383"/>
        <v>#N/A</v>
      </c>
      <c r="X4842" s="37" t="e">
        <f t="shared" si="382"/>
        <v>#N/A</v>
      </c>
      <c r="Y4842" s="37" t="e">
        <f t="shared" si="385"/>
        <v>#N/A</v>
      </c>
      <c r="Z4842" s="37"/>
      <c r="AA4842" s="37"/>
    </row>
    <row r="4843" spans="20:27">
      <c r="T4843" s="26">
        <v>4823</v>
      </c>
      <c r="U4843" s="26" t="e">
        <f t="shared" si="384"/>
        <v>#N/A</v>
      </c>
      <c r="V4843" s="36" t="e">
        <f t="shared" si="381"/>
        <v>#N/A</v>
      </c>
      <c r="W4843" s="29" t="e">
        <f t="shared" si="383"/>
        <v>#N/A</v>
      </c>
      <c r="X4843" s="37" t="e">
        <f t="shared" si="382"/>
        <v>#N/A</v>
      </c>
      <c r="Y4843" s="37" t="e">
        <f t="shared" si="385"/>
        <v>#N/A</v>
      </c>
      <c r="Z4843" s="37"/>
      <c r="AA4843" s="37"/>
    </row>
    <row r="4844" spans="20:27">
      <c r="T4844" s="26">
        <v>4824</v>
      </c>
      <c r="U4844" s="26" t="e">
        <f t="shared" si="384"/>
        <v>#N/A</v>
      </c>
      <c r="V4844" s="36" t="e">
        <f t="shared" si="381"/>
        <v>#N/A</v>
      </c>
      <c r="W4844" s="29" t="e">
        <f t="shared" si="383"/>
        <v>#N/A</v>
      </c>
      <c r="X4844" s="37" t="e">
        <f t="shared" si="382"/>
        <v>#N/A</v>
      </c>
      <c r="Y4844" s="37" t="e">
        <f t="shared" si="385"/>
        <v>#N/A</v>
      </c>
      <c r="Z4844" s="37"/>
      <c r="AA4844" s="37"/>
    </row>
    <row r="4845" spans="20:27">
      <c r="T4845" s="26">
        <v>4825</v>
      </c>
      <c r="U4845" s="26" t="e">
        <f t="shared" si="384"/>
        <v>#N/A</v>
      </c>
      <c r="V4845" s="36" t="e">
        <f t="shared" si="381"/>
        <v>#N/A</v>
      </c>
      <c r="W4845" s="29" t="e">
        <f t="shared" si="383"/>
        <v>#N/A</v>
      </c>
      <c r="X4845" s="37" t="e">
        <f t="shared" si="382"/>
        <v>#N/A</v>
      </c>
      <c r="Y4845" s="37" t="e">
        <f t="shared" si="385"/>
        <v>#N/A</v>
      </c>
      <c r="Z4845" s="37"/>
      <c r="AA4845" s="37"/>
    </row>
    <row r="4846" spans="20:27">
      <c r="T4846" s="26">
        <v>4826</v>
      </c>
      <c r="U4846" s="26" t="e">
        <f t="shared" si="384"/>
        <v>#N/A</v>
      </c>
      <c r="V4846" s="36" t="e">
        <f t="shared" si="381"/>
        <v>#N/A</v>
      </c>
      <c r="W4846" s="29" t="e">
        <f t="shared" si="383"/>
        <v>#N/A</v>
      </c>
      <c r="X4846" s="37" t="e">
        <f t="shared" si="382"/>
        <v>#N/A</v>
      </c>
      <c r="Y4846" s="37" t="e">
        <f t="shared" si="385"/>
        <v>#N/A</v>
      </c>
      <c r="Z4846" s="37"/>
      <c r="AA4846" s="37"/>
    </row>
    <row r="4847" spans="20:27">
      <c r="T4847" s="26">
        <v>4827</v>
      </c>
      <c r="U4847" s="26" t="e">
        <f t="shared" si="384"/>
        <v>#N/A</v>
      </c>
      <c r="V4847" s="36" t="e">
        <f t="shared" si="381"/>
        <v>#N/A</v>
      </c>
      <c r="W4847" s="29" t="e">
        <f t="shared" si="383"/>
        <v>#N/A</v>
      </c>
      <c r="X4847" s="37" t="e">
        <f t="shared" si="382"/>
        <v>#N/A</v>
      </c>
      <c r="Y4847" s="37" t="e">
        <f t="shared" si="385"/>
        <v>#N/A</v>
      </c>
      <c r="Z4847" s="37"/>
      <c r="AA4847" s="37"/>
    </row>
    <row r="4848" spans="20:27">
      <c r="T4848" s="26">
        <v>4828</v>
      </c>
      <c r="U4848" s="26" t="e">
        <f t="shared" si="384"/>
        <v>#N/A</v>
      </c>
      <c r="V4848" s="36" t="e">
        <f t="shared" si="381"/>
        <v>#N/A</v>
      </c>
      <c r="W4848" s="29" t="e">
        <f t="shared" si="383"/>
        <v>#N/A</v>
      </c>
      <c r="X4848" s="37" t="e">
        <f t="shared" si="382"/>
        <v>#N/A</v>
      </c>
      <c r="Y4848" s="37" t="e">
        <f t="shared" si="385"/>
        <v>#N/A</v>
      </c>
      <c r="Z4848" s="37"/>
      <c r="AA4848" s="37"/>
    </row>
    <row r="4849" spans="20:27">
      <c r="T4849" s="26">
        <v>4829</v>
      </c>
      <c r="U4849" s="26" t="e">
        <f t="shared" si="384"/>
        <v>#N/A</v>
      </c>
      <c r="V4849" s="36" t="e">
        <f t="shared" si="381"/>
        <v>#N/A</v>
      </c>
      <c r="W4849" s="29" t="e">
        <f t="shared" si="383"/>
        <v>#N/A</v>
      </c>
      <c r="X4849" s="37" t="e">
        <f t="shared" si="382"/>
        <v>#N/A</v>
      </c>
      <c r="Y4849" s="37" t="e">
        <f t="shared" si="385"/>
        <v>#N/A</v>
      </c>
      <c r="Z4849" s="37"/>
      <c r="AA4849" s="37"/>
    </row>
    <row r="4850" spans="20:27">
      <c r="T4850" s="26">
        <v>4830</v>
      </c>
      <c r="U4850" s="26" t="e">
        <f t="shared" si="384"/>
        <v>#N/A</v>
      </c>
      <c r="V4850" s="36" t="e">
        <f t="shared" si="381"/>
        <v>#N/A</v>
      </c>
      <c r="W4850" s="29" t="e">
        <f t="shared" si="383"/>
        <v>#N/A</v>
      </c>
      <c r="X4850" s="37" t="e">
        <f t="shared" si="382"/>
        <v>#N/A</v>
      </c>
      <c r="Y4850" s="37" t="e">
        <f t="shared" si="385"/>
        <v>#N/A</v>
      </c>
      <c r="Z4850" s="37"/>
      <c r="AA4850" s="37"/>
    </row>
    <row r="4851" spans="20:27">
      <c r="T4851" s="26">
        <v>4831</v>
      </c>
      <c r="U4851" s="26" t="e">
        <f t="shared" si="384"/>
        <v>#N/A</v>
      </c>
      <c r="V4851" s="36" t="e">
        <f t="shared" si="381"/>
        <v>#N/A</v>
      </c>
      <c r="W4851" s="29" t="e">
        <f t="shared" si="383"/>
        <v>#N/A</v>
      </c>
      <c r="X4851" s="37" t="e">
        <f t="shared" si="382"/>
        <v>#N/A</v>
      </c>
      <c r="Y4851" s="37" t="e">
        <f t="shared" si="385"/>
        <v>#N/A</v>
      </c>
      <c r="Z4851" s="37"/>
      <c r="AA4851" s="37"/>
    </row>
    <row r="4852" spans="20:27">
      <c r="T4852" s="26">
        <v>4832</v>
      </c>
      <c r="U4852" s="26" t="e">
        <f t="shared" si="384"/>
        <v>#N/A</v>
      </c>
      <c r="V4852" s="36" t="e">
        <f t="shared" si="381"/>
        <v>#N/A</v>
      </c>
      <c r="W4852" s="29" t="e">
        <f t="shared" si="383"/>
        <v>#N/A</v>
      </c>
      <c r="X4852" s="37" t="e">
        <f t="shared" si="382"/>
        <v>#N/A</v>
      </c>
      <c r="Y4852" s="37" t="e">
        <f t="shared" si="385"/>
        <v>#N/A</v>
      </c>
      <c r="Z4852" s="37"/>
      <c r="AA4852" s="37"/>
    </row>
    <row r="4853" spans="20:27">
      <c r="T4853" s="26">
        <v>4833</v>
      </c>
      <c r="U4853" s="26" t="e">
        <f t="shared" si="384"/>
        <v>#N/A</v>
      </c>
      <c r="V4853" s="36" t="e">
        <f t="shared" si="381"/>
        <v>#N/A</v>
      </c>
      <c r="W4853" s="29" t="e">
        <f t="shared" si="383"/>
        <v>#N/A</v>
      </c>
      <c r="X4853" s="37" t="e">
        <f t="shared" si="382"/>
        <v>#N/A</v>
      </c>
      <c r="Y4853" s="37" t="e">
        <f t="shared" si="385"/>
        <v>#N/A</v>
      </c>
      <c r="Z4853" s="37"/>
      <c r="AA4853" s="37"/>
    </row>
    <row r="4854" spans="20:27">
      <c r="T4854" s="26">
        <v>4834</v>
      </c>
      <c r="U4854" s="26" t="e">
        <f t="shared" si="384"/>
        <v>#N/A</v>
      </c>
      <c r="V4854" s="36" t="e">
        <f t="shared" si="381"/>
        <v>#N/A</v>
      </c>
      <c r="W4854" s="29" t="e">
        <f t="shared" si="383"/>
        <v>#N/A</v>
      </c>
      <c r="X4854" s="37" t="e">
        <f t="shared" si="382"/>
        <v>#N/A</v>
      </c>
      <c r="Y4854" s="37" t="e">
        <f t="shared" si="385"/>
        <v>#N/A</v>
      </c>
      <c r="Z4854" s="37"/>
      <c r="AA4854" s="37"/>
    </row>
    <row r="4855" spans="20:27">
      <c r="T4855" s="26">
        <v>4835</v>
      </c>
      <c r="U4855" s="26" t="e">
        <f t="shared" si="384"/>
        <v>#N/A</v>
      </c>
      <c r="V4855" s="36" t="e">
        <f t="shared" si="381"/>
        <v>#N/A</v>
      </c>
      <c r="W4855" s="29" t="e">
        <f t="shared" si="383"/>
        <v>#N/A</v>
      </c>
      <c r="X4855" s="37" t="e">
        <f t="shared" si="382"/>
        <v>#N/A</v>
      </c>
      <c r="Y4855" s="37" t="e">
        <f t="shared" si="385"/>
        <v>#N/A</v>
      </c>
      <c r="Z4855" s="37"/>
      <c r="AA4855" s="37"/>
    </row>
    <row r="4856" spans="20:27">
      <c r="T4856" s="26">
        <v>4836</v>
      </c>
      <c r="U4856" s="26" t="e">
        <f t="shared" si="384"/>
        <v>#N/A</v>
      </c>
      <c r="V4856" s="36" t="e">
        <f t="shared" si="381"/>
        <v>#N/A</v>
      </c>
      <c r="W4856" s="29" t="e">
        <f t="shared" si="383"/>
        <v>#N/A</v>
      </c>
      <c r="X4856" s="37" t="e">
        <f t="shared" si="382"/>
        <v>#N/A</v>
      </c>
      <c r="Y4856" s="37" t="e">
        <f t="shared" si="385"/>
        <v>#N/A</v>
      </c>
      <c r="Z4856" s="37"/>
      <c r="AA4856" s="37"/>
    </row>
    <row r="4857" spans="20:27">
      <c r="T4857" s="26">
        <v>4837</v>
      </c>
      <c r="U4857" s="26" t="e">
        <f t="shared" si="384"/>
        <v>#N/A</v>
      </c>
      <c r="V4857" s="36" t="e">
        <f t="shared" si="381"/>
        <v>#N/A</v>
      </c>
      <c r="W4857" s="29" t="e">
        <f t="shared" si="383"/>
        <v>#N/A</v>
      </c>
      <c r="X4857" s="37" t="e">
        <f t="shared" si="382"/>
        <v>#N/A</v>
      </c>
      <c r="Y4857" s="37" t="e">
        <f t="shared" si="385"/>
        <v>#N/A</v>
      </c>
      <c r="Z4857" s="37"/>
      <c r="AA4857" s="37"/>
    </row>
    <row r="4858" spans="20:27">
      <c r="T4858" s="26">
        <v>4838</v>
      </c>
      <c r="U4858" s="26" t="e">
        <f t="shared" si="384"/>
        <v>#N/A</v>
      </c>
      <c r="V4858" s="36" t="e">
        <f t="shared" si="381"/>
        <v>#N/A</v>
      </c>
      <c r="W4858" s="29" t="e">
        <f t="shared" si="383"/>
        <v>#N/A</v>
      </c>
      <c r="X4858" s="37" t="e">
        <f t="shared" si="382"/>
        <v>#N/A</v>
      </c>
      <c r="Y4858" s="37" t="e">
        <f t="shared" si="385"/>
        <v>#N/A</v>
      </c>
      <c r="Z4858" s="37"/>
      <c r="AA4858" s="37"/>
    </row>
    <row r="4859" spans="20:27">
      <c r="T4859" s="26">
        <v>4839</v>
      </c>
      <c r="U4859" s="26" t="e">
        <f t="shared" si="384"/>
        <v>#N/A</v>
      </c>
      <c r="V4859" s="36" t="e">
        <f t="shared" si="381"/>
        <v>#N/A</v>
      </c>
      <c r="W4859" s="29" t="e">
        <f t="shared" si="383"/>
        <v>#N/A</v>
      </c>
      <c r="X4859" s="37" t="e">
        <f t="shared" si="382"/>
        <v>#N/A</v>
      </c>
      <c r="Y4859" s="37" t="e">
        <f t="shared" si="385"/>
        <v>#N/A</v>
      </c>
      <c r="Z4859" s="37"/>
      <c r="AA4859" s="37"/>
    </row>
    <row r="4860" spans="20:27">
      <c r="T4860" s="26">
        <v>4840</v>
      </c>
      <c r="U4860" s="26" t="e">
        <f t="shared" si="384"/>
        <v>#N/A</v>
      </c>
      <c r="V4860" s="36" t="e">
        <f t="shared" si="381"/>
        <v>#N/A</v>
      </c>
      <c r="W4860" s="29" t="e">
        <f t="shared" si="383"/>
        <v>#N/A</v>
      </c>
      <c r="X4860" s="37" t="e">
        <f t="shared" si="382"/>
        <v>#N/A</v>
      </c>
      <c r="Y4860" s="37" t="e">
        <f t="shared" si="385"/>
        <v>#N/A</v>
      </c>
      <c r="Z4860" s="37"/>
      <c r="AA4860" s="37"/>
    </row>
    <row r="4861" spans="20:27">
      <c r="T4861" s="26">
        <v>4841</v>
      </c>
      <c r="U4861" s="26" t="e">
        <f t="shared" si="384"/>
        <v>#N/A</v>
      </c>
      <c r="V4861" s="36" t="e">
        <f t="shared" si="381"/>
        <v>#N/A</v>
      </c>
      <c r="W4861" s="29" t="e">
        <f t="shared" si="383"/>
        <v>#N/A</v>
      </c>
      <c r="X4861" s="37" t="e">
        <f t="shared" si="382"/>
        <v>#N/A</v>
      </c>
      <c r="Y4861" s="37" t="e">
        <f t="shared" si="385"/>
        <v>#N/A</v>
      </c>
      <c r="Z4861" s="37"/>
      <c r="AA4861" s="37"/>
    </row>
    <row r="4862" spans="20:27">
      <c r="T4862" s="26">
        <v>4842</v>
      </c>
      <c r="U4862" s="26" t="e">
        <f t="shared" si="384"/>
        <v>#N/A</v>
      </c>
      <c r="V4862" s="36" t="e">
        <f t="shared" si="381"/>
        <v>#N/A</v>
      </c>
      <c r="W4862" s="29" t="e">
        <f t="shared" si="383"/>
        <v>#N/A</v>
      </c>
      <c r="X4862" s="37" t="e">
        <f t="shared" si="382"/>
        <v>#N/A</v>
      </c>
      <c r="Y4862" s="37" t="e">
        <f t="shared" si="385"/>
        <v>#N/A</v>
      </c>
      <c r="Z4862" s="37"/>
      <c r="AA4862" s="37"/>
    </row>
    <row r="4863" spans="20:27">
      <c r="T4863" s="26">
        <v>4843</v>
      </c>
      <c r="U4863" s="26" t="e">
        <f t="shared" si="384"/>
        <v>#N/A</v>
      </c>
      <c r="V4863" s="36" t="e">
        <f t="shared" si="381"/>
        <v>#N/A</v>
      </c>
      <c r="W4863" s="29" t="e">
        <f t="shared" si="383"/>
        <v>#N/A</v>
      </c>
      <c r="X4863" s="37" t="e">
        <f t="shared" si="382"/>
        <v>#N/A</v>
      </c>
      <c r="Y4863" s="37" t="e">
        <f t="shared" si="385"/>
        <v>#N/A</v>
      </c>
      <c r="Z4863" s="37"/>
      <c r="AA4863" s="37"/>
    </row>
    <row r="4864" spans="20:27">
      <c r="T4864" s="26">
        <v>4844</v>
      </c>
      <c r="U4864" s="26" t="e">
        <f t="shared" si="384"/>
        <v>#N/A</v>
      </c>
      <c r="V4864" s="36" t="e">
        <f t="shared" si="381"/>
        <v>#N/A</v>
      </c>
      <c r="W4864" s="29" t="e">
        <f t="shared" si="383"/>
        <v>#N/A</v>
      </c>
      <c r="X4864" s="37" t="e">
        <f t="shared" si="382"/>
        <v>#N/A</v>
      </c>
      <c r="Y4864" s="37" t="e">
        <f t="shared" si="385"/>
        <v>#N/A</v>
      </c>
      <c r="Z4864" s="37"/>
      <c r="AA4864" s="37"/>
    </row>
    <row r="4865" spans="20:27">
      <c r="T4865" s="26">
        <v>4845</v>
      </c>
      <c r="U4865" s="26" t="e">
        <f t="shared" si="384"/>
        <v>#N/A</v>
      </c>
      <c r="V4865" s="36" t="e">
        <f t="shared" si="381"/>
        <v>#N/A</v>
      </c>
      <c r="W4865" s="29" t="e">
        <f t="shared" si="383"/>
        <v>#N/A</v>
      </c>
      <c r="X4865" s="37" t="e">
        <f t="shared" si="382"/>
        <v>#N/A</v>
      </c>
      <c r="Y4865" s="37" t="e">
        <f t="shared" si="385"/>
        <v>#N/A</v>
      </c>
      <c r="Z4865" s="37"/>
      <c r="AA4865" s="37"/>
    </row>
    <row r="4866" spans="20:27">
      <c r="T4866" s="26">
        <v>4846</v>
      </c>
      <c r="U4866" s="26" t="e">
        <f t="shared" si="384"/>
        <v>#N/A</v>
      </c>
      <c r="V4866" s="36" t="e">
        <f t="shared" si="381"/>
        <v>#N/A</v>
      </c>
      <c r="W4866" s="29" t="e">
        <f t="shared" si="383"/>
        <v>#N/A</v>
      </c>
      <c r="X4866" s="37" t="e">
        <f t="shared" si="382"/>
        <v>#N/A</v>
      </c>
      <c r="Y4866" s="37" t="e">
        <f t="shared" si="385"/>
        <v>#N/A</v>
      </c>
      <c r="Z4866" s="37"/>
      <c r="AA4866" s="37"/>
    </row>
    <row r="4867" spans="20:27">
      <c r="T4867" s="26">
        <v>4847</v>
      </c>
      <c r="U4867" s="26" t="e">
        <f t="shared" si="384"/>
        <v>#N/A</v>
      </c>
      <c r="V4867" s="36" t="e">
        <f t="shared" si="381"/>
        <v>#N/A</v>
      </c>
      <c r="W4867" s="29" t="e">
        <f t="shared" si="383"/>
        <v>#N/A</v>
      </c>
      <c r="X4867" s="37" t="e">
        <f t="shared" si="382"/>
        <v>#N/A</v>
      </c>
      <c r="Y4867" s="37" t="e">
        <f t="shared" si="385"/>
        <v>#N/A</v>
      </c>
      <c r="Z4867" s="37"/>
      <c r="AA4867" s="37"/>
    </row>
    <row r="4868" spans="20:27">
      <c r="T4868" s="26">
        <v>4848</v>
      </c>
      <c r="U4868" s="26" t="e">
        <f t="shared" si="384"/>
        <v>#N/A</v>
      </c>
      <c r="V4868" s="36" t="e">
        <f t="shared" si="381"/>
        <v>#N/A</v>
      </c>
      <c r="W4868" s="29" t="e">
        <f t="shared" si="383"/>
        <v>#N/A</v>
      </c>
      <c r="X4868" s="37" t="e">
        <f t="shared" si="382"/>
        <v>#N/A</v>
      </c>
      <c r="Y4868" s="37" t="e">
        <f t="shared" si="385"/>
        <v>#N/A</v>
      </c>
      <c r="Z4868" s="37"/>
      <c r="AA4868" s="37"/>
    </row>
    <row r="4869" spans="20:27">
      <c r="T4869" s="26">
        <v>4849</v>
      </c>
      <c r="U4869" s="26" t="e">
        <f t="shared" si="384"/>
        <v>#N/A</v>
      </c>
      <c r="V4869" s="36" t="e">
        <f t="shared" si="381"/>
        <v>#N/A</v>
      </c>
      <c r="W4869" s="29" t="e">
        <f t="shared" si="383"/>
        <v>#N/A</v>
      </c>
      <c r="X4869" s="37" t="e">
        <f t="shared" si="382"/>
        <v>#N/A</v>
      </c>
      <c r="Y4869" s="37" t="e">
        <f t="shared" si="385"/>
        <v>#N/A</v>
      </c>
      <c r="Z4869" s="37"/>
      <c r="AA4869" s="37"/>
    </row>
    <row r="4870" spans="20:27">
      <c r="T4870" s="26">
        <v>4850</v>
      </c>
      <c r="U4870" s="26" t="e">
        <f t="shared" si="384"/>
        <v>#N/A</v>
      </c>
      <c r="V4870" s="36" t="e">
        <f t="shared" si="381"/>
        <v>#N/A</v>
      </c>
      <c r="W4870" s="29" t="e">
        <f t="shared" si="383"/>
        <v>#N/A</v>
      </c>
      <c r="X4870" s="37" t="e">
        <f t="shared" si="382"/>
        <v>#N/A</v>
      </c>
      <c r="Y4870" s="37" t="e">
        <f t="shared" si="385"/>
        <v>#N/A</v>
      </c>
      <c r="Z4870" s="37"/>
      <c r="AA4870" s="37"/>
    </row>
    <row r="4871" spans="20:27">
      <c r="T4871" s="26">
        <v>4851</v>
      </c>
      <c r="U4871" s="26" t="e">
        <f t="shared" si="384"/>
        <v>#N/A</v>
      </c>
      <c r="V4871" s="36" t="e">
        <f t="shared" si="381"/>
        <v>#N/A</v>
      </c>
      <c r="W4871" s="29" t="e">
        <f t="shared" si="383"/>
        <v>#N/A</v>
      </c>
      <c r="X4871" s="37" t="e">
        <f t="shared" si="382"/>
        <v>#N/A</v>
      </c>
      <c r="Y4871" s="37" t="e">
        <f t="shared" si="385"/>
        <v>#N/A</v>
      </c>
      <c r="Z4871" s="37"/>
      <c r="AA4871" s="37"/>
    </row>
    <row r="4872" spans="20:27">
      <c r="T4872" s="26">
        <v>4852</v>
      </c>
      <c r="U4872" s="26" t="e">
        <f t="shared" si="384"/>
        <v>#N/A</v>
      </c>
      <c r="V4872" s="36" t="e">
        <f t="shared" ref="V4872:V4935" si="386">K$23*EXP(M$22*LOG(T4872/O$23))</f>
        <v>#N/A</v>
      </c>
      <c r="W4872" s="29" t="e">
        <f t="shared" si="383"/>
        <v>#N/A</v>
      </c>
      <c r="X4872" s="37" t="e">
        <f t="shared" ref="X4872:X4935" si="387">IF(($K$60+15)&gt;T4872,T4872,(#N/A))</f>
        <v>#N/A</v>
      </c>
      <c r="Y4872" s="37" t="e">
        <f t="shared" si="385"/>
        <v>#N/A</v>
      </c>
      <c r="Z4872" s="37"/>
      <c r="AA4872" s="37"/>
    </row>
    <row r="4873" spans="20:27">
      <c r="T4873" s="26">
        <v>4853</v>
      </c>
      <c r="U4873" s="26" t="e">
        <f t="shared" si="384"/>
        <v>#N/A</v>
      </c>
      <c r="V4873" s="36" t="e">
        <f t="shared" si="386"/>
        <v>#N/A</v>
      </c>
      <c r="W4873" s="29" t="e">
        <f t="shared" si="383"/>
        <v>#N/A</v>
      </c>
      <c r="X4873" s="37" t="e">
        <f t="shared" si="387"/>
        <v>#N/A</v>
      </c>
      <c r="Y4873" s="37" t="e">
        <f t="shared" si="385"/>
        <v>#N/A</v>
      </c>
      <c r="Z4873" s="37"/>
      <c r="AA4873" s="37"/>
    </row>
    <row r="4874" spans="20:27">
      <c r="T4874" s="26">
        <v>4854</v>
      </c>
      <c r="U4874" s="26" t="e">
        <f t="shared" si="384"/>
        <v>#N/A</v>
      </c>
      <c r="V4874" s="36" t="e">
        <f t="shared" si="386"/>
        <v>#N/A</v>
      </c>
      <c r="W4874" s="29" t="e">
        <f t="shared" si="383"/>
        <v>#N/A</v>
      </c>
      <c r="X4874" s="37" t="e">
        <f t="shared" si="387"/>
        <v>#N/A</v>
      </c>
      <c r="Y4874" s="37" t="e">
        <f t="shared" si="385"/>
        <v>#N/A</v>
      </c>
      <c r="Z4874" s="37"/>
      <c r="AA4874" s="37"/>
    </row>
    <row r="4875" spans="20:27">
      <c r="T4875" s="26">
        <v>4855</v>
      </c>
      <c r="U4875" s="26" t="e">
        <f t="shared" si="384"/>
        <v>#N/A</v>
      </c>
      <c r="V4875" s="36" t="e">
        <f t="shared" si="386"/>
        <v>#N/A</v>
      </c>
      <c r="W4875" s="29" t="e">
        <f t="shared" si="383"/>
        <v>#N/A</v>
      </c>
      <c r="X4875" s="37" t="e">
        <f t="shared" si="387"/>
        <v>#N/A</v>
      </c>
      <c r="Y4875" s="37" t="e">
        <f t="shared" si="385"/>
        <v>#N/A</v>
      </c>
      <c r="Z4875" s="37"/>
      <c r="AA4875" s="37"/>
    </row>
    <row r="4876" spans="20:27">
      <c r="T4876" s="26">
        <v>4856</v>
      </c>
      <c r="U4876" s="26" t="e">
        <f t="shared" si="384"/>
        <v>#N/A</v>
      </c>
      <c r="V4876" s="36" t="e">
        <f t="shared" si="386"/>
        <v>#N/A</v>
      </c>
      <c r="W4876" s="29" t="e">
        <f t="shared" si="383"/>
        <v>#N/A</v>
      </c>
      <c r="X4876" s="37" t="e">
        <f t="shared" si="387"/>
        <v>#N/A</v>
      </c>
      <c r="Y4876" s="37" t="e">
        <f t="shared" si="385"/>
        <v>#N/A</v>
      </c>
      <c r="Z4876" s="37"/>
      <c r="AA4876" s="37"/>
    </row>
    <row r="4877" spans="20:27">
      <c r="T4877" s="26">
        <v>4857</v>
      </c>
      <c r="U4877" s="26" t="e">
        <f t="shared" si="384"/>
        <v>#N/A</v>
      </c>
      <c r="V4877" s="36" t="e">
        <f t="shared" si="386"/>
        <v>#N/A</v>
      </c>
      <c r="W4877" s="29" t="e">
        <f t="shared" si="383"/>
        <v>#N/A</v>
      </c>
      <c r="X4877" s="37" t="e">
        <f t="shared" si="387"/>
        <v>#N/A</v>
      </c>
      <c r="Y4877" s="37" t="e">
        <f t="shared" si="385"/>
        <v>#N/A</v>
      </c>
      <c r="Z4877" s="37"/>
      <c r="AA4877" s="37"/>
    </row>
    <row r="4878" spans="20:27">
      <c r="T4878" s="26">
        <v>4858</v>
      </c>
      <c r="U4878" s="26" t="e">
        <f t="shared" si="384"/>
        <v>#N/A</v>
      </c>
      <c r="V4878" s="36" t="e">
        <f t="shared" si="386"/>
        <v>#N/A</v>
      </c>
      <c r="W4878" s="29" t="e">
        <f t="shared" si="383"/>
        <v>#N/A</v>
      </c>
      <c r="X4878" s="37" t="e">
        <f t="shared" si="387"/>
        <v>#N/A</v>
      </c>
      <c r="Y4878" s="37" t="e">
        <f t="shared" si="385"/>
        <v>#N/A</v>
      </c>
      <c r="Z4878" s="37"/>
      <c r="AA4878" s="37"/>
    </row>
    <row r="4879" spans="20:27">
      <c r="T4879" s="26">
        <v>4859</v>
      </c>
      <c r="U4879" s="26" t="e">
        <f t="shared" si="384"/>
        <v>#N/A</v>
      </c>
      <c r="V4879" s="36" t="e">
        <f t="shared" si="386"/>
        <v>#N/A</v>
      </c>
      <c r="W4879" s="29" t="e">
        <f t="shared" si="383"/>
        <v>#N/A</v>
      </c>
      <c r="X4879" s="37" t="e">
        <f t="shared" si="387"/>
        <v>#N/A</v>
      </c>
      <c r="Y4879" s="37" t="e">
        <f t="shared" si="385"/>
        <v>#N/A</v>
      </c>
      <c r="Z4879" s="37"/>
      <c r="AA4879" s="37"/>
    </row>
    <row r="4880" spans="20:27">
      <c r="T4880" s="26">
        <v>4860</v>
      </c>
      <c r="U4880" s="26" t="e">
        <f t="shared" si="384"/>
        <v>#N/A</v>
      </c>
      <c r="V4880" s="36" t="e">
        <f t="shared" si="386"/>
        <v>#N/A</v>
      </c>
      <c r="W4880" s="29" t="e">
        <f t="shared" si="383"/>
        <v>#N/A</v>
      </c>
      <c r="X4880" s="37" t="e">
        <f t="shared" si="387"/>
        <v>#N/A</v>
      </c>
      <c r="Y4880" s="37" t="e">
        <f t="shared" si="385"/>
        <v>#N/A</v>
      </c>
      <c r="Z4880" s="37"/>
      <c r="AA4880" s="37"/>
    </row>
    <row r="4881" spans="20:27">
      <c r="T4881" s="26">
        <v>4861</v>
      </c>
      <c r="U4881" s="26" t="e">
        <f t="shared" si="384"/>
        <v>#N/A</v>
      </c>
      <c r="V4881" s="36" t="e">
        <f t="shared" si="386"/>
        <v>#N/A</v>
      </c>
      <c r="W4881" s="29" t="e">
        <f t="shared" si="383"/>
        <v>#N/A</v>
      </c>
      <c r="X4881" s="37" t="e">
        <f t="shared" si="387"/>
        <v>#N/A</v>
      </c>
      <c r="Y4881" s="37" t="e">
        <f t="shared" si="385"/>
        <v>#N/A</v>
      </c>
      <c r="Z4881" s="37"/>
      <c r="AA4881" s="37"/>
    </row>
    <row r="4882" spans="20:27">
      <c r="T4882" s="26">
        <v>4862</v>
      </c>
      <c r="U4882" s="26" t="e">
        <f t="shared" si="384"/>
        <v>#N/A</v>
      </c>
      <c r="V4882" s="36" t="e">
        <f t="shared" si="386"/>
        <v>#N/A</v>
      </c>
      <c r="W4882" s="29" t="e">
        <f t="shared" si="383"/>
        <v>#N/A</v>
      </c>
      <c r="X4882" s="37" t="e">
        <f t="shared" si="387"/>
        <v>#N/A</v>
      </c>
      <c r="Y4882" s="37" t="e">
        <f t="shared" si="385"/>
        <v>#N/A</v>
      </c>
      <c r="Z4882" s="37"/>
      <c r="AA4882" s="37"/>
    </row>
    <row r="4883" spans="20:27">
      <c r="T4883" s="26">
        <v>4863</v>
      </c>
      <c r="U4883" s="26" t="e">
        <f t="shared" si="384"/>
        <v>#N/A</v>
      </c>
      <c r="V4883" s="36" t="e">
        <f t="shared" si="386"/>
        <v>#N/A</v>
      </c>
      <c r="W4883" s="29" t="e">
        <f t="shared" si="383"/>
        <v>#N/A</v>
      </c>
      <c r="X4883" s="37" t="e">
        <f t="shared" si="387"/>
        <v>#N/A</v>
      </c>
      <c r="Y4883" s="37" t="e">
        <f t="shared" si="385"/>
        <v>#N/A</v>
      </c>
      <c r="Z4883" s="37"/>
      <c r="AA4883" s="37"/>
    </row>
    <row r="4884" spans="20:27">
      <c r="T4884" s="26">
        <v>4864</v>
      </c>
      <c r="U4884" s="26" t="e">
        <f t="shared" si="384"/>
        <v>#N/A</v>
      </c>
      <c r="V4884" s="36" t="e">
        <f t="shared" si="386"/>
        <v>#N/A</v>
      </c>
      <c r="W4884" s="29" t="e">
        <f t="shared" si="383"/>
        <v>#N/A</v>
      </c>
      <c r="X4884" s="37" t="e">
        <f t="shared" si="387"/>
        <v>#N/A</v>
      </c>
      <c r="Y4884" s="37" t="e">
        <f t="shared" si="385"/>
        <v>#N/A</v>
      </c>
      <c r="Z4884" s="37"/>
      <c r="AA4884" s="37"/>
    </row>
    <row r="4885" spans="20:27">
      <c r="T4885" s="26">
        <v>4865</v>
      </c>
      <c r="U4885" s="26" t="e">
        <f t="shared" si="384"/>
        <v>#N/A</v>
      </c>
      <c r="V4885" s="36" t="e">
        <f t="shared" si="386"/>
        <v>#N/A</v>
      </c>
      <c r="W4885" s="29" t="e">
        <f t="shared" ref="W4885:W4948" si="388">IF(U4885="",(#N/A),V4885)</f>
        <v>#N/A</v>
      </c>
      <c r="X4885" s="37" t="e">
        <f t="shared" si="387"/>
        <v>#N/A</v>
      </c>
      <c r="Y4885" s="37" t="e">
        <f t="shared" si="385"/>
        <v>#N/A</v>
      </c>
      <c r="Z4885" s="37"/>
      <c r="AA4885" s="37"/>
    </row>
    <row r="4886" spans="20:27">
      <c r="T4886" s="26">
        <v>4866</v>
      </c>
      <c r="U4886" s="26" t="e">
        <f t="shared" ref="U4886:U4949" si="389">IF(MAX(D$20:D$64)&lt;T4886,(#N/A),T4886)</f>
        <v>#N/A</v>
      </c>
      <c r="V4886" s="36" t="e">
        <f t="shared" si="386"/>
        <v>#N/A</v>
      </c>
      <c r="W4886" s="29" t="e">
        <f t="shared" si="388"/>
        <v>#N/A</v>
      </c>
      <c r="X4886" s="37" t="e">
        <f t="shared" si="387"/>
        <v>#N/A</v>
      </c>
      <c r="Y4886" s="37" t="e">
        <f t="shared" si="385"/>
        <v>#N/A</v>
      </c>
      <c r="Z4886" s="37"/>
      <c r="AA4886" s="37"/>
    </row>
    <row r="4887" spans="20:27">
      <c r="T4887" s="26">
        <v>4867</v>
      </c>
      <c r="U4887" s="26" t="e">
        <f t="shared" si="389"/>
        <v>#N/A</v>
      </c>
      <c r="V4887" s="36" t="e">
        <f t="shared" si="386"/>
        <v>#N/A</v>
      </c>
      <c r="W4887" s="29" t="e">
        <f t="shared" si="388"/>
        <v>#N/A</v>
      </c>
      <c r="X4887" s="37" t="e">
        <f t="shared" si="387"/>
        <v>#N/A</v>
      </c>
      <c r="Y4887" s="37" t="e">
        <f t="shared" si="385"/>
        <v>#N/A</v>
      </c>
      <c r="Z4887" s="37"/>
      <c r="AA4887" s="37"/>
    </row>
    <row r="4888" spans="20:27">
      <c r="T4888" s="26">
        <v>4868</v>
      </c>
      <c r="U4888" s="26" t="e">
        <f t="shared" si="389"/>
        <v>#N/A</v>
      </c>
      <c r="V4888" s="36" t="e">
        <f t="shared" si="386"/>
        <v>#N/A</v>
      </c>
      <c r="W4888" s="29" t="e">
        <f t="shared" si="388"/>
        <v>#N/A</v>
      </c>
      <c r="X4888" s="37" t="e">
        <f t="shared" si="387"/>
        <v>#N/A</v>
      </c>
      <c r="Y4888" s="37" t="e">
        <f t="shared" si="385"/>
        <v>#N/A</v>
      </c>
      <c r="Z4888" s="37"/>
      <c r="AA4888" s="37"/>
    </row>
    <row r="4889" spans="20:27">
      <c r="T4889" s="26">
        <v>4869</v>
      </c>
      <c r="U4889" s="26" t="e">
        <f t="shared" si="389"/>
        <v>#N/A</v>
      </c>
      <c r="V4889" s="36" t="e">
        <f t="shared" si="386"/>
        <v>#N/A</v>
      </c>
      <c r="W4889" s="29" t="e">
        <f t="shared" si="388"/>
        <v>#N/A</v>
      </c>
      <c r="X4889" s="37" t="e">
        <f t="shared" si="387"/>
        <v>#N/A</v>
      </c>
      <c r="Y4889" s="37" t="e">
        <f t="shared" si="385"/>
        <v>#N/A</v>
      </c>
      <c r="Z4889" s="37"/>
      <c r="AA4889" s="37"/>
    </row>
    <row r="4890" spans="20:27">
      <c r="T4890" s="26">
        <v>4870</v>
      </c>
      <c r="U4890" s="26" t="e">
        <f t="shared" si="389"/>
        <v>#N/A</v>
      </c>
      <c r="V4890" s="36" t="e">
        <f t="shared" si="386"/>
        <v>#N/A</v>
      </c>
      <c r="W4890" s="29" t="e">
        <f t="shared" si="388"/>
        <v>#N/A</v>
      </c>
      <c r="X4890" s="37" t="e">
        <f t="shared" si="387"/>
        <v>#N/A</v>
      </c>
      <c r="Y4890" s="37" t="e">
        <f t="shared" si="385"/>
        <v>#N/A</v>
      </c>
      <c r="Z4890" s="37"/>
      <c r="AA4890" s="37"/>
    </row>
    <row r="4891" spans="20:27">
      <c r="T4891" s="26">
        <v>4871</v>
      </c>
      <c r="U4891" s="26" t="e">
        <f t="shared" si="389"/>
        <v>#N/A</v>
      </c>
      <c r="V4891" s="36" t="e">
        <f t="shared" si="386"/>
        <v>#N/A</v>
      </c>
      <c r="W4891" s="29" t="e">
        <f t="shared" si="388"/>
        <v>#N/A</v>
      </c>
      <c r="X4891" s="37" t="e">
        <f t="shared" si="387"/>
        <v>#N/A</v>
      </c>
      <c r="Y4891" s="37" t="e">
        <f t="shared" si="385"/>
        <v>#N/A</v>
      </c>
      <c r="Z4891" s="37"/>
      <c r="AA4891" s="37"/>
    </row>
    <row r="4892" spans="20:27">
      <c r="T4892" s="26">
        <v>4872</v>
      </c>
      <c r="U4892" s="26" t="e">
        <f t="shared" si="389"/>
        <v>#N/A</v>
      </c>
      <c r="V4892" s="36" t="e">
        <f t="shared" si="386"/>
        <v>#N/A</v>
      </c>
      <c r="W4892" s="29" t="e">
        <f t="shared" si="388"/>
        <v>#N/A</v>
      </c>
      <c r="X4892" s="37" t="e">
        <f t="shared" si="387"/>
        <v>#N/A</v>
      </c>
      <c r="Y4892" s="37" t="e">
        <f t="shared" si="385"/>
        <v>#N/A</v>
      </c>
      <c r="Z4892" s="37"/>
      <c r="AA4892" s="37"/>
    </row>
    <row r="4893" spans="20:27">
      <c r="T4893" s="26">
        <v>4873</v>
      </c>
      <c r="U4893" s="26" t="e">
        <f t="shared" si="389"/>
        <v>#N/A</v>
      </c>
      <c r="V4893" s="36" t="e">
        <f t="shared" si="386"/>
        <v>#N/A</v>
      </c>
      <c r="W4893" s="29" t="e">
        <f t="shared" si="388"/>
        <v>#N/A</v>
      </c>
      <c r="X4893" s="37" t="e">
        <f t="shared" si="387"/>
        <v>#N/A</v>
      </c>
      <c r="Y4893" s="37" t="e">
        <f t="shared" si="385"/>
        <v>#N/A</v>
      </c>
      <c r="Z4893" s="37"/>
      <c r="AA4893" s="37"/>
    </row>
    <row r="4894" spans="20:27">
      <c r="T4894" s="26">
        <v>4874</v>
      </c>
      <c r="U4894" s="26" t="e">
        <f t="shared" si="389"/>
        <v>#N/A</v>
      </c>
      <c r="V4894" s="36" t="e">
        <f t="shared" si="386"/>
        <v>#N/A</v>
      </c>
      <c r="W4894" s="29" t="e">
        <f t="shared" si="388"/>
        <v>#N/A</v>
      </c>
      <c r="X4894" s="37" t="e">
        <f t="shared" si="387"/>
        <v>#N/A</v>
      </c>
      <c r="Y4894" s="37" t="e">
        <f t="shared" si="385"/>
        <v>#N/A</v>
      </c>
      <c r="Z4894" s="37"/>
      <c r="AA4894" s="37"/>
    </row>
    <row r="4895" spans="20:27">
      <c r="T4895" s="26">
        <v>4875</v>
      </c>
      <c r="U4895" s="26" t="e">
        <f t="shared" si="389"/>
        <v>#N/A</v>
      </c>
      <c r="V4895" s="36" t="e">
        <f t="shared" si="386"/>
        <v>#N/A</v>
      </c>
      <c r="W4895" s="29" t="e">
        <f t="shared" si="388"/>
        <v>#N/A</v>
      </c>
      <c r="X4895" s="37" t="e">
        <f t="shared" si="387"/>
        <v>#N/A</v>
      </c>
      <c r="Y4895" s="37" t="e">
        <f t="shared" ref="Y4895:Y4958" si="390">IF(($K$60+15)&gt;T4895,K$23*EXP(M$22*LOG(T4895/O$23)),(#N/A))</f>
        <v>#N/A</v>
      </c>
      <c r="Z4895" s="37"/>
      <c r="AA4895" s="37"/>
    </row>
    <row r="4896" spans="20:27">
      <c r="T4896" s="26">
        <v>4876</v>
      </c>
      <c r="U4896" s="26" t="e">
        <f t="shared" si="389"/>
        <v>#N/A</v>
      </c>
      <c r="V4896" s="36" t="e">
        <f t="shared" si="386"/>
        <v>#N/A</v>
      </c>
      <c r="W4896" s="29" t="e">
        <f t="shared" si="388"/>
        <v>#N/A</v>
      </c>
      <c r="X4896" s="37" t="e">
        <f t="shared" si="387"/>
        <v>#N/A</v>
      </c>
      <c r="Y4896" s="37" t="e">
        <f t="shared" si="390"/>
        <v>#N/A</v>
      </c>
      <c r="Z4896" s="37"/>
      <c r="AA4896" s="37"/>
    </row>
    <row r="4897" spans="20:27">
      <c r="T4897" s="26">
        <v>4877</v>
      </c>
      <c r="U4897" s="26" t="e">
        <f t="shared" si="389"/>
        <v>#N/A</v>
      </c>
      <c r="V4897" s="36" t="e">
        <f t="shared" si="386"/>
        <v>#N/A</v>
      </c>
      <c r="W4897" s="29" t="e">
        <f t="shared" si="388"/>
        <v>#N/A</v>
      </c>
      <c r="X4897" s="37" t="e">
        <f t="shared" si="387"/>
        <v>#N/A</v>
      </c>
      <c r="Y4897" s="37" t="e">
        <f t="shared" si="390"/>
        <v>#N/A</v>
      </c>
      <c r="Z4897" s="37"/>
      <c r="AA4897" s="37"/>
    </row>
    <row r="4898" spans="20:27">
      <c r="T4898" s="26">
        <v>4878</v>
      </c>
      <c r="U4898" s="26" t="e">
        <f t="shared" si="389"/>
        <v>#N/A</v>
      </c>
      <c r="V4898" s="36" t="e">
        <f t="shared" si="386"/>
        <v>#N/A</v>
      </c>
      <c r="W4898" s="29" t="e">
        <f t="shared" si="388"/>
        <v>#N/A</v>
      </c>
      <c r="X4898" s="37" t="e">
        <f t="shared" si="387"/>
        <v>#N/A</v>
      </c>
      <c r="Y4898" s="37" t="e">
        <f t="shared" si="390"/>
        <v>#N/A</v>
      </c>
      <c r="Z4898" s="37"/>
      <c r="AA4898" s="37"/>
    </row>
    <row r="4899" spans="20:27">
      <c r="T4899" s="26">
        <v>4879</v>
      </c>
      <c r="U4899" s="26" t="e">
        <f t="shared" si="389"/>
        <v>#N/A</v>
      </c>
      <c r="V4899" s="36" t="e">
        <f t="shared" si="386"/>
        <v>#N/A</v>
      </c>
      <c r="W4899" s="29" t="e">
        <f t="shared" si="388"/>
        <v>#N/A</v>
      </c>
      <c r="X4899" s="37" t="e">
        <f t="shared" si="387"/>
        <v>#N/A</v>
      </c>
      <c r="Y4899" s="37" t="e">
        <f t="shared" si="390"/>
        <v>#N/A</v>
      </c>
      <c r="Z4899" s="37"/>
      <c r="AA4899" s="37"/>
    </row>
    <row r="4900" spans="20:27">
      <c r="T4900" s="26">
        <v>4880</v>
      </c>
      <c r="U4900" s="26" t="e">
        <f t="shared" si="389"/>
        <v>#N/A</v>
      </c>
      <c r="V4900" s="36" t="e">
        <f t="shared" si="386"/>
        <v>#N/A</v>
      </c>
      <c r="W4900" s="29" t="e">
        <f t="shared" si="388"/>
        <v>#N/A</v>
      </c>
      <c r="X4900" s="37" t="e">
        <f t="shared" si="387"/>
        <v>#N/A</v>
      </c>
      <c r="Y4900" s="37" t="e">
        <f t="shared" si="390"/>
        <v>#N/A</v>
      </c>
      <c r="Z4900" s="37"/>
      <c r="AA4900" s="37"/>
    </row>
    <row r="4901" spans="20:27">
      <c r="T4901" s="26">
        <v>4881</v>
      </c>
      <c r="U4901" s="26" t="e">
        <f t="shared" si="389"/>
        <v>#N/A</v>
      </c>
      <c r="V4901" s="36" t="e">
        <f t="shared" si="386"/>
        <v>#N/A</v>
      </c>
      <c r="W4901" s="29" t="e">
        <f t="shared" si="388"/>
        <v>#N/A</v>
      </c>
      <c r="X4901" s="37" t="e">
        <f t="shared" si="387"/>
        <v>#N/A</v>
      </c>
      <c r="Y4901" s="37" t="e">
        <f t="shared" si="390"/>
        <v>#N/A</v>
      </c>
      <c r="Z4901" s="37"/>
      <c r="AA4901" s="37"/>
    </row>
    <row r="4902" spans="20:27">
      <c r="T4902" s="26">
        <v>4882</v>
      </c>
      <c r="U4902" s="26" t="e">
        <f t="shared" si="389"/>
        <v>#N/A</v>
      </c>
      <c r="V4902" s="36" t="e">
        <f t="shared" si="386"/>
        <v>#N/A</v>
      </c>
      <c r="W4902" s="29" t="e">
        <f t="shared" si="388"/>
        <v>#N/A</v>
      </c>
      <c r="X4902" s="37" t="e">
        <f t="shared" si="387"/>
        <v>#N/A</v>
      </c>
      <c r="Y4902" s="37" t="e">
        <f t="shared" si="390"/>
        <v>#N/A</v>
      </c>
      <c r="Z4902" s="37"/>
      <c r="AA4902" s="37"/>
    </row>
    <row r="4903" spans="20:27">
      <c r="T4903" s="26">
        <v>4883</v>
      </c>
      <c r="U4903" s="26" t="e">
        <f t="shared" si="389"/>
        <v>#N/A</v>
      </c>
      <c r="V4903" s="36" t="e">
        <f t="shared" si="386"/>
        <v>#N/A</v>
      </c>
      <c r="W4903" s="29" t="e">
        <f t="shared" si="388"/>
        <v>#N/A</v>
      </c>
      <c r="X4903" s="37" t="e">
        <f t="shared" si="387"/>
        <v>#N/A</v>
      </c>
      <c r="Y4903" s="37" t="e">
        <f t="shared" si="390"/>
        <v>#N/A</v>
      </c>
      <c r="Z4903" s="37"/>
      <c r="AA4903" s="37"/>
    </row>
    <row r="4904" spans="20:27">
      <c r="T4904" s="26">
        <v>4884</v>
      </c>
      <c r="U4904" s="26" t="e">
        <f t="shared" si="389"/>
        <v>#N/A</v>
      </c>
      <c r="V4904" s="36" t="e">
        <f t="shared" si="386"/>
        <v>#N/A</v>
      </c>
      <c r="W4904" s="29" t="e">
        <f t="shared" si="388"/>
        <v>#N/A</v>
      </c>
      <c r="X4904" s="37" t="e">
        <f t="shared" si="387"/>
        <v>#N/A</v>
      </c>
      <c r="Y4904" s="37" t="e">
        <f t="shared" si="390"/>
        <v>#N/A</v>
      </c>
      <c r="Z4904" s="37"/>
      <c r="AA4904" s="37"/>
    </row>
    <row r="4905" spans="20:27">
      <c r="T4905" s="26">
        <v>4885</v>
      </c>
      <c r="U4905" s="26" t="e">
        <f t="shared" si="389"/>
        <v>#N/A</v>
      </c>
      <c r="V4905" s="36" t="e">
        <f t="shared" si="386"/>
        <v>#N/A</v>
      </c>
      <c r="W4905" s="29" t="e">
        <f t="shared" si="388"/>
        <v>#N/A</v>
      </c>
      <c r="X4905" s="37" t="e">
        <f t="shared" si="387"/>
        <v>#N/A</v>
      </c>
      <c r="Y4905" s="37" t="e">
        <f t="shared" si="390"/>
        <v>#N/A</v>
      </c>
      <c r="Z4905" s="37"/>
      <c r="AA4905" s="37"/>
    </row>
    <row r="4906" spans="20:27">
      <c r="T4906" s="26">
        <v>4886</v>
      </c>
      <c r="U4906" s="26" t="e">
        <f t="shared" si="389"/>
        <v>#N/A</v>
      </c>
      <c r="V4906" s="36" t="e">
        <f t="shared" si="386"/>
        <v>#N/A</v>
      </c>
      <c r="W4906" s="29" t="e">
        <f t="shared" si="388"/>
        <v>#N/A</v>
      </c>
      <c r="X4906" s="37" t="e">
        <f t="shared" si="387"/>
        <v>#N/A</v>
      </c>
      <c r="Y4906" s="37" t="e">
        <f t="shared" si="390"/>
        <v>#N/A</v>
      </c>
      <c r="Z4906" s="37"/>
      <c r="AA4906" s="37"/>
    </row>
    <row r="4907" spans="20:27">
      <c r="T4907" s="26">
        <v>4887</v>
      </c>
      <c r="U4907" s="26" t="e">
        <f t="shared" si="389"/>
        <v>#N/A</v>
      </c>
      <c r="V4907" s="36" t="e">
        <f t="shared" si="386"/>
        <v>#N/A</v>
      </c>
      <c r="W4907" s="29" t="e">
        <f t="shared" si="388"/>
        <v>#N/A</v>
      </c>
      <c r="X4907" s="37" t="e">
        <f t="shared" si="387"/>
        <v>#N/A</v>
      </c>
      <c r="Y4907" s="37" t="e">
        <f t="shared" si="390"/>
        <v>#N/A</v>
      </c>
      <c r="Z4907" s="37"/>
      <c r="AA4907" s="37"/>
    </row>
    <row r="4908" spans="20:27">
      <c r="T4908" s="26">
        <v>4888</v>
      </c>
      <c r="U4908" s="26" t="e">
        <f t="shared" si="389"/>
        <v>#N/A</v>
      </c>
      <c r="V4908" s="36" t="e">
        <f t="shared" si="386"/>
        <v>#N/A</v>
      </c>
      <c r="W4908" s="29" t="e">
        <f t="shared" si="388"/>
        <v>#N/A</v>
      </c>
      <c r="X4908" s="37" t="e">
        <f t="shared" si="387"/>
        <v>#N/A</v>
      </c>
      <c r="Y4908" s="37" t="e">
        <f t="shared" si="390"/>
        <v>#N/A</v>
      </c>
      <c r="Z4908" s="37"/>
      <c r="AA4908" s="37"/>
    </row>
    <row r="4909" spans="20:27">
      <c r="T4909" s="26">
        <v>4889</v>
      </c>
      <c r="U4909" s="26" t="e">
        <f t="shared" si="389"/>
        <v>#N/A</v>
      </c>
      <c r="V4909" s="36" t="e">
        <f t="shared" si="386"/>
        <v>#N/A</v>
      </c>
      <c r="W4909" s="29" t="e">
        <f t="shared" si="388"/>
        <v>#N/A</v>
      </c>
      <c r="X4909" s="37" t="e">
        <f t="shared" si="387"/>
        <v>#N/A</v>
      </c>
      <c r="Y4909" s="37" t="e">
        <f t="shared" si="390"/>
        <v>#N/A</v>
      </c>
      <c r="Z4909" s="37"/>
      <c r="AA4909" s="37"/>
    </row>
    <row r="4910" spans="20:27">
      <c r="T4910" s="26">
        <v>4890</v>
      </c>
      <c r="U4910" s="26" t="e">
        <f t="shared" si="389"/>
        <v>#N/A</v>
      </c>
      <c r="V4910" s="36" t="e">
        <f t="shared" si="386"/>
        <v>#N/A</v>
      </c>
      <c r="W4910" s="29" t="e">
        <f t="shared" si="388"/>
        <v>#N/A</v>
      </c>
      <c r="X4910" s="37" t="e">
        <f t="shared" si="387"/>
        <v>#N/A</v>
      </c>
      <c r="Y4910" s="37" t="e">
        <f t="shared" si="390"/>
        <v>#N/A</v>
      </c>
      <c r="Z4910" s="37"/>
      <c r="AA4910" s="37"/>
    </row>
    <row r="4911" spans="20:27">
      <c r="T4911" s="26">
        <v>4891</v>
      </c>
      <c r="U4911" s="26" t="e">
        <f t="shared" si="389"/>
        <v>#N/A</v>
      </c>
      <c r="V4911" s="36" t="e">
        <f t="shared" si="386"/>
        <v>#N/A</v>
      </c>
      <c r="W4911" s="29" t="e">
        <f t="shared" si="388"/>
        <v>#N/A</v>
      </c>
      <c r="X4911" s="37" t="e">
        <f t="shared" si="387"/>
        <v>#N/A</v>
      </c>
      <c r="Y4911" s="37" t="e">
        <f t="shared" si="390"/>
        <v>#N/A</v>
      </c>
      <c r="Z4911" s="37"/>
      <c r="AA4911" s="37"/>
    </row>
    <row r="4912" spans="20:27">
      <c r="T4912" s="26">
        <v>4892</v>
      </c>
      <c r="U4912" s="26" t="e">
        <f t="shared" si="389"/>
        <v>#N/A</v>
      </c>
      <c r="V4912" s="36" t="e">
        <f t="shared" si="386"/>
        <v>#N/A</v>
      </c>
      <c r="W4912" s="29" t="e">
        <f t="shared" si="388"/>
        <v>#N/A</v>
      </c>
      <c r="X4912" s="37" t="e">
        <f t="shared" si="387"/>
        <v>#N/A</v>
      </c>
      <c r="Y4912" s="37" t="e">
        <f t="shared" si="390"/>
        <v>#N/A</v>
      </c>
      <c r="Z4912" s="37"/>
      <c r="AA4912" s="37"/>
    </row>
    <row r="4913" spans="20:27">
      <c r="T4913" s="26">
        <v>4893</v>
      </c>
      <c r="U4913" s="26" t="e">
        <f t="shared" si="389"/>
        <v>#N/A</v>
      </c>
      <c r="V4913" s="36" t="e">
        <f t="shared" si="386"/>
        <v>#N/A</v>
      </c>
      <c r="W4913" s="29" t="e">
        <f t="shared" si="388"/>
        <v>#N/A</v>
      </c>
      <c r="X4913" s="37" t="e">
        <f t="shared" si="387"/>
        <v>#N/A</v>
      </c>
      <c r="Y4913" s="37" t="e">
        <f t="shared" si="390"/>
        <v>#N/A</v>
      </c>
      <c r="Z4913" s="37"/>
      <c r="AA4913" s="37"/>
    </row>
    <row r="4914" spans="20:27">
      <c r="T4914" s="26">
        <v>4894</v>
      </c>
      <c r="U4914" s="26" t="e">
        <f t="shared" si="389"/>
        <v>#N/A</v>
      </c>
      <c r="V4914" s="36" t="e">
        <f t="shared" si="386"/>
        <v>#N/A</v>
      </c>
      <c r="W4914" s="29" t="e">
        <f t="shared" si="388"/>
        <v>#N/A</v>
      </c>
      <c r="X4914" s="37" t="e">
        <f t="shared" si="387"/>
        <v>#N/A</v>
      </c>
      <c r="Y4914" s="37" t="e">
        <f t="shared" si="390"/>
        <v>#N/A</v>
      </c>
      <c r="Z4914" s="37"/>
      <c r="AA4914" s="37"/>
    </row>
    <row r="4915" spans="20:27">
      <c r="T4915" s="26">
        <v>4895</v>
      </c>
      <c r="U4915" s="26" t="e">
        <f t="shared" si="389"/>
        <v>#N/A</v>
      </c>
      <c r="V4915" s="36" t="e">
        <f t="shared" si="386"/>
        <v>#N/A</v>
      </c>
      <c r="W4915" s="29" t="e">
        <f t="shared" si="388"/>
        <v>#N/A</v>
      </c>
      <c r="X4915" s="37" t="e">
        <f t="shared" si="387"/>
        <v>#N/A</v>
      </c>
      <c r="Y4915" s="37" t="e">
        <f t="shared" si="390"/>
        <v>#N/A</v>
      </c>
      <c r="Z4915" s="37"/>
      <c r="AA4915" s="37"/>
    </row>
    <row r="4916" spans="20:27">
      <c r="T4916" s="26">
        <v>4896</v>
      </c>
      <c r="U4916" s="26" t="e">
        <f t="shared" si="389"/>
        <v>#N/A</v>
      </c>
      <c r="V4916" s="36" t="e">
        <f t="shared" si="386"/>
        <v>#N/A</v>
      </c>
      <c r="W4916" s="29" t="e">
        <f t="shared" si="388"/>
        <v>#N/A</v>
      </c>
      <c r="X4916" s="37" t="e">
        <f t="shared" si="387"/>
        <v>#N/A</v>
      </c>
      <c r="Y4916" s="37" t="e">
        <f t="shared" si="390"/>
        <v>#N/A</v>
      </c>
      <c r="Z4916" s="37"/>
      <c r="AA4916" s="37"/>
    </row>
    <row r="4917" spans="20:27">
      <c r="T4917" s="26">
        <v>4897</v>
      </c>
      <c r="U4917" s="26" t="e">
        <f t="shared" si="389"/>
        <v>#N/A</v>
      </c>
      <c r="V4917" s="36" t="e">
        <f t="shared" si="386"/>
        <v>#N/A</v>
      </c>
      <c r="W4917" s="29" t="e">
        <f t="shared" si="388"/>
        <v>#N/A</v>
      </c>
      <c r="X4917" s="37" t="e">
        <f t="shared" si="387"/>
        <v>#N/A</v>
      </c>
      <c r="Y4917" s="37" t="e">
        <f t="shared" si="390"/>
        <v>#N/A</v>
      </c>
      <c r="Z4917" s="37"/>
      <c r="AA4917" s="37"/>
    </row>
    <row r="4918" spans="20:27">
      <c r="T4918" s="26">
        <v>4898</v>
      </c>
      <c r="U4918" s="26" t="e">
        <f t="shared" si="389"/>
        <v>#N/A</v>
      </c>
      <c r="V4918" s="36" t="e">
        <f t="shared" si="386"/>
        <v>#N/A</v>
      </c>
      <c r="W4918" s="29" t="e">
        <f t="shared" si="388"/>
        <v>#N/A</v>
      </c>
      <c r="X4918" s="37" t="e">
        <f t="shared" si="387"/>
        <v>#N/A</v>
      </c>
      <c r="Y4918" s="37" t="e">
        <f t="shared" si="390"/>
        <v>#N/A</v>
      </c>
      <c r="Z4918" s="37"/>
      <c r="AA4918" s="37"/>
    </row>
    <row r="4919" spans="20:27">
      <c r="T4919" s="26">
        <v>4899</v>
      </c>
      <c r="U4919" s="26" t="e">
        <f t="shared" si="389"/>
        <v>#N/A</v>
      </c>
      <c r="V4919" s="36" t="e">
        <f t="shared" si="386"/>
        <v>#N/A</v>
      </c>
      <c r="W4919" s="29" t="e">
        <f t="shared" si="388"/>
        <v>#N/A</v>
      </c>
      <c r="X4919" s="37" t="e">
        <f t="shared" si="387"/>
        <v>#N/A</v>
      </c>
      <c r="Y4919" s="37" t="e">
        <f t="shared" si="390"/>
        <v>#N/A</v>
      </c>
      <c r="Z4919" s="37"/>
      <c r="AA4919" s="37"/>
    </row>
    <row r="4920" spans="20:27">
      <c r="T4920" s="26">
        <v>4900</v>
      </c>
      <c r="U4920" s="26" t="e">
        <f t="shared" si="389"/>
        <v>#N/A</v>
      </c>
      <c r="V4920" s="36" t="e">
        <f t="shared" si="386"/>
        <v>#N/A</v>
      </c>
      <c r="W4920" s="29" t="e">
        <f t="shared" si="388"/>
        <v>#N/A</v>
      </c>
      <c r="X4920" s="37" t="e">
        <f t="shared" si="387"/>
        <v>#N/A</v>
      </c>
      <c r="Y4920" s="37" t="e">
        <f t="shared" si="390"/>
        <v>#N/A</v>
      </c>
      <c r="Z4920" s="37"/>
      <c r="AA4920" s="37"/>
    </row>
    <row r="4921" spans="20:27">
      <c r="T4921" s="26">
        <v>4901</v>
      </c>
      <c r="U4921" s="26" t="e">
        <f t="shared" si="389"/>
        <v>#N/A</v>
      </c>
      <c r="V4921" s="36" t="e">
        <f t="shared" si="386"/>
        <v>#N/A</v>
      </c>
      <c r="W4921" s="29" t="e">
        <f t="shared" si="388"/>
        <v>#N/A</v>
      </c>
      <c r="X4921" s="37" t="e">
        <f t="shared" si="387"/>
        <v>#N/A</v>
      </c>
      <c r="Y4921" s="37" t="e">
        <f t="shared" si="390"/>
        <v>#N/A</v>
      </c>
      <c r="Z4921" s="37"/>
      <c r="AA4921" s="37"/>
    </row>
    <row r="4922" spans="20:27">
      <c r="T4922" s="26">
        <v>4902</v>
      </c>
      <c r="U4922" s="26" t="e">
        <f t="shared" si="389"/>
        <v>#N/A</v>
      </c>
      <c r="V4922" s="36" t="e">
        <f t="shared" si="386"/>
        <v>#N/A</v>
      </c>
      <c r="W4922" s="29" t="e">
        <f t="shared" si="388"/>
        <v>#N/A</v>
      </c>
      <c r="X4922" s="37" t="e">
        <f t="shared" si="387"/>
        <v>#N/A</v>
      </c>
      <c r="Y4922" s="37" t="e">
        <f t="shared" si="390"/>
        <v>#N/A</v>
      </c>
      <c r="Z4922" s="37"/>
      <c r="AA4922" s="37"/>
    </row>
    <row r="4923" spans="20:27">
      <c r="T4923" s="26">
        <v>4903</v>
      </c>
      <c r="U4923" s="26" t="e">
        <f t="shared" si="389"/>
        <v>#N/A</v>
      </c>
      <c r="V4923" s="36" t="e">
        <f t="shared" si="386"/>
        <v>#N/A</v>
      </c>
      <c r="W4923" s="29" t="e">
        <f t="shared" si="388"/>
        <v>#N/A</v>
      </c>
      <c r="X4923" s="37" t="e">
        <f t="shared" si="387"/>
        <v>#N/A</v>
      </c>
      <c r="Y4923" s="37" t="e">
        <f t="shared" si="390"/>
        <v>#N/A</v>
      </c>
      <c r="Z4923" s="37"/>
      <c r="AA4923" s="37"/>
    </row>
    <row r="4924" spans="20:27">
      <c r="T4924" s="26">
        <v>4904</v>
      </c>
      <c r="U4924" s="26" t="e">
        <f t="shared" si="389"/>
        <v>#N/A</v>
      </c>
      <c r="V4924" s="36" t="e">
        <f t="shared" si="386"/>
        <v>#N/A</v>
      </c>
      <c r="W4924" s="29" t="e">
        <f t="shared" si="388"/>
        <v>#N/A</v>
      </c>
      <c r="X4924" s="37" t="e">
        <f t="shared" si="387"/>
        <v>#N/A</v>
      </c>
      <c r="Y4924" s="37" t="e">
        <f t="shared" si="390"/>
        <v>#N/A</v>
      </c>
      <c r="Z4924" s="37"/>
      <c r="AA4924" s="37"/>
    </row>
    <row r="4925" spans="20:27">
      <c r="T4925" s="26">
        <v>4905</v>
      </c>
      <c r="U4925" s="26" t="e">
        <f t="shared" si="389"/>
        <v>#N/A</v>
      </c>
      <c r="V4925" s="36" t="e">
        <f t="shared" si="386"/>
        <v>#N/A</v>
      </c>
      <c r="W4925" s="29" t="e">
        <f t="shared" si="388"/>
        <v>#N/A</v>
      </c>
      <c r="X4925" s="37" t="e">
        <f t="shared" si="387"/>
        <v>#N/A</v>
      </c>
      <c r="Y4925" s="37" t="e">
        <f t="shared" si="390"/>
        <v>#N/A</v>
      </c>
      <c r="Z4925" s="37"/>
      <c r="AA4925" s="37"/>
    </row>
    <row r="4926" spans="20:27">
      <c r="T4926" s="26">
        <v>4906</v>
      </c>
      <c r="U4926" s="26" t="e">
        <f t="shared" si="389"/>
        <v>#N/A</v>
      </c>
      <c r="V4926" s="36" t="e">
        <f t="shared" si="386"/>
        <v>#N/A</v>
      </c>
      <c r="W4926" s="29" t="e">
        <f t="shared" si="388"/>
        <v>#N/A</v>
      </c>
      <c r="X4926" s="37" t="e">
        <f t="shared" si="387"/>
        <v>#N/A</v>
      </c>
      <c r="Y4926" s="37" t="e">
        <f t="shared" si="390"/>
        <v>#N/A</v>
      </c>
      <c r="Z4926" s="37"/>
      <c r="AA4926" s="37"/>
    </row>
    <row r="4927" spans="20:27">
      <c r="T4927" s="26">
        <v>4907</v>
      </c>
      <c r="U4927" s="26" t="e">
        <f t="shared" si="389"/>
        <v>#N/A</v>
      </c>
      <c r="V4927" s="36" t="e">
        <f t="shared" si="386"/>
        <v>#N/A</v>
      </c>
      <c r="W4927" s="29" t="e">
        <f t="shared" si="388"/>
        <v>#N/A</v>
      </c>
      <c r="X4927" s="37" t="e">
        <f t="shared" si="387"/>
        <v>#N/A</v>
      </c>
      <c r="Y4927" s="37" t="e">
        <f t="shared" si="390"/>
        <v>#N/A</v>
      </c>
      <c r="Z4927" s="37"/>
      <c r="AA4927" s="37"/>
    </row>
    <row r="4928" spans="20:27">
      <c r="T4928" s="26">
        <v>4908</v>
      </c>
      <c r="U4928" s="26" t="e">
        <f t="shared" si="389"/>
        <v>#N/A</v>
      </c>
      <c r="V4928" s="36" t="e">
        <f t="shared" si="386"/>
        <v>#N/A</v>
      </c>
      <c r="W4928" s="29" t="e">
        <f t="shared" si="388"/>
        <v>#N/A</v>
      </c>
      <c r="X4928" s="37" t="e">
        <f t="shared" si="387"/>
        <v>#N/A</v>
      </c>
      <c r="Y4928" s="37" t="e">
        <f t="shared" si="390"/>
        <v>#N/A</v>
      </c>
      <c r="Z4928" s="37"/>
      <c r="AA4928" s="37"/>
    </row>
    <row r="4929" spans="20:27">
      <c r="T4929" s="26">
        <v>4909</v>
      </c>
      <c r="U4929" s="26" t="e">
        <f t="shared" si="389"/>
        <v>#N/A</v>
      </c>
      <c r="V4929" s="36" t="e">
        <f t="shared" si="386"/>
        <v>#N/A</v>
      </c>
      <c r="W4929" s="29" t="e">
        <f t="shared" si="388"/>
        <v>#N/A</v>
      </c>
      <c r="X4929" s="37" t="e">
        <f t="shared" si="387"/>
        <v>#N/A</v>
      </c>
      <c r="Y4929" s="37" t="e">
        <f t="shared" si="390"/>
        <v>#N/A</v>
      </c>
      <c r="Z4929" s="37"/>
      <c r="AA4929" s="37"/>
    </row>
    <row r="4930" spans="20:27">
      <c r="T4930" s="26">
        <v>4910</v>
      </c>
      <c r="U4930" s="26" t="e">
        <f t="shared" si="389"/>
        <v>#N/A</v>
      </c>
      <c r="V4930" s="36" t="e">
        <f t="shared" si="386"/>
        <v>#N/A</v>
      </c>
      <c r="W4930" s="29" t="e">
        <f t="shared" si="388"/>
        <v>#N/A</v>
      </c>
      <c r="X4930" s="37" t="e">
        <f t="shared" si="387"/>
        <v>#N/A</v>
      </c>
      <c r="Y4930" s="37" t="e">
        <f t="shared" si="390"/>
        <v>#N/A</v>
      </c>
      <c r="Z4930" s="37"/>
      <c r="AA4930" s="37"/>
    </row>
    <row r="4931" spans="20:27">
      <c r="T4931" s="26">
        <v>4911</v>
      </c>
      <c r="U4931" s="26" t="e">
        <f t="shared" si="389"/>
        <v>#N/A</v>
      </c>
      <c r="V4931" s="36" t="e">
        <f t="shared" si="386"/>
        <v>#N/A</v>
      </c>
      <c r="W4931" s="29" t="e">
        <f t="shared" si="388"/>
        <v>#N/A</v>
      </c>
      <c r="X4931" s="37" t="e">
        <f t="shared" si="387"/>
        <v>#N/A</v>
      </c>
      <c r="Y4931" s="37" t="e">
        <f t="shared" si="390"/>
        <v>#N/A</v>
      </c>
      <c r="Z4931" s="37"/>
      <c r="AA4931" s="37"/>
    </row>
    <row r="4932" spans="20:27">
      <c r="T4932" s="26">
        <v>4912</v>
      </c>
      <c r="U4932" s="26" t="e">
        <f t="shared" si="389"/>
        <v>#N/A</v>
      </c>
      <c r="V4932" s="36" t="e">
        <f t="shared" si="386"/>
        <v>#N/A</v>
      </c>
      <c r="W4932" s="29" t="e">
        <f t="shared" si="388"/>
        <v>#N/A</v>
      </c>
      <c r="X4932" s="37" t="e">
        <f t="shared" si="387"/>
        <v>#N/A</v>
      </c>
      <c r="Y4932" s="37" t="e">
        <f t="shared" si="390"/>
        <v>#N/A</v>
      </c>
      <c r="Z4932" s="37"/>
      <c r="AA4932" s="37"/>
    </row>
    <row r="4933" spans="20:27">
      <c r="T4933" s="26">
        <v>4913</v>
      </c>
      <c r="U4933" s="26" t="e">
        <f t="shared" si="389"/>
        <v>#N/A</v>
      </c>
      <c r="V4933" s="36" t="e">
        <f t="shared" si="386"/>
        <v>#N/A</v>
      </c>
      <c r="W4933" s="29" t="e">
        <f t="shared" si="388"/>
        <v>#N/A</v>
      </c>
      <c r="X4933" s="37" t="e">
        <f t="shared" si="387"/>
        <v>#N/A</v>
      </c>
      <c r="Y4933" s="37" t="e">
        <f t="shared" si="390"/>
        <v>#N/A</v>
      </c>
      <c r="Z4933" s="37"/>
      <c r="AA4933" s="37"/>
    </row>
    <row r="4934" spans="20:27">
      <c r="T4934" s="26">
        <v>4914</v>
      </c>
      <c r="U4934" s="26" t="e">
        <f t="shared" si="389"/>
        <v>#N/A</v>
      </c>
      <c r="V4934" s="36" t="e">
        <f t="shared" si="386"/>
        <v>#N/A</v>
      </c>
      <c r="W4934" s="29" t="e">
        <f t="shared" si="388"/>
        <v>#N/A</v>
      </c>
      <c r="X4934" s="37" t="e">
        <f t="shared" si="387"/>
        <v>#N/A</v>
      </c>
      <c r="Y4934" s="37" t="e">
        <f t="shared" si="390"/>
        <v>#N/A</v>
      </c>
      <c r="Z4934" s="37"/>
      <c r="AA4934" s="37"/>
    </row>
    <row r="4935" spans="20:27">
      <c r="T4935" s="26">
        <v>4915</v>
      </c>
      <c r="U4935" s="26" t="e">
        <f t="shared" si="389"/>
        <v>#N/A</v>
      </c>
      <c r="V4935" s="36" t="e">
        <f t="shared" si="386"/>
        <v>#N/A</v>
      </c>
      <c r="W4935" s="29" t="e">
        <f t="shared" si="388"/>
        <v>#N/A</v>
      </c>
      <c r="X4935" s="37" t="e">
        <f t="shared" si="387"/>
        <v>#N/A</v>
      </c>
      <c r="Y4935" s="37" t="e">
        <f t="shared" si="390"/>
        <v>#N/A</v>
      </c>
      <c r="Z4935" s="37"/>
      <c r="AA4935" s="37"/>
    </row>
    <row r="4936" spans="20:27">
      <c r="T4936" s="26">
        <v>4916</v>
      </c>
      <c r="U4936" s="26" t="e">
        <f t="shared" si="389"/>
        <v>#N/A</v>
      </c>
      <c r="V4936" s="36" t="e">
        <f t="shared" ref="V4936:V4999" si="391">K$23*EXP(M$22*LOG(T4936/O$23))</f>
        <v>#N/A</v>
      </c>
      <c r="W4936" s="29" t="e">
        <f t="shared" si="388"/>
        <v>#N/A</v>
      </c>
      <c r="X4936" s="37" t="e">
        <f t="shared" ref="X4936:X4999" si="392">IF(($K$60+15)&gt;T4936,T4936,(#N/A))</f>
        <v>#N/A</v>
      </c>
      <c r="Y4936" s="37" t="e">
        <f t="shared" si="390"/>
        <v>#N/A</v>
      </c>
      <c r="Z4936" s="37"/>
      <c r="AA4936" s="37"/>
    </row>
    <row r="4937" spans="20:27">
      <c r="T4937" s="26">
        <v>4917</v>
      </c>
      <c r="U4937" s="26" t="e">
        <f t="shared" si="389"/>
        <v>#N/A</v>
      </c>
      <c r="V4937" s="36" t="e">
        <f t="shared" si="391"/>
        <v>#N/A</v>
      </c>
      <c r="W4937" s="29" t="e">
        <f t="shared" si="388"/>
        <v>#N/A</v>
      </c>
      <c r="X4937" s="37" t="e">
        <f t="shared" si="392"/>
        <v>#N/A</v>
      </c>
      <c r="Y4937" s="37" t="e">
        <f t="shared" si="390"/>
        <v>#N/A</v>
      </c>
      <c r="Z4937" s="37"/>
      <c r="AA4937" s="37"/>
    </row>
    <row r="4938" spans="20:27">
      <c r="T4938" s="26">
        <v>4918</v>
      </c>
      <c r="U4938" s="26" t="e">
        <f t="shared" si="389"/>
        <v>#N/A</v>
      </c>
      <c r="V4938" s="36" t="e">
        <f t="shared" si="391"/>
        <v>#N/A</v>
      </c>
      <c r="W4938" s="29" t="e">
        <f t="shared" si="388"/>
        <v>#N/A</v>
      </c>
      <c r="X4938" s="37" t="e">
        <f t="shared" si="392"/>
        <v>#N/A</v>
      </c>
      <c r="Y4938" s="37" t="e">
        <f t="shared" si="390"/>
        <v>#N/A</v>
      </c>
      <c r="Z4938" s="37"/>
      <c r="AA4938" s="37"/>
    </row>
    <row r="4939" spans="20:27">
      <c r="T4939" s="26">
        <v>4919</v>
      </c>
      <c r="U4939" s="26" t="e">
        <f t="shared" si="389"/>
        <v>#N/A</v>
      </c>
      <c r="V4939" s="36" t="e">
        <f t="shared" si="391"/>
        <v>#N/A</v>
      </c>
      <c r="W4939" s="29" t="e">
        <f t="shared" si="388"/>
        <v>#N/A</v>
      </c>
      <c r="X4939" s="37" t="e">
        <f t="shared" si="392"/>
        <v>#N/A</v>
      </c>
      <c r="Y4939" s="37" t="e">
        <f t="shared" si="390"/>
        <v>#N/A</v>
      </c>
      <c r="Z4939" s="37"/>
      <c r="AA4939" s="37"/>
    </row>
    <row r="4940" spans="20:27">
      <c r="T4940" s="26">
        <v>4920</v>
      </c>
      <c r="U4940" s="26" t="e">
        <f t="shared" si="389"/>
        <v>#N/A</v>
      </c>
      <c r="V4940" s="36" t="e">
        <f t="shared" si="391"/>
        <v>#N/A</v>
      </c>
      <c r="W4940" s="29" t="e">
        <f t="shared" si="388"/>
        <v>#N/A</v>
      </c>
      <c r="X4940" s="37" t="e">
        <f t="shared" si="392"/>
        <v>#N/A</v>
      </c>
      <c r="Y4940" s="37" t="e">
        <f t="shared" si="390"/>
        <v>#N/A</v>
      </c>
      <c r="Z4940" s="37"/>
      <c r="AA4940" s="37"/>
    </row>
    <row r="4941" spans="20:27">
      <c r="T4941" s="26">
        <v>4921</v>
      </c>
      <c r="U4941" s="26" t="e">
        <f t="shared" si="389"/>
        <v>#N/A</v>
      </c>
      <c r="V4941" s="36" t="e">
        <f t="shared" si="391"/>
        <v>#N/A</v>
      </c>
      <c r="W4941" s="29" t="e">
        <f t="shared" si="388"/>
        <v>#N/A</v>
      </c>
      <c r="X4941" s="37" t="e">
        <f t="shared" si="392"/>
        <v>#N/A</v>
      </c>
      <c r="Y4941" s="37" t="e">
        <f t="shared" si="390"/>
        <v>#N/A</v>
      </c>
      <c r="Z4941" s="37"/>
      <c r="AA4941" s="37"/>
    </row>
    <row r="4942" spans="20:27">
      <c r="T4942" s="26">
        <v>4922</v>
      </c>
      <c r="U4942" s="26" t="e">
        <f t="shared" si="389"/>
        <v>#N/A</v>
      </c>
      <c r="V4942" s="36" t="e">
        <f t="shared" si="391"/>
        <v>#N/A</v>
      </c>
      <c r="W4942" s="29" t="e">
        <f t="shared" si="388"/>
        <v>#N/A</v>
      </c>
      <c r="X4942" s="37" t="e">
        <f t="shared" si="392"/>
        <v>#N/A</v>
      </c>
      <c r="Y4942" s="37" t="e">
        <f t="shared" si="390"/>
        <v>#N/A</v>
      </c>
      <c r="Z4942" s="37"/>
      <c r="AA4942" s="37"/>
    </row>
    <row r="4943" spans="20:27">
      <c r="T4943" s="26">
        <v>4923</v>
      </c>
      <c r="U4943" s="26" t="e">
        <f t="shared" si="389"/>
        <v>#N/A</v>
      </c>
      <c r="V4943" s="36" t="e">
        <f t="shared" si="391"/>
        <v>#N/A</v>
      </c>
      <c r="W4943" s="29" t="e">
        <f t="shared" si="388"/>
        <v>#N/A</v>
      </c>
      <c r="X4943" s="37" t="e">
        <f t="shared" si="392"/>
        <v>#N/A</v>
      </c>
      <c r="Y4943" s="37" t="e">
        <f t="shared" si="390"/>
        <v>#N/A</v>
      </c>
      <c r="Z4943" s="37"/>
      <c r="AA4943" s="37"/>
    </row>
    <row r="4944" spans="20:27">
      <c r="T4944" s="26">
        <v>4924</v>
      </c>
      <c r="U4944" s="26" t="e">
        <f t="shared" si="389"/>
        <v>#N/A</v>
      </c>
      <c r="V4944" s="36" t="e">
        <f t="shared" si="391"/>
        <v>#N/A</v>
      </c>
      <c r="W4944" s="29" t="e">
        <f t="shared" si="388"/>
        <v>#N/A</v>
      </c>
      <c r="X4944" s="37" t="e">
        <f t="shared" si="392"/>
        <v>#N/A</v>
      </c>
      <c r="Y4944" s="37" t="e">
        <f t="shared" si="390"/>
        <v>#N/A</v>
      </c>
      <c r="Z4944" s="37"/>
      <c r="AA4944" s="37"/>
    </row>
    <row r="4945" spans="20:27">
      <c r="T4945" s="26">
        <v>4925</v>
      </c>
      <c r="U4945" s="26" t="e">
        <f t="shared" si="389"/>
        <v>#N/A</v>
      </c>
      <c r="V4945" s="36" t="e">
        <f t="shared" si="391"/>
        <v>#N/A</v>
      </c>
      <c r="W4945" s="29" t="e">
        <f t="shared" si="388"/>
        <v>#N/A</v>
      </c>
      <c r="X4945" s="37" t="e">
        <f t="shared" si="392"/>
        <v>#N/A</v>
      </c>
      <c r="Y4945" s="37" t="e">
        <f t="shared" si="390"/>
        <v>#N/A</v>
      </c>
      <c r="Z4945" s="37"/>
      <c r="AA4945" s="37"/>
    </row>
    <row r="4946" spans="20:27">
      <c r="T4946" s="26">
        <v>4926</v>
      </c>
      <c r="U4946" s="26" t="e">
        <f t="shared" si="389"/>
        <v>#N/A</v>
      </c>
      <c r="V4946" s="36" t="e">
        <f t="shared" si="391"/>
        <v>#N/A</v>
      </c>
      <c r="W4946" s="29" t="e">
        <f t="shared" si="388"/>
        <v>#N/A</v>
      </c>
      <c r="X4946" s="37" t="e">
        <f t="shared" si="392"/>
        <v>#N/A</v>
      </c>
      <c r="Y4946" s="37" t="e">
        <f t="shared" si="390"/>
        <v>#N/A</v>
      </c>
      <c r="Z4946" s="37"/>
      <c r="AA4946" s="37"/>
    </row>
    <row r="4947" spans="20:27">
      <c r="T4947" s="26">
        <v>4927</v>
      </c>
      <c r="U4947" s="26" t="e">
        <f t="shared" si="389"/>
        <v>#N/A</v>
      </c>
      <c r="V4947" s="36" t="e">
        <f t="shared" si="391"/>
        <v>#N/A</v>
      </c>
      <c r="W4947" s="29" t="e">
        <f t="shared" si="388"/>
        <v>#N/A</v>
      </c>
      <c r="X4947" s="37" t="e">
        <f t="shared" si="392"/>
        <v>#N/A</v>
      </c>
      <c r="Y4947" s="37" t="e">
        <f t="shared" si="390"/>
        <v>#N/A</v>
      </c>
      <c r="Z4947" s="37"/>
      <c r="AA4947" s="37"/>
    </row>
    <row r="4948" spans="20:27">
      <c r="T4948" s="26">
        <v>4928</v>
      </c>
      <c r="U4948" s="26" t="e">
        <f t="shared" si="389"/>
        <v>#N/A</v>
      </c>
      <c r="V4948" s="36" t="e">
        <f t="shared" si="391"/>
        <v>#N/A</v>
      </c>
      <c r="W4948" s="29" t="e">
        <f t="shared" si="388"/>
        <v>#N/A</v>
      </c>
      <c r="X4948" s="37" t="e">
        <f t="shared" si="392"/>
        <v>#N/A</v>
      </c>
      <c r="Y4948" s="37" t="e">
        <f t="shared" si="390"/>
        <v>#N/A</v>
      </c>
      <c r="Z4948" s="37"/>
      <c r="AA4948" s="37"/>
    </row>
    <row r="4949" spans="20:27">
      <c r="T4949" s="26">
        <v>4929</v>
      </c>
      <c r="U4949" s="26" t="e">
        <f t="shared" si="389"/>
        <v>#N/A</v>
      </c>
      <c r="V4949" s="36" t="e">
        <f t="shared" si="391"/>
        <v>#N/A</v>
      </c>
      <c r="W4949" s="29" t="e">
        <f t="shared" ref="W4949:W5012" si="393">IF(U4949="",(#N/A),V4949)</f>
        <v>#N/A</v>
      </c>
      <c r="X4949" s="37" t="e">
        <f t="shared" si="392"/>
        <v>#N/A</v>
      </c>
      <c r="Y4949" s="37" t="e">
        <f t="shared" si="390"/>
        <v>#N/A</v>
      </c>
      <c r="Z4949" s="37"/>
      <c r="AA4949" s="37"/>
    </row>
    <row r="4950" spans="20:27">
      <c r="T4950" s="26">
        <v>4930</v>
      </c>
      <c r="U4950" s="26" t="e">
        <f t="shared" ref="U4950:U5013" si="394">IF(MAX(D$20:D$64)&lt;T4950,(#N/A),T4950)</f>
        <v>#N/A</v>
      </c>
      <c r="V4950" s="36" t="e">
        <f t="shared" si="391"/>
        <v>#N/A</v>
      </c>
      <c r="W4950" s="29" t="e">
        <f t="shared" si="393"/>
        <v>#N/A</v>
      </c>
      <c r="X4950" s="37" t="e">
        <f t="shared" si="392"/>
        <v>#N/A</v>
      </c>
      <c r="Y4950" s="37" t="e">
        <f t="shared" si="390"/>
        <v>#N/A</v>
      </c>
      <c r="Z4950" s="37"/>
      <c r="AA4950" s="37"/>
    </row>
    <row r="4951" spans="20:27">
      <c r="T4951" s="26">
        <v>4931</v>
      </c>
      <c r="U4951" s="26" t="e">
        <f t="shared" si="394"/>
        <v>#N/A</v>
      </c>
      <c r="V4951" s="36" t="e">
        <f t="shared" si="391"/>
        <v>#N/A</v>
      </c>
      <c r="W4951" s="29" t="e">
        <f t="shared" si="393"/>
        <v>#N/A</v>
      </c>
      <c r="X4951" s="37" t="e">
        <f t="shared" si="392"/>
        <v>#N/A</v>
      </c>
      <c r="Y4951" s="37" t="e">
        <f t="shared" si="390"/>
        <v>#N/A</v>
      </c>
      <c r="Z4951" s="37"/>
      <c r="AA4951" s="37"/>
    </row>
    <row r="4952" spans="20:27">
      <c r="T4952" s="26">
        <v>4932</v>
      </c>
      <c r="U4952" s="26" t="e">
        <f t="shared" si="394"/>
        <v>#N/A</v>
      </c>
      <c r="V4952" s="36" t="e">
        <f t="shared" si="391"/>
        <v>#N/A</v>
      </c>
      <c r="W4952" s="29" t="e">
        <f t="shared" si="393"/>
        <v>#N/A</v>
      </c>
      <c r="X4952" s="37" t="e">
        <f t="shared" si="392"/>
        <v>#N/A</v>
      </c>
      <c r="Y4952" s="37" t="e">
        <f t="shared" si="390"/>
        <v>#N/A</v>
      </c>
      <c r="Z4952" s="37"/>
      <c r="AA4952" s="37"/>
    </row>
    <row r="4953" spans="20:27">
      <c r="T4953" s="26">
        <v>4933</v>
      </c>
      <c r="U4953" s="26" t="e">
        <f t="shared" si="394"/>
        <v>#N/A</v>
      </c>
      <c r="V4953" s="36" t="e">
        <f t="shared" si="391"/>
        <v>#N/A</v>
      </c>
      <c r="W4953" s="29" t="e">
        <f t="shared" si="393"/>
        <v>#N/A</v>
      </c>
      <c r="X4953" s="37" t="e">
        <f t="shared" si="392"/>
        <v>#N/A</v>
      </c>
      <c r="Y4953" s="37" t="e">
        <f t="shared" si="390"/>
        <v>#N/A</v>
      </c>
      <c r="Z4953" s="37"/>
      <c r="AA4953" s="37"/>
    </row>
    <row r="4954" spans="20:27">
      <c r="T4954" s="26">
        <v>4934</v>
      </c>
      <c r="U4954" s="26" t="e">
        <f t="shared" si="394"/>
        <v>#N/A</v>
      </c>
      <c r="V4954" s="36" t="e">
        <f t="shared" si="391"/>
        <v>#N/A</v>
      </c>
      <c r="W4954" s="29" t="e">
        <f t="shared" si="393"/>
        <v>#N/A</v>
      </c>
      <c r="X4954" s="37" t="e">
        <f t="shared" si="392"/>
        <v>#N/A</v>
      </c>
      <c r="Y4954" s="37" t="e">
        <f t="shared" si="390"/>
        <v>#N/A</v>
      </c>
      <c r="Z4954" s="37"/>
      <c r="AA4954" s="37"/>
    </row>
    <row r="4955" spans="20:27">
      <c r="T4955" s="26">
        <v>4935</v>
      </c>
      <c r="U4955" s="26" t="e">
        <f t="shared" si="394"/>
        <v>#N/A</v>
      </c>
      <c r="V4955" s="36" t="e">
        <f t="shared" si="391"/>
        <v>#N/A</v>
      </c>
      <c r="W4955" s="29" t="e">
        <f t="shared" si="393"/>
        <v>#N/A</v>
      </c>
      <c r="X4955" s="37" t="e">
        <f t="shared" si="392"/>
        <v>#N/A</v>
      </c>
      <c r="Y4955" s="37" t="e">
        <f t="shared" si="390"/>
        <v>#N/A</v>
      </c>
      <c r="Z4955" s="37"/>
      <c r="AA4955" s="37"/>
    </row>
    <row r="4956" spans="20:27">
      <c r="T4956" s="26">
        <v>4936</v>
      </c>
      <c r="U4956" s="26" t="e">
        <f t="shared" si="394"/>
        <v>#N/A</v>
      </c>
      <c r="V4956" s="36" t="e">
        <f t="shared" si="391"/>
        <v>#N/A</v>
      </c>
      <c r="W4956" s="29" t="e">
        <f t="shared" si="393"/>
        <v>#N/A</v>
      </c>
      <c r="X4956" s="37" t="e">
        <f t="shared" si="392"/>
        <v>#N/A</v>
      </c>
      <c r="Y4956" s="37" t="e">
        <f t="shared" si="390"/>
        <v>#N/A</v>
      </c>
      <c r="Z4956" s="37"/>
      <c r="AA4956" s="37"/>
    </row>
    <row r="4957" spans="20:27">
      <c r="T4957" s="26">
        <v>4937</v>
      </c>
      <c r="U4957" s="26" t="e">
        <f t="shared" si="394"/>
        <v>#N/A</v>
      </c>
      <c r="V4957" s="36" t="e">
        <f t="shared" si="391"/>
        <v>#N/A</v>
      </c>
      <c r="W4957" s="29" t="e">
        <f t="shared" si="393"/>
        <v>#N/A</v>
      </c>
      <c r="X4957" s="37" t="e">
        <f t="shared" si="392"/>
        <v>#N/A</v>
      </c>
      <c r="Y4957" s="37" t="e">
        <f t="shared" si="390"/>
        <v>#N/A</v>
      </c>
      <c r="Z4957" s="37"/>
      <c r="AA4957" s="37"/>
    </row>
    <row r="4958" spans="20:27">
      <c r="T4958" s="26">
        <v>4938</v>
      </c>
      <c r="U4958" s="26" t="e">
        <f t="shared" si="394"/>
        <v>#N/A</v>
      </c>
      <c r="V4958" s="36" t="e">
        <f t="shared" si="391"/>
        <v>#N/A</v>
      </c>
      <c r="W4958" s="29" t="e">
        <f t="shared" si="393"/>
        <v>#N/A</v>
      </c>
      <c r="X4958" s="37" t="e">
        <f t="shared" si="392"/>
        <v>#N/A</v>
      </c>
      <c r="Y4958" s="37" t="e">
        <f t="shared" si="390"/>
        <v>#N/A</v>
      </c>
      <c r="Z4958" s="37"/>
      <c r="AA4958" s="37"/>
    </row>
    <row r="4959" spans="20:27">
      <c r="T4959" s="26">
        <v>4939</v>
      </c>
      <c r="U4959" s="26" t="e">
        <f t="shared" si="394"/>
        <v>#N/A</v>
      </c>
      <c r="V4959" s="36" t="e">
        <f t="shared" si="391"/>
        <v>#N/A</v>
      </c>
      <c r="W4959" s="29" t="e">
        <f t="shared" si="393"/>
        <v>#N/A</v>
      </c>
      <c r="X4959" s="37" t="e">
        <f t="shared" si="392"/>
        <v>#N/A</v>
      </c>
      <c r="Y4959" s="37" t="e">
        <f t="shared" ref="Y4959:Y5022" si="395">IF(($K$60+15)&gt;T4959,K$23*EXP(M$22*LOG(T4959/O$23)),(#N/A))</f>
        <v>#N/A</v>
      </c>
      <c r="Z4959" s="37"/>
      <c r="AA4959" s="37"/>
    </row>
    <row r="4960" spans="20:27">
      <c r="T4960" s="26">
        <v>4940</v>
      </c>
      <c r="U4960" s="26" t="e">
        <f t="shared" si="394"/>
        <v>#N/A</v>
      </c>
      <c r="V4960" s="36" t="e">
        <f t="shared" si="391"/>
        <v>#N/A</v>
      </c>
      <c r="W4960" s="29" t="e">
        <f t="shared" si="393"/>
        <v>#N/A</v>
      </c>
      <c r="X4960" s="37" t="e">
        <f t="shared" si="392"/>
        <v>#N/A</v>
      </c>
      <c r="Y4960" s="37" t="e">
        <f t="shared" si="395"/>
        <v>#N/A</v>
      </c>
      <c r="Z4960" s="37"/>
      <c r="AA4960" s="37"/>
    </row>
    <row r="4961" spans="20:27">
      <c r="T4961" s="26">
        <v>4941</v>
      </c>
      <c r="U4961" s="26" t="e">
        <f t="shared" si="394"/>
        <v>#N/A</v>
      </c>
      <c r="V4961" s="36" t="e">
        <f t="shared" si="391"/>
        <v>#N/A</v>
      </c>
      <c r="W4961" s="29" t="e">
        <f t="shared" si="393"/>
        <v>#N/A</v>
      </c>
      <c r="X4961" s="37" t="e">
        <f t="shared" si="392"/>
        <v>#N/A</v>
      </c>
      <c r="Y4961" s="37" t="e">
        <f t="shared" si="395"/>
        <v>#N/A</v>
      </c>
      <c r="Z4961" s="37"/>
      <c r="AA4961" s="37"/>
    </row>
    <row r="4962" spans="20:27">
      <c r="T4962" s="26">
        <v>4942</v>
      </c>
      <c r="U4962" s="26" t="e">
        <f t="shared" si="394"/>
        <v>#N/A</v>
      </c>
      <c r="V4962" s="36" t="e">
        <f t="shared" si="391"/>
        <v>#N/A</v>
      </c>
      <c r="W4962" s="29" t="e">
        <f t="shared" si="393"/>
        <v>#N/A</v>
      </c>
      <c r="X4962" s="37" t="e">
        <f t="shared" si="392"/>
        <v>#N/A</v>
      </c>
      <c r="Y4962" s="37" t="e">
        <f t="shared" si="395"/>
        <v>#N/A</v>
      </c>
      <c r="Z4962" s="37"/>
      <c r="AA4962" s="37"/>
    </row>
    <row r="4963" spans="20:27">
      <c r="T4963" s="26">
        <v>4943</v>
      </c>
      <c r="U4963" s="26" t="e">
        <f t="shared" si="394"/>
        <v>#N/A</v>
      </c>
      <c r="V4963" s="36" t="e">
        <f t="shared" si="391"/>
        <v>#N/A</v>
      </c>
      <c r="W4963" s="29" t="e">
        <f t="shared" si="393"/>
        <v>#N/A</v>
      </c>
      <c r="X4963" s="37" t="e">
        <f t="shared" si="392"/>
        <v>#N/A</v>
      </c>
      <c r="Y4963" s="37" t="e">
        <f t="shared" si="395"/>
        <v>#N/A</v>
      </c>
      <c r="Z4963" s="37"/>
      <c r="AA4963" s="37"/>
    </row>
    <row r="4964" spans="20:27">
      <c r="T4964" s="26">
        <v>4944</v>
      </c>
      <c r="U4964" s="26" t="e">
        <f t="shared" si="394"/>
        <v>#N/A</v>
      </c>
      <c r="V4964" s="36" t="e">
        <f t="shared" si="391"/>
        <v>#N/A</v>
      </c>
      <c r="W4964" s="29" t="e">
        <f t="shared" si="393"/>
        <v>#N/A</v>
      </c>
      <c r="X4964" s="37" t="e">
        <f t="shared" si="392"/>
        <v>#N/A</v>
      </c>
      <c r="Y4964" s="37" t="e">
        <f t="shared" si="395"/>
        <v>#N/A</v>
      </c>
      <c r="Z4964" s="37"/>
      <c r="AA4964" s="37"/>
    </row>
    <row r="4965" spans="20:27">
      <c r="T4965" s="26">
        <v>4945</v>
      </c>
      <c r="U4965" s="26" t="e">
        <f t="shared" si="394"/>
        <v>#N/A</v>
      </c>
      <c r="V4965" s="36" t="e">
        <f t="shared" si="391"/>
        <v>#N/A</v>
      </c>
      <c r="W4965" s="29" t="e">
        <f t="shared" si="393"/>
        <v>#N/A</v>
      </c>
      <c r="X4965" s="37" t="e">
        <f t="shared" si="392"/>
        <v>#N/A</v>
      </c>
      <c r="Y4965" s="37" t="e">
        <f t="shared" si="395"/>
        <v>#N/A</v>
      </c>
      <c r="Z4965" s="37"/>
      <c r="AA4965" s="37"/>
    </row>
    <row r="4966" spans="20:27">
      <c r="T4966" s="26">
        <v>4946</v>
      </c>
      <c r="U4966" s="26" t="e">
        <f t="shared" si="394"/>
        <v>#N/A</v>
      </c>
      <c r="V4966" s="36" t="e">
        <f t="shared" si="391"/>
        <v>#N/A</v>
      </c>
      <c r="W4966" s="29" t="e">
        <f t="shared" si="393"/>
        <v>#N/A</v>
      </c>
      <c r="X4966" s="37" t="e">
        <f t="shared" si="392"/>
        <v>#N/A</v>
      </c>
      <c r="Y4966" s="37" t="e">
        <f t="shared" si="395"/>
        <v>#N/A</v>
      </c>
      <c r="Z4966" s="37"/>
      <c r="AA4966" s="37"/>
    </row>
    <row r="4967" spans="20:27">
      <c r="T4967" s="26">
        <v>4947</v>
      </c>
      <c r="U4967" s="26" t="e">
        <f t="shared" si="394"/>
        <v>#N/A</v>
      </c>
      <c r="V4967" s="36" t="e">
        <f t="shared" si="391"/>
        <v>#N/A</v>
      </c>
      <c r="W4967" s="29" t="e">
        <f t="shared" si="393"/>
        <v>#N/A</v>
      </c>
      <c r="X4967" s="37" t="e">
        <f t="shared" si="392"/>
        <v>#N/A</v>
      </c>
      <c r="Y4967" s="37" t="e">
        <f t="shared" si="395"/>
        <v>#N/A</v>
      </c>
      <c r="Z4967" s="37"/>
      <c r="AA4967" s="37"/>
    </row>
    <row r="4968" spans="20:27">
      <c r="T4968" s="26">
        <v>4948</v>
      </c>
      <c r="U4968" s="26" t="e">
        <f t="shared" si="394"/>
        <v>#N/A</v>
      </c>
      <c r="V4968" s="36" t="e">
        <f t="shared" si="391"/>
        <v>#N/A</v>
      </c>
      <c r="W4968" s="29" t="e">
        <f t="shared" si="393"/>
        <v>#N/A</v>
      </c>
      <c r="X4968" s="37" t="e">
        <f t="shared" si="392"/>
        <v>#N/A</v>
      </c>
      <c r="Y4968" s="37" t="e">
        <f t="shared" si="395"/>
        <v>#N/A</v>
      </c>
      <c r="Z4968" s="37"/>
      <c r="AA4968" s="37"/>
    </row>
    <row r="4969" spans="20:27">
      <c r="T4969" s="26">
        <v>4949</v>
      </c>
      <c r="U4969" s="26" t="e">
        <f t="shared" si="394"/>
        <v>#N/A</v>
      </c>
      <c r="V4969" s="36" t="e">
        <f t="shared" si="391"/>
        <v>#N/A</v>
      </c>
      <c r="W4969" s="29" t="e">
        <f t="shared" si="393"/>
        <v>#N/A</v>
      </c>
      <c r="X4969" s="37" t="e">
        <f t="shared" si="392"/>
        <v>#N/A</v>
      </c>
      <c r="Y4969" s="37" t="e">
        <f t="shared" si="395"/>
        <v>#N/A</v>
      </c>
      <c r="Z4969" s="37"/>
      <c r="AA4969" s="37"/>
    </row>
    <row r="4970" spans="20:27">
      <c r="T4970" s="26">
        <v>4950</v>
      </c>
      <c r="U4970" s="26" t="e">
        <f t="shared" si="394"/>
        <v>#N/A</v>
      </c>
      <c r="V4970" s="36" t="e">
        <f t="shared" si="391"/>
        <v>#N/A</v>
      </c>
      <c r="W4970" s="29" t="e">
        <f t="shared" si="393"/>
        <v>#N/A</v>
      </c>
      <c r="X4970" s="37" t="e">
        <f t="shared" si="392"/>
        <v>#N/A</v>
      </c>
      <c r="Y4970" s="37" t="e">
        <f t="shared" si="395"/>
        <v>#N/A</v>
      </c>
      <c r="Z4970" s="37"/>
      <c r="AA4970" s="37"/>
    </row>
    <row r="4971" spans="20:27">
      <c r="T4971" s="26">
        <v>4951</v>
      </c>
      <c r="U4971" s="26" t="e">
        <f t="shared" si="394"/>
        <v>#N/A</v>
      </c>
      <c r="V4971" s="36" t="e">
        <f t="shared" si="391"/>
        <v>#N/A</v>
      </c>
      <c r="W4971" s="29" t="e">
        <f t="shared" si="393"/>
        <v>#N/A</v>
      </c>
      <c r="X4971" s="37" t="e">
        <f t="shared" si="392"/>
        <v>#N/A</v>
      </c>
      <c r="Y4971" s="37" t="e">
        <f t="shared" si="395"/>
        <v>#N/A</v>
      </c>
      <c r="Z4971" s="37"/>
      <c r="AA4971" s="37"/>
    </row>
    <row r="4972" spans="20:27">
      <c r="T4972" s="26">
        <v>4952</v>
      </c>
      <c r="U4972" s="26" t="e">
        <f t="shared" si="394"/>
        <v>#N/A</v>
      </c>
      <c r="V4972" s="36" t="e">
        <f t="shared" si="391"/>
        <v>#N/A</v>
      </c>
      <c r="W4972" s="29" t="e">
        <f t="shared" si="393"/>
        <v>#N/A</v>
      </c>
      <c r="X4972" s="37" t="e">
        <f t="shared" si="392"/>
        <v>#N/A</v>
      </c>
      <c r="Y4972" s="37" t="e">
        <f t="shared" si="395"/>
        <v>#N/A</v>
      </c>
      <c r="Z4972" s="37"/>
      <c r="AA4972" s="37"/>
    </row>
    <row r="4973" spans="20:27">
      <c r="T4973" s="26">
        <v>4953</v>
      </c>
      <c r="U4973" s="26" t="e">
        <f t="shared" si="394"/>
        <v>#N/A</v>
      </c>
      <c r="V4973" s="36" t="e">
        <f t="shared" si="391"/>
        <v>#N/A</v>
      </c>
      <c r="W4973" s="29" t="e">
        <f t="shared" si="393"/>
        <v>#N/A</v>
      </c>
      <c r="X4973" s="37" t="e">
        <f t="shared" si="392"/>
        <v>#N/A</v>
      </c>
      <c r="Y4973" s="37" t="e">
        <f t="shared" si="395"/>
        <v>#N/A</v>
      </c>
      <c r="Z4973" s="37"/>
      <c r="AA4973" s="37"/>
    </row>
    <row r="4974" spans="20:27">
      <c r="T4974" s="26">
        <v>4954</v>
      </c>
      <c r="U4974" s="26" t="e">
        <f t="shared" si="394"/>
        <v>#N/A</v>
      </c>
      <c r="V4974" s="36" t="e">
        <f t="shared" si="391"/>
        <v>#N/A</v>
      </c>
      <c r="W4974" s="29" t="e">
        <f t="shared" si="393"/>
        <v>#N/A</v>
      </c>
      <c r="X4974" s="37" t="e">
        <f t="shared" si="392"/>
        <v>#N/A</v>
      </c>
      <c r="Y4974" s="37" t="e">
        <f t="shared" si="395"/>
        <v>#N/A</v>
      </c>
      <c r="Z4974" s="37"/>
      <c r="AA4974" s="37"/>
    </row>
    <row r="4975" spans="20:27">
      <c r="T4975" s="26">
        <v>4955</v>
      </c>
      <c r="U4975" s="26" t="e">
        <f t="shared" si="394"/>
        <v>#N/A</v>
      </c>
      <c r="V4975" s="36" t="e">
        <f t="shared" si="391"/>
        <v>#N/A</v>
      </c>
      <c r="W4975" s="29" t="e">
        <f t="shared" si="393"/>
        <v>#N/A</v>
      </c>
      <c r="X4975" s="37" t="e">
        <f t="shared" si="392"/>
        <v>#N/A</v>
      </c>
      <c r="Y4975" s="37" t="e">
        <f t="shared" si="395"/>
        <v>#N/A</v>
      </c>
      <c r="Z4975" s="37"/>
      <c r="AA4975" s="37"/>
    </row>
    <row r="4976" spans="20:27">
      <c r="T4976" s="26">
        <v>4956</v>
      </c>
      <c r="U4976" s="26" t="e">
        <f t="shared" si="394"/>
        <v>#N/A</v>
      </c>
      <c r="V4976" s="36" t="e">
        <f t="shared" si="391"/>
        <v>#N/A</v>
      </c>
      <c r="W4976" s="29" t="e">
        <f t="shared" si="393"/>
        <v>#N/A</v>
      </c>
      <c r="X4976" s="37" t="e">
        <f t="shared" si="392"/>
        <v>#N/A</v>
      </c>
      <c r="Y4976" s="37" t="e">
        <f t="shared" si="395"/>
        <v>#N/A</v>
      </c>
      <c r="Z4976" s="37"/>
      <c r="AA4976" s="37"/>
    </row>
    <row r="4977" spans="20:27">
      <c r="T4977" s="26">
        <v>4957</v>
      </c>
      <c r="U4977" s="26" t="e">
        <f t="shared" si="394"/>
        <v>#N/A</v>
      </c>
      <c r="V4977" s="36" t="e">
        <f t="shared" si="391"/>
        <v>#N/A</v>
      </c>
      <c r="W4977" s="29" t="e">
        <f t="shared" si="393"/>
        <v>#N/A</v>
      </c>
      <c r="X4977" s="37" t="e">
        <f t="shared" si="392"/>
        <v>#N/A</v>
      </c>
      <c r="Y4977" s="37" t="e">
        <f t="shared" si="395"/>
        <v>#N/A</v>
      </c>
      <c r="Z4977" s="37"/>
      <c r="AA4977" s="37"/>
    </row>
    <row r="4978" spans="20:27">
      <c r="T4978" s="26">
        <v>4958</v>
      </c>
      <c r="U4978" s="26" t="e">
        <f t="shared" si="394"/>
        <v>#N/A</v>
      </c>
      <c r="V4978" s="36" t="e">
        <f t="shared" si="391"/>
        <v>#N/A</v>
      </c>
      <c r="W4978" s="29" t="e">
        <f t="shared" si="393"/>
        <v>#N/A</v>
      </c>
      <c r="X4978" s="37" t="e">
        <f t="shared" si="392"/>
        <v>#N/A</v>
      </c>
      <c r="Y4978" s="37" t="e">
        <f t="shared" si="395"/>
        <v>#N/A</v>
      </c>
      <c r="Z4978" s="37"/>
      <c r="AA4978" s="37"/>
    </row>
    <row r="4979" spans="20:27">
      <c r="T4979" s="26">
        <v>4959</v>
      </c>
      <c r="U4979" s="26" t="e">
        <f t="shared" si="394"/>
        <v>#N/A</v>
      </c>
      <c r="V4979" s="36" t="e">
        <f t="shared" si="391"/>
        <v>#N/A</v>
      </c>
      <c r="W4979" s="29" t="e">
        <f t="shared" si="393"/>
        <v>#N/A</v>
      </c>
      <c r="X4979" s="37" t="e">
        <f t="shared" si="392"/>
        <v>#N/A</v>
      </c>
      <c r="Y4979" s="37" t="e">
        <f t="shared" si="395"/>
        <v>#N/A</v>
      </c>
      <c r="Z4979" s="37"/>
      <c r="AA4979" s="37"/>
    </row>
    <row r="4980" spans="20:27">
      <c r="T4980" s="26">
        <v>4960</v>
      </c>
      <c r="U4980" s="26" t="e">
        <f t="shared" si="394"/>
        <v>#N/A</v>
      </c>
      <c r="V4980" s="36" t="e">
        <f t="shared" si="391"/>
        <v>#N/A</v>
      </c>
      <c r="W4980" s="29" t="e">
        <f t="shared" si="393"/>
        <v>#N/A</v>
      </c>
      <c r="X4980" s="37" t="e">
        <f t="shared" si="392"/>
        <v>#N/A</v>
      </c>
      <c r="Y4980" s="37" t="e">
        <f t="shared" si="395"/>
        <v>#N/A</v>
      </c>
      <c r="Z4980" s="37"/>
      <c r="AA4980" s="37"/>
    </row>
    <row r="4981" spans="20:27">
      <c r="T4981" s="26">
        <v>4961</v>
      </c>
      <c r="U4981" s="26" t="e">
        <f t="shared" si="394"/>
        <v>#N/A</v>
      </c>
      <c r="V4981" s="36" t="e">
        <f t="shared" si="391"/>
        <v>#N/A</v>
      </c>
      <c r="W4981" s="29" t="e">
        <f t="shared" si="393"/>
        <v>#N/A</v>
      </c>
      <c r="X4981" s="37" t="e">
        <f t="shared" si="392"/>
        <v>#N/A</v>
      </c>
      <c r="Y4981" s="37" t="e">
        <f t="shared" si="395"/>
        <v>#N/A</v>
      </c>
      <c r="Z4981" s="37"/>
      <c r="AA4981" s="37"/>
    </row>
    <row r="4982" spans="20:27">
      <c r="T4982" s="26">
        <v>4962</v>
      </c>
      <c r="U4982" s="26" t="e">
        <f t="shared" si="394"/>
        <v>#N/A</v>
      </c>
      <c r="V4982" s="36" t="e">
        <f t="shared" si="391"/>
        <v>#N/A</v>
      </c>
      <c r="W4982" s="29" t="e">
        <f t="shared" si="393"/>
        <v>#N/A</v>
      </c>
      <c r="X4982" s="37" t="e">
        <f t="shared" si="392"/>
        <v>#N/A</v>
      </c>
      <c r="Y4982" s="37" t="e">
        <f t="shared" si="395"/>
        <v>#N/A</v>
      </c>
      <c r="Z4982" s="37"/>
      <c r="AA4982" s="37"/>
    </row>
    <row r="4983" spans="20:27">
      <c r="T4983" s="26">
        <v>4963</v>
      </c>
      <c r="U4983" s="26" t="e">
        <f t="shared" si="394"/>
        <v>#N/A</v>
      </c>
      <c r="V4983" s="36" t="e">
        <f t="shared" si="391"/>
        <v>#N/A</v>
      </c>
      <c r="W4983" s="29" t="e">
        <f t="shared" si="393"/>
        <v>#N/A</v>
      </c>
      <c r="X4983" s="37" t="e">
        <f t="shared" si="392"/>
        <v>#N/A</v>
      </c>
      <c r="Y4983" s="37" t="e">
        <f t="shared" si="395"/>
        <v>#N/A</v>
      </c>
      <c r="Z4983" s="37"/>
      <c r="AA4983" s="37"/>
    </row>
    <row r="4984" spans="20:27">
      <c r="T4984" s="26">
        <v>4964</v>
      </c>
      <c r="U4984" s="26" t="e">
        <f t="shared" si="394"/>
        <v>#N/A</v>
      </c>
      <c r="V4984" s="36" t="e">
        <f t="shared" si="391"/>
        <v>#N/A</v>
      </c>
      <c r="W4984" s="29" t="e">
        <f t="shared" si="393"/>
        <v>#N/A</v>
      </c>
      <c r="X4984" s="37" t="e">
        <f t="shared" si="392"/>
        <v>#N/A</v>
      </c>
      <c r="Y4984" s="37" t="e">
        <f t="shared" si="395"/>
        <v>#N/A</v>
      </c>
      <c r="Z4984" s="37"/>
      <c r="AA4984" s="37"/>
    </row>
    <row r="4985" spans="20:27">
      <c r="T4985" s="26">
        <v>4965</v>
      </c>
      <c r="U4985" s="26" t="e">
        <f t="shared" si="394"/>
        <v>#N/A</v>
      </c>
      <c r="V4985" s="36" t="e">
        <f t="shared" si="391"/>
        <v>#N/A</v>
      </c>
      <c r="W4985" s="29" t="e">
        <f t="shared" si="393"/>
        <v>#N/A</v>
      </c>
      <c r="X4985" s="37" t="e">
        <f t="shared" si="392"/>
        <v>#N/A</v>
      </c>
      <c r="Y4985" s="37" t="e">
        <f t="shared" si="395"/>
        <v>#N/A</v>
      </c>
      <c r="Z4985" s="37"/>
      <c r="AA4985" s="37"/>
    </row>
    <row r="4986" spans="20:27">
      <c r="T4986" s="26">
        <v>4966</v>
      </c>
      <c r="U4986" s="26" t="e">
        <f t="shared" si="394"/>
        <v>#N/A</v>
      </c>
      <c r="V4986" s="36" t="e">
        <f t="shared" si="391"/>
        <v>#N/A</v>
      </c>
      <c r="W4986" s="29" t="e">
        <f t="shared" si="393"/>
        <v>#N/A</v>
      </c>
      <c r="X4986" s="37" t="e">
        <f t="shared" si="392"/>
        <v>#N/A</v>
      </c>
      <c r="Y4986" s="37" t="e">
        <f t="shared" si="395"/>
        <v>#N/A</v>
      </c>
      <c r="Z4986" s="37"/>
      <c r="AA4986" s="37"/>
    </row>
    <row r="4987" spans="20:27">
      <c r="T4987" s="26">
        <v>4967</v>
      </c>
      <c r="U4987" s="26" t="e">
        <f t="shared" si="394"/>
        <v>#N/A</v>
      </c>
      <c r="V4987" s="36" t="e">
        <f t="shared" si="391"/>
        <v>#N/A</v>
      </c>
      <c r="W4987" s="29" t="e">
        <f t="shared" si="393"/>
        <v>#N/A</v>
      </c>
      <c r="X4987" s="37" t="e">
        <f t="shared" si="392"/>
        <v>#N/A</v>
      </c>
      <c r="Y4987" s="37" t="e">
        <f t="shared" si="395"/>
        <v>#N/A</v>
      </c>
      <c r="Z4987" s="37"/>
      <c r="AA4987" s="37"/>
    </row>
    <row r="4988" spans="20:27">
      <c r="T4988" s="26">
        <v>4968</v>
      </c>
      <c r="U4988" s="26" t="e">
        <f t="shared" si="394"/>
        <v>#N/A</v>
      </c>
      <c r="V4988" s="36" t="e">
        <f t="shared" si="391"/>
        <v>#N/A</v>
      </c>
      <c r="W4988" s="29" t="e">
        <f t="shared" si="393"/>
        <v>#N/A</v>
      </c>
      <c r="X4988" s="37" t="e">
        <f t="shared" si="392"/>
        <v>#N/A</v>
      </c>
      <c r="Y4988" s="37" t="e">
        <f t="shared" si="395"/>
        <v>#N/A</v>
      </c>
      <c r="Z4988" s="37"/>
      <c r="AA4988" s="37"/>
    </row>
    <row r="4989" spans="20:27">
      <c r="T4989" s="26">
        <v>4969</v>
      </c>
      <c r="U4989" s="26" t="e">
        <f t="shared" si="394"/>
        <v>#N/A</v>
      </c>
      <c r="V4989" s="36" t="e">
        <f t="shared" si="391"/>
        <v>#N/A</v>
      </c>
      <c r="W4989" s="29" t="e">
        <f t="shared" si="393"/>
        <v>#N/A</v>
      </c>
      <c r="X4989" s="37" t="e">
        <f t="shared" si="392"/>
        <v>#N/A</v>
      </c>
      <c r="Y4989" s="37" t="e">
        <f t="shared" si="395"/>
        <v>#N/A</v>
      </c>
      <c r="Z4989" s="37"/>
      <c r="AA4989" s="37"/>
    </row>
    <row r="4990" spans="20:27">
      <c r="T4990" s="26">
        <v>4970</v>
      </c>
      <c r="U4990" s="26" t="e">
        <f t="shared" si="394"/>
        <v>#N/A</v>
      </c>
      <c r="V4990" s="36" t="e">
        <f t="shared" si="391"/>
        <v>#N/A</v>
      </c>
      <c r="W4990" s="29" t="e">
        <f t="shared" si="393"/>
        <v>#N/A</v>
      </c>
      <c r="X4990" s="37" t="e">
        <f t="shared" si="392"/>
        <v>#N/A</v>
      </c>
      <c r="Y4990" s="37" t="e">
        <f t="shared" si="395"/>
        <v>#N/A</v>
      </c>
      <c r="Z4990" s="37"/>
      <c r="AA4990" s="37"/>
    </row>
    <row r="4991" spans="20:27">
      <c r="T4991" s="26">
        <v>4971</v>
      </c>
      <c r="U4991" s="26" t="e">
        <f t="shared" si="394"/>
        <v>#N/A</v>
      </c>
      <c r="V4991" s="36" t="e">
        <f t="shared" si="391"/>
        <v>#N/A</v>
      </c>
      <c r="W4991" s="29" t="e">
        <f t="shared" si="393"/>
        <v>#N/A</v>
      </c>
      <c r="X4991" s="37" t="e">
        <f t="shared" si="392"/>
        <v>#N/A</v>
      </c>
      <c r="Y4991" s="37" t="e">
        <f t="shared" si="395"/>
        <v>#N/A</v>
      </c>
      <c r="Z4991" s="37"/>
      <c r="AA4991" s="37"/>
    </row>
    <row r="4992" spans="20:27">
      <c r="T4992" s="26">
        <v>4972</v>
      </c>
      <c r="U4992" s="26" t="e">
        <f t="shared" si="394"/>
        <v>#N/A</v>
      </c>
      <c r="V4992" s="36" t="e">
        <f t="shared" si="391"/>
        <v>#N/A</v>
      </c>
      <c r="W4992" s="29" t="e">
        <f t="shared" si="393"/>
        <v>#N/A</v>
      </c>
      <c r="X4992" s="37" t="e">
        <f t="shared" si="392"/>
        <v>#N/A</v>
      </c>
      <c r="Y4992" s="37" t="e">
        <f t="shared" si="395"/>
        <v>#N/A</v>
      </c>
      <c r="Z4992" s="37"/>
      <c r="AA4992" s="37"/>
    </row>
    <row r="4993" spans="20:27">
      <c r="T4993" s="26">
        <v>4973</v>
      </c>
      <c r="U4993" s="26" t="e">
        <f t="shared" si="394"/>
        <v>#N/A</v>
      </c>
      <c r="V4993" s="36" t="e">
        <f t="shared" si="391"/>
        <v>#N/A</v>
      </c>
      <c r="W4993" s="29" t="e">
        <f t="shared" si="393"/>
        <v>#N/A</v>
      </c>
      <c r="X4993" s="37" t="e">
        <f t="shared" si="392"/>
        <v>#N/A</v>
      </c>
      <c r="Y4993" s="37" t="e">
        <f t="shared" si="395"/>
        <v>#N/A</v>
      </c>
      <c r="Z4993" s="37"/>
      <c r="AA4993" s="37"/>
    </row>
    <row r="4994" spans="20:27">
      <c r="T4994" s="26">
        <v>4974</v>
      </c>
      <c r="U4994" s="26" t="e">
        <f t="shared" si="394"/>
        <v>#N/A</v>
      </c>
      <c r="V4994" s="36" t="e">
        <f t="shared" si="391"/>
        <v>#N/A</v>
      </c>
      <c r="W4994" s="29" t="e">
        <f t="shared" si="393"/>
        <v>#N/A</v>
      </c>
      <c r="X4994" s="37" t="e">
        <f t="shared" si="392"/>
        <v>#N/A</v>
      </c>
      <c r="Y4994" s="37" t="e">
        <f t="shared" si="395"/>
        <v>#N/A</v>
      </c>
      <c r="Z4994" s="37"/>
      <c r="AA4994" s="37"/>
    </row>
    <row r="4995" spans="20:27">
      <c r="T4995" s="26">
        <v>4975</v>
      </c>
      <c r="U4995" s="26" t="e">
        <f t="shared" si="394"/>
        <v>#N/A</v>
      </c>
      <c r="V4995" s="36" t="e">
        <f t="shared" si="391"/>
        <v>#N/A</v>
      </c>
      <c r="W4995" s="29" t="e">
        <f t="shared" si="393"/>
        <v>#N/A</v>
      </c>
      <c r="X4995" s="37" t="e">
        <f t="shared" si="392"/>
        <v>#N/A</v>
      </c>
      <c r="Y4995" s="37" t="e">
        <f t="shared" si="395"/>
        <v>#N/A</v>
      </c>
      <c r="Z4995" s="37"/>
      <c r="AA4995" s="37"/>
    </row>
    <row r="4996" spans="20:27">
      <c r="T4996" s="26">
        <v>4976</v>
      </c>
      <c r="U4996" s="26" t="e">
        <f t="shared" si="394"/>
        <v>#N/A</v>
      </c>
      <c r="V4996" s="36" t="e">
        <f t="shared" si="391"/>
        <v>#N/A</v>
      </c>
      <c r="W4996" s="29" t="e">
        <f t="shared" si="393"/>
        <v>#N/A</v>
      </c>
      <c r="X4996" s="37" t="e">
        <f t="shared" si="392"/>
        <v>#N/A</v>
      </c>
      <c r="Y4996" s="37" t="e">
        <f t="shared" si="395"/>
        <v>#N/A</v>
      </c>
      <c r="Z4996" s="37"/>
      <c r="AA4996" s="37"/>
    </row>
    <row r="4997" spans="20:27">
      <c r="T4997" s="26">
        <v>4977</v>
      </c>
      <c r="U4997" s="26" t="e">
        <f t="shared" si="394"/>
        <v>#N/A</v>
      </c>
      <c r="V4997" s="36" t="e">
        <f t="shared" si="391"/>
        <v>#N/A</v>
      </c>
      <c r="W4997" s="29" t="e">
        <f t="shared" si="393"/>
        <v>#N/A</v>
      </c>
      <c r="X4997" s="37" t="e">
        <f t="shared" si="392"/>
        <v>#N/A</v>
      </c>
      <c r="Y4997" s="37" t="e">
        <f t="shared" si="395"/>
        <v>#N/A</v>
      </c>
      <c r="Z4997" s="37"/>
      <c r="AA4997" s="37"/>
    </row>
    <row r="4998" spans="20:27">
      <c r="T4998" s="26">
        <v>4978</v>
      </c>
      <c r="U4998" s="26" t="e">
        <f t="shared" si="394"/>
        <v>#N/A</v>
      </c>
      <c r="V4998" s="36" t="e">
        <f t="shared" si="391"/>
        <v>#N/A</v>
      </c>
      <c r="W4998" s="29" t="e">
        <f t="shared" si="393"/>
        <v>#N/A</v>
      </c>
      <c r="X4998" s="37" t="e">
        <f t="shared" si="392"/>
        <v>#N/A</v>
      </c>
      <c r="Y4998" s="37" t="e">
        <f t="shared" si="395"/>
        <v>#N/A</v>
      </c>
      <c r="Z4998" s="37"/>
      <c r="AA4998" s="37"/>
    </row>
    <row r="4999" spans="20:27">
      <c r="T4999" s="26">
        <v>4979</v>
      </c>
      <c r="U4999" s="26" t="e">
        <f t="shared" si="394"/>
        <v>#N/A</v>
      </c>
      <c r="V4999" s="36" t="e">
        <f t="shared" si="391"/>
        <v>#N/A</v>
      </c>
      <c r="W4999" s="29" t="e">
        <f t="shared" si="393"/>
        <v>#N/A</v>
      </c>
      <c r="X4999" s="37" t="e">
        <f t="shared" si="392"/>
        <v>#N/A</v>
      </c>
      <c r="Y4999" s="37" t="e">
        <f t="shared" si="395"/>
        <v>#N/A</v>
      </c>
      <c r="Z4999" s="37"/>
      <c r="AA4999" s="37"/>
    </row>
    <row r="5000" spans="20:27">
      <c r="T5000" s="26">
        <v>4980</v>
      </c>
      <c r="U5000" s="26" t="e">
        <f t="shared" si="394"/>
        <v>#N/A</v>
      </c>
      <c r="V5000" s="36" t="e">
        <f t="shared" ref="V5000:V5063" si="396">K$23*EXP(M$22*LOG(T5000/O$23))</f>
        <v>#N/A</v>
      </c>
      <c r="W5000" s="29" t="e">
        <f t="shared" si="393"/>
        <v>#N/A</v>
      </c>
      <c r="X5000" s="37" t="e">
        <f t="shared" ref="X5000:X5063" si="397">IF(($K$60+15)&gt;T5000,T5000,(#N/A))</f>
        <v>#N/A</v>
      </c>
      <c r="Y5000" s="37" t="e">
        <f t="shared" si="395"/>
        <v>#N/A</v>
      </c>
      <c r="Z5000" s="37"/>
      <c r="AA5000" s="37"/>
    </row>
    <row r="5001" spans="20:27">
      <c r="T5001" s="26">
        <v>4981</v>
      </c>
      <c r="U5001" s="26" t="e">
        <f t="shared" si="394"/>
        <v>#N/A</v>
      </c>
      <c r="V5001" s="36" t="e">
        <f t="shared" si="396"/>
        <v>#N/A</v>
      </c>
      <c r="W5001" s="29" t="e">
        <f t="shared" si="393"/>
        <v>#N/A</v>
      </c>
      <c r="X5001" s="37" t="e">
        <f t="shared" si="397"/>
        <v>#N/A</v>
      </c>
      <c r="Y5001" s="37" t="e">
        <f t="shared" si="395"/>
        <v>#N/A</v>
      </c>
      <c r="Z5001" s="37"/>
      <c r="AA5001" s="37"/>
    </row>
    <row r="5002" spans="20:27">
      <c r="T5002" s="26">
        <v>4982</v>
      </c>
      <c r="U5002" s="26" t="e">
        <f t="shared" si="394"/>
        <v>#N/A</v>
      </c>
      <c r="V5002" s="36" t="e">
        <f t="shared" si="396"/>
        <v>#N/A</v>
      </c>
      <c r="W5002" s="29" t="e">
        <f t="shared" si="393"/>
        <v>#N/A</v>
      </c>
      <c r="X5002" s="37" t="e">
        <f t="shared" si="397"/>
        <v>#N/A</v>
      </c>
      <c r="Y5002" s="37" t="e">
        <f t="shared" si="395"/>
        <v>#N/A</v>
      </c>
      <c r="Z5002" s="37"/>
      <c r="AA5002" s="37"/>
    </row>
    <row r="5003" spans="20:27">
      <c r="T5003" s="26">
        <v>4983</v>
      </c>
      <c r="U5003" s="26" t="e">
        <f t="shared" si="394"/>
        <v>#N/A</v>
      </c>
      <c r="V5003" s="36" t="e">
        <f t="shared" si="396"/>
        <v>#N/A</v>
      </c>
      <c r="W5003" s="29" t="e">
        <f t="shared" si="393"/>
        <v>#N/A</v>
      </c>
      <c r="X5003" s="37" t="e">
        <f t="shared" si="397"/>
        <v>#N/A</v>
      </c>
      <c r="Y5003" s="37" t="e">
        <f t="shared" si="395"/>
        <v>#N/A</v>
      </c>
      <c r="Z5003" s="37"/>
      <c r="AA5003" s="37"/>
    </row>
    <row r="5004" spans="20:27">
      <c r="T5004" s="26">
        <v>4984</v>
      </c>
      <c r="U5004" s="26" t="e">
        <f t="shared" si="394"/>
        <v>#N/A</v>
      </c>
      <c r="V5004" s="36" t="e">
        <f t="shared" si="396"/>
        <v>#N/A</v>
      </c>
      <c r="W5004" s="29" t="e">
        <f t="shared" si="393"/>
        <v>#N/A</v>
      </c>
      <c r="X5004" s="37" t="e">
        <f t="shared" si="397"/>
        <v>#N/A</v>
      </c>
      <c r="Y5004" s="37" t="e">
        <f t="shared" si="395"/>
        <v>#N/A</v>
      </c>
      <c r="Z5004" s="37"/>
      <c r="AA5004" s="37"/>
    </row>
    <row r="5005" spans="20:27">
      <c r="T5005" s="26">
        <v>4985</v>
      </c>
      <c r="U5005" s="26" t="e">
        <f t="shared" si="394"/>
        <v>#N/A</v>
      </c>
      <c r="V5005" s="36" t="e">
        <f t="shared" si="396"/>
        <v>#N/A</v>
      </c>
      <c r="W5005" s="29" t="e">
        <f t="shared" si="393"/>
        <v>#N/A</v>
      </c>
      <c r="X5005" s="37" t="e">
        <f t="shared" si="397"/>
        <v>#N/A</v>
      </c>
      <c r="Y5005" s="37" t="e">
        <f t="shared" si="395"/>
        <v>#N/A</v>
      </c>
      <c r="Z5005" s="37"/>
      <c r="AA5005" s="37"/>
    </row>
    <row r="5006" spans="20:27">
      <c r="T5006" s="26">
        <v>4986</v>
      </c>
      <c r="U5006" s="26" t="e">
        <f t="shared" si="394"/>
        <v>#N/A</v>
      </c>
      <c r="V5006" s="36" t="e">
        <f t="shared" si="396"/>
        <v>#N/A</v>
      </c>
      <c r="W5006" s="29" t="e">
        <f t="shared" si="393"/>
        <v>#N/A</v>
      </c>
      <c r="X5006" s="37" t="e">
        <f t="shared" si="397"/>
        <v>#N/A</v>
      </c>
      <c r="Y5006" s="37" t="e">
        <f t="shared" si="395"/>
        <v>#N/A</v>
      </c>
      <c r="Z5006" s="37"/>
      <c r="AA5006" s="37"/>
    </row>
    <row r="5007" spans="20:27">
      <c r="T5007" s="26">
        <v>4987</v>
      </c>
      <c r="U5007" s="26" t="e">
        <f t="shared" si="394"/>
        <v>#N/A</v>
      </c>
      <c r="V5007" s="36" t="e">
        <f t="shared" si="396"/>
        <v>#N/A</v>
      </c>
      <c r="W5007" s="29" t="e">
        <f t="shared" si="393"/>
        <v>#N/A</v>
      </c>
      <c r="X5007" s="37" t="e">
        <f t="shared" si="397"/>
        <v>#N/A</v>
      </c>
      <c r="Y5007" s="37" t="e">
        <f t="shared" si="395"/>
        <v>#N/A</v>
      </c>
      <c r="Z5007" s="37"/>
      <c r="AA5007" s="37"/>
    </row>
    <row r="5008" spans="20:27">
      <c r="T5008" s="26">
        <v>4988</v>
      </c>
      <c r="U5008" s="26" t="e">
        <f t="shared" si="394"/>
        <v>#N/A</v>
      </c>
      <c r="V5008" s="36" t="e">
        <f t="shared" si="396"/>
        <v>#N/A</v>
      </c>
      <c r="W5008" s="29" t="e">
        <f t="shared" si="393"/>
        <v>#N/A</v>
      </c>
      <c r="X5008" s="37" t="e">
        <f t="shared" si="397"/>
        <v>#N/A</v>
      </c>
      <c r="Y5008" s="37" t="e">
        <f t="shared" si="395"/>
        <v>#N/A</v>
      </c>
      <c r="Z5008" s="37"/>
      <c r="AA5008" s="37"/>
    </row>
    <row r="5009" spans="20:27">
      <c r="T5009" s="26">
        <v>4989</v>
      </c>
      <c r="U5009" s="26" t="e">
        <f t="shared" si="394"/>
        <v>#N/A</v>
      </c>
      <c r="V5009" s="36" t="e">
        <f t="shared" si="396"/>
        <v>#N/A</v>
      </c>
      <c r="W5009" s="29" t="e">
        <f t="shared" si="393"/>
        <v>#N/A</v>
      </c>
      <c r="X5009" s="37" t="e">
        <f t="shared" si="397"/>
        <v>#N/A</v>
      </c>
      <c r="Y5009" s="37" t="e">
        <f t="shared" si="395"/>
        <v>#N/A</v>
      </c>
      <c r="Z5009" s="37"/>
      <c r="AA5009" s="37"/>
    </row>
    <row r="5010" spans="20:27">
      <c r="T5010" s="26">
        <v>4990</v>
      </c>
      <c r="U5010" s="26" t="e">
        <f t="shared" si="394"/>
        <v>#N/A</v>
      </c>
      <c r="V5010" s="36" t="e">
        <f t="shared" si="396"/>
        <v>#N/A</v>
      </c>
      <c r="W5010" s="29" t="e">
        <f t="shared" si="393"/>
        <v>#N/A</v>
      </c>
      <c r="X5010" s="37" t="e">
        <f t="shared" si="397"/>
        <v>#N/A</v>
      </c>
      <c r="Y5010" s="37" t="e">
        <f t="shared" si="395"/>
        <v>#N/A</v>
      </c>
      <c r="Z5010" s="37"/>
      <c r="AA5010" s="37"/>
    </row>
    <row r="5011" spans="20:27">
      <c r="T5011" s="26">
        <v>4991</v>
      </c>
      <c r="U5011" s="26" t="e">
        <f t="shared" si="394"/>
        <v>#N/A</v>
      </c>
      <c r="V5011" s="36" t="e">
        <f t="shared" si="396"/>
        <v>#N/A</v>
      </c>
      <c r="W5011" s="29" t="e">
        <f t="shared" si="393"/>
        <v>#N/A</v>
      </c>
      <c r="X5011" s="37" t="e">
        <f t="shared" si="397"/>
        <v>#N/A</v>
      </c>
      <c r="Y5011" s="37" t="e">
        <f t="shared" si="395"/>
        <v>#N/A</v>
      </c>
      <c r="Z5011" s="37"/>
      <c r="AA5011" s="37"/>
    </row>
    <row r="5012" spans="20:27">
      <c r="T5012" s="26">
        <v>4992</v>
      </c>
      <c r="U5012" s="26" t="e">
        <f t="shared" si="394"/>
        <v>#N/A</v>
      </c>
      <c r="V5012" s="36" t="e">
        <f t="shared" si="396"/>
        <v>#N/A</v>
      </c>
      <c r="W5012" s="29" t="e">
        <f t="shared" si="393"/>
        <v>#N/A</v>
      </c>
      <c r="X5012" s="37" t="e">
        <f t="shared" si="397"/>
        <v>#N/A</v>
      </c>
      <c r="Y5012" s="37" t="e">
        <f t="shared" si="395"/>
        <v>#N/A</v>
      </c>
      <c r="Z5012" s="37"/>
      <c r="AA5012" s="37"/>
    </row>
    <row r="5013" spans="20:27">
      <c r="T5013" s="26">
        <v>4993</v>
      </c>
      <c r="U5013" s="26" t="e">
        <f t="shared" si="394"/>
        <v>#N/A</v>
      </c>
      <c r="V5013" s="36" t="e">
        <f t="shared" si="396"/>
        <v>#N/A</v>
      </c>
      <c r="W5013" s="29" t="e">
        <f t="shared" ref="W5013:W5076" si="398">IF(U5013="",(#N/A),V5013)</f>
        <v>#N/A</v>
      </c>
      <c r="X5013" s="37" t="e">
        <f t="shared" si="397"/>
        <v>#N/A</v>
      </c>
      <c r="Y5013" s="37" t="e">
        <f t="shared" si="395"/>
        <v>#N/A</v>
      </c>
      <c r="Z5013" s="37"/>
      <c r="AA5013" s="37"/>
    </row>
    <row r="5014" spans="20:27">
      <c r="T5014" s="26">
        <v>4994</v>
      </c>
      <c r="U5014" s="26" t="e">
        <f t="shared" ref="U5014:U5077" si="399">IF(MAX(D$20:D$64)&lt;T5014,(#N/A),T5014)</f>
        <v>#N/A</v>
      </c>
      <c r="V5014" s="36" t="e">
        <f t="shared" si="396"/>
        <v>#N/A</v>
      </c>
      <c r="W5014" s="29" t="e">
        <f t="shared" si="398"/>
        <v>#N/A</v>
      </c>
      <c r="X5014" s="37" t="e">
        <f t="shared" si="397"/>
        <v>#N/A</v>
      </c>
      <c r="Y5014" s="37" t="e">
        <f t="shared" si="395"/>
        <v>#N/A</v>
      </c>
      <c r="Z5014" s="37"/>
      <c r="AA5014" s="37"/>
    </row>
    <row r="5015" spans="20:27">
      <c r="T5015" s="26">
        <v>4995</v>
      </c>
      <c r="U5015" s="26" t="e">
        <f t="shared" si="399"/>
        <v>#N/A</v>
      </c>
      <c r="V5015" s="36" t="e">
        <f t="shared" si="396"/>
        <v>#N/A</v>
      </c>
      <c r="W5015" s="29" t="e">
        <f t="shared" si="398"/>
        <v>#N/A</v>
      </c>
      <c r="X5015" s="37" t="e">
        <f t="shared" si="397"/>
        <v>#N/A</v>
      </c>
      <c r="Y5015" s="37" t="e">
        <f t="shared" si="395"/>
        <v>#N/A</v>
      </c>
      <c r="Z5015" s="37"/>
      <c r="AA5015" s="37"/>
    </row>
    <row r="5016" spans="20:27">
      <c r="T5016" s="26">
        <v>4996</v>
      </c>
      <c r="U5016" s="26" t="e">
        <f t="shared" si="399"/>
        <v>#N/A</v>
      </c>
      <c r="V5016" s="36" t="e">
        <f t="shared" si="396"/>
        <v>#N/A</v>
      </c>
      <c r="W5016" s="29" t="e">
        <f t="shared" si="398"/>
        <v>#N/A</v>
      </c>
      <c r="X5016" s="37" t="e">
        <f t="shared" si="397"/>
        <v>#N/A</v>
      </c>
      <c r="Y5016" s="37" t="e">
        <f t="shared" si="395"/>
        <v>#N/A</v>
      </c>
      <c r="Z5016" s="37"/>
      <c r="AA5016" s="37"/>
    </row>
    <row r="5017" spans="20:27">
      <c r="T5017" s="26">
        <v>4997</v>
      </c>
      <c r="U5017" s="26" t="e">
        <f t="shared" si="399"/>
        <v>#N/A</v>
      </c>
      <c r="V5017" s="36" t="e">
        <f t="shared" si="396"/>
        <v>#N/A</v>
      </c>
      <c r="W5017" s="29" t="e">
        <f t="shared" si="398"/>
        <v>#N/A</v>
      </c>
      <c r="X5017" s="37" t="e">
        <f t="shared" si="397"/>
        <v>#N/A</v>
      </c>
      <c r="Y5017" s="37" t="e">
        <f t="shared" si="395"/>
        <v>#N/A</v>
      </c>
      <c r="Z5017" s="37"/>
      <c r="AA5017" s="37"/>
    </row>
    <row r="5018" spans="20:27">
      <c r="T5018" s="26">
        <v>4998</v>
      </c>
      <c r="U5018" s="26" t="e">
        <f t="shared" si="399"/>
        <v>#N/A</v>
      </c>
      <c r="V5018" s="36" t="e">
        <f t="shared" si="396"/>
        <v>#N/A</v>
      </c>
      <c r="W5018" s="29" t="e">
        <f t="shared" si="398"/>
        <v>#N/A</v>
      </c>
      <c r="X5018" s="37" t="e">
        <f t="shared" si="397"/>
        <v>#N/A</v>
      </c>
      <c r="Y5018" s="37" t="e">
        <f t="shared" si="395"/>
        <v>#N/A</v>
      </c>
      <c r="Z5018" s="37"/>
      <c r="AA5018" s="37"/>
    </row>
    <row r="5019" spans="20:27">
      <c r="T5019" s="26">
        <v>4999</v>
      </c>
      <c r="U5019" s="26" t="e">
        <f t="shared" si="399"/>
        <v>#N/A</v>
      </c>
      <c r="V5019" s="36" t="e">
        <f t="shared" si="396"/>
        <v>#N/A</v>
      </c>
      <c r="W5019" s="29" t="e">
        <f t="shared" si="398"/>
        <v>#N/A</v>
      </c>
      <c r="X5019" s="37" t="e">
        <f t="shared" si="397"/>
        <v>#N/A</v>
      </c>
      <c r="Y5019" s="37" t="e">
        <f t="shared" si="395"/>
        <v>#N/A</v>
      </c>
      <c r="Z5019" s="37"/>
      <c r="AA5019" s="37"/>
    </row>
    <row r="5020" spans="20:27">
      <c r="T5020" s="26">
        <v>5000</v>
      </c>
      <c r="U5020" s="26" t="e">
        <f t="shared" si="399"/>
        <v>#N/A</v>
      </c>
      <c r="V5020" s="36" t="e">
        <f t="shared" si="396"/>
        <v>#N/A</v>
      </c>
      <c r="W5020" s="29" t="e">
        <f t="shared" si="398"/>
        <v>#N/A</v>
      </c>
      <c r="X5020" s="37" t="e">
        <f t="shared" si="397"/>
        <v>#N/A</v>
      </c>
      <c r="Y5020" s="37" t="e">
        <f t="shared" si="395"/>
        <v>#N/A</v>
      </c>
      <c r="Z5020" s="37"/>
      <c r="AA5020" s="37"/>
    </row>
    <row r="5021" spans="20:27">
      <c r="T5021" s="26">
        <v>5001</v>
      </c>
      <c r="U5021" s="26" t="e">
        <f t="shared" si="399"/>
        <v>#N/A</v>
      </c>
      <c r="V5021" s="36" t="e">
        <f t="shared" si="396"/>
        <v>#N/A</v>
      </c>
      <c r="W5021" s="29" t="e">
        <f t="shared" si="398"/>
        <v>#N/A</v>
      </c>
      <c r="X5021" s="37" t="e">
        <f t="shared" si="397"/>
        <v>#N/A</v>
      </c>
      <c r="Y5021" s="37" t="e">
        <f t="shared" si="395"/>
        <v>#N/A</v>
      </c>
      <c r="Z5021" s="37"/>
      <c r="AA5021" s="37"/>
    </row>
    <row r="5022" spans="20:27">
      <c r="T5022" s="26">
        <v>5002</v>
      </c>
      <c r="U5022" s="26" t="e">
        <f t="shared" si="399"/>
        <v>#N/A</v>
      </c>
      <c r="V5022" s="36" t="e">
        <f t="shared" si="396"/>
        <v>#N/A</v>
      </c>
      <c r="W5022" s="29" t="e">
        <f t="shared" si="398"/>
        <v>#N/A</v>
      </c>
      <c r="X5022" s="37" t="e">
        <f t="shared" si="397"/>
        <v>#N/A</v>
      </c>
      <c r="Y5022" s="37" t="e">
        <f t="shared" si="395"/>
        <v>#N/A</v>
      </c>
      <c r="Z5022" s="37"/>
      <c r="AA5022" s="37"/>
    </row>
    <row r="5023" spans="20:27">
      <c r="T5023" s="26">
        <v>5003</v>
      </c>
      <c r="U5023" s="26" t="e">
        <f t="shared" si="399"/>
        <v>#N/A</v>
      </c>
      <c r="V5023" s="36" t="e">
        <f t="shared" si="396"/>
        <v>#N/A</v>
      </c>
      <c r="W5023" s="29" t="e">
        <f t="shared" si="398"/>
        <v>#N/A</v>
      </c>
      <c r="X5023" s="37" t="e">
        <f t="shared" si="397"/>
        <v>#N/A</v>
      </c>
      <c r="Y5023" s="37" t="e">
        <f t="shared" ref="Y5023:Y5086" si="400">IF(($K$60+15)&gt;T5023,K$23*EXP(M$22*LOG(T5023/O$23)),(#N/A))</f>
        <v>#N/A</v>
      </c>
      <c r="Z5023" s="37"/>
      <c r="AA5023" s="37"/>
    </row>
    <row r="5024" spans="20:27">
      <c r="T5024" s="26">
        <v>5004</v>
      </c>
      <c r="U5024" s="26" t="e">
        <f t="shared" si="399"/>
        <v>#N/A</v>
      </c>
      <c r="V5024" s="36" t="e">
        <f t="shared" si="396"/>
        <v>#N/A</v>
      </c>
      <c r="W5024" s="29" t="e">
        <f t="shared" si="398"/>
        <v>#N/A</v>
      </c>
      <c r="X5024" s="37" t="e">
        <f t="shared" si="397"/>
        <v>#N/A</v>
      </c>
      <c r="Y5024" s="37" t="e">
        <f t="shared" si="400"/>
        <v>#N/A</v>
      </c>
      <c r="Z5024" s="37"/>
      <c r="AA5024" s="37"/>
    </row>
    <row r="5025" spans="20:27">
      <c r="T5025" s="26">
        <v>5005</v>
      </c>
      <c r="U5025" s="26" t="e">
        <f t="shared" si="399"/>
        <v>#N/A</v>
      </c>
      <c r="V5025" s="36" t="e">
        <f t="shared" si="396"/>
        <v>#N/A</v>
      </c>
      <c r="W5025" s="29" t="e">
        <f t="shared" si="398"/>
        <v>#N/A</v>
      </c>
      <c r="X5025" s="37" t="e">
        <f t="shared" si="397"/>
        <v>#N/A</v>
      </c>
      <c r="Y5025" s="37" t="e">
        <f t="shared" si="400"/>
        <v>#N/A</v>
      </c>
      <c r="Z5025" s="37"/>
      <c r="AA5025" s="37"/>
    </row>
    <row r="5026" spans="20:27">
      <c r="T5026" s="26">
        <v>5006</v>
      </c>
      <c r="U5026" s="26" t="e">
        <f t="shared" si="399"/>
        <v>#N/A</v>
      </c>
      <c r="V5026" s="36" t="e">
        <f t="shared" si="396"/>
        <v>#N/A</v>
      </c>
      <c r="W5026" s="29" t="e">
        <f t="shared" si="398"/>
        <v>#N/A</v>
      </c>
      <c r="X5026" s="37" t="e">
        <f t="shared" si="397"/>
        <v>#N/A</v>
      </c>
      <c r="Y5026" s="37" t="e">
        <f t="shared" si="400"/>
        <v>#N/A</v>
      </c>
      <c r="Z5026" s="37"/>
      <c r="AA5026" s="37"/>
    </row>
    <row r="5027" spans="20:27">
      <c r="T5027" s="26">
        <v>5007</v>
      </c>
      <c r="U5027" s="26" t="e">
        <f t="shared" si="399"/>
        <v>#N/A</v>
      </c>
      <c r="V5027" s="36" t="e">
        <f t="shared" si="396"/>
        <v>#N/A</v>
      </c>
      <c r="W5027" s="29" t="e">
        <f t="shared" si="398"/>
        <v>#N/A</v>
      </c>
      <c r="X5027" s="37" t="e">
        <f t="shared" si="397"/>
        <v>#N/A</v>
      </c>
      <c r="Y5027" s="37" t="e">
        <f t="shared" si="400"/>
        <v>#N/A</v>
      </c>
      <c r="Z5027" s="37"/>
      <c r="AA5027" s="37"/>
    </row>
    <row r="5028" spans="20:27">
      <c r="T5028" s="26">
        <v>5008</v>
      </c>
      <c r="U5028" s="26" t="e">
        <f t="shared" si="399"/>
        <v>#N/A</v>
      </c>
      <c r="V5028" s="36" t="e">
        <f t="shared" si="396"/>
        <v>#N/A</v>
      </c>
      <c r="W5028" s="29" t="e">
        <f t="shared" si="398"/>
        <v>#N/A</v>
      </c>
      <c r="X5028" s="37" t="e">
        <f t="shared" si="397"/>
        <v>#N/A</v>
      </c>
      <c r="Y5028" s="37" t="e">
        <f t="shared" si="400"/>
        <v>#N/A</v>
      </c>
      <c r="Z5028" s="37"/>
      <c r="AA5028" s="37"/>
    </row>
    <row r="5029" spans="20:27">
      <c r="T5029" s="26">
        <v>5009</v>
      </c>
      <c r="U5029" s="26" t="e">
        <f t="shared" si="399"/>
        <v>#N/A</v>
      </c>
      <c r="V5029" s="36" t="e">
        <f t="shared" si="396"/>
        <v>#N/A</v>
      </c>
      <c r="W5029" s="29" t="e">
        <f t="shared" si="398"/>
        <v>#N/A</v>
      </c>
      <c r="X5029" s="37" t="e">
        <f t="shared" si="397"/>
        <v>#N/A</v>
      </c>
      <c r="Y5029" s="37" t="e">
        <f t="shared" si="400"/>
        <v>#N/A</v>
      </c>
      <c r="Z5029" s="37"/>
      <c r="AA5029" s="37"/>
    </row>
    <row r="5030" spans="20:27">
      <c r="T5030" s="26">
        <v>5010</v>
      </c>
      <c r="U5030" s="26" t="e">
        <f t="shared" si="399"/>
        <v>#N/A</v>
      </c>
      <c r="V5030" s="36" t="e">
        <f t="shared" si="396"/>
        <v>#N/A</v>
      </c>
      <c r="W5030" s="29" t="e">
        <f t="shared" si="398"/>
        <v>#N/A</v>
      </c>
      <c r="X5030" s="37" t="e">
        <f t="shared" si="397"/>
        <v>#N/A</v>
      </c>
      <c r="Y5030" s="37" t="e">
        <f t="shared" si="400"/>
        <v>#N/A</v>
      </c>
      <c r="Z5030" s="37"/>
      <c r="AA5030" s="37"/>
    </row>
    <row r="5031" spans="20:27">
      <c r="T5031" s="26">
        <v>5011</v>
      </c>
      <c r="U5031" s="26" t="e">
        <f t="shared" si="399"/>
        <v>#N/A</v>
      </c>
      <c r="V5031" s="36" t="e">
        <f t="shared" si="396"/>
        <v>#N/A</v>
      </c>
      <c r="W5031" s="29" t="e">
        <f t="shared" si="398"/>
        <v>#N/A</v>
      </c>
      <c r="X5031" s="37" t="e">
        <f t="shared" si="397"/>
        <v>#N/A</v>
      </c>
      <c r="Y5031" s="37" t="e">
        <f t="shared" si="400"/>
        <v>#N/A</v>
      </c>
      <c r="Z5031" s="37"/>
      <c r="AA5031" s="37"/>
    </row>
    <row r="5032" spans="20:27">
      <c r="T5032" s="26">
        <v>5012</v>
      </c>
      <c r="U5032" s="26" t="e">
        <f t="shared" si="399"/>
        <v>#N/A</v>
      </c>
      <c r="V5032" s="36" t="e">
        <f t="shared" si="396"/>
        <v>#N/A</v>
      </c>
      <c r="W5032" s="29" t="e">
        <f t="shared" si="398"/>
        <v>#N/A</v>
      </c>
      <c r="X5032" s="37" t="e">
        <f t="shared" si="397"/>
        <v>#N/A</v>
      </c>
      <c r="Y5032" s="37" t="e">
        <f t="shared" si="400"/>
        <v>#N/A</v>
      </c>
      <c r="Z5032" s="37"/>
      <c r="AA5032" s="37"/>
    </row>
    <row r="5033" spans="20:27">
      <c r="T5033" s="26">
        <v>5013</v>
      </c>
      <c r="U5033" s="26" t="e">
        <f t="shared" si="399"/>
        <v>#N/A</v>
      </c>
      <c r="V5033" s="36" t="e">
        <f t="shared" si="396"/>
        <v>#N/A</v>
      </c>
      <c r="W5033" s="29" t="e">
        <f t="shared" si="398"/>
        <v>#N/A</v>
      </c>
      <c r="X5033" s="37" t="e">
        <f t="shared" si="397"/>
        <v>#N/A</v>
      </c>
      <c r="Y5033" s="37" t="e">
        <f t="shared" si="400"/>
        <v>#N/A</v>
      </c>
      <c r="Z5033" s="37"/>
      <c r="AA5033" s="37"/>
    </row>
    <row r="5034" spans="20:27">
      <c r="T5034" s="26">
        <v>5014</v>
      </c>
      <c r="U5034" s="26" t="e">
        <f t="shared" si="399"/>
        <v>#N/A</v>
      </c>
      <c r="V5034" s="36" t="e">
        <f t="shared" si="396"/>
        <v>#N/A</v>
      </c>
      <c r="W5034" s="29" t="e">
        <f t="shared" si="398"/>
        <v>#N/A</v>
      </c>
      <c r="X5034" s="37" t="e">
        <f t="shared" si="397"/>
        <v>#N/A</v>
      </c>
      <c r="Y5034" s="37" t="e">
        <f t="shared" si="400"/>
        <v>#N/A</v>
      </c>
      <c r="Z5034" s="37"/>
      <c r="AA5034" s="37"/>
    </row>
    <row r="5035" spans="20:27">
      <c r="T5035" s="26">
        <v>5015</v>
      </c>
      <c r="U5035" s="26" t="e">
        <f t="shared" si="399"/>
        <v>#N/A</v>
      </c>
      <c r="V5035" s="36" t="e">
        <f t="shared" si="396"/>
        <v>#N/A</v>
      </c>
      <c r="W5035" s="29" t="e">
        <f t="shared" si="398"/>
        <v>#N/A</v>
      </c>
      <c r="X5035" s="37" t="e">
        <f t="shared" si="397"/>
        <v>#N/A</v>
      </c>
      <c r="Y5035" s="37" t="e">
        <f t="shared" si="400"/>
        <v>#N/A</v>
      </c>
      <c r="Z5035" s="37"/>
      <c r="AA5035" s="37"/>
    </row>
    <row r="5036" spans="20:27">
      <c r="T5036" s="26">
        <v>5016</v>
      </c>
      <c r="U5036" s="26" t="e">
        <f t="shared" si="399"/>
        <v>#N/A</v>
      </c>
      <c r="V5036" s="36" t="e">
        <f t="shared" si="396"/>
        <v>#N/A</v>
      </c>
      <c r="W5036" s="29" t="e">
        <f t="shared" si="398"/>
        <v>#N/A</v>
      </c>
      <c r="X5036" s="37" t="e">
        <f t="shared" si="397"/>
        <v>#N/A</v>
      </c>
      <c r="Y5036" s="37" t="e">
        <f t="shared" si="400"/>
        <v>#N/A</v>
      </c>
      <c r="Z5036" s="37"/>
      <c r="AA5036" s="37"/>
    </row>
    <row r="5037" spans="20:27">
      <c r="T5037" s="26">
        <v>5017</v>
      </c>
      <c r="U5037" s="26" t="e">
        <f t="shared" si="399"/>
        <v>#N/A</v>
      </c>
      <c r="V5037" s="36" t="e">
        <f t="shared" si="396"/>
        <v>#N/A</v>
      </c>
      <c r="W5037" s="29" t="e">
        <f t="shared" si="398"/>
        <v>#N/A</v>
      </c>
      <c r="X5037" s="37" t="e">
        <f t="shared" si="397"/>
        <v>#N/A</v>
      </c>
      <c r="Y5037" s="37" t="e">
        <f t="shared" si="400"/>
        <v>#N/A</v>
      </c>
      <c r="Z5037" s="37"/>
      <c r="AA5037" s="37"/>
    </row>
    <row r="5038" spans="20:27">
      <c r="T5038" s="26">
        <v>5018</v>
      </c>
      <c r="U5038" s="26" t="e">
        <f t="shared" si="399"/>
        <v>#N/A</v>
      </c>
      <c r="V5038" s="36" t="e">
        <f t="shared" si="396"/>
        <v>#N/A</v>
      </c>
      <c r="W5038" s="29" t="e">
        <f t="shared" si="398"/>
        <v>#N/A</v>
      </c>
      <c r="X5038" s="37" t="e">
        <f t="shared" si="397"/>
        <v>#N/A</v>
      </c>
      <c r="Y5038" s="37" t="e">
        <f t="shared" si="400"/>
        <v>#N/A</v>
      </c>
      <c r="Z5038" s="37"/>
      <c r="AA5038" s="37"/>
    </row>
    <row r="5039" spans="20:27">
      <c r="T5039" s="26">
        <v>5019</v>
      </c>
      <c r="U5039" s="26" t="e">
        <f t="shared" si="399"/>
        <v>#N/A</v>
      </c>
      <c r="V5039" s="36" t="e">
        <f t="shared" si="396"/>
        <v>#N/A</v>
      </c>
      <c r="W5039" s="29" t="e">
        <f t="shared" si="398"/>
        <v>#N/A</v>
      </c>
      <c r="X5039" s="37" t="e">
        <f t="shared" si="397"/>
        <v>#N/A</v>
      </c>
      <c r="Y5039" s="37" t="e">
        <f t="shared" si="400"/>
        <v>#N/A</v>
      </c>
      <c r="Z5039" s="37"/>
      <c r="AA5039" s="37"/>
    </row>
    <row r="5040" spans="20:27">
      <c r="T5040" s="26">
        <v>5020</v>
      </c>
      <c r="U5040" s="26" t="e">
        <f t="shared" si="399"/>
        <v>#N/A</v>
      </c>
      <c r="V5040" s="36" t="e">
        <f t="shared" si="396"/>
        <v>#N/A</v>
      </c>
      <c r="W5040" s="29" t="e">
        <f t="shared" si="398"/>
        <v>#N/A</v>
      </c>
      <c r="X5040" s="37" t="e">
        <f t="shared" si="397"/>
        <v>#N/A</v>
      </c>
      <c r="Y5040" s="37" t="e">
        <f t="shared" si="400"/>
        <v>#N/A</v>
      </c>
      <c r="Z5040" s="37"/>
      <c r="AA5040" s="37"/>
    </row>
    <row r="5041" spans="20:27">
      <c r="T5041" s="26">
        <v>5021</v>
      </c>
      <c r="U5041" s="26" t="e">
        <f t="shared" si="399"/>
        <v>#N/A</v>
      </c>
      <c r="V5041" s="36" t="e">
        <f t="shared" si="396"/>
        <v>#N/A</v>
      </c>
      <c r="W5041" s="29" t="e">
        <f t="shared" si="398"/>
        <v>#N/A</v>
      </c>
      <c r="X5041" s="37" t="e">
        <f t="shared" si="397"/>
        <v>#N/A</v>
      </c>
      <c r="Y5041" s="37" t="e">
        <f t="shared" si="400"/>
        <v>#N/A</v>
      </c>
      <c r="Z5041" s="37"/>
      <c r="AA5041" s="37"/>
    </row>
    <row r="5042" spans="20:27">
      <c r="T5042" s="26">
        <v>5022</v>
      </c>
      <c r="U5042" s="26" t="e">
        <f t="shared" si="399"/>
        <v>#N/A</v>
      </c>
      <c r="V5042" s="36" t="e">
        <f t="shared" si="396"/>
        <v>#N/A</v>
      </c>
      <c r="W5042" s="29" t="e">
        <f t="shared" si="398"/>
        <v>#N/A</v>
      </c>
      <c r="X5042" s="37" t="e">
        <f t="shared" si="397"/>
        <v>#N/A</v>
      </c>
      <c r="Y5042" s="37" t="e">
        <f t="shared" si="400"/>
        <v>#N/A</v>
      </c>
      <c r="Z5042" s="37"/>
      <c r="AA5042" s="37"/>
    </row>
    <row r="5043" spans="20:27">
      <c r="T5043" s="26">
        <v>5023</v>
      </c>
      <c r="U5043" s="26" t="e">
        <f t="shared" si="399"/>
        <v>#N/A</v>
      </c>
      <c r="V5043" s="36" t="e">
        <f t="shared" si="396"/>
        <v>#N/A</v>
      </c>
      <c r="W5043" s="29" t="e">
        <f t="shared" si="398"/>
        <v>#N/A</v>
      </c>
      <c r="X5043" s="37" t="e">
        <f t="shared" si="397"/>
        <v>#N/A</v>
      </c>
      <c r="Y5043" s="37" t="e">
        <f t="shared" si="400"/>
        <v>#N/A</v>
      </c>
      <c r="Z5043" s="37"/>
      <c r="AA5043" s="37"/>
    </row>
    <row r="5044" spans="20:27">
      <c r="T5044" s="26">
        <v>5024</v>
      </c>
      <c r="U5044" s="26" t="e">
        <f t="shared" si="399"/>
        <v>#N/A</v>
      </c>
      <c r="V5044" s="36" t="e">
        <f t="shared" si="396"/>
        <v>#N/A</v>
      </c>
      <c r="W5044" s="29" t="e">
        <f t="shared" si="398"/>
        <v>#N/A</v>
      </c>
      <c r="X5044" s="37" t="e">
        <f t="shared" si="397"/>
        <v>#N/A</v>
      </c>
      <c r="Y5044" s="37" t="e">
        <f t="shared" si="400"/>
        <v>#N/A</v>
      </c>
      <c r="Z5044" s="37"/>
      <c r="AA5044" s="37"/>
    </row>
    <row r="5045" spans="20:27">
      <c r="T5045" s="26">
        <v>5025</v>
      </c>
      <c r="U5045" s="26" t="e">
        <f t="shared" si="399"/>
        <v>#N/A</v>
      </c>
      <c r="V5045" s="36" t="e">
        <f t="shared" si="396"/>
        <v>#N/A</v>
      </c>
      <c r="W5045" s="29" t="e">
        <f t="shared" si="398"/>
        <v>#N/A</v>
      </c>
      <c r="X5045" s="37" t="e">
        <f t="shared" si="397"/>
        <v>#N/A</v>
      </c>
      <c r="Y5045" s="37" t="e">
        <f t="shared" si="400"/>
        <v>#N/A</v>
      </c>
      <c r="Z5045" s="37"/>
      <c r="AA5045" s="37"/>
    </row>
    <row r="5046" spans="20:27">
      <c r="T5046" s="26">
        <v>5026</v>
      </c>
      <c r="U5046" s="26" t="e">
        <f t="shared" si="399"/>
        <v>#N/A</v>
      </c>
      <c r="V5046" s="36" t="e">
        <f t="shared" si="396"/>
        <v>#N/A</v>
      </c>
      <c r="W5046" s="29" t="e">
        <f t="shared" si="398"/>
        <v>#N/A</v>
      </c>
      <c r="X5046" s="37" t="e">
        <f t="shared" si="397"/>
        <v>#N/A</v>
      </c>
      <c r="Y5046" s="37" t="e">
        <f t="shared" si="400"/>
        <v>#N/A</v>
      </c>
      <c r="Z5046" s="37"/>
      <c r="AA5046" s="37"/>
    </row>
    <row r="5047" spans="20:27">
      <c r="T5047" s="26">
        <v>5027</v>
      </c>
      <c r="U5047" s="26" t="e">
        <f t="shared" si="399"/>
        <v>#N/A</v>
      </c>
      <c r="V5047" s="36" t="e">
        <f t="shared" si="396"/>
        <v>#N/A</v>
      </c>
      <c r="W5047" s="29" t="e">
        <f t="shared" si="398"/>
        <v>#N/A</v>
      </c>
      <c r="X5047" s="37" t="e">
        <f t="shared" si="397"/>
        <v>#N/A</v>
      </c>
      <c r="Y5047" s="37" t="e">
        <f t="shared" si="400"/>
        <v>#N/A</v>
      </c>
      <c r="Z5047" s="37"/>
      <c r="AA5047" s="37"/>
    </row>
    <row r="5048" spans="20:27">
      <c r="T5048" s="26">
        <v>5028</v>
      </c>
      <c r="U5048" s="26" t="e">
        <f t="shared" si="399"/>
        <v>#N/A</v>
      </c>
      <c r="V5048" s="36" t="e">
        <f t="shared" si="396"/>
        <v>#N/A</v>
      </c>
      <c r="W5048" s="29" t="e">
        <f t="shared" si="398"/>
        <v>#N/A</v>
      </c>
      <c r="X5048" s="37" t="e">
        <f t="shared" si="397"/>
        <v>#N/A</v>
      </c>
      <c r="Y5048" s="37" t="e">
        <f t="shared" si="400"/>
        <v>#N/A</v>
      </c>
      <c r="Z5048" s="37"/>
      <c r="AA5048" s="37"/>
    </row>
    <row r="5049" spans="20:27">
      <c r="T5049" s="26">
        <v>5029</v>
      </c>
      <c r="U5049" s="26" t="e">
        <f t="shared" si="399"/>
        <v>#N/A</v>
      </c>
      <c r="V5049" s="36" t="e">
        <f t="shared" si="396"/>
        <v>#N/A</v>
      </c>
      <c r="W5049" s="29" t="e">
        <f t="shared" si="398"/>
        <v>#N/A</v>
      </c>
      <c r="X5049" s="37" t="e">
        <f t="shared" si="397"/>
        <v>#N/A</v>
      </c>
      <c r="Y5049" s="37" t="e">
        <f t="shared" si="400"/>
        <v>#N/A</v>
      </c>
      <c r="Z5049" s="37"/>
      <c r="AA5049" s="37"/>
    </row>
    <row r="5050" spans="20:27">
      <c r="T5050" s="26">
        <v>5030</v>
      </c>
      <c r="U5050" s="26" t="e">
        <f t="shared" si="399"/>
        <v>#N/A</v>
      </c>
      <c r="V5050" s="36" t="e">
        <f t="shared" si="396"/>
        <v>#N/A</v>
      </c>
      <c r="W5050" s="29" t="e">
        <f t="shared" si="398"/>
        <v>#N/A</v>
      </c>
      <c r="X5050" s="37" t="e">
        <f t="shared" si="397"/>
        <v>#N/A</v>
      </c>
      <c r="Y5050" s="37" t="e">
        <f t="shared" si="400"/>
        <v>#N/A</v>
      </c>
      <c r="Z5050" s="37"/>
      <c r="AA5050" s="37"/>
    </row>
    <row r="5051" spans="20:27">
      <c r="T5051" s="26">
        <v>5031</v>
      </c>
      <c r="U5051" s="26" t="e">
        <f t="shared" si="399"/>
        <v>#N/A</v>
      </c>
      <c r="V5051" s="36" t="e">
        <f t="shared" si="396"/>
        <v>#N/A</v>
      </c>
      <c r="W5051" s="29" t="e">
        <f t="shared" si="398"/>
        <v>#N/A</v>
      </c>
      <c r="X5051" s="37" t="e">
        <f t="shared" si="397"/>
        <v>#N/A</v>
      </c>
      <c r="Y5051" s="37" t="e">
        <f t="shared" si="400"/>
        <v>#N/A</v>
      </c>
      <c r="Z5051" s="37"/>
      <c r="AA5051" s="37"/>
    </row>
    <row r="5052" spans="20:27">
      <c r="T5052" s="26">
        <v>5032</v>
      </c>
      <c r="U5052" s="26" t="e">
        <f t="shared" si="399"/>
        <v>#N/A</v>
      </c>
      <c r="V5052" s="36" t="e">
        <f t="shared" si="396"/>
        <v>#N/A</v>
      </c>
      <c r="W5052" s="29" t="e">
        <f t="shared" si="398"/>
        <v>#N/A</v>
      </c>
      <c r="X5052" s="37" t="e">
        <f t="shared" si="397"/>
        <v>#N/A</v>
      </c>
      <c r="Y5052" s="37" t="e">
        <f t="shared" si="400"/>
        <v>#N/A</v>
      </c>
      <c r="Z5052" s="37"/>
      <c r="AA5052" s="37"/>
    </row>
    <row r="5053" spans="20:27">
      <c r="T5053" s="26">
        <v>5033</v>
      </c>
      <c r="U5053" s="26" t="e">
        <f t="shared" si="399"/>
        <v>#N/A</v>
      </c>
      <c r="V5053" s="36" t="e">
        <f t="shared" si="396"/>
        <v>#N/A</v>
      </c>
      <c r="W5053" s="29" t="e">
        <f t="shared" si="398"/>
        <v>#N/A</v>
      </c>
      <c r="X5053" s="37" t="e">
        <f t="shared" si="397"/>
        <v>#N/A</v>
      </c>
      <c r="Y5053" s="37" t="e">
        <f t="shared" si="400"/>
        <v>#N/A</v>
      </c>
      <c r="Z5053" s="37"/>
      <c r="AA5053" s="37"/>
    </row>
    <row r="5054" spans="20:27">
      <c r="T5054" s="26">
        <v>5034</v>
      </c>
      <c r="U5054" s="26" t="e">
        <f t="shared" si="399"/>
        <v>#N/A</v>
      </c>
      <c r="V5054" s="36" t="e">
        <f t="shared" si="396"/>
        <v>#N/A</v>
      </c>
      <c r="W5054" s="29" t="e">
        <f t="shared" si="398"/>
        <v>#N/A</v>
      </c>
      <c r="X5054" s="37" t="e">
        <f t="shared" si="397"/>
        <v>#N/A</v>
      </c>
      <c r="Y5054" s="37" t="e">
        <f t="shared" si="400"/>
        <v>#N/A</v>
      </c>
      <c r="Z5054" s="37"/>
      <c r="AA5054" s="37"/>
    </row>
    <row r="5055" spans="20:27">
      <c r="T5055" s="26">
        <v>5035</v>
      </c>
      <c r="U5055" s="26" t="e">
        <f t="shared" si="399"/>
        <v>#N/A</v>
      </c>
      <c r="V5055" s="36" t="e">
        <f t="shared" si="396"/>
        <v>#N/A</v>
      </c>
      <c r="W5055" s="29" t="e">
        <f t="shared" si="398"/>
        <v>#N/A</v>
      </c>
      <c r="X5055" s="37" t="e">
        <f t="shared" si="397"/>
        <v>#N/A</v>
      </c>
      <c r="Y5055" s="37" t="e">
        <f t="shared" si="400"/>
        <v>#N/A</v>
      </c>
      <c r="Z5055" s="37"/>
      <c r="AA5055" s="37"/>
    </row>
    <row r="5056" spans="20:27">
      <c r="T5056" s="26">
        <v>5036</v>
      </c>
      <c r="U5056" s="26" t="e">
        <f t="shared" si="399"/>
        <v>#N/A</v>
      </c>
      <c r="V5056" s="36" t="e">
        <f t="shared" si="396"/>
        <v>#N/A</v>
      </c>
      <c r="W5056" s="29" t="e">
        <f t="shared" si="398"/>
        <v>#N/A</v>
      </c>
      <c r="X5056" s="37" t="e">
        <f t="shared" si="397"/>
        <v>#N/A</v>
      </c>
      <c r="Y5056" s="37" t="e">
        <f t="shared" si="400"/>
        <v>#N/A</v>
      </c>
      <c r="Z5056" s="37"/>
      <c r="AA5056" s="37"/>
    </row>
    <row r="5057" spans="20:27">
      <c r="T5057" s="26">
        <v>5037</v>
      </c>
      <c r="U5057" s="26" t="e">
        <f t="shared" si="399"/>
        <v>#N/A</v>
      </c>
      <c r="V5057" s="36" t="e">
        <f t="shared" si="396"/>
        <v>#N/A</v>
      </c>
      <c r="W5057" s="29" t="e">
        <f t="shared" si="398"/>
        <v>#N/A</v>
      </c>
      <c r="X5057" s="37" t="e">
        <f t="shared" si="397"/>
        <v>#N/A</v>
      </c>
      <c r="Y5057" s="37" t="e">
        <f t="shared" si="400"/>
        <v>#N/A</v>
      </c>
      <c r="Z5057" s="37"/>
      <c r="AA5057" s="37"/>
    </row>
    <row r="5058" spans="20:27">
      <c r="T5058" s="26">
        <v>5038</v>
      </c>
      <c r="U5058" s="26" t="e">
        <f t="shared" si="399"/>
        <v>#N/A</v>
      </c>
      <c r="V5058" s="36" t="e">
        <f t="shared" si="396"/>
        <v>#N/A</v>
      </c>
      <c r="W5058" s="29" t="e">
        <f t="shared" si="398"/>
        <v>#N/A</v>
      </c>
      <c r="X5058" s="37" t="e">
        <f t="shared" si="397"/>
        <v>#N/A</v>
      </c>
      <c r="Y5058" s="37" t="e">
        <f t="shared" si="400"/>
        <v>#N/A</v>
      </c>
      <c r="Z5058" s="37"/>
      <c r="AA5058" s="37"/>
    </row>
    <row r="5059" spans="20:27">
      <c r="T5059" s="26">
        <v>5039</v>
      </c>
      <c r="U5059" s="26" t="e">
        <f t="shared" si="399"/>
        <v>#N/A</v>
      </c>
      <c r="V5059" s="36" t="e">
        <f t="shared" si="396"/>
        <v>#N/A</v>
      </c>
      <c r="W5059" s="29" t="e">
        <f t="shared" si="398"/>
        <v>#N/A</v>
      </c>
      <c r="X5059" s="37" t="e">
        <f t="shared" si="397"/>
        <v>#N/A</v>
      </c>
      <c r="Y5059" s="37" t="e">
        <f t="shared" si="400"/>
        <v>#N/A</v>
      </c>
      <c r="Z5059" s="37"/>
      <c r="AA5059" s="37"/>
    </row>
    <row r="5060" spans="20:27">
      <c r="T5060" s="26">
        <v>5040</v>
      </c>
      <c r="U5060" s="26" t="e">
        <f t="shared" si="399"/>
        <v>#N/A</v>
      </c>
      <c r="V5060" s="36" t="e">
        <f t="shared" si="396"/>
        <v>#N/A</v>
      </c>
      <c r="W5060" s="29" t="e">
        <f t="shared" si="398"/>
        <v>#N/A</v>
      </c>
      <c r="X5060" s="37" t="e">
        <f t="shared" si="397"/>
        <v>#N/A</v>
      </c>
      <c r="Y5060" s="37" t="e">
        <f t="shared" si="400"/>
        <v>#N/A</v>
      </c>
      <c r="Z5060" s="37"/>
      <c r="AA5060" s="37"/>
    </row>
    <row r="5061" spans="20:27">
      <c r="T5061" s="26">
        <v>5041</v>
      </c>
      <c r="U5061" s="26" t="e">
        <f t="shared" si="399"/>
        <v>#N/A</v>
      </c>
      <c r="V5061" s="36" t="e">
        <f t="shared" si="396"/>
        <v>#N/A</v>
      </c>
      <c r="W5061" s="29" t="e">
        <f t="shared" si="398"/>
        <v>#N/A</v>
      </c>
      <c r="X5061" s="37" t="e">
        <f t="shared" si="397"/>
        <v>#N/A</v>
      </c>
      <c r="Y5061" s="37" t="e">
        <f t="shared" si="400"/>
        <v>#N/A</v>
      </c>
      <c r="Z5061" s="37"/>
      <c r="AA5061" s="37"/>
    </row>
    <row r="5062" spans="20:27">
      <c r="T5062" s="26">
        <v>5042</v>
      </c>
      <c r="U5062" s="26" t="e">
        <f t="shared" si="399"/>
        <v>#N/A</v>
      </c>
      <c r="V5062" s="36" t="e">
        <f t="shared" si="396"/>
        <v>#N/A</v>
      </c>
      <c r="W5062" s="29" t="e">
        <f t="shared" si="398"/>
        <v>#N/A</v>
      </c>
      <c r="X5062" s="37" t="e">
        <f t="shared" si="397"/>
        <v>#N/A</v>
      </c>
      <c r="Y5062" s="37" t="e">
        <f t="shared" si="400"/>
        <v>#N/A</v>
      </c>
      <c r="Z5062" s="37"/>
      <c r="AA5062" s="37"/>
    </row>
    <row r="5063" spans="20:27">
      <c r="T5063" s="26">
        <v>5043</v>
      </c>
      <c r="U5063" s="26" t="e">
        <f t="shared" si="399"/>
        <v>#N/A</v>
      </c>
      <c r="V5063" s="36" t="e">
        <f t="shared" si="396"/>
        <v>#N/A</v>
      </c>
      <c r="W5063" s="29" t="e">
        <f t="shared" si="398"/>
        <v>#N/A</v>
      </c>
      <c r="X5063" s="37" t="e">
        <f t="shared" si="397"/>
        <v>#N/A</v>
      </c>
      <c r="Y5063" s="37" t="e">
        <f t="shared" si="400"/>
        <v>#N/A</v>
      </c>
      <c r="Z5063" s="37"/>
      <c r="AA5063" s="37"/>
    </row>
    <row r="5064" spans="20:27">
      <c r="T5064" s="26">
        <v>5044</v>
      </c>
      <c r="U5064" s="26" t="e">
        <f t="shared" si="399"/>
        <v>#N/A</v>
      </c>
      <c r="V5064" s="36" t="e">
        <f t="shared" ref="V5064:V5127" si="401">K$23*EXP(M$22*LOG(T5064/O$23))</f>
        <v>#N/A</v>
      </c>
      <c r="W5064" s="29" t="e">
        <f t="shared" si="398"/>
        <v>#N/A</v>
      </c>
      <c r="X5064" s="37" t="e">
        <f t="shared" ref="X5064:X5127" si="402">IF(($K$60+15)&gt;T5064,T5064,(#N/A))</f>
        <v>#N/A</v>
      </c>
      <c r="Y5064" s="37" t="e">
        <f t="shared" si="400"/>
        <v>#N/A</v>
      </c>
      <c r="Z5064" s="37"/>
      <c r="AA5064" s="37"/>
    </row>
    <row r="5065" spans="20:27">
      <c r="T5065" s="26">
        <v>5045</v>
      </c>
      <c r="U5065" s="26" t="e">
        <f t="shared" si="399"/>
        <v>#N/A</v>
      </c>
      <c r="V5065" s="36" t="e">
        <f t="shared" si="401"/>
        <v>#N/A</v>
      </c>
      <c r="W5065" s="29" t="e">
        <f t="shared" si="398"/>
        <v>#N/A</v>
      </c>
      <c r="X5065" s="37" t="e">
        <f t="shared" si="402"/>
        <v>#N/A</v>
      </c>
      <c r="Y5065" s="37" t="e">
        <f t="shared" si="400"/>
        <v>#N/A</v>
      </c>
      <c r="Z5065" s="37"/>
      <c r="AA5065" s="37"/>
    </row>
    <row r="5066" spans="20:27">
      <c r="T5066" s="26">
        <v>5046</v>
      </c>
      <c r="U5066" s="26" t="e">
        <f t="shared" si="399"/>
        <v>#N/A</v>
      </c>
      <c r="V5066" s="36" t="e">
        <f t="shared" si="401"/>
        <v>#N/A</v>
      </c>
      <c r="W5066" s="29" t="e">
        <f t="shared" si="398"/>
        <v>#N/A</v>
      </c>
      <c r="X5066" s="37" t="e">
        <f t="shared" si="402"/>
        <v>#N/A</v>
      </c>
      <c r="Y5066" s="37" t="e">
        <f t="shared" si="400"/>
        <v>#N/A</v>
      </c>
      <c r="Z5066" s="37"/>
      <c r="AA5066" s="37"/>
    </row>
    <row r="5067" spans="20:27">
      <c r="T5067" s="26">
        <v>5047</v>
      </c>
      <c r="U5067" s="26" t="e">
        <f t="shared" si="399"/>
        <v>#N/A</v>
      </c>
      <c r="V5067" s="36" t="e">
        <f t="shared" si="401"/>
        <v>#N/A</v>
      </c>
      <c r="W5067" s="29" t="e">
        <f t="shared" si="398"/>
        <v>#N/A</v>
      </c>
      <c r="X5067" s="37" t="e">
        <f t="shared" si="402"/>
        <v>#N/A</v>
      </c>
      <c r="Y5067" s="37" t="e">
        <f t="shared" si="400"/>
        <v>#N/A</v>
      </c>
      <c r="Z5067" s="37"/>
      <c r="AA5067" s="37"/>
    </row>
    <row r="5068" spans="20:27">
      <c r="T5068" s="26">
        <v>5048</v>
      </c>
      <c r="U5068" s="26" t="e">
        <f t="shared" si="399"/>
        <v>#N/A</v>
      </c>
      <c r="V5068" s="36" t="e">
        <f t="shared" si="401"/>
        <v>#N/A</v>
      </c>
      <c r="W5068" s="29" t="e">
        <f t="shared" si="398"/>
        <v>#N/A</v>
      </c>
      <c r="X5068" s="37" t="e">
        <f t="shared" si="402"/>
        <v>#N/A</v>
      </c>
      <c r="Y5068" s="37" t="e">
        <f t="shared" si="400"/>
        <v>#N/A</v>
      </c>
      <c r="Z5068" s="37"/>
      <c r="AA5068" s="37"/>
    </row>
    <row r="5069" spans="20:27">
      <c r="T5069" s="26">
        <v>5049</v>
      </c>
      <c r="U5069" s="26" t="e">
        <f t="shared" si="399"/>
        <v>#N/A</v>
      </c>
      <c r="V5069" s="36" t="e">
        <f t="shared" si="401"/>
        <v>#N/A</v>
      </c>
      <c r="W5069" s="29" t="e">
        <f t="shared" si="398"/>
        <v>#N/A</v>
      </c>
      <c r="X5069" s="37" t="e">
        <f t="shared" si="402"/>
        <v>#N/A</v>
      </c>
      <c r="Y5069" s="37" t="e">
        <f t="shared" si="400"/>
        <v>#N/A</v>
      </c>
      <c r="Z5069" s="37"/>
      <c r="AA5069" s="37"/>
    </row>
    <row r="5070" spans="20:27">
      <c r="T5070" s="26">
        <v>5050</v>
      </c>
      <c r="U5070" s="26" t="e">
        <f t="shared" si="399"/>
        <v>#N/A</v>
      </c>
      <c r="V5070" s="36" t="e">
        <f t="shared" si="401"/>
        <v>#N/A</v>
      </c>
      <c r="W5070" s="29" t="e">
        <f t="shared" si="398"/>
        <v>#N/A</v>
      </c>
      <c r="X5070" s="37" t="e">
        <f t="shared" si="402"/>
        <v>#N/A</v>
      </c>
      <c r="Y5070" s="37" t="e">
        <f t="shared" si="400"/>
        <v>#N/A</v>
      </c>
      <c r="Z5070" s="37"/>
      <c r="AA5070" s="37"/>
    </row>
    <row r="5071" spans="20:27">
      <c r="T5071" s="26">
        <v>5051</v>
      </c>
      <c r="U5071" s="26" t="e">
        <f t="shared" si="399"/>
        <v>#N/A</v>
      </c>
      <c r="V5071" s="36" t="e">
        <f t="shared" si="401"/>
        <v>#N/A</v>
      </c>
      <c r="W5071" s="29" t="e">
        <f t="shared" si="398"/>
        <v>#N/A</v>
      </c>
      <c r="X5071" s="37" t="e">
        <f t="shared" si="402"/>
        <v>#N/A</v>
      </c>
      <c r="Y5071" s="37" t="e">
        <f t="shared" si="400"/>
        <v>#N/A</v>
      </c>
      <c r="Z5071" s="37"/>
      <c r="AA5071" s="37"/>
    </row>
    <row r="5072" spans="20:27">
      <c r="T5072" s="26">
        <v>5052</v>
      </c>
      <c r="U5072" s="26" t="e">
        <f t="shared" si="399"/>
        <v>#N/A</v>
      </c>
      <c r="V5072" s="36" t="e">
        <f t="shared" si="401"/>
        <v>#N/A</v>
      </c>
      <c r="W5072" s="29" t="e">
        <f t="shared" si="398"/>
        <v>#N/A</v>
      </c>
      <c r="X5072" s="37" t="e">
        <f t="shared" si="402"/>
        <v>#N/A</v>
      </c>
      <c r="Y5072" s="37" t="e">
        <f t="shared" si="400"/>
        <v>#N/A</v>
      </c>
      <c r="Z5072" s="37"/>
      <c r="AA5072" s="37"/>
    </row>
    <row r="5073" spans="20:27">
      <c r="T5073" s="26">
        <v>5053</v>
      </c>
      <c r="U5073" s="26" t="e">
        <f t="shared" si="399"/>
        <v>#N/A</v>
      </c>
      <c r="V5073" s="36" t="e">
        <f t="shared" si="401"/>
        <v>#N/A</v>
      </c>
      <c r="W5073" s="29" t="e">
        <f t="shared" si="398"/>
        <v>#N/A</v>
      </c>
      <c r="X5073" s="37" t="e">
        <f t="shared" si="402"/>
        <v>#N/A</v>
      </c>
      <c r="Y5073" s="37" t="e">
        <f t="shared" si="400"/>
        <v>#N/A</v>
      </c>
      <c r="Z5073" s="37"/>
      <c r="AA5073" s="37"/>
    </row>
    <row r="5074" spans="20:27">
      <c r="T5074" s="26">
        <v>5054</v>
      </c>
      <c r="U5074" s="26" t="e">
        <f t="shared" si="399"/>
        <v>#N/A</v>
      </c>
      <c r="V5074" s="36" t="e">
        <f t="shared" si="401"/>
        <v>#N/A</v>
      </c>
      <c r="W5074" s="29" t="e">
        <f t="shared" si="398"/>
        <v>#N/A</v>
      </c>
      <c r="X5074" s="37" t="e">
        <f t="shared" si="402"/>
        <v>#N/A</v>
      </c>
      <c r="Y5074" s="37" t="e">
        <f t="shared" si="400"/>
        <v>#N/A</v>
      </c>
      <c r="Z5074" s="37"/>
      <c r="AA5074" s="37"/>
    </row>
    <row r="5075" spans="20:27">
      <c r="T5075" s="26">
        <v>5055</v>
      </c>
      <c r="U5075" s="26" t="e">
        <f t="shared" si="399"/>
        <v>#N/A</v>
      </c>
      <c r="V5075" s="36" t="e">
        <f t="shared" si="401"/>
        <v>#N/A</v>
      </c>
      <c r="W5075" s="29" t="e">
        <f t="shared" si="398"/>
        <v>#N/A</v>
      </c>
      <c r="X5075" s="37" t="e">
        <f t="shared" si="402"/>
        <v>#N/A</v>
      </c>
      <c r="Y5075" s="37" t="e">
        <f t="shared" si="400"/>
        <v>#N/A</v>
      </c>
      <c r="Z5075" s="37"/>
      <c r="AA5075" s="37"/>
    </row>
    <row r="5076" spans="20:27">
      <c r="T5076" s="26">
        <v>5056</v>
      </c>
      <c r="U5076" s="26" t="e">
        <f t="shared" si="399"/>
        <v>#N/A</v>
      </c>
      <c r="V5076" s="36" t="e">
        <f t="shared" si="401"/>
        <v>#N/A</v>
      </c>
      <c r="W5076" s="29" t="e">
        <f t="shared" si="398"/>
        <v>#N/A</v>
      </c>
      <c r="X5076" s="37" t="e">
        <f t="shared" si="402"/>
        <v>#N/A</v>
      </c>
      <c r="Y5076" s="37" t="e">
        <f t="shared" si="400"/>
        <v>#N/A</v>
      </c>
      <c r="Z5076" s="37"/>
      <c r="AA5076" s="37"/>
    </row>
    <row r="5077" spans="20:27">
      <c r="T5077" s="26">
        <v>5057</v>
      </c>
      <c r="U5077" s="26" t="e">
        <f t="shared" si="399"/>
        <v>#N/A</v>
      </c>
      <c r="V5077" s="36" t="e">
        <f t="shared" si="401"/>
        <v>#N/A</v>
      </c>
      <c r="W5077" s="29" t="e">
        <f t="shared" ref="W5077:W5140" si="403">IF(U5077="",(#N/A),V5077)</f>
        <v>#N/A</v>
      </c>
      <c r="X5077" s="37" t="e">
        <f t="shared" si="402"/>
        <v>#N/A</v>
      </c>
      <c r="Y5077" s="37" t="e">
        <f t="shared" si="400"/>
        <v>#N/A</v>
      </c>
      <c r="Z5077" s="37"/>
      <c r="AA5077" s="37"/>
    </row>
    <row r="5078" spans="20:27">
      <c r="T5078" s="26">
        <v>5058</v>
      </c>
      <c r="U5078" s="26" t="e">
        <f t="shared" ref="U5078:U5141" si="404">IF(MAX(D$20:D$64)&lt;T5078,(#N/A),T5078)</f>
        <v>#N/A</v>
      </c>
      <c r="V5078" s="36" t="e">
        <f t="shared" si="401"/>
        <v>#N/A</v>
      </c>
      <c r="W5078" s="29" t="e">
        <f t="shared" si="403"/>
        <v>#N/A</v>
      </c>
      <c r="X5078" s="37" t="e">
        <f t="shared" si="402"/>
        <v>#N/A</v>
      </c>
      <c r="Y5078" s="37" t="e">
        <f t="shared" si="400"/>
        <v>#N/A</v>
      </c>
      <c r="Z5078" s="37"/>
      <c r="AA5078" s="37"/>
    </row>
    <row r="5079" spans="20:27">
      <c r="T5079" s="26">
        <v>5059</v>
      </c>
      <c r="U5079" s="26" t="e">
        <f t="shared" si="404"/>
        <v>#N/A</v>
      </c>
      <c r="V5079" s="36" t="e">
        <f t="shared" si="401"/>
        <v>#N/A</v>
      </c>
      <c r="W5079" s="29" t="e">
        <f t="shared" si="403"/>
        <v>#N/A</v>
      </c>
      <c r="X5079" s="37" t="e">
        <f t="shared" si="402"/>
        <v>#N/A</v>
      </c>
      <c r="Y5079" s="37" t="e">
        <f t="shared" si="400"/>
        <v>#N/A</v>
      </c>
      <c r="Z5079" s="37"/>
      <c r="AA5079" s="37"/>
    </row>
    <row r="5080" spans="20:27">
      <c r="T5080" s="26">
        <v>5060</v>
      </c>
      <c r="U5080" s="26" t="e">
        <f t="shared" si="404"/>
        <v>#N/A</v>
      </c>
      <c r="V5080" s="36" t="e">
        <f t="shared" si="401"/>
        <v>#N/A</v>
      </c>
      <c r="W5080" s="29" t="e">
        <f t="shared" si="403"/>
        <v>#N/A</v>
      </c>
      <c r="X5080" s="37" t="e">
        <f t="shared" si="402"/>
        <v>#N/A</v>
      </c>
      <c r="Y5080" s="37" t="e">
        <f t="shared" si="400"/>
        <v>#N/A</v>
      </c>
      <c r="Z5080" s="37"/>
      <c r="AA5080" s="37"/>
    </row>
    <row r="5081" spans="20:27">
      <c r="T5081" s="26">
        <v>5061</v>
      </c>
      <c r="U5081" s="26" t="e">
        <f t="shared" si="404"/>
        <v>#N/A</v>
      </c>
      <c r="V5081" s="36" t="e">
        <f t="shared" si="401"/>
        <v>#N/A</v>
      </c>
      <c r="W5081" s="29" t="e">
        <f t="shared" si="403"/>
        <v>#N/A</v>
      </c>
      <c r="X5081" s="37" t="e">
        <f t="shared" si="402"/>
        <v>#N/A</v>
      </c>
      <c r="Y5081" s="37" t="e">
        <f t="shared" si="400"/>
        <v>#N/A</v>
      </c>
      <c r="Z5081" s="37"/>
      <c r="AA5081" s="37"/>
    </row>
    <row r="5082" spans="20:27">
      <c r="T5082" s="26">
        <v>5062</v>
      </c>
      <c r="U5082" s="26" t="e">
        <f t="shared" si="404"/>
        <v>#N/A</v>
      </c>
      <c r="V5082" s="36" t="e">
        <f t="shared" si="401"/>
        <v>#N/A</v>
      </c>
      <c r="W5082" s="29" t="e">
        <f t="shared" si="403"/>
        <v>#N/A</v>
      </c>
      <c r="X5082" s="37" t="e">
        <f t="shared" si="402"/>
        <v>#N/A</v>
      </c>
      <c r="Y5082" s="37" t="e">
        <f t="shared" si="400"/>
        <v>#N/A</v>
      </c>
      <c r="Z5082" s="37"/>
      <c r="AA5082" s="37"/>
    </row>
    <row r="5083" spans="20:27">
      <c r="T5083" s="26">
        <v>5063</v>
      </c>
      <c r="U5083" s="26" t="e">
        <f t="shared" si="404"/>
        <v>#N/A</v>
      </c>
      <c r="V5083" s="36" t="e">
        <f t="shared" si="401"/>
        <v>#N/A</v>
      </c>
      <c r="W5083" s="29" t="e">
        <f t="shared" si="403"/>
        <v>#N/A</v>
      </c>
      <c r="X5083" s="37" t="e">
        <f t="shared" si="402"/>
        <v>#N/A</v>
      </c>
      <c r="Y5083" s="37" t="e">
        <f t="shared" si="400"/>
        <v>#N/A</v>
      </c>
      <c r="Z5083" s="37"/>
      <c r="AA5083" s="37"/>
    </row>
    <row r="5084" spans="20:27">
      <c r="T5084" s="26">
        <v>5064</v>
      </c>
      <c r="U5084" s="26" t="e">
        <f t="shared" si="404"/>
        <v>#N/A</v>
      </c>
      <c r="V5084" s="36" t="e">
        <f t="shared" si="401"/>
        <v>#N/A</v>
      </c>
      <c r="W5084" s="29" t="e">
        <f t="shared" si="403"/>
        <v>#N/A</v>
      </c>
      <c r="X5084" s="37" t="e">
        <f t="shared" si="402"/>
        <v>#N/A</v>
      </c>
      <c r="Y5084" s="37" t="e">
        <f t="shared" si="400"/>
        <v>#N/A</v>
      </c>
      <c r="Z5084" s="37"/>
      <c r="AA5084" s="37"/>
    </row>
    <row r="5085" spans="20:27">
      <c r="T5085" s="26">
        <v>5065</v>
      </c>
      <c r="U5085" s="26" t="e">
        <f t="shared" si="404"/>
        <v>#N/A</v>
      </c>
      <c r="V5085" s="36" t="e">
        <f t="shared" si="401"/>
        <v>#N/A</v>
      </c>
      <c r="W5085" s="29" t="e">
        <f t="shared" si="403"/>
        <v>#N/A</v>
      </c>
      <c r="X5085" s="37" t="e">
        <f t="shared" si="402"/>
        <v>#N/A</v>
      </c>
      <c r="Y5085" s="37" t="e">
        <f t="shared" si="400"/>
        <v>#N/A</v>
      </c>
      <c r="Z5085" s="37"/>
      <c r="AA5085" s="37"/>
    </row>
    <row r="5086" spans="20:27">
      <c r="T5086" s="26">
        <v>5066</v>
      </c>
      <c r="U5086" s="26" t="e">
        <f t="shared" si="404"/>
        <v>#N/A</v>
      </c>
      <c r="V5086" s="36" t="e">
        <f t="shared" si="401"/>
        <v>#N/A</v>
      </c>
      <c r="W5086" s="29" t="e">
        <f t="shared" si="403"/>
        <v>#N/A</v>
      </c>
      <c r="X5086" s="37" t="e">
        <f t="shared" si="402"/>
        <v>#N/A</v>
      </c>
      <c r="Y5086" s="37" t="e">
        <f t="shared" si="400"/>
        <v>#N/A</v>
      </c>
      <c r="Z5086" s="37"/>
      <c r="AA5086" s="37"/>
    </row>
    <row r="5087" spans="20:27">
      <c r="T5087" s="26">
        <v>5067</v>
      </c>
      <c r="U5087" s="26" t="e">
        <f t="shared" si="404"/>
        <v>#N/A</v>
      </c>
      <c r="V5087" s="36" t="e">
        <f t="shared" si="401"/>
        <v>#N/A</v>
      </c>
      <c r="W5087" s="29" t="e">
        <f t="shared" si="403"/>
        <v>#N/A</v>
      </c>
      <c r="X5087" s="37" t="e">
        <f t="shared" si="402"/>
        <v>#N/A</v>
      </c>
      <c r="Y5087" s="37" t="e">
        <f t="shared" ref="Y5087:Y5150" si="405">IF(($K$60+15)&gt;T5087,K$23*EXP(M$22*LOG(T5087/O$23)),(#N/A))</f>
        <v>#N/A</v>
      </c>
      <c r="Z5087" s="37"/>
      <c r="AA5087" s="37"/>
    </row>
    <row r="5088" spans="20:27">
      <c r="T5088" s="26">
        <v>5068</v>
      </c>
      <c r="U5088" s="26" t="e">
        <f t="shared" si="404"/>
        <v>#N/A</v>
      </c>
      <c r="V5088" s="36" t="e">
        <f t="shared" si="401"/>
        <v>#N/A</v>
      </c>
      <c r="W5088" s="29" t="e">
        <f t="shared" si="403"/>
        <v>#N/A</v>
      </c>
      <c r="X5088" s="37" t="e">
        <f t="shared" si="402"/>
        <v>#N/A</v>
      </c>
      <c r="Y5088" s="37" t="e">
        <f t="shared" si="405"/>
        <v>#N/A</v>
      </c>
      <c r="Z5088" s="37"/>
      <c r="AA5088" s="37"/>
    </row>
    <row r="5089" spans="20:27">
      <c r="T5089" s="26">
        <v>5069</v>
      </c>
      <c r="U5089" s="26" t="e">
        <f t="shared" si="404"/>
        <v>#N/A</v>
      </c>
      <c r="V5089" s="36" t="e">
        <f t="shared" si="401"/>
        <v>#N/A</v>
      </c>
      <c r="W5089" s="29" t="e">
        <f t="shared" si="403"/>
        <v>#N/A</v>
      </c>
      <c r="X5089" s="37" t="e">
        <f t="shared" si="402"/>
        <v>#N/A</v>
      </c>
      <c r="Y5089" s="37" t="e">
        <f t="shared" si="405"/>
        <v>#N/A</v>
      </c>
      <c r="Z5089" s="37"/>
      <c r="AA5089" s="37"/>
    </row>
    <row r="5090" spans="20:27">
      <c r="T5090" s="26">
        <v>5070</v>
      </c>
      <c r="U5090" s="26" t="e">
        <f t="shared" si="404"/>
        <v>#N/A</v>
      </c>
      <c r="V5090" s="36" t="e">
        <f t="shared" si="401"/>
        <v>#N/A</v>
      </c>
      <c r="W5090" s="29" t="e">
        <f t="shared" si="403"/>
        <v>#N/A</v>
      </c>
      <c r="X5090" s="37" t="e">
        <f t="shared" si="402"/>
        <v>#N/A</v>
      </c>
      <c r="Y5090" s="37" t="e">
        <f t="shared" si="405"/>
        <v>#N/A</v>
      </c>
      <c r="Z5090" s="37"/>
      <c r="AA5090" s="37"/>
    </row>
    <row r="5091" spans="20:27">
      <c r="T5091" s="26">
        <v>5071</v>
      </c>
      <c r="U5091" s="26" t="e">
        <f t="shared" si="404"/>
        <v>#N/A</v>
      </c>
      <c r="V5091" s="36" t="e">
        <f t="shared" si="401"/>
        <v>#N/A</v>
      </c>
      <c r="W5091" s="29" t="e">
        <f t="shared" si="403"/>
        <v>#N/A</v>
      </c>
      <c r="X5091" s="37" t="e">
        <f t="shared" si="402"/>
        <v>#N/A</v>
      </c>
      <c r="Y5091" s="37" t="e">
        <f t="shared" si="405"/>
        <v>#N/A</v>
      </c>
      <c r="Z5091" s="37"/>
      <c r="AA5091" s="37"/>
    </row>
    <row r="5092" spans="20:27">
      <c r="T5092" s="26">
        <v>5072</v>
      </c>
      <c r="U5092" s="26" t="e">
        <f t="shared" si="404"/>
        <v>#N/A</v>
      </c>
      <c r="V5092" s="36" t="e">
        <f t="shared" si="401"/>
        <v>#N/A</v>
      </c>
      <c r="W5092" s="29" t="e">
        <f t="shared" si="403"/>
        <v>#N/A</v>
      </c>
      <c r="X5092" s="37" t="e">
        <f t="shared" si="402"/>
        <v>#N/A</v>
      </c>
      <c r="Y5092" s="37" t="e">
        <f t="shared" si="405"/>
        <v>#N/A</v>
      </c>
      <c r="Z5092" s="37"/>
      <c r="AA5092" s="37"/>
    </row>
    <row r="5093" spans="20:27">
      <c r="T5093" s="26">
        <v>5073</v>
      </c>
      <c r="U5093" s="26" t="e">
        <f t="shared" si="404"/>
        <v>#N/A</v>
      </c>
      <c r="V5093" s="36" t="e">
        <f t="shared" si="401"/>
        <v>#N/A</v>
      </c>
      <c r="W5093" s="29" t="e">
        <f t="shared" si="403"/>
        <v>#N/A</v>
      </c>
      <c r="X5093" s="37" t="e">
        <f t="shared" si="402"/>
        <v>#N/A</v>
      </c>
      <c r="Y5093" s="37" t="e">
        <f t="shared" si="405"/>
        <v>#N/A</v>
      </c>
      <c r="Z5093" s="37"/>
      <c r="AA5093" s="37"/>
    </row>
    <row r="5094" spans="20:27">
      <c r="T5094" s="26">
        <v>5074</v>
      </c>
      <c r="U5094" s="26" t="e">
        <f t="shared" si="404"/>
        <v>#N/A</v>
      </c>
      <c r="V5094" s="36" t="e">
        <f t="shared" si="401"/>
        <v>#N/A</v>
      </c>
      <c r="W5094" s="29" t="e">
        <f t="shared" si="403"/>
        <v>#N/A</v>
      </c>
      <c r="X5094" s="37" t="e">
        <f t="shared" si="402"/>
        <v>#N/A</v>
      </c>
      <c r="Y5094" s="37" t="e">
        <f t="shared" si="405"/>
        <v>#N/A</v>
      </c>
      <c r="Z5094" s="37"/>
      <c r="AA5094" s="37"/>
    </row>
    <row r="5095" spans="20:27">
      <c r="T5095" s="26">
        <v>5075</v>
      </c>
      <c r="U5095" s="26" t="e">
        <f t="shared" si="404"/>
        <v>#N/A</v>
      </c>
      <c r="V5095" s="36" t="e">
        <f t="shared" si="401"/>
        <v>#N/A</v>
      </c>
      <c r="W5095" s="29" t="e">
        <f t="shared" si="403"/>
        <v>#N/A</v>
      </c>
      <c r="X5095" s="37" t="e">
        <f t="shared" si="402"/>
        <v>#N/A</v>
      </c>
      <c r="Y5095" s="37" t="e">
        <f t="shared" si="405"/>
        <v>#N/A</v>
      </c>
      <c r="Z5095" s="37"/>
      <c r="AA5095" s="37"/>
    </row>
    <row r="5096" spans="20:27">
      <c r="T5096" s="26">
        <v>5076</v>
      </c>
      <c r="U5096" s="26" t="e">
        <f t="shared" si="404"/>
        <v>#N/A</v>
      </c>
      <c r="V5096" s="36" t="e">
        <f t="shared" si="401"/>
        <v>#N/A</v>
      </c>
      <c r="W5096" s="29" t="e">
        <f t="shared" si="403"/>
        <v>#N/A</v>
      </c>
      <c r="X5096" s="37" t="e">
        <f t="shared" si="402"/>
        <v>#N/A</v>
      </c>
      <c r="Y5096" s="37" t="e">
        <f t="shared" si="405"/>
        <v>#N/A</v>
      </c>
      <c r="Z5096" s="37"/>
      <c r="AA5096" s="37"/>
    </row>
    <row r="5097" spans="20:27">
      <c r="T5097" s="26">
        <v>5077</v>
      </c>
      <c r="U5097" s="26" t="e">
        <f t="shared" si="404"/>
        <v>#N/A</v>
      </c>
      <c r="V5097" s="36" t="e">
        <f t="shared" si="401"/>
        <v>#N/A</v>
      </c>
      <c r="W5097" s="29" t="e">
        <f t="shared" si="403"/>
        <v>#N/A</v>
      </c>
      <c r="X5097" s="37" t="e">
        <f t="shared" si="402"/>
        <v>#N/A</v>
      </c>
      <c r="Y5097" s="37" t="e">
        <f t="shared" si="405"/>
        <v>#N/A</v>
      </c>
      <c r="Z5097" s="37"/>
      <c r="AA5097" s="37"/>
    </row>
    <row r="5098" spans="20:27">
      <c r="T5098" s="26">
        <v>5078</v>
      </c>
      <c r="U5098" s="26" t="e">
        <f t="shared" si="404"/>
        <v>#N/A</v>
      </c>
      <c r="V5098" s="36" t="e">
        <f t="shared" si="401"/>
        <v>#N/A</v>
      </c>
      <c r="W5098" s="29" t="e">
        <f t="shared" si="403"/>
        <v>#N/A</v>
      </c>
      <c r="X5098" s="37" t="e">
        <f t="shared" si="402"/>
        <v>#N/A</v>
      </c>
      <c r="Y5098" s="37" t="e">
        <f t="shared" si="405"/>
        <v>#N/A</v>
      </c>
      <c r="Z5098" s="37"/>
      <c r="AA5098" s="37"/>
    </row>
    <row r="5099" spans="20:27">
      <c r="T5099" s="26">
        <v>5079</v>
      </c>
      <c r="U5099" s="26" t="e">
        <f t="shared" si="404"/>
        <v>#N/A</v>
      </c>
      <c r="V5099" s="36" t="e">
        <f t="shared" si="401"/>
        <v>#N/A</v>
      </c>
      <c r="W5099" s="29" t="e">
        <f t="shared" si="403"/>
        <v>#N/A</v>
      </c>
      <c r="X5099" s="37" t="e">
        <f t="shared" si="402"/>
        <v>#N/A</v>
      </c>
      <c r="Y5099" s="37" t="e">
        <f t="shared" si="405"/>
        <v>#N/A</v>
      </c>
      <c r="Z5099" s="37"/>
      <c r="AA5099" s="37"/>
    </row>
    <row r="5100" spans="20:27">
      <c r="T5100" s="26">
        <v>5080</v>
      </c>
      <c r="U5100" s="26" t="e">
        <f t="shared" si="404"/>
        <v>#N/A</v>
      </c>
      <c r="V5100" s="36" t="e">
        <f t="shared" si="401"/>
        <v>#N/A</v>
      </c>
      <c r="W5100" s="29" t="e">
        <f t="shared" si="403"/>
        <v>#N/A</v>
      </c>
      <c r="X5100" s="37" t="e">
        <f t="shared" si="402"/>
        <v>#N/A</v>
      </c>
      <c r="Y5100" s="37" t="e">
        <f t="shared" si="405"/>
        <v>#N/A</v>
      </c>
      <c r="Z5100" s="37"/>
      <c r="AA5100" s="37"/>
    </row>
    <row r="5101" spans="20:27">
      <c r="T5101" s="26">
        <v>5081</v>
      </c>
      <c r="U5101" s="26" t="e">
        <f t="shared" si="404"/>
        <v>#N/A</v>
      </c>
      <c r="V5101" s="36" t="e">
        <f t="shared" si="401"/>
        <v>#N/A</v>
      </c>
      <c r="W5101" s="29" t="e">
        <f t="shared" si="403"/>
        <v>#N/A</v>
      </c>
      <c r="X5101" s="37" t="e">
        <f t="shared" si="402"/>
        <v>#N/A</v>
      </c>
      <c r="Y5101" s="37" t="e">
        <f t="shared" si="405"/>
        <v>#N/A</v>
      </c>
      <c r="Z5101" s="37"/>
      <c r="AA5101" s="37"/>
    </row>
    <row r="5102" spans="20:27">
      <c r="T5102" s="26">
        <v>5082</v>
      </c>
      <c r="U5102" s="26" t="e">
        <f t="shared" si="404"/>
        <v>#N/A</v>
      </c>
      <c r="V5102" s="36" t="e">
        <f t="shared" si="401"/>
        <v>#N/A</v>
      </c>
      <c r="W5102" s="29" t="e">
        <f t="shared" si="403"/>
        <v>#N/A</v>
      </c>
      <c r="X5102" s="37" t="e">
        <f t="shared" si="402"/>
        <v>#N/A</v>
      </c>
      <c r="Y5102" s="37" t="e">
        <f t="shared" si="405"/>
        <v>#N/A</v>
      </c>
      <c r="Z5102" s="37"/>
      <c r="AA5102" s="37"/>
    </row>
    <row r="5103" spans="20:27">
      <c r="T5103" s="26">
        <v>5083</v>
      </c>
      <c r="U5103" s="26" t="e">
        <f t="shared" si="404"/>
        <v>#N/A</v>
      </c>
      <c r="V5103" s="36" t="e">
        <f t="shared" si="401"/>
        <v>#N/A</v>
      </c>
      <c r="W5103" s="29" t="e">
        <f t="shared" si="403"/>
        <v>#N/A</v>
      </c>
      <c r="X5103" s="37" t="e">
        <f t="shared" si="402"/>
        <v>#N/A</v>
      </c>
      <c r="Y5103" s="37" t="e">
        <f t="shared" si="405"/>
        <v>#N/A</v>
      </c>
      <c r="Z5103" s="37"/>
      <c r="AA5103" s="37"/>
    </row>
    <row r="5104" spans="20:27">
      <c r="T5104" s="26">
        <v>5084</v>
      </c>
      <c r="U5104" s="26" t="e">
        <f t="shared" si="404"/>
        <v>#N/A</v>
      </c>
      <c r="V5104" s="36" t="e">
        <f t="shared" si="401"/>
        <v>#N/A</v>
      </c>
      <c r="W5104" s="29" t="e">
        <f t="shared" si="403"/>
        <v>#N/A</v>
      </c>
      <c r="X5104" s="37" t="e">
        <f t="shared" si="402"/>
        <v>#N/A</v>
      </c>
      <c r="Y5104" s="37" t="e">
        <f t="shared" si="405"/>
        <v>#N/A</v>
      </c>
      <c r="Z5104" s="37"/>
      <c r="AA5104" s="37"/>
    </row>
    <row r="5105" spans="20:27">
      <c r="T5105" s="26">
        <v>5085</v>
      </c>
      <c r="U5105" s="26" t="e">
        <f t="shared" si="404"/>
        <v>#N/A</v>
      </c>
      <c r="V5105" s="36" t="e">
        <f t="shared" si="401"/>
        <v>#N/A</v>
      </c>
      <c r="W5105" s="29" t="e">
        <f t="shared" si="403"/>
        <v>#N/A</v>
      </c>
      <c r="X5105" s="37" t="e">
        <f t="shared" si="402"/>
        <v>#N/A</v>
      </c>
      <c r="Y5105" s="37" t="e">
        <f t="shared" si="405"/>
        <v>#N/A</v>
      </c>
      <c r="Z5105" s="37"/>
      <c r="AA5105" s="37"/>
    </row>
    <row r="5106" spans="20:27">
      <c r="T5106" s="26">
        <v>5086</v>
      </c>
      <c r="U5106" s="26" t="e">
        <f t="shared" si="404"/>
        <v>#N/A</v>
      </c>
      <c r="V5106" s="36" t="e">
        <f t="shared" si="401"/>
        <v>#N/A</v>
      </c>
      <c r="W5106" s="29" t="e">
        <f t="shared" si="403"/>
        <v>#N/A</v>
      </c>
      <c r="X5106" s="37" t="e">
        <f t="shared" si="402"/>
        <v>#N/A</v>
      </c>
      <c r="Y5106" s="37" t="e">
        <f t="shared" si="405"/>
        <v>#N/A</v>
      </c>
      <c r="Z5106" s="37"/>
      <c r="AA5106" s="37"/>
    </row>
    <row r="5107" spans="20:27">
      <c r="T5107" s="26">
        <v>5087</v>
      </c>
      <c r="U5107" s="26" t="e">
        <f t="shared" si="404"/>
        <v>#N/A</v>
      </c>
      <c r="V5107" s="36" t="e">
        <f t="shared" si="401"/>
        <v>#N/A</v>
      </c>
      <c r="W5107" s="29" t="e">
        <f t="shared" si="403"/>
        <v>#N/A</v>
      </c>
      <c r="X5107" s="37" t="e">
        <f t="shared" si="402"/>
        <v>#N/A</v>
      </c>
      <c r="Y5107" s="37" t="e">
        <f t="shared" si="405"/>
        <v>#N/A</v>
      </c>
      <c r="Z5107" s="37"/>
      <c r="AA5107" s="37"/>
    </row>
    <row r="5108" spans="20:27">
      <c r="T5108" s="26">
        <v>5088</v>
      </c>
      <c r="U5108" s="26" t="e">
        <f t="shared" si="404"/>
        <v>#N/A</v>
      </c>
      <c r="V5108" s="36" t="e">
        <f t="shared" si="401"/>
        <v>#N/A</v>
      </c>
      <c r="W5108" s="29" t="e">
        <f t="shared" si="403"/>
        <v>#N/A</v>
      </c>
      <c r="X5108" s="37" t="e">
        <f t="shared" si="402"/>
        <v>#N/A</v>
      </c>
      <c r="Y5108" s="37" t="e">
        <f t="shared" si="405"/>
        <v>#N/A</v>
      </c>
      <c r="Z5108" s="37"/>
      <c r="AA5108" s="37"/>
    </row>
    <row r="5109" spans="20:27">
      <c r="T5109" s="26">
        <v>5089</v>
      </c>
      <c r="U5109" s="26" t="e">
        <f t="shared" si="404"/>
        <v>#N/A</v>
      </c>
      <c r="V5109" s="36" t="e">
        <f t="shared" si="401"/>
        <v>#N/A</v>
      </c>
      <c r="W5109" s="29" t="e">
        <f t="shared" si="403"/>
        <v>#N/A</v>
      </c>
      <c r="X5109" s="37" t="e">
        <f t="shared" si="402"/>
        <v>#N/A</v>
      </c>
      <c r="Y5109" s="37" t="e">
        <f t="shared" si="405"/>
        <v>#N/A</v>
      </c>
      <c r="Z5109" s="37"/>
      <c r="AA5109" s="37"/>
    </row>
    <row r="5110" spans="20:27">
      <c r="T5110" s="26">
        <v>5090</v>
      </c>
      <c r="U5110" s="26" t="e">
        <f t="shared" si="404"/>
        <v>#N/A</v>
      </c>
      <c r="V5110" s="36" t="e">
        <f t="shared" si="401"/>
        <v>#N/A</v>
      </c>
      <c r="W5110" s="29" t="e">
        <f t="shared" si="403"/>
        <v>#N/A</v>
      </c>
      <c r="X5110" s="37" t="e">
        <f t="shared" si="402"/>
        <v>#N/A</v>
      </c>
      <c r="Y5110" s="37" t="e">
        <f t="shared" si="405"/>
        <v>#N/A</v>
      </c>
      <c r="Z5110" s="37"/>
      <c r="AA5110" s="37"/>
    </row>
    <row r="5111" spans="20:27">
      <c r="T5111" s="26">
        <v>5091</v>
      </c>
      <c r="U5111" s="26" t="e">
        <f t="shared" si="404"/>
        <v>#N/A</v>
      </c>
      <c r="V5111" s="36" t="e">
        <f t="shared" si="401"/>
        <v>#N/A</v>
      </c>
      <c r="W5111" s="29" t="e">
        <f t="shared" si="403"/>
        <v>#N/A</v>
      </c>
      <c r="X5111" s="37" t="e">
        <f t="shared" si="402"/>
        <v>#N/A</v>
      </c>
      <c r="Y5111" s="37" t="e">
        <f t="shared" si="405"/>
        <v>#N/A</v>
      </c>
      <c r="Z5111" s="37"/>
      <c r="AA5111" s="37"/>
    </row>
    <row r="5112" spans="20:27">
      <c r="T5112" s="26">
        <v>5092</v>
      </c>
      <c r="U5112" s="26" t="e">
        <f t="shared" si="404"/>
        <v>#N/A</v>
      </c>
      <c r="V5112" s="36" t="e">
        <f t="shared" si="401"/>
        <v>#N/A</v>
      </c>
      <c r="W5112" s="29" t="e">
        <f t="shared" si="403"/>
        <v>#N/A</v>
      </c>
      <c r="X5112" s="37" t="e">
        <f t="shared" si="402"/>
        <v>#N/A</v>
      </c>
      <c r="Y5112" s="37" t="e">
        <f t="shared" si="405"/>
        <v>#N/A</v>
      </c>
      <c r="Z5112" s="37"/>
      <c r="AA5112" s="37"/>
    </row>
    <row r="5113" spans="20:27">
      <c r="T5113" s="26">
        <v>5093</v>
      </c>
      <c r="U5113" s="26" t="e">
        <f t="shared" si="404"/>
        <v>#N/A</v>
      </c>
      <c r="V5113" s="36" t="e">
        <f t="shared" si="401"/>
        <v>#N/A</v>
      </c>
      <c r="W5113" s="29" t="e">
        <f t="shared" si="403"/>
        <v>#N/A</v>
      </c>
      <c r="X5113" s="37" t="e">
        <f t="shared" si="402"/>
        <v>#N/A</v>
      </c>
      <c r="Y5113" s="37" t="e">
        <f t="shared" si="405"/>
        <v>#N/A</v>
      </c>
      <c r="Z5113" s="37"/>
      <c r="AA5113" s="37"/>
    </row>
    <row r="5114" spans="20:27">
      <c r="T5114" s="26">
        <v>5094</v>
      </c>
      <c r="U5114" s="26" t="e">
        <f t="shared" si="404"/>
        <v>#N/A</v>
      </c>
      <c r="V5114" s="36" t="e">
        <f t="shared" si="401"/>
        <v>#N/A</v>
      </c>
      <c r="W5114" s="29" t="e">
        <f t="shared" si="403"/>
        <v>#N/A</v>
      </c>
      <c r="X5114" s="37" t="e">
        <f t="shared" si="402"/>
        <v>#N/A</v>
      </c>
      <c r="Y5114" s="37" t="e">
        <f t="shared" si="405"/>
        <v>#N/A</v>
      </c>
      <c r="Z5114" s="37"/>
      <c r="AA5114" s="37"/>
    </row>
    <row r="5115" spans="20:27">
      <c r="T5115" s="26">
        <v>5095</v>
      </c>
      <c r="U5115" s="26" t="e">
        <f t="shared" si="404"/>
        <v>#N/A</v>
      </c>
      <c r="V5115" s="36" t="e">
        <f t="shared" si="401"/>
        <v>#N/A</v>
      </c>
      <c r="W5115" s="29" t="e">
        <f t="shared" si="403"/>
        <v>#N/A</v>
      </c>
      <c r="X5115" s="37" t="e">
        <f t="shared" si="402"/>
        <v>#N/A</v>
      </c>
      <c r="Y5115" s="37" t="e">
        <f t="shared" si="405"/>
        <v>#N/A</v>
      </c>
      <c r="Z5115" s="37"/>
      <c r="AA5115" s="37"/>
    </row>
    <row r="5116" spans="20:27">
      <c r="T5116" s="26">
        <v>5096</v>
      </c>
      <c r="U5116" s="26" t="e">
        <f t="shared" si="404"/>
        <v>#N/A</v>
      </c>
      <c r="V5116" s="36" t="e">
        <f t="shared" si="401"/>
        <v>#N/A</v>
      </c>
      <c r="W5116" s="29" t="e">
        <f t="shared" si="403"/>
        <v>#N/A</v>
      </c>
      <c r="X5116" s="37" t="e">
        <f t="shared" si="402"/>
        <v>#N/A</v>
      </c>
      <c r="Y5116" s="37" t="e">
        <f t="shared" si="405"/>
        <v>#N/A</v>
      </c>
      <c r="Z5116" s="37"/>
      <c r="AA5116" s="37"/>
    </row>
    <row r="5117" spans="20:27">
      <c r="T5117" s="26">
        <v>5097</v>
      </c>
      <c r="U5117" s="26" t="e">
        <f t="shared" si="404"/>
        <v>#N/A</v>
      </c>
      <c r="V5117" s="36" t="e">
        <f t="shared" si="401"/>
        <v>#N/A</v>
      </c>
      <c r="W5117" s="29" t="e">
        <f t="shared" si="403"/>
        <v>#N/A</v>
      </c>
      <c r="X5117" s="37" t="e">
        <f t="shared" si="402"/>
        <v>#N/A</v>
      </c>
      <c r="Y5117" s="37" t="e">
        <f t="shared" si="405"/>
        <v>#N/A</v>
      </c>
      <c r="Z5117" s="37"/>
      <c r="AA5117" s="37"/>
    </row>
    <row r="5118" spans="20:27">
      <c r="T5118" s="26">
        <v>5098</v>
      </c>
      <c r="U5118" s="26" t="e">
        <f t="shared" si="404"/>
        <v>#N/A</v>
      </c>
      <c r="V5118" s="36" t="e">
        <f t="shared" si="401"/>
        <v>#N/A</v>
      </c>
      <c r="W5118" s="29" t="e">
        <f t="shared" si="403"/>
        <v>#N/A</v>
      </c>
      <c r="X5118" s="37" t="e">
        <f t="shared" si="402"/>
        <v>#N/A</v>
      </c>
      <c r="Y5118" s="37" t="e">
        <f t="shared" si="405"/>
        <v>#N/A</v>
      </c>
      <c r="Z5118" s="37"/>
      <c r="AA5118" s="37"/>
    </row>
    <row r="5119" spans="20:27">
      <c r="T5119" s="26">
        <v>5099</v>
      </c>
      <c r="U5119" s="26" t="e">
        <f t="shared" si="404"/>
        <v>#N/A</v>
      </c>
      <c r="V5119" s="36" t="e">
        <f t="shared" si="401"/>
        <v>#N/A</v>
      </c>
      <c r="W5119" s="29" t="e">
        <f t="shared" si="403"/>
        <v>#N/A</v>
      </c>
      <c r="X5119" s="37" t="e">
        <f t="shared" si="402"/>
        <v>#N/A</v>
      </c>
      <c r="Y5119" s="37" t="e">
        <f t="shared" si="405"/>
        <v>#N/A</v>
      </c>
      <c r="Z5119" s="37"/>
      <c r="AA5119" s="37"/>
    </row>
    <row r="5120" spans="20:27">
      <c r="T5120" s="26">
        <v>5100</v>
      </c>
      <c r="U5120" s="26" t="e">
        <f t="shared" si="404"/>
        <v>#N/A</v>
      </c>
      <c r="V5120" s="36" t="e">
        <f t="shared" si="401"/>
        <v>#N/A</v>
      </c>
      <c r="W5120" s="29" t="e">
        <f t="shared" si="403"/>
        <v>#N/A</v>
      </c>
      <c r="X5120" s="37" t="e">
        <f t="shared" si="402"/>
        <v>#N/A</v>
      </c>
      <c r="Y5120" s="37" t="e">
        <f t="shared" si="405"/>
        <v>#N/A</v>
      </c>
      <c r="Z5120" s="37"/>
      <c r="AA5120" s="37"/>
    </row>
    <row r="5121" spans="20:27">
      <c r="T5121" s="26">
        <v>5101</v>
      </c>
      <c r="U5121" s="26" t="e">
        <f t="shared" si="404"/>
        <v>#N/A</v>
      </c>
      <c r="V5121" s="36" t="e">
        <f t="shared" si="401"/>
        <v>#N/A</v>
      </c>
      <c r="W5121" s="29" t="e">
        <f t="shared" si="403"/>
        <v>#N/A</v>
      </c>
      <c r="X5121" s="37" t="e">
        <f t="shared" si="402"/>
        <v>#N/A</v>
      </c>
      <c r="Y5121" s="37" t="e">
        <f t="shared" si="405"/>
        <v>#N/A</v>
      </c>
      <c r="Z5121" s="37"/>
      <c r="AA5121" s="37"/>
    </row>
    <row r="5122" spans="20:27">
      <c r="T5122" s="26">
        <v>5102</v>
      </c>
      <c r="U5122" s="26" t="e">
        <f t="shared" si="404"/>
        <v>#N/A</v>
      </c>
      <c r="V5122" s="36" t="e">
        <f t="shared" si="401"/>
        <v>#N/A</v>
      </c>
      <c r="W5122" s="29" t="e">
        <f t="shared" si="403"/>
        <v>#N/A</v>
      </c>
      <c r="X5122" s="37" t="e">
        <f t="shared" si="402"/>
        <v>#N/A</v>
      </c>
      <c r="Y5122" s="37" t="e">
        <f t="shared" si="405"/>
        <v>#N/A</v>
      </c>
      <c r="Z5122" s="37"/>
      <c r="AA5122" s="37"/>
    </row>
    <row r="5123" spans="20:27">
      <c r="T5123" s="26">
        <v>5103</v>
      </c>
      <c r="U5123" s="26" t="e">
        <f t="shared" si="404"/>
        <v>#N/A</v>
      </c>
      <c r="V5123" s="36" t="e">
        <f t="shared" si="401"/>
        <v>#N/A</v>
      </c>
      <c r="W5123" s="29" t="e">
        <f t="shared" si="403"/>
        <v>#N/A</v>
      </c>
      <c r="X5123" s="37" t="e">
        <f t="shared" si="402"/>
        <v>#N/A</v>
      </c>
      <c r="Y5123" s="37" t="e">
        <f t="shared" si="405"/>
        <v>#N/A</v>
      </c>
      <c r="Z5123" s="37"/>
      <c r="AA5123" s="37"/>
    </row>
    <row r="5124" spans="20:27">
      <c r="T5124" s="26">
        <v>5104</v>
      </c>
      <c r="U5124" s="26" t="e">
        <f t="shared" si="404"/>
        <v>#N/A</v>
      </c>
      <c r="V5124" s="36" t="e">
        <f t="shared" si="401"/>
        <v>#N/A</v>
      </c>
      <c r="W5124" s="29" t="e">
        <f t="shared" si="403"/>
        <v>#N/A</v>
      </c>
      <c r="X5124" s="37" t="e">
        <f t="shared" si="402"/>
        <v>#N/A</v>
      </c>
      <c r="Y5124" s="37" t="e">
        <f t="shared" si="405"/>
        <v>#N/A</v>
      </c>
      <c r="Z5124" s="37"/>
      <c r="AA5124" s="37"/>
    </row>
    <row r="5125" spans="20:27">
      <c r="T5125" s="26">
        <v>5105</v>
      </c>
      <c r="U5125" s="26" t="e">
        <f t="shared" si="404"/>
        <v>#N/A</v>
      </c>
      <c r="V5125" s="36" t="e">
        <f t="shared" si="401"/>
        <v>#N/A</v>
      </c>
      <c r="W5125" s="29" t="e">
        <f t="shared" si="403"/>
        <v>#N/A</v>
      </c>
      <c r="X5125" s="37" t="e">
        <f t="shared" si="402"/>
        <v>#N/A</v>
      </c>
      <c r="Y5125" s="37" t="e">
        <f t="shared" si="405"/>
        <v>#N/A</v>
      </c>
      <c r="Z5125" s="37"/>
      <c r="AA5125" s="37"/>
    </row>
    <row r="5126" spans="20:27">
      <c r="T5126" s="26">
        <v>5106</v>
      </c>
      <c r="U5126" s="26" t="e">
        <f t="shared" si="404"/>
        <v>#N/A</v>
      </c>
      <c r="V5126" s="36" t="e">
        <f t="shared" si="401"/>
        <v>#N/A</v>
      </c>
      <c r="W5126" s="29" t="e">
        <f t="shared" si="403"/>
        <v>#N/A</v>
      </c>
      <c r="X5126" s="37" t="e">
        <f t="shared" si="402"/>
        <v>#N/A</v>
      </c>
      <c r="Y5126" s="37" t="e">
        <f t="shared" si="405"/>
        <v>#N/A</v>
      </c>
      <c r="Z5126" s="37"/>
      <c r="AA5126" s="37"/>
    </row>
    <row r="5127" spans="20:27">
      <c r="T5127" s="26">
        <v>5107</v>
      </c>
      <c r="U5127" s="26" t="e">
        <f t="shared" si="404"/>
        <v>#N/A</v>
      </c>
      <c r="V5127" s="36" t="e">
        <f t="shared" si="401"/>
        <v>#N/A</v>
      </c>
      <c r="W5127" s="29" t="e">
        <f t="shared" si="403"/>
        <v>#N/A</v>
      </c>
      <c r="X5127" s="37" t="e">
        <f t="shared" si="402"/>
        <v>#N/A</v>
      </c>
      <c r="Y5127" s="37" t="e">
        <f t="shared" si="405"/>
        <v>#N/A</v>
      </c>
      <c r="Z5127" s="37"/>
      <c r="AA5127" s="37"/>
    </row>
    <row r="5128" spans="20:27">
      <c r="T5128" s="26">
        <v>5108</v>
      </c>
      <c r="U5128" s="26" t="e">
        <f t="shared" si="404"/>
        <v>#N/A</v>
      </c>
      <c r="V5128" s="36" t="e">
        <f t="shared" ref="V5128:V5191" si="406">K$23*EXP(M$22*LOG(T5128/O$23))</f>
        <v>#N/A</v>
      </c>
      <c r="W5128" s="29" t="e">
        <f t="shared" si="403"/>
        <v>#N/A</v>
      </c>
      <c r="X5128" s="37" t="e">
        <f t="shared" ref="X5128:X5191" si="407">IF(($K$60+15)&gt;T5128,T5128,(#N/A))</f>
        <v>#N/A</v>
      </c>
      <c r="Y5128" s="37" t="e">
        <f t="shared" si="405"/>
        <v>#N/A</v>
      </c>
      <c r="Z5128" s="37"/>
      <c r="AA5128" s="37"/>
    </row>
    <row r="5129" spans="20:27">
      <c r="T5129" s="26">
        <v>5109</v>
      </c>
      <c r="U5129" s="26" t="e">
        <f t="shared" si="404"/>
        <v>#N/A</v>
      </c>
      <c r="V5129" s="36" t="e">
        <f t="shared" si="406"/>
        <v>#N/A</v>
      </c>
      <c r="W5129" s="29" t="e">
        <f t="shared" si="403"/>
        <v>#N/A</v>
      </c>
      <c r="X5129" s="37" t="e">
        <f t="shared" si="407"/>
        <v>#N/A</v>
      </c>
      <c r="Y5129" s="37" t="e">
        <f t="shared" si="405"/>
        <v>#N/A</v>
      </c>
      <c r="Z5129" s="37"/>
      <c r="AA5129" s="37"/>
    </row>
    <row r="5130" spans="20:27">
      <c r="T5130" s="26">
        <v>5110</v>
      </c>
      <c r="U5130" s="26" t="e">
        <f t="shared" si="404"/>
        <v>#N/A</v>
      </c>
      <c r="V5130" s="36" t="e">
        <f t="shared" si="406"/>
        <v>#N/A</v>
      </c>
      <c r="W5130" s="29" t="e">
        <f t="shared" si="403"/>
        <v>#N/A</v>
      </c>
      <c r="X5130" s="37" t="e">
        <f t="shared" si="407"/>
        <v>#N/A</v>
      </c>
      <c r="Y5130" s="37" t="e">
        <f t="shared" si="405"/>
        <v>#N/A</v>
      </c>
      <c r="Z5130" s="37"/>
      <c r="AA5130" s="37"/>
    </row>
    <row r="5131" spans="20:27">
      <c r="T5131" s="26">
        <v>5111</v>
      </c>
      <c r="U5131" s="26" t="e">
        <f t="shared" si="404"/>
        <v>#N/A</v>
      </c>
      <c r="V5131" s="36" t="e">
        <f t="shared" si="406"/>
        <v>#N/A</v>
      </c>
      <c r="W5131" s="29" t="e">
        <f t="shared" si="403"/>
        <v>#N/A</v>
      </c>
      <c r="X5131" s="37" t="e">
        <f t="shared" si="407"/>
        <v>#N/A</v>
      </c>
      <c r="Y5131" s="37" t="e">
        <f t="shared" si="405"/>
        <v>#N/A</v>
      </c>
      <c r="Z5131" s="37"/>
      <c r="AA5131" s="37"/>
    </row>
    <row r="5132" spans="20:27">
      <c r="T5132" s="26">
        <v>5112</v>
      </c>
      <c r="U5132" s="26" t="e">
        <f t="shared" si="404"/>
        <v>#N/A</v>
      </c>
      <c r="V5132" s="36" t="e">
        <f t="shared" si="406"/>
        <v>#N/A</v>
      </c>
      <c r="W5132" s="29" t="e">
        <f t="shared" si="403"/>
        <v>#N/A</v>
      </c>
      <c r="X5132" s="37" t="e">
        <f t="shared" si="407"/>
        <v>#N/A</v>
      </c>
      <c r="Y5132" s="37" t="e">
        <f t="shared" si="405"/>
        <v>#N/A</v>
      </c>
      <c r="Z5132" s="37"/>
      <c r="AA5132" s="37"/>
    </row>
    <row r="5133" spans="20:27">
      <c r="T5133" s="26">
        <v>5113</v>
      </c>
      <c r="U5133" s="26" t="e">
        <f t="shared" si="404"/>
        <v>#N/A</v>
      </c>
      <c r="V5133" s="36" t="e">
        <f t="shared" si="406"/>
        <v>#N/A</v>
      </c>
      <c r="W5133" s="29" t="e">
        <f t="shared" si="403"/>
        <v>#N/A</v>
      </c>
      <c r="X5133" s="37" t="e">
        <f t="shared" si="407"/>
        <v>#N/A</v>
      </c>
      <c r="Y5133" s="37" t="e">
        <f t="shared" si="405"/>
        <v>#N/A</v>
      </c>
      <c r="Z5133" s="37"/>
      <c r="AA5133" s="37"/>
    </row>
    <row r="5134" spans="20:27">
      <c r="T5134" s="26">
        <v>5114</v>
      </c>
      <c r="U5134" s="26" t="e">
        <f t="shared" si="404"/>
        <v>#N/A</v>
      </c>
      <c r="V5134" s="36" t="e">
        <f t="shared" si="406"/>
        <v>#N/A</v>
      </c>
      <c r="W5134" s="29" t="e">
        <f t="shared" si="403"/>
        <v>#N/A</v>
      </c>
      <c r="X5134" s="37" t="e">
        <f t="shared" si="407"/>
        <v>#N/A</v>
      </c>
      <c r="Y5134" s="37" t="e">
        <f t="shared" si="405"/>
        <v>#N/A</v>
      </c>
      <c r="Z5134" s="37"/>
      <c r="AA5134" s="37"/>
    </row>
    <row r="5135" spans="20:27">
      <c r="T5135" s="26">
        <v>5115</v>
      </c>
      <c r="U5135" s="26" t="e">
        <f t="shared" si="404"/>
        <v>#N/A</v>
      </c>
      <c r="V5135" s="36" t="e">
        <f t="shared" si="406"/>
        <v>#N/A</v>
      </c>
      <c r="W5135" s="29" t="e">
        <f t="shared" si="403"/>
        <v>#N/A</v>
      </c>
      <c r="X5135" s="37" t="e">
        <f t="shared" si="407"/>
        <v>#N/A</v>
      </c>
      <c r="Y5135" s="37" t="e">
        <f t="shared" si="405"/>
        <v>#N/A</v>
      </c>
      <c r="Z5135" s="37"/>
      <c r="AA5135" s="37"/>
    </row>
    <row r="5136" spans="20:27">
      <c r="T5136" s="26">
        <v>5116</v>
      </c>
      <c r="U5136" s="26" t="e">
        <f t="shared" si="404"/>
        <v>#N/A</v>
      </c>
      <c r="V5136" s="36" t="e">
        <f t="shared" si="406"/>
        <v>#N/A</v>
      </c>
      <c r="W5136" s="29" t="e">
        <f t="shared" si="403"/>
        <v>#N/A</v>
      </c>
      <c r="X5136" s="37" t="e">
        <f t="shared" si="407"/>
        <v>#N/A</v>
      </c>
      <c r="Y5136" s="37" t="e">
        <f t="shared" si="405"/>
        <v>#N/A</v>
      </c>
      <c r="Z5136" s="37"/>
      <c r="AA5136" s="37"/>
    </row>
    <row r="5137" spans="20:27">
      <c r="T5137" s="26">
        <v>5117</v>
      </c>
      <c r="U5137" s="26" t="e">
        <f t="shared" si="404"/>
        <v>#N/A</v>
      </c>
      <c r="V5137" s="36" t="e">
        <f t="shared" si="406"/>
        <v>#N/A</v>
      </c>
      <c r="W5137" s="29" t="e">
        <f t="shared" si="403"/>
        <v>#N/A</v>
      </c>
      <c r="X5137" s="37" t="e">
        <f t="shared" si="407"/>
        <v>#N/A</v>
      </c>
      <c r="Y5137" s="37" t="e">
        <f t="shared" si="405"/>
        <v>#N/A</v>
      </c>
      <c r="Z5137" s="37"/>
      <c r="AA5137" s="37"/>
    </row>
    <row r="5138" spans="20:27">
      <c r="T5138" s="26">
        <v>5118</v>
      </c>
      <c r="U5138" s="26" t="e">
        <f t="shared" si="404"/>
        <v>#N/A</v>
      </c>
      <c r="V5138" s="36" t="e">
        <f t="shared" si="406"/>
        <v>#N/A</v>
      </c>
      <c r="W5138" s="29" t="e">
        <f t="shared" si="403"/>
        <v>#N/A</v>
      </c>
      <c r="X5138" s="37" t="e">
        <f t="shared" si="407"/>
        <v>#N/A</v>
      </c>
      <c r="Y5138" s="37" t="e">
        <f t="shared" si="405"/>
        <v>#N/A</v>
      </c>
      <c r="Z5138" s="37"/>
      <c r="AA5138" s="37"/>
    </row>
    <row r="5139" spans="20:27">
      <c r="T5139" s="26">
        <v>5119</v>
      </c>
      <c r="U5139" s="26" t="e">
        <f t="shared" si="404"/>
        <v>#N/A</v>
      </c>
      <c r="V5139" s="36" t="e">
        <f t="shared" si="406"/>
        <v>#N/A</v>
      </c>
      <c r="W5139" s="29" t="e">
        <f t="shared" si="403"/>
        <v>#N/A</v>
      </c>
      <c r="X5139" s="37" t="e">
        <f t="shared" si="407"/>
        <v>#N/A</v>
      </c>
      <c r="Y5139" s="37" t="e">
        <f t="shared" si="405"/>
        <v>#N/A</v>
      </c>
      <c r="Z5139" s="37"/>
      <c r="AA5139" s="37"/>
    </row>
    <row r="5140" spans="20:27">
      <c r="T5140" s="26">
        <v>5120</v>
      </c>
      <c r="U5140" s="26" t="e">
        <f t="shared" si="404"/>
        <v>#N/A</v>
      </c>
      <c r="V5140" s="36" t="e">
        <f t="shared" si="406"/>
        <v>#N/A</v>
      </c>
      <c r="W5140" s="29" t="e">
        <f t="shared" si="403"/>
        <v>#N/A</v>
      </c>
      <c r="X5140" s="37" t="e">
        <f t="shared" si="407"/>
        <v>#N/A</v>
      </c>
      <c r="Y5140" s="37" t="e">
        <f t="shared" si="405"/>
        <v>#N/A</v>
      </c>
      <c r="Z5140" s="37"/>
      <c r="AA5140" s="37"/>
    </row>
    <row r="5141" spans="20:27">
      <c r="T5141" s="26">
        <v>5121</v>
      </c>
      <c r="U5141" s="26" t="e">
        <f t="shared" si="404"/>
        <v>#N/A</v>
      </c>
      <c r="V5141" s="36" t="e">
        <f t="shared" si="406"/>
        <v>#N/A</v>
      </c>
      <c r="W5141" s="29" t="e">
        <f t="shared" ref="W5141:W5204" si="408">IF(U5141="",(#N/A),V5141)</f>
        <v>#N/A</v>
      </c>
      <c r="X5141" s="37" t="e">
        <f t="shared" si="407"/>
        <v>#N/A</v>
      </c>
      <c r="Y5141" s="37" t="e">
        <f t="shared" si="405"/>
        <v>#N/A</v>
      </c>
      <c r="Z5141" s="37"/>
      <c r="AA5141" s="37"/>
    </row>
    <row r="5142" spans="20:27">
      <c r="T5142" s="26">
        <v>5122</v>
      </c>
      <c r="U5142" s="26" t="e">
        <f t="shared" ref="U5142:U5205" si="409">IF(MAX(D$20:D$64)&lt;T5142,(#N/A),T5142)</f>
        <v>#N/A</v>
      </c>
      <c r="V5142" s="36" t="e">
        <f t="shared" si="406"/>
        <v>#N/A</v>
      </c>
      <c r="W5142" s="29" t="e">
        <f t="shared" si="408"/>
        <v>#N/A</v>
      </c>
      <c r="X5142" s="37" t="e">
        <f t="shared" si="407"/>
        <v>#N/A</v>
      </c>
      <c r="Y5142" s="37" t="e">
        <f t="shared" si="405"/>
        <v>#N/A</v>
      </c>
      <c r="Z5142" s="37"/>
      <c r="AA5142" s="37"/>
    </row>
    <row r="5143" spans="20:27">
      <c r="T5143" s="26">
        <v>5123</v>
      </c>
      <c r="U5143" s="26" t="e">
        <f t="shared" si="409"/>
        <v>#N/A</v>
      </c>
      <c r="V5143" s="36" t="e">
        <f t="shared" si="406"/>
        <v>#N/A</v>
      </c>
      <c r="W5143" s="29" t="e">
        <f t="shared" si="408"/>
        <v>#N/A</v>
      </c>
      <c r="X5143" s="37" t="e">
        <f t="shared" si="407"/>
        <v>#N/A</v>
      </c>
      <c r="Y5143" s="37" t="e">
        <f t="shared" si="405"/>
        <v>#N/A</v>
      </c>
      <c r="Z5143" s="37"/>
      <c r="AA5143" s="37"/>
    </row>
    <row r="5144" spans="20:27">
      <c r="T5144" s="26">
        <v>5124</v>
      </c>
      <c r="U5144" s="26" t="e">
        <f t="shared" si="409"/>
        <v>#N/A</v>
      </c>
      <c r="V5144" s="36" t="e">
        <f t="shared" si="406"/>
        <v>#N/A</v>
      </c>
      <c r="W5144" s="29" t="e">
        <f t="shared" si="408"/>
        <v>#N/A</v>
      </c>
      <c r="X5144" s="37" t="e">
        <f t="shared" si="407"/>
        <v>#N/A</v>
      </c>
      <c r="Y5144" s="37" t="e">
        <f t="shared" si="405"/>
        <v>#N/A</v>
      </c>
      <c r="Z5144" s="37"/>
      <c r="AA5144" s="37"/>
    </row>
    <row r="5145" spans="20:27">
      <c r="T5145" s="26">
        <v>5125</v>
      </c>
      <c r="U5145" s="26" t="e">
        <f t="shared" si="409"/>
        <v>#N/A</v>
      </c>
      <c r="V5145" s="36" t="e">
        <f t="shared" si="406"/>
        <v>#N/A</v>
      </c>
      <c r="W5145" s="29" t="e">
        <f t="shared" si="408"/>
        <v>#N/A</v>
      </c>
      <c r="X5145" s="37" t="e">
        <f t="shared" si="407"/>
        <v>#N/A</v>
      </c>
      <c r="Y5145" s="37" t="e">
        <f t="shared" si="405"/>
        <v>#N/A</v>
      </c>
      <c r="Z5145" s="37"/>
      <c r="AA5145" s="37"/>
    </row>
    <row r="5146" spans="20:27">
      <c r="T5146" s="26">
        <v>5126</v>
      </c>
      <c r="U5146" s="26" t="e">
        <f t="shared" si="409"/>
        <v>#N/A</v>
      </c>
      <c r="V5146" s="36" t="e">
        <f t="shared" si="406"/>
        <v>#N/A</v>
      </c>
      <c r="W5146" s="29" t="e">
        <f t="shared" si="408"/>
        <v>#N/A</v>
      </c>
      <c r="X5146" s="37" t="e">
        <f t="shared" si="407"/>
        <v>#N/A</v>
      </c>
      <c r="Y5146" s="37" t="e">
        <f t="shared" si="405"/>
        <v>#N/A</v>
      </c>
      <c r="Z5146" s="37"/>
      <c r="AA5146" s="37"/>
    </row>
    <row r="5147" spans="20:27">
      <c r="T5147" s="26">
        <v>5127</v>
      </c>
      <c r="U5147" s="26" t="e">
        <f t="shared" si="409"/>
        <v>#N/A</v>
      </c>
      <c r="V5147" s="36" t="e">
        <f t="shared" si="406"/>
        <v>#N/A</v>
      </c>
      <c r="W5147" s="29" t="e">
        <f t="shared" si="408"/>
        <v>#N/A</v>
      </c>
      <c r="X5147" s="37" t="e">
        <f t="shared" si="407"/>
        <v>#N/A</v>
      </c>
      <c r="Y5147" s="37" t="e">
        <f t="shared" si="405"/>
        <v>#N/A</v>
      </c>
      <c r="Z5147" s="37"/>
      <c r="AA5147" s="37"/>
    </row>
    <row r="5148" spans="20:27">
      <c r="T5148" s="26">
        <v>5128</v>
      </c>
      <c r="U5148" s="26" t="e">
        <f t="shared" si="409"/>
        <v>#N/A</v>
      </c>
      <c r="V5148" s="36" t="e">
        <f t="shared" si="406"/>
        <v>#N/A</v>
      </c>
      <c r="W5148" s="29" t="e">
        <f t="shared" si="408"/>
        <v>#N/A</v>
      </c>
      <c r="X5148" s="37" t="e">
        <f t="shared" si="407"/>
        <v>#N/A</v>
      </c>
      <c r="Y5148" s="37" t="e">
        <f t="shared" si="405"/>
        <v>#N/A</v>
      </c>
      <c r="Z5148" s="37"/>
      <c r="AA5148" s="37"/>
    </row>
    <row r="5149" spans="20:27">
      <c r="T5149" s="26">
        <v>5129</v>
      </c>
      <c r="U5149" s="26" t="e">
        <f t="shared" si="409"/>
        <v>#N/A</v>
      </c>
      <c r="V5149" s="36" t="e">
        <f t="shared" si="406"/>
        <v>#N/A</v>
      </c>
      <c r="W5149" s="29" t="e">
        <f t="shared" si="408"/>
        <v>#N/A</v>
      </c>
      <c r="X5149" s="37" t="e">
        <f t="shared" si="407"/>
        <v>#N/A</v>
      </c>
      <c r="Y5149" s="37" t="e">
        <f t="shared" si="405"/>
        <v>#N/A</v>
      </c>
      <c r="Z5149" s="37"/>
      <c r="AA5149" s="37"/>
    </row>
    <row r="5150" spans="20:27">
      <c r="T5150" s="26">
        <v>5130</v>
      </c>
      <c r="U5150" s="26" t="e">
        <f t="shared" si="409"/>
        <v>#N/A</v>
      </c>
      <c r="V5150" s="36" t="e">
        <f t="shared" si="406"/>
        <v>#N/A</v>
      </c>
      <c r="W5150" s="29" t="e">
        <f t="shared" si="408"/>
        <v>#N/A</v>
      </c>
      <c r="X5150" s="37" t="e">
        <f t="shared" si="407"/>
        <v>#N/A</v>
      </c>
      <c r="Y5150" s="37" t="e">
        <f t="shared" si="405"/>
        <v>#N/A</v>
      </c>
      <c r="Z5150" s="37"/>
      <c r="AA5150" s="37"/>
    </row>
    <row r="5151" spans="20:27">
      <c r="T5151" s="26">
        <v>5131</v>
      </c>
      <c r="U5151" s="26" t="e">
        <f t="shared" si="409"/>
        <v>#N/A</v>
      </c>
      <c r="V5151" s="36" t="e">
        <f t="shared" si="406"/>
        <v>#N/A</v>
      </c>
      <c r="W5151" s="29" t="e">
        <f t="shared" si="408"/>
        <v>#N/A</v>
      </c>
      <c r="X5151" s="37" t="e">
        <f t="shared" si="407"/>
        <v>#N/A</v>
      </c>
      <c r="Y5151" s="37" t="e">
        <f t="shared" ref="Y5151:Y5214" si="410">IF(($K$60+15)&gt;T5151,K$23*EXP(M$22*LOG(T5151/O$23)),(#N/A))</f>
        <v>#N/A</v>
      </c>
      <c r="Z5151" s="37"/>
      <c r="AA5151" s="37"/>
    </row>
    <row r="5152" spans="20:27">
      <c r="T5152" s="26">
        <v>5132</v>
      </c>
      <c r="U5152" s="26" t="e">
        <f t="shared" si="409"/>
        <v>#N/A</v>
      </c>
      <c r="V5152" s="36" t="e">
        <f t="shared" si="406"/>
        <v>#N/A</v>
      </c>
      <c r="W5152" s="29" t="e">
        <f t="shared" si="408"/>
        <v>#N/A</v>
      </c>
      <c r="X5152" s="37" t="e">
        <f t="shared" si="407"/>
        <v>#N/A</v>
      </c>
      <c r="Y5152" s="37" t="e">
        <f t="shared" si="410"/>
        <v>#N/A</v>
      </c>
      <c r="Z5152" s="37"/>
      <c r="AA5152" s="37"/>
    </row>
    <row r="5153" spans="20:27">
      <c r="T5153" s="26">
        <v>5133</v>
      </c>
      <c r="U5153" s="26" t="e">
        <f t="shared" si="409"/>
        <v>#N/A</v>
      </c>
      <c r="V5153" s="36" t="e">
        <f t="shared" si="406"/>
        <v>#N/A</v>
      </c>
      <c r="W5153" s="29" t="e">
        <f t="shared" si="408"/>
        <v>#N/A</v>
      </c>
      <c r="X5153" s="37" t="e">
        <f t="shared" si="407"/>
        <v>#N/A</v>
      </c>
      <c r="Y5153" s="37" t="e">
        <f t="shared" si="410"/>
        <v>#N/A</v>
      </c>
      <c r="Z5153" s="37"/>
      <c r="AA5153" s="37"/>
    </row>
    <row r="5154" spans="20:27">
      <c r="T5154" s="26">
        <v>5134</v>
      </c>
      <c r="U5154" s="26" t="e">
        <f t="shared" si="409"/>
        <v>#N/A</v>
      </c>
      <c r="V5154" s="36" t="e">
        <f t="shared" si="406"/>
        <v>#N/A</v>
      </c>
      <c r="W5154" s="29" t="e">
        <f t="shared" si="408"/>
        <v>#N/A</v>
      </c>
      <c r="X5154" s="37" t="e">
        <f t="shared" si="407"/>
        <v>#N/A</v>
      </c>
      <c r="Y5154" s="37" t="e">
        <f t="shared" si="410"/>
        <v>#N/A</v>
      </c>
      <c r="Z5154" s="37"/>
      <c r="AA5154" s="37"/>
    </row>
    <row r="5155" spans="20:27">
      <c r="T5155" s="26">
        <v>5135</v>
      </c>
      <c r="U5155" s="26" t="e">
        <f t="shared" si="409"/>
        <v>#N/A</v>
      </c>
      <c r="V5155" s="36" t="e">
        <f t="shared" si="406"/>
        <v>#N/A</v>
      </c>
      <c r="W5155" s="29" t="e">
        <f t="shared" si="408"/>
        <v>#N/A</v>
      </c>
      <c r="X5155" s="37" t="e">
        <f t="shared" si="407"/>
        <v>#N/A</v>
      </c>
      <c r="Y5155" s="37" t="e">
        <f t="shared" si="410"/>
        <v>#N/A</v>
      </c>
      <c r="Z5155" s="37"/>
      <c r="AA5155" s="37"/>
    </row>
    <row r="5156" spans="20:27">
      <c r="T5156" s="26">
        <v>5136</v>
      </c>
      <c r="U5156" s="26" t="e">
        <f t="shared" si="409"/>
        <v>#N/A</v>
      </c>
      <c r="V5156" s="36" t="e">
        <f t="shared" si="406"/>
        <v>#N/A</v>
      </c>
      <c r="W5156" s="29" t="e">
        <f t="shared" si="408"/>
        <v>#N/A</v>
      </c>
      <c r="X5156" s="37" t="e">
        <f t="shared" si="407"/>
        <v>#N/A</v>
      </c>
      <c r="Y5156" s="37" t="e">
        <f t="shared" si="410"/>
        <v>#N/A</v>
      </c>
      <c r="Z5156" s="37"/>
      <c r="AA5156" s="37"/>
    </row>
    <row r="5157" spans="20:27">
      <c r="T5157" s="26">
        <v>5137</v>
      </c>
      <c r="U5157" s="26" t="e">
        <f t="shared" si="409"/>
        <v>#N/A</v>
      </c>
      <c r="V5157" s="36" t="e">
        <f t="shared" si="406"/>
        <v>#N/A</v>
      </c>
      <c r="W5157" s="29" t="e">
        <f t="shared" si="408"/>
        <v>#N/A</v>
      </c>
      <c r="X5157" s="37" t="e">
        <f t="shared" si="407"/>
        <v>#N/A</v>
      </c>
      <c r="Y5157" s="37" t="e">
        <f t="shared" si="410"/>
        <v>#N/A</v>
      </c>
      <c r="Z5157" s="37"/>
      <c r="AA5157" s="37"/>
    </row>
    <row r="5158" spans="20:27">
      <c r="T5158" s="26">
        <v>5138</v>
      </c>
      <c r="U5158" s="26" t="e">
        <f t="shared" si="409"/>
        <v>#N/A</v>
      </c>
      <c r="V5158" s="36" t="e">
        <f t="shared" si="406"/>
        <v>#N/A</v>
      </c>
      <c r="W5158" s="29" t="e">
        <f t="shared" si="408"/>
        <v>#N/A</v>
      </c>
      <c r="X5158" s="37" t="e">
        <f t="shared" si="407"/>
        <v>#N/A</v>
      </c>
      <c r="Y5158" s="37" t="e">
        <f t="shared" si="410"/>
        <v>#N/A</v>
      </c>
      <c r="Z5158" s="37"/>
      <c r="AA5158" s="37"/>
    </row>
    <row r="5159" spans="20:27">
      <c r="T5159" s="26">
        <v>5139</v>
      </c>
      <c r="U5159" s="26" t="e">
        <f t="shared" si="409"/>
        <v>#N/A</v>
      </c>
      <c r="V5159" s="36" t="e">
        <f t="shared" si="406"/>
        <v>#N/A</v>
      </c>
      <c r="W5159" s="29" t="e">
        <f t="shared" si="408"/>
        <v>#N/A</v>
      </c>
      <c r="X5159" s="37" t="e">
        <f t="shared" si="407"/>
        <v>#N/A</v>
      </c>
      <c r="Y5159" s="37" t="e">
        <f t="shared" si="410"/>
        <v>#N/A</v>
      </c>
      <c r="Z5159" s="37"/>
      <c r="AA5159" s="37"/>
    </row>
    <row r="5160" spans="20:27">
      <c r="T5160" s="26">
        <v>5140</v>
      </c>
      <c r="U5160" s="26" t="e">
        <f t="shared" si="409"/>
        <v>#N/A</v>
      </c>
      <c r="V5160" s="36" t="e">
        <f t="shared" si="406"/>
        <v>#N/A</v>
      </c>
      <c r="W5160" s="29" t="e">
        <f t="shared" si="408"/>
        <v>#N/A</v>
      </c>
      <c r="X5160" s="37" t="e">
        <f t="shared" si="407"/>
        <v>#N/A</v>
      </c>
      <c r="Y5160" s="37" t="e">
        <f t="shared" si="410"/>
        <v>#N/A</v>
      </c>
      <c r="Z5160" s="37"/>
      <c r="AA5160" s="37"/>
    </row>
    <row r="5161" spans="20:27">
      <c r="T5161" s="26">
        <v>5141</v>
      </c>
      <c r="U5161" s="26" t="e">
        <f t="shared" si="409"/>
        <v>#N/A</v>
      </c>
      <c r="V5161" s="36" t="e">
        <f t="shared" si="406"/>
        <v>#N/A</v>
      </c>
      <c r="W5161" s="29" t="e">
        <f t="shared" si="408"/>
        <v>#N/A</v>
      </c>
      <c r="X5161" s="37" t="e">
        <f t="shared" si="407"/>
        <v>#N/A</v>
      </c>
      <c r="Y5161" s="37" t="e">
        <f t="shared" si="410"/>
        <v>#N/A</v>
      </c>
      <c r="Z5161" s="37"/>
      <c r="AA5161" s="37"/>
    </row>
    <row r="5162" spans="20:27">
      <c r="T5162" s="26">
        <v>5142</v>
      </c>
      <c r="U5162" s="26" t="e">
        <f t="shared" si="409"/>
        <v>#N/A</v>
      </c>
      <c r="V5162" s="36" t="e">
        <f t="shared" si="406"/>
        <v>#N/A</v>
      </c>
      <c r="W5162" s="29" t="e">
        <f t="shared" si="408"/>
        <v>#N/A</v>
      </c>
      <c r="X5162" s="37" t="e">
        <f t="shared" si="407"/>
        <v>#N/A</v>
      </c>
      <c r="Y5162" s="37" t="e">
        <f t="shared" si="410"/>
        <v>#N/A</v>
      </c>
      <c r="Z5162" s="37"/>
      <c r="AA5162" s="37"/>
    </row>
    <row r="5163" spans="20:27">
      <c r="T5163" s="26">
        <v>5143</v>
      </c>
      <c r="U5163" s="26" t="e">
        <f t="shared" si="409"/>
        <v>#N/A</v>
      </c>
      <c r="V5163" s="36" t="e">
        <f t="shared" si="406"/>
        <v>#N/A</v>
      </c>
      <c r="W5163" s="29" t="e">
        <f t="shared" si="408"/>
        <v>#N/A</v>
      </c>
      <c r="X5163" s="37" t="e">
        <f t="shared" si="407"/>
        <v>#N/A</v>
      </c>
      <c r="Y5163" s="37" t="e">
        <f t="shared" si="410"/>
        <v>#N/A</v>
      </c>
      <c r="Z5163" s="37"/>
      <c r="AA5163" s="37"/>
    </row>
    <row r="5164" spans="20:27">
      <c r="T5164" s="26">
        <v>5144</v>
      </c>
      <c r="U5164" s="26" t="e">
        <f t="shared" si="409"/>
        <v>#N/A</v>
      </c>
      <c r="V5164" s="36" t="e">
        <f t="shared" si="406"/>
        <v>#N/A</v>
      </c>
      <c r="W5164" s="29" t="e">
        <f t="shared" si="408"/>
        <v>#N/A</v>
      </c>
      <c r="X5164" s="37" t="e">
        <f t="shared" si="407"/>
        <v>#N/A</v>
      </c>
      <c r="Y5164" s="37" t="e">
        <f t="shared" si="410"/>
        <v>#N/A</v>
      </c>
      <c r="Z5164" s="37"/>
      <c r="AA5164" s="37"/>
    </row>
    <row r="5165" spans="20:27">
      <c r="T5165" s="26">
        <v>5145</v>
      </c>
      <c r="U5165" s="26" t="e">
        <f t="shared" si="409"/>
        <v>#N/A</v>
      </c>
      <c r="V5165" s="36" t="e">
        <f t="shared" si="406"/>
        <v>#N/A</v>
      </c>
      <c r="W5165" s="29" t="e">
        <f t="shared" si="408"/>
        <v>#N/A</v>
      </c>
      <c r="X5165" s="37" t="e">
        <f t="shared" si="407"/>
        <v>#N/A</v>
      </c>
      <c r="Y5165" s="37" t="e">
        <f t="shared" si="410"/>
        <v>#N/A</v>
      </c>
      <c r="Z5165" s="37"/>
      <c r="AA5165" s="37"/>
    </row>
    <row r="5166" spans="20:27">
      <c r="T5166" s="26">
        <v>5146</v>
      </c>
      <c r="U5166" s="26" t="e">
        <f t="shared" si="409"/>
        <v>#N/A</v>
      </c>
      <c r="V5166" s="36" t="e">
        <f t="shared" si="406"/>
        <v>#N/A</v>
      </c>
      <c r="W5166" s="29" t="e">
        <f t="shared" si="408"/>
        <v>#N/A</v>
      </c>
      <c r="X5166" s="37" t="e">
        <f t="shared" si="407"/>
        <v>#N/A</v>
      </c>
      <c r="Y5166" s="37" t="e">
        <f t="shared" si="410"/>
        <v>#N/A</v>
      </c>
      <c r="Z5166" s="37"/>
      <c r="AA5166" s="37"/>
    </row>
    <row r="5167" spans="20:27">
      <c r="T5167" s="26">
        <v>5147</v>
      </c>
      <c r="U5167" s="26" t="e">
        <f t="shared" si="409"/>
        <v>#N/A</v>
      </c>
      <c r="V5167" s="36" t="e">
        <f t="shared" si="406"/>
        <v>#N/A</v>
      </c>
      <c r="W5167" s="29" t="e">
        <f t="shared" si="408"/>
        <v>#N/A</v>
      </c>
      <c r="X5167" s="37" t="e">
        <f t="shared" si="407"/>
        <v>#N/A</v>
      </c>
      <c r="Y5167" s="37" t="e">
        <f t="shared" si="410"/>
        <v>#N/A</v>
      </c>
      <c r="Z5167" s="37"/>
      <c r="AA5167" s="37"/>
    </row>
    <row r="5168" spans="20:27">
      <c r="T5168" s="26">
        <v>5148</v>
      </c>
      <c r="U5168" s="26" t="e">
        <f t="shared" si="409"/>
        <v>#N/A</v>
      </c>
      <c r="V5168" s="36" t="e">
        <f t="shared" si="406"/>
        <v>#N/A</v>
      </c>
      <c r="W5168" s="29" t="e">
        <f t="shared" si="408"/>
        <v>#N/A</v>
      </c>
      <c r="X5168" s="37" t="e">
        <f t="shared" si="407"/>
        <v>#N/A</v>
      </c>
      <c r="Y5168" s="37" t="e">
        <f t="shared" si="410"/>
        <v>#N/A</v>
      </c>
      <c r="Z5168" s="37"/>
      <c r="AA5168" s="37"/>
    </row>
    <row r="5169" spans="20:27">
      <c r="T5169" s="26">
        <v>5149</v>
      </c>
      <c r="U5169" s="26" t="e">
        <f t="shared" si="409"/>
        <v>#N/A</v>
      </c>
      <c r="V5169" s="36" t="e">
        <f t="shared" si="406"/>
        <v>#N/A</v>
      </c>
      <c r="W5169" s="29" t="e">
        <f t="shared" si="408"/>
        <v>#N/A</v>
      </c>
      <c r="X5169" s="37" t="e">
        <f t="shared" si="407"/>
        <v>#N/A</v>
      </c>
      <c r="Y5169" s="37" t="e">
        <f t="shared" si="410"/>
        <v>#N/A</v>
      </c>
      <c r="Z5169" s="37"/>
      <c r="AA5169" s="37"/>
    </row>
    <row r="5170" spans="20:27">
      <c r="T5170" s="26">
        <v>5150</v>
      </c>
      <c r="U5170" s="26" t="e">
        <f t="shared" si="409"/>
        <v>#N/A</v>
      </c>
      <c r="V5170" s="36" t="e">
        <f t="shared" si="406"/>
        <v>#N/A</v>
      </c>
      <c r="W5170" s="29" t="e">
        <f t="shared" si="408"/>
        <v>#N/A</v>
      </c>
      <c r="X5170" s="37" t="e">
        <f t="shared" si="407"/>
        <v>#N/A</v>
      </c>
      <c r="Y5170" s="37" t="e">
        <f t="shared" si="410"/>
        <v>#N/A</v>
      </c>
      <c r="Z5170" s="37"/>
      <c r="AA5170" s="37"/>
    </row>
    <row r="5171" spans="20:27">
      <c r="T5171" s="26">
        <v>5151</v>
      </c>
      <c r="U5171" s="26" t="e">
        <f t="shared" si="409"/>
        <v>#N/A</v>
      </c>
      <c r="V5171" s="36" t="e">
        <f t="shared" si="406"/>
        <v>#N/A</v>
      </c>
      <c r="W5171" s="29" t="e">
        <f t="shared" si="408"/>
        <v>#N/A</v>
      </c>
      <c r="X5171" s="37" t="e">
        <f t="shared" si="407"/>
        <v>#N/A</v>
      </c>
      <c r="Y5171" s="37" t="e">
        <f t="shared" si="410"/>
        <v>#N/A</v>
      </c>
      <c r="Z5171" s="37"/>
      <c r="AA5171" s="37"/>
    </row>
    <row r="5172" spans="20:27">
      <c r="T5172" s="26">
        <v>5152</v>
      </c>
      <c r="U5172" s="26" t="e">
        <f t="shared" si="409"/>
        <v>#N/A</v>
      </c>
      <c r="V5172" s="36" t="e">
        <f t="shared" si="406"/>
        <v>#N/A</v>
      </c>
      <c r="W5172" s="29" t="e">
        <f t="shared" si="408"/>
        <v>#N/A</v>
      </c>
      <c r="X5172" s="37" t="e">
        <f t="shared" si="407"/>
        <v>#N/A</v>
      </c>
      <c r="Y5172" s="37" t="e">
        <f t="shared" si="410"/>
        <v>#N/A</v>
      </c>
      <c r="Z5172" s="37"/>
      <c r="AA5172" s="37"/>
    </row>
    <row r="5173" spans="20:27">
      <c r="T5173" s="26">
        <v>5153</v>
      </c>
      <c r="U5173" s="26" t="e">
        <f t="shared" si="409"/>
        <v>#N/A</v>
      </c>
      <c r="V5173" s="36" t="e">
        <f t="shared" si="406"/>
        <v>#N/A</v>
      </c>
      <c r="W5173" s="29" t="e">
        <f t="shared" si="408"/>
        <v>#N/A</v>
      </c>
      <c r="X5173" s="37" t="e">
        <f t="shared" si="407"/>
        <v>#N/A</v>
      </c>
      <c r="Y5173" s="37" t="e">
        <f t="shared" si="410"/>
        <v>#N/A</v>
      </c>
      <c r="Z5173" s="37"/>
      <c r="AA5173" s="37"/>
    </row>
    <row r="5174" spans="20:27">
      <c r="T5174" s="26">
        <v>5154</v>
      </c>
      <c r="U5174" s="26" t="e">
        <f t="shared" si="409"/>
        <v>#N/A</v>
      </c>
      <c r="V5174" s="36" t="e">
        <f t="shared" si="406"/>
        <v>#N/A</v>
      </c>
      <c r="W5174" s="29" t="e">
        <f t="shared" si="408"/>
        <v>#N/A</v>
      </c>
      <c r="X5174" s="37" t="e">
        <f t="shared" si="407"/>
        <v>#N/A</v>
      </c>
      <c r="Y5174" s="37" t="e">
        <f t="shared" si="410"/>
        <v>#N/A</v>
      </c>
      <c r="Z5174" s="37"/>
      <c r="AA5174" s="37"/>
    </row>
    <row r="5175" spans="20:27">
      <c r="T5175" s="26">
        <v>5155</v>
      </c>
      <c r="U5175" s="26" t="e">
        <f t="shared" si="409"/>
        <v>#N/A</v>
      </c>
      <c r="V5175" s="36" t="e">
        <f t="shared" si="406"/>
        <v>#N/A</v>
      </c>
      <c r="W5175" s="29" t="e">
        <f t="shared" si="408"/>
        <v>#N/A</v>
      </c>
      <c r="X5175" s="37" t="e">
        <f t="shared" si="407"/>
        <v>#N/A</v>
      </c>
      <c r="Y5175" s="37" t="e">
        <f t="shared" si="410"/>
        <v>#N/A</v>
      </c>
      <c r="Z5175" s="37"/>
      <c r="AA5175" s="37"/>
    </row>
    <row r="5176" spans="20:27">
      <c r="T5176" s="26">
        <v>5156</v>
      </c>
      <c r="U5176" s="26" t="e">
        <f t="shared" si="409"/>
        <v>#N/A</v>
      </c>
      <c r="V5176" s="36" t="e">
        <f t="shared" si="406"/>
        <v>#N/A</v>
      </c>
      <c r="W5176" s="29" t="e">
        <f t="shared" si="408"/>
        <v>#N/A</v>
      </c>
      <c r="X5176" s="37" t="e">
        <f t="shared" si="407"/>
        <v>#N/A</v>
      </c>
      <c r="Y5176" s="37" t="e">
        <f t="shared" si="410"/>
        <v>#N/A</v>
      </c>
      <c r="Z5176" s="37"/>
      <c r="AA5176" s="37"/>
    </row>
    <row r="5177" spans="20:27">
      <c r="T5177" s="26">
        <v>5157</v>
      </c>
      <c r="U5177" s="26" t="e">
        <f t="shared" si="409"/>
        <v>#N/A</v>
      </c>
      <c r="V5177" s="36" t="e">
        <f t="shared" si="406"/>
        <v>#N/A</v>
      </c>
      <c r="W5177" s="29" t="e">
        <f t="shared" si="408"/>
        <v>#N/A</v>
      </c>
      <c r="X5177" s="37" t="e">
        <f t="shared" si="407"/>
        <v>#N/A</v>
      </c>
      <c r="Y5177" s="37" t="e">
        <f t="shared" si="410"/>
        <v>#N/A</v>
      </c>
      <c r="Z5177" s="37"/>
      <c r="AA5177" s="37"/>
    </row>
    <row r="5178" spans="20:27">
      <c r="T5178" s="26">
        <v>5158</v>
      </c>
      <c r="U5178" s="26" t="e">
        <f t="shared" si="409"/>
        <v>#N/A</v>
      </c>
      <c r="V5178" s="36" t="e">
        <f t="shared" si="406"/>
        <v>#N/A</v>
      </c>
      <c r="W5178" s="29" t="e">
        <f t="shared" si="408"/>
        <v>#N/A</v>
      </c>
      <c r="X5178" s="37" t="e">
        <f t="shared" si="407"/>
        <v>#N/A</v>
      </c>
      <c r="Y5178" s="37" t="e">
        <f t="shared" si="410"/>
        <v>#N/A</v>
      </c>
      <c r="Z5178" s="37"/>
      <c r="AA5178" s="37"/>
    </row>
    <row r="5179" spans="20:27">
      <c r="T5179" s="26">
        <v>5159</v>
      </c>
      <c r="U5179" s="26" t="e">
        <f t="shared" si="409"/>
        <v>#N/A</v>
      </c>
      <c r="V5179" s="36" t="e">
        <f t="shared" si="406"/>
        <v>#N/A</v>
      </c>
      <c r="W5179" s="29" t="e">
        <f t="shared" si="408"/>
        <v>#N/A</v>
      </c>
      <c r="X5179" s="37" t="e">
        <f t="shared" si="407"/>
        <v>#N/A</v>
      </c>
      <c r="Y5179" s="37" t="e">
        <f t="shared" si="410"/>
        <v>#N/A</v>
      </c>
      <c r="Z5179" s="37"/>
      <c r="AA5179" s="37"/>
    </row>
    <row r="5180" spans="20:27">
      <c r="T5180" s="26">
        <v>5160</v>
      </c>
      <c r="U5180" s="26" t="e">
        <f t="shared" si="409"/>
        <v>#N/A</v>
      </c>
      <c r="V5180" s="36" t="e">
        <f t="shared" si="406"/>
        <v>#N/A</v>
      </c>
      <c r="W5180" s="29" t="e">
        <f t="shared" si="408"/>
        <v>#N/A</v>
      </c>
      <c r="X5180" s="37" t="e">
        <f t="shared" si="407"/>
        <v>#N/A</v>
      </c>
      <c r="Y5180" s="37" t="e">
        <f t="shared" si="410"/>
        <v>#N/A</v>
      </c>
      <c r="Z5180" s="37"/>
      <c r="AA5180" s="37"/>
    </row>
    <row r="5181" spans="20:27">
      <c r="T5181" s="26">
        <v>5161</v>
      </c>
      <c r="U5181" s="26" t="e">
        <f t="shared" si="409"/>
        <v>#N/A</v>
      </c>
      <c r="V5181" s="36" t="e">
        <f t="shared" si="406"/>
        <v>#N/A</v>
      </c>
      <c r="W5181" s="29" t="e">
        <f t="shared" si="408"/>
        <v>#N/A</v>
      </c>
      <c r="X5181" s="37" t="e">
        <f t="shared" si="407"/>
        <v>#N/A</v>
      </c>
      <c r="Y5181" s="37" t="e">
        <f t="shared" si="410"/>
        <v>#N/A</v>
      </c>
      <c r="Z5181" s="37"/>
      <c r="AA5181" s="37"/>
    </row>
    <row r="5182" spans="20:27">
      <c r="T5182" s="26">
        <v>5162</v>
      </c>
      <c r="U5182" s="26" t="e">
        <f t="shared" si="409"/>
        <v>#N/A</v>
      </c>
      <c r="V5182" s="36" t="e">
        <f t="shared" si="406"/>
        <v>#N/A</v>
      </c>
      <c r="W5182" s="29" t="e">
        <f t="shared" si="408"/>
        <v>#N/A</v>
      </c>
      <c r="X5182" s="37" t="e">
        <f t="shared" si="407"/>
        <v>#N/A</v>
      </c>
      <c r="Y5182" s="37" t="e">
        <f t="shared" si="410"/>
        <v>#N/A</v>
      </c>
      <c r="Z5182" s="37"/>
      <c r="AA5182" s="37"/>
    </row>
    <row r="5183" spans="20:27">
      <c r="T5183" s="26">
        <v>5163</v>
      </c>
      <c r="U5183" s="26" t="e">
        <f t="shared" si="409"/>
        <v>#N/A</v>
      </c>
      <c r="V5183" s="36" t="e">
        <f t="shared" si="406"/>
        <v>#N/A</v>
      </c>
      <c r="W5183" s="29" t="e">
        <f t="shared" si="408"/>
        <v>#N/A</v>
      </c>
      <c r="X5183" s="37" t="e">
        <f t="shared" si="407"/>
        <v>#N/A</v>
      </c>
      <c r="Y5183" s="37" t="e">
        <f t="shared" si="410"/>
        <v>#N/A</v>
      </c>
      <c r="Z5183" s="37"/>
      <c r="AA5183" s="37"/>
    </row>
    <row r="5184" spans="20:27">
      <c r="T5184" s="26">
        <v>5164</v>
      </c>
      <c r="U5184" s="26" t="e">
        <f t="shared" si="409"/>
        <v>#N/A</v>
      </c>
      <c r="V5184" s="36" t="e">
        <f t="shared" si="406"/>
        <v>#N/A</v>
      </c>
      <c r="W5184" s="29" t="e">
        <f t="shared" si="408"/>
        <v>#N/A</v>
      </c>
      <c r="X5184" s="37" t="e">
        <f t="shared" si="407"/>
        <v>#N/A</v>
      </c>
      <c r="Y5184" s="37" t="e">
        <f t="shared" si="410"/>
        <v>#N/A</v>
      </c>
      <c r="Z5184" s="37"/>
      <c r="AA5184" s="37"/>
    </row>
    <row r="5185" spans="20:27">
      <c r="T5185" s="26">
        <v>5165</v>
      </c>
      <c r="U5185" s="26" t="e">
        <f t="shared" si="409"/>
        <v>#N/A</v>
      </c>
      <c r="V5185" s="36" t="e">
        <f t="shared" si="406"/>
        <v>#N/A</v>
      </c>
      <c r="W5185" s="29" t="e">
        <f t="shared" si="408"/>
        <v>#N/A</v>
      </c>
      <c r="X5185" s="37" t="e">
        <f t="shared" si="407"/>
        <v>#N/A</v>
      </c>
      <c r="Y5185" s="37" t="e">
        <f t="shared" si="410"/>
        <v>#N/A</v>
      </c>
      <c r="Z5185" s="37"/>
      <c r="AA5185" s="37"/>
    </row>
    <row r="5186" spans="20:27">
      <c r="T5186" s="26">
        <v>5166</v>
      </c>
      <c r="U5186" s="26" t="e">
        <f t="shared" si="409"/>
        <v>#N/A</v>
      </c>
      <c r="V5186" s="36" t="e">
        <f t="shared" si="406"/>
        <v>#N/A</v>
      </c>
      <c r="W5186" s="29" t="e">
        <f t="shared" si="408"/>
        <v>#N/A</v>
      </c>
      <c r="X5186" s="37" t="e">
        <f t="shared" si="407"/>
        <v>#N/A</v>
      </c>
      <c r="Y5186" s="37" t="e">
        <f t="shared" si="410"/>
        <v>#N/A</v>
      </c>
      <c r="Z5186" s="37"/>
      <c r="AA5186" s="37"/>
    </row>
    <row r="5187" spans="20:27">
      <c r="T5187" s="26">
        <v>5167</v>
      </c>
      <c r="U5187" s="26" t="e">
        <f t="shared" si="409"/>
        <v>#N/A</v>
      </c>
      <c r="V5187" s="36" t="e">
        <f t="shared" si="406"/>
        <v>#N/A</v>
      </c>
      <c r="W5187" s="29" t="e">
        <f t="shared" si="408"/>
        <v>#N/A</v>
      </c>
      <c r="X5187" s="37" t="e">
        <f t="shared" si="407"/>
        <v>#N/A</v>
      </c>
      <c r="Y5187" s="37" t="e">
        <f t="shared" si="410"/>
        <v>#N/A</v>
      </c>
      <c r="Z5187" s="37"/>
      <c r="AA5187" s="37"/>
    </row>
    <row r="5188" spans="20:27">
      <c r="T5188" s="26">
        <v>5168</v>
      </c>
      <c r="U5188" s="26" t="e">
        <f t="shared" si="409"/>
        <v>#N/A</v>
      </c>
      <c r="V5188" s="36" t="e">
        <f t="shared" si="406"/>
        <v>#N/A</v>
      </c>
      <c r="W5188" s="29" t="e">
        <f t="shared" si="408"/>
        <v>#N/A</v>
      </c>
      <c r="X5188" s="37" t="e">
        <f t="shared" si="407"/>
        <v>#N/A</v>
      </c>
      <c r="Y5188" s="37" t="e">
        <f t="shared" si="410"/>
        <v>#N/A</v>
      </c>
      <c r="Z5188" s="37"/>
      <c r="AA5188" s="37"/>
    </row>
    <row r="5189" spans="20:27">
      <c r="T5189" s="26">
        <v>5169</v>
      </c>
      <c r="U5189" s="26" t="e">
        <f t="shared" si="409"/>
        <v>#N/A</v>
      </c>
      <c r="V5189" s="36" t="e">
        <f t="shared" si="406"/>
        <v>#N/A</v>
      </c>
      <c r="W5189" s="29" t="e">
        <f t="shared" si="408"/>
        <v>#N/A</v>
      </c>
      <c r="X5189" s="37" t="e">
        <f t="shared" si="407"/>
        <v>#N/A</v>
      </c>
      <c r="Y5189" s="37" t="e">
        <f t="shared" si="410"/>
        <v>#N/A</v>
      </c>
      <c r="Z5189" s="37"/>
      <c r="AA5189" s="37"/>
    </row>
    <row r="5190" spans="20:27">
      <c r="T5190" s="26">
        <v>5170</v>
      </c>
      <c r="U5190" s="26" t="e">
        <f t="shared" si="409"/>
        <v>#N/A</v>
      </c>
      <c r="V5190" s="36" t="e">
        <f t="shared" si="406"/>
        <v>#N/A</v>
      </c>
      <c r="W5190" s="29" t="e">
        <f t="shared" si="408"/>
        <v>#N/A</v>
      </c>
      <c r="X5190" s="37" t="e">
        <f t="shared" si="407"/>
        <v>#N/A</v>
      </c>
      <c r="Y5190" s="37" t="e">
        <f t="shared" si="410"/>
        <v>#N/A</v>
      </c>
      <c r="Z5190" s="37"/>
      <c r="AA5190" s="37"/>
    </row>
    <row r="5191" spans="20:27">
      <c r="T5191" s="26">
        <v>5171</v>
      </c>
      <c r="U5191" s="26" t="e">
        <f t="shared" si="409"/>
        <v>#N/A</v>
      </c>
      <c r="V5191" s="36" t="e">
        <f t="shared" si="406"/>
        <v>#N/A</v>
      </c>
      <c r="W5191" s="29" t="e">
        <f t="shared" si="408"/>
        <v>#N/A</v>
      </c>
      <c r="X5191" s="37" t="e">
        <f t="shared" si="407"/>
        <v>#N/A</v>
      </c>
      <c r="Y5191" s="37" t="e">
        <f t="shared" si="410"/>
        <v>#N/A</v>
      </c>
      <c r="Z5191" s="37"/>
      <c r="AA5191" s="37"/>
    </row>
    <row r="5192" spans="20:27">
      <c r="T5192" s="26">
        <v>5172</v>
      </c>
      <c r="U5192" s="26" t="e">
        <f t="shared" si="409"/>
        <v>#N/A</v>
      </c>
      <c r="V5192" s="36" t="e">
        <f t="shared" ref="V5192:V5255" si="411">K$23*EXP(M$22*LOG(T5192/O$23))</f>
        <v>#N/A</v>
      </c>
      <c r="W5192" s="29" t="e">
        <f t="shared" si="408"/>
        <v>#N/A</v>
      </c>
      <c r="X5192" s="37" t="e">
        <f t="shared" ref="X5192:X5255" si="412">IF(($K$60+15)&gt;T5192,T5192,(#N/A))</f>
        <v>#N/A</v>
      </c>
      <c r="Y5192" s="37" t="e">
        <f t="shared" si="410"/>
        <v>#N/A</v>
      </c>
      <c r="Z5192" s="37"/>
      <c r="AA5192" s="37"/>
    </row>
    <row r="5193" spans="20:27">
      <c r="T5193" s="26">
        <v>5173</v>
      </c>
      <c r="U5193" s="26" t="e">
        <f t="shared" si="409"/>
        <v>#N/A</v>
      </c>
      <c r="V5193" s="36" t="e">
        <f t="shared" si="411"/>
        <v>#N/A</v>
      </c>
      <c r="W5193" s="29" t="e">
        <f t="shared" si="408"/>
        <v>#N/A</v>
      </c>
      <c r="X5193" s="37" t="e">
        <f t="shared" si="412"/>
        <v>#N/A</v>
      </c>
      <c r="Y5193" s="37" t="e">
        <f t="shared" si="410"/>
        <v>#N/A</v>
      </c>
      <c r="Z5193" s="37"/>
      <c r="AA5193" s="37"/>
    </row>
    <row r="5194" spans="20:27">
      <c r="T5194" s="26">
        <v>5174</v>
      </c>
      <c r="U5194" s="26" t="e">
        <f t="shared" si="409"/>
        <v>#N/A</v>
      </c>
      <c r="V5194" s="36" t="e">
        <f t="shared" si="411"/>
        <v>#N/A</v>
      </c>
      <c r="W5194" s="29" t="e">
        <f t="shared" si="408"/>
        <v>#N/A</v>
      </c>
      <c r="X5194" s="37" t="e">
        <f t="shared" si="412"/>
        <v>#N/A</v>
      </c>
      <c r="Y5194" s="37" t="e">
        <f t="shared" si="410"/>
        <v>#N/A</v>
      </c>
      <c r="Z5194" s="37"/>
      <c r="AA5194" s="37"/>
    </row>
    <row r="5195" spans="20:27">
      <c r="T5195" s="26">
        <v>5175</v>
      </c>
      <c r="U5195" s="26" t="e">
        <f t="shared" si="409"/>
        <v>#N/A</v>
      </c>
      <c r="V5195" s="36" t="e">
        <f t="shared" si="411"/>
        <v>#N/A</v>
      </c>
      <c r="W5195" s="29" t="e">
        <f t="shared" si="408"/>
        <v>#N/A</v>
      </c>
      <c r="X5195" s="37" t="e">
        <f t="shared" si="412"/>
        <v>#N/A</v>
      </c>
      <c r="Y5195" s="37" t="e">
        <f t="shared" si="410"/>
        <v>#N/A</v>
      </c>
      <c r="Z5195" s="37"/>
      <c r="AA5195" s="37"/>
    </row>
    <row r="5196" spans="20:27">
      <c r="T5196" s="26">
        <v>5176</v>
      </c>
      <c r="U5196" s="26" t="e">
        <f t="shared" si="409"/>
        <v>#N/A</v>
      </c>
      <c r="V5196" s="36" t="e">
        <f t="shared" si="411"/>
        <v>#N/A</v>
      </c>
      <c r="W5196" s="29" t="e">
        <f t="shared" si="408"/>
        <v>#N/A</v>
      </c>
      <c r="X5196" s="37" t="e">
        <f t="shared" si="412"/>
        <v>#N/A</v>
      </c>
      <c r="Y5196" s="37" t="e">
        <f t="shared" si="410"/>
        <v>#N/A</v>
      </c>
      <c r="Z5196" s="37"/>
      <c r="AA5196" s="37"/>
    </row>
    <row r="5197" spans="20:27">
      <c r="T5197" s="26">
        <v>5177</v>
      </c>
      <c r="U5197" s="26" t="e">
        <f t="shared" si="409"/>
        <v>#N/A</v>
      </c>
      <c r="V5197" s="36" t="e">
        <f t="shared" si="411"/>
        <v>#N/A</v>
      </c>
      <c r="W5197" s="29" t="e">
        <f t="shared" si="408"/>
        <v>#N/A</v>
      </c>
      <c r="X5197" s="37" t="e">
        <f t="shared" si="412"/>
        <v>#N/A</v>
      </c>
      <c r="Y5197" s="37" t="e">
        <f t="shared" si="410"/>
        <v>#N/A</v>
      </c>
      <c r="Z5197" s="37"/>
      <c r="AA5197" s="37"/>
    </row>
    <row r="5198" spans="20:27">
      <c r="T5198" s="26">
        <v>5178</v>
      </c>
      <c r="U5198" s="26" t="e">
        <f t="shared" si="409"/>
        <v>#N/A</v>
      </c>
      <c r="V5198" s="36" t="e">
        <f t="shared" si="411"/>
        <v>#N/A</v>
      </c>
      <c r="W5198" s="29" t="e">
        <f t="shared" si="408"/>
        <v>#N/A</v>
      </c>
      <c r="X5198" s="37" t="e">
        <f t="shared" si="412"/>
        <v>#N/A</v>
      </c>
      <c r="Y5198" s="37" t="e">
        <f t="shared" si="410"/>
        <v>#N/A</v>
      </c>
      <c r="Z5198" s="37"/>
      <c r="AA5198" s="37"/>
    </row>
    <row r="5199" spans="20:27">
      <c r="T5199" s="26">
        <v>5179</v>
      </c>
      <c r="U5199" s="26" t="e">
        <f t="shared" si="409"/>
        <v>#N/A</v>
      </c>
      <c r="V5199" s="36" t="e">
        <f t="shared" si="411"/>
        <v>#N/A</v>
      </c>
      <c r="W5199" s="29" t="e">
        <f t="shared" si="408"/>
        <v>#N/A</v>
      </c>
      <c r="X5199" s="37" t="e">
        <f t="shared" si="412"/>
        <v>#N/A</v>
      </c>
      <c r="Y5199" s="37" t="e">
        <f t="shared" si="410"/>
        <v>#N/A</v>
      </c>
      <c r="Z5199" s="37"/>
      <c r="AA5199" s="37"/>
    </row>
    <row r="5200" spans="20:27">
      <c r="T5200" s="26">
        <v>5180</v>
      </c>
      <c r="U5200" s="26" t="e">
        <f t="shared" si="409"/>
        <v>#N/A</v>
      </c>
      <c r="V5200" s="36" t="e">
        <f t="shared" si="411"/>
        <v>#N/A</v>
      </c>
      <c r="W5200" s="29" t="e">
        <f t="shared" si="408"/>
        <v>#N/A</v>
      </c>
      <c r="X5200" s="37" t="e">
        <f t="shared" si="412"/>
        <v>#N/A</v>
      </c>
      <c r="Y5200" s="37" t="e">
        <f t="shared" si="410"/>
        <v>#N/A</v>
      </c>
      <c r="Z5200" s="37"/>
      <c r="AA5200" s="37"/>
    </row>
    <row r="5201" spans="20:27">
      <c r="T5201" s="26">
        <v>5181</v>
      </c>
      <c r="U5201" s="26" t="e">
        <f t="shared" si="409"/>
        <v>#N/A</v>
      </c>
      <c r="V5201" s="36" t="e">
        <f t="shared" si="411"/>
        <v>#N/A</v>
      </c>
      <c r="W5201" s="29" t="e">
        <f t="shared" si="408"/>
        <v>#N/A</v>
      </c>
      <c r="X5201" s="37" t="e">
        <f t="shared" si="412"/>
        <v>#N/A</v>
      </c>
      <c r="Y5201" s="37" t="e">
        <f t="shared" si="410"/>
        <v>#N/A</v>
      </c>
      <c r="Z5201" s="37"/>
      <c r="AA5201" s="37"/>
    </row>
    <row r="5202" spans="20:27">
      <c r="T5202" s="26">
        <v>5182</v>
      </c>
      <c r="U5202" s="26" t="e">
        <f t="shared" si="409"/>
        <v>#N/A</v>
      </c>
      <c r="V5202" s="36" t="e">
        <f t="shared" si="411"/>
        <v>#N/A</v>
      </c>
      <c r="W5202" s="29" t="e">
        <f t="shared" si="408"/>
        <v>#N/A</v>
      </c>
      <c r="X5202" s="37" t="e">
        <f t="shared" si="412"/>
        <v>#N/A</v>
      </c>
      <c r="Y5202" s="37" t="e">
        <f t="shared" si="410"/>
        <v>#N/A</v>
      </c>
      <c r="Z5202" s="37"/>
      <c r="AA5202" s="37"/>
    </row>
    <row r="5203" spans="20:27">
      <c r="T5203" s="26">
        <v>5183</v>
      </c>
      <c r="U5203" s="26" t="e">
        <f t="shared" si="409"/>
        <v>#N/A</v>
      </c>
      <c r="V5203" s="36" t="e">
        <f t="shared" si="411"/>
        <v>#N/A</v>
      </c>
      <c r="W5203" s="29" t="e">
        <f t="shared" si="408"/>
        <v>#N/A</v>
      </c>
      <c r="X5203" s="37" t="e">
        <f t="shared" si="412"/>
        <v>#N/A</v>
      </c>
      <c r="Y5203" s="37" t="e">
        <f t="shared" si="410"/>
        <v>#N/A</v>
      </c>
      <c r="Z5203" s="37"/>
      <c r="AA5203" s="37"/>
    </row>
    <row r="5204" spans="20:27">
      <c r="T5204" s="26">
        <v>5184</v>
      </c>
      <c r="U5204" s="26" t="e">
        <f t="shared" si="409"/>
        <v>#N/A</v>
      </c>
      <c r="V5204" s="36" t="e">
        <f t="shared" si="411"/>
        <v>#N/A</v>
      </c>
      <c r="W5204" s="29" t="e">
        <f t="shared" si="408"/>
        <v>#N/A</v>
      </c>
      <c r="X5204" s="37" t="e">
        <f t="shared" si="412"/>
        <v>#N/A</v>
      </c>
      <c r="Y5204" s="37" t="e">
        <f t="shared" si="410"/>
        <v>#N/A</v>
      </c>
      <c r="Z5204" s="37"/>
      <c r="AA5204" s="37"/>
    </row>
    <row r="5205" spans="20:27">
      <c r="T5205" s="26">
        <v>5185</v>
      </c>
      <c r="U5205" s="26" t="e">
        <f t="shared" si="409"/>
        <v>#N/A</v>
      </c>
      <c r="V5205" s="36" t="e">
        <f t="shared" si="411"/>
        <v>#N/A</v>
      </c>
      <c r="W5205" s="29" t="e">
        <f t="shared" ref="W5205:W5268" si="413">IF(U5205="",(#N/A),V5205)</f>
        <v>#N/A</v>
      </c>
      <c r="X5205" s="37" t="e">
        <f t="shared" si="412"/>
        <v>#N/A</v>
      </c>
      <c r="Y5205" s="37" t="e">
        <f t="shared" si="410"/>
        <v>#N/A</v>
      </c>
      <c r="Z5205" s="37"/>
      <c r="AA5205" s="37"/>
    </row>
    <row r="5206" spans="20:27">
      <c r="T5206" s="26">
        <v>5186</v>
      </c>
      <c r="U5206" s="26" t="e">
        <f t="shared" ref="U5206:U5269" si="414">IF(MAX(D$20:D$64)&lt;T5206,(#N/A),T5206)</f>
        <v>#N/A</v>
      </c>
      <c r="V5206" s="36" t="e">
        <f t="shared" si="411"/>
        <v>#N/A</v>
      </c>
      <c r="W5206" s="29" t="e">
        <f t="shared" si="413"/>
        <v>#N/A</v>
      </c>
      <c r="X5206" s="37" t="e">
        <f t="shared" si="412"/>
        <v>#N/A</v>
      </c>
      <c r="Y5206" s="37" t="e">
        <f t="shared" si="410"/>
        <v>#N/A</v>
      </c>
      <c r="Z5206" s="37"/>
      <c r="AA5206" s="37"/>
    </row>
    <row r="5207" spans="20:27">
      <c r="T5207" s="26">
        <v>5187</v>
      </c>
      <c r="U5207" s="26" t="e">
        <f t="shared" si="414"/>
        <v>#N/A</v>
      </c>
      <c r="V5207" s="36" t="e">
        <f t="shared" si="411"/>
        <v>#N/A</v>
      </c>
      <c r="W5207" s="29" t="e">
        <f t="shared" si="413"/>
        <v>#N/A</v>
      </c>
      <c r="X5207" s="37" t="e">
        <f t="shared" si="412"/>
        <v>#N/A</v>
      </c>
      <c r="Y5207" s="37" t="e">
        <f t="shared" si="410"/>
        <v>#N/A</v>
      </c>
      <c r="Z5207" s="37"/>
      <c r="AA5207" s="37"/>
    </row>
    <row r="5208" spans="20:27">
      <c r="T5208" s="26">
        <v>5188</v>
      </c>
      <c r="U5208" s="26" t="e">
        <f t="shared" si="414"/>
        <v>#N/A</v>
      </c>
      <c r="V5208" s="36" t="e">
        <f t="shared" si="411"/>
        <v>#N/A</v>
      </c>
      <c r="W5208" s="29" t="e">
        <f t="shared" si="413"/>
        <v>#N/A</v>
      </c>
      <c r="X5208" s="37" t="e">
        <f t="shared" si="412"/>
        <v>#N/A</v>
      </c>
      <c r="Y5208" s="37" t="e">
        <f t="shared" si="410"/>
        <v>#N/A</v>
      </c>
      <c r="Z5208" s="37"/>
      <c r="AA5208" s="37"/>
    </row>
    <row r="5209" spans="20:27">
      <c r="T5209" s="26">
        <v>5189</v>
      </c>
      <c r="U5209" s="26" t="e">
        <f t="shared" si="414"/>
        <v>#N/A</v>
      </c>
      <c r="V5209" s="36" t="e">
        <f t="shared" si="411"/>
        <v>#N/A</v>
      </c>
      <c r="W5209" s="29" t="e">
        <f t="shared" si="413"/>
        <v>#N/A</v>
      </c>
      <c r="X5209" s="37" t="e">
        <f t="shared" si="412"/>
        <v>#N/A</v>
      </c>
      <c r="Y5209" s="37" t="e">
        <f t="shared" si="410"/>
        <v>#N/A</v>
      </c>
      <c r="Z5209" s="37"/>
      <c r="AA5209" s="37"/>
    </row>
    <row r="5210" spans="20:27">
      <c r="T5210" s="26">
        <v>5190</v>
      </c>
      <c r="U5210" s="26" t="e">
        <f t="shared" si="414"/>
        <v>#N/A</v>
      </c>
      <c r="V5210" s="36" t="e">
        <f t="shared" si="411"/>
        <v>#N/A</v>
      </c>
      <c r="W5210" s="29" t="e">
        <f t="shared" si="413"/>
        <v>#N/A</v>
      </c>
      <c r="X5210" s="37" t="e">
        <f t="shared" si="412"/>
        <v>#N/A</v>
      </c>
      <c r="Y5210" s="37" t="e">
        <f t="shared" si="410"/>
        <v>#N/A</v>
      </c>
      <c r="Z5210" s="37"/>
      <c r="AA5210" s="37"/>
    </row>
    <row r="5211" spans="20:27">
      <c r="T5211" s="26">
        <v>5191</v>
      </c>
      <c r="U5211" s="26" t="e">
        <f t="shared" si="414"/>
        <v>#N/A</v>
      </c>
      <c r="V5211" s="36" t="e">
        <f t="shared" si="411"/>
        <v>#N/A</v>
      </c>
      <c r="W5211" s="29" t="e">
        <f t="shared" si="413"/>
        <v>#N/A</v>
      </c>
      <c r="X5211" s="37" t="e">
        <f t="shared" si="412"/>
        <v>#N/A</v>
      </c>
      <c r="Y5211" s="37" t="e">
        <f t="shared" si="410"/>
        <v>#N/A</v>
      </c>
      <c r="Z5211" s="37"/>
      <c r="AA5211" s="37"/>
    </row>
    <row r="5212" spans="20:27">
      <c r="T5212" s="26">
        <v>5192</v>
      </c>
      <c r="U5212" s="26" t="e">
        <f t="shared" si="414"/>
        <v>#N/A</v>
      </c>
      <c r="V5212" s="36" t="e">
        <f t="shared" si="411"/>
        <v>#N/A</v>
      </c>
      <c r="W5212" s="29" t="e">
        <f t="shared" si="413"/>
        <v>#N/A</v>
      </c>
      <c r="X5212" s="37" t="e">
        <f t="shared" si="412"/>
        <v>#N/A</v>
      </c>
      <c r="Y5212" s="37" t="e">
        <f t="shared" si="410"/>
        <v>#N/A</v>
      </c>
      <c r="Z5212" s="37"/>
      <c r="AA5212" s="37"/>
    </row>
    <row r="5213" spans="20:27">
      <c r="T5213" s="26">
        <v>5193</v>
      </c>
      <c r="U5213" s="26" t="e">
        <f t="shared" si="414"/>
        <v>#N/A</v>
      </c>
      <c r="V5213" s="36" t="e">
        <f t="shared" si="411"/>
        <v>#N/A</v>
      </c>
      <c r="W5213" s="29" t="e">
        <f t="shared" si="413"/>
        <v>#N/A</v>
      </c>
      <c r="X5213" s="37" t="e">
        <f t="shared" si="412"/>
        <v>#N/A</v>
      </c>
      <c r="Y5213" s="37" t="e">
        <f t="shared" si="410"/>
        <v>#N/A</v>
      </c>
      <c r="Z5213" s="37"/>
      <c r="AA5213" s="37"/>
    </row>
    <row r="5214" spans="20:27">
      <c r="T5214" s="26">
        <v>5194</v>
      </c>
      <c r="U5214" s="26" t="e">
        <f t="shared" si="414"/>
        <v>#N/A</v>
      </c>
      <c r="V5214" s="36" t="e">
        <f t="shared" si="411"/>
        <v>#N/A</v>
      </c>
      <c r="W5214" s="29" t="e">
        <f t="shared" si="413"/>
        <v>#N/A</v>
      </c>
      <c r="X5214" s="37" t="e">
        <f t="shared" si="412"/>
        <v>#N/A</v>
      </c>
      <c r="Y5214" s="37" t="e">
        <f t="shared" si="410"/>
        <v>#N/A</v>
      </c>
      <c r="Z5214" s="37"/>
      <c r="AA5214" s="37"/>
    </row>
    <row r="5215" spans="20:27">
      <c r="T5215" s="26">
        <v>5195</v>
      </c>
      <c r="U5215" s="26" t="e">
        <f t="shared" si="414"/>
        <v>#N/A</v>
      </c>
      <c r="V5215" s="36" t="e">
        <f t="shared" si="411"/>
        <v>#N/A</v>
      </c>
      <c r="W5215" s="29" t="e">
        <f t="shared" si="413"/>
        <v>#N/A</v>
      </c>
      <c r="X5215" s="37" t="e">
        <f t="shared" si="412"/>
        <v>#N/A</v>
      </c>
      <c r="Y5215" s="37" t="e">
        <f t="shared" ref="Y5215:Y5278" si="415">IF(($K$60+15)&gt;T5215,K$23*EXP(M$22*LOG(T5215/O$23)),(#N/A))</f>
        <v>#N/A</v>
      </c>
      <c r="Z5215" s="37"/>
      <c r="AA5215" s="37"/>
    </row>
    <row r="5216" spans="20:27">
      <c r="T5216" s="26">
        <v>5196</v>
      </c>
      <c r="U5216" s="26" t="e">
        <f t="shared" si="414"/>
        <v>#N/A</v>
      </c>
      <c r="V5216" s="36" t="e">
        <f t="shared" si="411"/>
        <v>#N/A</v>
      </c>
      <c r="W5216" s="29" t="e">
        <f t="shared" si="413"/>
        <v>#N/A</v>
      </c>
      <c r="X5216" s="37" t="e">
        <f t="shared" si="412"/>
        <v>#N/A</v>
      </c>
      <c r="Y5216" s="37" t="e">
        <f t="shared" si="415"/>
        <v>#N/A</v>
      </c>
      <c r="Z5216" s="37"/>
      <c r="AA5216" s="37"/>
    </row>
    <row r="5217" spans="20:27">
      <c r="T5217" s="26">
        <v>5197</v>
      </c>
      <c r="U5217" s="26" t="e">
        <f t="shared" si="414"/>
        <v>#N/A</v>
      </c>
      <c r="V5217" s="36" t="e">
        <f t="shared" si="411"/>
        <v>#N/A</v>
      </c>
      <c r="W5217" s="29" t="e">
        <f t="shared" si="413"/>
        <v>#N/A</v>
      </c>
      <c r="X5217" s="37" t="e">
        <f t="shared" si="412"/>
        <v>#N/A</v>
      </c>
      <c r="Y5217" s="37" t="e">
        <f t="shared" si="415"/>
        <v>#N/A</v>
      </c>
      <c r="Z5217" s="37"/>
      <c r="AA5217" s="37"/>
    </row>
    <row r="5218" spans="20:27">
      <c r="T5218" s="26">
        <v>5198</v>
      </c>
      <c r="U5218" s="26" t="e">
        <f t="shared" si="414"/>
        <v>#N/A</v>
      </c>
      <c r="V5218" s="36" t="e">
        <f t="shared" si="411"/>
        <v>#N/A</v>
      </c>
      <c r="W5218" s="29" t="e">
        <f t="shared" si="413"/>
        <v>#N/A</v>
      </c>
      <c r="X5218" s="37" t="e">
        <f t="shared" si="412"/>
        <v>#N/A</v>
      </c>
      <c r="Y5218" s="37" t="e">
        <f t="shared" si="415"/>
        <v>#N/A</v>
      </c>
      <c r="Z5218" s="37"/>
      <c r="AA5218" s="37"/>
    </row>
    <row r="5219" spans="20:27">
      <c r="T5219" s="26">
        <v>5199</v>
      </c>
      <c r="U5219" s="26" t="e">
        <f t="shared" si="414"/>
        <v>#N/A</v>
      </c>
      <c r="V5219" s="36" t="e">
        <f t="shared" si="411"/>
        <v>#N/A</v>
      </c>
      <c r="W5219" s="29" t="e">
        <f t="shared" si="413"/>
        <v>#N/A</v>
      </c>
      <c r="X5219" s="37" t="e">
        <f t="shared" si="412"/>
        <v>#N/A</v>
      </c>
      <c r="Y5219" s="37" t="e">
        <f t="shared" si="415"/>
        <v>#N/A</v>
      </c>
      <c r="Z5219" s="37"/>
      <c r="AA5219" s="37"/>
    </row>
    <row r="5220" spans="20:27">
      <c r="T5220" s="26">
        <v>5200</v>
      </c>
      <c r="U5220" s="26" t="e">
        <f t="shared" si="414"/>
        <v>#N/A</v>
      </c>
      <c r="V5220" s="36" t="e">
        <f t="shared" si="411"/>
        <v>#N/A</v>
      </c>
      <c r="W5220" s="29" t="e">
        <f t="shared" si="413"/>
        <v>#N/A</v>
      </c>
      <c r="X5220" s="37" t="e">
        <f t="shared" si="412"/>
        <v>#N/A</v>
      </c>
      <c r="Y5220" s="37" t="e">
        <f t="shared" si="415"/>
        <v>#N/A</v>
      </c>
      <c r="Z5220" s="37"/>
      <c r="AA5220" s="37"/>
    </row>
    <row r="5221" spans="20:27">
      <c r="T5221" s="26">
        <v>5201</v>
      </c>
      <c r="U5221" s="26" t="e">
        <f t="shared" si="414"/>
        <v>#N/A</v>
      </c>
      <c r="V5221" s="36" t="e">
        <f t="shared" si="411"/>
        <v>#N/A</v>
      </c>
      <c r="W5221" s="29" t="e">
        <f t="shared" si="413"/>
        <v>#N/A</v>
      </c>
      <c r="X5221" s="37" t="e">
        <f t="shared" si="412"/>
        <v>#N/A</v>
      </c>
      <c r="Y5221" s="37" t="e">
        <f t="shared" si="415"/>
        <v>#N/A</v>
      </c>
      <c r="Z5221" s="37"/>
      <c r="AA5221" s="37"/>
    </row>
    <row r="5222" spans="20:27">
      <c r="T5222" s="26">
        <v>5202</v>
      </c>
      <c r="U5222" s="26" t="e">
        <f t="shared" si="414"/>
        <v>#N/A</v>
      </c>
      <c r="V5222" s="36" t="e">
        <f t="shared" si="411"/>
        <v>#N/A</v>
      </c>
      <c r="W5222" s="29" t="e">
        <f t="shared" si="413"/>
        <v>#N/A</v>
      </c>
      <c r="X5222" s="37" t="e">
        <f t="shared" si="412"/>
        <v>#N/A</v>
      </c>
      <c r="Y5222" s="37" t="e">
        <f t="shared" si="415"/>
        <v>#N/A</v>
      </c>
      <c r="Z5222" s="37"/>
      <c r="AA5222" s="37"/>
    </row>
    <row r="5223" spans="20:27">
      <c r="T5223" s="26">
        <v>5203</v>
      </c>
      <c r="U5223" s="26" t="e">
        <f t="shared" si="414"/>
        <v>#N/A</v>
      </c>
      <c r="V5223" s="36" t="e">
        <f t="shared" si="411"/>
        <v>#N/A</v>
      </c>
      <c r="W5223" s="29" t="e">
        <f t="shared" si="413"/>
        <v>#N/A</v>
      </c>
      <c r="X5223" s="37" t="e">
        <f t="shared" si="412"/>
        <v>#N/A</v>
      </c>
      <c r="Y5223" s="37" t="e">
        <f t="shared" si="415"/>
        <v>#N/A</v>
      </c>
      <c r="Z5223" s="37"/>
      <c r="AA5223" s="37"/>
    </row>
    <row r="5224" spans="20:27">
      <c r="T5224" s="26">
        <v>5204</v>
      </c>
      <c r="U5224" s="26" t="e">
        <f t="shared" si="414"/>
        <v>#N/A</v>
      </c>
      <c r="V5224" s="36" t="e">
        <f t="shared" si="411"/>
        <v>#N/A</v>
      </c>
      <c r="W5224" s="29" t="e">
        <f t="shared" si="413"/>
        <v>#N/A</v>
      </c>
      <c r="X5224" s="37" t="e">
        <f t="shared" si="412"/>
        <v>#N/A</v>
      </c>
      <c r="Y5224" s="37" t="e">
        <f t="shared" si="415"/>
        <v>#N/A</v>
      </c>
      <c r="Z5224" s="37"/>
      <c r="AA5224" s="37"/>
    </row>
    <row r="5225" spans="20:27">
      <c r="T5225" s="26">
        <v>5205</v>
      </c>
      <c r="U5225" s="26" t="e">
        <f t="shared" si="414"/>
        <v>#N/A</v>
      </c>
      <c r="V5225" s="36" t="e">
        <f t="shared" si="411"/>
        <v>#N/A</v>
      </c>
      <c r="W5225" s="29" t="e">
        <f t="shared" si="413"/>
        <v>#N/A</v>
      </c>
      <c r="X5225" s="37" t="e">
        <f t="shared" si="412"/>
        <v>#N/A</v>
      </c>
      <c r="Y5225" s="37" t="e">
        <f t="shared" si="415"/>
        <v>#N/A</v>
      </c>
      <c r="Z5225" s="37"/>
      <c r="AA5225" s="37"/>
    </row>
    <row r="5226" spans="20:27">
      <c r="T5226" s="26">
        <v>5206</v>
      </c>
      <c r="U5226" s="26" t="e">
        <f t="shared" si="414"/>
        <v>#N/A</v>
      </c>
      <c r="V5226" s="36" t="e">
        <f t="shared" si="411"/>
        <v>#N/A</v>
      </c>
      <c r="W5226" s="29" t="e">
        <f t="shared" si="413"/>
        <v>#N/A</v>
      </c>
      <c r="X5226" s="37" t="e">
        <f t="shared" si="412"/>
        <v>#N/A</v>
      </c>
      <c r="Y5226" s="37" t="e">
        <f t="shared" si="415"/>
        <v>#N/A</v>
      </c>
      <c r="Z5226" s="37"/>
      <c r="AA5226" s="37"/>
    </row>
    <row r="5227" spans="20:27">
      <c r="T5227" s="26">
        <v>5207</v>
      </c>
      <c r="U5227" s="26" t="e">
        <f t="shared" si="414"/>
        <v>#N/A</v>
      </c>
      <c r="V5227" s="36" t="e">
        <f t="shared" si="411"/>
        <v>#N/A</v>
      </c>
      <c r="W5227" s="29" t="e">
        <f t="shared" si="413"/>
        <v>#N/A</v>
      </c>
      <c r="X5227" s="37" t="e">
        <f t="shared" si="412"/>
        <v>#N/A</v>
      </c>
      <c r="Y5227" s="37" t="e">
        <f t="shared" si="415"/>
        <v>#N/A</v>
      </c>
      <c r="Z5227" s="37"/>
      <c r="AA5227" s="37"/>
    </row>
    <row r="5228" spans="20:27">
      <c r="T5228" s="26">
        <v>5208</v>
      </c>
      <c r="U5228" s="26" t="e">
        <f t="shared" si="414"/>
        <v>#N/A</v>
      </c>
      <c r="V5228" s="36" t="e">
        <f t="shared" si="411"/>
        <v>#N/A</v>
      </c>
      <c r="W5228" s="29" t="e">
        <f t="shared" si="413"/>
        <v>#N/A</v>
      </c>
      <c r="X5228" s="37" t="e">
        <f t="shared" si="412"/>
        <v>#N/A</v>
      </c>
      <c r="Y5228" s="37" t="e">
        <f t="shared" si="415"/>
        <v>#N/A</v>
      </c>
      <c r="Z5228" s="37"/>
      <c r="AA5228" s="37"/>
    </row>
    <row r="5229" spans="20:27">
      <c r="T5229" s="26">
        <v>5209</v>
      </c>
      <c r="U5229" s="26" t="e">
        <f t="shared" si="414"/>
        <v>#N/A</v>
      </c>
      <c r="V5229" s="36" t="e">
        <f t="shared" si="411"/>
        <v>#N/A</v>
      </c>
      <c r="W5229" s="29" t="e">
        <f t="shared" si="413"/>
        <v>#N/A</v>
      </c>
      <c r="X5229" s="37" t="e">
        <f t="shared" si="412"/>
        <v>#N/A</v>
      </c>
      <c r="Y5229" s="37" t="e">
        <f t="shared" si="415"/>
        <v>#N/A</v>
      </c>
      <c r="Z5229" s="37"/>
      <c r="AA5229" s="37"/>
    </row>
    <row r="5230" spans="20:27">
      <c r="T5230" s="26">
        <v>5210</v>
      </c>
      <c r="U5230" s="26" t="e">
        <f t="shared" si="414"/>
        <v>#N/A</v>
      </c>
      <c r="V5230" s="36" t="e">
        <f t="shared" si="411"/>
        <v>#N/A</v>
      </c>
      <c r="W5230" s="29" t="e">
        <f t="shared" si="413"/>
        <v>#N/A</v>
      </c>
      <c r="X5230" s="37" t="e">
        <f t="shared" si="412"/>
        <v>#N/A</v>
      </c>
      <c r="Y5230" s="37" t="e">
        <f t="shared" si="415"/>
        <v>#N/A</v>
      </c>
      <c r="Z5230" s="37"/>
      <c r="AA5230" s="37"/>
    </row>
    <row r="5231" spans="20:27">
      <c r="T5231" s="26">
        <v>5211</v>
      </c>
      <c r="U5231" s="26" t="e">
        <f t="shared" si="414"/>
        <v>#N/A</v>
      </c>
      <c r="V5231" s="36" t="e">
        <f t="shared" si="411"/>
        <v>#N/A</v>
      </c>
      <c r="W5231" s="29" t="e">
        <f t="shared" si="413"/>
        <v>#N/A</v>
      </c>
      <c r="X5231" s="37" t="e">
        <f t="shared" si="412"/>
        <v>#N/A</v>
      </c>
      <c r="Y5231" s="37" t="e">
        <f t="shared" si="415"/>
        <v>#N/A</v>
      </c>
      <c r="Z5231" s="37"/>
      <c r="AA5231" s="37"/>
    </row>
    <row r="5232" spans="20:27">
      <c r="T5232" s="26">
        <v>5212</v>
      </c>
      <c r="U5232" s="26" t="e">
        <f t="shared" si="414"/>
        <v>#N/A</v>
      </c>
      <c r="V5232" s="36" t="e">
        <f t="shared" si="411"/>
        <v>#N/A</v>
      </c>
      <c r="W5232" s="29" t="e">
        <f t="shared" si="413"/>
        <v>#N/A</v>
      </c>
      <c r="X5232" s="37" t="e">
        <f t="shared" si="412"/>
        <v>#N/A</v>
      </c>
      <c r="Y5232" s="37" t="e">
        <f t="shared" si="415"/>
        <v>#N/A</v>
      </c>
      <c r="Z5232" s="37"/>
      <c r="AA5232" s="37"/>
    </row>
    <row r="5233" spans="20:27">
      <c r="T5233" s="26">
        <v>5213</v>
      </c>
      <c r="U5233" s="26" t="e">
        <f t="shared" si="414"/>
        <v>#N/A</v>
      </c>
      <c r="V5233" s="36" t="e">
        <f t="shared" si="411"/>
        <v>#N/A</v>
      </c>
      <c r="W5233" s="29" t="e">
        <f t="shared" si="413"/>
        <v>#N/A</v>
      </c>
      <c r="X5233" s="37" t="e">
        <f t="shared" si="412"/>
        <v>#N/A</v>
      </c>
      <c r="Y5233" s="37" t="e">
        <f t="shared" si="415"/>
        <v>#N/A</v>
      </c>
      <c r="Z5233" s="37"/>
      <c r="AA5233" s="37"/>
    </row>
    <row r="5234" spans="20:27">
      <c r="T5234" s="26">
        <v>5214</v>
      </c>
      <c r="U5234" s="26" t="e">
        <f t="shared" si="414"/>
        <v>#N/A</v>
      </c>
      <c r="V5234" s="36" t="e">
        <f t="shared" si="411"/>
        <v>#N/A</v>
      </c>
      <c r="W5234" s="29" t="e">
        <f t="shared" si="413"/>
        <v>#N/A</v>
      </c>
      <c r="X5234" s="37" t="e">
        <f t="shared" si="412"/>
        <v>#N/A</v>
      </c>
      <c r="Y5234" s="37" t="e">
        <f t="shared" si="415"/>
        <v>#N/A</v>
      </c>
      <c r="Z5234" s="37"/>
      <c r="AA5234" s="37"/>
    </row>
    <row r="5235" spans="20:27">
      <c r="T5235" s="26">
        <v>5215</v>
      </c>
      <c r="U5235" s="26" t="e">
        <f t="shared" si="414"/>
        <v>#N/A</v>
      </c>
      <c r="V5235" s="36" t="e">
        <f t="shared" si="411"/>
        <v>#N/A</v>
      </c>
      <c r="W5235" s="29" t="e">
        <f t="shared" si="413"/>
        <v>#N/A</v>
      </c>
      <c r="X5235" s="37" t="e">
        <f t="shared" si="412"/>
        <v>#N/A</v>
      </c>
      <c r="Y5235" s="37" t="e">
        <f t="shared" si="415"/>
        <v>#N/A</v>
      </c>
      <c r="Z5235" s="37"/>
      <c r="AA5235" s="37"/>
    </row>
    <row r="5236" spans="20:27">
      <c r="T5236" s="26">
        <v>5216</v>
      </c>
      <c r="U5236" s="26" t="e">
        <f t="shared" si="414"/>
        <v>#N/A</v>
      </c>
      <c r="V5236" s="36" t="e">
        <f t="shared" si="411"/>
        <v>#N/A</v>
      </c>
      <c r="W5236" s="29" t="e">
        <f t="shared" si="413"/>
        <v>#N/A</v>
      </c>
      <c r="X5236" s="37" t="e">
        <f t="shared" si="412"/>
        <v>#N/A</v>
      </c>
      <c r="Y5236" s="37" t="e">
        <f t="shared" si="415"/>
        <v>#N/A</v>
      </c>
      <c r="Z5236" s="37"/>
      <c r="AA5236" s="37"/>
    </row>
    <row r="5237" spans="20:27">
      <c r="T5237" s="26">
        <v>5217</v>
      </c>
      <c r="U5237" s="26" t="e">
        <f t="shared" si="414"/>
        <v>#N/A</v>
      </c>
      <c r="V5237" s="36" t="e">
        <f t="shared" si="411"/>
        <v>#N/A</v>
      </c>
      <c r="W5237" s="29" t="e">
        <f t="shared" si="413"/>
        <v>#N/A</v>
      </c>
      <c r="X5237" s="37" t="e">
        <f t="shared" si="412"/>
        <v>#N/A</v>
      </c>
      <c r="Y5237" s="37" t="e">
        <f t="shared" si="415"/>
        <v>#N/A</v>
      </c>
      <c r="Z5237" s="37"/>
      <c r="AA5237" s="37"/>
    </row>
    <row r="5238" spans="20:27">
      <c r="T5238" s="26">
        <v>5218</v>
      </c>
      <c r="U5238" s="26" t="e">
        <f t="shared" si="414"/>
        <v>#N/A</v>
      </c>
      <c r="V5238" s="36" t="e">
        <f t="shared" si="411"/>
        <v>#N/A</v>
      </c>
      <c r="W5238" s="29" t="e">
        <f t="shared" si="413"/>
        <v>#N/A</v>
      </c>
      <c r="X5238" s="37" t="e">
        <f t="shared" si="412"/>
        <v>#N/A</v>
      </c>
      <c r="Y5238" s="37" t="e">
        <f t="shared" si="415"/>
        <v>#N/A</v>
      </c>
      <c r="Z5238" s="37"/>
      <c r="AA5238" s="37"/>
    </row>
    <row r="5239" spans="20:27">
      <c r="T5239" s="26">
        <v>5219</v>
      </c>
      <c r="U5239" s="26" t="e">
        <f t="shared" si="414"/>
        <v>#N/A</v>
      </c>
      <c r="V5239" s="36" t="e">
        <f t="shared" si="411"/>
        <v>#N/A</v>
      </c>
      <c r="W5239" s="29" t="e">
        <f t="shared" si="413"/>
        <v>#N/A</v>
      </c>
      <c r="X5239" s="37" t="e">
        <f t="shared" si="412"/>
        <v>#N/A</v>
      </c>
      <c r="Y5239" s="37" t="e">
        <f t="shared" si="415"/>
        <v>#N/A</v>
      </c>
      <c r="Z5239" s="37"/>
      <c r="AA5239" s="37"/>
    </row>
    <row r="5240" spans="20:27">
      <c r="T5240" s="26">
        <v>5220</v>
      </c>
      <c r="U5240" s="26" t="e">
        <f t="shared" si="414"/>
        <v>#N/A</v>
      </c>
      <c r="V5240" s="36" t="e">
        <f t="shared" si="411"/>
        <v>#N/A</v>
      </c>
      <c r="W5240" s="29" t="e">
        <f t="shared" si="413"/>
        <v>#N/A</v>
      </c>
      <c r="X5240" s="37" t="e">
        <f t="shared" si="412"/>
        <v>#N/A</v>
      </c>
      <c r="Y5240" s="37" t="e">
        <f t="shared" si="415"/>
        <v>#N/A</v>
      </c>
      <c r="Z5240" s="37"/>
      <c r="AA5240" s="37"/>
    </row>
    <row r="5241" spans="20:27">
      <c r="T5241" s="26">
        <v>5221</v>
      </c>
      <c r="U5241" s="26" t="e">
        <f t="shared" si="414"/>
        <v>#N/A</v>
      </c>
      <c r="V5241" s="36" t="e">
        <f t="shared" si="411"/>
        <v>#N/A</v>
      </c>
      <c r="W5241" s="29" t="e">
        <f t="shared" si="413"/>
        <v>#N/A</v>
      </c>
      <c r="X5241" s="37" t="e">
        <f t="shared" si="412"/>
        <v>#N/A</v>
      </c>
      <c r="Y5241" s="37" t="e">
        <f t="shared" si="415"/>
        <v>#N/A</v>
      </c>
      <c r="Z5241" s="37"/>
      <c r="AA5241" s="37"/>
    </row>
    <row r="5242" spans="20:27">
      <c r="T5242" s="26">
        <v>5222</v>
      </c>
      <c r="U5242" s="26" t="e">
        <f t="shared" si="414"/>
        <v>#N/A</v>
      </c>
      <c r="V5242" s="36" t="e">
        <f t="shared" si="411"/>
        <v>#N/A</v>
      </c>
      <c r="W5242" s="29" t="e">
        <f t="shared" si="413"/>
        <v>#N/A</v>
      </c>
      <c r="X5242" s="37" t="e">
        <f t="shared" si="412"/>
        <v>#N/A</v>
      </c>
      <c r="Y5242" s="37" t="e">
        <f t="shared" si="415"/>
        <v>#N/A</v>
      </c>
      <c r="Z5242" s="37"/>
      <c r="AA5242" s="37"/>
    </row>
    <row r="5243" spans="20:27">
      <c r="T5243" s="26">
        <v>5223</v>
      </c>
      <c r="U5243" s="26" t="e">
        <f t="shared" si="414"/>
        <v>#N/A</v>
      </c>
      <c r="V5243" s="36" t="e">
        <f t="shared" si="411"/>
        <v>#N/A</v>
      </c>
      <c r="W5243" s="29" t="e">
        <f t="shared" si="413"/>
        <v>#N/A</v>
      </c>
      <c r="X5243" s="37" t="e">
        <f t="shared" si="412"/>
        <v>#N/A</v>
      </c>
      <c r="Y5243" s="37" t="e">
        <f t="shared" si="415"/>
        <v>#N/A</v>
      </c>
      <c r="Z5243" s="37"/>
      <c r="AA5243" s="37"/>
    </row>
    <row r="5244" spans="20:27">
      <c r="T5244" s="26">
        <v>5224</v>
      </c>
      <c r="U5244" s="26" t="e">
        <f t="shared" si="414"/>
        <v>#N/A</v>
      </c>
      <c r="V5244" s="36" t="e">
        <f t="shared" si="411"/>
        <v>#N/A</v>
      </c>
      <c r="W5244" s="29" t="e">
        <f t="shared" si="413"/>
        <v>#N/A</v>
      </c>
      <c r="X5244" s="37" t="e">
        <f t="shared" si="412"/>
        <v>#N/A</v>
      </c>
      <c r="Y5244" s="37" t="e">
        <f t="shared" si="415"/>
        <v>#N/A</v>
      </c>
      <c r="Z5244" s="37"/>
      <c r="AA5244" s="37"/>
    </row>
    <row r="5245" spans="20:27">
      <c r="T5245" s="26">
        <v>5225</v>
      </c>
      <c r="U5245" s="26" t="e">
        <f t="shared" si="414"/>
        <v>#N/A</v>
      </c>
      <c r="V5245" s="36" t="e">
        <f t="shared" si="411"/>
        <v>#N/A</v>
      </c>
      <c r="W5245" s="29" t="e">
        <f t="shared" si="413"/>
        <v>#N/A</v>
      </c>
      <c r="X5245" s="37" t="e">
        <f t="shared" si="412"/>
        <v>#N/A</v>
      </c>
      <c r="Y5245" s="37" t="e">
        <f t="shared" si="415"/>
        <v>#N/A</v>
      </c>
      <c r="Z5245" s="37"/>
      <c r="AA5245" s="37"/>
    </row>
    <row r="5246" spans="20:27">
      <c r="T5246" s="26">
        <v>5226</v>
      </c>
      <c r="U5246" s="26" t="e">
        <f t="shared" si="414"/>
        <v>#N/A</v>
      </c>
      <c r="V5246" s="36" t="e">
        <f t="shared" si="411"/>
        <v>#N/A</v>
      </c>
      <c r="W5246" s="29" t="e">
        <f t="shared" si="413"/>
        <v>#N/A</v>
      </c>
      <c r="X5246" s="37" t="e">
        <f t="shared" si="412"/>
        <v>#N/A</v>
      </c>
      <c r="Y5246" s="37" t="e">
        <f t="shared" si="415"/>
        <v>#N/A</v>
      </c>
      <c r="Z5246" s="37"/>
      <c r="AA5246" s="37"/>
    </row>
    <row r="5247" spans="20:27">
      <c r="T5247" s="26">
        <v>5227</v>
      </c>
      <c r="U5247" s="26" t="e">
        <f t="shared" si="414"/>
        <v>#N/A</v>
      </c>
      <c r="V5247" s="36" t="e">
        <f t="shared" si="411"/>
        <v>#N/A</v>
      </c>
      <c r="W5247" s="29" t="e">
        <f t="shared" si="413"/>
        <v>#N/A</v>
      </c>
      <c r="X5247" s="37" t="e">
        <f t="shared" si="412"/>
        <v>#N/A</v>
      </c>
      <c r="Y5247" s="37" t="e">
        <f t="shared" si="415"/>
        <v>#N/A</v>
      </c>
      <c r="Z5247" s="37"/>
      <c r="AA5247" s="37"/>
    </row>
    <row r="5248" spans="20:27">
      <c r="T5248" s="26">
        <v>5228</v>
      </c>
      <c r="U5248" s="26" t="e">
        <f t="shared" si="414"/>
        <v>#N/A</v>
      </c>
      <c r="V5248" s="36" t="e">
        <f t="shared" si="411"/>
        <v>#N/A</v>
      </c>
      <c r="W5248" s="29" t="e">
        <f t="shared" si="413"/>
        <v>#N/A</v>
      </c>
      <c r="X5248" s="37" t="e">
        <f t="shared" si="412"/>
        <v>#N/A</v>
      </c>
      <c r="Y5248" s="37" t="e">
        <f t="shared" si="415"/>
        <v>#N/A</v>
      </c>
      <c r="Z5248" s="37"/>
      <c r="AA5248" s="37"/>
    </row>
    <row r="5249" spans="20:27">
      <c r="T5249" s="26">
        <v>5229</v>
      </c>
      <c r="U5249" s="26" t="e">
        <f t="shared" si="414"/>
        <v>#N/A</v>
      </c>
      <c r="V5249" s="36" t="e">
        <f t="shared" si="411"/>
        <v>#N/A</v>
      </c>
      <c r="W5249" s="29" t="e">
        <f t="shared" si="413"/>
        <v>#N/A</v>
      </c>
      <c r="X5249" s="37" t="e">
        <f t="shared" si="412"/>
        <v>#N/A</v>
      </c>
      <c r="Y5249" s="37" t="e">
        <f t="shared" si="415"/>
        <v>#N/A</v>
      </c>
      <c r="Z5249" s="37"/>
      <c r="AA5249" s="37"/>
    </row>
    <row r="5250" spans="20:27">
      <c r="T5250" s="26">
        <v>5230</v>
      </c>
      <c r="U5250" s="26" t="e">
        <f t="shared" si="414"/>
        <v>#N/A</v>
      </c>
      <c r="V5250" s="36" t="e">
        <f t="shared" si="411"/>
        <v>#N/A</v>
      </c>
      <c r="W5250" s="29" t="e">
        <f t="shared" si="413"/>
        <v>#N/A</v>
      </c>
      <c r="X5250" s="37" t="e">
        <f t="shared" si="412"/>
        <v>#N/A</v>
      </c>
      <c r="Y5250" s="37" t="e">
        <f t="shared" si="415"/>
        <v>#N/A</v>
      </c>
      <c r="Z5250" s="37"/>
      <c r="AA5250" s="37"/>
    </row>
    <row r="5251" spans="20:27">
      <c r="T5251" s="26">
        <v>5231</v>
      </c>
      <c r="U5251" s="26" t="e">
        <f t="shared" si="414"/>
        <v>#N/A</v>
      </c>
      <c r="V5251" s="36" t="e">
        <f t="shared" si="411"/>
        <v>#N/A</v>
      </c>
      <c r="W5251" s="29" t="e">
        <f t="shared" si="413"/>
        <v>#N/A</v>
      </c>
      <c r="X5251" s="37" t="e">
        <f t="shared" si="412"/>
        <v>#N/A</v>
      </c>
      <c r="Y5251" s="37" t="e">
        <f t="shared" si="415"/>
        <v>#N/A</v>
      </c>
      <c r="Z5251" s="37"/>
      <c r="AA5251" s="37"/>
    </row>
    <row r="5252" spans="20:27">
      <c r="T5252" s="26">
        <v>5232</v>
      </c>
      <c r="U5252" s="26" t="e">
        <f t="shared" si="414"/>
        <v>#N/A</v>
      </c>
      <c r="V5252" s="36" t="e">
        <f t="shared" si="411"/>
        <v>#N/A</v>
      </c>
      <c r="W5252" s="29" t="e">
        <f t="shared" si="413"/>
        <v>#N/A</v>
      </c>
      <c r="X5252" s="37" t="e">
        <f t="shared" si="412"/>
        <v>#N/A</v>
      </c>
      <c r="Y5252" s="37" t="e">
        <f t="shared" si="415"/>
        <v>#N/A</v>
      </c>
      <c r="Z5252" s="37"/>
      <c r="AA5252" s="37"/>
    </row>
    <row r="5253" spans="20:27">
      <c r="T5253" s="26">
        <v>5233</v>
      </c>
      <c r="U5253" s="26" t="e">
        <f t="shared" si="414"/>
        <v>#N/A</v>
      </c>
      <c r="V5253" s="36" t="e">
        <f t="shared" si="411"/>
        <v>#N/A</v>
      </c>
      <c r="W5253" s="29" t="e">
        <f t="shared" si="413"/>
        <v>#N/A</v>
      </c>
      <c r="X5253" s="37" t="e">
        <f t="shared" si="412"/>
        <v>#N/A</v>
      </c>
      <c r="Y5253" s="37" t="e">
        <f t="shared" si="415"/>
        <v>#N/A</v>
      </c>
      <c r="Z5253" s="37"/>
      <c r="AA5253" s="37"/>
    </row>
    <row r="5254" spans="20:27">
      <c r="T5254" s="26">
        <v>5234</v>
      </c>
      <c r="U5254" s="26" t="e">
        <f t="shared" si="414"/>
        <v>#N/A</v>
      </c>
      <c r="V5254" s="36" t="e">
        <f t="shared" si="411"/>
        <v>#N/A</v>
      </c>
      <c r="W5254" s="29" t="e">
        <f t="shared" si="413"/>
        <v>#N/A</v>
      </c>
      <c r="X5254" s="37" t="e">
        <f t="shared" si="412"/>
        <v>#N/A</v>
      </c>
      <c r="Y5254" s="37" t="e">
        <f t="shared" si="415"/>
        <v>#N/A</v>
      </c>
      <c r="Z5254" s="37"/>
      <c r="AA5254" s="37"/>
    </row>
    <row r="5255" spans="20:27">
      <c r="T5255" s="26">
        <v>5235</v>
      </c>
      <c r="U5255" s="26" t="e">
        <f t="shared" si="414"/>
        <v>#N/A</v>
      </c>
      <c r="V5255" s="36" t="e">
        <f t="shared" si="411"/>
        <v>#N/A</v>
      </c>
      <c r="W5255" s="29" t="e">
        <f t="shared" si="413"/>
        <v>#N/A</v>
      </c>
      <c r="X5255" s="37" t="e">
        <f t="shared" si="412"/>
        <v>#N/A</v>
      </c>
      <c r="Y5255" s="37" t="e">
        <f t="shared" si="415"/>
        <v>#N/A</v>
      </c>
      <c r="Z5255" s="37"/>
      <c r="AA5255" s="37"/>
    </row>
    <row r="5256" spans="20:27">
      <c r="T5256" s="26">
        <v>5236</v>
      </c>
      <c r="U5256" s="26" t="e">
        <f t="shared" si="414"/>
        <v>#N/A</v>
      </c>
      <c r="V5256" s="36" t="e">
        <f t="shared" ref="V5256:V5319" si="416">K$23*EXP(M$22*LOG(T5256/O$23))</f>
        <v>#N/A</v>
      </c>
      <c r="W5256" s="29" t="e">
        <f t="shared" si="413"/>
        <v>#N/A</v>
      </c>
      <c r="X5256" s="37" t="e">
        <f t="shared" ref="X5256:X5319" si="417">IF(($K$60+15)&gt;T5256,T5256,(#N/A))</f>
        <v>#N/A</v>
      </c>
      <c r="Y5256" s="37" t="e">
        <f t="shared" si="415"/>
        <v>#N/A</v>
      </c>
      <c r="Z5256" s="37"/>
      <c r="AA5256" s="37"/>
    </row>
    <row r="5257" spans="20:27">
      <c r="T5257" s="26">
        <v>5237</v>
      </c>
      <c r="U5257" s="26" t="e">
        <f t="shared" si="414"/>
        <v>#N/A</v>
      </c>
      <c r="V5257" s="36" t="e">
        <f t="shared" si="416"/>
        <v>#N/A</v>
      </c>
      <c r="W5257" s="29" t="e">
        <f t="shared" si="413"/>
        <v>#N/A</v>
      </c>
      <c r="X5257" s="37" t="e">
        <f t="shared" si="417"/>
        <v>#N/A</v>
      </c>
      <c r="Y5257" s="37" t="e">
        <f t="shared" si="415"/>
        <v>#N/A</v>
      </c>
      <c r="Z5257" s="37"/>
      <c r="AA5257" s="37"/>
    </row>
    <row r="5258" spans="20:27">
      <c r="T5258" s="26">
        <v>5238</v>
      </c>
      <c r="U5258" s="26" t="e">
        <f t="shared" si="414"/>
        <v>#N/A</v>
      </c>
      <c r="V5258" s="36" t="e">
        <f t="shared" si="416"/>
        <v>#N/A</v>
      </c>
      <c r="W5258" s="29" t="e">
        <f t="shared" si="413"/>
        <v>#N/A</v>
      </c>
      <c r="X5258" s="37" t="e">
        <f t="shared" si="417"/>
        <v>#N/A</v>
      </c>
      <c r="Y5258" s="37" t="e">
        <f t="shared" si="415"/>
        <v>#N/A</v>
      </c>
      <c r="Z5258" s="37"/>
      <c r="AA5258" s="37"/>
    </row>
    <row r="5259" spans="20:27">
      <c r="T5259" s="26">
        <v>5239</v>
      </c>
      <c r="U5259" s="26" t="e">
        <f t="shared" si="414"/>
        <v>#N/A</v>
      </c>
      <c r="V5259" s="36" t="e">
        <f t="shared" si="416"/>
        <v>#N/A</v>
      </c>
      <c r="W5259" s="29" t="e">
        <f t="shared" si="413"/>
        <v>#N/A</v>
      </c>
      <c r="X5259" s="37" t="e">
        <f t="shared" si="417"/>
        <v>#N/A</v>
      </c>
      <c r="Y5259" s="37" t="e">
        <f t="shared" si="415"/>
        <v>#N/A</v>
      </c>
      <c r="Z5259" s="37"/>
      <c r="AA5259" s="37"/>
    </row>
    <row r="5260" spans="20:27">
      <c r="T5260" s="26">
        <v>5240</v>
      </c>
      <c r="U5260" s="26" t="e">
        <f t="shared" si="414"/>
        <v>#N/A</v>
      </c>
      <c r="V5260" s="36" t="e">
        <f t="shared" si="416"/>
        <v>#N/A</v>
      </c>
      <c r="W5260" s="29" t="e">
        <f t="shared" si="413"/>
        <v>#N/A</v>
      </c>
      <c r="X5260" s="37" t="e">
        <f t="shared" si="417"/>
        <v>#N/A</v>
      </c>
      <c r="Y5260" s="37" t="e">
        <f t="shared" si="415"/>
        <v>#N/A</v>
      </c>
      <c r="Z5260" s="37"/>
      <c r="AA5260" s="37"/>
    </row>
    <row r="5261" spans="20:27">
      <c r="T5261" s="26">
        <v>5241</v>
      </c>
      <c r="U5261" s="26" t="e">
        <f t="shared" si="414"/>
        <v>#N/A</v>
      </c>
      <c r="V5261" s="36" t="e">
        <f t="shared" si="416"/>
        <v>#N/A</v>
      </c>
      <c r="W5261" s="29" t="e">
        <f t="shared" si="413"/>
        <v>#N/A</v>
      </c>
      <c r="X5261" s="37" t="e">
        <f t="shared" si="417"/>
        <v>#N/A</v>
      </c>
      <c r="Y5261" s="37" t="e">
        <f t="shared" si="415"/>
        <v>#N/A</v>
      </c>
      <c r="Z5261" s="37"/>
      <c r="AA5261" s="37"/>
    </row>
    <row r="5262" spans="20:27">
      <c r="T5262" s="26">
        <v>5242</v>
      </c>
      <c r="U5262" s="26" t="e">
        <f t="shared" si="414"/>
        <v>#N/A</v>
      </c>
      <c r="V5262" s="36" t="e">
        <f t="shared" si="416"/>
        <v>#N/A</v>
      </c>
      <c r="W5262" s="29" t="e">
        <f t="shared" si="413"/>
        <v>#N/A</v>
      </c>
      <c r="X5262" s="37" t="e">
        <f t="shared" si="417"/>
        <v>#N/A</v>
      </c>
      <c r="Y5262" s="37" t="e">
        <f t="shared" si="415"/>
        <v>#N/A</v>
      </c>
      <c r="Z5262" s="37"/>
      <c r="AA5262" s="37"/>
    </row>
    <row r="5263" spans="20:27">
      <c r="T5263" s="26">
        <v>5243</v>
      </c>
      <c r="U5263" s="26" t="e">
        <f t="shared" si="414"/>
        <v>#N/A</v>
      </c>
      <c r="V5263" s="36" t="e">
        <f t="shared" si="416"/>
        <v>#N/A</v>
      </c>
      <c r="W5263" s="29" t="e">
        <f t="shared" si="413"/>
        <v>#N/A</v>
      </c>
      <c r="X5263" s="37" t="e">
        <f t="shared" si="417"/>
        <v>#N/A</v>
      </c>
      <c r="Y5263" s="37" t="e">
        <f t="shared" si="415"/>
        <v>#N/A</v>
      </c>
      <c r="Z5263" s="37"/>
      <c r="AA5263" s="37"/>
    </row>
    <row r="5264" spans="20:27">
      <c r="T5264" s="26">
        <v>5244</v>
      </c>
      <c r="U5264" s="26" t="e">
        <f t="shared" si="414"/>
        <v>#N/A</v>
      </c>
      <c r="V5264" s="36" t="e">
        <f t="shared" si="416"/>
        <v>#N/A</v>
      </c>
      <c r="W5264" s="29" t="e">
        <f t="shared" si="413"/>
        <v>#N/A</v>
      </c>
      <c r="X5264" s="37" t="e">
        <f t="shared" si="417"/>
        <v>#N/A</v>
      </c>
      <c r="Y5264" s="37" t="e">
        <f t="shared" si="415"/>
        <v>#N/A</v>
      </c>
      <c r="Z5264" s="37"/>
      <c r="AA5264" s="37"/>
    </row>
    <row r="5265" spans="20:27">
      <c r="T5265" s="26">
        <v>5245</v>
      </c>
      <c r="U5265" s="26" t="e">
        <f t="shared" si="414"/>
        <v>#N/A</v>
      </c>
      <c r="V5265" s="36" t="e">
        <f t="shared" si="416"/>
        <v>#N/A</v>
      </c>
      <c r="W5265" s="29" t="e">
        <f t="shared" si="413"/>
        <v>#N/A</v>
      </c>
      <c r="X5265" s="37" t="e">
        <f t="shared" si="417"/>
        <v>#N/A</v>
      </c>
      <c r="Y5265" s="37" t="e">
        <f t="shared" si="415"/>
        <v>#N/A</v>
      </c>
      <c r="Z5265" s="37"/>
      <c r="AA5265" s="37"/>
    </row>
    <row r="5266" spans="20:27">
      <c r="T5266" s="26">
        <v>5246</v>
      </c>
      <c r="U5266" s="26" t="e">
        <f t="shared" si="414"/>
        <v>#N/A</v>
      </c>
      <c r="V5266" s="36" t="e">
        <f t="shared" si="416"/>
        <v>#N/A</v>
      </c>
      <c r="W5266" s="29" t="e">
        <f t="shared" si="413"/>
        <v>#N/A</v>
      </c>
      <c r="X5266" s="37" t="e">
        <f t="shared" si="417"/>
        <v>#N/A</v>
      </c>
      <c r="Y5266" s="37" t="e">
        <f t="shared" si="415"/>
        <v>#N/A</v>
      </c>
      <c r="Z5266" s="37"/>
      <c r="AA5266" s="37"/>
    </row>
    <row r="5267" spans="20:27">
      <c r="T5267" s="26">
        <v>5247</v>
      </c>
      <c r="U5267" s="26" t="e">
        <f t="shared" si="414"/>
        <v>#N/A</v>
      </c>
      <c r="V5267" s="36" t="e">
        <f t="shared" si="416"/>
        <v>#N/A</v>
      </c>
      <c r="W5267" s="29" t="e">
        <f t="shared" si="413"/>
        <v>#N/A</v>
      </c>
      <c r="X5267" s="37" t="e">
        <f t="shared" si="417"/>
        <v>#N/A</v>
      </c>
      <c r="Y5267" s="37" t="e">
        <f t="shared" si="415"/>
        <v>#N/A</v>
      </c>
      <c r="Z5267" s="37"/>
      <c r="AA5267" s="37"/>
    </row>
    <row r="5268" spans="20:27">
      <c r="T5268" s="26">
        <v>5248</v>
      </c>
      <c r="U5268" s="26" t="e">
        <f t="shared" si="414"/>
        <v>#N/A</v>
      </c>
      <c r="V5268" s="36" t="e">
        <f t="shared" si="416"/>
        <v>#N/A</v>
      </c>
      <c r="W5268" s="29" t="e">
        <f t="shared" si="413"/>
        <v>#N/A</v>
      </c>
      <c r="X5268" s="37" t="e">
        <f t="shared" si="417"/>
        <v>#N/A</v>
      </c>
      <c r="Y5268" s="37" t="e">
        <f t="shared" si="415"/>
        <v>#N/A</v>
      </c>
      <c r="Z5268" s="37"/>
      <c r="AA5268" s="37"/>
    </row>
    <row r="5269" spans="20:27">
      <c r="T5269" s="26">
        <v>5249</v>
      </c>
      <c r="U5269" s="26" t="e">
        <f t="shared" si="414"/>
        <v>#N/A</v>
      </c>
      <c r="V5269" s="36" t="e">
        <f t="shared" si="416"/>
        <v>#N/A</v>
      </c>
      <c r="W5269" s="29" t="e">
        <f t="shared" ref="W5269:W5332" si="418">IF(U5269="",(#N/A),V5269)</f>
        <v>#N/A</v>
      </c>
      <c r="X5269" s="37" t="e">
        <f t="shared" si="417"/>
        <v>#N/A</v>
      </c>
      <c r="Y5269" s="37" t="e">
        <f t="shared" si="415"/>
        <v>#N/A</v>
      </c>
      <c r="Z5269" s="37"/>
      <c r="AA5269" s="37"/>
    </row>
    <row r="5270" spans="20:27">
      <c r="T5270" s="26">
        <v>5250</v>
      </c>
      <c r="U5270" s="26" t="e">
        <f t="shared" ref="U5270:U5333" si="419">IF(MAX(D$20:D$64)&lt;T5270,(#N/A),T5270)</f>
        <v>#N/A</v>
      </c>
      <c r="V5270" s="36" t="e">
        <f t="shared" si="416"/>
        <v>#N/A</v>
      </c>
      <c r="W5270" s="29" t="e">
        <f t="shared" si="418"/>
        <v>#N/A</v>
      </c>
      <c r="X5270" s="37" t="e">
        <f t="shared" si="417"/>
        <v>#N/A</v>
      </c>
      <c r="Y5270" s="37" t="e">
        <f t="shared" si="415"/>
        <v>#N/A</v>
      </c>
      <c r="Z5270" s="37"/>
      <c r="AA5270" s="37"/>
    </row>
    <row r="5271" spans="20:27">
      <c r="T5271" s="26">
        <v>5251</v>
      </c>
      <c r="U5271" s="26" t="e">
        <f t="shared" si="419"/>
        <v>#N/A</v>
      </c>
      <c r="V5271" s="36" t="e">
        <f t="shared" si="416"/>
        <v>#N/A</v>
      </c>
      <c r="W5271" s="29" t="e">
        <f t="shared" si="418"/>
        <v>#N/A</v>
      </c>
      <c r="X5271" s="37" t="e">
        <f t="shared" si="417"/>
        <v>#N/A</v>
      </c>
      <c r="Y5271" s="37" t="e">
        <f t="shared" si="415"/>
        <v>#N/A</v>
      </c>
      <c r="Z5271" s="37"/>
      <c r="AA5271" s="37"/>
    </row>
    <row r="5272" spans="20:27">
      <c r="T5272" s="26">
        <v>5252</v>
      </c>
      <c r="U5272" s="26" t="e">
        <f t="shared" si="419"/>
        <v>#N/A</v>
      </c>
      <c r="V5272" s="36" t="e">
        <f t="shared" si="416"/>
        <v>#N/A</v>
      </c>
      <c r="W5272" s="29" t="e">
        <f t="shared" si="418"/>
        <v>#N/A</v>
      </c>
      <c r="X5272" s="37" t="e">
        <f t="shared" si="417"/>
        <v>#N/A</v>
      </c>
      <c r="Y5272" s="37" t="e">
        <f t="shared" si="415"/>
        <v>#N/A</v>
      </c>
      <c r="Z5272" s="37"/>
      <c r="AA5272" s="37"/>
    </row>
    <row r="5273" spans="20:27">
      <c r="T5273" s="26">
        <v>5253</v>
      </c>
      <c r="U5273" s="26" t="e">
        <f t="shared" si="419"/>
        <v>#N/A</v>
      </c>
      <c r="V5273" s="36" t="e">
        <f t="shared" si="416"/>
        <v>#N/A</v>
      </c>
      <c r="W5273" s="29" t="e">
        <f t="shared" si="418"/>
        <v>#N/A</v>
      </c>
      <c r="X5273" s="37" t="e">
        <f t="shared" si="417"/>
        <v>#N/A</v>
      </c>
      <c r="Y5273" s="37" t="e">
        <f t="shared" si="415"/>
        <v>#N/A</v>
      </c>
      <c r="Z5273" s="37"/>
      <c r="AA5273" s="37"/>
    </row>
    <row r="5274" spans="20:27">
      <c r="T5274" s="26">
        <v>5254</v>
      </c>
      <c r="U5274" s="26" t="e">
        <f t="shared" si="419"/>
        <v>#N/A</v>
      </c>
      <c r="V5274" s="36" t="e">
        <f t="shared" si="416"/>
        <v>#N/A</v>
      </c>
      <c r="W5274" s="29" t="e">
        <f t="shared" si="418"/>
        <v>#N/A</v>
      </c>
      <c r="X5274" s="37" t="e">
        <f t="shared" si="417"/>
        <v>#N/A</v>
      </c>
      <c r="Y5274" s="37" t="e">
        <f t="shared" si="415"/>
        <v>#N/A</v>
      </c>
      <c r="Z5274" s="37"/>
      <c r="AA5274" s="37"/>
    </row>
    <row r="5275" spans="20:27">
      <c r="T5275" s="26">
        <v>5255</v>
      </c>
      <c r="U5275" s="26" t="e">
        <f t="shared" si="419"/>
        <v>#N/A</v>
      </c>
      <c r="V5275" s="36" t="e">
        <f t="shared" si="416"/>
        <v>#N/A</v>
      </c>
      <c r="W5275" s="29" t="e">
        <f t="shared" si="418"/>
        <v>#N/A</v>
      </c>
      <c r="X5275" s="37" t="e">
        <f t="shared" si="417"/>
        <v>#N/A</v>
      </c>
      <c r="Y5275" s="37" t="e">
        <f t="shared" si="415"/>
        <v>#N/A</v>
      </c>
      <c r="Z5275" s="37"/>
      <c r="AA5275" s="37"/>
    </row>
    <row r="5276" spans="20:27">
      <c r="T5276" s="26">
        <v>5256</v>
      </c>
      <c r="U5276" s="26" t="e">
        <f t="shared" si="419"/>
        <v>#N/A</v>
      </c>
      <c r="V5276" s="36" t="e">
        <f t="shared" si="416"/>
        <v>#N/A</v>
      </c>
      <c r="W5276" s="29" t="e">
        <f t="shared" si="418"/>
        <v>#N/A</v>
      </c>
      <c r="X5276" s="37" t="e">
        <f t="shared" si="417"/>
        <v>#N/A</v>
      </c>
      <c r="Y5276" s="37" t="e">
        <f t="shared" si="415"/>
        <v>#N/A</v>
      </c>
      <c r="Z5276" s="37"/>
      <c r="AA5276" s="37"/>
    </row>
    <row r="5277" spans="20:27">
      <c r="T5277" s="26">
        <v>5257</v>
      </c>
      <c r="U5277" s="26" t="e">
        <f t="shared" si="419"/>
        <v>#N/A</v>
      </c>
      <c r="V5277" s="36" t="e">
        <f t="shared" si="416"/>
        <v>#N/A</v>
      </c>
      <c r="W5277" s="29" t="e">
        <f t="shared" si="418"/>
        <v>#N/A</v>
      </c>
      <c r="X5277" s="37" t="e">
        <f t="shared" si="417"/>
        <v>#N/A</v>
      </c>
      <c r="Y5277" s="37" t="e">
        <f t="shared" si="415"/>
        <v>#N/A</v>
      </c>
      <c r="Z5277" s="37"/>
      <c r="AA5277" s="37"/>
    </row>
    <row r="5278" spans="20:27">
      <c r="T5278" s="26">
        <v>5258</v>
      </c>
      <c r="U5278" s="26" t="e">
        <f t="shared" si="419"/>
        <v>#N/A</v>
      </c>
      <c r="V5278" s="36" t="e">
        <f t="shared" si="416"/>
        <v>#N/A</v>
      </c>
      <c r="W5278" s="29" t="e">
        <f t="shared" si="418"/>
        <v>#N/A</v>
      </c>
      <c r="X5278" s="37" t="e">
        <f t="shared" si="417"/>
        <v>#N/A</v>
      </c>
      <c r="Y5278" s="37" t="e">
        <f t="shared" si="415"/>
        <v>#N/A</v>
      </c>
      <c r="Z5278" s="37"/>
      <c r="AA5278" s="37"/>
    </row>
    <row r="5279" spans="20:27">
      <c r="T5279" s="26">
        <v>5259</v>
      </c>
      <c r="U5279" s="26" t="e">
        <f t="shared" si="419"/>
        <v>#N/A</v>
      </c>
      <c r="V5279" s="36" t="e">
        <f t="shared" si="416"/>
        <v>#N/A</v>
      </c>
      <c r="W5279" s="29" t="e">
        <f t="shared" si="418"/>
        <v>#N/A</v>
      </c>
      <c r="X5279" s="37" t="e">
        <f t="shared" si="417"/>
        <v>#N/A</v>
      </c>
      <c r="Y5279" s="37" t="e">
        <f t="shared" ref="Y5279:Y5342" si="420">IF(($K$60+15)&gt;T5279,K$23*EXP(M$22*LOG(T5279/O$23)),(#N/A))</f>
        <v>#N/A</v>
      </c>
      <c r="Z5279" s="37"/>
      <c r="AA5279" s="37"/>
    </row>
    <row r="5280" spans="20:27">
      <c r="T5280" s="26">
        <v>5260</v>
      </c>
      <c r="U5280" s="26" t="e">
        <f t="shared" si="419"/>
        <v>#N/A</v>
      </c>
      <c r="V5280" s="36" t="e">
        <f t="shared" si="416"/>
        <v>#N/A</v>
      </c>
      <c r="W5280" s="29" t="e">
        <f t="shared" si="418"/>
        <v>#N/A</v>
      </c>
      <c r="X5280" s="37" t="e">
        <f t="shared" si="417"/>
        <v>#N/A</v>
      </c>
      <c r="Y5280" s="37" t="e">
        <f t="shared" si="420"/>
        <v>#N/A</v>
      </c>
      <c r="Z5280" s="37"/>
      <c r="AA5280" s="37"/>
    </row>
    <row r="5281" spans="20:27">
      <c r="T5281" s="26">
        <v>5261</v>
      </c>
      <c r="U5281" s="26" t="e">
        <f t="shared" si="419"/>
        <v>#N/A</v>
      </c>
      <c r="V5281" s="36" t="e">
        <f t="shared" si="416"/>
        <v>#N/A</v>
      </c>
      <c r="W5281" s="29" t="e">
        <f t="shared" si="418"/>
        <v>#N/A</v>
      </c>
      <c r="X5281" s="37" t="e">
        <f t="shared" si="417"/>
        <v>#N/A</v>
      </c>
      <c r="Y5281" s="37" t="e">
        <f t="shared" si="420"/>
        <v>#N/A</v>
      </c>
      <c r="Z5281" s="37"/>
      <c r="AA5281" s="37"/>
    </row>
    <row r="5282" spans="20:27">
      <c r="T5282" s="26">
        <v>5262</v>
      </c>
      <c r="U5282" s="26" t="e">
        <f t="shared" si="419"/>
        <v>#N/A</v>
      </c>
      <c r="V5282" s="36" t="e">
        <f t="shared" si="416"/>
        <v>#N/A</v>
      </c>
      <c r="W5282" s="29" t="e">
        <f t="shared" si="418"/>
        <v>#N/A</v>
      </c>
      <c r="X5282" s="37" t="e">
        <f t="shared" si="417"/>
        <v>#N/A</v>
      </c>
      <c r="Y5282" s="37" t="e">
        <f t="shared" si="420"/>
        <v>#N/A</v>
      </c>
      <c r="Z5282" s="37"/>
      <c r="AA5282" s="37"/>
    </row>
    <row r="5283" spans="20:27">
      <c r="T5283" s="26">
        <v>5263</v>
      </c>
      <c r="U5283" s="26" t="e">
        <f t="shared" si="419"/>
        <v>#N/A</v>
      </c>
      <c r="V5283" s="36" t="e">
        <f t="shared" si="416"/>
        <v>#N/A</v>
      </c>
      <c r="W5283" s="29" t="e">
        <f t="shared" si="418"/>
        <v>#N/A</v>
      </c>
      <c r="X5283" s="37" t="e">
        <f t="shared" si="417"/>
        <v>#N/A</v>
      </c>
      <c r="Y5283" s="37" t="e">
        <f t="shared" si="420"/>
        <v>#N/A</v>
      </c>
      <c r="Z5283" s="37"/>
      <c r="AA5283" s="37"/>
    </row>
    <row r="5284" spans="20:27">
      <c r="T5284" s="26">
        <v>5264</v>
      </c>
      <c r="U5284" s="26" t="e">
        <f t="shared" si="419"/>
        <v>#N/A</v>
      </c>
      <c r="V5284" s="36" t="e">
        <f t="shared" si="416"/>
        <v>#N/A</v>
      </c>
      <c r="W5284" s="29" t="e">
        <f t="shared" si="418"/>
        <v>#N/A</v>
      </c>
      <c r="X5284" s="37" t="e">
        <f t="shared" si="417"/>
        <v>#N/A</v>
      </c>
      <c r="Y5284" s="37" t="e">
        <f t="shared" si="420"/>
        <v>#N/A</v>
      </c>
      <c r="Z5284" s="37"/>
      <c r="AA5284" s="37"/>
    </row>
    <row r="5285" spans="20:27">
      <c r="T5285" s="26">
        <v>5265</v>
      </c>
      <c r="U5285" s="26" t="e">
        <f t="shared" si="419"/>
        <v>#N/A</v>
      </c>
      <c r="V5285" s="36" t="e">
        <f t="shared" si="416"/>
        <v>#N/A</v>
      </c>
      <c r="W5285" s="29" t="e">
        <f t="shared" si="418"/>
        <v>#N/A</v>
      </c>
      <c r="X5285" s="37" t="e">
        <f t="shared" si="417"/>
        <v>#N/A</v>
      </c>
      <c r="Y5285" s="37" t="e">
        <f t="shared" si="420"/>
        <v>#N/A</v>
      </c>
      <c r="Z5285" s="37"/>
      <c r="AA5285" s="37"/>
    </row>
    <row r="5286" spans="20:27">
      <c r="T5286" s="26">
        <v>5266</v>
      </c>
      <c r="U5286" s="26" t="e">
        <f t="shared" si="419"/>
        <v>#N/A</v>
      </c>
      <c r="V5286" s="36" t="e">
        <f t="shared" si="416"/>
        <v>#N/A</v>
      </c>
      <c r="W5286" s="29" t="e">
        <f t="shared" si="418"/>
        <v>#N/A</v>
      </c>
      <c r="X5286" s="37" t="e">
        <f t="shared" si="417"/>
        <v>#N/A</v>
      </c>
      <c r="Y5286" s="37" t="e">
        <f t="shared" si="420"/>
        <v>#N/A</v>
      </c>
      <c r="Z5286" s="37"/>
      <c r="AA5286" s="37"/>
    </row>
    <row r="5287" spans="20:27">
      <c r="T5287" s="26">
        <v>5267</v>
      </c>
      <c r="U5287" s="26" t="e">
        <f t="shared" si="419"/>
        <v>#N/A</v>
      </c>
      <c r="V5287" s="36" t="e">
        <f t="shared" si="416"/>
        <v>#N/A</v>
      </c>
      <c r="W5287" s="29" t="e">
        <f t="shared" si="418"/>
        <v>#N/A</v>
      </c>
      <c r="X5287" s="37" t="e">
        <f t="shared" si="417"/>
        <v>#N/A</v>
      </c>
      <c r="Y5287" s="37" t="e">
        <f t="shared" si="420"/>
        <v>#N/A</v>
      </c>
      <c r="Z5287" s="37"/>
      <c r="AA5287" s="37"/>
    </row>
    <row r="5288" spans="20:27">
      <c r="T5288" s="26">
        <v>5268</v>
      </c>
      <c r="U5288" s="26" t="e">
        <f t="shared" si="419"/>
        <v>#N/A</v>
      </c>
      <c r="V5288" s="36" t="e">
        <f t="shared" si="416"/>
        <v>#N/A</v>
      </c>
      <c r="W5288" s="29" t="e">
        <f t="shared" si="418"/>
        <v>#N/A</v>
      </c>
      <c r="X5288" s="37" t="e">
        <f t="shared" si="417"/>
        <v>#N/A</v>
      </c>
      <c r="Y5288" s="37" t="e">
        <f t="shared" si="420"/>
        <v>#N/A</v>
      </c>
      <c r="Z5288" s="37"/>
      <c r="AA5288" s="37"/>
    </row>
    <row r="5289" spans="20:27">
      <c r="T5289" s="26">
        <v>5269</v>
      </c>
      <c r="U5289" s="26" t="e">
        <f t="shared" si="419"/>
        <v>#N/A</v>
      </c>
      <c r="V5289" s="36" t="e">
        <f t="shared" si="416"/>
        <v>#N/A</v>
      </c>
      <c r="W5289" s="29" t="e">
        <f t="shared" si="418"/>
        <v>#N/A</v>
      </c>
      <c r="X5289" s="37" t="e">
        <f t="shared" si="417"/>
        <v>#N/A</v>
      </c>
      <c r="Y5289" s="37" t="e">
        <f t="shared" si="420"/>
        <v>#N/A</v>
      </c>
      <c r="Z5289" s="37"/>
      <c r="AA5289" s="37"/>
    </row>
    <row r="5290" spans="20:27">
      <c r="T5290" s="26">
        <v>5270</v>
      </c>
      <c r="U5290" s="26" t="e">
        <f t="shared" si="419"/>
        <v>#N/A</v>
      </c>
      <c r="V5290" s="36" t="e">
        <f t="shared" si="416"/>
        <v>#N/A</v>
      </c>
      <c r="W5290" s="29" t="e">
        <f t="shared" si="418"/>
        <v>#N/A</v>
      </c>
      <c r="X5290" s="37" t="e">
        <f t="shared" si="417"/>
        <v>#N/A</v>
      </c>
      <c r="Y5290" s="37" t="e">
        <f t="shared" si="420"/>
        <v>#N/A</v>
      </c>
      <c r="Z5290" s="37"/>
      <c r="AA5290" s="37"/>
    </row>
    <row r="5291" spans="20:27">
      <c r="T5291" s="26">
        <v>5271</v>
      </c>
      <c r="U5291" s="26" t="e">
        <f t="shared" si="419"/>
        <v>#N/A</v>
      </c>
      <c r="V5291" s="36" t="e">
        <f t="shared" si="416"/>
        <v>#N/A</v>
      </c>
      <c r="W5291" s="29" t="e">
        <f t="shared" si="418"/>
        <v>#N/A</v>
      </c>
      <c r="X5291" s="37" t="e">
        <f t="shared" si="417"/>
        <v>#N/A</v>
      </c>
      <c r="Y5291" s="37" t="e">
        <f t="shared" si="420"/>
        <v>#N/A</v>
      </c>
      <c r="Z5291" s="37"/>
      <c r="AA5291" s="37"/>
    </row>
    <row r="5292" spans="20:27">
      <c r="T5292" s="26">
        <v>5272</v>
      </c>
      <c r="U5292" s="26" t="e">
        <f t="shared" si="419"/>
        <v>#N/A</v>
      </c>
      <c r="V5292" s="36" t="e">
        <f t="shared" si="416"/>
        <v>#N/A</v>
      </c>
      <c r="W5292" s="29" t="e">
        <f t="shared" si="418"/>
        <v>#N/A</v>
      </c>
      <c r="X5292" s="37" t="e">
        <f t="shared" si="417"/>
        <v>#N/A</v>
      </c>
      <c r="Y5292" s="37" t="e">
        <f t="shared" si="420"/>
        <v>#N/A</v>
      </c>
      <c r="Z5292" s="37"/>
      <c r="AA5292" s="37"/>
    </row>
    <row r="5293" spans="20:27">
      <c r="T5293" s="26">
        <v>5273</v>
      </c>
      <c r="U5293" s="26" t="e">
        <f t="shared" si="419"/>
        <v>#N/A</v>
      </c>
      <c r="V5293" s="36" t="e">
        <f t="shared" si="416"/>
        <v>#N/A</v>
      </c>
      <c r="W5293" s="29" t="e">
        <f t="shared" si="418"/>
        <v>#N/A</v>
      </c>
      <c r="X5293" s="37" t="e">
        <f t="shared" si="417"/>
        <v>#N/A</v>
      </c>
      <c r="Y5293" s="37" t="e">
        <f t="shared" si="420"/>
        <v>#N/A</v>
      </c>
      <c r="Z5293" s="37"/>
      <c r="AA5293" s="37"/>
    </row>
    <row r="5294" spans="20:27">
      <c r="T5294" s="26">
        <v>5274</v>
      </c>
      <c r="U5294" s="26" t="e">
        <f t="shared" si="419"/>
        <v>#N/A</v>
      </c>
      <c r="V5294" s="36" t="e">
        <f t="shared" si="416"/>
        <v>#N/A</v>
      </c>
      <c r="W5294" s="29" t="e">
        <f t="shared" si="418"/>
        <v>#N/A</v>
      </c>
      <c r="X5294" s="37" t="e">
        <f t="shared" si="417"/>
        <v>#N/A</v>
      </c>
      <c r="Y5294" s="37" t="e">
        <f t="shared" si="420"/>
        <v>#N/A</v>
      </c>
      <c r="Z5294" s="37"/>
      <c r="AA5294" s="37"/>
    </row>
    <row r="5295" spans="20:27">
      <c r="T5295" s="26">
        <v>5275</v>
      </c>
      <c r="U5295" s="26" t="e">
        <f t="shared" si="419"/>
        <v>#N/A</v>
      </c>
      <c r="V5295" s="36" t="e">
        <f t="shared" si="416"/>
        <v>#N/A</v>
      </c>
      <c r="W5295" s="29" t="e">
        <f t="shared" si="418"/>
        <v>#N/A</v>
      </c>
      <c r="X5295" s="37" t="e">
        <f t="shared" si="417"/>
        <v>#N/A</v>
      </c>
      <c r="Y5295" s="37" t="e">
        <f t="shared" si="420"/>
        <v>#N/A</v>
      </c>
      <c r="Z5295" s="37"/>
      <c r="AA5295" s="37"/>
    </row>
    <row r="5296" spans="20:27">
      <c r="T5296" s="26">
        <v>5276</v>
      </c>
      <c r="U5296" s="26" t="e">
        <f t="shared" si="419"/>
        <v>#N/A</v>
      </c>
      <c r="V5296" s="36" t="e">
        <f t="shared" si="416"/>
        <v>#N/A</v>
      </c>
      <c r="W5296" s="29" t="e">
        <f t="shared" si="418"/>
        <v>#N/A</v>
      </c>
      <c r="X5296" s="37" t="e">
        <f t="shared" si="417"/>
        <v>#N/A</v>
      </c>
      <c r="Y5296" s="37" t="e">
        <f t="shared" si="420"/>
        <v>#N/A</v>
      </c>
      <c r="Z5296" s="37"/>
      <c r="AA5296" s="37"/>
    </row>
    <row r="5297" spans="20:27">
      <c r="T5297" s="26">
        <v>5277</v>
      </c>
      <c r="U5297" s="26" t="e">
        <f t="shared" si="419"/>
        <v>#N/A</v>
      </c>
      <c r="V5297" s="36" t="e">
        <f t="shared" si="416"/>
        <v>#N/A</v>
      </c>
      <c r="W5297" s="29" t="e">
        <f t="shared" si="418"/>
        <v>#N/A</v>
      </c>
      <c r="X5297" s="37" t="e">
        <f t="shared" si="417"/>
        <v>#N/A</v>
      </c>
      <c r="Y5297" s="37" t="e">
        <f t="shared" si="420"/>
        <v>#N/A</v>
      </c>
      <c r="Z5297" s="37"/>
      <c r="AA5297" s="37"/>
    </row>
    <row r="5298" spans="20:27">
      <c r="T5298" s="26">
        <v>5278</v>
      </c>
      <c r="U5298" s="26" t="e">
        <f t="shared" si="419"/>
        <v>#N/A</v>
      </c>
      <c r="V5298" s="36" t="e">
        <f t="shared" si="416"/>
        <v>#N/A</v>
      </c>
      <c r="W5298" s="29" t="e">
        <f t="shared" si="418"/>
        <v>#N/A</v>
      </c>
      <c r="X5298" s="37" t="e">
        <f t="shared" si="417"/>
        <v>#N/A</v>
      </c>
      <c r="Y5298" s="37" t="e">
        <f t="shared" si="420"/>
        <v>#N/A</v>
      </c>
      <c r="Z5298" s="37"/>
      <c r="AA5298" s="37"/>
    </row>
    <row r="5299" spans="20:27">
      <c r="T5299" s="26">
        <v>5279</v>
      </c>
      <c r="U5299" s="26" t="e">
        <f t="shared" si="419"/>
        <v>#N/A</v>
      </c>
      <c r="V5299" s="36" t="e">
        <f t="shared" si="416"/>
        <v>#N/A</v>
      </c>
      <c r="W5299" s="29" t="e">
        <f t="shared" si="418"/>
        <v>#N/A</v>
      </c>
      <c r="X5299" s="37" t="e">
        <f t="shared" si="417"/>
        <v>#N/A</v>
      </c>
      <c r="Y5299" s="37" t="e">
        <f t="shared" si="420"/>
        <v>#N/A</v>
      </c>
      <c r="Z5299" s="37"/>
      <c r="AA5299" s="37"/>
    </row>
    <row r="5300" spans="20:27">
      <c r="T5300" s="26">
        <v>5280</v>
      </c>
      <c r="U5300" s="26" t="e">
        <f t="shared" si="419"/>
        <v>#N/A</v>
      </c>
      <c r="V5300" s="36" t="e">
        <f t="shared" si="416"/>
        <v>#N/A</v>
      </c>
      <c r="W5300" s="29" t="e">
        <f t="shared" si="418"/>
        <v>#N/A</v>
      </c>
      <c r="X5300" s="37" t="e">
        <f t="shared" si="417"/>
        <v>#N/A</v>
      </c>
      <c r="Y5300" s="37" t="e">
        <f t="shared" si="420"/>
        <v>#N/A</v>
      </c>
      <c r="Z5300" s="37"/>
      <c r="AA5300" s="37"/>
    </row>
    <row r="5301" spans="20:27">
      <c r="T5301" s="26">
        <v>5281</v>
      </c>
      <c r="U5301" s="26" t="e">
        <f t="shared" si="419"/>
        <v>#N/A</v>
      </c>
      <c r="V5301" s="36" t="e">
        <f t="shared" si="416"/>
        <v>#N/A</v>
      </c>
      <c r="W5301" s="29" t="e">
        <f t="shared" si="418"/>
        <v>#N/A</v>
      </c>
      <c r="X5301" s="37" t="e">
        <f t="shared" si="417"/>
        <v>#N/A</v>
      </c>
      <c r="Y5301" s="37" t="e">
        <f t="shared" si="420"/>
        <v>#N/A</v>
      </c>
      <c r="Z5301" s="37"/>
      <c r="AA5301" s="37"/>
    </row>
    <row r="5302" spans="20:27">
      <c r="T5302" s="26">
        <v>5282</v>
      </c>
      <c r="U5302" s="26" t="e">
        <f t="shared" si="419"/>
        <v>#N/A</v>
      </c>
      <c r="V5302" s="36" t="e">
        <f t="shared" si="416"/>
        <v>#N/A</v>
      </c>
      <c r="W5302" s="29" t="e">
        <f t="shared" si="418"/>
        <v>#N/A</v>
      </c>
      <c r="X5302" s="37" t="e">
        <f t="shared" si="417"/>
        <v>#N/A</v>
      </c>
      <c r="Y5302" s="37" t="e">
        <f t="shared" si="420"/>
        <v>#N/A</v>
      </c>
      <c r="Z5302" s="37"/>
      <c r="AA5302" s="37"/>
    </row>
    <row r="5303" spans="20:27">
      <c r="T5303" s="26">
        <v>5283</v>
      </c>
      <c r="U5303" s="26" t="e">
        <f t="shared" si="419"/>
        <v>#N/A</v>
      </c>
      <c r="V5303" s="36" t="e">
        <f t="shared" si="416"/>
        <v>#N/A</v>
      </c>
      <c r="W5303" s="29" t="e">
        <f t="shared" si="418"/>
        <v>#N/A</v>
      </c>
      <c r="X5303" s="37" t="e">
        <f t="shared" si="417"/>
        <v>#N/A</v>
      </c>
      <c r="Y5303" s="37" t="e">
        <f t="shared" si="420"/>
        <v>#N/A</v>
      </c>
      <c r="Z5303" s="37"/>
      <c r="AA5303" s="37"/>
    </row>
    <row r="5304" spans="20:27">
      <c r="T5304" s="26">
        <v>5284</v>
      </c>
      <c r="U5304" s="26" t="e">
        <f t="shared" si="419"/>
        <v>#N/A</v>
      </c>
      <c r="V5304" s="36" t="e">
        <f t="shared" si="416"/>
        <v>#N/A</v>
      </c>
      <c r="W5304" s="29" t="e">
        <f t="shared" si="418"/>
        <v>#N/A</v>
      </c>
      <c r="X5304" s="37" t="e">
        <f t="shared" si="417"/>
        <v>#N/A</v>
      </c>
      <c r="Y5304" s="37" t="e">
        <f t="shared" si="420"/>
        <v>#N/A</v>
      </c>
      <c r="Z5304" s="37"/>
      <c r="AA5304" s="37"/>
    </row>
    <row r="5305" spans="20:27">
      <c r="T5305" s="26">
        <v>5285</v>
      </c>
      <c r="U5305" s="26" t="e">
        <f t="shared" si="419"/>
        <v>#N/A</v>
      </c>
      <c r="V5305" s="36" t="e">
        <f t="shared" si="416"/>
        <v>#N/A</v>
      </c>
      <c r="W5305" s="29" t="e">
        <f t="shared" si="418"/>
        <v>#N/A</v>
      </c>
      <c r="X5305" s="37" t="e">
        <f t="shared" si="417"/>
        <v>#N/A</v>
      </c>
      <c r="Y5305" s="37" t="e">
        <f t="shared" si="420"/>
        <v>#N/A</v>
      </c>
      <c r="Z5305" s="37"/>
      <c r="AA5305" s="37"/>
    </row>
    <row r="5306" spans="20:27">
      <c r="T5306" s="26">
        <v>5286</v>
      </c>
      <c r="U5306" s="26" t="e">
        <f t="shared" si="419"/>
        <v>#N/A</v>
      </c>
      <c r="V5306" s="36" t="e">
        <f t="shared" si="416"/>
        <v>#N/A</v>
      </c>
      <c r="W5306" s="29" t="e">
        <f t="shared" si="418"/>
        <v>#N/A</v>
      </c>
      <c r="X5306" s="37" t="e">
        <f t="shared" si="417"/>
        <v>#N/A</v>
      </c>
      <c r="Y5306" s="37" t="e">
        <f t="shared" si="420"/>
        <v>#N/A</v>
      </c>
      <c r="Z5306" s="37"/>
      <c r="AA5306" s="37"/>
    </row>
    <row r="5307" spans="20:27">
      <c r="T5307" s="26">
        <v>5287</v>
      </c>
      <c r="U5307" s="26" t="e">
        <f t="shared" si="419"/>
        <v>#N/A</v>
      </c>
      <c r="V5307" s="36" t="e">
        <f t="shared" si="416"/>
        <v>#N/A</v>
      </c>
      <c r="W5307" s="29" t="e">
        <f t="shared" si="418"/>
        <v>#N/A</v>
      </c>
      <c r="X5307" s="37" t="e">
        <f t="shared" si="417"/>
        <v>#N/A</v>
      </c>
      <c r="Y5307" s="37" t="e">
        <f t="shared" si="420"/>
        <v>#N/A</v>
      </c>
      <c r="Z5307" s="37"/>
      <c r="AA5307" s="37"/>
    </row>
    <row r="5308" spans="20:27">
      <c r="T5308" s="26">
        <v>5288</v>
      </c>
      <c r="U5308" s="26" t="e">
        <f t="shared" si="419"/>
        <v>#N/A</v>
      </c>
      <c r="V5308" s="36" t="e">
        <f t="shared" si="416"/>
        <v>#N/A</v>
      </c>
      <c r="W5308" s="29" t="e">
        <f t="shared" si="418"/>
        <v>#N/A</v>
      </c>
      <c r="X5308" s="37" t="e">
        <f t="shared" si="417"/>
        <v>#N/A</v>
      </c>
      <c r="Y5308" s="37" t="e">
        <f t="shared" si="420"/>
        <v>#N/A</v>
      </c>
      <c r="Z5308" s="37"/>
      <c r="AA5308" s="37"/>
    </row>
    <row r="5309" spans="20:27">
      <c r="T5309" s="26">
        <v>5289</v>
      </c>
      <c r="U5309" s="26" t="e">
        <f t="shared" si="419"/>
        <v>#N/A</v>
      </c>
      <c r="V5309" s="36" t="e">
        <f t="shared" si="416"/>
        <v>#N/A</v>
      </c>
      <c r="W5309" s="29" t="e">
        <f t="shared" si="418"/>
        <v>#N/A</v>
      </c>
      <c r="X5309" s="37" t="e">
        <f t="shared" si="417"/>
        <v>#N/A</v>
      </c>
      <c r="Y5309" s="37" t="e">
        <f t="shared" si="420"/>
        <v>#N/A</v>
      </c>
      <c r="Z5309" s="37"/>
      <c r="AA5309" s="37"/>
    </row>
    <row r="5310" spans="20:27">
      <c r="T5310" s="26">
        <v>5290</v>
      </c>
      <c r="U5310" s="26" t="e">
        <f t="shared" si="419"/>
        <v>#N/A</v>
      </c>
      <c r="V5310" s="36" t="e">
        <f t="shared" si="416"/>
        <v>#N/A</v>
      </c>
      <c r="W5310" s="29" t="e">
        <f t="shared" si="418"/>
        <v>#N/A</v>
      </c>
      <c r="X5310" s="37" t="e">
        <f t="shared" si="417"/>
        <v>#N/A</v>
      </c>
      <c r="Y5310" s="37" t="e">
        <f t="shared" si="420"/>
        <v>#N/A</v>
      </c>
      <c r="Z5310" s="37"/>
      <c r="AA5310" s="37"/>
    </row>
    <row r="5311" spans="20:27">
      <c r="T5311" s="26">
        <v>5291</v>
      </c>
      <c r="U5311" s="26" t="e">
        <f t="shared" si="419"/>
        <v>#N/A</v>
      </c>
      <c r="V5311" s="36" t="e">
        <f t="shared" si="416"/>
        <v>#N/A</v>
      </c>
      <c r="W5311" s="29" t="e">
        <f t="shared" si="418"/>
        <v>#N/A</v>
      </c>
      <c r="X5311" s="37" t="e">
        <f t="shared" si="417"/>
        <v>#N/A</v>
      </c>
      <c r="Y5311" s="37" t="e">
        <f t="shared" si="420"/>
        <v>#N/A</v>
      </c>
      <c r="Z5311" s="37"/>
      <c r="AA5311" s="37"/>
    </row>
    <row r="5312" spans="20:27">
      <c r="T5312" s="26">
        <v>5292</v>
      </c>
      <c r="U5312" s="26" t="e">
        <f t="shared" si="419"/>
        <v>#N/A</v>
      </c>
      <c r="V5312" s="36" t="e">
        <f t="shared" si="416"/>
        <v>#N/A</v>
      </c>
      <c r="W5312" s="29" t="e">
        <f t="shared" si="418"/>
        <v>#N/A</v>
      </c>
      <c r="X5312" s="37" t="e">
        <f t="shared" si="417"/>
        <v>#N/A</v>
      </c>
      <c r="Y5312" s="37" t="e">
        <f t="shared" si="420"/>
        <v>#N/A</v>
      </c>
      <c r="Z5312" s="37"/>
      <c r="AA5312" s="37"/>
    </row>
    <row r="5313" spans="20:27">
      <c r="T5313" s="26">
        <v>5293</v>
      </c>
      <c r="U5313" s="26" t="e">
        <f t="shared" si="419"/>
        <v>#N/A</v>
      </c>
      <c r="V5313" s="36" t="e">
        <f t="shared" si="416"/>
        <v>#N/A</v>
      </c>
      <c r="W5313" s="29" t="e">
        <f t="shared" si="418"/>
        <v>#N/A</v>
      </c>
      <c r="X5313" s="37" t="e">
        <f t="shared" si="417"/>
        <v>#N/A</v>
      </c>
      <c r="Y5313" s="37" t="e">
        <f t="shared" si="420"/>
        <v>#N/A</v>
      </c>
      <c r="Z5313" s="37"/>
      <c r="AA5313" s="37"/>
    </row>
    <row r="5314" spans="20:27">
      <c r="T5314" s="26">
        <v>5294</v>
      </c>
      <c r="U5314" s="26" t="e">
        <f t="shared" si="419"/>
        <v>#N/A</v>
      </c>
      <c r="V5314" s="36" t="e">
        <f t="shared" si="416"/>
        <v>#N/A</v>
      </c>
      <c r="W5314" s="29" t="e">
        <f t="shared" si="418"/>
        <v>#N/A</v>
      </c>
      <c r="X5314" s="37" t="e">
        <f t="shared" si="417"/>
        <v>#N/A</v>
      </c>
      <c r="Y5314" s="37" t="e">
        <f t="shared" si="420"/>
        <v>#N/A</v>
      </c>
      <c r="Z5314" s="37"/>
      <c r="AA5314" s="37"/>
    </row>
    <row r="5315" spans="20:27">
      <c r="T5315" s="26">
        <v>5295</v>
      </c>
      <c r="U5315" s="26" t="e">
        <f t="shared" si="419"/>
        <v>#N/A</v>
      </c>
      <c r="V5315" s="36" t="e">
        <f t="shared" si="416"/>
        <v>#N/A</v>
      </c>
      <c r="W5315" s="29" t="e">
        <f t="shared" si="418"/>
        <v>#N/A</v>
      </c>
      <c r="X5315" s="37" t="e">
        <f t="shared" si="417"/>
        <v>#N/A</v>
      </c>
      <c r="Y5315" s="37" t="e">
        <f t="shared" si="420"/>
        <v>#N/A</v>
      </c>
      <c r="Z5315" s="37"/>
      <c r="AA5315" s="37"/>
    </row>
    <row r="5316" spans="20:27">
      <c r="T5316" s="26">
        <v>5296</v>
      </c>
      <c r="U5316" s="26" t="e">
        <f t="shared" si="419"/>
        <v>#N/A</v>
      </c>
      <c r="V5316" s="36" t="e">
        <f t="shared" si="416"/>
        <v>#N/A</v>
      </c>
      <c r="W5316" s="29" t="e">
        <f t="shared" si="418"/>
        <v>#N/A</v>
      </c>
      <c r="X5316" s="37" t="e">
        <f t="shared" si="417"/>
        <v>#N/A</v>
      </c>
      <c r="Y5316" s="37" t="e">
        <f t="shared" si="420"/>
        <v>#N/A</v>
      </c>
      <c r="Z5316" s="37"/>
      <c r="AA5316" s="37"/>
    </row>
    <row r="5317" spans="20:27">
      <c r="T5317" s="26">
        <v>5297</v>
      </c>
      <c r="U5317" s="26" t="e">
        <f t="shared" si="419"/>
        <v>#N/A</v>
      </c>
      <c r="V5317" s="36" t="e">
        <f t="shared" si="416"/>
        <v>#N/A</v>
      </c>
      <c r="W5317" s="29" t="e">
        <f t="shared" si="418"/>
        <v>#N/A</v>
      </c>
      <c r="X5317" s="37" t="e">
        <f t="shared" si="417"/>
        <v>#N/A</v>
      </c>
      <c r="Y5317" s="37" t="e">
        <f t="shared" si="420"/>
        <v>#N/A</v>
      </c>
      <c r="Z5317" s="37"/>
      <c r="AA5317" s="37"/>
    </row>
    <row r="5318" spans="20:27">
      <c r="T5318" s="26">
        <v>5298</v>
      </c>
      <c r="U5318" s="26" t="e">
        <f t="shared" si="419"/>
        <v>#N/A</v>
      </c>
      <c r="V5318" s="36" t="e">
        <f t="shared" si="416"/>
        <v>#N/A</v>
      </c>
      <c r="W5318" s="29" t="e">
        <f t="shared" si="418"/>
        <v>#N/A</v>
      </c>
      <c r="X5318" s="37" t="e">
        <f t="shared" si="417"/>
        <v>#N/A</v>
      </c>
      <c r="Y5318" s="37" t="e">
        <f t="shared" si="420"/>
        <v>#N/A</v>
      </c>
      <c r="Z5318" s="37"/>
      <c r="AA5318" s="37"/>
    </row>
    <row r="5319" spans="20:27">
      <c r="T5319" s="26">
        <v>5299</v>
      </c>
      <c r="U5319" s="26" t="e">
        <f t="shared" si="419"/>
        <v>#N/A</v>
      </c>
      <c r="V5319" s="36" t="e">
        <f t="shared" si="416"/>
        <v>#N/A</v>
      </c>
      <c r="W5319" s="29" t="e">
        <f t="shared" si="418"/>
        <v>#N/A</v>
      </c>
      <c r="X5319" s="37" t="e">
        <f t="shared" si="417"/>
        <v>#N/A</v>
      </c>
      <c r="Y5319" s="37" t="e">
        <f t="shared" si="420"/>
        <v>#N/A</v>
      </c>
      <c r="Z5319" s="37"/>
      <c r="AA5319" s="37"/>
    </row>
    <row r="5320" spans="20:27">
      <c r="T5320" s="26">
        <v>5300</v>
      </c>
      <c r="U5320" s="26" t="e">
        <f t="shared" si="419"/>
        <v>#N/A</v>
      </c>
      <c r="V5320" s="36" t="e">
        <f t="shared" ref="V5320:V5383" si="421">K$23*EXP(M$22*LOG(T5320/O$23))</f>
        <v>#N/A</v>
      </c>
      <c r="W5320" s="29" t="e">
        <f t="shared" si="418"/>
        <v>#N/A</v>
      </c>
      <c r="X5320" s="37" t="e">
        <f t="shared" ref="X5320:X5383" si="422">IF(($K$60+15)&gt;T5320,T5320,(#N/A))</f>
        <v>#N/A</v>
      </c>
      <c r="Y5320" s="37" t="e">
        <f t="shared" si="420"/>
        <v>#N/A</v>
      </c>
      <c r="Z5320" s="37"/>
      <c r="AA5320" s="37"/>
    </row>
    <row r="5321" spans="20:27">
      <c r="T5321" s="26">
        <v>5301</v>
      </c>
      <c r="U5321" s="26" t="e">
        <f t="shared" si="419"/>
        <v>#N/A</v>
      </c>
      <c r="V5321" s="36" t="e">
        <f t="shared" si="421"/>
        <v>#N/A</v>
      </c>
      <c r="W5321" s="29" t="e">
        <f t="shared" si="418"/>
        <v>#N/A</v>
      </c>
      <c r="X5321" s="37" t="e">
        <f t="shared" si="422"/>
        <v>#N/A</v>
      </c>
      <c r="Y5321" s="37" t="e">
        <f t="shared" si="420"/>
        <v>#N/A</v>
      </c>
      <c r="Z5321" s="37"/>
      <c r="AA5321" s="37"/>
    </row>
    <row r="5322" spans="20:27">
      <c r="T5322" s="26">
        <v>5302</v>
      </c>
      <c r="U5322" s="26" t="e">
        <f t="shared" si="419"/>
        <v>#N/A</v>
      </c>
      <c r="V5322" s="36" t="e">
        <f t="shared" si="421"/>
        <v>#N/A</v>
      </c>
      <c r="W5322" s="29" t="e">
        <f t="shared" si="418"/>
        <v>#N/A</v>
      </c>
      <c r="X5322" s="37" t="e">
        <f t="shared" si="422"/>
        <v>#N/A</v>
      </c>
      <c r="Y5322" s="37" t="e">
        <f t="shared" si="420"/>
        <v>#N/A</v>
      </c>
      <c r="Z5322" s="37"/>
      <c r="AA5322" s="37"/>
    </row>
    <row r="5323" spans="20:27">
      <c r="T5323" s="26">
        <v>5303</v>
      </c>
      <c r="U5323" s="26" t="e">
        <f t="shared" si="419"/>
        <v>#N/A</v>
      </c>
      <c r="V5323" s="36" t="e">
        <f t="shared" si="421"/>
        <v>#N/A</v>
      </c>
      <c r="W5323" s="29" t="e">
        <f t="shared" si="418"/>
        <v>#N/A</v>
      </c>
      <c r="X5323" s="37" t="e">
        <f t="shared" si="422"/>
        <v>#N/A</v>
      </c>
      <c r="Y5323" s="37" t="e">
        <f t="shared" si="420"/>
        <v>#N/A</v>
      </c>
      <c r="Z5323" s="37"/>
      <c r="AA5323" s="37"/>
    </row>
    <row r="5324" spans="20:27">
      <c r="T5324" s="26">
        <v>5304</v>
      </c>
      <c r="U5324" s="26" t="e">
        <f t="shared" si="419"/>
        <v>#N/A</v>
      </c>
      <c r="V5324" s="36" t="e">
        <f t="shared" si="421"/>
        <v>#N/A</v>
      </c>
      <c r="W5324" s="29" t="e">
        <f t="shared" si="418"/>
        <v>#N/A</v>
      </c>
      <c r="X5324" s="37" t="e">
        <f t="shared" si="422"/>
        <v>#N/A</v>
      </c>
      <c r="Y5324" s="37" t="e">
        <f t="shared" si="420"/>
        <v>#N/A</v>
      </c>
      <c r="Z5324" s="37"/>
      <c r="AA5324" s="37"/>
    </row>
    <row r="5325" spans="20:27">
      <c r="T5325" s="26">
        <v>5305</v>
      </c>
      <c r="U5325" s="26" t="e">
        <f t="shared" si="419"/>
        <v>#N/A</v>
      </c>
      <c r="V5325" s="36" t="e">
        <f t="shared" si="421"/>
        <v>#N/A</v>
      </c>
      <c r="W5325" s="29" t="e">
        <f t="shared" si="418"/>
        <v>#N/A</v>
      </c>
      <c r="X5325" s="37" t="e">
        <f t="shared" si="422"/>
        <v>#N/A</v>
      </c>
      <c r="Y5325" s="37" t="e">
        <f t="shared" si="420"/>
        <v>#N/A</v>
      </c>
      <c r="Z5325" s="37"/>
      <c r="AA5325" s="37"/>
    </row>
    <row r="5326" spans="20:27">
      <c r="T5326" s="26">
        <v>5306</v>
      </c>
      <c r="U5326" s="26" t="e">
        <f t="shared" si="419"/>
        <v>#N/A</v>
      </c>
      <c r="V5326" s="36" t="e">
        <f t="shared" si="421"/>
        <v>#N/A</v>
      </c>
      <c r="W5326" s="29" t="e">
        <f t="shared" si="418"/>
        <v>#N/A</v>
      </c>
      <c r="X5326" s="37" t="e">
        <f t="shared" si="422"/>
        <v>#N/A</v>
      </c>
      <c r="Y5326" s="37" t="e">
        <f t="shared" si="420"/>
        <v>#N/A</v>
      </c>
      <c r="Z5326" s="37"/>
      <c r="AA5326" s="37"/>
    </row>
    <row r="5327" spans="20:27">
      <c r="T5327" s="26">
        <v>5307</v>
      </c>
      <c r="U5327" s="26" t="e">
        <f t="shared" si="419"/>
        <v>#N/A</v>
      </c>
      <c r="V5327" s="36" t="e">
        <f t="shared" si="421"/>
        <v>#N/A</v>
      </c>
      <c r="W5327" s="29" t="e">
        <f t="shared" si="418"/>
        <v>#N/A</v>
      </c>
      <c r="X5327" s="37" t="e">
        <f t="shared" si="422"/>
        <v>#N/A</v>
      </c>
      <c r="Y5327" s="37" t="e">
        <f t="shared" si="420"/>
        <v>#N/A</v>
      </c>
      <c r="Z5327" s="37"/>
      <c r="AA5327" s="37"/>
    </row>
    <row r="5328" spans="20:27">
      <c r="T5328" s="26">
        <v>5308</v>
      </c>
      <c r="U5328" s="26" t="e">
        <f t="shared" si="419"/>
        <v>#N/A</v>
      </c>
      <c r="V5328" s="36" t="e">
        <f t="shared" si="421"/>
        <v>#N/A</v>
      </c>
      <c r="W5328" s="29" t="e">
        <f t="shared" si="418"/>
        <v>#N/A</v>
      </c>
      <c r="X5328" s="37" t="e">
        <f t="shared" si="422"/>
        <v>#N/A</v>
      </c>
      <c r="Y5328" s="37" t="e">
        <f t="shared" si="420"/>
        <v>#N/A</v>
      </c>
      <c r="Z5328" s="37"/>
      <c r="AA5328" s="37"/>
    </row>
    <row r="5329" spans="20:27">
      <c r="T5329" s="26">
        <v>5309</v>
      </c>
      <c r="U5329" s="26" t="e">
        <f t="shared" si="419"/>
        <v>#N/A</v>
      </c>
      <c r="V5329" s="36" t="e">
        <f t="shared" si="421"/>
        <v>#N/A</v>
      </c>
      <c r="W5329" s="29" t="e">
        <f t="shared" si="418"/>
        <v>#N/A</v>
      </c>
      <c r="X5329" s="37" t="e">
        <f t="shared" si="422"/>
        <v>#N/A</v>
      </c>
      <c r="Y5329" s="37" t="e">
        <f t="shared" si="420"/>
        <v>#N/A</v>
      </c>
      <c r="Z5329" s="37"/>
      <c r="AA5329" s="37"/>
    </row>
    <row r="5330" spans="20:27">
      <c r="T5330" s="26">
        <v>5310</v>
      </c>
      <c r="U5330" s="26" t="e">
        <f t="shared" si="419"/>
        <v>#N/A</v>
      </c>
      <c r="V5330" s="36" t="e">
        <f t="shared" si="421"/>
        <v>#N/A</v>
      </c>
      <c r="W5330" s="29" t="e">
        <f t="shared" si="418"/>
        <v>#N/A</v>
      </c>
      <c r="X5330" s="37" t="e">
        <f t="shared" si="422"/>
        <v>#N/A</v>
      </c>
      <c r="Y5330" s="37" t="e">
        <f t="shared" si="420"/>
        <v>#N/A</v>
      </c>
      <c r="Z5330" s="37"/>
      <c r="AA5330" s="37"/>
    </row>
    <row r="5331" spans="20:27">
      <c r="T5331" s="26">
        <v>5311</v>
      </c>
      <c r="U5331" s="26" t="e">
        <f t="shared" si="419"/>
        <v>#N/A</v>
      </c>
      <c r="V5331" s="36" t="e">
        <f t="shared" si="421"/>
        <v>#N/A</v>
      </c>
      <c r="W5331" s="29" t="e">
        <f t="shared" si="418"/>
        <v>#N/A</v>
      </c>
      <c r="X5331" s="37" t="e">
        <f t="shared" si="422"/>
        <v>#N/A</v>
      </c>
      <c r="Y5331" s="37" t="e">
        <f t="shared" si="420"/>
        <v>#N/A</v>
      </c>
      <c r="Z5331" s="37"/>
      <c r="AA5331" s="37"/>
    </row>
    <row r="5332" spans="20:27">
      <c r="T5332" s="26">
        <v>5312</v>
      </c>
      <c r="U5332" s="26" t="e">
        <f t="shared" si="419"/>
        <v>#N/A</v>
      </c>
      <c r="V5332" s="36" t="e">
        <f t="shared" si="421"/>
        <v>#N/A</v>
      </c>
      <c r="W5332" s="29" t="e">
        <f t="shared" si="418"/>
        <v>#N/A</v>
      </c>
      <c r="X5332" s="37" t="e">
        <f t="shared" si="422"/>
        <v>#N/A</v>
      </c>
      <c r="Y5332" s="37" t="e">
        <f t="shared" si="420"/>
        <v>#N/A</v>
      </c>
      <c r="Z5332" s="37"/>
      <c r="AA5332" s="37"/>
    </row>
    <row r="5333" spans="20:27">
      <c r="T5333" s="26">
        <v>5313</v>
      </c>
      <c r="U5333" s="26" t="e">
        <f t="shared" si="419"/>
        <v>#N/A</v>
      </c>
      <c r="V5333" s="36" t="e">
        <f t="shared" si="421"/>
        <v>#N/A</v>
      </c>
      <c r="W5333" s="29" t="e">
        <f t="shared" ref="W5333:W5396" si="423">IF(U5333="",(#N/A),V5333)</f>
        <v>#N/A</v>
      </c>
      <c r="X5333" s="37" t="e">
        <f t="shared" si="422"/>
        <v>#N/A</v>
      </c>
      <c r="Y5333" s="37" t="e">
        <f t="shared" si="420"/>
        <v>#N/A</v>
      </c>
      <c r="Z5333" s="37"/>
      <c r="AA5333" s="37"/>
    </row>
    <row r="5334" spans="20:27">
      <c r="T5334" s="26">
        <v>5314</v>
      </c>
      <c r="U5334" s="26" t="e">
        <f t="shared" ref="U5334:U5397" si="424">IF(MAX(D$20:D$64)&lt;T5334,(#N/A),T5334)</f>
        <v>#N/A</v>
      </c>
      <c r="V5334" s="36" t="e">
        <f t="shared" si="421"/>
        <v>#N/A</v>
      </c>
      <c r="W5334" s="29" t="e">
        <f t="shared" si="423"/>
        <v>#N/A</v>
      </c>
      <c r="X5334" s="37" t="e">
        <f t="shared" si="422"/>
        <v>#N/A</v>
      </c>
      <c r="Y5334" s="37" t="e">
        <f t="shared" si="420"/>
        <v>#N/A</v>
      </c>
      <c r="Z5334" s="37"/>
      <c r="AA5334" s="37"/>
    </row>
    <row r="5335" spans="20:27">
      <c r="T5335" s="26">
        <v>5315</v>
      </c>
      <c r="U5335" s="26" t="e">
        <f t="shared" si="424"/>
        <v>#N/A</v>
      </c>
      <c r="V5335" s="36" t="e">
        <f t="shared" si="421"/>
        <v>#N/A</v>
      </c>
      <c r="W5335" s="29" t="e">
        <f t="shared" si="423"/>
        <v>#N/A</v>
      </c>
      <c r="X5335" s="37" t="e">
        <f t="shared" si="422"/>
        <v>#N/A</v>
      </c>
      <c r="Y5335" s="37" t="e">
        <f t="shared" si="420"/>
        <v>#N/A</v>
      </c>
      <c r="Z5335" s="37"/>
      <c r="AA5335" s="37"/>
    </row>
    <row r="5336" spans="20:27">
      <c r="T5336" s="26">
        <v>5316</v>
      </c>
      <c r="U5336" s="26" t="e">
        <f t="shared" si="424"/>
        <v>#N/A</v>
      </c>
      <c r="V5336" s="36" t="e">
        <f t="shared" si="421"/>
        <v>#N/A</v>
      </c>
      <c r="W5336" s="29" t="e">
        <f t="shared" si="423"/>
        <v>#N/A</v>
      </c>
      <c r="X5336" s="37" t="e">
        <f t="shared" si="422"/>
        <v>#N/A</v>
      </c>
      <c r="Y5336" s="37" t="e">
        <f t="shared" si="420"/>
        <v>#N/A</v>
      </c>
      <c r="Z5336" s="37"/>
      <c r="AA5336" s="37"/>
    </row>
    <row r="5337" spans="20:27">
      <c r="T5337" s="26">
        <v>5317</v>
      </c>
      <c r="U5337" s="26" t="e">
        <f t="shared" si="424"/>
        <v>#N/A</v>
      </c>
      <c r="V5337" s="36" t="e">
        <f t="shared" si="421"/>
        <v>#N/A</v>
      </c>
      <c r="W5337" s="29" t="e">
        <f t="shared" si="423"/>
        <v>#N/A</v>
      </c>
      <c r="X5337" s="37" t="e">
        <f t="shared" si="422"/>
        <v>#N/A</v>
      </c>
      <c r="Y5337" s="37" t="e">
        <f t="shared" si="420"/>
        <v>#N/A</v>
      </c>
      <c r="Z5337" s="37"/>
      <c r="AA5337" s="37"/>
    </row>
    <row r="5338" spans="20:27">
      <c r="T5338" s="26">
        <v>5318</v>
      </c>
      <c r="U5338" s="26" t="e">
        <f t="shared" si="424"/>
        <v>#N/A</v>
      </c>
      <c r="V5338" s="36" t="e">
        <f t="shared" si="421"/>
        <v>#N/A</v>
      </c>
      <c r="W5338" s="29" t="e">
        <f t="shared" si="423"/>
        <v>#N/A</v>
      </c>
      <c r="X5338" s="37" t="e">
        <f t="shared" si="422"/>
        <v>#N/A</v>
      </c>
      <c r="Y5338" s="37" t="e">
        <f t="shared" si="420"/>
        <v>#N/A</v>
      </c>
      <c r="Z5338" s="37"/>
      <c r="AA5338" s="37"/>
    </row>
    <row r="5339" spans="20:27">
      <c r="T5339" s="26">
        <v>5319</v>
      </c>
      <c r="U5339" s="26" t="e">
        <f t="shared" si="424"/>
        <v>#N/A</v>
      </c>
      <c r="V5339" s="36" t="e">
        <f t="shared" si="421"/>
        <v>#N/A</v>
      </c>
      <c r="W5339" s="29" t="e">
        <f t="shared" si="423"/>
        <v>#N/A</v>
      </c>
      <c r="X5339" s="37" t="e">
        <f t="shared" si="422"/>
        <v>#N/A</v>
      </c>
      <c r="Y5339" s="37" t="e">
        <f t="shared" si="420"/>
        <v>#N/A</v>
      </c>
      <c r="Z5339" s="37"/>
      <c r="AA5339" s="37"/>
    </row>
    <row r="5340" spans="20:27">
      <c r="T5340" s="26">
        <v>5320</v>
      </c>
      <c r="U5340" s="26" t="e">
        <f t="shared" si="424"/>
        <v>#N/A</v>
      </c>
      <c r="V5340" s="36" t="e">
        <f t="shared" si="421"/>
        <v>#N/A</v>
      </c>
      <c r="W5340" s="29" t="e">
        <f t="shared" si="423"/>
        <v>#N/A</v>
      </c>
      <c r="X5340" s="37" t="e">
        <f t="shared" si="422"/>
        <v>#N/A</v>
      </c>
      <c r="Y5340" s="37" t="e">
        <f t="shared" si="420"/>
        <v>#N/A</v>
      </c>
      <c r="Z5340" s="37"/>
      <c r="AA5340" s="37"/>
    </row>
    <row r="5341" spans="20:27">
      <c r="T5341" s="26">
        <v>5321</v>
      </c>
      <c r="U5341" s="26" t="e">
        <f t="shared" si="424"/>
        <v>#N/A</v>
      </c>
      <c r="V5341" s="36" t="e">
        <f t="shared" si="421"/>
        <v>#N/A</v>
      </c>
      <c r="W5341" s="29" t="e">
        <f t="shared" si="423"/>
        <v>#N/A</v>
      </c>
      <c r="X5341" s="37" t="e">
        <f t="shared" si="422"/>
        <v>#N/A</v>
      </c>
      <c r="Y5341" s="37" t="e">
        <f t="shared" si="420"/>
        <v>#N/A</v>
      </c>
      <c r="Z5341" s="37"/>
      <c r="AA5341" s="37"/>
    </row>
    <row r="5342" spans="20:27">
      <c r="T5342" s="26">
        <v>5322</v>
      </c>
      <c r="U5342" s="26" t="e">
        <f t="shared" si="424"/>
        <v>#N/A</v>
      </c>
      <c r="V5342" s="36" t="e">
        <f t="shared" si="421"/>
        <v>#N/A</v>
      </c>
      <c r="W5342" s="29" t="e">
        <f t="shared" si="423"/>
        <v>#N/A</v>
      </c>
      <c r="X5342" s="37" t="e">
        <f t="shared" si="422"/>
        <v>#N/A</v>
      </c>
      <c r="Y5342" s="37" t="e">
        <f t="shared" si="420"/>
        <v>#N/A</v>
      </c>
      <c r="Z5342" s="37"/>
      <c r="AA5342" s="37"/>
    </row>
    <row r="5343" spans="20:27">
      <c r="T5343" s="26">
        <v>5323</v>
      </c>
      <c r="U5343" s="26" t="e">
        <f t="shared" si="424"/>
        <v>#N/A</v>
      </c>
      <c r="V5343" s="36" t="e">
        <f t="shared" si="421"/>
        <v>#N/A</v>
      </c>
      <c r="W5343" s="29" t="e">
        <f t="shared" si="423"/>
        <v>#N/A</v>
      </c>
      <c r="X5343" s="37" t="e">
        <f t="shared" si="422"/>
        <v>#N/A</v>
      </c>
      <c r="Y5343" s="37" t="e">
        <f t="shared" ref="Y5343:Y5406" si="425">IF(($K$60+15)&gt;T5343,K$23*EXP(M$22*LOG(T5343/O$23)),(#N/A))</f>
        <v>#N/A</v>
      </c>
      <c r="Z5343" s="37"/>
      <c r="AA5343" s="37"/>
    </row>
    <row r="5344" spans="20:27">
      <c r="T5344" s="26">
        <v>5324</v>
      </c>
      <c r="U5344" s="26" t="e">
        <f t="shared" si="424"/>
        <v>#N/A</v>
      </c>
      <c r="V5344" s="36" t="e">
        <f t="shared" si="421"/>
        <v>#N/A</v>
      </c>
      <c r="W5344" s="29" t="e">
        <f t="shared" si="423"/>
        <v>#N/A</v>
      </c>
      <c r="X5344" s="37" t="e">
        <f t="shared" si="422"/>
        <v>#N/A</v>
      </c>
      <c r="Y5344" s="37" t="e">
        <f t="shared" si="425"/>
        <v>#N/A</v>
      </c>
      <c r="Z5344" s="37"/>
      <c r="AA5344" s="37"/>
    </row>
    <row r="5345" spans="20:27">
      <c r="T5345" s="26">
        <v>5325</v>
      </c>
      <c r="U5345" s="26" t="e">
        <f t="shared" si="424"/>
        <v>#N/A</v>
      </c>
      <c r="V5345" s="36" t="e">
        <f t="shared" si="421"/>
        <v>#N/A</v>
      </c>
      <c r="W5345" s="29" t="e">
        <f t="shared" si="423"/>
        <v>#N/A</v>
      </c>
      <c r="X5345" s="37" t="e">
        <f t="shared" si="422"/>
        <v>#N/A</v>
      </c>
      <c r="Y5345" s="37" t="e">
        <f t="shared" si="425"/>
        <v>#N/A</v>
      </c>
      <c r="Z5345" s="37"/>
      <c r="AA5345" s="37"/>
    </row>
    <row r="5346" spans="20:27">
      <c r="T5346" s="26">
        <v>5326</v>
      </c>
      <c r="U5346" s="26" t="e">
        <f t="shared" si="424"/>
        <v>#N/A</v>
      </c>
      <c r="V5346" s="36" t="e">
        <f t="shared" si="421"/>
        <v>#N/A</v>
      </c>
      <c r="W5346" s="29" t="e">
        <f t="shared" si="423"/>
        <v>#N/A</v>
      </c>
      <c r="X5346" s="37" t="e">
        <f t="shared" si="422"/>
        <v>#N/A</v>
      </c>
      <c r="Y5346" s="37" t="e">
        <f t="shared" si="425"/>
        <v>#N/A</v>
      </c>
      <c r="Z5346" s="37"/>
      <c r="AA5346" s="37"/>
    </row>
    <row r="5347" spans="20:27">
      <c r="T5347" s="26">
        <v>5327</v>
      </c>
      <c r="U5347" s="26" t="e">
        <f t="shared" si="424"/>
        <v>#N/A</v>
      </c>
      <c r="V5347" s="36" t="e">
        <f t="shared" si="421"/>
        <v>#N/A</v>
      </c>
      <c r="W5347" s="29" t="e">
        <f t="shared" si="423"/>
        <v>#N/A</v>
      </c>
      <c r="X5347" s="37" t="e">
        <f t="shared" si="422"/>
        <v>#N/A</v>
      </c>
      <c r="Y5347" s="37" t="e">
        <f t="shared" si="425"/>
        <v>#N/A</v>
      </c>
      <c r="Z5347" s="37"/>
      <c r="AA5347" s="37"/>
    </row>
    <row r="5348" spans="20:27">
      <c r="T5348" s="26">
        <v>5328</v>
      </c>
      <c r="U5348" s="26" t="e">
        <f t="shared" si="424"/>
        <v>#N/A</v>
      </c>
      <c r="V5348" s="36" t="e">
        <f t="shared" si="421"/>
        <v>#N/A</v>
      </c>
      <c r="W5348" s="29" t="e">
        <f t="shared" si="423"/>
        <v>#N/A</v>
      </c>
      <c r="X5348" s="37" t="e">
        <f t="shared" si="422"/>
        <v>#N/A</v>
      </c>
      <c r="Y5348" s="37" t="e">
        <f t="shared" si="425"/>
        <v>#N/A</v>
      </c>
      <c r="Z5348" s="37"/>
      <c r="AA5348" s="37"/>
    </row>
    <row r="5349" spans="20:27">
      <c r="T5349" s="26">
        <v>5329</v>
      </c>
      <c r="U5349" s="26" t="e">
        <f t="shared" si="424"/>
        <v>#N/A</v>
      </c>
      <c r="V5349" s="36" t="e">
        <f t="shared" si="421"/>
        <v>#N/A</v>
      </c>
      <c r="W5349" s="29" t="e">
        <f t="shared" si="423"/>
        <v>#N/A</v>
      </c>
      <c r="X5349" s="37" t="e">
        <f t="shared" si="422"/>
        <v>#N/A</v>
      </c>
      <c r="Y5349" s="37" t="e">
        <f t="shared" si="425"/>
        <v>#N/A</v>
      </c>
      <c r="Z5349" s="37"/>
      <c r="AA5349" s="37"/>
    </row>
    <row r="5350" spans="20:27">
      <c r="T5350" s="26">
        <v>5330</v>
      </c>
      <c r="U5350" s="26" t="e">
        <f t="shared" si="424"/>
        <v>#N/A</v>
      </c>
      <c r="V5350" s="36" t="e">
        <f t="shared" si="421"/>
        <v>#N/A</v>
      </c>
      <c r="W5350" s="29" t="e">
        <f t="shared" si="423"/>
        <v>#N/A</v>
      </c>
      <c r="X5350" s="37" t="e">
        <f t="shared" si="422"/>
        <v>#N/A</v>
      </c>
      <c r="Y5350" s="37" t="e">
        <f t="shared" si="425"/>
        <v>#N/A</v>
      </c>
      <c r="Z5350" s="37"/>
      <c r="AA5350" s="37"/>
    </row>
    <row r="5351" spans="20:27">
      <c r="T5351" s="26">
        <v>5331</v>
      </c>
      <c r="U5351" s="26" t="e">
        <f t="shared" si="424"/>
        <v>#N/A</v>
      </c>
      <c r="V5351" s="36" t="e">
        <f t="shared" si="421"/>
        <v>#N/A</v>
      </c>
      <c r="W5351" s="29" t="e">
        <f t="shared" si="423"/>
        <v>#N/A</v>
      </c>
      <c r="X5351" s="37" t="e">
        <f t="shared" si="422"/>
        <v>#N/A</v>
      </c>
      <c r="Y5351" s="37" t="e">
        <f t="shared" si="425"/>
        <v>#N/A</v>
      </c>
      <c r="Z5351" s="37"/>
      <c r="AA5351" s="37"/>
    </row>
    <row r="5352" spans="20:27">
      <c r="T5352" s="26">
        <v>5332</v>
      </c>
      <c r="U5352" s="26" t="e">
        <f t="shared" si="424"/>
        <v>#N/A</v>
      </c>
      <c r="V5352" s="36" t="e">
        <f t="shared" si="421"/>
        <v>#N/A</v>
      </c>
      <c r="W5352" s="29" t="e">
        <f t="shared" si="423"/>
        <v>#N/A</v>
      </c>
      <c r="X5352" s="37" t="e">
        <f t="shared" si="422"/>
        <v>#N/A</v>
      </c>
      <c r="Y5352" s="37" t="e">
        <f t="shared" si="425"/>
        <v>#N/A</v>
      </c>
      <c r="Z5352" s="37"/>
      <c r="AA5352" s="37"/>
    </row>
    <row r="5353" spans="20:27">
      <c r="T5353" s="26">
        <v>5333</v>
      </c>
      <c r="U5353" s="26" t="e">
        <f t="shared" si="424"/>
        <v>#N/A</v>
      </c>
      <c r="V5353" s="36" t="e">
        <f t="shared" si="421"/>
        <v>#N/A</v>
      </c>
      <c r="W5353" s="29" t="e">
        <f t="shared" si="423"/>
        <v>#N/A</v>
      </c>
      <c r="X5353" s="37" t="e">
        <f t="shared" si="422"/>
        <v>#N/A</v>
      </c>
      <c r="Y5353" s="37" t="e">
        <f t="shared" si="425"/>
        <v>#N/A</v>
      </c>
      <c r="Z5353" s="37"/>
      <c r="AA5353" s="37"/>
    </row>
    <row r="5354" spans="20:27">
      <c r="T5354" s="26">
        <v>5334</v>
      </c>
      <c r="U5354" s="26" t="e">
        <f t="shared" si="424"/>
        <v>#N/A</v>
      </c>
      <c r="V5354" s="36" t="e">
        <f t="shared" si="421"/>
        <v>#N/A</v>
      </c>
      <c r="W5354" s="29" t="e">
        <f t="shared" si="423"/>
        <v>#N/A</v>
      </c>
      <c r="X5354" s="37" t="e">
        <f t="shared" si="422"/>
        <v>#N/A</v>
      </c>
      <c r="Y5354" s="37" t="e">
        <f t="shared" si="425"/>
        <v>#N/A</v>
      </c>
      <c r="Z5354" s="37"/>
      <c r="AA5354" s="37"/>
    </row>
    <row r="5355" spans="20:27">
      <c r="T5355" s="26">
        <v>5335</v>
      </c>
      <c r="U5355" s="26" t="e">
        <f t="shared" si="424"/>
        <v>#N/A</v>
      </c>
      <c r="V5355" s="36" t="e">
        <f t="shared" si="421"/>
        <v>#N/A</v>
      </c>
      <c r="W5355" s="29" t="e">
        <f t="shared" si="423"/>
        <v>#N/A</v>
      </c>
      <c r="X5355" s="37" t="e">
        <f t="shared" si="422"/>
        <v>#N/A</v>
      </c>
      <c r="Y5355" s="37" t="e">
        <f t="shared" si="425"/>
        <v>#N/A</v>
      </c>
      <c r="Z5355" s="37"/>
      <c r="AA5355" s="37"/>
    </row>
    <row r="5356" spans="20:27">
      <c r="T5356" s="26">
        <v>5336</v>
      </c>
      <c r="U5356" s="26" t="e">
        <f t="shared" si="424"/>
        <v>#N/A</v>
      </c>
      <c r="V5356" s="36" t="e">
        <f t="shared" si="421"/>
        <v>#N/A</v>
      </c>
      <c r="W5356" s="29" t="e">
        <f t="shared" si="423"/>
        <v>#N/A</v>
      </c>
      <c r="X5356" s="37" t="e">
        <f t="shared" si="422"/>
        <v>#N/A</v>
      </c>
      <c r="Y5356" s="37" t="e">
        <f t="shared" si="425"/>
        <v>#N/A</v>
      </c>
      <c r="Z5356" s="37"/>
      <c r="AA5356" s="37"/>
    </row>
    <row r="5357" spans="20:27">
      <c r="T5357" s="26">
        <v>5337</v>
      </c>
      <c r="U5357" s="26" t="e">
        <f t="shared" si="424"/>
        <v>#N/A</v>
      </c>
      <c r="V5357" s="36" t="e">
        <f t="shared" si="421"/>
        <v>#N/A</v>
      </c>
      <c r="W5357" s="29" t="e">
        <f t="shared" si="423"/>
        <v>#N/A</v>
      </c>
      <c r="X5357" s="37" t="e">
        <f t="shared" si="422"/>
        <v>#N/A</v>
      </c>
      <c r="Y5357" s="37" t="e">
        <f t="shared" si="425"/>
        <v>#N/A</v>
      </c>
      <c r="Z5357" s="37"/>
      <c r="AA5357" s="37"/>
    </row>
    <row r="5358" spans="20:27">
      <c r="T5358" s="26">
        <v>5338</v>
      </c>
      <c r="U5358" s="26" t="e">
        <f t="shared" si="424"/>
        <v>#N/A</v>
      </c>
      <c r="V5358" s="36" t="e">
        <f t="shared" si="421"/>
        <v>#N/A</v>
      </c>
      <c r="W5358" s="29" t="e">
        <f t="shared" si="423"/>
        <v>#N/A</v>
      </c>
      <c r="X5358" s="37" t="e">
        <f t="shared" si="422"/>
        <v>#N/A</v>
      </c>
      <c r="Y5358" s="37" t="e">
        <f t="shared" si="425"/>
        <v>#N/A</v>
      </c>
      <c r="Z5358" s="37"/>
      <c r="AA5358" s="37"/>
    </row>
    <row r="5359" spans="20:27">
      <c r="T5359" s="26">
        <v>5339</v>
      </c>
      <c r="U5359" s="26" t="e">
        <f t="shared" si="424"/>
        <v>#N/A</v>
      </c>
      <c r="V5359" s="36" t="e">
        <f t="shared" si="421"/>
        <v>#N/A</v>
      </c>
      <c r="W5359" s="29" t="e">
        <f t="shared" si="423"/>
        <v>#N/A</v>
      </c>
      <c r="X5359" s="37" t="e">
        <f t="shared" si="422"/>
        <v>#N/A</v>
      </c>
      <c r="Y5359" s="37" t="e">
        <f t="shared" si="425"/>
        <v>#N/A</v>
      </c>
      <c r="Z5359" s="37"/>
      <c r="AA5359" s="37"/>
    </row>
    <row r="5360" spans="20:27">
      <c r="T5360" s="26">
        <v>5340</v>
      </c>
      <c r="U5360" s="26" t="e">
        <f t="shared" si="424"/>
        <v>#N/A</v>
      </c>
      <c r="V5360" s="36" t="e">
        <f t="shared" si="421"/>
        <v>#N/A</v>
      </c>
      <c r="W5360" s="29" t="e">
        <f t="shared" si="423"/>
        <v>#N/A</v>
      </c>
      <c r="X5360" s="37" t="e">
        <f t="shared" si="422"/>
        <v>#N/A</v>
      </c>
      <c r="Y5360" s="37" t="e">
        <f t="shared" si="425"/>
        <v>#N/A</v>
      </c>
      <c r="Z5360" s="37"/>
      <c r="AA5360" s="37"/>
    </row>
    <row r="5361" spans="20:27">
      <c r="T5361" s="26">
        <v>5341</v>
      </c>
      <c r="U5361" s="26" t="e">
        <f t="shared" si="424"/>
        <v>#N/A</v>
      </c>
      <c r="V5361" s="36" t="e">
        <f t="shared" si="421"/>
        <v>#N/A</v>
      </c>
      <c r="W5361" s="29" t="e">
        <f t="shared" si="423"/>
        <v>#N/A</v>
      </c>
      <c r="X5361" s="37" t="e">
        <f t="shared" si="422"/>
        <v>#N/A</v>
      </c>
      <c r="Y5361" s="37" t="e">
        <f t="shared" si="425"/>
        <v>#N/A</v>
      </c>
      <c r="Z5361" s="37"/>
      <c r="AA5361" s="37"/>
    </row>
    <row r="5362" spans="20:27">
      <c r="T5362" s="26">
        <v>5342</v>
      </c>
      <c r="U5362" s="26" t="e">
        <f t="shared" si="424"/>
        <v>#N/A</v>
      </c>
      <c r="V5362" s="36" t="e">
        <f t="shared" si="421"/>
        <v>#N/A</v>
      </c>
      <c r="W5362" s="29" t="e">
        <f t="shared" si="423"/>
        <v>#N/A</v>
      </c>
      <c r="X5362" s="37" t="e">
        <f t="shared" si="422"/>
        <v>#N/A</v>
      </c>
      <c r="Y5362" s="37" t="e">
        <f t="shared" si="425"/>
        <v>#N/A</v>
      </c>
      <c r="Z5362" s="37"/>
      <c r="AA5362" s="37"/>
    </row>
    <row r="5363" spans="20:27">
      <c r="T5363" s="26">
        <v>5343</v>
      </c>
      <c r="U5363" s="26" t="e">
        <f t="shared" si="424"/>
        <v>#N/A</v>
      </c>
      <c r="V5363" s="36" t="e">
        <f t="shared" si="421"/>
        <v>#N/A</v>
      </c>
      <c r="W5363" s="29" t="e">
        <f t="shared" si="423"/>
        <v>#N/A</v>
      </c>
      <c r="X5363" s="37" t="e">
        <f t="shared" si="422"/>
        <v>#N/A</v>
      </c>
      <c r="Y5363" s="37" t="e">
        <f t="shared" si="425"/>
        <v>#N/A</v>
      </c>
      <c r="Z5363" s="37"/>
      <c r="AA5363" s="37"/>
    </row>
    <row r="5364" spans="20:27">
      <c r="T5364" s="26">
        <v>5344</v>
      </c>
      <c r="U5364" s="26" t="e">
        <f t="shared" si="424"/>
        <v>#N/A</v>
      </c>
      <c r="V5364" s="36" t="e">
        <f t="shared" si="421"/>
        <v>#N/A</v>
      </c>
      <c r="W5364" s="29" t="e">
        <f t="shared" si="423"/>
        <v>#N/A</v>
      </c>
      <c r="X5364" s="37" t="e">
        <f t="shared" si="422"/>
        <v>#N/A</v>
      </c>
      <c r="Y5364" s="37" t="e">
        <f t="shared" si="425"/>
        <v>#N/A</v>
      </c>
      <c r="Z5364" s="37"/>
      <c r="AA5364" s="37"/>
    </row>
    <row r="5365" spans="20:27">
      <c r="T5365" s="26">
        <v>5345</v>
      </c>
      <c r="U5365" s="26" t="e">
        <f t="shared" si="424"/>
        <v>#N/A</v>
      </c>
      <c r="V5365" s="36" t="e">
        <f t="shared" si="421"/>
        <v>#N/A</v>
      </c>
      <c r="W5365" s="29" t="e">
        <f t="shared" si="423"/>
        <v>#N/A</v>
      </c>
      <c r="X5365" s="37" t="e">
        <f t="shared" si="422"/>
        <v>#N/A</v>
      </c>
      <c r="Y5365" s="37" t="e">
        <f t="shared" si="425"/>
        <v>#N/A</v>
      </c>
      <c r="Z5365" s="37"/>
      <c r="AA5365" s="37"/>
    </row>
    <row r="5366" spans="20:27">
      <c r="T5366" s="26">
        <v>5346</v>
      </c>
      <c r="U5366" s="26" t="e">
        <f t="shared" si="424"/>
        <v>#N/A</v>
      </c>
      <c r="V5366" s="36" t="e">
        <f t="shared" si="421"/>
        <v>#N/A</v>
      </c>
      <c r="W5366" s="29" t="e">
        <f t="shared" si="423"/>
        <v>#N/A</v>
      </c>
      <c r="X5366" s="37" t="e">
        <f t="shared" si="422"/>
        <v>#N/A</v>
      </c>
      <c r="Y5366" s="37" t="e">
        <f t="shared" si="425"/>
        <v>#N/A</v>
      </c>
      <c r="Z5366" s="37"/>
      <c r="AA5366" s="37"/>
    </row>
    <row r="5367" spans="20:27">
      <c r="T5367" s="26">
        <v>5347</v>
      </c>
      <c r="U5367" s="26" t="e">
        <f t="shared" si="424"/>
        <v>#N/A</v>
      </c>
      <c r="V5367" s="36" t="e">
        <f t="shared" si="421"/>
        <v>#N/A</v>
      </c>
      <c r="W5367" s="29" t="e">
        <f t="shared" si="423"/>
        <v>#N/A</v>
      </c>
      <c r="X5367" s="37" t="e">
        <f t="shared" si="422"/>
        <v>#N/A</v>
      </c>
      <c r="Y5367" s="37" t="e">
        <f t="shared" si="425"/>
        <v>#N/A</v>
      </c>
      <c r="Z5367" s="37"/>
      <c r="AA5367" s="37"/>
    </row>
    <row r="5368" spans="20:27">
      <c r="T5368" s="26">
        <v>5348</v>
      </c>
      <c r="U5368" s="26" t="e">
        <f t="shared" si="424"/>
        <v>#N/A</v>
      </c>
      <c r="V5368" s="36" t="e">
        <f t="shared" si="421"/>
        <v>#N/A</v>
      </c>
      <c r="W5368" s="29" t="e">
        <f t="shared" si="423"/>
        <v>#N/A</v>
      </c>
      <c r="X5368" s="37" t="e">
        <f t="shared" si="422"/>
        <v>#N/A</v>
      </c>
      <c r="Y5368" s="37" t="e">
        <f t="shared" si="425"/>
        <v>#N/A</v>
      </c>
      <c r="Z5368" s="37"/>
      <c r="AA5368" s="37"/>
    </row>
    <row r="5369" spans="20:27">
      <c r="T5369" s="26">
        <v>5349</v>
      </c>
      <c r="U5369" s="26" t="e">
        <f t="shared" si="424"/>
        <v>#N/A</v>
      </c>
      <c r="V5369" s="36" t="e">
        <f t="shared" si="421"/>
        <v>#N/A</v>
      </c>
      <c r="W5369" s="29" t="e">
        <f t="shared" si="423"/>
        <v>#N/A</v>
      </c>
      <c r="X5369" s="37" t="e">
        <f t="shared" si="422"/>
        <v>#N/A</v>
      </c>
      <c r="Y5369" s="37" t="e">
        <f t="shared" si="425"/>
        <v>#N/A</v>
      </c>
      <c r="Z5369" s="37"/>
      <c r="AA5369" s="37"/>
    </row>
    <row r="5370" spans="20:27">
      <c r="T5370" s="26">
        <v>5350</v>
      </c>
      <c r="U5370" s="26" t="e">
        <f t="shared" si="424"/>
        <v>#N/A</v>
      </c>
      <c r="V5370" s="36" t="e">
        <f t="shared" si="421"/>
        <v>#N/A</v>
      </c>
      <c r="W5370" s="29" t="e">
        <f t="shared" si="423"/>
        <v>#N/A</v>
      </c>
      <c r="X5370" s="37" t="e">
        <f t="shared" si="422"/>
        <v>#N/A</v>
      </c>
      <c r="Y5370" s="37" t="e">
        <f t="shared" si="425"/>
        <v>#N/A</v>
      </c>
      <c r="Z5370" s="37"/>
      <c r="AA5370" s="37"/>
    </row>
    <row r="5371" spans="20:27">
      <c r="T5371" s="26">
        <v>5351</v>
      </c>
      <c r="U5371" s="26" t="e">
        <f t="shared" si="424"/>
        <v>#N/A</v>
      </c>
      <c r="V5371" s="36" t="e">
        <f t="shared" si="421"/>
        <v>#N/A</v>
      </c>
      <c r="W5371" s="29" t="e">
        <f t="shared" si="423"/>
        <v>#N/A</v>
      </c>
      <c r="X5371" s="37" t="e">
        <f t="shared" si="422"/>
        <v>#N/A</v>
      </c>
      <c r="Y5371" s="37" t="e">
        <f t="shared" si="425"/>
        <v>#N/A</v>
      </c>
      <c r="Z5371" s="37"/>
      <c r="AA5371" s="37"/>
    </row>
    <row r="5372" spans="20:27">
      <c r="T5372" s="26">
        <v>5352</v>
      </c>
      <c r="U5372" s="26" t="e">
        <f t="shared" si="424"/>
        <v>#N/A</v>
      </c>
      <c r="V5372" s="36" t="e">
        <f t="shared" si="421"/>
        <v>#N/A</v>
      </c>
      <c r="W5372" s="29" t="e">
        <f t="shared" si="423"/>
        <v>#N/A</v>
      </c>
      <c r="X5372" s="37" t="e">
        <f t="shared" si="422"/>
        <v>#N/A</v>
      </c>
      <c r="Y5372" s="37" t="e">
        <f t="shared" si="425"/>
        <v>#N/A</v>
      </c>
      <c r="Z5372" s="37"/>
      <c r="AA5372" s="37"/>
    </row>
    <row r="5373" spans="20:27">
      <c r="T5373" s="26">
        <v>5353</v>
      </c>
      <c r="U5373" s="26" t="e">
        <f t="shared" si="424"/>
        <v>#N/A</v>
      </c>
      <c r="V5373" s="36" t="e">
        <f t="shared" si="421"/>
        <v>#N/A</v>
      </c>
      <c r="W5373" s="29" t="e">
        <f t="shared" si="423"/>
        <v>#N/A</v>
      </c>
      <c r="X5373" s="37" t="e">
        <f t="shared" si="422"/>
        <v>#N/A</v>
      </c>
      <c r="Y5373" s="37" t="e">
        <f t="shared" si="425"/>
        <v>#N/A</v>
      </c>
      <c r="Z5373" s="37"/>
      <c r="AA5373" s="37"/>
    </row>
    <row r="5374" spans="20:27">
      <c r="T5374" s="26">
        <v>5354</v>
      </c>
      <c r="U5374" s="26" t="e">
        <f t="shared" si="424"/>
        <v>#N/A</v>
      </c>
      <c r="V5374" s="36" t="e">
        <f t="shared" si="421"/>
        <v>#N/A</v>
      </c>
      <c r="W5374" s="29" t="e">
        <f t="shared" si="423"/>
        <v>#N/A</v>
      </c>
      <c r="X5374" s="37" t="e">
        <f t="shared" si="422"/>
        <v>#N/A</v>
      </c>
      <c r="Y5374" s="37" t="e">
        <f t="shared" si="425"/>
        <v>#N/A</v>
      </c>
      <c r="Z5374" s="37"/>
      <c r="AA5374" s="37"/>
    </row>
    <row r="5375" spans="20:27">
      <c r="T5375" s="26">
        <v>5355</v>
      </c>
      <c r="U5375" s="26" t="e">
        <f t="shared" si="424"/>
        <v>#N/A</v>
      </c>
      <c r="V5375" s="36" t="e">
        <f t="shared" si="421"/>
        <v>#N/A</v>
      </c>
      <c r="W5375" s="29" t="e">
        <f t="shared" si="423"/>
        <v>#N/A</v>
      </c>
      <c r="X5375" s="37" t="e">
        <f t="shared" si="422"/>
        <v>#N/A</v>
      </c>
      <c r="Y5375" s="37" t="e">
        <f t="shared" si="425"/>
        <v>#N/A</v>
      </c>
      <c r="Z5375" s="37"/>
      <c r="AA5375" s="37"/>
    </row>
    <row r="5376" spans="20:27">
      <c r="T5376" s="26">
        <v>5356</v>
      </c>
      <c r="U5376" s="26" t="e">
        <f t="shared" si="424"/>
        <v>#N/A</v>
      </c>
      <c r="V5376" s="36" t="e">
        <f t="shared" si="421"/>
        <v>#N/A</v>
      </c>
      <c r="W5376" s="29" t="e">
        <f t="shared" si="423"/>
        <v>#N/A</v>
      </c>
      <c r="X5376" s="37" t="e">
        <f t="shared" si="422"/>
        <v>#N/A</v>
      </c>
      <c r="Y5376" s="37" t="e">
        <f t="shared" si="425"/>
        <v>#N/A</v>
      </c>
      <c r="Z5376" s="37"/>
      <c r="AA5376" s="37"/>
    </row>
    <row r="5377" spans="20:27">
      <c r="T5377" s="26">
        <v>5357</v>
      </c>
      <c r="U5377" s="26" t="e">
        <f t="shared" si="424"/>
        <v>#N/A</v>
      </c>
      <c r="V5377" s="36" t="e">
        <f t="shared" si="421"/>
        <v>#N/A</v>
      </c>
      <c r="W5377" s="29" t="e">
        <f t="shared" si="423"/>
        <v>#N/A</v>
      </c>
      <c r="X5377" s="37" t="e">
        <f t="shared" si="422"/>
        <v>#N/A</v>
      </c>
      <c r="Y5377" s="37" t="e">
        <f t="shared" si="425"/>
        <v>#N/A</v>
      </c>
      <c r="Z5377" s="37"/>
      <c r="AA5377" s="37"/>
    </row>
    <row r="5378" spans="20:27">
      <c r="T5378" s="26">
        <v>5358</v>
      </c>
      <c r="U5378" s="26" t="e">
        <f t="shared" si="424"/>
        <v>#N/A</v>
      </c>
      <c r="V5378" s="36" t="e">
        <f t="shared" si="421"/>
        <v>#N/A</v>
      </c>
      <c r="W5378" s="29" t="e">
        <f t="shared" si="423"/>
        <v>#N/A</v>
      </c>
      <c r="X5378" s="37" t="e">
        <f t="shared" si="422"/>
        <v>#N/A</v>
      </c>
      <c r="Y5378" s="37" t="e">
        <f t="shared" si="425"/>
        <v>#N/A</v>
      </c>
      <c r="Z5378" s="37"/>
      <c r="AA5378" s="37"/>
    </row>
    <row r="5379" spans="20:27">
      <c r="T5379" s="26">
        <v>5359</v>
      </c>
      <c r="U5379" s="26" t="e">
        <f t="shared" si="424"/>
        <v>#N/A</v>
      </c>
      <c r="V5379" s="36" t="e">
        <f t="shared" si="421"/>
        <v>#N/A</v>
      </c>
      <c r="W5379" s="29" t="e">
        <f t="shared" si="423"/>
        <v>#N/A</v>
      </c>
      <c r="X5379" s="37" t="e">
        <f t="shared" si="422"/>
        <v>#N/A</v>
      </c>
      <c r="Y5379" s="37" t="e">
        <f t="shared" si="425"/>
        <v>#N/A</v>
      </c>
      <c r="Z5379" s="37"/>
      <c r="AA5379" s="37"/>
    </row>
    <row r="5380" spans="20:27">
      <c r="T5380" s="26">
        <v>5360</v>
      </c>
      <c r="U5380" s="26" t="e">
        <f t="shared" si="424"/>
        <v>#N/A</v>
      </c>
      <c r="V5380" s="36" t="e">
        <f t="shared" si="421"/>
        <v>#N/A</v>
      </c>
      <c r="W5380" s="29" t="e">
        <f t="shared" si="423"/>
        <v>#N/A</v>
      </c>
      <c r="X5380" s="37" t="e">
        <f t="shared" si="422"/>
        <v>#N/A</v>
      </c>
      <c r="Y5380" s="37" t="e">
        <f t="shared" si="425"/>
        <v>#N/A</v>
      </c>
      <c r="Z5380" s="37"/>
      <c r="AA5380" s="37"/>
    </row>
    <row r="5381" spans="20:27">
      <c r="T5381" s="26">
        <v>5361</v>
      </c>
      <c r="U5381" s="26" t="e">
        <f t="shared" si="424"/>
        <v>#N/A</v>
      </c>
      <c r="V5381" s="36" t="e">
        <f t="shared" si="421"/>
        <v>#N/A</v>
      </c>
      <c r="W5381" s="29" t="e">
        <f t="shared" si="423"/>
        <v>#N/A</v>
      </c>
      <c r="X5381" s="37" t="e">
        <f t="shared" si="422"/>
        <v>#N/A</v>
      </c>
      <c r="Y5381" s="37" t="e">
        <f t="shared" si="425"/>
        <v>#N/A</v>
      </c>
      <c r="Z5381" s="37"/>
      <c r="AA5381" s="37"/>
    </row>
    <row r="5382" spans="20:27">
      <c r="T5382" s="26">
        <v>5362</v>
      </c>
      <c r="U5382" s="26" t="e">
        <f t="shared" si="424"/>
        <v>#N/A</v>
      </c>
      <c r="V5382" s="36" t="e">
        <f t="shared" si="421"/>
        <v>#N/A</v>
      </c>
      <c r="W5382" s="29" t="e">
        <f t="shared" si="423"/>
        <v>#N/A</v>
      </c>
      <c r="X5382" s="37" t="e">
        <f t="shared" si="422"/>
        <v>#N/A</v>
      </c>
      <c r="Y5382" s="37" t="e">
        <f t="shared" si="425"/>
        <v>#N/A</v>
      </c>
      <c r="Z5382" s="37"/>
      <c r="AA5382" s="37"/>
    </row>
    <row r="5383" spans="20:27">
      <c r="T5383" s="26">
        <v>5363</v>
      </c>
      <c r="U5383" s="26" t="e">
        <f t="shared" si="424"/>
        <v>#N/A</v>
      </c>
      <c r="V5383" s="36" t="e">
        <f t="shared" si="421"/>
        <v>#N/A</v>
      </c>
      <c r="W5383" s="29" t="e">
        <f t="shared" si="423"/>
        <v>#N/A</v>
      </c>
      <c r="X5383" s="37" t="e">
        <f t="shared" si="422"/>
        <v>#N/A</v>
      </c>
      <c r="Y5383" s="37" t="e">
        <f t="shared" si="425"/>
        <v>#N/A</v>
      </c>
      <c r="Z5383" s="37"/>
      <c r="AA5383" s="37"/>
    </row>
    <row r="5384" spans="20:27">
      <c r="T5384" s="26">
        <v>5364</v>
      </c>
      <c r="U5384" s="26" t="e">
        <f t="shared" si="424"/>
        <v>#N/A</v>
      </c>
      <c r="V5384" s="36" t="e">
        <f t="shared" ref="V5384:V5447" si="426">K$23*EXP(M$22*LOG(T5384/O$23))</f>
        <v>#N/A</v>
      </c>
      <c r="W5384" s="29" t="e">
        <f t="shared" si="423"/>
        <v>#N/A</v>
      </c>
      <c r="X5384" s="37" t="e">
        <f t="shared" ref="X5384:X5447" si="427">IF(($K$60+15)&gt;T5384,T5384,(#N/A))</f>
        <v>#N/A</v>
      </c>
      <c r="Y5384" s="37" t="e">
        <f t="shared" si="425"/>
        <v>#N/A</v>
      </c>
      <c r="Z5384" s="37"/>
      <c r="AA5384" s="37"/>
    </row>
    <row r="5385" spans="20:27">
      <c r="T5385" s="26">
        <v>5365</v>
      </c>
      <c r="U5385" s="26" t="e">
        <f t="shared" si="424"/>
        <v>#N/A</v>
      </c>
      <c r="V5385" s="36" t="e">
        <f t="shared" si="426"/>
        <v>#N/A</v>
      </c>
      <c r="W5385" s="29" t="e">
        <f t="shared" si="423"/>
        <v>#N/A</v>
      </c>
      <c r="X5385" s="37" t="e">
        <f t="shared" si="427"/>
        <v>#N/A</v>
      </c>
      <c r="Y5385" s="37" t="e">
        <f t="shared" si="425"/>
        <v>#N/A</v>
      </c>
      <c r="Z5385" s="37"/>
      <c r="AA5385" s="37"/>
    </row>
    <row r="5386" spans="20:27">
      <c r="T5386" s="26">
        <v>5366</v>
      </c>
      <c r="U5386" s="26" t="e">
        <f t="shared" si="424"/>
        <v>#N/A</v>
      </c>
      <c r="V5386" s="36" t="e">
        <f t="shared" si="426"/>
        <v>#N/A</v>
      </c>
      <c r="W5386" s="29" t="e">
        <f t="shared" si="423"/>
        <v>#N/A</v>
      </c>
      <c r="X5386" s="37" t="e">
        <f t="shared" si="427"/>
        <v>#N/A</v>
      </c>
      <c r="Y5386" s="37" t="e">
        <f t="shared" si="425"/>
        <v>#N/A</v>
      </c>
      <c r="Z5386" s="37"/>
      <c r="AA5386" s="37"/>
    </row>
    <row r="5387" spans="20:27">
      <c r="T5387" s="26">
        <v>5367</v>
      </c>
      <c r="U5387" s="26" t="e">
        <f t="shared" si="424"/>
        <v>#N/A</v>
      </c>
      <c r="V5387" s="36" t="e">
        <f t="shared" si="426"/>
        <v>#N/A</v>
      </c>
      <c r="W5387" s="29" t="e">
        <f t="shared" si="423"/>
        <v>#N/A</v>
      </c>
      <c r="X5387" s="37" t="e">
        <f t="shared" si="427"/>
        <v>#N/A</v>
      </c>
      <c r="Y5387" s="37" t="e">
        <f t="shared" si="425"/>
        <v>#N/A</v>
      </c>
      <c r="Z5387" s="37"/>
      <c r="AA5387" s="37"/>
    </row>
    <row r="5388" spans="20:27">
      <c r="T5388" s="26">
        <v>5368</v>
      </c>
      <c r="U5388" s="26" t="e">
        <f t="shared" si="424"/>
        <v>#N/A</v>
      </c>
      <c r="V5388" s="36" t="e">
        <f t="shared" si="426"/>
        <v>#N/A</v>
      </c>
      <c r="W5388" s="29" t="e">
        <f t="shared" si="423"/>
        <v>#N/A</v>
      </c>
      <c r="X5388" s="37" t="e">
        <f t="shared" si="427"/>
        <v>#N/A</v>
      </c>
      <c r="Y5388" s="37" t="e">
        <f t="shared" si="425"/>
        <v>#N/A</v>
      </c>
      <c r="Z5388" s="37"/>
      <c r="AA5388" s="37"/>
    </row>
    <row r="5389" spans="20:27">
      <c r="T5389" s="26">
        <v>5369</v>
      </c>
      <c r="U5389" s="26" t="e">
        <f t="shared" si="424"/>
        <v>#N/A</v>
      </c>
      <c r="V5389" s="36" t="e">
        <f t="shared" si="426"/>
        <v>#N/A</v>
      </c>
      <c r="W5389" s="29" t="e">
        <f t="shared" si="423"/>
        <v>#N/A</v>
      </c>
      <c r="X5389" s="37" t="e">
        <f t="shared" si="427"/>
        <v>#N/A</v>
      </c>
      <c r="Y5389" s="37" t="e">
        <f t="shared" si="425"/>
        <v>#N/A</v>
      </c>
      <c r="Z5389" s="37"/>
      <c r="AA5389" s="37"/>
    </row>
    <row r="5390" spans="20:27">
      <c r="T5390" s="26">
        <v>5370</v>
      </c>
      <c r="U5390" s="26" t="e">
        <f t="shared" si="424"/>
        <v>#N/A</v>
      </c>
      <c r="V5390" s="36" t="e">
        <f t="shared" si="426"/>
        <v>#N/A</v>
      </c>
      <c r="W5390" s="29" t="e">
        <f t="shared" si="423"/>
        <v>#N/A</v>
      </c>
      <c r="X5390" s="37" t="e">
        <f t="shared" si="427"/>
        <v>#N/A</v>
      </c>
      <c r="Y5390" s="37" t="e">
        <f t="shared" si="425"/>
        <v>#N/A</v>
      </c>
      <c r="Z5390" s="37"/>
      <c r="AA5390" s="37"/>
    </row>
    <row r="5391" spans="20:27">
      <c r="T5391" s="26">
        <v>5371</v>
      </c>
      <c r="U5391" s="26" t="e">
        <f t="shared" si="424"/>
        <v>#N/A</v>
      </c>
      <c r="V5391" s="36" t="e">
        <f t="shared" si="426"/>
        <v>#N/A</v>
      </c>
      <c r="W5391" s="29" t="e">
        <f t="shared" si="423"/>
        <v>#N/A</v>
      </c>
      <c r="X5391" s="37" t="e">
        <f t="shared" si="427"/>
        <v>#N/A</v>
      </c>
      <c r="Y5391" s="37" t="e">
        <f t="shared" si="425"/>
        <v>#N/A</v>
      </c>
      <c r="Z5391" s="37"/>
      <c r="AA5391" s="37"/>
    </row>
    <row r="5392" spans="20:27">
      <c r="T5392" s="26">
        <v>5372</v>
      </c>
      <c r="U5392" s="26" t="e">
        <f t="shared" si="424"/>
        <v>#N/A</v>
      </c>
      <c r="V5392" s="36" t="e">
        <f t="shared" si="426"/>
        <v>#N/A</v>
      </c>
      <c r="W5392" s="29" t="e">
        <f t="shared" si="423"/>
        <v>#N/A</v>
      </c>
      <c r="X5392" s="37" t="e">
        <f t="shared" si="427"/>
        <v>#N/A</v>
      </c>
      <c r="Y5392" s="37" t="e">
        <f t="shared" si="425"/>
        <v>#N/A</v>
      </c>
      <c r="Z5392" s="37"/>
      <c r="AA5392" s="37"/>
    </row>
    <row r="5393" spans="20:27">
      <c r="T5393" s="26">
        <v>5373</v>
      </c>
      <c r="U5393" s="26" t="e">
        <f t="shared" si="424"/>
        <v>#N/A</v>
      </c>
      <c r="V5393" s="36" t="e">
        <f t="shared" si="426"/>
        <v>#N/A</v>
      </c>
      <c r="W5393" s="29" t="e">
        <f t="shared" si="423"/>
        <v>#N/A</v>
      </c>
      <c r="X5393" s="37" t="e">
        <f t="shared" si="427"/>
        <v>#N/A</v>
      </c>
      <c r="Y5393" s="37" t="e">
        <f t="shared" si="425"/>
        <v>#N/A</v>
      </c>
      <c r="Z5393" s="37"/>
      <c r="AA5393" s="37"/>
    </row>
    <row r="5394" spans="20:27">
      <c r="T5394" s="26">
        <v>5374</v>
      </c>
      <c r="U5394" s="26" t="e">
        <f t="shared" si="424"/>
        <v>#N/A</v>
      </c>
      <c r="V5394" s="36" t="e">
        <f t="shared" si="426"/>
        <v>#N/A</v>
      </c>
      <c r="W5394" s="29" t="e">
        <f t="shared" si="423"/>
        <v>#N/A</v>
      </c>
      <c r="X5394" s="37" t="e">
        <f t="shared" si="427"/>
        <v>#N/A</v>
      </c>
      <c r="Y5394" s="37" t="e">
        <f t="shared" si="425"/>
        <v>#N/A</v>
      </c>
      <c r="Z5394" s="37"/>
      <c r="AA5394" s="37"/>
    </row>
    <row r="5395" spans="20:27">
      <c r="T5395" s="26">
        <v>5375</v>
      </c>
      <c r="U5395" s="26" t="e">
        <f t="shared" si="424"/>
        <v>#N/A</v>
      </c>
      <c r="V5395" s="36" t="e">
        <f t="shared" si="426"/>
        <v>#N/A</v>
      </c>
      <c r="W5395" s="29" t="e">
        <f t="shared" si="423"/>
        <v>#N/A</v>
      </c>
      <c r="X5395" s="37" t="e">
        <f t="shared" si="427"/>
        <v>#N/A</v>
      </c>
      <c r="Y5395" s="37" t="e">
        <f t="shared" si="425"/>
        <v>#N/A</v>
      </c>
      <c r="Z5395" s="37"/>
      <c r="AA5395" s="37"/>
    </row>
    <row r="5396" spans="20:27">
      <c r="T5396" s="26">
        <v>5376</v>
      </c>
      <c r="U5396" s="26" t="e">
        <f t="shared" si="424"/>
        <v>#N/A</v>
      </c>
      <c r="V5396" s="36" t="e">
        <f t="shared" si="426"/>
        <v>#N/A</v>
      </c>
      <c r="W5396" s="29" t="e">
        <f t="shared" si="423"/>
        <v>#N/A</v>
      </c>
      <c r="X5396" s="37" t="e">
        <f t="shared" si="427"/>
        <v>#N/A</v>
      </c>
      <c r="Y5396" s="37" t="e">
        <f t="shared" si="425"/>
        <v>#N/A</v>
      </c>
      <c r="Z5396" s="37"/>
      <c r="AA5396" s="37"/>
    </row>
    <row r="5397" spans="20:27">
      <c r="T5397" s="26">
        <v>5377</v>
      </c>
      <c r="U5397" s="26" t="e">
        <f t="shared" si="424"/>
        <v>#N/A</v>
      </c>
      <c r="V5397" s="36" t="e">
        <f t="shared" si="426"/>
        <v>#N/A</v>
      </c>
      <c r="W5397" s="29" t="e">
        <f t="shared" ref="W5397:W5460" si="428">IF(U5397="",(#N/A),V5397)</f>
        <v>#N/A</v>
      </c>
      <c r="X5397" s="37" t="e">
        <f t="shared" si="427"/>
        <v>#N/A</v>
      </c>
      <c r="Y5397" s="37" t="e">
        <f t="shared" si="425"/>
        <v>#N/A</v>
      </c>
      <c r="Z5397" s="37"/>
      <c r="AA5397" s="37"/>
    </row>
    <row r="5398" spans="20:27">
      <c r="T5398" s="26">
        <v>5378</v>
      </c>
      <c r="U5398" s="26" t="e">
        <f t="shared" ref="U5398:U5461" si="429">IF(MAX(D$20:D$64)&lt;T5398,(#N/A),T5398)</f>
        <v>#N/A</v>
      </c>
      <c r="V5398" s="36" t="e">
        <f t="shared" si="426"/>
        <v>#N/A</v>
      </c>
      <c r="W5398" s="29" t="e">
        <f t="shared" si="428"/>
        <v>#N/A</v>
      </c>
      <c r="X5398" s="37" t="e">
        <f t="shared" si="427"/>
        <v>#N/A</v>
      </c>
      <c r="Y5398" s="37" t="e">
        <f t="shared" si="425"/>
        <v>#N/A</v>
      </c>
      <c r="Z5398" s="37"/>
      <c r="AA5398" s="37"/>
    </row>
    <row r="5399" spans="20:27">
      <c r="T5399" s="26">
        <v>5379</v>
      </c>
      <c r="U5399" s="26" t="e">
        <f t="shared" si="429"/>
        <v>#N/A</v>
      </c>
      <c r="V5399" s="36" t="e">
        <f t="shared" si="426"/>
        <v>#N/A</v>
      </c>
      <c r="W5399" s="29" t="e">
        <f t="shared" si="428"/>
        <v>#N/A</v>
      </c>
      <c r="X5399" s="37" t="e">
        <f t="shared" si="427"/>
        <v>#N/A</v>
      </c>
      <c r="Y5399" s="37" t="e">
        <f t="shared" si="425"/>
        <v>#N/A</v>
      </c>
      <c r="Z5399" s="37"/>
      <c r="AA5399" s="37"/>
    </row>
    <row r="5400" spans="20:27">
      <c r="T5400" s="26">
        <v>5380</v>
      </c>
      <c r="U5400" s="26" t="e">
        <f t="shared" si="429"/>
        <v>#N/A</v>
      </c>
      <c r="V5400" s="36" t="e">
        <f t="shared" si="426"/>
        <v>#N/A</v>
      </c>
      <c r="W5400" s="29" t="e">
        <f t="shared" si="428"/>
        <v>#N/A</v>
      </c>
      <c r="X5400" s="37" t="e">
        <f t="shared" si="427"/>
        <v>#N/A</v>
      </c>
      <c r="Y5400" s="37" t="e">
        <f t="shared" si="425"/>
        <v>#N/A</v>
      </c>
      <c r="Z5400" s="37"/>
      <c r="AA5400" s="37"/>
    </row>
    <row r="5401" spans="20:27">
      <c r="T5401" s="26">
        <v>5381</v>
      </c>
      <c r="U5401" s="26" t="e">
        <f t="shared" si="429"/>
        <v>#N/A</v>
      </c>
      <c r="V5401" s="36" t="e">
        <f t="shared" si="426"/>
        <v>#N/A</v>
      </c>
      <c r="W5401" s="29" t="e">
        <f t="shared" si="428"/>
        <v>#N/A</v>
      </c>
      <c r="X5401" s="37" t="e">
        <f t="shared" si="427"/>
        <v>#N/A</v>
      </c>
      <c r="Y5401" s="37" t="e">
        <f t="shared" si="425"/>
        <v>#N/A</v>
      </c>
      <c r="Z5401" s="37"/>
      <c r="AA5401" s="37"/>
    </row>
    <row r="5402" spans="20:27">
      <c r="T5402" s="26">
        <v>5382</v>
      </c>
      <c r="U5402" s="26" t="e">
        <f t="shared" si="429"/>
        <v>#N/A</v>
      </c>
      <c r="V5402" s="36" t="e">
        <f t="shared" si="426"/>
        <v>#N/A</v>
      </c>
      <c r="W5402" s="29" t="e">
        <f t="shared" si="428"/>
        <v>#N/A</v>
      </c>
      <c r="X5402" s="37" t="e">
        <f t="shared" si="427"/>
        <v>#N/A</v>
      </c>
      <c r="Y5402" s="37" t="e">
        <f t="shared" si="425"/>
        <v>#N/A</v>
      </c>
      <c r="Z5402" s="37"/>
      <c r="AA5402" s="37"/>
    </row>
    <row r="5403" spans="20:27">
      <c r="T5403" s="26">
        <v>5383</v>
      </c>
      <c r="U5403" s="26" t="e">
        <f t="shared" si="429"/>
        <v>#N/A</v>
      </c>
      <c r="V5403" s="36" t="e">
        <f t="shared" si="426"/>
        <v>#N/A</v>
      </c>
      <c r="W5403" s="29" t="e">
        <f t="shared" si="428"/>
        <v>#N/A</v>
      </c>
      <c r="X5403" s="37" t="e">
        <f t="shared" si="427"/>
        <v>#N/A</v>
      </c>
      <c r="Y5403" s="37" t="e">
        <f t="shared" si="425"/>
        <v>#N/A</v>
      </c>
      <c r="Z5403" s="37"/>
      <c r="AA5403" s="37"/>
    </row>
    <row r="5404" spans="20:27">
      <c r="T5404" s="26">
        <v>5384</v>
      </c>
      <c r="U5404" s="26" t="e">
        <f t="shared" si="429"/>
        <v>#N/A</v>
      </c>
      <c r="V5404" s="36" t="e">
        <f t="shared" si="426"/>
        <v>#N/A</v>
      </c>
      <c r="W5404" s="29" t="e">
        <f t="shared" si="428"/>
        <v>#N/A</v>
      </c>
      <c r="X5404" s="37" t="e">
        <f t="shared" si="427"/>
        <v>#N/A</v>
      </c>
      <c r="Y5404" s="37" t="e">
        <f t="shared" si="425"/>
        <v>#N/A</v>
      </c>
      <c r="Z5404" s="37"/>
      <c r="AA5404" s="37"/>
    </row>
    <row r="5405" spans="20:27">
      <c r="T5405" s="26">
        <v>5385</v>
      </c>
      <c r="U5405" s="26" t="e">
        <f t="shared" si="429"/>
        <v>#N/A</v>
      </c>
      <c r="V5405" s="36" t="e">
        <f t="shared" si="426"/>
        <v>#N/A</v>
      </c>
      <c r="W5405" s="29" t="e">
        <f t="shared" si="428"/>
        <v>#N/A</v>
      </c>
      <c r="X5405" s="37" t="e">
        <f t="shared" si="427"/>
        <v>#N/A</v>
      </c>
      <c r="Y5405" s="37" t="e">
        <f t="shared" si="425"/>
        <v>#N/A</v>
      </c>
      <c r="Z5405" s="37"/>
      <c r="AA5405" s="37"/>
    </row>
    <row r="5406" spans="20:27">
      <c r="T5406" s="26">
        <v>5386</v>
      </c>
      <c r="U5406" s="26" t="e">
        <f t="shared" si="429"/>
        <v>#N/A</v>
      </c>
      <c r="V5406" s="36" t="e">
        <f t="shared" si="426"/>
        <v>#N/A</v>
      </c>
      <c r="W5406" s="29" t="e">
        <f t="shared" si="428"/>
        <v>#N/A</v>
      </c>
      <c r="X5406" s="37" t="e">
        <f t="shared" si="427"/>
        <v>#N/A</v>
      </c>
      <c r="Y5406" s="37" t="e">
        <f t="shared" si="425"/>
        <v>#N/A</v>
      </c>
      <c r="Z5406" s="37"/>
      <c r="AA5406" s="37"/>
    </row>
    <row r="5407" spans="20:27">
      <c r="T5407" s="26">
        <v>5387</v>
      </c>
      <c r="U5407" s="26" t="e">
        <f t="shared" si="429"/>
        <v>#N/A</v>
      </c>
      <c r="V5407" s="36" t="e">
        <f t="shared" si="426"/>
        <v>#N/A</v>
      </c>
      <c r="W5407" s="29" t="e">
        <f t="shared" si="428"/>
        <v>#N/A</v>
      </c>
      <c r="X5407" s="37" t="e">
        <f t="shared" si="427"/>
        <v>#N/A</v>
      </c>
      <c r="Y5407" s="37" t="e">
        <f t="shared" ref="Y5407:Y5470" si="430">IF(($K$60+15)&gt;T5407,K$23*EXP(M$22*LOG(T5407/O$23)),(#N/A))</f>
        <v>#N/A</v>
      </c>
      <c r="Z5407" s="37"/>
      <c r="AA5407" s="37"/>
    </row>
    <row r="5408" spans="20:27">
      <c r="T5408" s="26">
        <v>5388</v>
      </c>
      <c r="U5408" s="26" t="e">
        <f t="shared" si="429"/>
        <v>#N/A</v>
      </c>
      <c r="V5408" s="36" t="e">
        <f t="shared" si="426"/>
        <v>#N/A</v>
      </c>
      <c r="W5408" s="29" t="e">
        <f t="shared" si="428"/>
        <v>#N/A</v>
      </c>
      <c r="X5408" s="37" t="e">
        <f t="shared" si="427"/>
        <v>#N/A</v>
      </c>
      <c r="Y5408" s="37" t="e">
        <f t="shared" si="430"/>
        <v>#N/A</v>
      </c>
      <c r="Z5408" s="37"/>
      <c r="AA5408" s="37"/>
    </row>
    <row r="5409" spans="20:27">
      <c r="T5409" s="26">
        <v>5389</v>
      </c>
      <c r="U5409" s="26" t="e">
        <f t="shared" si="429"/>
        <v>#N/A</v>
      </c>
      <c r="V5409" s="36" t="e">
        <f t="shared" si="426"/>
        <v>#N/A</v>
      </c>
      <c r="W5409" s="29" t="e">
        <f t="shared" si="428"/>
        <v>#N/A</v>
      </c>
      <c r="X5409" s="37" t="e">
        <f t="shared" si="427"/>
        <v>#N/A</v>
      </c>
      <c r="Y5409" s="37" t="e">
        <f t="shared" si="430"/>
        <v>#N/A</v>
      </c>
      <c r="Z5409" s="37"/>
      <c r="AA5409" s="37"/>
    </row>
    <row r="5410" spans="20:27">
      <c r="T5410" s="26">
        <v>5390</v>
      </c>
      <c r="U5410" s="26" t="e">
        <f t="shared" si="429"/>
        <v>#N/A</v>
      </c>
      <c r="V5410" s="36" t="e">
        <f t="shared" si="426"/>
        <v>#N/A</v>
      </c>
      <c r="W5410" s="29" t="e">
        <f t="shared" si="428"/>
        <v>#N/A</v>
      </c>
      <c r="X5410" s="37" t="e">
        <f t="shared" si="427"/>
        <v>#N/A</v>
      </c>
      <c r="Y5410" s="37" t="e">
        <f t="shared" si="430"/>
        <v>#N/A</v>
      </c>
      <c r="Z5410" s="37"/>
      <c r="AA5410" s="37"/>
    </row>
    <row r="5411" spans="20:27">
      <c r="T5411" s="26">
        <v>5391</v>
      </c>
      <c r="U5411" s="26" t="e">
        <f t="shared" si="429"/>
        <v>#N/A</v>
      </c>
      <c r="V5411" s="36" t="e">
        <f t="shared" si="426"/>
        <v>#N/A</v>
      </c>
      <c r="W5411" s="29" t="e">
        <f t="shared" si="428"/>
        <v>#N/A</v>
      </c>
      <c r="X5411" s="37" t="e">
        <f t="shared" si="427"/>
        <v>#N/A</v>
      </c>
      <c r="Y5411" s="37" t="e">
        <f t="shared" si="430"/>
        <v>#N/A</v>
      </c>
      <c r="Z5411" s="37"/>
      <c r="AA5411" s="37"/>
    </row>
    <row r="5412" spans="20:27">
      <c r="T5412" s="26">
        <v>5392</v>
      </c>
      <c r="U5412" s="26" t="e">
        <f t="shared" si="429"/>
        <v>#N/A</v>
      </c>
      <c r="V5412" s="36" t="e">
        <f t="shared" si="426"/>
        <v>#N/A</v>
      </c>
      <c r="W5412" s="29" t="e">
        <f t="shared" si="428"/>
        <v>#N/A</v>
      </c>
      <c r="X5412" s="37" t="e">
        <f t="shared" si="427"/>
        <v>#N/A</v>
      </c>
      <c r="Y5412" s="37" t="e">
        <f t="shared" si="430"/>
        <v>#N/A</v>
      </c>
      <c r="Z5412" s="37"/>
      <c r="AA5412" s="37"/>
    </row>
    <row r="5413" spans="20:27">
      <c r="T5413" s="26">
        <v>5393</v>
      </c>
      <c r="U5413" s="26" t="e">
        <f t="shared" si="429"/>
        <v>#N/A</v>
      </c>
      <c r="V5413" s="36" t="e">
        <f t="shared" si="426"/>
        <v>#N/A</v>
      </c>
      <c r="W5413" s="29" t="e">
        <f t="shared" si="428"/>
        <v>#N/A</v>
      </c>
      <c r="X5413" s="37" t="e">
        <f t="shared" si="427"/>
        <v>#N/A</v>
      </c>
      <c r="Y5413" s="37" t="e">
        <f t="shared" si="430"/>
        <v>#N/A</v>
      </c>
      <c r="Z5413" s="37"/>
      <c r="AA5413" s="37"/>
    </row>
    <row r="5414" spans="20:27">
      <c r="T5414" s="26">
        <v>5394</v>
      </c>
      <c r="U5414" s="26" t="e">
        <f t="shared" si="429"/>
        <v>#N/A</v>
      </c>
      <c r="V5414" s="36" t="e">
        <f t="shared" si="426"/>
        <v>#N/A</v>
      </c>
      <c r="W5414" s="29" t="e">
        <f t="shared" si="428"/>
        <v>#N/A</v>
      </c>
      <c r="X5414" s="37" t="e">
        <f t="shared" si="427"/>
        <v>#N/A</v>
      </c>
      <c r="Y5414" s="37" t="e">
        <f t="shared" si="430"/>
        <v>#N/A</v>
      </c>
      <c r="Z5414" s="37"/>
      <c r="AA5414" s="37"/>
    </row>
    <row r="5415" spans="20:27">
      <c r="T5415" s="26">
        <v>5395</v>
      </c>
      <c r="U5415" s="26" t="e">
        <f t="shared" si="429"/>
        <v>#N/A</v>
      </c>
      <c r="V5415" s="36" t="e">
        <f t="shared" si="426"/>
        <v>#N/A</v>
      </c>
      <c r="W5415" s="29" t="e">
        <f t="shared" si="428"/>
        <v>#N/A</v>
      </c>
      <c r="X5415" s="37" t="e">
        <f t="shared" si="427"/>
        <v>#N/A</v>
      </c>
      <c r="Y5415" s="37" t="e">
        <f t="shared" si="430"/>
        <v>#N/A</v>
      </c>
      <c r="Z5415" s="37"/>
      <c r="AA5415" s="37"/>
    </row>
    <row r="5416" spans="20:27">
      <c r="T5416" s="26">
        <v>5396</v>
      </c>
      <c r="U5416" s="26" t="e">
        <f t="shared" si="429"/>
        <v>#N/A</v>
      </c>
      <c r="V5416" s="36" t="e">
        <f t="shared" si="426"/>
        <v>#N/A</v>
      </c>
      <c r="W5416" s="29" t="e">
        <f t="shared" si="428"/>
        <v>#N/A</v>
      </c>
      <c r="X5416" s="37" t="e">
        <f t="shared" si="427"/>
        <v>#N/A</v>
      </c>
      <c r="Y5416" s="37" t="e">
        <f t="shared" si="430"/>
        <v>#N/A</v>
      </c>
      <c r="Z5416" s="37"/>
      <c r="AA5416" s="37"/>
    </row>
    <row r="5417" spans="20:27">
      <c r="T5417" s="26">
        <v>5397</v>
      </c>
      <c r="U5417" s="26" t="e">
        <f t="shared" si="429"/>
        <v>#N/A</v>
      </c>
      <c r="V5417" s="36" t="e">
        <f t="shared" si="426"/>
        <v>#N/A</v>
      </c>
      <c r="W5417" s="29" t="e">
        <f t="shared" si="428"/>
        <v>#N/A</v>
      </c>
      <c r="X5417" s="37" t="e">
        <f t="shared" si="427"/>
        <v>#N/A</v>
      </c>
      <c r="Y5417" s="37" t="e">
        <f t="shared" si="430"/>
        <v>#N/A</v>
      </c>
      <c r="Z5417" s="37"/>
      <c r="AA5417" s="37"/>
    </row>
    <row r="5418" spans="20:27">
      <c r="T5418" s="26">
        <v>5398</v>
      </c>
      <c r="U5418" s="26" t="e">
        <f t="shared" si="429"/>
        <v>#N/A</v>
      </c>
      <c r="V5418" s="36" t="e">
        <f t="shared" si="426"/>
        <v>#N/A</v>
      </c>
      <c r="W5418" s="29" t="e">
        <f t="shared" si="428"/>
        <v>#N/A</v>
      </c>
      <c r="X5418" s="37" t="e">
        <f t="shared" si="427"/>
        <v>#N/A</v>
      </c>
      <c r="Y5418" s="37" t="e">
        <f t="shared" si="430"/>
        <v>#N/A</v>
      </c>
      <c r="Z5418" s="37"/>
      <c r="AA5418" s="37"/>
    </row>
    <row r="5419" spans="20:27">
      <c r="T5419" s="26">
        <v>5399</v>
      </c>
      <c r="U5419" s="26" t="e">
        <f t="shared" si="429"/>
        <v>#N/A</v>
      </c>
      <c r="V5419" s="36" t="e">
        <f t="shared" si="426"/>
        <v>#N/A</v>
      </c>
      <c r="W5419" s="29" t="e">
        <f t="shared" si="428"/>
        <v>#N/A</v>
      </c>
      <c r="X5419" s="37" t="e">
        <f t="shared" si="427"/>
        <v>#N/A</v>
      </c>
      <c r="Y5419" s="37" t="e">
        <f t="shared" si="430"/>
        <v>#N/A</v>
      </c>
      <c r="Z5419" s="37"/>
      <c r="AA5419" s="37"/>
    </row>
    <row r="5420" spans="20:27">
      <c r="T5420" s="26">
        <v>5400</v>
      </c>
      <c r="U5420" s="26" t="e">
        <f t="shared" si="429"/>
        <v>#N/A</v>
      </c>
      <c r="V5420" s="36" t="e">
        <f t="shared" si="426"/>
        <v>#N/A</v>
      </c>
      <c r="W5420" s="29" t="e">
        <f t="shared" si="428"/>
        <v>#N/A</v>
      </c>
      <c r="X5420" s="37" t="e">
        <f t="shared" si="427"/>
        <v>#N/A</v>
      </c>
      <c r="Y5420" s="37" t="e">
        <f t="shared" si="430"/>
        <v>#N/A</v>
      </c>
      <c r="Z5420" s="37"/>
      <c r="AA5420" s="37"/>
    </row>
    <row r="5421" spans="20:27">
      <c r="T5421" s="26">
        <v>5401</v>
      </c>
      <c r="U5421" s="26" t="e">
        <f t="shared" si="429"/>
        <v>#N/A</v>
      </c>
      <c r="V5421" s="36" t="e">
        <f t="shared" si="426"/>
        <v>#N/A</v>
      </c>
      <c r="W5421" s="29" t="e">
        <f t="shared" si="428"/>
        <v>#N/A</v>
      </c>
      <c r="X5421" s="37" t="e">
        <f t="shared" si="427"/>
        <v>#N/A</v>
      </c>
      <c r="Y5421" s="37" t="e">
        <f t="shared" si="430"/>
        <v>#N/A</v>
      </c>
      <c r="Z5421" s="37"/>
      <c r="AA5421" s="37"/>
    </row>
    <row r="5422" spans="20:27">
      <c r="T5422" s="26">
        <v>5402</v>
      </c>
      <c r="U5422" s="26" t="e">
        <f t="shared" si="429"/>
        <v>#N/A</v>
      </c>
      <c r="V5422" s="36" t="e">
        <f t="shared" si="426"/>
        <v>#N/A</v>
      </c>
      <c r="W5422" s="29" t="e">
        <f t="shared" si="428"/>
        <v>#N/A</v>
      </c>
      <c r="X5422" s="37" t="e">
        <f t="shared" si="427"/>
        <v>#N/A</v>
      </c>
      <c r="Y5422" s="37" t="e">
        <f t="shared" si="430"/>
        <v>#N/A</v>
      </c>
      <c r="Z5422" s="37"/>
      <c r="AA5422" s="37"/>
    </row>
    <row r="5423" spans="20:27">
      <c r="T5423" s="26">
        <v>5403</v>
      </c>
      <c r="U5423" s="26" t="e">
        <f t="shared" si="429"/>
        <v>#N/A</v>
      </c>
      <c r="V5423" s="36" t="e">
        <f t="shared" si="426"/>
        <v>#N/A</v>
      </c>
      <c r="W5423" s="29" t="e">
        <f t="shared" si="428"/>
        <v>#N/A</v>
      </c>
      <c r="X5423" s="37" t="e">
        <f t="shared" si="427"/>
        <v>#N/A</v>
      </c>
      <c r="Y5423" s="37" t="e">
        <f t="shared" si="430"/>
        <v>#N/A</v>
      </c>
      <c r="Z5423" s="37"/>
      <c r="AA5423" s="37"/>
    </row>
    <row r="5424" spans="20:27">
      <c r="T5424" s="26">
        <v>5404</v>
      </c>
      <c r="U5424" s="26" t="e">
        <f t="shared" si="429"/>
        <v>#N/A</v>
      </c>
      <c r="V5424" s="36" t="e">
        <f t="shared" si="426"/>
        <v>#N/A</v>
      </c>
      <c r="W5424" s="29" t="e">
        <f t="shared" si="428"/>
        <v>#N/A</v>
      </c>
      <c r="X5424" s="37" t="e">
        <f t="shared" si="427"/>
        <v>#N/A</v>
      </c>
      <c r="Y5424" s="37" t="e">
        <f t="shared" si="430"/>
        <v>#N/A</v>
      </c>
      <c r="Z5424" s="37"/>
      <c r="AA5424" s="37"/>
    </row>
    <row r="5425" spans="20:27">
      <c r="T5425" s="26">
        <v>5405</v>
      </c>
      <c r="U5425" s="26" t="e">
        <f t="shared" si="429"/>
        <v>#N/A</v>
      </c>
      <c r="V5425" s="36" t="e">
        <f t="shared" si="426"/>
        <v>#N/A</v>
      </c>
      <c r="W5425" s="29" t="e">
        <f t="shared" si="428"/>
        <v>#N/A</v>
      </c>
      <c r="X5425" s="37" t="e">
        <f t="shared" si="427"/>
        <v>#N/A</v>
      </c>
      <c r="Y5425" s="37" t="e">
        <f t="shared" si="430"/>
        <v>#N/A</v>
      </c>
      <c r="Z5425" s="37"/>
      <c r="AA5425" s="37"/>
    </row>
    <row r="5426" spans="20:27">
      <c r="T5426" s="26">
        <v>5406</v>
      </c>
      <c r="U5426" s="26" t="e">
        <f t="shared" si="429"/>
        <v>#N/A</v>
      </c>
      <c r="V5426" s="36" t="e">
        <f t="shared" si="426"/>
        <v>#N/A</v>
      </c>
      <c r="W5426" s="29" t="e">
        <f t="shared" si="428"/>
        <v>#N/A</v>
      </c>
      <c r="X5426" s="37" t="e">
        <f t="shared" si="427"/>
        <v>#N/A</v>
      </c>
      <c r="Y5426" s="37" t="e">
        <f t="shared" si="430"/>
        <v>#N/A</v>
      </c>
      <c r="Z5426" s="37"/>
      <c r="AA5426" s="37"/>
    </row>
    <row r="5427" spans="20:27">
      <c r="T5427" s="26">
        <v>5407</v>
      </c>
      <c r="U5427" s="26" t="e">
        <f t="shared" si="429"/>
        <v>#N/A</v>
      </c>
      <c r="V5427" s="36" t="e">
        <f t="shared" si="426"/>
        <v>#N/A</v>
      </c>
      <c r="W5427" s="29" t="e">
        <f t="shared" si="428"/>
        <v>#N/A</v>
      </c>
      <c r="X5427" s="37" t="e">
        <f t="shared" si="427"/>
        <v>#N/A</v>
      </c>
      <c r="Y5427" s="37" t="e">
        <f t="shared" si="430"/>
        <v>#N/A</v>
      </c>
      <c r="Z5427" s="37"/>
      <c r="AA5427" s="37"/>
    </row>
    <row r="5428" spans="20:27">
      <c r="T5428" s="26">
        <v>5408</v>
      </c>
      <c r="U5428" s="26" t="e">
        <f t="shared" si="429"/>
        <v>#N/A</v>
      </c>
      <c r="V5428" s="36" t="e">
        <f t="shared" si="426"/>
        <v>#N/A</v>
      </c>
      <c r="W5428" s="29" t="e">
        <f t="shared" si="428"/>
        <v>#N/A</v>
      </c>
      <c r="X5428" s="37" t="e">
        <f t="shared" si="427"/>
        <v>#N/A</v>
      </c>
      <c r="Y5428" s="37" t="e">
        <f t="shared" si="430"/>
        <v>#N/A</v>
      </c>
      <c r="Z5428" s="37"/>
      <c r="AA5428" s="37"/>
    </row>
    <row r="5429" spans="20:27">
      <c r="T5429" s="26">
        <v>5409</v>
      </c>
      <c r="U5429" s="26" t="e">
        <f t="shared" si="429"/>
        <v>#N/A</v>
      </c>
      <c r="V5429" s="36" t="e">
        <f t="shared" si="426"/>
        <v>#N/A</v>
      </c>
      <c r="W5429" s="29" t="e">
        <f t="shared" si="428"/>
        <v>#N/A</v>
      </c>
      <c r="X5429" s="37" t="e">
        <f t="shared" si="427"/>
        <v>#N/A</v>
      </c>
      <c r="Y5429" s="37" t="e">
        <f t="shared" si="430"/>
        <v>#N/A</v>
      </c>
      <c r="Z5429" s="37"/>
      <c r="AA5429" s="37"/>
    </row>
    <row r="5430" spans="20:27">
      <c r="T5430" s="26">
        <v>5410</v>
      </c>
      <c r="U5430" s="26" t="e">
        <f t="shared" si="429"/>
        <v>#N/A</v>
      </c>
      <c r="V5430" s="36" t="e">
        <f t="shared" si="426"/>
        <v>#N/A</v>
      </c>
      <c r="W5430" s="29" t="e">
        <f t="shared" si="428"/>
        <v>#N/A</v>
      </c>
      <c r="X5430" s="37" t="e">
        <f t="shared" si="427"/>
        <v>#N/A</v>
      </c>
      <c r="Y5430" s="37" t="e">
        <f t="shared" si="430"/>
        <v>#N/A</v>
      </c>
      <c r="Z5430" s="37"/>
      <c r="AA5430" s="37"/>
    </row>
    <row r="5431" spans="20:27">
      <c r="T5431" s="26">
        <v>5411</v>
      </c>
      <c r="U5431" s="26" t="e">
        <f t="shared" si="429"/>
        <v>#N/A</v>
      </c>
      <c r="V5431" s="36" t="e">
        <f t="shared" si="426"/>
        <v>#N/A</v>
      </c>
      <c r="W5431" s="29" t="e">
        <f t="shared" si="428"/>
        <v>#N/A</v>
      </c>
      <c r="X5431" s="37" t="e">
        <f t="shared" si="427"/>
        <v>#N/A</v>
      </c>
      <c r="Y5431" s="37" t="e">
        <f t="shared" si="430"/>
        <v>#N/A</v>
      </c>
      <c r="Z5431" s="37"/>
      <c r="AA5431" s="37"/>
    </row>
    <row r="5432" spans="20:27">
      <c r="T5432" s="26">
        <v>5412</v>
      </c>
      <c r="U5432" s="26" t="e">
        <f t="shared" si="429"/>
        <v>#N/A</v>
      </c>
      <c r="V5432" s="36" t="e">
        <f t="shared" si="426"/>
        <v>#N/A</v>
      </c>
      <c r="W5432" s="29" t="e">
        <f t="shared" si="428"/>
        <v>#N/A</v>
      </c>
      <c r="X5432" s="37" t="e">
        <f t="shared" si="427"/>
        <v>#N/A</v>
      </c>
      <c r="Y5432" s="37" t="e">
        <f t="shared" si="430"/>
        <v>#N/A</v>
      </c>
      <c r="Z5432" s="37"/>
      <c r="AA5432" s="37"/>
    </row>
    <row r="5433" spans="20:27">
      <c r="T5433" s="26">
        <v>5413</v>
      </c>
      <c r="U5433" s="26" t="e">
        <f t="shared" si="429"/>
        <v>#N/A</v>
      </c>
      <c r="V5433" s="36" t="e">
        <f t="shared" si="426"/>
        <v>#N/A</v>
      </c>
      <c r="W5433" s="29" t="e">
        <f t="shared" si="428"/>
        <v>#N/A</v>
      </c>
      <c r="X5433" s="37" t="e">
        <f t="shared" si="427"/>
        <v>#N/A</v>
      </c>
      <c r="Y5433" s="37" t="e">
        <f t="shared" si="430"/>
        <v>#N/A</v>
      </c>
      <c r="Z5433" s="37"/>
      <c r="AA5433" s="37"/>
    </row>
    <row r="5434" spans="20:27">
      <c r="T5434" s="26">
        <v>5414</v>
      </c>
      <c r="U5434" s="26" t="e">
        <f t="shared" si="429"/>
        <v>#N/A</v>
      </c>
      <c r="V5434" s="36" t="e">
        <f t="shared" si="426"/>
        <v>#N/A</v>
      </c>
      <c r="W5434" s="29" t="e">
        <f t="shared" si="428"/>
        <v>#N/A</v>
      </c>
      <c r="X5434" s="37" t="e">
        <f t="shared" si="427"/>
        <v>#N/A</v>
      </c>
      <c r="Y5434" s="37" t="e">
        <f t="shared" si="430"/>
        <v>#N/A</v>
      </c>
      <c r="Z5434" s="37"/>
      <c r="AA5434" s="37"/>
    </row>
    <row r="5435" spans="20:27">
      <c r="T5435" s="26">
        <v>5415</v>
      </c>
      <c r="U5435" s="26" t="e">
        <f t="shared" si="429"/>
        <v>#N/A</v>
      </c>
      <c r="V5435" s="36" t="e">
        <f t="shared" si="426"/>
        <v>#N/A</v>
      </c>
      <c r="W5435" s="29" t="e">
        <f t="shared" si="428"/>
        <v>#N/A</v>
      </c>
      <c r="X5435" s="37" t="e">
        <f t="shared" si="427"/>
        <v>#N/A</v>
      </c>
      <c r="Y5435" s="37" t="e">
        <f t="shared" si="430"/>
        <v>#N/A</v>
      </c>
      <c r="Z5435" s="37"/>
      <c r="AA5435" s="37"/>
    </row>
    <row r="5436" spans="20:27">
      <c r="T5436" s="26">
        <v>5416</v>
      </c>
      <c r="U5436" s="26" t="e">
        <f t="shared" si="429"/>
        <v>#N/A</v>
      </c>
      <c r="V5436" s="36" t="e">
        <f t="shared" si="426"/>
        <v>#N/A</v>
      </c>
      <c r="W5436" s="29" t="e">
        <f t="shared" si="428"/>
        <v>#N/A</v>
      </c>
      <c r="X5436" s="37" t="e">
        <f t="shared" si="427"/>
        <v>#N/A</v>
      </c>
      <c r="Y5436" s="37" t="e">
        <f t="shared" si="430"/>
        <v>#N/A</v>
      </c>
      <c r="Z5436" s="37"/>
      <c r="AA5436" s="37"/>
    </row>
    <row r="5437" spans="20:27">
      <c r="T5437" s="26">
        <v>5417</v>
      </c>
      <c r="U5437" s="26" t="e">
        <f t="shared" si="429"/>
        <v>#N/A</v>
      </c>
      <c r="V5437" s="36" t="e">
        <f t="shared" si="426"/>
        <v>#N/A</v>
      </c>
      <c r="W5437" s="29" t="e">
        <f t="shared" si="428"/>
        <v>#N/A</v>
      </c>
      <c r="X5437" s="37" t="e">
        <f t="shared" si="427"/>
        <v>#N/A</v>
      </c>
      <c r="Y5437" s="37" t="e">
        <f t="shared" si="430"/>
        <v>#N/A</v>
      </c>
      <c r="Z5437" s="37"/>
      <c r="AA5437" s="37"/>
    </row>
    <row r="5438" spans="20:27">
      <c r="T5438" s="26">
        <v>5418</v>
      </c>
      <c r="U5438" s="26" t="e">
        <f t="shared" si="429"/>
        <v>#N/A</v>
      </c>
      <c r="V5438" s="36" t="e">
        <f t="shared" si="426"/>
        <v>#N/A</v>
      </c>
      <c r="W5438" s="29" t="e">
        <f t="shared" si="428"/>
        <v>#N/A</v>
      </c>
      <c r="X5438" s="37" t="e">
        <f t="shared" si="427"/>
        <v>#N/A</v>
      </c>
      <c r="Y5438" s="37" t="e">
        <f t="shared" si="430"/>
        <v>#N/A</v>
      </c>
      <c r="Z5438" s="37"/>
      <c r="AA5438" s="37"/>
    </row>
    <row r="5439" spans="20:27">
      <c r="T5439" s="26">
        <v>5419</v>
      </c>
      <c r="U5439" s="26" t="e">
        <f t="shared" si="429"/>
        <v>#N/A</v>
      </c>
      <c r="V5439" s="36" t="e">
        <f t="shared" si="426"/>
        <v>#N/A</v>
      </c>
      <c r="W5439" s="29" t="e">
        <f t="shared" si="428"/>
        <v>#N/A</v>
      </c>
      <c r="X5439" s="37" t="e">
        <f t="shared" si="427"/>
        <v>#N/A</v>
      </c>
      <c r="Y5439" s="37" t="e">
        <f t="shared" si="430"/>
        <v>#N/A</v>
      </c>
      <c r="Z5439" s="37"/>
      <c r="AA5439" s="37"/>
    </row>
    <row r="5440" spans="20:27">
      <c r="T5440" s="26">
        <v>5420</v>
      </c>
      <c r="U5440" s="26" t="e">
        <f t="shared" si="429"/>
        <v>#N/A</v>
      </c>
      <c r="V5440" s="36" t="e">
        <f t="shared" si="426"/>
        <v>#N/A</v>
      </c>
      <c r="W5440" s="29" t="e">
        <f t="shared" si="428"/>
        <v>#N/A</v>
      </c>
      <c r="X5440" s="37" t="e">
        <f t="shared" si="427"/>
        <v>#N/A</v>
      </c>
      <c r="Y5440" s="37" t="e">
        <f t="shared" si="430"/>
        <v>#N/A</v>
      </c>
      <c r="Z5440" s="37"/>
      <c r="AA5440" s="37"/>
    </row>
    <row r="5441" spans="20:27">
      <c r="T5441" s="26">
        <v>5421</v>
      </c>
      <c r="U5441" s="26" t="e">
        <f t="shared" si="429"/>
        <v>#N/A</v>
      </c>
      <c r="V5441" s="36" t="e">
        <f t="shared" si="426"/>
        <v>#N/A</v>
      </c>
      <c r="W5441" s="29" t="e">
        <f t="shared" si="428"/>
        <v>#N/A</v>
      </c>
      <c r="X5441" s="37" t="e">
        <f t="shared" si="427"/>
        <v>#N/A</v>
      </c>
      <c r="Y5441" s="37" t="e">
        <f t="shared" si="430"/>
        <v>#N/A</v>
      </c>
      <c r="Z5441" s="37"/>
      <c r="AA5441" s="37"/>
    </row>
    <row r="5442" spans="20:27">
      <c r="T5442" s="26">
        <v>5422</v>
      </c>
      <c r="U5442" s="26" t="e">
        <f t="shared" si="429"/>
        <v>#N/A</v>
      </c>
      <c r="V5442" s="36" t="e">
        <f t="shared" si="426"/>
        <v>#N/A</v>
      </c>
      <c r="W5442" s="29" t="e">
        <f t="shared" si="428"/>
        <v>#N/A</v>
      </c>
      <c r="X5442" s="37" t="e">
        <f t="shared" si="427"/>
        <v>#N/A</v>
      </c>
      <c r="Y5442" s="37" t="e">
        <f t="shared" si="430"/>
        <v>#N/A</v>
      </c>
      <c r="Z5442" s="37"/>
      <c r="AA5442" s="37"/>
    </row>
    <row r="5443" spans="20:27">
      <c r="T5443" s="26">
        <v>5423</v>
      </c>
      <c r="U5443" s="26" t="e">
        <f t="shared" si="429"/>
        <v>#N/A</v>
      </c>
      <c r="V5443" s="36" t="e">
        <f t="shared" si="426"/>
        <v>#N/A</v>
      </c>
      <c r="W5443" s="29" t="e">
        <f t="shared" si="428"/>
        <v>#N/A</v>
      </c>
      <c r="X5443" s="37" t="e">
        <f t="shared" si="427"/>
        <v>#N/A</v>
      </c>
      <c r="Y5443" s="37" t="e">
        <f t="shared" si="430"/>
        <v>#N/A</v>
      </c>
      <c r="Z5443" s="37"/>
      <c r="AA5443" s="37"/>
    </row>
    <row r="5444" spans="20:27">
      <c r="T5444" s="26">
        <v>5424</v>
      </c>
      <c r="U5444" s="26" t="e">
        <f t="shared" si="429"/>
        <v>#N/A</v>
      </c>
      <c r="V5444" s="36" t="e">
        <f t="shared" si="426"/>
        <v>#N/A</v>
      </c>
      <c r="W5444" s="29" t="e">
        <f t="shared" si="428"/>
        <v>#N/A</v>
      </c>
      <c r="X5444" s="37" t="e">
        <f t="shared" si="427"/>
        <v>#N/A</v>
      </c>
      <c r="Y5444" s="37" t="e">
        <f t="shared" si="430"/>
        <v>#N/A</v>
      </c>
      <c r="Z5444" s="37"/>
      <c r="AA5444" s="37"/>
    </row>
    <row r="5445" spans="20:27">
      <c r="T5445" s="26">
        <v>5425</v>
      </c>
      <c r="U5445" s="26" t="e">
        <f t="shared" si="429"/>
        <v>#N/A</v>
      </c>
      <c r="V5445" s="36" t="e">
        <f t="shared" si="426"/>
        <v>#N/A</v>
      </c>
      <c r="W5445" s="29" t="e">
        <f t="shared" si="428"/>
        <v>#N/A</v>
      </c>
      <c r="X5445" s="37" t="e">
        <f t="shared" si="427"/>
        <v>#N/A</v>
      </c>
      <c r="Y5445" s="37" t="e">
        <f t="shared" si="430"/>
        <v>#N/A</v>
      </c>
      <c r="Z5445" s="37"/>
      <c r="AA5445" s="37"/>
    </row>
    <row r="5446" spans="20:27">
      <c r="T5446" s="26">
        <v>5426</v>
      </c>
      <c r="U5446" s="26" t="e">
        <f t="shared" si="429"/>
        <v>#N/A</v>
      </c>
      <c r="V5446" s="36" t="e">
        <f t="shared" si="426"/>
        <v>#N/A</v>
      </c>
      <c r="W5446" s="29" t="e">
        <f t="shared" si="428"/>
        <v>#N/A</v>
      </c>
      <c r="X5446" s="37" t="e">
        <f t="shared" si="427"/>
        <v>#N/A</v>
      </c>
      <c r="Y5446" s="37" t="e">
        <f t="shared" si="430"/>
        <v>#N/A</v>
      </c>
      <c r="Z5446" s="37"/>
      <c r="AA5446" s="37"/>
    </row>
    <row r="5447" spans="20:27">
      <c r="T5447" s="26">
        <v>5427</v>
      </c>
      <c r="U5447" s="26" t="e">
        <f t="shared" si="429"/>
        <v>#N/A</v>
      </c>
      <c r="V5447" s="36" t="e">
        <f t="shared" si="426"/>
        <v>#N/A</v>
      </c>
      <c r="W5447" s="29" t="e">
        <f t="shared" si="428"/>
        <v>#N/A</v>
      </c>
      <c r="X5447" s="37" t="e">
        <f t="shared" si="427"/>
        <v>#N/A</v>
      </c>
      <c r="Y5447" s="37" t="e">
        <f t="shared" si="430"/>
        <v>#N/A</v>
      </c>
      <c r="Z5447" s="37"/>
      <c r="AA5447" s="37"/>
    </row>
    <row r="5448" spans="20:27">
      <c r="T5448" s="26">
        <v>5428</v>
      </c>
      <c r="U5448" s="26" t="e">
        <f t="shared" si="429"/>
        <v>#N/A</v>
      </c>
      <c r="V5448" s="36" t="e">
        <f t="shared" ref="V5448:V5511" si="431">K$23*EXP(M$22*LOG(T5448/O$23))</f>
        <v>#N/A</v>
      </c>
      <c r="W5448" s="29" t="e">
        <f t="shared" si="428"/>
        <v>#N/A</v>
      </c>
      <c r="X5448" s="37" t="e">
        <f t="shared" ref="X5448:X5511" si="432">IF(($K$60+15)&gt;T5448,T5448,(#N/A))</f>
        <v>#N/A</v>
      </c>
      <c r="Y5448" s="37" t="e">
        <f t="shared" si="430"/>
        <v>#N/A</v>
      </c>
      <c r="Z5448" s="37"/>
      <c r="AA5448" s="37"/>
    </row>
    <row r="5449" spans="20:27">
      <c r="T5449" s="26">
        <v>5429</v>
      </c>
      <c r="U5449" s="26" t="e">
        <f t="shared" si="429"/>
        <v>#N/A</v>
      </c>
      <c r="V5449" s="36" t="e">
        <f t="shared" si="431"/>
        <v>#N/A</v>
      </c>
      <c r="W5449" s="29" t="e">
        <f t="shared" si="428"/>
        <v>#N/A</v>
      </c>
      <c r="X5449" s="37" t="e">
        <f t="shared" si="432"/>
        <v>#N/A</v>
      </c>
      <c r="Y5449" s="37" t="e">
        <f t="shared" si="430"/>
        <v>#N/A</v>
      </c>
      <c r="Z5449" s="37"/>
      <c r="AA5449" s="37"/>
    </row>
    <row r="5450" spans="20:27">
      <c r="T5450" s="26">
        <v>5430</v>
      </c>
      <c r="U5450" s="26" t="e">
        <f t="shared" si="429"/>
        <v>#N/A</v>
      </c>
      <c r="V5450" s="36" t="e">
        <f t="shared" si="431"/>
        <v>#N/A</v>
      </c>
      <c r="W5450" s="29" t="e">
        <f t="shared" si="428"/>
        <v>#N/A</v>
      </c>
      <c r="X5450" s="37" t="e">
        <f t="shared" si="432"/>
        <v>#N/A</v>
      </c>
      <c r="Y5450" s="37" t="e">
        <f t="shared" si="430"/>
        <v>#N/A</v>
      </c>
      <c r="Z5450" s="37"/>
      <c r="AA5450" s="37"/>
    </row>
    <row r="5451" spans="20:27">
      <c r="T5451" s="26">
        <v>5431</v>
      </c>
      <c r="U5451" s="26" t="e">
        <f t="shared" si="429"/>
        <v>#N/A</v>
      </c>
      <c r="V5451" s="36" t="e">
        <f t="shared" si="431"/>
        <v>#N/A</v>
      </c>
      <c r="W5451" s="29" t="e">
        <f t="shared" si="428"/>
        <v>#N/A</v>
      </c>
      <c r="X5451" s="37" t="e">
        <f t="shared" si="432"/>
        <v>#N/A</v>
      </c>
      <c r="Y5451" s="37" t="e">
        <f t="shared" si="430"/>
        <v>#N/A</v>
      </c>
      <c r="Z5451" s="37"/>
      <c r="AA5451" s="37"/>
    </row>
    <row r="5452" spans="20:27">
      <c r="T5452" s="26">
        <v>5432</v>
      </c>
      <c r="U5452" s="26" t="e">
        <f t="shared" si="429"/>
        <v>#N/A</v>
      </c>
      <c r="V5452" s="36" t="e">
        <f t="shared" si="431"/>
        <v>#N/A</v>
      </c>
      <c r="W5452" s="29" t="e">
        <f t="shared" si="428"/>
        <v>#N/A</v>
      </c>
      <c r="X5452" s="37" t="e">
        <f t="shared" si="432"/>
        <v>#N/A</v>
      </c>
      <c r="Y5452" s="37" t="e">
        <f t="shared" si="430"/>
        <v>#N/A</v>
      </c>
      <c r="Z5452" s="37"/>
      <c r="AA5452" s="37"/>
    </row>
    <row r="5453" spans="20:27">
      <c r="T5453" s="26">
        <v>5433</v>
      </c>
      <c r="U5453" s="26" t="e">
        <f t="shared" si="429"/>
        <v>#N/A</v>
      </c>
      <c r="V5453" s="36" t="e">
        <f t="shared" si="431"/>
        <v>#N/A</v>
      </c>
      <c r="W5453" s="29" t="e">
        <f t="shared" si="428"/>
        <v>#N/A</v>
      </c>
      <c r="X5453" s="37" t="e">
        <f t="shared" si="432"/>
        <v>#N/A</v>
      </c>
      <c r="Y5453" s="37" t="e">
        <f t="shared" si="430"/>
        <v>#N/A</v>
      </c>
      <c r="Z5453" s="37"/>
      <c r="AA5453" s="37"/>
    </row>
    <row r="5454" spans="20:27">
      <c r="T5454" s="26">
        <v>5434</v>
      </c>
      <c r="U5454" s="26" t="e">
        <f t="shared" si="429"/>
        <v>#N/A</v>
      </c>
      <c r="V5454" s="36" t="e">
        <f t="shared" si="431"/>
        <v>#N/A</v>
      </c>
      <c r="W5454" s="29" t="e">
        <f t="shared" si="428"/>
        <v>#N/A</v>
      </c>
      <c r="X5454" s="37" t="e">
        <f t="shared" si="432"/>
        <v>#N/A</v>
      </c>
      <c r="Y5454" s="37" t="e">
        <f t="shared" si="430"/>
        <v>#N/A</v>
      </c>
      <c r="Z5454" s="37"/>
      <c r="AA5454" s="37"/>
    </row>
    <row r="5455" spans="20:27">
      <c r="T5455" s="26">
        <v>5435</v>
      </c>
      <c r="U5455" s="26" t="e">
        <f t="shared" si="429"/>
        <v>#N/A</v>
      </c>
      <c r="V5455" s="36" t="e">
        <f t="shared" si="431"/>
        <v>#N/A</v>
      </c>
      <c r="W5455" s="29" t="e">
        <f t="shared" si="428"/>
        <v>#N/A</v>
      </c>
      <c r="X5455" s="37" t="e">
        <f t="shared" si="432"/>
        <v>#N/A</v>
      </c>
      <c r="Y5455" s="37" t="e">
        <f t="shared" si="430"/>
        <v>#N/A</v>
      </c>
      <c r="Z5455" s="37"/>
      <c r="AA5455" s="37"/>
    </row>
    <row r="5456" spans="20:27">
      <c r="T5456" s="26">
        <v>5436</v>
      </c>
      <c r="U5456" s="26" t="e">
        <f t="shared" si="429"/>
        <v>#N/A</v>
      </c>
      <c r="V5456" s="36" t="e">
        <f t="shared" si="431"/>
        <v>#N/A</v>
      </c>
      <c r="W5456" s="29" t="e">
        <f t="shared" si="428"/>
        <v>#N/A</v>
      </c>
      <c r="X5456" s="37" t="e">
        <f t="shared" si="432"/>
        <v>#N/A</v>
      </c>
      <c r="Y5456" s="37" t="e">
        <f t="shared" si="430"/>
        <v>#N/A</v>
      </c>
      <c r="Z5456" s="37"/>
      <c r="AA5456" s="37"/>
    </row>
    <row r="5457" spans="20:27">
      <c r="T5457" s="26">
        <v>5437</v>
      </c>
      <c r="U5457" s="26" t="e">
        <f t="shared" si="429"/>
        <v>#N/A</v>
      </c>
      <c r="V5457" s="36" t="e">
        <f t="shared" si="431"/>
        <v>#N/A</v>
      </c>
      <c r="W5457" s="29" t="e">
        <f t="shared" si="428"/>
        <v>#N/A</v>
      </c>
      <c r="X5457" s="37" t="e">
        <f t="shared" si="432"/>
        <v>#N/A</v>
      </c>
      <c r="Y5457" s="37" t="e">
        <f t="shared" si="430"/>
        <v>#N/A</v>
      </c>
      <c r="Z5457" s="37"/>
      <c r="AA5457" s="37"/>
    </row>
    <row r="5458" spans="20:27">
      <c r="T5458" s="26">
        <v>5438</v>
      </c>
      <c r="U5458" s="26" t="e">
        <f t="shared" si="429"/>
        <v>#N/A</v>
      </c>
      <c r="V5458" s="36" t="e">
        <f t="shared" si="431"/>
        <v>#N/A</v>
      </c>
      <c r="W5458" s="29" t="e">
        <f t="shared" si="428"/>
        <v>#N/A</v>
      </c>
      <c r="X5458" s="37" t="e">
        <f t="shared" si="432"/>
        <v>#N/A</v>
      </c>
      <c r="Y5458" s="37" t="e">
        <f t="shared" si="430"/>
        <v>#N/A</v>
      </c>
      <c r="Z5458" s="37"/>
      <c r="AA5458" s="37"/>
    </row>
    <row r="5459" spans="20:27">
      <c r="T5459" s="26">
        <v>5439</v>
      </c>
      <c r="U5459" s="26" t="e">
        <f t="shared" si="429"/>
        <v>#N/A</v>
      </c>
      <c r="V5459" s="36" t="e">
        <f t="shared" si="431"/>
        <v>#N/A</v>
      </c>
      <c r="W5459" s="29" t="e">
        <f t="shared" si="428"/>
        <v>#N/A</v>
      </c>
      <c r="X5459" s="37" t="e">
        <f t="shared" si="432"/>
        <v>#N/A</v>
      </c>
      <c r="Y5459" s="37" t="e">
        <f t="shared" si="430"/>
        <v>#N/A</v>
      </c>
      <c r="Z5459" s="37"/>
      <c r="AA5459" s="37"/>
    </row>
    <row r="5460" spans="20:27">
      <c r="T5460" s="26">
        <v>5440</v>
      </c>
      <c r="U5460" s="26" t="e">
        <f t="shared" si="429"/>
        <v>#N/A</v>
      </c>
      <c r="V5460" s="36" t="e">
        <f t="shared" si="431"/>
        <v>#N/A</v>
      </c>
      <c r="W5460" s="29" t="e">
        <f t="shared" si="428"/>
        <v>#N/A</v>
      </c>
      <c r="X5460" s="37" t="e">
        <f t="shared" si="432"/>
        <v>#N/A</v>
      </c>
      <c r="Y5460" s="37" t="e">
        <f t="shared" si="430"/>
        <v>#N/A</v>
      </c>
      <c r="Z5460" s="37"/>
      <c r="AA5460" s="37"/>
    </row>
    <row r="5461" spans="20:27">
      <c r="T5461" s="26">
        <v>5441</v>
      </c>
      <c r="U5461" s="26" t="e">
        <f t="shared" si="429"/>
        <v>#N/A</v>
      </c>
      <c r="V5461" s="36" t="e">
        <f t="shared" si="431"/>
        <v>#N/A</v>
      </c>
      <c r="W5461" s="29" t="e">
        <f t="shared" ref="W5461:W5524" si="433">IF(U5461="",(#N/A),V5461)</f>
        <v>#N/A</v>
      </c>
      <c r="X5461" s="37" t="e">
        <f t="shared" si="432"/>
        <v>#N/A</v>
      </c>
      <c r="Y5461" s="37" t="e">
        <f t="shared" si="430"/>
        <v>#N/A</v>
      </c>
      <c r="Z5461" s="37"/>
      <c r="AA5461" s="37"/>
    </row>
    <row r="5462" spans="20:27">
      <c r="T5462" s="26">
        <v>5442</v>
      </c>
      <c r="U5462" s="26" t="e">
        <f t="shared" ref="U5462:U5525" si="434">IF(MAX(D$20:D$64)&lt;T5462,(#N/A),T5462)</f>
        <v>#N/A</v>
      </c>
      <c r="V5462" s="36" t="e">
        <f t="shared" si="431"/>
        <v>#N/A</v>
      </c>
      <c r="W5462" s="29" t="e">
        <f t="shared" si="433"/>
        <v>#N/A</v>
      </c>
      <c r="X5462" s="37" t="e">
        <f t="shared" si="432"/>
        <v>#N/A</v>
      </c>
      <c r="Y5462" s="37" t="e">
        <f t="shared" si="430"/>
        <v>#N/A</v>
      </c>
      <c r="Z5462" s="37"/>
      <c r="AA5462" s="37"/>
    </row>
    <row r="5463" spans="20:27">
      <c r="T5463" s="26">
        <v>5443</v>
      </c>
      <c r="U5463" s="26" t="e">
        <f t="shared" si="434"/>
        <v>#N/A</v>
      </c>
      <c r="V5463" s="36" t="e">
        <f t="shared" si="431"/>
        <v>#N/A</v>
      </c>
      <c r="W5463" s="29" t="e">
        <f t="shared" si="433"/>
        <v>#N/A</v>
      </c>
      <c r="X5463" s="37" t="e">
        <f t="shared" si="432"/>
        <v>#N/A</v>
      </c>
      <c r="Y5463" s="37" t="e">
        <f t="shared" si="430"/>
        <v>#N/A</v>
      </c>
      <c r="Z5463" s="37"/>
      <c r="AA5463" s="37"/>
    </row>
    <row r="5464" spans="20:27">
      <c r="T5464" s="26">
        <v>5444</v>
      </c>
      <c r="U5464" s="26" t="e">
        <f t="shared" si="434"/>
        <v>#N/A</v>
      </c>
      <c r="V5464" s="36" t="e">
        <f t="shared" si="431"/>
        <v>#N/A</v>
      </c>
      <c r="W5464" s="29" t="e">
        <f t="shared" si="433"/>
        <v>#N/A</v>
      </c>
      <c r="X5464" s="37" t="e">
        <f t="shared" si="432"/>
        <v>#N/A</v>
      </c>
      <c r="Y5464" s="37" t="e">
        <f t="shared" si="430"/>
        <v>#N/A</v>
      </c>
      <c r="Z5464" s="37"/>
      <c r="AA5464" s="37"/>
    </row>
    <row r="5465" spans="20:27">
      <c r="T5465" s="26">
        <v>5445</v>
      </c>
      <c r="U5465" s="26" t="e">
        <f t="shared" si="434"/>
        <v>#N/A</v>
      </c>
      <c r="V5465" s="36" t="e">
        <f t="shared" si="431"/>
        <v>#N/A</v>
      </c>
      <c r="W5465" s="29" t="e">
        <f t="shared" si="433"/>
        <v>#N/A</v>
      </c>
      <c r="X5465" s="37" t="e">
        <f t="shared" si="432"/>
        <v>#N/A</v>
      </c>
      <c r="Y5465" s="37" t="e">
        <f t="shared" si="430"/>
        <v>#N/A</v>
      </c>
      <c r="Z5465" s="37"/>
      <c r="AA5465" s="37"/>
    </row>
    <row r="5466" spans="20:27">
      <c r="T5466" s="26">
        <v>5446</v>
      </c>
      <c r="U5466" s="26" t="e">
        <f t="shared" si="434"/>
        <v>#N/A</v>
      </c>
      <c r="V5466" s="36" t="e">
        <f t="shared" si="431"/>
        <v>#N/A</v>
      </c>
      <c r="W5466" s="29" t="e">
        <f t="shared" si="433"/>
        <v>#N/A</v>
      </c>
      <c r="X5466" s="37" t="e">
        <f t="shared" si="432"/>
        <v>#N/A</v>
      </c>
      <c r="Y5466" s="37" t="e">
        <f t="shared" si="430"/>
        <v>#N/A</v>
      </c>
      <c r="Z5466" s="37"/>
      <c r="AA5466" s="37"/>
    </row>
    <row r="5467" spans="20:27">
      <c r="T5467" s="26">
        <v>5447</v>
      </c>
      <c r="U5467" s="26" t="e">
        <f t="shared" si="434"/>
        <v>#N/A</v>
      </c>
      <c r="V5467" s="36" t="e">
        <f t="shared" si="431"/>
        <v>#N/A</v>
      </c>
      <c r="W5467" s="29" t="e">
        <f t="shared" si="433"/>
        <v>#N/A</v>
      </c>
      <c r="X5467" s="37" t="e">
        <f t="shared" si="432"/>
        <v>#N/A</v>
      </c>
      <c r="Y5467" s="37" t="e">
        <f t="shared" si="430"/>
        <v>#N/A</v>
      </c>
      <c r="Z5467" s="37"/>
      <c r="AA5467" s="37"/>
    </row>
    <row r="5468" spans="20:27">
      <c r="T5468" s="26">
        <v>5448</v>
      </c>
      <c r="U5468" s="26" t="e">
        <f t="shared" si="434"/>
        <v>#N/A</v>
      </c>
      <c r="V5468" s="36" t="e">
        <f t="shared" si="431"/>
        <v>#N/A</v>
      </c>
      <c r="W5468" s="29" t="e">
        <f t="shared" si="433"/>
        <v>#N/A</v>
      </c>
      <c r="X5468" s="37" t="e">
        <f t="shared" si="432"/>
        <v>#N/A</v>
      </c>
      <c r="Y5468" s="37" t="e">
        <f t="shared" si="430"/>
        <v>#N/A</v>
      </c>
      <c r="Z5468" s="37"/>
      <c r="AA5468" s="37"/>
    </row>
    <row r="5469" spans="20:27">
      <c r="T5469" s="26">
        <v>5449</v>
      </c>
      <c r="U5469" s="26" t="e">
        <f t="shared" si="434"/>
        <v>#N/A</v>
      </c>
      <c r="V5469" s="36" t="e">
        <f t="shared" si="431"/>
        <v>#N/A</v>
      </c>
      <c r="W5469" s="29" t="e">
        <f t="shared" si="433"/>
        <v>#N/A</v>
      </c>
      <c r="X5469" s="37" t="e">
        <f t="shared" si="432"/>
        <v>#N/A</v>
      </c>
      <c r="Y5469" s="37" t="e">
        <f t="shared" si="430"/>
        <v>#N/A</v>
      </c>
      <c r="Z5469" s="37"/>
      <c r="AA5469" s="37"/>
    </row>
    <row r="5470" spans="20:27">
      <c r="T5470" s="26">
        <v>5450</v>
      </c>
      <c r="U5470" s="26" t="e">
        <f t="shared" si="434"/>
        <v>#N/A</v>
      </c>
      <c r="V5470" s="36" t="e">
        <f t="shared" si="431"/>
        <v>#N/A</v>
      </c>
      <c r="W5470" s="29" t="e">
        <f t="shared" si="433"/>
        <v>#N/A</v>
      </c>
      <c r="X5470" s="37" t="e">
        <f t="shared" si="432"/>
        <v>#N/A</v>
      </c>
      <c r="Y5470" s="37" t="e">
        <f t="shared" si="430"/>
        <v>#N/A</v>
      </c>
      <c r="Z5470" s="37"/>
      <c r="AA5470" s="37"/>
    </row>
    <row r="5471" spans="20:27">
      <c r="T5471" s="26">
        <v>5451</v>
      </c>
      <c r="U5471" s="26" t="e">
        <f t="shared" si="434"/>
        <v>#N/A</v>
      </c>
      <c r="V5471" s="36" t="e">
        <f t="shared" si="431"/>
        <v>#N/A</v>
      </c>
      <c r="W5471" s="29" t="e">
        <f t="shared" si="433"/>
        <v>#N/A</v>
      </c>
      <c r="X5471" s="37" t="e">
        <f t="shared" si="432"/>
        <v>#N/A</v>
      </c>
      <c r="Y5471" s="37" t="e">
        <f t="shared" ref="Y5471:Y5534" si="435">IF(($K$60+15)&gt;T5471,K$23*EXP(M$22*LOG(T5471/O$23)),(#N/A))</f>
        <v>#N/A</v>
      </c>
      <c r="Z5471" s="37"/>
      <c r="AA5471" s="37"/>
    </row>
    <row r="5472" spans="20:27">
      <c r="T5472" s="26">
        <v>5452</v>
      </c>
      <c r="U5472" s="26" t="e">
        <f t="shared" si="434"/>
        <v>#N/A</v>
      </c>
      <c r="V5472" s="36" t="e">
        <f t="shared" si="431"/>
        <v>#N/A</v>
      </c>
      <c r="W5472" s="29" t="e">
        <f t="shared" si="433"/>
        <v>#N/A</v>
      </c>
      <c r="X5472" s="37" t="e">
        <f t="shared" si="432"/>
        <v>#N/A</v>
      </c>
      <c r="Y5472" s="37" t="e">
        <f t="shared" si="435"/>
        <v>#N/A</v>
      </c>
      <c r="Z5472" s="37"/>
      <c r="AA5472" s="37"/>
    </row>
    <row r="5473" spans="20:27">
      <c r="T5473" s="26">
        <v>5453</v>
      </c>
      <c r="U5473" s="26" t="e">
        <f t="shared" si="434"/>
        <v>#N/A</v>
      </c>
      <c r="V5473" s="36" t="e">
        <f t="shared" si="431"/>
        <v>#N/A</v>
      </c>
      <c r="W5473" s="29" t="e">
        <f t="shared" si="433"/>
        <v>#N/A</v>
      </c>
      <c r="X5473" s="37" t="e">
        <f t="shared" si="432"/>
        <v>#N/A</v>
      </c>
      <c r="Y5473" s="37" t="e">
        <f t="shared" si="435"/>
        <v>#N/A</v>
      </c>
      <c r="Z5473" s="37"/>
      <c r="AA5473" s="37"/>
    </row>
    <row r="5474" spans="20:27">
      <c r="T5474" s="26">
        <v>5454</v>
      </c>
      <c r="U5474" s="26" t="e">
        <f t="shared" si="434"/>
        <v>#N/A</v>
      </c>
      <c r="V5474" s="36" t="e">
        <f t="shared" si="431"/>
        <v>#N/A</v>
      </c>
      <c r="W5474" s="29" t="e">
        <f t="shared" si="433"/>
        <v>#N/A</v>
      </c>
      <c r="X5474" s="37" t="e">
        <f t="shared" si="432"/>
        <v>#N/A</v>
      </c>
      <c r="Y5474" s="37" t="e">
        <f t="shared" si="435"/>
        <v>#N/A</v>
      </c>
      <c r="Z5474" s="37"/>
      <c r="AA5474" s="37"/>
    </row>
    <row r="5475" spans="20:27">
      <c r="T5475" s="26">
        <v>5455</v>
      </c>
      <c r="U5475" s="26" t="e">
        <f t="shared" si="434"/>
        <v>#N/A</v>
      </c>
      <c r="V5475" s="36" t="e">
        <f t="shared" si="431"/>
        <v>#N/A</v>
      </c>
      <c r="W5475" s="29" t="e">
        <f t="shared" si="433"/>
        <v>#N/A</v>
      </c>
      <c r="X5475" s="37" t="e">
        <f t="shared" si="432"/>
        <v>#N/A</v>
      </c>
      <c r="Y5475" s="37" t="e">
        <f t="shared" si="435"/>
        <v>#N/A</v>
      </c>
      <c r="Z5475" s="37"/>
      <c r="AA5475" s="37"/>
    </row>
    <row r="5476" spans="20:27">
      <c r="T5476" s="26">
        <v>5456</v>
      </c>
      <c r="U5476" s="26" t="e">
        <f t="shared" si="434"/>
        <v>#N/A</v>
      </c>
      <c r="V5476" s="36" t="e">
        <f t="shared" si="431"/>
        <v>#N/A</v>
      </c>
      <c r="W5476" s="29" t="e">
        <f t="shared" si="433"/>
        <v>#N/A</v>
      </c>
      <c r="X5476" s="37" t="e">
        <f t="shared" si="432"/>
        <v>#N/A</v>
      </c>
      <c r="Y5476" s="37" t="e">
        <f t="shared" si="435"/>
        <v>#N/A</v>
      </c>
      <c r="Z5476" s="37"/>
      <c r="AA5476" s="37"/>
    </row>
    <row r="5477" spans="20:27">
      <c r="T5477" s="26">
        <v>5457</v>
      </c>
      <c r="U5477" s="26" t="e">
        <f t="shared" si="434"/>
        <v>#N/A</v>
      </c>
      <c r="V5477" s="36" t="e">
        <f t="shared" si="431"/>
        <v>#N/A</v>
      </c>
      <c r="W5477" s="29" t="e">
        <f t="shared" si="433"/>
        <v>#N/A</v>
      </c>
      <c r="X5477" s="37" t="e">
        <f t="shared" si="432"/>
        <v>#N/A</v>
      </c>
      <c r="Y5477" s="37" t="e">
        <f t="shared" si="435"/>
        <v>#N/A</v>
      </c>
      <c r="Z5477" s="37"/>
      <c r="AA5477" s="37"/>
    </row>
    <row r="5478" spans="20:27">
      <c r="T5478" s="26">
        <v>5458</v>
      </c>
      <c r="U5478" s="26" t="e">
        <f t="shared" si="434"/>
        <v>#N/A</v>
      </c>
      <c r="V5478" s="36" t="e">
        <f t="shared" si="431"/>
        <v>#N/A</v>
      </c>
      <c r="W5478" s="29" t="e">
        <f t="shared" si="433"/>
        <v>#N/A</v>
      </c>
      <c r="X5478" s="37" t="e">
        <f t="shared" si="432"/>
        <v>#N/A</v>
      </c>
      <c r="Y5478" s="37" t="e">
        <f t="shared" si="435"/>
        <v>#N/A</v>
      </c>
      <c r="Z5478" s="37"/>
      <c r="AA5478" s="37"/>
    </row>
    <row r="5479" spans="20:27">
      <c r="T5479" s="26">
        <v>5459</v>
      </c>
      <c r="U5479" s="26" t="e">
        <f t="shared" si="434"/>
        <v>#N/A</v>
      </c>
      <c r="V5479" s="36" t="e">
        <f t="shared" si="431"/>
        <v>#N/A</v>
      </c>
      <c r="W5479" s="29" t="e">
        <f t="shared" si="433"/>
        <v>#N/A</v>
      </c>
      <c r="X5479" s="37" t="e">
        <f t="shared" si="432"/>
        <v>#N/A</v>
      </c>
      <c r="Y5479" s="37" t="e">
        <f t="shared" si="435"/>
        <v>#N/A</v>
      </c>
      <c r="Z5479" s="37"/>
      <c r="AA5479" s="37"/>
    </row>
    <row r="5480" spans="20:27">
      <c r="T5480" s="26">
        <v>5460</v>
      </c>
      <c r="U5480" s="26" t="e">
        <f t="shared" si="434"/>
        <v>#N/A</v>
      </c>
      <c r="V5480" s="36" t="e">
        <f t="shared" si="431"/>
        <v>#N/A</v>
      </c>
      <c r="W5480" s="29" t="e">
        <f t="shared" si="433"/>
        <v>#N/A</v>
      </c>
      <c r="X5480" s="37" t="e">
        <f t="shared" si="432"/>
        <v>#N/A</v>
      </c>
      <c r="Y5480" s="37" t="e">
        <f t="shared" si="435"/>
        <v>#N/A</v>
      </c>
      <c r="Z5480" s="37"/>
      <c r="AA5480" s="37"/>
    </row>
    <row r="5481" spans="20:27">
      <c r="T5481" s="26">
        <v>5461</v>
      </c>
      <c r="U5481" s="26" t="e">
        <f t="shared" si="434"/>
        <v>#N/A</v>
      </c>
      <c r="V5481" s="36" t="e">
        <f t="shared" si="431"/>
        <v>#N/A</v>
      </c>
      <c r="W5481" s="29" t="e">
        <f t="shared" si="433"/>
        <v>#N/A</v>
      </c>
      <c r="X5481" s="37" t="e">
        <f t="shared" si="432"/>
        <v>#N/A</v>
      </c>
      <c r="Y5481" s="37" t="e">
        <f t="shared" si="435"/>
        <v>#N/A</v>
      </c>
      <c r="Z5481" s="37"/>
      <c r="AA5481" s="37"/>
    </row>
    <row r="5482" spans="20:27">
      <c r="T5482" s="26">
        <v>5462</v>
      </c>
      <c r="U5482" s="26" t="e">
        <f t="shared" si="434"/>
        <v>#N/A</v>
      </c>
      <c r="V5482" s="36" t="e">
        <f t="shared" si="431"/>
        <v>#N/A</v>
      </c>
      <c r="W5482" s="29" t="e">
        <f t="shared" si="433"/>
        <v>#N/A</v>
      </c>
      <c r="X5482" s="37" t="e">
        <f t="shared" si="432"/>
        <v>#N/A</v>
      </c>
      <c r="Y5482" s="37" t="e">
        <f t="shared" si="435"/>
        <v>#N/A</v>
      </c>
      <c r="Z5482" s="37"/>
      <c r="AA5482" s="37"/>
    </row>
    <row r="5483" spans="20:27">
      <c r="T5483" s="26">
        <v>5463</v>
      </c>
      <c r="U5483" s="26" t="e">
        <f t="shared" si="434"/>
        <v>#N/A</v>
      </c>
      <c r="V5483" s="36" t="e">
        <f t="shared" si="431"/>
        <v>#N/A</v>
      </c>
      <c r="W5483" s="29" t="e">
        <f t="shared" si="433"/>
        <v>#N/A</v>
      </c>
      <c r="X5483" s="37" t="e">
        <f t="shared" si="432"/>
        <v>#N/A</v>
      </c>
      <c r="Y5483" s="37" t="e">
        <f t="shared" si="435"/>
        <v>#N/A</v>
      </c>
      <c r="Z5483" s="37"/>
      <c r="AA5483" s="37"/>
    </row>
    <row r="5484" spans="20:27">
      <c r="T5484" s="26">
        <v>5464</v>
      </c>
      <c r="U5484" s="26" t="e">
        <f t="shared" si="434"/>
        <v>#N/A</v>
      </c>
      <c r="V5484" s="36" t="e">
        <f t="shared" si="431"/>
        <v>#N/A</v>
      </c>
      <c r="W5484" s="29" t="e">
        <f t="shared" si="433"/>
        <v>#N/A</v>
      </c>
      <c r="X5484" s="37" t="e">
        <f t="shared" si="432"/>
        <v>#N/A</v>
      </c>
      <c r="Y5484" s="37" t="e">
        <f t="shared" si="435"/>
        <v>#N/A</v>
      </c>
      <c r="Z5484" s="37"/>
      <c r="AA5484" s="37"/>
    </row>
    <row r="5485" spans="20:27">
      <c r="T5485" s="26">
        <v>5465</v>
      </c>
      <c r="U5485" s="26" t="e">
        <f t="shared" si="434"/>
        <v>#N/A</v>
      </c>
      <c r="V5485" s="36" t="e">
        <f t="shared" si="431"/>
        <v>#N/A</v>
      </c>
      <c r="W5485" s="29" t="e">
        <f t="shared" si="433"/>
        <v>#N/A</v>
      </c>
      <c r="X5485" s="37" t="e">
        <f t="shared" si="432"/>
        <v>#N/A</v>
      </c>
      <c r="Y5485" s="37" t="e">
        <f t="shared" si="435"/>
        <v>#N/A</v>
      </c>
      <c r="Z5485" s="37"/>
      <c r="AA5485" s="37"/>
    </row>
    <row r="5486" spans="20:27">
      <c r="T5486" s="26">
        <v>5466</v>
      </c>
      <c r="U5486" s="26" t="e">
        <f t="shared" si="434"/>
        <v>#N/A</v>
      </c>
      <c r="V5486" s="36" t="e">
        <f t="shared" si="431"/>
        <v>#N/A</v>
      </c>
      <c r="W5486" s="29" t="e">
        <f t="shared" si="433"/>
        <v>#N/A</v>
      </c>
      <c r="X5486" s="37" t="e">
        <f t="shared" si="432"/>
        <v>#N/A</v>
      </c>
      <c r="Y5486" s="37" t="e">
        <f t="shared" si="435"/>
        <v>#N/A</v>
      </c>
      <c r="Z5486" s="37"/>
      <c r="AA5486" s="37"/>
    </row>
    <row r="5487" spans="20:27">
      <c r="T5487" s="26">
        <v>5467</v>
      </c>
      <c r="U5487" s="26" t="e">
        <f t="shared" si="434"/>
        <v>#N/A</v>
      </c>
      <c r="V5487" s="36" t="e">
        <f t="shared" si="431"/>
        <v>#N/A</v>
      </c>
      <c r="W5487" s="29" t="e">
        <f t="shared" si="433"/>
        <v>#N/A</v>
      </c>
      <c r="X5487" s="37" t="e">
        <f t="shared" si="432"/>
        <v>#N/A</v>
      </c>
      <c r="Y5487" s="37" t="e">
        <f t="shared" si="435"/>
        <v>#N/A</v>
      </c>
      <c r="Z5487" s="37"/>
      <c r="AA5487" s="37"/>
    </row>
    <row r="5488" spans="20:27">
      <c r="T5488" s="26">
        <v>5468</v>
      </c>
      <c r="U5488" s="26" t="e">
        <f t="shared" si="434"/>
        <v>#N/A</v>
      </c>
      <c r="V5488" s="36" t="e">
        <f t="shared" si="431"/>
        <v>#N/A</v>
      </c>
      <c r="W5488" s="29" t="e">
        <f t="shared" si="433"/>
        <v>#N/A</v>
      </c>
      <c r="X5488" s="37" t="e">
        <f t="shared" si="432"/>
        <v>#N/A</v>
      </c>
      <c r="Y5488" s="37" t="e">
        <f t="shared" si="435"/>
        <v>#N/A</v>
      </c>
      <c r="Z5488" s="37"/>
      <c r="AA5488" s="37"/>
    </row>
    <row r="5489" spans="20:27">
      <c r="T5489" s="26">
        <v>5469</v>
      </c>
      <c r="U5489" s="26" t="e">
        <f t="shared" si="434"/>
        <v>#N/A</v>
      </c>
      <c r="V5489" s="36" t="e">
        <f t="shared" si="431"/>
        <v>#N/A</v>
      </c>
      <c r="W5489" s="29" t="e">
        <f t="shared" si="433"/>
        <v>#N/A</v>
      </c>
      <c r="X5489" s="37" t="e">
        <f t="shared" si="432"/>
        <v>#N/A</v>
      </c>
      <c r="Y5489" s="37" t="e">
        <f t="shared" si="435"/>
        <v>#N/A</v>
      </c>
      <c r="Z5489" s="37"/>
      <c r="AA5489" s="37"/>
    </row>
    <row r="5490" spans="20:27">
      <c r="T5490" s="26">
        <v>5470</v>
      </c>
      <c r="U5490" s="26" t="e">
        <f t="shared" si="434"/>
        <v>#N/A</v>
      </c>
      <c r="V5490" s="36" t="e">
        <f t="shared" si="431"/>
        <v>#N/A</v>
      </c>
      <c r="W5490" s="29" t="e">
        <f t="shared" si="433"/>
        <v>#N/A</v>
      </c>
      <c r="X5490" s="37" t="e">
        <f t="shared" si="432"/>
        <v>#N/A</v>
      </c>
      <c r="Y5490" s="37" t="e">
        <f t="shared" si="435"/>
        <v>#N/A</v>
      </c>
      <c r="Z5490" s="37"/>
      <c r="AA5490" s="37"/>
    </row>
    <row r="5491" spans="20:27">
      <c r="T5491" s="26">
        <v>5471</v>
      </c>
      <c r="U5491" s="26" t="e">
        <f t="shared" si="434"/>
        <v>#N/A</v>
      </c>
      <c r="V5491" s="36" t="e">
        <f t="shared" si="431"/>
        <v>#N/A</v>
      </c>
      <c r="W5491" s="29" t="e">
        <f t="shared" si="433"/>
        <v>#N/A</v>
      </c>
      <c r="X5491" s="37" t="e">
        <f t="shared" si="432"/>
        <v>#N/A</v>
      </c>
      <c r="Y5491" s="37" t="e">
        <f t="shared" si="435"/>
        <v>#N/A</v>
      </c>
      <c r="Z5491" s="37"/>
      <c r="AA5491" s="37"/>
    </row>
    <row r="5492" spans="20:27">
      <c r="T5492" s="26">
        <v>5472</v>
      </c>
      <c r="U5492" s="26" t="e">
        <f t="shared" si="434"/>
        <v>#N/A</v>
      </c>
      <c r="V5492" s="36" t="e">
        <f t="shared" si="431"/>
        <v>#N/A</v>
      </c>
      <c r="W5492" s="29" t="e">
        <f t="shared" si="433"/>
        <v>#N/A</v>
      </c>
      <c r="X5492" s="37" t="e">
        <f t="shared" si="432"/>
        <v>#N/A</v>
      </c>
      <c r="Y5492" s="37" t="e">
        <f t="shared" si="435"/>
        <v>#N/A</v>
      </c>
      <c r="Z5492" s="37"/>
      <c r="AA5492" s="37"/>
    </row>
    <row r="5493" spans="20:27">
      <c r="T5493" s="26">
        <v>5473</v>
      </c>
      <c r="U5493" s="26" t="e">
        <f t="shared" si="434"/>
        <v>#N/A</v>
      </c>
      <c r="V5493" s="36" t="e">
        <f t="shared" si="431"/>
        <v>#N/A</v>
      </c>
      <c r="W5493" s="29" t="e">
        <f t="shared" si="433"/>
        <v>#N/A</v>
      </c>
      <c r="X5493" s="37" t="e">
        <f t="shared" si="432"/>
        <v>#N/A</v>
      </c>
      <c r="Y5493" s="37" t="e">
        <f t="shared" si="435"/>
        <v>#N/A</v>
      </c>
      <c r="Z5493" s="37"/>
      <c r="AA5493" s="37"/>
    </row>
    <row r="5494" spans="20:27">
      <c r="T5494" s="26">
        <v>5474</v>
      </c>
      <c r="U5494" s="26" t="e">
        <f t="shared" si="434"/>
        <v>#N/A</v>
      </c>
      <c r="V5494" s="36" t="e">
        <f t="shared" si="431"/>
        <v>#N/A</v>
      </c>
      <c r="W5494" s="29" t="e">
        <f t="shared" si="433"/>
        <v>#N/A</v>
      </c>
      <c r="X5494" s="37" t="e">
        <f t="shared" si="432"/>
        <v>#N/A</v>
      </c>
      <c r="Y5494" s="37" t="e">
        <f t="shared" si="435"/>
        <v>#N/A</v>
      </c>
      <c r="Z5494" s="37"/>
      <c r="AA5494" s="37"/>
    </row>
    <row r="5495" spans="20:27">
      <c r="T5495" s="26">
        <v>5475</v>
      </c>
      <c r="U5495" s="26" t="e">
        <f t="shared" si="434"/>
        <v>#N/A</v>
      </c>
      <c r="V5495" s="36" t="e">
        <f t="shared" si="431"/>
        <v>#N/A</v>
      </c>
      <c r="W5495" s="29" t="e">
        <f t="shared" si="433"/>
        <v>#N/A</v>
      </c>
      <c r="X5495" s="37" t="e">
        <f t="shared" si="432"/>
        <v>#N/A</v>
      </c>
      <c r="Y5495" s="37" t="e">
        <f t="shared" si="435"/>
        <v>#N/A</v>
      </c>
      <c r="Z5495" s="37"/>
      <c r="AA5495" s="37"/>
    </row>
    <row r="5496" spans="20:27">
      <c r="T5496" s="26">
        <v>5476</v>
      </c>
      <c r="U5496" s="26" t="e">
        <f t="shared" si="434"/>
        <v>#N/A</v>
      </c>
      <c r="V5496" s="36" t="e">
        <f t="shared" si="431"/>
        <v>#N/A</v>
      </c>
      <c r="W5496" s="29" t="e">
        <f t="shared" si="433"/>
        <v>#N/A</v>
      </c>
      <c r="X5496" s="37" t="e">
        <f t="shared" si="432"/>
        <v>#N/A</v>
      </c>
      <c r="Y5496" s="37" t="e">
        <f t="shared" si="435"/>
        <v>#N/A</v>
      </c>
      <c r="Z5496" s="37"/>
      <c r="AA5496" s="37"/>
    </row>
    <row r="5497" spans="20:27">
      <c r="T5497" s="26">
        <v>5477</v>
      </c>
      <c r="U5497" s="26" t="e">
        <f t="shared" si="434"/>
        <v>#N/A</v>
      </c>
      <c r="V5497" s="36" t="e">
        <f t="shared" si="431"/>
        <v>#N/A</v>
      </c>
      <c r="W5497" s="29" t="e">
        <f t="shared" si="433"/>
        <v>#N/A</v>
      </c>
      <c r="X5497" s="37" t="e">
        <f t="shared" si="432"/>
        <v>#N/A</v>
      </c>
      <c r="Y5497" s="37" t="e">
        <f t="shared" si="435"/>
        <v>#N/A</v>
      </c>
      <c r="Z5497" s="37"/>
      <c r="AA5497" s="37"/>
    </row>
    <row r="5498" spans="20:27">
      <c r="T5498" s="26">
        <v>5478</v>
      </c>
      <c r="U5498" s="26" t="e">
        <f t="shared" si="434"/>
        <v>#N/A</v>
      </c>
      <c r="V5498" s="36" t="e">
        <f t="shared" si="431"/>
        <v>#N/A</v>
      </c>
      <c r="W5498" s="29" t="e">
        <f t="shared" si="433"/>
        <v>#N/A</v>
      </c>
      <c r="X5498" s="37" t="e">
        <f t="shared" si="432"/>
        <v>#N/A</v>
      </c>
      <c r="Y5498" s="37" t="e">
        <f t="shared" si="435"/>
        <v>#N/A</v>
      </c>
      <c r="Z5498" s="37"/>
      <c r="AA5498" s="37"/>
    </row>
    <row r="5499" spans="20:27">
      <c r="T5499" s="26">
        <v>5479</v>
      </c>
      <c r="U5499" s="26" t="e">
        <f t="shared" si="434"/>
        <v>#N/A</v>
      </c>
      <c r="V5499" s="36" t="e">
        <f t="shared" si="431"/>
        <v>#N/A</v>
      </c>
      <c r="W5499" s="29" t="e">
        <f t="shared" si="433"/>
        <v>#N/A</v>
      </c>
      <c r="X5499" s="37" t="e">
        <f t="shared" si="432"/>
        <v>#N/A</v>
      </c>
      <c r="Y5499" s="37" t="e">
        <f t="shared" si="435"/>
        <v>#N/A</v>
      </c>
      <c r="Z5499" s="37"/>
      <c r="AA5499" s="37"/>
    </row>
    <row r="5500" spans="20:27">
      <c r="T5500" s="26">
        <v>5480</v>
      </c>
      <c r="U5500" s="26" t="e">
        <f t="shared" si="434"/>
        <v>#N/A</v>
      </c>
      <c r="V5500" s="36" t="e">
        <f t="shared" si="431"/>
        <v>#N/A</v>
      </c>
      <c r="W5500" s="29" t="e">
        <f t="shared" si="433"/>
        <v>#N/A</v>
      </c>
      <c r="X5500" s="37" t="e">
        <f t="shared" si="432"/>
        <v>#N/A</v>
      </c>
      <c r="Y5500" s="37" t="e">
        <f t="shared" si="435"/>
        <v>#N/A</v>
      </c>
      <c r="Z5500" s="37"/>
      <c r="AA5500" s="37"/>
    </row>
    <row r="5501" spans="20:27">
      <c r="T5501" s="26">
        <v>5481</v>
      </c>
      <c r="U5501" s="26" t="e">
        <f t="shared" si="434"/>
        <v>#N/A</v>
      </c>
      <c r="V5501" s="36" t="e">
        <f t="shared" si="431"/>
        <v>#N/A</v>
      </c>
      <c r="W5501" s="29" t="e">
        <f t="shared" si="433"/>
        <v>#N/A</v>
      </c>
      <c r="X5501" s="37" t="e">
        <f t="shared" si="432"/>
        <v>#N/A</v>
      </c>
      <c r="Y5501" s="37" t="e">
        <f t="shared" si="435"/>
        <v>#N/A</v>
      </c>
      <c r="Z5501" s="37"/>
      <c r="AA5501" s="37"/>
    </row>
    <row r="5502" spans="20:27">
      <c r="T5502" s="26">
        <v>5482</v>
      </c>
      <c r="U5502" s="26" t="e">
        <f t="shared" si="434"/>
        <v>#N/A</v>
      </c>
      <c r="V5502" s="36" t="e">
        <f t="shared" si="431"/>
        <v>#N/A</v>
      </c>
      <c r="W5502" s="29" t="e">
        <f t="shared" si="433"/>
        <v>#N/A</v>
      </c>
      <c r="X5502" s="37" t="e">
        <f t="shared" si="432"/>
        <v>#N/A</v>
      </c>
      <c r="Y5502" s="37" t="e">
        <f t="shared" si="435"/>
        <v>#N/A</v>
      </c>
      <c r="Z5502" s="37"/>
      <c r="AA5502" s="37"/>
    </row>
    <row r="5503" spans="20:27">
      <c r="T5503" s="26">
        <v>5483</v>
      </c>
      <c r="U5503" s="26" t="e">
        <f t="shared" si="434"/>
        <v>#N/A</v>
      </c>
      <c r="V5503" s="36" t="e">
        <f t="shared" si="431"/>
        <v>#N/A</v>
      </c>
      <c r="W5503" s="29" t="e">
        <f t="shared" si="433"/>
        <v>#N/A</v>
      </c>
      <c r="X5503" s="37" t="e">
        <f t="shared" si="432"/>
        <v>#N/A</v>
      </c>
      <c r="Y5503" s="37" t="e">
        <f t="shared" si="435"/>
        <v>#N/A</v>
      </c>
      <c r="Z5503" s="37"/>
      <c r="AA5503" s="37"/>
    </row>
    <row r="5504" spans="20:27">
      <c r="T5504" s="26">
        <v>5484</v>
      </c>
      <c r="U5504" s="26" t="e">
        <f t="shared" si="434"/>
        <v>#N/A</v>
      </c>
      <c r="V5504" s="36" t="e">
        <f t="shared" si="431"/>
        <v>#N/A</v>
      </c>
      <c r="W5504" s="29" t="e">
        <f t="shared" si="433"/>
        <v>#N/A</v>
      </c>
      <c r="X5504" s="37" t="e">
        <f t="shared" si="432"/>
        <v>#N/A</v>
      </c>
      <c r="Y5504" s="37" t="e">
        <f t="shared" si="435"/>
        <v>#N/A</v>
      </c>
      <c r="Z5504" s="37"/>
      <c r="AA5504" s="37"/>
    </row>
    <row r="5505" spans="20:27">
      <c r="T5505" s="26">
        <v>5485</v>
      </c>
      <c r="U5505" s="26" t="e">
        <f t="shared" si="434"/>
        <v>#N/A</v>
      </c>
      <c r="V5505" s="36" t="e">
        <f t="shared" si="431"/>
        <v>#N/A</v>
      </c>
      <c r="W5505" s="29" t="e">
        <f t="shared" si="433"/>
        <v>#N/A</v>
      </c>
      <c r="X5505" s="37" t="e">
        <f t="shared" si="432"/>
        <v>#N/A</v>
      </c>
      <c r="Y5505" s="37" t="e">
        <f t="shared" si="435"/>
        <v>#N/A</v>
      </c>
      <c r="Z5505" s="37"/>
      <c r="AA5505" s="37"/>
    </row>
    <row r="5506" spans="20:27">
      <c r="T5506" s="26">
        <v>5486</v>
      </c>
      <c r="U5506" s="26" t="e">
        <f t="shared" si="434"/>
        <v>#N/A</v>
      </c>
      <c r="V5506" s="36" t="e">
        <f t="shared" si="431"/>
        <v>#N/A</v>
      </c>
      <c r="W5506" s="29" t="e">
        <f t="shared" si="433"/>
        <v>#N/A</v>
      </c>
      <c r="X5506" s="37" t="e">
        <f t="shared" si="432"/>
        <v>#N/A</v>
      </c>
      <c r="Y5506" s="37" t="e">
        <f t="shared" si="435"/>
        <v>#N/A</v>
      </c>
      <c r="Z5506" s="37"/>
      <c r="AA5506" s="37"/>
    </row>
    <row r="5507" spans="20:27">
      <c r="T5507" s="26">
        <v>5487</v>
      </c>
      <c r="U5507" s="26" t="e">
        <f t="shared" si="434"/>
        <v>#N/A</v>
      </c>
      <c r="V5507" s="36" t="e">
        <f t="shared" si="431"/>
        <v>#N/A</v>
      </c>
      <c r="W5507" s="29" t="e">
        <f t="shared" si="433"/>
        <v>#N/A</v>
      </c>
      <c r="X5507" s="37" t="e">
        <f t="shared" si="432"/>
        <v>#N/A</v>
      </c>
      <c r="Y5507" s="37" t="e">
        <f t="shared" si="435"/>
        <v>#N/A</v>
      </c>
      <c r="Z5507" s="37"/>
      <c r="AA5507" s="37"/>
    </row>
    <row r="5508" spans="20:27">
      <c r="T5508" s="26">
        <v>5488</v>
      </c>
      <c r="U5508" s="26" t="e">
        <f t="shared" si="434"/>
        <v>#N/A</v>
      </c>
      <c r="V5508" s="36" t="e">
        <f t="shared" si="431"/>
        <v>#N/A</v>
      </c>
      <c r="W5508" s="29" t="e">
        <f t="shared" si="433"/>
        <v>#N/A</v>
      </c>
      <c r="X5508" s="37" t="e">
        <f t="shared" si="432"/>
        <v>#N/A</v>
      </c>
      <c r="Y5508" s="37" t="e">
        <f t="shared" si="435"/>
        <v>#N/A</v>
      </c>
      <c r="Z5508" s="37"/>
      <c r="AA5508" s="37"/>
    </row>
    <row r="5509" spans="20:27">
      <c r="T5509" s="26">
        <v>5489</v>
      </c>
      <c r="U5509" s="26" t="e">
        <f t="shared" si="434"/>
        <v>#N/A</v>
      </c>
      <c r="V5509" s="36" t="e">
        <f t="shared" si="431"/>
        <v>#N/A</v>
      </c>
      <c r="W5509" s="29" t="e">
        <f t="shared" si="433"/>
        <v>#N/A</v>
      </c>
      <c r="X5509" s="37" t="e">
        <f t="shared" si="432"/>
        <v>#N/A</v>
      </c>
      <c r="Y5509" s="37" t="e">
        <f t="shared" si="435"/>
        <v>#N/A</v>
      </c>
      <c r="Z5509" s="37"/>
      <c r="AA5509" s="37"/>
    </row>
    <row r="5510" spans="20:27">
      <c r="T5510" s="26">
        <v>5490</v>
      </c>
      <c r="U5510" s="26" t="e">
        <f t="shared" si="434"/>
        <v>#N/A</v>
      </c>
      <c r="V5510" s="36" t="e">
        <f t="shared" si="431"/>
        <v>#N/A</v>
      </c>
      <c r="W5510" s="29" t="e">
        <f t="shared" si="433"/>
        <v>#N/A</v>
      </c>
      <c r="X5510" s="37" t="e">
        <f t="shared" si="432"/>
        <v>#N/A</v>
      </c>
      <c r="Y5510" s="37" t="e">
        <f t="shared" si="435"/>
        <v>#N/A</v>
      </c>
      <c r="Z5510" s="37"/>
      <c r="AA5510" s="37"/>
    </row>
    <row r="5511" spans="20:27">
      <c r="T5511" s="26">
        <v>5491</v>
      </c>
      <c r="U5511" s="26" t="e">
        <f t="shared" si="434"/>
        <v>#N/A</v>
      </c>
      <c r="V5511" s="36" t="e">
        <f t="shared" si="431"/>
        <v>#N/A</v>
      </c>
      <c r="W5511" s="29" t="e">
        <f t="shared" si="433"/>
        <v>#N/A</v>
      </c>
      <c r="X5511" s="37" t="e">
        <f t="shared" si="432"/>
        <v>#N/A</v>
      </c>
      <c r="Y5511" s="37" t="e">
        <f t="shared" si="435"/>
        <v>#N/A</v>
      </c>
      <c r="Z5511" s="37"/>
      <c r="AA5511" s="37"/>
    </row>
    <row r="5512" spans="20:27">
      <c r="T5512" s="26">
        <v>5492</v>
      </c>
      <c r="U5512" s="26" t="e">
        <f t="shared" si="434"/>
        <v>#N/A</v>
      </c>
      <c r="V5512" s="36" t="e">
        <f t="shared" ref="V5512:V5575" si="436">K$23*EXP(M$22*LOG(T5512/O$23))</f>
        <v>#N/A</v>
      </c>
      <c r="W5512" s="29" t="e">
        <f t="shared" si="433"/>
        <v>#N/A</v>
      </c>
      <c r="X5512" s="37" t="e">
        <f t="shared" ref="X5512:X5575" si="437">IF(($K$60+15)&gt;T5512,T5512,(#N/A))</f>
        <v>#N/A</v>
      </c>
      <c r="Y5512" s="37" t="e">
        <f t="shared" si="435"/>
        <v>#N/A</v>
      </c>
      <c r="Z5512" s="37"/>
      <c r="AA5512" s="37"/>
    </row>
    <row r="5513" spans="20:27">
      <c r="T5513" s="26">
        <v>5493</v>
      </c>
      <c r="U5513" s="26" t="e">
        <f t="shared" si="434"/>
        <v>#N/A</v>
      </c>
      <c r="V5513" s="36" t="e">
        <f t="shared" si="436"/>
        <v>#N/A</v>
      </c>
      <c r="W5513" s="29" t="e">
        <f t="shared" si="433"/>
        <v>#N/A</v>
      </c>
      <c r="X5513" s="37" t="e">
        <f t="shared" si="437"/>
        <v>#N/A</v>
      </c>
      <c r="Y5513" s="37" t="e">
        <f t="shared" si="435"/>
        <v>#N/A</v>
      </c>
      <c r="Z5513" s="37"/>
      <c r="AA5513" s="37"/>
    </row>
    <row r="5514" spans="20:27">
      <c r="T5514" s="26">
        <v>5494</v>
      </c>
      <c r="U5514" s="26" t="e">
        <f t="shared" si="434"/>
        <v>#N/A</v>
      </c>
      <c r="V5514" s="36" t="e">
        <f t="shared" si="436"/>
        <v>#N/A</v>
      </c>
      <c r="W5514" s="29" t="e">
        <f t="shared" si="433"/>
        <v>#N/A</v>
      </c>
      <c r="X5514" s="37" t="e">
        <f t="shared" si="437"/>
        <v>#N/A</v>
      </c>
      <c r="Y5514" s="37" t="e">
        <f t="shared" si="435"/>
        <v>#N/A</v>
      </c>
      <c r="Z5514" s="37"/>
      <c r="AA5514" s="37"/>
    </row>
    <row r="5515" spans="20:27">
      <c r="T5515" s="26">
        <v>5495</v>
      </c>
      <c r="U5515" s="26" t="e">
        <f t="shared" si="434"/>
        <v>#N/A</v>
      </c>
      <c r="V5515" s="36" t="e">
        <f t="shared" si="436"/>
        <v>#N/A</v>
      </c>
      <c r="W5515" s="29" t="e">
        <f t="shared" si="433"/>
        <v>#N/A</v>
      </c>
      <c r="X5515" s="37" t="e">
        <f t="shared" si="437"/>
        <v>#N/A</v>
      </c>
      <c r="Y5515" s="37" t="e">
        <f t="shared" si="435"/>
        <v>#N/A</v>
      </c>
      <c r="Z5515" s="37"/>
      <c r="AA5515" s="37"/>
    </row>
    <row r="5516" spans="20:27">
      <c r="T5516" s="26">
        <v>5496</v>
      </c>
      <c r="U5516" s="26" t="e">
        <f t="shared" si="434"/>
        <v>#N/A</v>
      </c>
      <c r="V5516" s="36" t="e">
        <f t="shared" si="436"/>
        <v>#N/A</v>
      </c>
      <c r="W5516" s="29" t="e">
        <f t="shared" si="433"/>
        <v>#N/A</v>
      </c>
      <c r="X5516" s="37" t="e">
        <f t="shared" si="437"/>
        <v>#N/A</v>
      </c>
      <c r="Y5516" s="37" t="e">
        <f t="shared" si="435"/>
        <v>#N/A</v>
      </c>
      <c r="Z5516" s="37"/>
      <c r="AA5516" s="37"/>
    </row>
    <row r="5517" spans="20:27">
      <c r="T5517" s="26">
        <v>5497</v>
      </c>
      <c r="U5517" s="26" t="e">
        <f t="shared" si="434"/>
        <v>#N/A</v>
      </c>
      <c r="V5517" s="36" t="e">
        <f t="shared" si="436"/>
        <v>#N/A</v>
      </c>
      <c r="W5517" s="29" t="e">
        <f t="shared" si="433"/>
        <v>#N/A</v>
      </c>
      <c r="X5517" s="37" t="e">
        <f t="shared" si="437"/>
        <v>#N/A</v>
      </c>
      <c r="Y5517" s="37" t="e">
        <f t="shared" si="435"/>
        <v>#N/A</v>
      </c>
      <c r="Z5517" s="37"/>
      <c r="AA5517" s="37"/>
    </row>
    <row r="5518" spans="20:27">
      <c r="T5518" s="26">
        <v>5498</v>
      </c>
      <c r="U5518" s="26" t="e">
        <f t="shared" si="434"/>
        <v>#N/A</v>
      </c>
      <c r="V5518" s="36" t="e">
        <f t="shared" si="436"/>
        <v>#N/A</v>
      </c>
      <c r="W5518" s="29" t="e">
        <f t="shared" si="433"/>
        <v>#N/A</v>
      </c>
      <c r="X5518" s="37" t="e">
        <f t="shared" si="437"/>
        <v>#N/A</v>
      </c>
      <c r="Y5518" s="37" t="e">
        <f t="shared" si="435"/>
        <v>#N/A</v>
      </c>
      <c r="Z5518" s="37"/>
      <c r="AA5518" s="37"/>
    </row>
    <row r="5519" spans="20:27">
      <c r="T5519" s="26">
        <v>5499</v>
      </c>
      <c r="U5519" s="26" t="e">
        <f t="shared" si="434"/>
        <v>#N/A</v>
      </c>
      <c r="V5519" s="36" t="e">
        <f t="shared" si="436"/>
        <v>#N/A</v>
      </c>
      <c r="W5519" s="29" t="e">
        <f t="shared" si="433"/>
        <v>#N/A</v>
      </c>
      <c r="X5519" s="37" t="e">
        <f t="shared" si="437"/>
        <v>#N/A</v>
      </c>
      <c r="Y5519" s="37" t="e">
        <f t="shared" si="435"/>
        <v>#N/A</v>
      </c>
      <c r="Z5519" s="37"/>
      <c r="AA5519" s="37"/>
    </row>
    <row r="5520" spans="20:27">
      <c r="T5520" s="26">
        <v>5500</v>
      </c>
      <c r="U5520" s="26" t="e">
        <f t="shared" si="434"/>
        <v>#N/A</v>
      </c>
      <c r="V5520" s="36" t="e">
        <f t="shared" si="436"/>
        <v>#N/A</v>
      </c>
      <c r="W5520" s="29" t="e">
        <f t="shared" si="433"/>
        <v>#N/A</v>
      </c>
      <c r="X5520" s="37" t="e">
        <f t="shared" si="437"/>
        <v>#N/A</v>
      </c>
      <c r="Y5520" s="37" t="e">
        <f t="shared" si="435"/>
        <v>#N/A</v>
      </c>
      <c r="Z5520" s="37"/>
      <c r="AA5520" s="37"/>
    </row>
    <row r="5521" spans="20:27">
      <c r="T5521" s="26">
        <v>5501</v>
      </c>
      <c r="U5521" s="26" t="e">
        <f t="shared" si="434"/>
        <v>#N/A</v>
      </c>
      <c r="V5521" s="36" t="e">
        <f t="shared" si="436"/>
        <v>#N/A</v>
      </c>
      <c r="W5521" s="29" t="e">
        <f t="shared" si="433"/>
        <v>#N/A</v>
      </c>
      <c r="X5521" s="37" t="e">
        <f t="shared" si="437"/>
        <v>#N/A</v>
      </c>
      <c r="Y5521" s="37" t="e">
        <f t="shared" si="435"/>
        <v>#N/A</v>
      </c>
      <c r="Z5521" s="37"/>
      <c r="AA5521" s="37"/>
    </row>
    <row r="5522" spans="20:27">
      <c r="T5522" s="26">
        <v>5502</v>
      </c>
      <c r="U5522" s="26" t="e">
        <f t="shared" si="434"/>
        <v>#N/A</v>
      </c>
      <c r="V5522" s="36" t="e">
        <f t="shared" si="436"/>
        <v>#N/A</v>
      </c>
      <c r="W5522" s="29" t="e">
        <f t="shared" si="433"/>
        <v>#N/A</v>
      </c>
      <c r="X5522" s="37" t="e">
        <f t="shared" si="437"/>
        <v>#N/A</v>
      </c>
      <c r="Y5522" s="37" t="e">
        <f t="shared" si="435"/>
        <v>#N/A</v>
      </c>
      <c r="Z5522" s="37"/>
      <c r="AA5522" s="37"/>
    </row>
    <row r="5523" spans="20:27">
      <c r="T5523" s="26">
        <v>5503</v>
      </c>
      <c r="U5523" s="26" t="e">
        <f t="shared" si="434"/>
        <v>#N/A</v>
      </c>
      <c r="V5523" s="36" t="e">
        <f t="shared" si="436"/>
        <v>#N/A</v>
      </c>
      <c r="W5523" s="29" t="e">
        <f t="shared" si="433"/>
        <v>#N/A</v>
      </c>
      <c r="X5523" s="37" t="e">
        <f t="shared" si="437"/>
        <v>#N/A</v>
      </c>
      <c r="Y5523" s="37" t="e">
        <f t="shared" si="435"/>
        <v>#N/A</v>
      </c>
      <c r="Z5523" s="37"/>
      <c r="AA5523" s="37"/>
    </row>
    <row r="5524" spans="20:27">
      <c r="T5524" s="26">
        <v>5504</v>
      </c>
      <c r="U5524" s="26" t="e">
        <f t="shared" si="434"/>
        <v>#N/A</v>
      </c>
      <c r="V5524" s="36" t="e">
        <f t="shared" si="436"/>
        <v>#N/A</v>
      </c>
      <c r="W5524" s="29" t="e">
        <f t="shared" si="433"/>
        <v>#N/A</v>
      </c>
      <c r="X5524" s="37" t="e">
        <f t="shared" si="437"/>
        <v>#N/A</v>
      </c>
      <c r="Y5524" s="37" t="e">
        <f t="shared" si="435"/>
        <v>#N/A</v>
      </c>
      <c r="Z5524" s="37"/>
      <c r="AA5524" s="37"/>
    </row>
    <row r="5525" spans="20:27">
      <c r="T5525" s="26">
        <v>5505</v>
      </c>
      <c r="U5525" s="26" t="e">
        <f t="shared" si="434"/>
        <v>#N/A</v>
      </c>
      <c r="V5525" s="36" t="e">
        <f t="shared" si="436"/>
        <v>#N/A</v>
      </c>
      <c r="W5525" s="29" t="e">
        <f t="shared" ref="W5525:W5588" si="438">IF(U5525="",(#N/A),V5525)</f>
        <v>#N/A</v>
      </c>
      <c r="X5525" s="37" t="e">
        <f t="shared" si="437"/>
        <v>#N/A</v>
      </c>
      <c r="Y5525" s="37" t="e">
        <f t="shared" si="435"/>
        <v>#N/A</v>
      </c>
      <c r="Z5525" s="37"/>
      <c r="AA5525" s="37"/>
    </row>
    <row r="5526" spans="20:27">
      <c r="T5526" s="26">
        <v>5506</v>
      </c>
      <c r="U5526" s="26" t="e">
        <f t="shared" ref="U5526:U5589" si="439">IF(MAX(D$20:D$64)&lt;T5526,(#N/A),T5526)</f>
        <v>#N/A</v>
      </c>
      <c r="V5526" s="36" t="e">
        <f t="shared" si="436"/>
        <v>#N/A</v>
      </c>
      <c r="W5526" s="29" t="e">
        <f t="shared" si="438"/>
        <v>#N/A</v>
      </c>
      <c r="X5526" s="37" t="e">
        <f t="shared" si="437"/>
        <v>#N/A</v>
      </c>
      <c r="Y5526" s="37" t="e">
        <f t="shared" si="435"/>
        <v>#N/A</v>
      </c>
      <c r="Z5526" s="37"/>
      <c r="AA5526" s="37"/>
    </row>
    <row r="5527" spans="20:27">
      <c r="T5527" s="26">
        <v>5507</v>
      </c>
      <c r="U5527" s="26" t="e">
        <f t="shared" si="439"/>
        <v>#N/A</v>
      </c>
      <c r="V5527" s="36" t="e">
        <f t="shared" si="436"/>
        <v>#N/A</v>
      </c>
      <c r="W5527" s="29" t="e">
        <f t="shared" si="438"/>
        <v>#N/A</v>
      </c>
      <c r="X5527" s="37" t="e">
        <f t="shared" si="437"/>
        <v>#N/A</v>
      </c>
      <c r="Y5527" s="37" t="e">
        <f t="shared" si="435"/>
        <v>#N/A</v>
      </c>
      <c r="Z5527" s="37"/>
      <c r="AA5527" s="37"/>
    </row>
    <row r="5528" spans="20:27">
      <c r="T5528" s="26">
        <v>5508</v>
      </c>
      <c r="U5528" s="26" t="e">
        <f t="shared" si="439"/>
        <v>#N/A</v>
      </c>
      <c r="V5528" s="36" t="e">
        <f t="shared" si="436"/>
        <v>#N/A</v>
      </c>
      <c r="W5528" s="29" t="e">
        <f t="shared" si="438"/>
        <v>#N/A</v>
      </c>
      <c r="X5528" s="37" t="e">
        <f t="shared" si="437"/>
        <v>#N/A</v>
      </c>
      <c r="Y5528" s="37" t="e">
        <f t="shared" si="435"/>
        <v>#N/A</v>
      </c>
      <c r="Z5528" s="37"/>
      <c r="AA5528" s="37"/>
    </row>
    <row r="5529" spans="20:27">
      <c r="T5529" s="26">
        <v>5509</v>
      </c>
      <c r="U5529" s="26" t="e">
        <f t="shared" si="439"/>
        <v>#N/A</v>
      </c>
      <c r="V5529" s="36" t="e">
        <f t="shared" si="436"/>
        <v>#N/A</v>
      </c>
      <c r="W5529" s="29" t="e">
        <f t="shared" si="438"/>
        <v>#N/A</v>
      </c>
      <c r="X5529" s="37" t="e">
        <f t="shared" si="437"/>
        <v>#N/A</v>
      </c>
      <c r="Y5529" s="37" t="e">
        <f t="shared" si="435"/>
        <v>#N/A</v>
      </c>
      <c r="Z5529" s="37"/>
      <c r="AA5529" s="37"/>
    </row>
    <row r="5530" spans="20:27">
      <c r="T5530" s="26">
        <v>5510</v>
      </c>
      <c r="U5530" s="26" t="e">
        <f t="shared" si="439"/>
        <v>#N/A</v>
      </c>
      <c r="V5530" s="36" t="e">
        <f t="shared" si="436"/>
        <v>#N/A</v>
      </c>
      <c r="W5530" s="29" t="e">
        <f t="shared" si="438"/>
        <v>#N/A</v>
      </c>
      <c r="X5530" s="37" t="e">
        <f t="shared" si="437"/>
        <v>#N/A</v>
      </c>
      <c r="Y5530" s="37" t="e">
        <f t="shared" si="435"/>
        <v>#N/A</v>
      </c>
      <c r="Z5530" s="37"/>
      <c r="AA5530" s="37"/>
    </row>
    <row r="5531" spans="20:27">
      <c r="T5531" s="26">
        <v>5511</v>
      </c>
      <c r="U5531" s="26" t="e">
        <f t="shared" si="439"/>
        <v>#N/A</v>
      </c>
      <c r="V5531" s="36" t="e">
        <f t="shared" si="436"/>
        <v>#N/A</v>
      </c>
      <c r="W5531" s="29" t="e">
        <f t="shared" si="438"/>
        <v>#N/A</v>
      </c>
      <c r="X5531" s="37" t="e">
        <f t="shared" si="437"/>
        <v>#N/A</v>
      </c>
      <c r="Y5531" s="37" t="e">
        <f t="shared" si="435"/>
        <v>#N/A</v>
      </c>
      <c r="Z5531" s="37"/>
      <c r="AA5531" s="37"/>
    </row>
    <row r="5532" spans="20:27">
      <c r="T5532" s="26">
        <v>5512</v>
      </c>
      <c r="U5532" s="26" t="e">
        <f t="shared" si="439"/>
        <v>#N/A</v>
      </c>
      <c r="V5532" s="36" t="e">
        <f t="shared" si="436"/>
        <v>#N/A</v>
      </c>
      <c r="W5532" s="29" t="e">
        <f t="shared" si="438"/>
        <v>#N/A</v>
      </c>
      <c r="X5532" s="37" t="e">
        <f t="shared" si="437"/>
        <v>#N/A</v>
      </c>
      <c r="Y5532" s="37" t="e">
        <f t="shared" si="435"/>
        <v>#N/A</v>
      </c>
      <c r="Z5532" s="37"/>
      <c r="AA5532" s="37"/>
    </row>
    <row r="5533" spans="20:27">
      <c r="T5533" s="26">
        <v>5513</v>
      </c>
      <c r="U5533" s="26" t="e">
        <f t="shared" si="439"/>
        <v>#N/A</v>
      </c>
      <c r="V5533" s="36" t="e">
        <f t="shared" si="436"/>
        <v>#N/A</v>
      </c>
      <c r="W5533" s="29" t="e">
        <f t="shared" si="438"/>
        <v>#N/A</v>
      </c>
      <c r="X5533" s="37" t="e">
        <f t="shared" si="437"/>
        <v>#N/A</v>
      </c>
      <c r="Y5533" s="37" t="e">
        <f t="shared" si="435"/>
        <v>#N/A</v>
      </c>
      <c r="Z5533" s="37"/>
      <c r="AA5533" s="37"/>
    </row>
    <row r="5534" spans="20:27">
      <c r="T5534" s="26">
        <v>5514</v>
      </c>
      <c r="U5534" s="26" t="e">
        <f t="shared" si="439"/>
        <v>#N/A</v>
      </c>
      <c r="V5534" s="36" t="e">
        <f t="shared" si="436"/>
        <v>#N/A</v>
      </c>
      <c r="W5534" s="29" t="e">
        <f t="shared" si="438"/>
        <v>#N/A</v>
      </c>
      <c r="X5534" s="37" t="e">
        <f t="shared" si="437"/>
        <v>#N/A</v>
      </c>
      <c r="Y5534" s="37" t="e">
        <f t="shared" si="435"/>
        <v>#N/A</v>
      </c>
      <c r="Z5534" s="37"/>
      <c r="AA5534" s="37"/>
    </row>
    <row r="5535" spans="20:27">
      <c r="T5535" s="26">
        <v>5515</v>
      </c>
      <c r="U5535" s="26" t="e">
        <f t="shared" si="439"/>
        <v>#N/A</v>
      </c>
      <c r="V5535" s="36" t="e">
        <f t="shared" si="436"/>
        <v>#N/A</v>
      </c>
      <c r="W5535" s="29" t="e">
        <f t="shared" si="438"/>
        <v>#N/A</v>
      </c>
      <c r="X5535" s="37" t="e">
        <f t="shared" si="437"/>
        <v>#N/A</v>
      </c>
      <c r="Y5535" s="37" t="e">
        <f t="shared" ref="Y5535:Y5598" si="440">IF(($K$60+15)&gt;T5535,K$23*EXP(M$22*LOG(T5535/O$23)),(#N/A))</f>
        <v>#N/A</v>
      </c>
      <c r="Z5535" s="37"/>
      <c r="AA5535" s="37"/>
    </row>
    <row r="5536" spans="20:27">
      <c r="T5536" s="26">
        <v>5516</v>
      </c>
      <c r="U5536" s="26" t="e">
        <f t="shared" si="439"/>
        <v>#N/A</v>
      </c>
      <c r="V5536" s="36" t="e">
        <f t="shared" si="436"/>
        <v>#N/A</v>
      </c>
      <c r="W5536" s="29" t="e">
        <f t="shared" si="438"/>
        <v>#N/A</v>
      </c>
      <c r="X5536" s="37" t="e">
        <f t="shared" si="437"/>
        <v>#N/A</v>
      </c>
      <c r="Y5536" s="37" t="e">
        <f t="shared" si="440"/>
        <v>#N/A</v>
      </c>
      <c r="Z5536" s="37"/>
      <c r="AA5536" s="37"/>
    </row>
    <row r="5537" spans="20:27">
      <c r="T5537" s="26">
        <v>5517</v>
      </c>
      <c r="U5537" s="26" t="e">
        <f t="shared" si="439"/>
        <v>#N/A</v>
      </c>
      <c r="V5537" s="36" t="e">
        <f t="shared" si="436"/>
        <v>#N/A</v>
      </c>
      <c r="W5537" s="29" t="e">
        <f t="shared" si="438"/>
        <v>#N/A</v>
      </c>
      <c r="X5537" s="37" t="e">
        <f t="shared" si="437"/>
        <v>#N/A</v>
      </c>
      <c r="Y5537" s="37" t="e">
        <f t="shared" si="440"/>
        <v>#N/A</v>
      </c>
      <c r="Z5537" s="37"/>
      <c r="AA5537" s="37"/>
    </row>
    <row r="5538" spans="20:27">
      <c r="T5538" s="26">
        <v>5518</v>
      </c>
      <c r="U5538" s="26" t="e">
        <f t="shared" si="439"/>
        <v>#N/A</v>
      </c>
      <c r="V5538" s="36" t="e">
        <f t="shared" si="436"/>
        <v>#N/A</v>
      </c>
      <c r="W5538" s="29" t="e">
        <f t="shared" si="438"/>
        <v>#N/A</v>
      </c>
      <c r="X5538" s="37" t="e">
        <f t="shared" si="437"/>
        <v>#N/A</v>
      </c>
      <c r="Y5538" s="37" t="e">
        <f t="shared" si="440"/>
        <v>#N/A</v>
      </c>
      <c r="Z5538" s="37"/>
      <c r="AA5538" s="37"/>
    </row>
    <row r="5539" spans="20:27">
      <c r="T5539" s="26">
        <v>5519</v>
      </c>
      <c r="U5539" s="26" t="e">
        <f t="shared" si="439"/>
        <v>#N/A</v>
      </c>
      <c r="V5539" s="36" t="e">
        <f t="shared" si="436"/>
        <v>#N/A</v>
      </c>
      <c r="W5539" s="29" t="e">
        <f t="shared" si="438"/>
        <v>#N/A</v>
      </c>
      <c r="X5539" s="37" t="e">
        <f t="shared" si="437"/>
        <v>#N/A</v>
      </c>
      <c r="Y5539" s="37" t="e">
        <f t="shared" si="440"/>
        <v>#N/A</v>
      </c>
      <c r="Z5539" s="37"/>
      <c r="AA5539" s="37"/>
    </row>
    <row r="5540" spans="20:27">
      <c r="T5540" s="26">
        <v>5520</v>
      </c>
      <c r="U5540" s="26" t="e">
        <f t="shared" si="439"/>
        <v>#N/A</v>
      </c>
      <c r="V5540" s="36" t="e">
        <f t="shared" si="436"/>
        <v>#N/A</v>
      </c>
      <c r="W5540" s="29" t="e">
        <f t="shared" si="438"/>
        <v>#N/A</v>
      </c>
      <c r="X5540" s="37" t="e">
        <f t="shared" si="437"/>
        <v>#N/A</v>
      </c>
      <c r="Y5540" s="37" t="e">
        <f t="shared" si="440"/>
        <v>#N/A</v>
      </c>
      <c r="Z5540" s="37"/>
      <c r="AA5540" s="37"/>
    </row>
    <row r="5541" spans="20:27">
      <c r="T5541" s="26">
        <v>5521</v>
      </c>
      <c r="U5541" s="26" t="e">
        <f t="shared" si="439"/>
        <v>#N/A</v>
      </c>
      <c r="V5541" s="36" t="e">
        <f t="shared" si="436"/>
        <v>#N/A</v>
      </c>
      <c r="W5541" s="29" t="e">
        <f t="shared" si="438"/>
        <v>#N/A</v>
      </c>
      <c r="X5541" s="37" t="e">
        <f t="shared" si="437"/>
        <v>#N/A</v>
      </c>
      <c r="Y5541" s="37" t="e">
        <f t="shared" si="440"/>
        <v>#N/A</v>
      </c>
      <c r="Z5541" s="37"/>
      <c r="AA5541" s="37"/>
    </row>
    <row r="5542" spans="20:27">
      <c r="T5542" s="26">
        <v>5522</v>
      </c>
      <c r="U5542" s="26" t="e">
        <f t="shared" si="439"/>
        <v>#N/A</v>
      </c>
      <c r="V5542" s="36" t="e">
        <f t="shared" si="436"/>
        <v>#N/A</v>
      </c>
      <c r="W5542" s="29" t="e">
        <f t="shared" si="438"/>
        <v>#N/A</v>
      </c>
      <c r="X5542" s="37" t="e">
        <f t="shared" si="437"/>
        <v>#N/A</v>
      </c>
      <c r="Y5542" s="37" t="e">
        <f t="shared" si="440"/>
        <v>#N/A</v>
      </c>
      <c r="Z5542" s="37"/>
      <c r="AA5542" s="37"/>
    </row>
    <row r="5543" spans="20:27">
      <c r="T5543" s="26">
        <v>5523</v>
      </c>
      <c r="U5543" s="26" t="e">
        <f t="shared" si="439"/>
        <v>#N/A</v>
      </c>
      <c r="V5543" s="36" t="e">
        <f t="shared" si="436"/>
        <v>#N/A</v>
      </c>
      <c r="W5543" s="29" t="e">
        <f t="shared" si="438"/>
        <v>#N/A</v>
      </c>
      <c r="X5543" s="37" t="e">
        <f t="shared" si="437"/>
        <v>#N/A</v>
      </c>
      <c r="Y5543" s="37" t="e">
        <f t="shared" si="440"/>
        <v>#N/A</v>
      </c>
      <c r="Z5543" s="37"/>
      <c r="AA5543" s="37"/>
    </row>
    <row r="5544" spans="20:27">
      <c r="T5544" s="26">
        <v>5524</v>
      </c>
      <c r="U5544" s="26" t="e">
        <f t="shared" si="439"/>
        <v>#N/A</v>
      </c>
      <c r="V5544" s="36" t="e">
        <f t="shared" si="436"/>
        <v>#N/A</v>
      </c>
      <c r="W5544" s="29" t="e">
        <f t="shared" si="438"/>
        <v>#N/A</v>
      </c>
      <c r="X5544" s="37" t="e">
        <f t="shared" si="437"/>
        <v>#N/A</v>
      </c>
      <c r="Y5544" s="37" t="e">
        <f t="shared" si="440"/>
        <v>#N/A</v>
      </c>
      <c r="Z5544" s="37"/>
      <c r="AA5544" s="37"/>
    </row>
    <row r="5545" spans="20:27">
      <c r="T5545" s="26">
        <v>5525</v>
      </c>
      <c r="U5545" s="26" t="e">
        <f t="shared" si="439"/>
        <v>#N/A</v>
      </c>
      <c r="V5545" s="36" t="e">
        <f t="shared" si="436"/>
        <v>#N/A</v>
      </c>
      <c r="W5545" s="29" t="e">
        <f t="shared" si="438"/>
        <v>#N/A</v>
      </c>
      <c r="X5545" s="37" t="e">
        <f t="shared" si="437"/>
        <v>#N/A</v>
      </c>
      <c r="Y5545" s="37" t="e">
        <f t="shared" si="440"/>
        <v>#N/A</v>
      </c>
      <c r="Z5545" s="37"/>
      <c r="AA5545" s="37"/>
    </row>
    <row r="5546" spans="20:27">
      <c r="T5546" s="26">
        <v>5526</v>
      </c>
      <c r="U5546" s="26" t="e">
        <f t="shared" si="439"/>
        <v>#N/A</v>
      </c>
      <c r="V5546" s="36" t="e">
        <f t="shared" si="436"/>
        <v>#N/A</v>
      </c>
      <c r="W5546" s="29" t="e">
        <f t="shared" si="438"/>
        <v>#N/A</v>
      </c>
      <c r="X5546" s="37" t="e">
        <f t="shared" si="437"/>
        <v>#N/A</v>
      </c>
      <c r="Y5546" s="37" t="e">
        <f t="shared" si="440"/>
        <v>#N/A</v>
      </c>
      <c r="Z5546" s="37"/>
      <c r="AA5546" s="37"/>
    </row>
    <row r="5547" spans="20:27">
      <c r="T5547" s="26">
        <v>5527</v>
      </c>
      <c r="U5547" s="26" t="e">
        <f t="shared" si="439"/>
        <v>#N/A</v>
      </c>
      <c r="V5547" s="36" t="e">
        <f t="shared" si="436"/>
        <v>#N/A</v>
      </c>
      <c r="W5547" s="29" t="e">
        <f t="shared" si="438"/>
        <v>#N/A</v>
      </c>
      <c r="X5547" s="37" t="e">
        <f t="shared" si="437"/>
        <v>#N/A</v>
      </c>
      <c r="Y5547" s="37" t="e">
        <f t="shared" si="440"/>
        <v>#N/A</v>
      </c>
      <c r="Z5547" s="37"/>
      <c r="AA5547" s="37"/>
    </row>
    <row r="5548" spans="20:27">
      <c r="T5548" s="26">
        <v>5528</v>
      </c>
      <c r="U5548" s="26" t="e">
        <f t="shared" si="439"/>
        <v>#N/A</v>
      </c>
      <c r="V5548" s="36" t="e">
        <f t="shared" si="436"/>
        <v>#N/A</v>
      </c>
      <c r="W5548" s="29" t="e">
        <f t="shared" si="438"/>
        <v>#N/A</v>
      </c>
      <c r="X5548" s="37" t="e">
        <f t="shared" si="437"/>
        <v>#N/A</v>
      </c>
      <c r="Y5548" s="37" t="e">
        <f t="shared" si="440"/>
        <v>#N/A</v>
      </c>
      <c r="Z5548" s="37"/>
      <c r="AA5548" s="37"/>
    </row>
    <row r="5549" spans="20:27">
      <c r="T5549" s="26">
        <v>5529</v>
      </c>
      <c r="U5549" s="26" t="e">
        <f t="shared" si="439"/>
        <v>#N/A</v>
      </c>
      <c r="V5549" s="36" t="e">
        <f t="shared" si="436"/>
        <v>#N/A</v>
      </c>
      <c r="W5549" s="29" t="e">
        <f t="shared" si="438"/>
        <v>#N/A</v>
      </c>
      <c r="X5549" s="37" t="e">
        <f t="shared" si="437"/>
        <v>#N/A</v>
      </c>
      <c r="Y5549" s="37" t="e">
        <f t="shared" si="440"/>
        <v>#N/A</v>
      </c>
      <c r="Z5549" s="37"/>
      <c r="AA5549" s="37"/>
    </row>
    <row r="5550" spans="20:27">
      <c r="T5550" s="26">
        <v>5530</v>
      </c>
      <c r="U5550" s="26" t="e">
        <f t="shared" si="439"/>
        <v>#N/A</v>
      </c>
      <c r="V5550" s="36" t="e">
        <f t="shared" si="436"/>
        <v>#N/A</v>
      </c>
      <c r="W5550" s="29" t="e">
        <f t="shared" si="438"/>
        <v>#N/A</v>
      </c>
      <c r="X5550" s="37" t="e">
        <f t="shared" si="437"/>
        <v>#N/A</v>
      </c>
      <c r="Y5550" s="37" t="e">
        <f t="shared" si="440"/>
        <v>#N/A</v>
      </c>
      <c r="Z5550" s="37"/>
      <c r="AA5550" s="37"/>
    </row>
    <row r="5551" spans="20:27">
      <c r="T5551" s="26">
        <v>5531</v>
      </c>
      <c r="U5551" s="26" t="e">
        <f t="shared" si="439"/>
        <v>#N/A</v>
      </c>
      <c r="V5551" s="36" t="e">
        <f t="shared" si="436"/>
        <v>#N/A</v>
      </c>
      <c r="W5551" s="29" t="e">
        <f t="shared" si="438"/>
        <v>#N/A</v>
      </c>
      <c r="X5551" s="37" t="e">
        <f t="shared" si="437"/>
        <v>#N/A</v>
      </c>
      <c r="Y5551" s="37" t="e">
        <f t="shared" si="440"/>
        <v>#N/A</v>
      </c>
      <c r="Z5551" s="37"/>
      <c r="AA5551" s="37"/>
    </row>
    <row r="5552" spans="20:27">
      <c r="T5552" s="26">
        <v>5532</v>
      </c>
      <c r="U5552" s="26" t="e">
        <f t="shared" si="439"/>
        <v>#N/A</v>
      </c>
      <c r="V5552" s="36" t="e">
        <f t="shared" si="436"/>
        <v>#N/A</v>
      </c>
      <c r="W5552" s="29" t="e">
        <f t="shared" si="438"/>
        <v>#N/A</v>
      </c>
      <c r="X5552" s="37" t="e">
        <f t="shared" si="437"/>
        <v>#N/A</v>
      </c>
      <c r="Y5552" s="37" t="e">
        <f t="shared" si="440"/>
        <v>#N/A</v>
      </c>
      <c r="Z5552" s="37"/>
      <c r="AA5552" s="37"/>
    </row>
    <row r="5553" spans="20:27">
      <c r="T5553" s="26">
        <v>5533</v>
      </c>
      <c r="U5553" s="26" t="e">
        <f t="shared" si="439"/>
        <v>#N/A</v>
      </c>
      <c r="V5553" s="36" t="e">
        <f t="shared" si="436"/>
        <v>#N/A</v>
      </c>
      <c r="W5553" s="29" t="e">
        <f t="shared" si="438"/>
        <v>#N/A</v>
      </c>
      <c r="X5553" s="37" t="e">
        <f t="shared" si="437"/>
        <v>#N/A</v>
      </c>
      <c r="Y5553" s="37" t="e">
        <f t="shared" si="440"/>
        <v>#N/A</v>
      </c>
      <c r="Z5553" s="37"/>
      <c r="AA5553" s="37"/>
    </row>
    <row r="5554" spans="20:27">
      <c r="T5554" s="26">
        <v>5534</v>
      </c>
      <c r="U5554" s="26" t="e">
        <f t="shared" si="439"/>
        <v>#N/A</v>
      </c>
      <c r="V5554" s="36" t="e">
        <f t="shared" si="436"/>
        <v>#N/A</v>
      </c>
      <c r="W5554" s="29" t="e">
        <f t="shared" si="438"/>
        <v>#N/A</v>
      </c>
      <c r="X5554" s="37" t="e">
        <f t="shared" si="437"/>
        <v>#N/A</v>
      </c>
      <c r="Y5554" s="37" t="e">
        <f t="shared" si="440"/>
        <v>#N/A</v>
      </c>
      <c r="Z5554" s="37"/>
      <c r="AA5554" s="37"/>
    </row>
    <row r="5555" spans="20:27">
      <c r="T5555" s="26">
        <v>5535</v>
      </c>
      <c r="U5555" s="26" t="e">
        <f t="shared" si="439"/>
        <v>#N/A</v>
      </c>
      <c r="V5555" s="36" t="e">
        <f t="shared" si="436"/>
        <v>#N/A</v>
      </c>
      <c r="W5555" s="29" t="e">
        <f t="shared" si="438"/>
        <v>#N/A</v>
      </c>
      <c r="X5555" s="37" t="e">
        <f t="shared" si="437"/>
        <v>#N/A</v>
      </c>
      <c r="Y5555" s="37" t="e">
        <f t="shared" si="440"/>
        <v>#N/A</v>
      </c>
      <c r="Z5555" s="37"/>
      <c r="AA5555" s="37"/>
    </row>
    <row r="5556" spans="20:27">
      <c r="T5556" s="26">
        <v>5536</v>
      </c>
      <c r="U5556" s="26" t="e">
        <f t="shared" si="439"/>
        <v>#N/A</v>
      </c>
      <c r="V5556" s="36" t="e">
        <f t="shared" si="436"/>
        <v>#N/A</v>
      </c>
      <c r="W5556" s="29" t="e">
        <f t="shared" si="438"/>
        <v>#N/A</v>
      </c>
      <c r="X5556" s="37" t="e">
        <f t="shared" si="437"/>
        <v>#N/A</v>
      </c>
      <c r="Y5556" s="37" t="e">
        <f t="shared" si="440"/>
        <v>#N/A</v>
      </c>
      <c r="Z5556" s="37"/>
      <c r="AA5556" s="37"/>
    </row>
    <row r="5557" spans="20:27">
      <c r="T5557" s="26">
        <v>5537</v>
      </c>
      <c r="U5557" s="26" t="e">
        <f t="shared" si="439"/>
        <v>#N/A</v>
      </c>
      <c r="V5557" s="36" t="e">
        <f t="shared" si="436"/>
        <v>#N/A</v>
      </c>
      <c r="W5557" s="29" t="e">
        <f t="shared" si="438"/>
        <v>#N/A</v>
      </c>
      <c r="X5557" s="37" t="e">
        <f t="shared" si="437"/>
        <v>#N/A</v>
      </c>
      <c r="Y5557" s="37" t="e">
        <f t="shared" si="440"/>
        <v>#N/A</v>
      </c>
      <c r="Z5557" s="37"/>
      <c r="AA5557" s="37"/>
    </row>
    <row r="5558" spans="20:27">
      <c r="T5558" s="26">
        <v>5538</v>
      </c>
      <c r="U5558" s="26" t="e">
        <f t="shared" si="439"/>
        <v>#N/A</v>
      </c>
      <c r="V5558" s="36" t="e">
        <f t="shared" si="436"/>
        <v>#N/A</v>
      </c>
      <c r="W5558" s="29" t="e">
        <f t="shared" si="438"/>
        <v>#N/A</v>
      </c>
      <c r="X5558" s="37" t="e">
        <f t="shared" si="437"/>
        <v>#N/A</v>
      </c>
      <c r="Y5558" s="37" t="e">
        <f t="shared" si="440"/>
        <v>#N/A</v>
      </c>
      <c r="Z5558" s="37"/>
      <c r="AA5558" s="37"/>
    </row>
    <row r="5559" spans="20:27">
      <c r="T5559" s="26">
        <v>5539</v>
      </c>
      <c r="U5559" s="26" t="e">
        <f t="shared" si="439"/>
        <v>#N/A</v>
      </c>
      <c r="V5559" s="36" t="e">
        <f t="shared" si="436"/>
        <v>#N/A</v>
      </c>
      <c r="W5559" s="29" t="e">
        <f t="shared" si="438"/>
        <v>#N/A</v>
      </c>
      <c r="X5559" s="37" t="e">
        <f t="shared" si="437"/>
        <v>#N/A</v>
      </c>
      <c r="Y5559" s="37" t="e">
        <f t="shared" si="440"/>
        <v>#N/A</v>
      </c>
      <c r="Z5559" s="37"/>
      <c r="AA5559" s="37"/>
    </row>
    <row r="5560" spans="20:27">
      <c r="T5560" s="26">
        <v>5540</v>
      </c>
      <c r="U5560" s="26" t="e">
        <f t="shared" si="439"/>
        <v>#N/A</v>
      </c>
      <c r="V5560" s="36" t="e">
        <f t="shared" si="436"/>
        <v>#N/A</v>
      </c>
      <c r="W5560" s="29" t="e">
        <f t="shared" si="438"/>
        <v>#N/A</v>
      </c>
      <c r="X5560" s="37" t="e">
        <f t="shared" si="437"/>
        <v>#N/A</v>
      </c>
      <c r="Y5560" s="37" t="e">
        <f t="shared" si="440"/>
        <v>#N/A</v>
      </c>
      <c r="Z5560" s="37"/>
      <c r="AA5560" s="37"/>
    </row>
    <row r="5561" spans="20:27">
      <c r="T5561" s="26">
        <v>5541</v>
      </c>
      <c r="U5561" s="26" t="e">
        <f t="shared" si="439"/>
        <v>#N/A</v>
      </c>
      <c r="V5561" s="36" t="e">
        <f t="shared" si="436"/>
        <v>#N/A</v>
      </c>
      <c r="W5561" s="29" t="e">
        <f t="shared" si="438"/>
        <v>#N/A</v>
      </c>
      <c r="X5561" s="37" t="e">
        <f t="shared" si="437"/>
        <v>#N/A</v>
      </c>
      <c r="Y5561" s="37" t="e">
        <f t="shared" si="440"/>
        <v>#N/A</v>
      </c>
      <c r="Z5561" s="37"/>
      <c r="AA5561" s="37"/>
    </row>
    <row r="5562" spans="20:27">
      <c r="T5562" s="26">
        <v>5542</v>
      </c>
      <c r="U5562" s="26" t="e">
        <f t="shared" si="439"/>
        <v>#N/A</v>
      </c>
      <c r="V5562" s="36" t="e">
        <f t="shared" si="436"/>
        <v>#N/A</v>
      </c>
      <c r="W5562" s="29" t="e">
        <f t="shared" si="438"/>
        <v>#N/A</v>
      </c>
      <c r="X5562" s="37" t="e">
        <f t="shared" si="437"/>
        <v>#N/A</v>
      </c>
      <c r="Y5562" s="37" t="e">
        <f t="shared" si="440"/>
        <v>#N/A</v>
      </c>
      <c r="Z5562" s="37"/>
      <c r="AA5562" s="37"/>
    </row>
    <row r="5563" spans="20:27">
      <c r="T5563" s="26">
        <v>5543</v>
      </c>
      <c r="U5563" s="26" t="e">
        <f t="shared" si="439"/>
        <v>#N/A</v>
      </c>
      <c r="V5563" s="36" t="e">
        <f t="shared" si="436"/>
        <v>#N/A</v>
      </c>
      <c r="W5563" s="29" t="e">
        <f t="shared" si="438"/>
        <v>#N/A</v>
      </c>
      <c r="X5563" s="37" t="e">
        <f t="shared" si="437"/>
        <v>#N/A</v>
      </c>
      <c r="Y5563" s="37" t="e">
        <f t="shared" si="440"/>
        <v>#N/A</v>
      </c>
      <c r="Z5563" s="37"/>
      <c r="AA5563" s="37"/>
    </row>
    <row r="5564" spans="20:27">
      <c r="T5564" s="26">
        <v>5544</v>
      </c>
      <c r="U5564" s="26" t="e">
        <f t="shared" si="439"/>
        <v>#N/A</v>
      </c>
      <c r="V5564" s="36" t="e">
        <f t="shared" si="436"/>
        <v>#N/A</v>
      </c>
      <c r="W5564" s="29" t="e">
        <f t="shared" si="438"/>
        <v>#N/A</v>
      </c>
      <c r="X5564" s="37" t="e">
        <f t="shared" si="437"/>
        <v>#N/A</v>
      </c>
      <c r="Y5564" s="37" t="e">
        <f t="shared" si="440"/>
        <v>#N/A</v>
      </c>
      <c r="Z5564" s="37"/>
      <c r="AA5564" s="37"/>
    </row>
    <row r="5565" spans="20:27">
      <c r="T5565" s="26">
        <v>5545</v>
      </c>
      <c r="U5565" s="26" t="e">
        <f t="shared" si="439"/>
        <v>#N/A</v>
      </c>
      <c r="V5565" s="36" t="e">
        <f t="shared" si="436"/>
        <v>#N/A</v>
      </c>
      <c r="W5565" s="29" t="e">
        <f t="shared" si="438"/>
        <v>#N/A</v>
      </c>
      <c r="X5565" s="37" t="e">
        <f t="shared" si="437"/>
        <v>#N/A</v>
      </c>
      <c r="Y5565" s="37" t="e">
        <f t="shared" si="440"/>
        <v>#N/A</v>
      </c>
      <c r="Z5565" s="37"/>
      <c r="AA5565" s="37"/>
    </row>
    <row r="5566" spans="20:27">
      <c r="T5566" s="26">
        <v>5546</v>
      </c>
      <c r="U5566" s="26" t="e">
        <f t="shared" si="439"/>
        <v>#N/A</v>
      </c>
      <c r="V5566" s="36" t="e">
        <f t="shared" si="436"/>
        <v>#N/A</v>
      </c>
      <c r="W5566" s="29" t="e">
        <f t="shared" si="438"/>
        <v>#N/A</v>
      </c>
      <c r="X5566" s="37" t="e">
        <f t="shared" si="437"/>
        <v>#N/A</v>
      </c>
      <c r="Y5566" s="37" t="e">
        <f t="shared" si="440"/>
        <v>#N/A</v>
      </c>
      <c r="Z5566" s="37"/>
      <c r="AA5566" s="37"/>
    </row>
    <row r="5567" spans="20:27">
      <c r="T5567" s="26">
        <v>5547</v>
      </c>
      <c r="U5567" s="26" t="e">
        <f t="shared" si="439"/>
        <v>#N/A</v>
      </c>
      <c r="V5567" s="36" t="e">
        <f t="shared" si="436"/>
        <v>#N/A</v>
      </c>
      <c r="W5567" s="29" t="e">
        <f t="shared" si="438"/>
        <v>#N/A</v>
      </c>
      <c r="X5567" s="37" t="e">
        <f t="shared" si="437"/>
        <v>#N/A</v>
      </c>
      <c r="Y5567" s="37" t="e">
        <f t="shared" si="440"/>
        <v>#N/A</v>
      </c>
      <c r="Z5567" s="37"/>
      <c r="AA5567" s="37"/>
    </row>
    <row r="5568" spans="20:27">
      <c r="T5568" s="26">
        <v>5548</v>
      </c>
      <c r="U5568" s="26" t="e">
        <f t="shared" si="439"/>
        <v>#N/A</v>
      </c>
      <c r="V5568" s="36" t="e">
        <f t="shared" si="436"/>
        <v>#N/A</v>
      </c>
      <c r="W5568" s="29" t="e">
        <f t="shared" si="438"/>
        <v>#N/A</v>
      </c>
      <c r="X5568" s="37" t="e">
        <f t="shared" si="437"/>
        <v>#N/A</v>
      </c>
      <c r="Y5568" s="37" t="e">
        <f t="shared" si="440"/>
        <v>#N/A</v>
      </c>
      <c r="Z5568" s="37"/>
      <c r="AA5568" s="37"/>
    </row>
    <row r="5569" spans="20:27">
      <c r="T5569" s="26">
        <v>5549</v>
      </c>
      <c r="U5569" s="26" t="e">
        <f t="shared" si="439"/>
        <v>#N/A</v>
      </c>
      <c r="V5569" s="36" t="e">
        <f t="shared" si="436"/>
        <v>#N/A</v>
      </c>
      <c r="W5569" s="29" t="e">
        <f t="shared" si="438"/>
        <v>#N/A</v>
      </c>
      <c r="X5569" s="37" t="e">
        <f t="shared" si="437"/>
        <v>#N/A</v>
      </c>
      <c r="Y5569" s="37" t="e">
        <f t="shared" si="440"/>
        <v>#N/A</v>
      </c>
      <c r="Z5569" s="37"/>
      <c r="AA5569" s="37"/>
    </row>
    <row r="5570" spans="20:27">
      <c r="T5570" s="26">
        <v>5550</v>
      </c>
      <c r="U5570" s="26" t="e">
        <f t="shared" si="439"/>
        <v>#N/A</v>
      </c>
      <c r="V5570" s="36" t="e">
        <f t="shared" si="436"/>
        <v>#N/A</v>
      </c>
      <c r="W5570" s="29" t="e">
        <f t="shared" si="438"/>
        <v>#N/A</v>
      </c>
      <c r="X5570" s="37" t="e">
        <f t="shared" si="437"/>
        <v>#N/A</v>
      </c>
      <c r="Y5570" s="37" t="e">
        <f t="shared" si="440"/>
        <v>#N/A</v>
      </c>
      <c r="Z5570" s="37"/>
      <c r="AA5570" s="37"/>
    </row>
    <row r="5571" spans="20:27">
      <c r="T5571" s="26">
        <v>5551</v>
      </c>
      <c r="U5571" s="26" t="e">
        <f t="shared" si="439"/>
        <v>#N/A</v>
      </c>
      <c r="V5571" s="36" t="e">
        <f t="shared" si="436"/>
        <v>#N/A</v>
      </c>
      <c r="W5571" s="29" t="e">
        <f t="shared" si="438"/>
        <v>#N/A</v>
      </c>
      <c r="X5571" s="37" t="e">
        <f t="shared" si="437"/>
        <v>#N/A</v>
      </c>
      <c r="Y5571" s="37" t="e">
        <f t="shared" si="440"/>
        <v>#N/A</v>
      </c>
      <c r="Z5571" s="37"/>
      <c r="AA5571" s="37"/>
    </row>
    <row r="5572" spans="20:27">
      <c r="T5572" s="26">
        <v>5552</v>
      </c>
      <c r="U5572" s="26" t="e">
        <f t="shared" si="439"/>
        <v>#N/A</v>
      </c>
      <c r="V5572" s="36" t="e">
        <f t="shared" si="436"/>
        <v>#N/A</v>
      </c>
      <c r="W5572" s="29" t="e">
        <f t="shared" si="438"/>
        <v>#N/A</v>
      </c>
      <c r="X5572" s="37" t="e">
        <f t="shared" si="437"/>
        <v>#N/A</v>
      </c>
      <c r="Y5572" s="37" t="e">
        <f t="shared" si="440"/>
        <v>#N/A</v>
      </c>
      <c r="Z5572" s="37"/>
      <c r="AA5572" s="37"/>
    </row>
    <row r="5573" spans="20:27">
      <c r="T5573" s="26">
        <v>5553</v>
      </c>
      <c r="U5573" s="26" t="e">
        <f t="shared" si="439"/>
        <v>#N/A</v>
      </c>
      <c r="V5573" s="36" t="e">
        <f t="shared" si="436"/>
        <v>#N/A</v>
      </c>
      <c r="W5573" s="29" t="e">
        <f t="shared" si="438"/>
        <v>#N/A</v>
      </c>
      <c r="X5573" s="37" t="e">
        <f t="shared" si="437"/>
        <v>#N/A</v>
      </c>
      <c r="Y5573" s="37" t="e">
        <f t="shared" si="440"/>
        <v>#N/A</v>
      </c>
      <c r="Z5573" s="37"/>
      <c r="AA5573" s="37"/>
    </row>
    <row r="5574" spans="20:27">
      <c r="T5574" s="26">
        <v>5554</v>
      </c>
      <c r="U5574" s="26" t="e">
        <f t="shared" si="439"/>
        <v>#N/A</v>
      </c>
      <c r="V5574" s="36" t="e">
        <f t="shared" si="436"/>
        <v>#N/A</v>
      </c>
      <c r="W5574" s="29" t="e">
        <f t="shared" si="438"/>
        <v>#N/A</v>
      </c>
      <c r="X5574" s="37" t="e">
        <f t="shared" si="437"/>
        <v>#N/A</v>
      </c>
      <c r="Y5574" s="37" t="e">
        <f t="shared" si="440"/>
        <v>#N/A</v>
      </c>
      <c r="Z5574" s="37"/>
      <c r="AA5574" s="37"/>
    </row>
    <row r="5575" spans="20:27">
      <c r="T5575" s="26">
        <v>5555</v>
      </c>
      <c r="U5575" s="26" t="e">
        <f t="shared" si="439"/>
        <v>#N/A</v>
      </c>
      <c r="V5575" s="36" t="e">
        <f t="shared" si="436"/>
        <v>#N/A</v>
      </c>
      <c r="W5575" s="29" t="e">
        <f t="shared" si="438"/>
        <v>#N/A</v>
      </c>
      <c r="X5575" s="37" t="e">
        <f t="shared" si="437"/>
        <v>#N/A</v>
      </c>
      <c r="Y5575" s="37" t="e">
        <f t="shared" si="440"/>
        <v>#N/A</v>
      </c>
      <c r="Z5575" s="37"/>
      <c r="AA5575" s="37"/>
    </row>
    <row r="5576" spans="20:27">
      <c r="T5576" s="26">
        <v>5556</v>
      </c>
      <c r="U5576" s="26" t="e">
        <f t="shared" si="439"/>
        <v>#N/A</v>
      </c>
      <c r="V5576" s="36" t="e">
        <f t="shared" ref="V5576:V5639" si="441">K$23*EXP(M$22*LOG(T5576/O$23))</f>
        <v>#N/A</v>
      </c>
      <c r="W5576" s="29" t="e">
        <f t="shared" si="438"/>
        <v>#N/A</v>
      </c>
      <c r="X5576" s="37" t="e">
        <f t="shared" ref="X5576:X5639" si="442">IF(($K$60+15)&gt;T5576,T5576,(#N/A))</f>
        <v>#N/A</v>
      </c>
      <c r="Y5576" s="37" t="e">
        <f t="shared" si="440"/>
        <v>#N/A</v>
      </c>
      <c r="Z5576" s="37"/>
      <c r="AA5576" s="37"/>
    </row>
    <row r="5577" spans="20:27">
      <c r="T5577" s="26">
        <v>5557</v>
      </c>
      <c r="U5577" s="26" t="e">
        <f t="shared" si="439"/>
        <v>#N/A</v>
      </c>
      <c r="V5577" s="36" t="e">
        <f t="shared" si="441"/>
        <v>#N/A</v>
      </c>
      <c r="W5577" s="29" t="e">
        <f t="shared" si="438"/>
        <v>#N/A</v>
      </c>
      <c r="X5577" s="37" t="e">
        <f t="shared" si="442"/>
        <v>#N/A</v>
      </c>
      <c r="Y5577" s="37" t="e">
        <f t="shared" si="440"/>
        <v>#N/A</v>
      </c>
      <c r="Z5577" s="37"/>
      <c r="AA5577" s="37"/>
    </row>
    <row r="5578" spans="20:27">
      <c r="T5578" s="26">
        <v>5558</v>
      </c>
      <c r="U5578" s="26" t="e">
        <f t="shared" si="439"/>
        <v>#N/A</v>
      </c>
      <c r="V5578" s="36" t="e">
        <f t="shared" si="441"/>
        <v>#N/A</v>
      </c>
      <c r="W5578" s="29" t="e">
        <f t="shared" si="438"/>
        <v>#N/A</v>
      </c>
      <c r="X5578" s="37" t="e">
        <f t="shared" si="442"/>
        <v>#N/A</v>
      </c>
      <c r="Y5578" s="37" t="e">
        <f t="shared" si="440"/>
        <v>#N/A</v>
      </c>
      <c r="Z5578" s="37"/>
      <c r="AA5578" s="37"/>
    </row>
    <row r="5579" spans="20:27">
      <c r="T5579" s="26">
        <v>5559</v>
      </c>
      <c r="U5579" s="26" t="e">
        <f t="shared" si="439"/>
        <v>#N/A</v>
      </c>
      <c r="V5579" s="36" t="e">
        <f t="shared" si="441"/>
        <v>#N/A</v>
      </c>
      <c r="W5579" s="29" t="e">
        <f t="shared" si="438"/>
        <v>#N/A</v>
      </c>
      <c r="X5579" s="37" t="e">
        <f t="shared" si="442"/>
        <v>#N/A</v>
      </c>
      <c r="Y5579" s="37" t="e">
        <f t="shared" si="440"/>
        <v>#N/A</v>
      </c>
      <c r="Z5579" s="37"/>
      <c r="AA5579" s="37"/>
    </row>
    <row r="5580" spans="20:27">
      <c r="T5580" s="26">
        <v>5560</v>
      </c>
      <c r="U5580" s="26" t="e">
        <f t="shared" si="439"/>
        <v>#N/A</v>
      </c>
      <c r="V5580" s="36" t="e">
        <f t="shared" si="441"/>
        <v>#N/A</v>
      </c>
      <c r="W5580" s="29" t="e">
        <f t="shared" si="438"/>
        <v>#N/A</v>
      </c>
      <c r="X5580" s="37" t="e">
        <f t="shared" si="442"/>
        <v>#N/A</v>
      </c>
      <c r="Y5580" s="37" t="e">
        <f t="shared" si="440"/>
        <v>#N/A</v>
      </c>
      <c r="Z5580" s="37"/>
      <c r="AA5580" s="37"/>
    </row>
    <row r="5581" spans="20:27">
      <c r="T5581" s="26">
        <v>5561</v>
      </c>
      <c r="U5581" s="26" t="e">
        <f t="shared" si="439"/>
        <v>#N/A</v>
      </c>
      <c r="V5581" s="36" t="e">
        <f t="shared" si="441"/>
        <v>#N/A</v>
      </c>
      <c r="W5581" s="29" t="e">
        <f t="shared" si="438"/>
        <v>#N/A</v>
      </c>
      <c r="X5581" s="37" t="e">
        <f t="shared" si="442"/>
        <v>#N/A</v>
      </c>
      <c r="Y5581" s="37" t="e">
        <f t="shared" si="440"/>
        <v>#N/A</v>
      </c>
      <c r="Z5581" s="37"/>
      <c r="AA5581" s="37"/>
    </row>
    <row r="5582" spans="20:27">
      <c r="T5582" s="26">
        <v>5562</v>
      </c>
      <c r="U5582" s="26" t="e">
        <f t="shared" si="439"/>
        <v>#N/A</v>
      </c>
      <c r="V5582" s="36" t="e">
        <f t="shared" si="441"/>
        <v>#N/A</v>
      </c>
      <c r="W5582" s="29" t="e">
        <f t="shared" si="438"/>
        <v>#N/A</v>
      </c>
      <c r="X5582" s="37" t="e">
        <f t="shared" si="442"/>
        <v>#N/A</v>
      </c>
      <c r="Y5582" s="37" t="e">
        <f t="shared" si="440"/>
        <v>#N/A</v>
      </c>
      <c r="Z5582" s="37"/>
      <c r="AA5582" s="37"/>
    </row>
    <row r="5583" spans="20:27">
      <c r="T5583" s="26">
        <v>5563</v>
      </c>
      <c r="U5583" s="26" t="e">
        <f t="shared" si="439"/>
        <v>#N/A</v>
      </c>
      <c r="V5583" s="36" t="e">
        <f t="shared" si="441"/>
        <v>#N/A</v>
      </c>
      <c r="W5583" s="29" t="e">
        <f t="shared" si="438"/>
        <v>#N/A</v>
      </c>
      <c r="X5583" s="37" t="e">
        <f t="shared" si="442"/>
        <v>#N/A</v>
      </c>
      <c r="Y5583" s="37" t="e">
        <f t="shared" si="440"/>
        <v>#N/A</v>
      </c>
      <c r="Z5583" s="37"/>
      <c r="AA5583" s="37"/>
    </row>
    <row r="5584" spans="20:27">
      <c r="T5584" s="26">
        <v>5564</v>
      </c>
      <c r="U5584" s="26" t="e">
        <f t="shared" si="439"/>
        <v>#N/A</v>
      </c>
      <c r="V5584" s="36" t="e">
        <f t="shared" si="441"/>
        <v>#N/A</v>
      </c>
      <c r="W5584" s="29" t="e">
        <f t="shared" si="438"/>
        <v>#N/A</v>
      </c>
      <c r="X5584" s="37" t="e">
        <f t="shared" si="442"/>
        <v>#N/A</v>
      </c>
      <c r="Y5584" s="37" t="e">
        <f t="shared" si="440"/>
        <v>#N/A</v>
      </c>
      <c r="Z5584" s="37"/>
      <c r="AA5584" s="37"/>
    </row>
    <row r="5585" spans="20:27">
      <c r="T5585" s="26">
        <v>5565</v>
      </c>
      <c r="U5585" s="26" t="e">
        <f t="shared" si="439"/>
        <v>#N/A</v>
      </c>
      <c r="V5585" s="36" t="e">
        <f t="shared" si="441"/>
        <v>#N/A</v>
      </c>
      <c r="W5585" s="29" t="e">
        <f t="shared" si="438"/>
        <v>#N/A</v>
      </c>
      <c r="X5585" s="37" t="e">
        <f t="shared" si="442"/>
        <v>#N/A</v>
      </c>
      <c r="Y5585" s="37" t="e">
        <f t="shared" si="440"/>
        <v>#N/A</v>
      </c>
      <c r="Z5585" s="37"/>
      <c r="AA5585" s="37"/>
    </row>
    <row r="5586" spans="20:27">
      <c r="T5586" s="26">
        <v>5566</v>
      </c>
      <c r="U5586" s="26" t="e">
        <f t="shared" si="439"/>
        <v>#N/A</v>
      </c>
      <c r="V5586" s="36" t="e">
        <f t="shared" si="441"/>
        <v>#N/A</v>
      </c>
      <c r="W5586" s="29" t="e">
        <f t="shared" si="438"/>
        <v>#N/A</v>
      </c>
      <c r="X5586" s="37" t="e">
        <f t="shared" si="442"/>
        <v>#N/A</v>
      </c>
      <c r="Y5586" s="37" t="e">
        <f t="shared" si="440"/>
        <v>#N/A</v>
      </c>
      <c r="Z5586" s="37"/>
      <c r="AA5586" s="37"/>
    </row>
    <row r="5587" spans="20:27">
      <c r="T5587" s="26">
        <v>5567</v>
      </c>
      <c r="U5587" s="26" t="e">
        <f t="shared" si="439"/>
        <v>#N/A</v>
      </c>
      <c r="V5587" s="36" t="e">
        <f t="shared" si="441"/>
        <v>#N/A</v>
      </c>
      <c r="W5587" s="29" t="e">
        <f t="shared" si="438"/>
        <v>#N/A</v>
      </c>
      <c r="X5587" s="37" t="e">
        <f t="shared" si="442"/>
        <v>#N/A</v>
      </c>
      <c r="Y5587" s="37" t="e">
        <f t="shared" si="440"/>
        <v>#N/A</v>
      </c>
      <c r="Z5587" s="37"/>
      <c r="AA5587" s="37"/>
    </row>
    <row r="5588" spans="20:27">
      <c r="T5588" s="26">
        <v>5568</v>
      </c>
      <c r="U5588" s="26" t="e">
        <f t="shared" si="439"/>
        <v>#N/A</v>
      </c>
      <c r="V5588" s="36" t="e">
        <f t="shared" si="441"/>
        <v>#N/A</v>
      </c>
      <c r="W5588" s="29" t="e">
        <f t="shared" si="438"/>
        <v>#N/A</v>
      </c>
      <c r="X5588" s="37" t="e">
        <f t="shared" si="442"/>
        <v>#N/A</v>
      </c>
      <c r="Y5588" s="37" t="e">
        <f t="shared" si="440"/>
        <v>#N/A</v>
      </c>
      <c r="Z5588" s="37"/>
      <c r="AA5588" s="37"/>
    </row>
    <row r="5589" spans="20:27">
      <c r="T5589" s="26">
        <v>5569</v>
      </c>
      <c r="U5589" s="26" t="e">
        <f t="shared" si="439"/>
        <v>#N/A</v>
      </c>
      <c r="V5589" s="36" t="e">
        <f t="shared" si="441"/>
        <v>#N/A</v>
      </c>
      <c r="W5589" s="29" t="e">
        <f t="shared" ref="W5589:W5652" si="443">IF(U5589="",(#N/A),V5589)</f>
        <v>#N/A</v>
      </c>
      <c r="X5589" s="37" t="e">
        <f t="shared" si="442"/>
        <v>#N/A</v>
      </c>
      <c r="Y5589" s="37" t="e">
        <f t="shared" si="440"/>
        <v>#N/A</v>
      </c>
      <c r="Z5589" s="37"/>
      <c r="AA5589" s="37"/>
    </row>
    <row r="5590" spans="20:27">
      <c r="T5590" s="26">
        <v>5570</v>
      </c>
      <c r="U5590" s="26" t="e">
        <f t="shared" ref="U5590:U5653" si="444">IF(MAX(D$20:D$64)&lt;T5590,(#N/A),T5590)</f>
        <v>#N/A</v>
      </c>
      <c r="V5590" s="36" t="e">
        <f t="shared" si="441"/>
        <v>#N/A</v>
      </c>
      <c r="W5590" s="29" t="e">
        <f t="shared" si="443"/>
        <v>#N/A</v>
      </c>
      <c r="X5590" s="37" t="e">
        <f t="shared" si="442"/>
        <v>#N/A</v>
      </c>
      <c r="Y5590" s="37" t="e">
        <f t="shared" si="440"/>
        <v>#N/A</v>
      </c>
      <c r="Z5590" s="37"/>
      <c r="AA5590" s="37"/>
    </row>
    <row r="5591" spans="20:27">
      <c r="T5591" s="26">
        <v>5571</v>
      </c>
      <c r="U5591" s="26" t="e">
        <f t="shared" si="444"/>
        <v>#N/A</v>
      </c>
      <c r="V5591" s="36" t="e">
        <f t="shared" si="441"/>
        <v>#N/A</v>
      </c>
      <c r="W5591" s="29" t="e">
        <f t="shared" si="443"/>
        <v>#N/A</v>
      </c>
      <c r="X5591" s="37" t="e">
        <f t="shared" si="442"/>
        <v>#N/A</v>
      </c>
      <c r="Y5591" s="37" t="e">
        <f t="shared" si="440"/>
        <v>#N/A</v>
      </c>
      <c r="Z5591" s="37"/>
      <c r="AA5591" s="37"/>
    </row>
    <row r="5592" spans="20:27">
      <c r="T5592" s="26">
        <v>5572</v>
      </c>
      <c r="U5592" s="26" t="e">
        <f t="shared" si="444"/>
        <v>#N/A</v>
      </c>
      <c r="V5592" s="36" t="e">
        <f t="shared" si="441"/>
        <v>#N/A</v>
      </c>
      <c r="W5592" s="29" t="e">
        <f t="shared" si="443"/>
        <v>#N/A</v>
      </c>
      <c r="X5592" s="37" t="e">
        <f t="shared" si="442"/>
        <v>#N/A</v>
      </c>
      <c r="Y5592" s="37" t="e">
        <f t="shared" si="440"/>
        <v>#N/A</v>
      </c>
      <c r="Z5592" s="37"/>
      <c r="AA5592" s="37"/>
    </row>
    <row r="5593" spans="20:27">
      <c r="T5593" s="26">
        <v>5573</v>
      </c>
      <c r="U5593" s="26" t="e">
        <f t="shared" si="444"/>
        <v>#N/A</v>
      </c>
      <c r="V5593" s="36" t="e">
        <f t="shared" si="441"/>
        <v>#N/A</v>
      </c>
      <c r="W5593" s="29" t="e">
        <f t="shared" si="443"/>
        <v>#N/A</v>
      </c>
      <c r="X5593" s="37" t="e">
        <f t="shared" si="442"/>
        <v>#N/A</v>
      </c>
      <c r="Y5593" s="37" t="e">
        <f t="shared" si="440"/>
        <v>#N/A</v>
      </c>
      <c r="Z5593" s="37"/>
      <c r="AA5593" s="37"/>
    </row>
    <row r="5594" spans="20:27">
      <c r="T5594" s="26">
        <v>5574</v>
      </c>
      <c r="U5594" s="26" t="e">
        <f t="shared" si="444"/>
        <v>#N/A</v>
      </c>
      <c r="V5594" s="36" t="e">
        <f t="shared" si="441"/>
        <v>#N/A</v>
      </c>
      <c r="W5594" s="29" t="e">
        <f t="shared" si="443"/>
        <v>#N/A</v>
      </c>
      <c r="X5594" s="37" t="e">
        <f t="shared" si="442"/>
        <v>#N/A</v>
      </c>
      <c r="Y5594" s="37" t="e">
        <f t="shared" si="440"/>
        <v>#N/A</v>
      </c>
      <c r="Z5594" s="37"/>
      <c r="AA5594" s="37"/>
    </row>
    <row r="5595" spans="20:27">
      <c r="T5595" s="26">
        <v>5575</v>
      </c>
      <c r="U5595" s="26" t="e">
        <f t="shared" si="444"/>
        <v>#N/A</v>
      </c>
      <c r="V5595" s="36" t="e">
        <f t="shared" si="441"/>
        <v>#N/A</v>
      </c>
      <c r="W5595" s="29" t="e">
        <f t="shared" si="443"/>
        <v>#N/A</v>
      </c>
      <c r="X5595" s="37" t="e">
        <f t="shared" si="442"/>
        <v>#N/A</v>
      </c>
      <c r="Y5595" s="37" t="e">
        <f t="shared" si="440"/>
        <v>#N/A</v>
      </c>
      <c r="Z5595" s="37"/>
      <c r="AA5595" s="37"/>
    </row>
    <row r="5596" spans="20:27">
      <c r="T5596" s="26">
        <v>5576</v>
      </c>
      <c r="U5596" s="26" t="e">
        <f t="shared" si="444"/>
        <v>#N/A</v>
      </c>
      <c r="V5596" s="36" t="e">
        <f t="shared" si="441"/>
        <v>#N/A</v>
      </c>
      <c r="W5596" s="29" t="e">
        <f t="shared" si="443"/>
        <v>#N/A</v>
      </c>
      <c r="X5596" s="37" t="e">
        <f t="shared" si="442"/>
        <v>#N/A</v>
      </c>
      <c r="Y5596" s="37" t="e">
        <f t="shared" si="440"/>
        <v>#N/A</v>
      </c>
      <c r="Z5596" s="37"/>
      <c r="AA5596" s="37"/>
    </row>
    <row r="5597" spans="20:27">
      <c r="T5597" s="26">
        <v>5577</v>
      </c>
      <c r="U5597" s="26" t="e">
        <f t="shared" si="444"/>
        <v>#N/A</v>
      </c>
      <c r="V5597" s="36" t="e">
        <f t="shared" si="441"/>
        <v>#N/A</v>
      </c>
      <c r="W5597" s="29" t="e">
        <f t="shared" si="443"/>
        <v>#N/A</v>
      </c>
      <c r="X5597" s="37" t="e">
        <f t="shared" si="442"/>
        <v>#N/A</v>
      </c>
      <c r="Y5597" s="37" t="e">
        <f t="shared" si="440"/>
        <v>#N/A</v>
      </c>
      <c r="Z5597" s="37"/>
      <c r="AA5597" s="37"/>
    </row>
    <row r="5598" spans="20:27">
      <c r="T5598" s="26">
        <v>5578</v>
      </c>
      <c r="U5598" s="26" t="e">
        <f t="shared" si="444"/>
        <v>#N/A</v>
      </c>
      <c r="V5598" s="36" t="e">
        <f t="shared" si="441"/>
        <v>#N/A</v>
      </c>
      <c r="W5598" s="29" t="e">
        <f t="shared" si="443"/>
        <v>#N/A</v>
      </c>
      <c r="X5598" s="37" t="e">
        <f t="shared" si="442"/>
        <v>#N/A</v>
      </c>
      <c r="Y5598" s="37" t="e">
        <f t="shared" si="440"/>
        <v>#N/A</v>
      </c>
      <c r="Z5598" s="37"/>
      <c r="AA5598" s="37"/>
    </row>
    <row r="5599" spans="20:27">
      <c r="T5599" s="26">
        <v>5579</v>
      </c>
      <c r="U5599" s="26" t="e">
        <f t="shared" si="444"/>
        <v>#N/A</v>
      </c>
      <c r="V5599" s="36" t="e">
        <f t="shared" si="441"/>
        <v>#N/A</v>
      </c>
      <c r="W5599" s="29" t="e">
        <f t="shared" si="443"/>
        <v>#N/A</v>
      </c>
      <c r="X5599" s="37" t="e">
        <f t="shared" si="442"/>
        <v>#N/A</v>
      </c>
      <c r="Y5599" s="37" t="e">
        <f t="shared" ref="Y5599:Y5662" si="445">IF(($K$60+15)&gt;T5599,K$23*EXP(M$22*LOG(T5599/O$23)),(#N/A))</f>
        <v>#N/A</v>
      </c>
      <c r="Z5599" s="37"/>
      <c r="AA5599" s="37"/>
    </row>
    <row r="5600" spans="20:27">
      <c r="T5600" s="26">
        <v>5580</v>
      </c>
      <c r="U5600" s="26" t="e">
        <f t="shared" si="444"/>
        <v>#N/A</v>
      </c>
      <c r="V5600" s="36" t="e">
        <f t="shared" si="441"/>
        <v>#N/A</v>
      </c>
      <c r="W5600" s="29" t="e">
        <f t="shared" si="443"/>
        <v>#N/A</v>
      </c>
      <c r="X5600" s="37" t="e">
        <f t="shared" si="442"/>
        <v>#N/A</v>
      </c>
      <c r="Y5600" s="37" t="e">
        <f t="shared" si="445"/>
        <v>#N/A</v>
      </c>
      <c r="Z5600" s="37"/>
      <c r="AA5600" s="37"/>
    </row>
    <row r="5601" spans="20:27">
      <c r="T5601" s="26">
        <v>5581</v>
      </c>
      <c r="U5601" s="26" t="e">
        <f t="shared" si="444"/>
        <v>#N/A</v>
      </c>
      <c r="V5601" s="36" t="e">
        <f t="shared" si="441"/>
        <v>#N/A</v>
      </c>
      <c r="W5601" s="29" t="e">
        <f t="shared" si="443"/>
        <v>#N/A</v>
      </c>
      <c r="X5601" s="37" t="e">
        <f t="shared" si="442"/>
        <v>#N/A</v>
      </c>
      <c r="Y5601" s="37" t="e">
        <f t="shared" si="445"/>
        <v>#N/A</v>
      </c>
      <c r="Z5601" s="37"/>
      <c r="AA5601" s="37"/>
    </row>
    <row r="5602" spans="20:27">
      <c r="T5602" s="26">
        <v>5582</v>
      </c>
      <c r="U5602" s="26" t="e">
        <f t="shared" si="444"/>
        <v>#N/A</v>
      </c>
      <c r="V5602" s="36" t="e">
        <f t="shared" si="441"/>
        <v>#N/A</v>
      </c>
      <c r="W5602" s="29" t="e">
        <f t="shared" si="443"/>
        <v>#N/A</v>
      </c>
      <c r="X5602" s="37" t="e">
        <f t="shared" si="442"/>
        <v>#N/A</v>
      </c>
      <c r="Y5602" s="37" t="e">
        <f t="shared" si="445"/>
        <v>#N/A</v>
      </c>
      <c r="Z5602" s="37"/>
      <c r="AA5602" s="37"/>
    </row>
    <row r="5603" spans="20:27">
      <c r="T5603" s="26">
        <v>5583</v>
      </c>
      <c r="U5603" s="26" t="e">
        <f t="shared" si="444"/>
        <v>#N/A</v>
      </c>
      <c r="V5603" s="36" t="e">
        <f t="shared" si="441"/>
        <v>#N/A</v>
      </c>
      <c r="W5603" s="29" t="e">
        <f t="shared" si="443"/>
        <v>#N/A</v>
      </c>
      <c r="X5603" s="37" t="e">
        <f t="shared" si="442"/>
        <v>#N/A</v>
      </c>
      <c r="Y5603" s="37" t="e">
        <f t="shared" si="445"/>
        <v>#N/A</v>
      </c>
      <c r="Z5603" s="37"/>
      <c r="AA5603" s="37"/>
    </row>
    <row r="5604" spans="20:27">
      <c r="T5604" s="26">
        <v>5584</v>
      </c>
      <c r="U5604" s="26" t="e">
        <f t="shared" si="444"/>
        <v>#N/A</v>
      </c>
      <c r="V5604" s="36" t="e">
        <f t="shared" si="441"/>
        <v>#N/A</v>
      </c>
      <c r="W5604" s="29" t="e">
        <f t="shared" si="443"/>
        <v>#N/A</v>
      </c>
      <c r="X5604" s="37" t="e">
        <f t="shared" si="442"/>
        <v>#N/A</v>
      </c>
      <c r="Y5604" s="37" t="e">
        <f t="shared" si="445"/>
        <v>#N/A</v>
      </c>
      <c r="Z5604" s="37"/>
      <c r="AA5604" s="37"/>
    </row>
    <row r="5605" spans="20:27">
      <c r="T5605" s="26">
        <v>5585</v>
      </c>
      <c r="U5605" s="26" t="e">
        <f t="shared" si="444"/>
        <v>#N/A</v>
      </c>
      <c r="V5605" s="36" t="e">
        <f t="shared" si="441"/>
        <v>#N/A</v>
      </c>
      <c r="W5605" s="29" t="e">
        <f t="shared" si="443"/>
        <v>#N/A</v>
      </c>
      <c r="X5605" s="37" t="e">
        <f t="shared" si="442"/>
        <v>#N/A</v>
      </c>
      <c r="Y5605" s="37" t="e">
        <f t="shared" si="445"/>
        <v>#N/A</v>
      </c>
      <c r="Z5605" s="37"/>
      <c r="AA5605" s="37"/>
    </row>
    <row r="5606" spans="20:27">
      <c r="T5606" s="26">
        <v>5586</v>
      </c>
      <c r="U5606" s="26" t="e">
        <f t="shared" si="444"/>
        <v>#N/A</v>
      </c>
      <c r="V5606" s="36" t="e">
        <f t="shared" si="441"/>
        <v>#N/A</v>
      </c>
      <c r="W5606" s="29" t="e">
        <f t="shared" si="443"/>
        <v>#N/A</v>
      </c>
      <c r="X5606" s="37" t="e">
        <f t="shared" si="442"/>
        <v>#N/A</v>
      </c>
      <c r="Y5606" s="37" t="e">
        <f t="shared" si="445"/>
        <v>#N/A</v>
      </c>
      <c r="Z5606" s="37"/>
      <c r="AA5606" s="37"/>
    </row>
    <row r="5607" spans="20:27">
      <c r="T5607" s="26">
        <v>5587</v>
      </c>
      <c r="U5607" s="26" t="e">
        <f t="shared" si="444"/>
        <v>#N/A</v>
      </c>
      <c r="V5607" s="36" t="e">
        <f t="shared" si="441"/>
        <v>#N/A</v>
      </c>
      <c r="W5607" s="29" t="e">
        <f t="shared" si="443"/>
        <v>#N/A</v>
      </c>
      <c r="X5607" s="37" t="e">
        <f t="shared" si="442"/>
        <v>#N/A</v>
      </c>
      <c r="Y5607" s="37" t="e">
        <f t="shared" si="445"/>
        <v>#N/A</v>
      </c>
      <c r="Z5607" s="37"/>
      <c r="AA5607" s="37"/>
    </row>
    <row r="5608" spans="20:27">
      <c r="T5608" s="26">
        <v>5588</v>
      </c>
      <c r="U5608" s="26" t="e">
        <f t="shared" si="444"/>
        <v>#N/A</v>
      </c>
      <c r="V5608" s="36" t="e">
        <f t="shared" si="441"/>
        <v>#N/A</v>
      </c>
      <c r="W5608" s="29" t="e">
        <f t="shared" si="443"/>
        <v>#N/A</v>
      </c>
      <c r="X5608" s="37" t="e">
        <f t="shared" si="442"/>
        <v>#N/A</v>
      </c>
      <c r="Y5608" s="37" t="e">
        <f t="shared" si="445"/>
        <v>#N/A</v>
      </c>
      <c r="Z5608" s="37"/>
      <c r="AA5608" s="37"/>
    </row>
    <row r="5609" spans="20:27">
      <c r="T5609" s="26">
        <v>5589</v>
      </c>
      <c r="U5609" s="26" t="e">
        <f t="shared" si="444"/>
        <v>#N/A</v>
      </c>
      <c r="V5609" s="36" t="e">
        <f t="shared" si="441"/>
        <v>#N/A</v>
      </c>
      <c r="W5609" s="29" t="e">
        <f t="shared" si="443"/>
        <v>#N/A</v>
      </c>
      <c r="X5609" s="37" t="e">
        <f t="shared" si="442"/>
        <v>#N/A</v>
      </c>
      <c r="Y5609" s="37" t="e">
        <f t="shared" si="445"/>
        <v>#N/A</v>
      </c>
      <c r="Z5609" s="37"/>
      <c r="AA5609" s="37"/>
    </row>
    <row r="5610" spans="20:27">
      <c r="T5610" s="26">
        <v>5590</v>
      </c>
      <c r="U5610" s="26" t="e">
        <f t="shared" si="444"/>
        <v>#N/A</v>
      </c>
      <c r="V5610" s="36" t="e">
        <f t="shared" si="441"/>
        <v>#N/A</v>
      </c>
      <c r="W5610" s="29" t="e">
        <f t="shared" si="443"/>
        <v>#N/A</v>
      </c>
      <c r="X5610" s="37" t="e">
        <f t="shared" si="442"/>
        <v>#N/A</v>
      </c>
      <c r="Y5610" s="37" t="e">
        <f t="shared" si="445"/>
        <v>#N/A</v>
      </c>
      <c r="Z5610" s="37"/>
      <c r="AA5610" s="37"/>
    </row>
    <row r="5611" spans="20:27">
      <c r="T5611" s="26">
        <v>5591</v>
      </c>
      <c r="U5611" s="26" t="e">
        <f t="shared" si="444"/>
        <v>#N/A</v>
      </c>
      <c r="V5611" s="36" t="e">
        <f t="shared" si="441"/>
        <v>#N/A</v>
      </c>
      <c r="W5611" s="29" t="e">
        <f t="shared" si="443"/>
        <v>#N/A</v>
      </c>
      <c r="X5611" s="37" t="e">
        <f t="shared" si="442"/>
        <v>#N/A</v>
      </c>
      <c r="Y5611" s="37" t="e">
        <f t="shared" si="445"/>
        <v>#N/A</v>
      </c>
      <c r="Z5611" s="37"/>
      <c r="AA5611" s="37"/>
    </row>
    <row r="5612" spans="20:27">
      <c r="T5612" s="26">
        <v>5592</v>
      </c>
      <c r="U5612" s="26" t="e">
        <f t="shared" si="444"/>
        <v>#N/A</v>
      </c>
      <c r="V5612" s="36" t="e">
        <f t="shared" si="441"/>
        <v>#N/A</v>
      </c>
      <c r="W5612" s="29" t="e">
        <f t="shared" si="443"/>
        <v>#N/A</v>
      </c>
      <c r="X5612" s="37" t="e">
        <f t="shared" si="442"/>
        <v>#N/A</v>
      </c>
      <c r="Y5612" s="37" t="e">
        <f t="shared" si="445"/>
        <v>#N/A</v>
      </c>
      <c r="Z5612" s="37"/>
      <c r="AA5612" s="37"/>
    </row>
    <row r="5613" spans="20:27">
      <c r="T5613" s="26">
        <v>5593</v>
      </c>
      <c r="U5613" s="26" t="e">
        <f t="shared" si="444"/>
        <v>#N/A</v>
      </c>
      <c r="V5613" s="36" t="e">
        <f t="shared" si="441"/>
        <v>#N/A</v>
      </c>
      <c r="W5613" s="29" t="e">
        <f t="shared" si="443"/>
        <v>#N/A</v>
      </c>
      <c r="X5613" s="37" t="e">
        <f t="shared" si="442"/>
        <v>#N/A</v>
      </c>
      <c r="Y5613" s="37" t="e">
        <f t="shared" si="445"/>
        <v>#N/A</v>
      </c>
      <c r="Z5613" s="37"/>
      <c r="AA5613" s="37"/>
    </row>
    <row r="5614" spans="20:27">
      <c r="T5614" s="26">
        <v>5594</v>
      </c>
      <c r="U5614" s="26" t="e">
        <f t="shared" si="444"/>
        <v>#N/A</v>
      </c>
      <c r="V5614" s="36" t="e">
        <f t="shared" si="441"/>
        <v>#N/A</v>
      </c>
      <c r="W5614" s="29" t="e">
        <f t="shared" si="443"/>
        <v>#N/A</v>
      </c>
      <c r="X5614" s="37" t="e">
        <f t="shared" si="442"/>
        <v>#N/A</v>
      </c>
      <c r="Y5614" s="37" t="e">
        <f t="shared" si="445"/>
        <v>#N/A</v>
      </c>
      <c r="Z5614" s="37"/>
      <c r="AA5614" s="37"/>
    </row>
    <row r="5615" spans="20:27">
      <c r="T5615" s="26">
        <v>5595</v>
      </c>
      <c r="U5615" s="26" t="e">
        <f t="shared" si="444"/>
        <v>#N/A</v>
      </c>
      <c r="V5615" s="36" t="e">
        <f t="shared" si="441"/>
        <v>#N/A</v>
      </c>
      <c r="W5615" s="29" t="e">
        <f t="shared" si="443"/>
        <v>#N/A</v>
      </c>
      <c r="X5615" s="37" t="e">
        <f t="shared" si="442"/>
        <v>#N/A</v>
      </c>
      <c r="Y5615" s="37" t="e">
        <f t="shared" si="445"/>
        <v>#N/A</v>
      </c>
      <c r="Z5615" s="37"/>
      <c r="AA5615" s="37"/>
    </row>
    <row r="5616" spans="20:27">
      <c r="T5616" s="26">
        <v>5596</v>
      </c>
      <c r="U5616" s="26" t="e">
        <f t="shared" si="444"/>
        <v>#N/A</v>
      </c>
      <c r="V5616" s="36" t="e">
        <f t="shared" si="441"/>
        <v>#N/A</v>
      </c>
      <c r="W5616" s="29" t="e">
        <f t="shared" si="443"/>
        <v>#N/A</v>
      </c>
      <c r="X5616" s="37" t="e">
        <f t="shared" si="442"/>
        <v>#N/A</v>
      </c>
      <c r="Y5616" s="37" t="e">
        <f t="shared" si="445"/>
        <v>#N/A</v>
      </c>
      <c r="Z5616" s="37"/>
      <c r="AA5616" s="37"/>
    </row>
    <row r="5617" spans="20:27">
      <c r="T5617" s="26">
        <v>5597</v>
      </c>
      <c r="U5617" s="26" t="e">
        <f t="shared" si="444"/>
        <v>#N/A</v>
      </c>
      <c r="V5617" s="36" t="e">
        <f t="shared" si="441"/>
        <v>#N/A</v>
      </c>
      <c r="W5617" s="29" t="e">
        <f t="shared" si="443"/>
        <v>#N/A</v>
      </c>
      <c r="X5617" s="37" t="e">
        <f t="shared" si="442"/>
        <v>#N/A</v>
      </c>
      <c r="Y5617" s="37" t="e">
        <f t="shared" si="445"/>
        <v>#N/A</v>
      </c>
      <c r="Z5617" s="37"/>
      <c r="AA5617" s="37"/>
    </row>
    <row r="5618" spans="20:27">
      <c r="T5618" s="26">
        <v>5598</v>
      </c>
      <c r="U5618" s="26" t="e">
        <f t="shared" si="444"/>
        <v>#N/A</v>
      </c>
      <c r="V5618" s="36" t="e">
        <f t="shared" si="441"/>
        <v>#N/A</v>
      </c>
      <c r="W5618" s="29" t="e">
        <f t="shared" si="443"/>
        <v>#N/A</v>
      </c>
      <c r="X5618" s="37" t="e">
        <f t="shared" si="442"/>
        <v>#N/A</v>
      </c>
      <c r="Y5618" s="37" t="e">
        <f t="shared" si="445"/>
        <v>#N/A</v>
      </c>
      <c r="Z5618" s="37"/>
      <c r="AA5618" s="37"/>
    </row>
    <row r="5619" spans="20:27">
      <c r="T5619" s="26">
        <v>5599</v>
      </c>
      <c r="U5619" s="26" t="e">
        <f t="shared" si="444"/>
        <v>#N/A</v>
      </c>
      <c r="V5619" s="36" t="e">
        <f t="shared" si="441"/>
        <v>#N/A</v>
      </c>
      <c r="W5619" s="29" t="e">
        <f t="shared" si="443"/>
        <v>#N/A</v>
      </c>
      <c r="X5619" s="37" t="e">
        <f t="shared" si="442"/>
        <v>#N/A</v>
      </c>
      <c r="Y5619" s="37" t="e">
        <f t="shared" si="445"/>
        <v>#N/A</v>
      </c>
      <c r="Z5619" s="37"/>
      <c r="AA5619" s="37"/>
    </row>
    <row r="5620" spans="20:27">
      <c r="T5620" s="26">
        <v>5600</v>
      </c>
      <c r="U5620" s="26" t="e">
        <f t="shared" si="444"/>
        <v>#N/A</v>
      </c>
      <c r="V5620" s="36" t="e">
        <f t="shared" si="441"/>
        <v>#N/A</v>
      </c>
      <c r="W5620" s="29" t="e">
        <f t="shared" si="443"/>
        <v>#N/A</v>
      </c>
      <c r="X5620" s="37" t="e">
        <f t="shared" si="442"/>
        <v>#N/A</v>
      </c>
      <c r="Y5620" s="37" t="e">
        <f t="shared" si="445"/>
        <v>#N/A</v>
      </c>
      <c r="Z5620" s="37"/>
      <c r="AA5620" s="37"/>
    </row>
    <row r="5621" spans="20:27">
      <c r="T5621" s="26">
        <v>5601</v>
      </c>
      <c r="U5621" s="26" t="e">
        <f t="shared" si="444"/>
        <v>#N/A</v>
      </c>
      <c r="V5621" s="36" t="e">
        <f t="shared" si="441"/>
        <v>#N/A</v>
      </c>
      <c r="W5621" s="29" t="e">
        <f t="shared" si="443"/>
        <v>#N/A</v>
      </c>
      <c r="X5621" s="37" t="e">
        <f t="shared" si="442"/>
        <v>#N/A</v>
      </c>
      <c r="Y5621" s="37" t="e">
        <f t="shared" si="445"/>
        <v>#N/A</v>
      </c>
      <c r="Z5621" s="37"/>
      <c r="AA5621" s="37"/>
    </row>
    <row r="5622" spans="20:27">
      <c r="T5622" s="26">
        <v>5602</v>
      </c>
      <c r="U5622" s="26" t="e">
        <f t="shared" si="444"/>
        <v>#N/A</v>
      </c>
      <c r="V5622" s="36" t="e">
        <f t="shared" si="441"/>
        <v>#N/A</v>
      </c>
      <c r="W5622" s="29" t="e">
        <f t="shared" si="443"/>
        <v>#N/A</v>
      </c>
      <c r="X5622" s="37" t="e">
        <f t="shared" si="442"/>
        <v>#N/A</v>
      </c>
      <c r="Y5622" s="37" t="e">
        <f t="shared" si="445"/>
        <v>#N/A</v>
      </c>
      <c r="Z5622" s="37"/>
      <c r="AA5622" s="37"/>
    </row>
    <row r="5623" spans="20:27">
      <c r="T5623" s="26">
        <v>5603</v>
      </c>
      <c r="U5623" s="26" t="e">
        <f t="shared" si="444"/>
        <v>#N/A</v>
      </c>
      <c r="V5623" s="36" t="e">
        <f t="shared" si="441"/>
        <v>#N/A</v>
      </c>
      <c r="W5623" s="29" t="e">
        <f t="shared" si="443"/>
        <v>#N/A</v>
      </c>
      <c r="X5623" s="37" t="e">
        <f t="shared" si="442"/>
        <v>#N/A</v>
      </c>
      <c r="Y5623" s="37" t="e">
        <f t="shared" si="445"/>
        <v>#N/A</v>
      </c>
      <c r="Z5623" s="37"/>
      <c r="AA5623" s="37"/>
    </row>
    <row r="5624" spans="20:27">
      <c r="T5624" s="26">
        <v>5604</v>
      </c>
      <c r="U5624" s="26" t="e">
        <f t="shared" si="444"/>
        <v>#N/A</v>
      </c>
      <c r="V5624" s="36" t="e">
        <f t="shared" si="441"/>
        <v>#N/A</v>
      </c>
      <c r="W5624" s="29" t="e">
        <f t="shared" si="443"/>
        <v>#N/A</v>
      </c>
      <c r="X5624" s="37" t="e">
        <f t="shared" si="442"/>
        <v>#N/A</v>
      </c>
      <c r="Y5624" s="37" t="e">
        <f t="shared" si="445"/>
        <v>#N/A</v>
      </c>
      <c r="Z5624" s="37"/>
      <c r="AA5624" s="37"/>
    </row>
    <row r="5625" spans="20:27">
      <c r="T5625" s="26">
        <v>5605</v>
      </c>
      <c r="U5625" s="26" t="e">
        <f t="shared" si="444"/>
        <v>#N/A</v>
      </c>
      <c r="V5625" s="36" t="e">
        <f t="shared" si="441"/>
        <v>#N/A</v>
      </c>
      <c r="W5625" s="29" t="e">
        <f t="shared" si="443"/>
        <v>#N/A</v>
      </c>
      <c r="X5625" s="37" t="e">
        <f t="shared" si="442"/>
        <v>#N/A</v>
      </c>
      <c r="Y5625" s="37" t="e">
        <f t="shared" si="445"/>
        <v>#N/A</v>
      </c>
      <c r="Z5625" s="37"/>
      <c r="AA5625" s="37"/>
    </row>
    <row r="5626" spans="20:27">
      <c r="T5626" s="26">
        <v>5606</v>
      </c>
      <c r="U5626" s="26" t="e">
        <f t="shared" si="444"/>
        <v>#N/A</v>
      </c>
      <c r="V5626" s="36" t="e">
        <f t="shared" si="441"/>
        <v>#N/A</v>
      </c>
      <c r="W5626" s="29" t="e">
        <f t="shared" si="443"/>
        <v>#N/A</v>
      </c>
      <c r="X5626" s="37" t="e">
        <f t="shared" si="442"/>
        <v>#N/A</v>
      </c>
      <c r="Y5626" s="37" t="e">
        <f t="shared" si="445"/>
        <v>#N/A</v>
      </c>
      <c r="Z5626" s="37"/>
      <c r="AA5626" s="37"/>
    </row>
    <row r="5627" spans="20:27">
      <c r="T5627" s="26">
        <v>5607</v>
      </c>
      <c r="U5627" s="26" t="e">
        <f t="shared" si="444"/>
        <v>#N/A</v>
      </c>
      <c r="V5627" s="36" t="e">
        <f t="shared" si="441"/>
        <v>#N/A</v>
      </c>
      <c r="W5627" s="29" t="e">
        <f t="shared" si="443"/>
        <v>#N/A</v>
      </c>
      <c r="X5627" s="37" t="e">
        <f t="shared" si="442"/>
        <v>#N/A</v>
      </c>
      <c r="Y5627" s="37" t="e">
        <f t="shared" si="445"/>
        <v>#N/A</v>
      </c>
      <c r="Z5627" s="37"/>
      <c r="AA5627" s="37"/>
    </row>
    <row r="5628" spans="20:27">
      <c r="T5628" s="26">
        <v>5608</v>
      </c>
      <c r="U5628" s="26" t="e">
        <f t="shared" si="444"/>
        <v>#N/A</v>
      </c>
      <c r="V5628" s="36" t="e">
        <f t="shared" si="441"/>
        <v>#N/A</v>
      </c>
      <c r="W5628" s="29" t="e">
        <f t="shared" si="443"/>
        <v>#N/A</v>
      </c>
      <c r="X5628" s="37" t="e">
        <f t="shared" si="442"/>
        <v>#N/A</v>
      </c>
      <c r="Y5628" s="37" t="e">
        <f t="shared" si="445"/>
        <v>#N/A</v>
      </c>
      <c r="Z5628" s="37"/>
      <c r="AA5628" s="37"/>
    </row>
    <row r="5629" spans="20:27">
      <c r="T5629" s="26">
        <v>5609</v>
      </c>
      <c r="U5629" s="26" t="e">
        <f t="shared" si="444"/>
        <v>#N/A</v>
      </c>
      <c r="V5629" s="36" t="e">
        <f t="shared" si="441"/>
        <v>#N/A</v>
      </c>
      <c r="W5629" s="29" t="e">
        <f t="shared" si="443"/>
        <v>#N/A</v>
      </c>
      <c r="X5629" s="37" t="e">
        <f t="shared" si="442"/>
        <v>#N/A</v>
      </c>
      <c r="Y5629" s="37" t="e">
        <f t="shared" si="445"/>
        <v>#N/A</v>
      </c>
      <c r="Z5629" s="37"/>
      <c r="AA5629" s="37"/>
    </row>
    <row r="5630" spans="20:27">
      <c r="T5630" s="26">
        <v>5610</v>
      </c>
      <c r="U5630" s="26" t="e">
        <f t="shared" si="444"/>
        <v>#N/A</v>
      </c>
      <c r="V5630" s="36" t="e">
        <f t="shared" si="441"/>
        <v>#N/A</v>
      </c>
      <c r="W5630" s="29" t="e">
        <f t="shared" si="443"/>
        <v>#N/A</v>
      </c>
      <c r="X5630" s="37" t="e">
        <f t="shared" si="442"/>
        <v>#N/A</v>
      </c>
      <c r="Y5630" s="37" t="e">
        <f t="shared" si="445"/>
        <v>#N/A</v>
      </c>
      <c r="Z5630" s="37"/>
      <c r="AA5630" s="37"/>
    </row>
    <row r="5631" spans="20:27">
      <c r="T5631" s="26">
        <v>5611</v>
      </c>
      <c r="U5631" s="26" t="e">
        <f t="shared" si="444"/>
        <v>#N/A</v>
      </c>
      <c r="V5631" s="36" t="e">
        <f t="shared" si="441"/>
        <v>#N/A</v>
      </c>
      <c r="W5631" s="29" t="e">
        <f t="shared" si="443"/>
        <v>#N/A</v>
      </c>
      <c r="X5631" s="37" t="e">
        <f t="shared" si="442"/>
        <v>#N/A</v>
      </c>
      <c r="Y5631" s="37" t="e">
        <f t="shared" si="445"/>
        <v>#N/A</v>
      </c>
      <c r="Z5631" s="37"/>
      <c r="AA5631" s="37"/>
    </row>
    <row r="5632" spans="20:27">
      <c r="T5632" s="26">
        <v>5612</v>
      </c>
      <c r="U5632" s="26" t="e">
        <f t="shared" si="444"/>
        <v>#N/A</v>
      </c>
      <c r="V5632" s="36" t="e">
        <f t="shared" si="441"/>
        <v>#N/A</v>
      </c>
      <c r="W5632" s="29" t="e">
        <f t="shared" si="443"/>
        <v>#N/A</v>
      </c>
      <c r="X5632" s="37" t="e">
        <f t="shared" si="442"/>
        <v>#N/A</v>
      </c>
      <c r="Y5632" s="37" t="e">
        <f t="shared" si="445"/>
        <v>#N/A</v>
      </c>
      <c r="Z5632" s="37"/>
      <c r="AA5632" s="37"/>
    </row>
    <row r="5633" spans="20:27">
      <c r="T5633" s="26">
        <v>5613</v>
      </c>
      <c r="U5633" s="26" t="e">
        <f t="shared" si="444"/>
        <v>#N/A</v>
      </c>
      <c r="V5633" s="36" t="e">
        <f t="shared" si="441"/>
        <v>#N/A</v>
      </c>
      <c r="W5633" s="29" t="e">
        <f t="shared" si="443"/>
        <v>#N/A</v>
      </c>
      <c r="X5633" s="37" t="e">
        <f t="shared" si="442"/>
        <v>#N/A</v>
      </c>
      <c r="Y5633" s="37" t="e">
        <f t="shared" si="445"/>
        <v>#N/A</v>
      </c>
      <c r="Z5633" s="37"/>
      <c r="AA5633" s="37"/>
    </row>
    <row r="5634" spans="20:27">
      <c r="T5634" s="26">
        <v>5614</v>
      </c>
      <c r="U5634" s="26" t="e">
        <f t="shared" si="444"/>
        <v>#N/A</v>
      </c>
      <c r="V5634" s="36" t="e">
        <f t="shared" si="441"/>
        <v>#N/A</v>
      </c>
      <c r="W5634" s="29" t="e">
        <f t="shared" si="443"/>
        <v>#N/A</v>
      </c>
      <c r="X5634" s="37" t="e">
        <f t="shared" si="442"/>
        <v>#N/A</v>
      </c>
      <c r="Y5634" s="37" t="e">
        <f t="shared" si="445"/>
        <v>#N/A</v>
      </c>
      <c r="Z5634" s="37"/>
      <c r="AA5634" s="37"/>
    </row>
    <row r="5635" spans="20:27">
      <c r="T5635" s="26">
        <v>5615</v>
      </c>
      <c r="U5635" s="26" t="e">
        <f t="shared" si="444"/>
        <v>#N/A</v>
      </c>
      <c r="V5635" s="36" t="e">
        <f t="shared" si="441"/>
        <v>#N/A</v>
      </c>
      <c r="W5635" s="29" t="e">
        <f t="shared" si="443"/>
        <v>#N/A</v>
      </c>
      <c r="X5635" s="37" t="e">
        <f t="shared" si="442"/>
        <v>#N/A</v>
      </c>
      <c r="Y5635" s="37" t="e">
        <f t="shared" si="445"/>
        <v>#N/A</v>
      </c>
      <c r="Z5635" s="37"/>
      <c r="AA5635" s="37"/>
    </row>
    <row r="5636" spans="20:27">
      <c r="T5636" s="26">
        <v>5616</v>
      </c>
      <c r="U5636" s="26" t="e">
        <f t="shared" si="444"/>
        <v>#N/A</v>
      </c>
      <c r="V5636" s="36" t="e">
        <f t="shared" si="441"/>
        <v>#N/A</v>
      </c>
      <c r="W5636" s="29" t="e">
        <f t="shared" si="443"/>
        <v>#N/A</v>
      </c>
      <c r="X5636" s="37" t="e">
        <f t="shared" si="442"/>
        <v>#N/A</v>
      </c>
      <c r="Y5636" s="37" t="e">
        <f t="shared" si="445"/>
        <v>#N/A</v>
      </c>
      <c r="Z5636" s="37"/>
      <c r="AA5636" s="37"/>
    </row>
    <row r="5637" spans="20:27">
      <c r="T5637" s="26">
        <v>5617</v>
      </c>
      <c r="U5637" s="26" t="e">
        <f t="shared" si="444"/>
        <v>#N/A</v>
      </c>
      <c r="V5637" s="36" t="e">
        <f t="shared" si="441"/>
        <v>#N/A</v>
      </c>
      <c r="W5637" s="29" t="e">
        <f t="shared" si="443"/>
        <v>#N/A</v>
      </c>
      <c r="X5637" s="37" t="e">
        <f t="shared" si="442"/>
        <v>#N/A</v>
      </c>
      <c r="Y5637" s="37" t="e">
        <f t="shared" si="445"/>
        <v>#N/A</v>
      </c>
      <c r="Z5637" s="37"/>
      <c r="AA5637" s="37"/>
    </row>
    <row r="5638" spans="20:27">
      <c r="T5638" s="26">
        <v>5618</v>
      </c>
      <c r="U5638" s="26" t="e">
        <f t="shared" si="444"/>
        <v>#N/A</v>
      </c>
      <c r="V5638" s="36" t="e">
        <f t="shared" si="441"/>
        <v>#N/A</v>
      </c>
      <c r="W5638" s="29" t="e">
        <f t="shared" si="443"/>
        <v>#N/A</v>
      </c>
      <c r="X5638" s="37" t="e">
        <f t="shared" si="442"/>
        <v>#N/A</v>
      </c>
      <c r="Y5638" s="37" t="e">
        <f t="shared" si="445"/>
        <v>#N/A</v>
      </c>
      <c r="Z5638" s="37"/>
      <c r="AA5638" s="37"/>
    </row>
    <row r="5639" spans="20:27">
      <c r="T5639" s="26">
        <v>5619</v>
      </c>
      <c r="U5639" s="26" t="e">
        <f t="shared" si="444"/>
        <v>#N/A</v>
      </c>
      <c r="V5639" s="36" t="e">
        <f t="shared" si="441"/>
        <v>#N/A</v>
      </c>
      <c r="W5639" s="29" t="e">
        <f t="shared" si="443"/>
        <v>#N/A</v>
      </c>
      <c r="X5639" s="37" t="e">
        <f t="shared" si="442"/>
        <v>#N/A</v>
      </c>
      <c r="Y5639" s="37" t="e">
        <f t="shared" si="445"/>
        <v>#N/A</v>
      </c>
      <c r="Z5639" s="37"/>
      <c r="AA5639" s="37"/>
    </row>
    <row r="5640" spans="20:27">
      <c r="T5640" s="26">
        <v>5620</v>
      </c>
      <c r="U5640" s="26" t="e">
        <f t="shared" si="444"/>
        <v>#N/A</v>
      </c>
      <c r="V5640" s="36" t="e">
        <f t="shared" ref="V5640:V5703" si="446">K$23*EXP(M$22*LOG(T5640/O$23))</f>
        <v>#N/A</v>
      </c>
      <c r="W5640" s="29" t="e">
        <f t="shared" si="443"/>
        <v>#N/A</v>
      </c>
      <c r="X5640" s="37" t="e">
        <f t="shared" ref="X5640:X5703" si="447">IF(($K$60+15)&gt;T5640,T5640,(#N/A))</f>
        <v>#N/A</v>
      </c>
      <c r="Y5640" s="37" t="e">
        <f t="shared" si="445"/>
        <v>#N/A</v>
      </c>
      <c r="Z5640" s="37"/>
      <c r="AA5640" s="37"/>
    </row>
    <row r="5641" spans="20:27">
      <c r="T5641" s="26">
        <v>5621</v>
      </c>
      <c r="U5641" s="26" t="e">
        <f t="shared" si="444"/>
        <v>#N/A</v>
      </c>
      <c r="V5641" s="36" t="e">
        <f t="shared" si="446"/>
        <v>#N/A</v>
      </c>
      <c r="W5641" s="29" t="e">
        <f t="shared" si="443"/>
        <v>#N/A</v>
      </c>
      <c r="X5641" s="37" t="e">
        <f t="shared" si="447"/>
        <v>#N/A</v>
      </c>
      <c r="Y5641" s="37" t="e">
        <f t="shared" si="445"/>
        <v>#N/A</v>
      </c>
      <c r="Z5641" s="37"/>
      <c r="AA5641" s="37"/>
    </row>
    <row r="5642" spans="20:27">
      <c r="T5642" s="26">
        <v>5622</v>
      </c>
      <c r="U5642" s="26" t="e">
        <f t="shared" si="444"/>
        <v>#N/A</v>
      </c>
      <c r="V5642" s="36" t="e">
        <f t="shared" si="446"/>
        <v>#N/A</v>
      </c>
      <c r="W5642" s="29" t="e">
        <f t="shared" si="443"/>
        <v>#N/A</v>
      </c>
      <c r="X5642" s="37" t="e">
        <f t="shared" si="447"/>
        <v>#N/A</v>
      </c>
      <c r="Y5642" s="37" t="e">
        <f t="shared" si="445"/>
        <v>#N/A</v>
      </c>
      <c r="Z5642" s="37"/>
      <c r="AA5642" s="37"/>
    </row>
    <row r="5643" spans="20:27">
      <c r="T5643" s="26">
        <v>5623</v>
      </c>
      <c r="U5643" s="26" t="e">
        <f t="shared" si="444"/>
        <v>#N/A</v>
      </c>
      <c r="V5643" s="36" t="e">
        <f t="shared" si="446"/>
        <v>#N/A</v>
      </c>
      <c r="W5643" s="29" t="e">
        <f t="shared" si="443"/>
        <v>#N/A</v>
      </c>
      <c r="X5643" s="37" t="e">
        <f t="shared" si="447"/>
        <v>#N/A</v>
      </c>
      <c r="Y5643" s="37" t="e">
        <f t="shared" si="445"/>
        <v>#N/A</v>
      </c>
      <c r="Z5643" s="37"/>
      <c r="AA5643" s="37"/>
    </row>
    <row r="5644" spans="20:27">
      <c r="T5644" s="26">
        <v>5624</v>
      </c>
      <c r="U5644" s="26" t="e">
        <f t="shared" si="444"/>
        <v>#N/A</v>
      </c>
      <c r="V5644" s="36" t="e">
        <f t="shared" si="446"/>
        <v>#N/A</v>
      </c>
      <c r="W5644" s="29" t="e">
        <f t="shared" si="443"/>
        <v>#N/A</v>
      </c>
      <c r="X5644" s="37" t="e">
        <f t="shared" si="447"/>
        <v>#N/A</v>
      </c>
      <c r="Y5644" s="37" t="e">
        <f t="shared" si="445"/>
        <v>#N/A</v>
      </c>
      <c r="Z5644" s="37"/>
      <c r="AA5644" s="37"/>
    </row>
    <row r="5645" spans="20:27">
      <c r="T5645" s="26">
        <v>5625</v>
      </c>
      <c r="U5645" s="26" t="e">
        <f t="shared" si="444"/>
        <v>#N/A</v>
      </c>
      <c r="V5645" s="36" t="e">
        <f t="shared" si="446"/>
        <v>#N/A</v>
      </c>
      <c r="W5645" s="29" t="e">
        <f t="shared" si="443"/>
        <v>#N/A</v>
      </c>
      <c r="X5645" s="37" t="e">
        <f t="shared" si="447"/>
        <v>#N/A</v>
      </c>
      <c r="Y5645" s="37" t="e">
        <f t="shared" si="445"/>
        <v>#N/A</v>
      </c>
      <c r="Z5645" s="37"/>
      <c r="AA5645" s="37"/>
    </row>
    <row r="5646" spans="20:27">
      <c r="T5646" s="26">
        <v>5626</v>
      </c>
      <c r="U5646" s="26" t="e">
        <f t="shared" si="444"/>
        <v>#N/A</v>
      </c>
      <c r="V5646" s="36" t="e">
        <f t="shared" si="446"/>
        <v>#N/A</v>
      </c>
      <c r="W5646" s="29" t="e">
        <f t="shared" si="443"/>
        <v>#N/A</v>
      </c>
      <c r="X5646" s="37" t="e">
        <f t="shared" si="447"/>
        <v>#N/A</v>
      </c>
      <c r="Y5646" s="37" t="e">
        <f t="shared" si="445"/>
        <v>#N/A</v>
      </c>
      <c r="Z5646" s="37"/>
      <c r="AA5646" s="37"/>
    </row>
    <row r="5647" spans="20:27">
      <c r="T5647" s="26">
        <v>5627</v>
      </c>
      <c r="U5647" s="26" t="e">
        <f t="shared" si="444"/>
        <v>#N/A</v>
      </c>
      <c r="V5647" s="36" t="e">
        <f t="shared" si="446"/>
        <v>#N/A</v>
      </c>
      <c r="W5647" s="29" t="e">
        <f t="shared" si="443"/>
        <v>#N/A</v>
      </c>
      <c r="X5647" s="37" t="e">
        <f t="shared" si="447"/>
        <v>#N/A</v>
      </c>
      <c r="Y5647" s="37" t="e">
        <f t="shared" si="445"/>
        <v>#N/A</v>
      </c>
      <c r="Z5647" s="37"/>
      <c r="AA5647" s="37"/>
    </row>
    <row r="5648" spans="20:27">
      <c r="T5648" s="26">
        <v>5628</v>
      </c>
      <c r="U5648" s="26" t="e">
        <f t="shared" si="444"/>
        <v>#N/A</v>
      </c>
      <c r="V5648" s="36" t="e">
        <f t="shared" si="446"/>
        <v>#N/A</v>
      </c>
      <c r="W5648" s="29" t="e">
        <f t="shared" si="443"/>
        <v>#N/A</v>
      </c>
      <c r="X5648" s="37" t="e">
        <f t="shared" si="447"/>
        <v>#N/A</v>
      </c>
      <c r="Y5648" s="37" t="e">
        <f t="shared" si="445"/>
        <v>#N/A</v>
      </c>
      <c r="Z5648" s="37"/>
      <c r="AA5648" s="37"/>
    </row>
    <row r="5649" spans="20:27">
      <c r="T5649" s="26">
        <v>5629</v>
      </c>
      <c r="U5649" s="26" t="e">
        <f t="shared" si="444"/>
        <v>#N/A</v>
      </c>
      <c r="V5649" s="36" t="e">
        <f t="shared" si="446"/>
        <v>#N/A</v>
      </c>
      <c r="W5649" s="29" t="e">
        <f t="shared" si="443"/>
        <v>#N/A</v>
      </c>
      <c r="X5649" s="37" t="e">
        <f t="shared" si="447"/>
        <v>#N/A</v>
      </c>
      <c r="Y5649" s="37" t="e">
        <f t="shared" si="445"/>
        <v>#N/A</v>
      </c>
      <c r="Z5649" s="37"/>
      <c r="AA5649" s="37"/>
    </row>
    <row r="5650" spans="20:27">
      <c r="T5650" s="26">
        <v>5630</v>
      </c>
      <c r="U5650" s="26" t="e">
        <f t="shared" si="444"/>
        <v>#N/A</v>
      </c>
      <c r="V5650" s="36" t="e">
        <f t="shared" si="446"/>
        <v>#N/A</v>
      </c>
      <c r="W5650" s="29" t="e">
        <f t="shared" si="443"/>
        <v>#N/A</v>
      </c>
      <c r="X5650" s="37" t="e">
        <f t="shared" si="447"/>
        <v>#N/A</v>
      </c>
      <c r="Y5650" s="37" t="e">
        <f t="shared" si="445"/>
        <v>#N/A</v>
      </c>
      <c r="Z5650" s="37"/>
      <c r="AA5650" s="37"/>
    </row>
    <row r="5651" spans="20:27">
      <c r="T5651" s="26">
        <v>5631</v>
      </c>
      <c r="U5651" s="26" t="e">
        <f t="shared" si="444"/>
        <v>#N/A</v>
      </c>
      <c r="V5651" s="36" t="e">
        <f t="shared" si="446"/>
        <v>#N/A</v>
      </c>
      <c r="W5651" s="29" t="e">
        <f t="shared" si="443"/>
        <v>#N/A</v>
      </c>
      <c r="X5651" s="37" t="e">
        <f t="shared" si="447"/>
        <v>#N/A</v>
      </c>
      <c r="Y5651" s="37" t="e">
        <f t="shared" si="445"/>
        <v>#N/A</v>
      </c>
      <c r="Z5651" s="37"/>
      <c r="AA5651" s="37"/>
    </row>
    <row r="5652" spans="20:27">
      <c r="T5652" s="26">
        <v>5632</v>
      </c>
      <c r="U5652" s="26" t="e">
        <f t="shared" si="444"/>
        <v>#N/A</v>
      </c>
      <c r="V5652" s="36" t="e">
        <f t="shared" si="446"/>
        <v>#N/A</v>
      </c>
      <c r="W5652" s="29" t="e">
        <f t="shared" si="443"/>
        <v>#N/A</v>
      </c>
      <c r="X5652" s="37" t="e">
        <f t="shared" si="447"/>
        <v>#N/A</v>
      </c>
      <c r="Y5652" s="37" t="e">
        <f t="shared" si="445"/>
        <v>#N/A</v>
      </c>
      <c r="Z5652" s="37"/>
      <c r="AA5652" s="37"/>
    </row>
    <row r="5653" spans="20:27">
      <c r="T5653" s="26">
        <v>5633</v>
      </c>
      <c r="U5653" s="26" t="e">
        <f t="shared" si="444"/>
        <v>#N/A</v>
      </c>
      <c r="V5653" s="36" t="e">
        <f t="shared" si="446"/>
        <v>#N/A</v>
      </c>
      <c r="W5653" s="29" t="e">
        <f t="shared" ref="W5653:W5716" si="448">IF(U5653="",(#N/A),V5653)</f>
        <v>#N/A</v>
      </c>
      <c r="X5653" s="37" t="e">
        <f t="shared" si="447"/>
        <v>#N/A</v>
      </c>
      <c r="Y5653" s="37" t="e">
        <f t="shared" si="445"/>
        <v>#N/A</v>
      </c>
      <c r="Z5653" s="37"/>
      <c r="AA5653" s="37"/>
    </row>
    <row r="5654" spans="20:27">
      <c r="T5654" s="26">
        <v>5634</v>
      </c>
      <c r="U5654" s="26" t="e">
        <f t="shared" ref="U5654:U5717" si="449">IF(MAX(D$20:D$64)&lt;T5654,(#N/A),T5654)</f>
        <v>#N/A</v>
      </c>
      <c r="V5654" s="36" t="e">
        <f t="shared" si="446"/>
        <v>#N/A</v>
      </c>
      <c r="W5654" s="29" t="e">
        <f t="shared" si="448"/>
        <v>#N/A</v>
      </c>
      <c r="X5654" s="37" t="e">
        <f t="shared" si="447"/>
        <v>#N/A</v>
      </c>
      <c r="Y5654" s="37" t="e">
        <f t="shared" si="445"/>
        <v>#N/A</v>
      </c>
      <c r="Z5654" s="37"/>
      <c r="AA5654" s="37"/>
    </row>
    <row r="5655" spans="20:27">
      <c r="T5655" s="26">
        <v>5635</v>
      </c>
      <c r="U5655" s="26" t="e">
        <f t="shared" si="449"/>
        <v>#N/A</v>
      </c>
      <c r="V5655" s="36" t="e">
        <f t="shared" si="446"/>
        <v>#N/A</v>
      </c>
      <c r="W5655" s="29" t="e">
        <f t="shared" si="448"/>
        <v>#N/A</v>
      </c>
      <c r="X5655" s="37" t="e">
        <f t="shared" si="447"/>
        <v>#N/A</v>
      </c>
      <c r="Y5655" s="37" t="e">
        <f t="shared" si="445"/>
        <v>#N/A</v>
      </c>
      <c r="Z5655" s="37"/>
      <c r="AA5655" s="37"/>
    </row>
    <row r="5656" spans="20:27">
      <c r="T5656" s="26">
        <v>5636</v>
      </c>
      <c r="U5656" s="26" t="e">
        <f t="shared" si="449"/>
        <v>#N/A</v>
      </c>
      <c r="V5656" s="36" t="e">
        <f t="shared" si="446"/>
        <v>#N/A</v>
      </c>
      <c r="W5656" s="29" t="e">
        <f t="shared" si="448"/>
        <v>#N/A</v>
      </c>
      <c r="X5656" s="37" t="e">
        <f t="shared" si="447"/>
        <v>#N/A</v>
      </c>
      <c r="Y5656" s="37" t="e">
        <f t="shared" si="445"/>
        <v>#N/A</v>
      </c>
      <c r="Z5656" s="37"/>
      <c r="AA5656" s="37"/>
    </row>
    <row r="5657" spans="20:27">
      <c r="T5657" s="26">
        <v>5637</v>
      </c>
      <c r="U5657" s="26" t="e">
        <f t="shared" si="449"/>
        <v>#N/A</v>
      </c>
      <c r="V5657" s="36" t="e">
        <f t="shared" si="446"/>
        <v>#N/A</v>
      </c>
      <c r="W5657" s="29" t="e">
        <f t="shared" si="448"/>
        <v>#N/A</v>
      </c>
      <c r="X5657" s="37" t="e">
        <f t="shared" si="447"/>
        <v>#N/A</v>
      </c>
      <c r="Y5657" s="37" t="e">
        <f t="shared" si="445"/>
        <v>#N/A</v>
      </c>
      <c r="Z5657" s="37"/>
      <c r="AA5657" s="37"/>
    </row>
    <row r="5658" spans="20:27">
      <c r="T5658" s="26">
        <v>5638</v>
      </c>
      <c r="U5658" s="26" t="e">
        <f t="shared" si="449"/>
        <v>#N/A</v>
      </c>
      <c r="V5658" s="36" t="e">
        <f t="shared" si="446"/>
        <v>#N/A</v>
      </c>
      <c r="W5658" s="29" t="e">
        <f t="shared" si="448"/>
        <v>#N/A</v>
      </c>
      <c r="X5658" s="37" t="e">
        <f t="shared" si="447"/>
        <v>#N/A</v>
      </c>
      <c r="Y5658" s="37" t="e">
        <f t="shared" si="445"/>
        <v>#N/A</v>
      </c>
      <c r="Z5658" s="37"/>
      <c r="AA5658" s="37"/>
    </row>
    <row r="5659" spans="20:27">
      <c r="T5659" s="26">
        <v>5639</v>
      </c>
      <c r="U5659" s="26" t="e">
        <f t="shared" si="449"/>
        <v>#N/A</v>
      </c>
      <c r="V5659" s="36" t="e">
        <f t="shared" si="446"/>
        <v>#N/A</v>
      </c>
      <c r="W5659" s="29" t="e">
        <f t="shared" si="448"/>
        <v>#N/A</v>
      </c>
      <c r="X5659" s="37" t="e">
        <f t="shared" si="447"/>
        <v>#N/A</v>
      </c>
      <c r="Y5659" s="37" t="e">
        <f t="shared" si="445"/>
        <v>#N/A</v>
      </c>
      <c r="Z5659" s="37"/>
      <c r="AA5659" s="37"/>
    </row>
    <row r="5660" spans="20:27">
      <c r="T5660" s="26">
        <v>5640</v>
      </c>
      <c r="U5660" s="26" t="e">
        <f t="shared" si="449"/>
        <v>#N/A</v>
      </c>
      <c r="V5660" s="36" t="e">
        <f t="shared" si="446"/>
        <v>#N/A</v>
      </c>
      <c r="W5660" s="29" t="e">
        <f t="shared" si="448"/>
        <v>#N/A</v>
      </c>
      <c r="X5660" s="37" t="e">
        <f t="shared" si="447"/>
        <v>#N/A</v>
      </c>
      <c r="Y5660" s="37" t="e">
        <f t="shared" si="445"/>
        <v>#N/A</v>
      </c>
      <c r="Z5660" s="37"/>
      <c r="AA5660" s="37"/>
    </row>
    <row r="5661" spans="20:27">
      <c r="T5661" s="26">
        <v>5641</v>
      </c>
      <c r="U5661" s="26" t="e">
        <f t="shared" si="449"/>
        <v>#N/A</v>
      </c>
      <c r="V5661" s="36" t="e">
        <f t="shared" si="446"/>
        <v>#N/A</v>
      </c>
      <c r="W5661" s="29" t="e">
        <f t="shared" si="448"/>
        <v>#N/A</v>
      </c>
      <c r="X5661" s="37" t="e">
        <f t="shared" si="447"/>
        <v>#N/A</v>
      </c>
      <c r="Y5661" s="37" t="e">
        <f t="shared" si="445"/>
        <v>#N/A</v>
      </c>
      <c r="Z5661" s="37"/>
      <c r="AA5661" s="37"/>
    </row>
    <row r="5662" spans="20:27">
      <c r="T5662" s="26">
        <v>5642</v>
      </c>
      <c r="U5662" s="26" t="e">
        <f t="shared" si="449"/>
        <v>#N/A</v>
      </c>
      <c r="V5662" s="36" t="e">
        <f t="shared" si="446"/>
        <v>#N/A</v>
      </c>
      <c r="W5662" s="29" t="e">
        <f t="shared" si="448"/>
        <v>#N/A</v>
      </c>
      <c r="X5662" s="37" t="e">
        <f t="shared" si="447"/>
        <v>#N/A</v>
      </c>
      <c r="Y5662" s="37" t="e">
        <f t="shared" si="445"/>
        <v>#N/A</v>
      </c>
      <c r="Z5662" s="37"/>
      <c r="AA5662" s="37"/>
    </row>
    <row r="5663" spans="20:27">
      <c r="T5663" s="26">
        <v>5643</v>
      </c>
      <c r="U5663" s="26" t="e">
        <f t="shared" si="449"/>
        <v>#N/A</v>
      </c>
      <c r="V5663" s="36" t="e">
        <f t="shared" si="446"/>
        <v>#N/A</v>
      </c>
      <c r="W5663" s="29" t="e">
        <f t="shared" si="448"/>
        <v>#N/A</v>
      </c>
      <c r="X5663" s="37" t="e">
        <f t="shared" si="447"/>
        <v>#N/A</v>
      </c>
      <c r="Y5663" s="37" t="e">
        <f t="shared" ref="Y5663:Y5726" si="450">IF(($K$60+15)&gt;T5663,K$23*EXP(M$22*LOG(T5663/O$23)),(#N/A))</f>
        <v>#N/A</v>
      </c>
      <c r="Z5663" s="37"/>
      <c r="AA5663" s="37"/>
    </row>
    <row r="5664" spans="20:27">
      <c r="T5664" s="26">
        <v>5644</v>
      </c>
      <c r="U5664" s="26" t="e">
        <f t="shared" si="449"/>
        <v>#N/A</v>
      </c>
      <c r="V5664" s="36" t="e">
        <f t="shared" si="446"/>
        <v>#N/A</v>
      </c>
      <c r="W5664" s="29" t="e">
        <f t="shared" si="448"/>
        <v>#N/A</v>
      </c>
      <c r="X5664" s="37" t="e">
        <f t="shared" si="447"/>
        <v>#N/A</v>
      </c>
      <c r="Y5664" s="37" t="e">
        <f t="shared" si="450"/>
        <v>#N/A</v>
      </c>
      <c r="Z5664" s="37"/>
      <c r="AA5664" s="37"/>
    </row>
    <row r="5665" spans="20:27">
      <c r="T5665" s="26">
        <v>5645</v>
      </c>
      <c r="U5665" s="26" t="e">
        <f t="shared" si="449"/>
        <v>#N/A</v>
      </c>
      <c r="V5665" s="36" t="e">
        <f t="shared" si="446"/>
        <v>#N/A</v>
      </c>
      <c r="W5665" s="29" t="e">
        <f t="shared" si="448"/>
        <v>#N/A</v>
      </c>
      <c r="X5665" s="37" t="e">
        <f t="shared" si="447"/>
        <v>#N/A</v>
      </c>
      <c r="Y5665" s="37" t="e">
        <f t="shared" si="450"/>
        <v>#N/A</v>
      </c>
      <c r="Z5665" s="37"/>
      <c r="AA5665" s="37"/>
    </row>
    <row r="5666" spans="20:27">
      <c r="T5666" s="26">
        <v>5646</v>
      </c>
      <c r="U5666" s="26" t="e">
        <f t="shared" si="449"/>
        <v>#N/A</v>
      </c>
      <c r="V5666" s="36" t="e">
        <f t="shared" si="446"/>
        <v>#N/A</v>
      </c>
      <c r="W5666" s="29" t="e">
        <f t="shared" si="448"/>
        <v>#N/A</v>
      </c>
      <c r="X5666" s="37" t="e">
        <f t="shared" si="447"/>
        <v>#N/A</v>
      </c>
      <c r="Y5666" s="37" t="e">
        <f t="shared" si="450"/>
        <v>#N/A</v>
      </c>
      <c r="Z5666" s="37"/>
      <c r="AA5666" s="37"/>
    </row>
    <row r="5667" spans="20:27">
      <c r="T5667" s="26">
        <v>5647</v>
      </c>
      <c r="U5667" s="26" t="e">
        <f t="shared" si="449"/>
        <v>#N/A</v>
      </c>
      <c r="V5667" s="36" t="e">
        <f t="shared" si="446"/>
        <v>#N/A</v>
      </c>
      <c r="W5667" s="29" t="e">
        <f t="shared" si="448"/>
        <v>#N/A</v>
      </c>
      <c r="X5667" s="37" t="e">
        <f t="shared" si="447"/>
        <v>#N/A</v>
      </c>
      <c r="Y5667" s="37" t="e">
        <f t="shared" si="450"/>
        <v>#N/A</v>
      </c>
      <c r="Z5667" s="37"/>
      <c r="AA5667" s="37"/>
    </row>
    <row r="5668" spans="20:27">
      <c r="T5668" s="26">
        <v>5648</v>
      </c>
      <c r="U5668" s="26" t="e">
        <f t="shared" si="449"/>
        <v>#N/A</v>
      </c>
      <c r="V5668" s="36" t="e">
        <f t="shared" si="446"/>
        <v>#N/A</v>
      </c>
      <c r="W5668" s="29" t="e">
        <f t="shared" si="448"/>
        <v>#N/A</v>
      </c>
      <c r="X5668" s="37" t="e">
        <f t="shared" si="447"/>
        <v>#N/A</v>
      </c>
      <c r="Y5668" s="37" t="e">
        <f t="shared" si="450"/>
        <v>#N/A</v>
      </c>
      <c r="Z5668" s="37"/>
      <c r="AA5668" s="37"/>
    </row>
    <row r="5669" spans="20:27">
      <c r="T5669" s="26">
        <v>5649</v>
      </c>
      <c r="U5669" s="26" t="e">
        <f t="shared" si="449"/>
        <v>#N/A</v>
      </c>
      <c r="V5669" s="36" t="e">
        <f t="shared" si="446"/>
        <v>#N/A</v>
      </c>
      <c r="W5669" s="29" t="e">
        <f t="shared" si="448"/>
        <v>#N/A</v>
      </c>
      <c r="X5669" s="37" t="e">
        <f t="shared" si="447"/>
        <v>#N/A</v>
      </c>
      <c r="Y5669" s="37" t="e">
        <f t="shared" si="450"/>
        <v>#N/A</v>
      </c>
      <c r="Z5669" s="37"/>
      <c r="AA5669" s="37"/>
    </row>
    <row r="5670" spans="20:27">
      <c r="T5670" s="26">
        <v>5650</v>
      </c>
      <c r="U5670" s="26" t="e">
        <f t="shared" si="449"/>
        <v>#N/A</v>
      </c>
      <c r="V5670" s="36" t="e">
        <f t="shared" si="446"/>
        <v>#N/A</v>
      </c>
      <c r="W5670" s="29" t="e">
        <f t="shared" si="448"/>
        <v>#N/A</v>
      </c>
      <c r="X5670" s="37" t="e">
        <f t="shared" si="447"/>
        <v>#N/A</v>
      </c>
      <c r="Y5670" s="37" t="e">
        <f t="shared" si="450"/>
        <v>#N/A</v>
      </c>
      <c r="Z5670" s="37"/>
      <c r="AA5670" s="37"/>
    </row>
    <row r="5671" spans="20:27">
      <c r="T5671" s="26">
        <v>5651</v>
      </c>
      <c r="U5671" s="26" t="e">
        <f t="shared" si="449"/>
        <v>#N/A</v>
      </c>
      <c r="V5671" s="36" t="e">
        <f t="shared" si="446"/>
        <v>#N/A</v>
      </c>
      <c r="W5671" s="29" t="e">
        <f t="shared" si="448"/>
        <v>#N/A</v>
      </c>
      <c r="X5671" s="37" t="e">
        <f t="shared" si="447"/>
        <v>#N/A</v>
      </c>
      <c r="Y5671" s="37" t="e">
        <f t="shared" si="450"/>
        <v>#N/A</v>
      </c>
      <c r="Z5671" s="37"/>
      <c r="AA5671" s="37"/>
    </row>
    <row r="5672" spans="20:27">
      <c r="T5672" s="26">
        <v>5652</v>
      </c>
      <c r="U5672" s="26" t="e">
        <f t="shared" si="449"/>
        <v>#N/A</v>
      </c>
      <c r="V5672" s="36" t="e">
        <f t="shared" si="446"/>
        <v>#N/A</v>
      </c>
      <c r="W5672" s="29" t="e">
        <f t="shared" si="448"/>
        <v>#N/A</v>
      </c>
      <c r="X5672" s="37" t="e">
        <f t="shared" si="447"/>
        <v>#N/A</v>
      </c>
      <c r="Y5672" s="37" t="e">
        <f t="shared" si="450"/>
        <v>#N/A</v>
      </c>
      <c r="Z5672" s="37"/>
      <c r="AA5672" s="37"/>
    </row>
    <row r="5673" spans="20:27">
      <c r="T5673" s="26">
        <v>5653</v>
      </c>
      <c r="U5673" s="26" t="e">
        <f t="shared" si="449"/>
        <v>#N/A</v>
      </c>
      <c r="V5673" s="36" t="e">
        <f t="shared" si="446"/>
        <v>#N/A</v>
      </c>
      <c r="W5673" s="29" t="e">
        <f t="shared" si="448"/>
        <v>#N/A</v>
      </c>
      <c r="X5673" s="37" t="e">
        <f t="shared" si="447"/>
        <v>#N/A</v>
      </c>
      <c r="Y5673" s="37" t="e">
        <f t="shared" si="450"/>
        <v>#N/A</v>
      </c>
      <c r="Z5673" s="37"/>
      <c r="AA5673" s="37"/>
    </row>
    <row r="5674" spans="20:27">
      <c r="T5674" s="26">
        <v>5654</v>
      </c>
      <c r="U5674" s="26" t="e">
        <f t="shared" si="449"/>
        <v>#N/A</v>
      </c>
      <c r="V5674" s="36" t="e">
        <f t="shared" si="446"/>
        <v>#N/A</v>
      </c>
      <c r="W5674" s="29" t="e">
        <f t="shared" si="448"/>
        <v>#N/A</v>
      </c>
      <c r="X5674" s="37" t="e">
        <f t="shared" si="447"/>
        <v>#N/A</v>
      </c>
      <c r="Y5674" s="37" t="e">
        <f t="shared" si="450"/>
        <v>#N/A</v>
      </c>
      <c r="Z5674" s="37"/>
      <c r="AA5674" s="37"/>
    </row>
    <row r="5675" spans="20:27">
      <c r="T5675" s="26">
        <v>5655</v>
      </c>
      <c r="U5675" s="26" t="e">
        <f t="shared" si="449"/>
        <v>#N/A</v>
      </c>
      <c r="V5675" s="36" t="e">
        <f t="shared" si="446"/>
        <v>#N/A</v>
      </c>
      <c r="W5675" s="29" t="e">
        <f t="shared" si="448"/>
        <v>#N/A</v>
      </c>
      <c r="X5675" s="37" t="e">
        <f t="shared" si="447"/>
        <v>#N/A</v>
      </c>
      <c r="Y5675" s="37" t="e">
        <f t="shared" si="450"/>
        <v>#N/A</v>
      </c>
      <c r="Z5675" s="37"/>
      <c r="AA5675" s="37"/>
    </row>
    <row r="5676" spans="20:27">
      <c r="T5676" s="26">
        <v>5656</v>
      </c>
      <c r="U5676" s="26" t="e">
        <f t="shared" si="449"/>
        <v>#N/A</v>
      </c>
      <c r="V5676" s="36" t="e">
        <f t="shared" si="446"/>
        <v>#N/A</v>
      </c>
      <c r="W5676" s="29" t="e">
        <f t="shared" si="448"/>
        <v>#N/A</v>
      </c>
      <c r="X5676" s="37" t="e">
        <f t="shared" si="447"/>
        <v>#N/A</v>
      </c>
      <c r="Y5676" s="37" t="e">
        <f t="shared" si="450"/>
        <v>#N/A</v>
      </c>
      <c r="Z5676" s="37"/>
      <c r="AA5676" s="37"/>
    </row>
    <row r="5677" spans="20:27">
      <c r="T5677" s="26">
        <v>5657</v>
      </c>
      <c r="U5677" s="26" t="e">
        <f t="shared" si="449"/>
        <v>#N/A</v>
      </c>
      <c r="V5677" s="36" t="e">
        <f t="shared" si="446"/>
        <v>#N/A</v>
      </c>
      <c r="W5677" s="29" t="e">
        <f t="shared" si="448"/>
        <v>#N/A</v>
      </c>
      <c r="X5677" s="37" t="e">
        <f t="shared" si="447"/>
        <v>#N/A</v>
      </c>
      <c r="Y5677" s="37" t="e">
        <f t="shared" si="450"/>
        <v>#N/A</v>
      </c>
      <c r="Z5677" s="37"/>
      <c r="AA5677" s="37"/>
    </row>
    <row r="5678" spans="20:27">
      <c r="T5678" s="26">
        <v>5658</v>
      </c>
      <c r="U5678" s="26" t="e">
        <f t="shared" si="449"/>
        <v>#N/A</v>
      </c>
      <c r="V5678" s="36" t="e">
        <f t="shared" si="446"/>
        <v>#N/A</v>
      </c>
      <c r="W5678" s="29" t="e">
        <f t="shared" si="448"/>
        <v>#N/A</v>
      </c>
      <c r="X5678" s="37" t="e">
        <f t="shared" si="447"/>
        <v>#N/A</v>
      </c>
      <c r="Y5678" s="37" t="e">
        <f t="shared" si="450"/>
        <v>#N/A</v>
      </c>
      <c r="Z5678" s="37"/>
      <c r="AA5678" s="37"/>
    </row>
    <row r="5679" spans="20:27">
      <c r="T5679" s="26">
        <v>5659</v>
      </c>
      <c r="U5679" s="26" t="e">
        <f t="shared" si="449"/>
        <v>#N/A</v>
      </c>
      <c r="V5679" s="36" t="e">
        <f t="shared" si="446"/>
        <v>#N/A</v>
      </c>
      <c r="W5679" s="29" t="e">
        <f t="shared" si="448"/>
        <v>#N/A</v>
      </c>
      <c r="X5679" s="37" t="e">
        <f t="shared" si="447"/>
        <v>#N/A</v>
      </c>
      <c r="Y5679" s="37" t="e">
        <f t="shared" si="450"/>
        <v>#N/A</v>
      </c>
      <c r="Z5679" s="37"/>
      <c r="AA5679" s="37"/>
    </row>
    <row r="5680" spans="20:27">
      <c r="T5680" s="26">
        <v>5660</v>
      </c>
      <c r="U5680" s="26" t="e">
        <f t="shared" si="449"/>
        <v>#N/A</v>
      </c>
      <c r="V5680" s="36" t="e">
        <f t="shared" si="446"/>
        <v>#N/A</v>
      </c>
      <c r="W5680" s="29" t="e">
        <f t="shared" si="448"/>
        <v>#N/A</v>
      </c>
      <c r="X5680" s="37" t="e">
        <f t="shared" si="447"/>
        <v>#N/A</v>
      </c>
      <c r="Y5680" s="37" t="e">
        <f t="shared" si="450"/>
        <v>#N/A</v>
      </c>
      <c r="Z5680" s="37"/>
      <c r="AA5680" s="37"/>
    </row>
    <row r="5681" spans="20:27">
      <c r="T5681" s="26">
        <v>5661</v>
      </c>
      <c r="U5681" s="26" t="e">
        <f t="shared" si="449"/>
        <v>#N/A</v>
      </c>
      <c r="V5681" s="36" t="e">
        <f t="shared" si="446"/>
        <v>#N/A</v>
      </c>
      <c r="W5681" s="29" t="e">
        <f t="shared" si="448"/>
        <v>#N/A</v>
      </c>
      <c r="X5681" s="37" t="e">
        <f t="shared" si="447"/>
        <v>#N/A</v>
      </c>
      <c r="Y5681" s="37" t="e">
        <f t="shared" si="450"/>
        <v>#N/A</v>
      </c>
      <c r="Z5681" s="37"/>
      <c r="AA5681" s="37"/>
    </row>
    <row r="5682" spans="20:27">
      <c r="T5682" s="26">
        <v>5662</v>
      </c>
      <c r="U5682" s="26" t="e">
        <f t="shared" si="449"/>
        <v>#N/A</v>
      </c>
      <c r="V5682" s="36" t="e">
        <f t="shared" si="446"/>
        <v>#N/A</v>
      </c>
      <c r="W5682" s="29" t="e">
        <f t="shared" si="448"/>
        <v>#N/A</v>
      </c>
      <c r="X5682" s="37" t="e">
        <f t="shared" si="447"/>
        <v>#N/A</v>
      </c>
      <c r="Y5682" s="37" t="e">
        <f t="shared" si="450"/>
        <v>#N/A</v>
      </c>
      <c r="Z5682" s="37"/>
      <c r="AA5682" s="37"/>
    </row>
    <row r="5683" spans="20:27">
      <c r="T5683" s="26">
        <v>5663</v>
      </c>
      <c r="U5683" s="26" t="e">
        <f t="shared" si="449"/>
        <v>#N/A</v>
      </c>
      <c r="V5683" s="36" t="e">
        <f t="shared" si="446"/>
        <v>#N/A</v>
      </c>
      <c r="W5683" s="29" t="e">
        <f t="shared" si="448"/>
        <v>#N/A</v>
      </c>
      <c r="X5683" s="37" t="e">
        <f t="shared" si="447"/>
        <v>#N/A</v>
      </c>
      <c r="Y5683" s="37" t="e">
        <f t="shared" si="450"/>
        <v>#N/A</v>
      </c>
      <c r="Z5683" s="37"/>
      <c r="AA5683" s="37"/>
    </row>
    <row r="5684" spans="20:27">
      <c r="T5684" s="26">
        <v>5664</v>
      </c>
      <c r="U5684" s="26" t="e">
        <f t="shared" si="449"/>
        <v>#N/A</v>
      </c>
      <c r="V5684" s="36" t="e">
        <f t="shared" si="446"/>
        <v>#N/A</v>
      </c>
      <c r="W5684" s="29" t="e">
        <f t="shared" si="448"/>
        <v>#N/A</v>
      </c>
      <c r="X5684" s="37" t="e">
        <f t="shared" si="447"/>
        <v>#N/A</v>
      </c>
      <c r="Y5684" s="37" t="e">
        <f t="shared" si="450"/>
        <v>#N/A</v>
      </c>
      <c r="Z5684" s="37"/>
      <c r="AA5684" s="37"/>
    </row>
    <row r="5685" spans="20:27">
      <c r="T5685" s="26">
        <v>5665</v>
      </c>
      <c r="U5685" s="26" t="e">
        <f t="shared" si="449"/>
        <v>#N/A</v>
      </c>
      <c r="V5685" s="36" t="e">
        <f t="shared" si="446"/>
        <v>#N/A</v>
      </c>
      <c r="W5685" s="29" t="e">
        <f t="shared" si="448"/>
        <v>#N/A</v>
      </c>
      <c r="X5685" s="37" t="e">
        <f t="shared" si="447"/>
        <v>#N/A</v>
      </c>
      <c r="Y5685" s="37" t="e">
        <f t="shared" si="450"/>
        <v>#N/A</v>
      </c>
      <c r="Z5685" s="37"/>
      <c r="AA5685" s="37"/>
    </row>
    <row r="5686" spans="20:27">
      <c r="T5686" s="26">
        <v>5666</v>
      </c>
      <c r="U5686" s="26" t="e">
        <f t="shared" si="449"/>
        <v>#N/A</v>
      </c>
      <c r="V5686" s="36" t="e">
        <f t="shared" si="446"/>
        <v>#N/A</v>
      </c>
      <c r="W5686" s="29" t="e">
        <f t="shared" si="448"/>
        <v>#N/A</v>
      </c>
      <c r="X5686" s="37" t="e">
        <f t="shared" si="447"/>
        <v>#N/A</v>
      </c>
      <c r="Y5686" s="37" t="e">
        <f t="shared" si="450"/>
        <v>#N/A</v>
      </c>
      <c r="Z5686" s="37"/>
      <c r="AA5686" s="37"/>
    </row>
    <row r="5687" spans="20:27">
      <c r="T5687" s="26">
        <v>5667</v>
      </c>
      <c r="U5687" s="26" t="e">
        <f t="shared" si="449"/>
        <v>#N/A</v>
      </c>
      <c r="V5687" s="36" t="e">
        <f t="shared" si="446"/>
        <v>#N/A</v>
      </c>
      <c r="W5687" s="29" t="e">
        <f t="shared" si="448"/>
        <v>#N/A</v>
      </c>
      <c r="X5687" s="37" t="e">
        <f t="shared" si="447"/>
        <v>#N/A</v>
      </c>
      <c r="Y5687" s="37" t="e">
        <f t="shared" si="450"/>
        <v>#N/A</v>
      </c>
      <c r="Z5687" s="37"/>
      <c r="AA5687" s="37"/>
    </row>
    <row r="5688" spans="20:27">
      <c r="T5688" s="26">
        <v>5668</v>
      </c>
      <c r="U5688" s="26" t="e">
        <f t="shared" si="449"/>
        <v>#N/A</v>
      </c>
      <c r="V5688" s="36" t="e">
        <f t="shared" si="446"/>
        <v>#N/A</v>
      </c>
      <c r="W5688" s="29" t="e">
        <f t="shared" si="448"/>
        <v>#N/A</v>
      </c>
      <c r="X5688" s="37" t="e">
        <f t="shared" si="447"/>
        <v>#N/A</v>
      </c>
      <c r="Y5688" s="37" t="e">
        <f t="shared" si="450"/>
        <v>#N/A</v>
      </c>
      <c r="Z5688" s="37"/>
      <c r="AA5688" s="37"/>
    </row>
    <row r="5689" spans="20:27">
      <c r="T5689" s="26">
        <v>5669</v>
      </c>
      <c r="U5689" s="26" t="e">
        <f t="shared" si="449"/>
        <v>#N/A</v>
      </c>
      <c r="V5689" s="36" t="e">
        <f t="shared" si="446"/>
        <v>#N/A</v>
      </c>
      <c r="W5689" s="29" t="e">
        <f t="shared" si="448"/>
        <v>#N/A</v>
      </c>
      <c r="X5689" s="37" t="e">
        <f t="shared" si="447"/>
        <v>#N/A</v>
      </c>
      <c r="Y5689" s="37" t="e">
        <f t="shared" si="450"/>
        <v>#N/A</v>
      </c>
      <c r="Z5689" s="37"/>
      <c r="AA5689" s="37"/>
    </row>
    <row r="5690" spans="20:27">
      <c r="T5690" s="26">
        <v>5670</v>
      </c>
      <c r="U5690" s="26" t="e">
        <f t="shared" si="449"/>
        <v>#N/A</v>
      </c>
      <c r="V5690" s="36" t="e">
        <f t="shared" si="446"/>
        <v>#N/A</v>
      </c>
      <c r="W5690" s="29" t="e">
        <f t="shared" si="448"/>
        <v>#N/A</v>
      </c>
      <c r="X5690" s="37" t="e">
        <f t="shared" si="447"/>
        <v>#N/A</v>
      </c>
      <c r="Y5690" s="37" t="e">
        <f t="shared" si="450"/>
        <v>#N/A</v>
      </c>
      <c r="Z5690" s="37"/>
      <c r="AA5690" s="37"/>
    </row>
    <row r="5691" spans="20:27">
      <c r="T5691" s="26">
        <v>5671</v>
      </c>
      <c r="U5691" s="26" t="e">
        <f t="shared" si="449"/>
        <v>#N/A</v>
      </c>
      <c r="V5691" s="36" t="e">
        <f t="shared" si="446"/>
        <v>#N/A</v>
      </c>
      <c r="W5691" s="29" t="e">
        <f t="shared" si="448"/>
        <v>#N/A</v>
      </c>
      <c r="X5691" s="37" t="e">
        <f t="shared" si="447"/>
        <v>#N/A</v>
      </c>
      <c r="Y5691" s="37" t="e">
        <f t="shared" si="450"/>
        <v>#N/A</v>
      </c>
      <c r="Z5691" s="37"/>
      <c r="AA5691" s="37"/>
    </row>
    <row r="5692" spans="20:27">
      <c r="T5692" s="26">
        <v>5672</v>
      </c>
      <c r="U5692" s="26" t="e">
        <f t="shared" si="449"/>
        <v>#N/A</v>
      </c>
      <c r="V5692" s="36" t="e">
        <f t="shared" si="446"/>
        <v>#N/A</v>
      </c>
      <c r="W5692" s="29" t="e">
        <f t="shared" si="448"/>
        <v>#N/A</v>
      </c>
      <c r="X5692" s="37" t="e">
        <f t="shared" si="447"/>
        <v>#N/A</v>
      </c>
      <c r="Y5692" s="37" t="e">
        <f t="shared" si="450"/>
        <v>#N/A</v>
      </c>
      <c r="Z5692" s="37"/>
      <c r="AA5692" s="37"/>
    </row>
    <row r="5693" spans="20:27">
      <c r="T5693" s="26">
        <v>5673</v>
      </c>
      <c r="U5693" s="26" t="e">
        <f t="shared" si="449"/>
        <v>#N/A</v>
      </c>
      <c r="V5693" s="36" t="e">
        <f t="shared" si="446"/>
        <v>#N/A</v>
      </c>
      <c r="W5693" s="29" t="e">
        <f t="shared" si="448"/>
        <v>#N/A</v>
      </c>
      <c r="X5693" s="37" t="e">
        <f t="shared" si="447"/>
        <v>#N/A</v>
      </c>
      <c r="Y5693" s="37" t="e">
        <f t="shared" si="450"/>
        <v>#N/A</v>
      </c>
      <c r="Z5693" s="37"/>
      <c r="AA5693" s="37"/>
    </row>
    <row r="5694" spans="20:27">
      <c r="T5694" s="26">
        <v>5674</v>
      </c>
      <c r="U5694" s="26" t="e">
        <f t="shared" si="449"/>
        <v>#N/A</v>
      </c>
      <c r="V5694" s="36" t="e">
        <f t="shared" si="446"/>
        <v>#N/A</v>
      </c>
      <c r="W5694" s="29" t="e">
        <f t="shared" si="448"/>
        <v>#N/A</v>
      </c>
      <c r="X5694" s="37" t="e">
        <f t="shared" si="447"/>
        <v>#N/A</v>
      </c>
      <c r="Y5694" s="37" t="e">
        <f t="shared" si="450"/>
        <v>#N/A</v>
      </c>
      <c r="Z5694" s="37"/>
      <c r="AA5694" s="37"/>
    </row>
    <row r="5695" spans="20:27">
      <c r="T5695" s="26">
        <v>5675</v>
      </c>
      <c r="U5695" s="26" t="e">
        <f t="shared" si="449"/>
        <v>#N/A</v>
      </c>
      <c r="V5695" s="36" t="e">
        <f t="shared" si="446"/>
        <v>#N/A</v>
      </c>
      <c r="W5695" s="29" t="e">
        <f t="shared" si="448"/>
        <v>#N/A</v>
      </c>
      <c r="X5695" s="37" t="e">
        <f t="shared" si="447"/>
        <v>#N/A</v>
      </c>
      <c r="Y5695" s="37" t="e">
        <f t="shared" si="450"/>
        <v>#N/A</v>
      </c>
      <c r="Z5695" s="37"/>
      <c r="AA5695" s="37"/>
    </row>
    <row r="5696" spans="20:27">
      <c r="T5696" s="26">
        <v>5676</v>
      </c>
      <c r="U5696" s="26" t="e">
        <f t="shared" si="449"/>
        <v>#N/A</v>
      </c>
      <c r="V5696" s="36" t="e">
        <f t="shared" si="446"/>
        <v>#N/A</v>
      </c>
      <c r="W5696" s="29" t="e">
        <f t="shared" si="448"/>
        <v>#N/A</v>
      </c>
      <c r="X5696" s="37" t="e">
        <f t="shared" si="447"/>
        <v>#N/A</v>
      </c>
      <c r="Y5696" s="37" t="e">
        <f t="shared" si="450"/>
        <v>#N/A</v>
      </c>
      <c r="Z5696" s="37"/>
      <c r="AA5696" s="37"/>
    </row>
    <row r="5697" spans="20:27">
      <c r="T5697" s="26">
        <v>5677</v>
      </c>
      <c r="U5697" s="26" t="e">
        <f t="shared" si="449"/>
        <v>#N/A</v>
      </c>
      <c r="V5697" s="36" t="e">
        <f t="shared" si="446"/>
        <v>#N/A</v>
      </c>
      <c r="W5697" s="29" t="e">
        <f t="shared" si="448"/>
        <v>#N/A</v>
      </c>
      <c r="X5697" s="37" t="e">
        <f t="shared" si="447"/>
        <v>#N/A</v>
      </c>
      <c r="Y5697" s="37" t="e">
        <f t="shared" si="450"/>
        <v>#N/A</v>
      </c>
      <c r="Z5697" s="37"/>
      <c r="AA5697" s="37"/>
    </row>
    <row r="5698" spans="20:27">
      <c r="T5698" s="26">
        <v>5678</v>
      </c>
      <c r="U5698" s="26" t="e">
        <f t="shared" si="449"/>
        <v>#N/A</v>
      </c>
      <c r="V5698" s="36" t="e">
        <f t="shared" si="446"/>
        <v>#N/A</v>
      </c>
      <c r="W5698" s="29" t="e">
        <f t="shared" si="448"/>
        <v>#N/A</v>
      </c>
      <c r="X5698" s="37" t="e">
        <f t="shared" si="447"/>
        <v>#N/A</v>
      </c>
      <c r="Y5698" s="37" t="e">
        <f t="shared" si="450"/>
        <v>#N/A</v>
      </c>
      <c r="Z5698" s="37"/>
      <c r="AA5698" s="37"/>
    </row>
    <row r="5699" spans="20:27">
      <c r="T5699" s="26">
        <v>5679</v>
      </c>
      <c r="U5699" s="26" t="e">
        <f t="shared" si="449"/>
        <v>#N/A</v>
      </c>
      <c r="V5699" s="36" t="e">
        <f t="shared" si="446"/>
        <v>#N/A</v>
      </c>
      <c r="W5699" s="29" t="e">
        <f t="shared" si="448"/>
        <v>#N/A</v>
      </c>
      <c r="X5699" s="37" t="e">
        <f t="shared" si="447"/>
        <v>#N/A</v>
      </c>
      <c r="Y5699" s="37" t="e">
        <f t="shared" si="450"/>
        <v>#N/A</v>
      </c>
      <c r="Z5699" s="37"/>
      <c r="AA5699" s="37"/>
    </row>
    <row r="5700" spans="20:27">
      <c r="T5700" s="26">
        <v>5680</v>
      </c>
      <c r="U5700" s="26" t="e">
        <f t="shared" si="449"/>
        <v>#N/A</v>
      </c>
      <c r="V5700" s="36" t="e">
        <f t="shared" si="446"/>
        <v>#N/A</v>
      </c>
      <c r="W5700" s="29" t="e">
        <f t="shared" si="448"/>
        <v>#N/A</v>
      </c>
      <c r="X5700" s="37" t="e">
        <f t="shared" si="447"/>
        <v>#N/A</v>
      </c>
      <c r="Y5700" s="37" t="e">
        <f t="shared" si="450"/>
        <v>#N/A</v>
      </c>
      <c r="Z5700" s="37"/>
      <c r="AA5700" s="37"/>
    </row>
    <row r="5701" spans="20:27">
      <c r="T5701" s="26">
        <v>5681</v>
      </c>
      <c r="U5701" s="26" t="e">
        <f t="shared" si="449"/>
        <v>#N/A</v>
      </c>
      <c r="V5701" s="36" t="e">
        <f t="shared" si="446"/>
        <v>#N/A</v>
      </c>
      <c r="W5701" s="29" t="e">
        <f t="shared" si="448"/>
        <v>#N/A</v>
      </c>
      <c r="X5701" s="37" t="e">
        <f t="shared" si="447"/>
        <v>#N/A</v>
      </c>
      <c r="Y5701" s="37" t="e">
        <f t="shared" si="450"/>
        <v>#N/A</v>
      </c>
      <c r="Z5701" s="37"/>
      <c r="AA5701" s="37"/>
    </row>
    <row r="5702" spans="20:27">
      <c r="T5702" s="26">
        <v>5682</v>
      </c>
      <c r="U5702" s="26" t="e">
        <f t="shared" si="449"/>
        <v>#N/A</v>
      </c>
      <c r="V5702" s="36" t="e">
        <f t="shared" si="446"/>
        <v>#N/A</v>
      </c>
      <c r="W5702" s="29" t="e">
        <f t="shared" si="448"/>
        <v>#N/A</v>
      </c>
      <c r="X5702" s="37" t="e">
        <f t="shared" si="447"/>
        <v>#N/A</v>
      </c>
      <c r="Y5702" s="37" t="e">
        <f t="shared" si="450"/>
        <v>#N/A</v>
      </c>
      <c r="Z5702" s="37"/>
      <c r="AA5702" s="37"/>
    </row>
    <row r="5703" spans="20:27">
      <c r="T5703" s="26">
        <v>5683</v>
      </c>
      <c r="U5703" s="26" t="e">
        <f t="shared" si="449"/>
        <v>#N/A</v>
      </c>
      <c r="V5703" s="36" t="e">
        <f t="shared" si="446"/>
        <v>#N/A</v>
      </c>
      <c r="W5703" s="29" t="e">
        <f t="shared" si="448"/>
        <v>#N/A</v>
      </c>
      <c r="X5703" s="37" t="e">
        <f t="shared" si="447"/>
        <v>#N/A</v>
      </c>
      <c r="Y5703" s="37" t="e">
        <f t="shared" si="450"/>
        <v>#N/A</v>
      </c>
      <c r="Z5703" s="37"/>
      <c r="AA5703" s="37"/>
    </row>
    <row r="5704" spans="20:27">
      <c r="T5704" s="26">
        <v>5684</v>
      </c>
      <c r="U5704" s="26" t="e">
        <f t="shared" si="449"/>
        <v>#N/A</v>
      </c>
      <c r="V5704" s="36" t="e">
        <f t="shared" ref="V5704:V5767" si="451">K$23*EXP(M$22*LOG(T5704/O$23))</f>
        <v>#N/A</v>
      </c>
      <c r="W5704" s="29" t="e">
        <f t="shared" si="448"/>
        <v>#N/A</v>
      </c>
      <c r="X5704" s="37" t="e">
        <f t="shared" ref="X5704:X5767" si="452">IF(($K$60+15)&gt;T5704,T5704,(#N/A))</f>
        <v>#N/A</v>
      </c>
      <c r="Y5704" s="37" t="e">
        <f t="shared" si="450"/>
        <v>#N/A</v>
      </c>
      <c r="Z5704" s="37"/>
      <c r="AA5704" s="37"/>
    </row>
    <row r="5705" spans="20:27">
      <c r="T5705" s="26">
        <v>5685</v>
      </c>
      <c r="U5705" s="26" t="e">
        <f t="shared" si="449"/>
        <v>#N/A</v>
      </c>
      <c r="V5705" s="36" t="e">
        <f t="shared" si="451"/>
        <v>#N/A</v>
      </c>
      <c r="W5705" s="29" t="e">
        <f t="shared" si="448"/>
        <v>#N/A</v>
      </c>
      <c r="X5705" s="37" t="e">
        <f t="shared" si="452"/>
        <v>#N/A</v>
      </c>
      <c r="Y5705" s="37" t="e">
        <f t="shared" si="450"/>
        <v>#N/A</v>
      </c>
      <c r="Z5705" s="37"/>
      <c r="AA5705" s="37"/>
    </row>
    <row r="5706" spans="20:27">
      <c r="T5706" s="26">
        <v>5686</v>
      </c>
      <c r="U5706" s="26" t="e">
        <f t="shared" si="449"/>
        <v>#N/A</v>
      </c>
      <c r="V5706" s="36" t="e">
        <f t="shared" si="451"/>
        <v>#N/A</v>
      </c>
      <c r="W5706" s="29" t="e">
        <f t="shared" si="448"/>
        <v>#N/A</v>
      </c>
      <c r="X5706" s="37" t="e">
        <f t="shared" si="452"/>
        <v>#N/A</v>
      </c>
      <c r="Y5706" s="37" t="e">
        <f t="shared" si="450"/>
        <v>#N/A</v>
      </c>
      <c r="Z5706" s="37"/>
      <c r="AA5706" s="37"/>
    </row>
    <row r="5707" spans="20:27">
      <c r="T5707" s="26">
        <v>5687</v>
      </c>
      <c r="U5707" s="26" t="e">
        <f t="shared" si="449"/>
        <v>#N/A</v>
      </c>
      <c r="V5707" s="36" t="e">
        <f t="shared" si="451"/>
        <v>#N/A</v>
      </c>
      <c r="W5707" s="29" t="e">
        <f t="shared" si="448"/>
        <v>#N/A</v>
      </c>
      <c r="X5707" s="37" t="e">
        <f t="shared" si="452"/>
        <v>#N/A</v>
      </c>
      <c r="Y5707" s="37" t="e">
        <f t="shared" si="450"/>
        <v>#N/A</v>
      </c>
      <c r="Z5707" s="37"/>
      <c r="AA5707" s="37"/>
    </row>
    <row r="5708" spans="20:27">
      <c r="T5708" s="26">
        <v>5688</v>
      </c>
      <c r="U5708" s="26" t="e">
        <f t="shared" si="449"/>
        <v>#N/A</v>
      </c>
      <c r="V5708" s="36" t="e">
        <f t="shared" si="451"/>
        <v>#N/A</v>
      </c>
      <c r="W5708" s="29" t="e">
        <f t="shared" si="448"/>
        <v>#N/A</v>
      </c>
      <c r="X5708" s="37" t="e">
        <f t="shared" si="452"/>
        <v>#N/A</v>
      </c>
      <c r="Y5708" s="37" t="e">
        <f t="shared" si="450"/>
        <v>#N/A</v>
      </c>
      <c r="Z5708" s="37"/>
      <c r="AA5708" s="37"/>
    </row>
    <row r="5709" spans="20:27">
      <c r="T5709" s="26">
        <v>5689</v>
      </c>
      <c r="U5709" s="26" t="e">
        <f t="shared" si="449"/>
        <v>#N/A</v>
      </c>
      <c r="V5709" s="36" t="e">
        <f t="shared" si="451"/>
        <v>#N/A</v>
      </c>
      <c r="W5709" s="29" t="e">
        <f t="shared" si="448"/>
        <v>#N/A</v>
      </c>
      <c r="X5709" s="37" t="e">
        <f t="shared" si="452"/>
        <v>#N/A</v>
      </c>
      <c r="Y5709" s="37" t="e">
        <f t="shared" si="450"/>
        <v>#N/A</v>
      </c>
      <c r="Z5709" s="37"/>
      <c r="AA5709" s="37"/>
    </row>
    <row r="5710" spans="20:27">
      <c r="T5710" s="26">
        <v>5690</v>
      </c>
      <c r="U5710" s="26" t="e">
        <f t="shared" si="449"/>
        <v>#N/A</v>
      </c>
      <c r="V5710" s="36" t="e">
        <f t="shared" si="451"/>
        <v>#N/A</v>
      </c>
      <c r="W5710" s="29" t="e">
        <f t="shared" si="448"/>
        <v>#N/A</v>
      </c>
      <c r="X5710" s="37" t="e">
        <f t="shared" si="452"/>
        <v>#N/A</v>
      </c>
      <c r="Y5710" s="37" t="e">
        <f t="shared" si="450"/>
        <v>#N/A</v>
      </c>
      <c r="Z5710" s="37"/>
      <c r="AA5710" s="37"/>
    </row>
    <row r="5711" spans="20:27">
      <c r="T5711" s="26">
        <v>5691</v>
      </c>
      <c r="U5711" s="26" t="e">
        <f t="shared" si="449"/>
        <v>#N/A</v>
      </c>
      <c r="V5711" s="36" t="e">
        <f t="shared" si="451"/>
        <v>#N/A</v>
      </c>
      <c r="W5711" s="29" t="e">
        <f t="shared" si="448"/>
        <v>#N/A</v>
      </c>
      <c r="X5711" s="37" t="e">
        <f t="shared" si="452"/>
        <v>#N/A</v>
      </c>
      <c r="Y5711" s="37" t="e">
        <f t="shared" si="450"/>
        <v>#N/A</v>
      </c>
      <c r="Z5711" s="37"/>
      <c r="AA5711" s="37"/>
    </row>
    <row r="5712" spans="20:27">
      <c r="T5712" s="26">
        <v>5692</v>
      </c>
      <c r="U5712" s="26" t="e">
        <f t="shared" si="449"/>
        <v>#N/A</v>
      </c>
      <c r="V5712" s="36" t="e">
        <f t="shared" si="451"/>
        <v>#N/A</v>
      </c>
      <c r="W5712" s="29" t="e">
        <f t="shared" si="448"/>
        <v>#N/A</v>
      </c>
      <c r="X5712" s="37" t="e">
        <f t="shared" si="452"/>
        <v>#N/A</v>
      </c>
      <c r="Y5712" s="37" t="e">
        <f t="shared" si="450"/>
        <v>#N/A</v>
      </c>
      <c r="Z5712" s="37"/>
      <c r="AA5712" s="37"/>
    </row>
    <row r="5713" spans="20:27">
      <c r="T5713" s="26">
        <v>5693</v>
      </c>
      <c r="U5713" s="26" t="e">
        <f t="shared" si="449"/>
        <v>#N/A</v>
      </c>
      <c r="V5713" s="36" t="e">
        <f t="shared" si="451"/>
        <v>#N/A</v>
      </c>
      <c r="W5713" s="29" t="e">
        <f t="shared" si="448"/>
        <v>#N/A</v>
      </c>
      <c r="X5713" s="37" t="e">
        <f t="shared" si="452"/>
        <v>#N/A</v>
      </c>
      <c r="Y5713" s="37" t="e">
        <f t="shared" si="450"/>
        <v>#N/A</v>
      </c>
      <c r="Z5713" s="37"/>
      <c r="AA5713" s="37"/>
    </row>
    <row r="5714" spans="20:27">
      <c r="T5714" s="26">
        <v>5694</v>
      </c>
      <c r="U5714" s="26" t="e">
        <f t="shared" si="449"/>
        <v>#N/A</v>
      </c>
      <c r="V5714" s="36" t="e">
        <f t="shared" si="451"/>
        <v>#N/A</v>
      </c>
      <c r="W5714" s="29" t="e">
        <f t="shared" si="448"/>
        <v>#N/A</v>
      </c>
      <c r="X5714" s="37" t="e">
        <f t="shared" si="452"/>
        <v>#N/A</v>
      </c>
      <c r="Y5714" s="37" t="e">
        <f t="shared" si="450"/>
        <v>#N/A</v>
      </c>
      <c r="Z5714" s="37"/>
      <c r="AA5714" s="37"/>
    </row>
    <row r="5715" spans="20:27">
      <c r="T5715" s="26">
        <v>5695</v>
      </c>
      <c r="U5715" s="26" t="e">
        <f t="shared" si="449"/>
        <v>#N/A</v>
      </c>
      <c r="V5715" s="36" t="e">
        <f t="shared" si="451"/>
        <v>#N/A</v>
      </c>
      <c r="W5715" s="29" t="e">
        <f t="shared" si="448"/>
        <v>#N/A</v>
      </c>
      <c r="X5715" s="37" t="e">
        <f t="shared" si="452"/>
        <v>#N/A</v>
      </c>
      <c r="Y5715" s="37" t="e">
        <f t="shared" si="450"/>
        <v>#N/A</v>
      </c>
      <c r="Z5715" s="37"/>
      <c r="AA5715" s="37"/>
    </row>
    <row r="5716" spans="20:27">
      <c r="T5716" s="26">
        <v>5696</v>
      </c>
      <c r="U5716" s="26" t="e">
        <f t="shared" si="449"/>
        <v>#N/A</v>
      </c>
      <c r="V5716" s="36" t="e">
        <f t="shared" si="451"/>
        <v>#N/A</v>
      </c>
      <c r="W5716" s="29" t="e">
        <f t="shared" si="448"/>
        <v>#N/A</v>
      </c>
      <c r="X5716" s="37" t="e">
        <f t="shared" si="452"/>
        <v>#N/A</v>
      </c>
      <c r="Y5716" s="37" t="e">
        <f t="shared" si="450"/>
        <v>#N/A</v>
      </c>
      <c r="Z5716" s="37"/>
      <c r="AA5716" s="37"/>
    </row>
    <row r="5717" spans="20:27">
      <c r="T5717" s="26">
        <v>5697</v>
      </c>
      <c r="U5717" s="26" t="e">
        <f t="shared" si="449"/>
        <v>#N/A</v>
      </c>
      <c r="V5717" s="36" t="e">
        <f t="shared" si="451"/>
        <v>#N/A</v>
      </c>
      <c r="W5717" s="29" t="e">
        <f t="shared" ref="W5717:W5780" si="453">IF(U5717="",(#N/A),V5717)</f>
        <v>#N/A</v>
      </c>
      <c r="X5717" s="37" t="e">
        <f t="shared" si="452"/>
        <v>#N/A</v>
      </c>
      <c r="Y5717" s="37" t="e">
        <f t="shared" si="450"/>
        <v>#N/A</v>
      </c>
      <c r="Z5717" s="37"/>
      <c r="AA5717" s="37"/>
    </row>
    <row r="5718" spans="20:27">
      <c r="T5718" s="26">
        <v>5698</v>
      </c>
      <c r="U5718" s="26" t="e">
        <f t="shared" ref="U5718:U5781" si="454">IF(MAX(D$20:D$64)&lt;T5718,(#N/A),T5718)</f>
        <v>#N/A</v>
      </c>
      <c r="V5718" s="36" t="e">
        <f t="shared" si="451"/>
        <v>#N/A</v>
      </c>
      <c r="W5718" s="29" t="e">
        <f t="shared" si="453"/>
        <v>#N/A</v>
      </c>
      <c r="X5718" s="37" t="e">
        <f t="shared" si="452"/>
        <v>#N/A</v>
      </c>
      <c r="Y5718" s="37" t="e">
        <f t="shared" si="450"/>
        <v>#N/A</v>
      </c>
      <c r="Z5718" s="37"/>
      <c r="AA5718" s="37"/>
    </row>
    <row r="5719" spans="20:27">
      <c r="T5719" s="26">
        <v>5699</v>
      </c>
      <c r="U5719" s="26" t="e">
        <f t="shared" si="454"/>
        <v>#N/A</v>
      </c>
      <c r="V5719" s="36" t="e">
        <f t="shared" si="451"/>
        <v>#N/A</v>
      </c>
      <c r="W5719" s="29" t="e">
        <f t="shared" si="453"/>
        <v>#N/A</v>
      </c>
      <c r="X5719" s="37" t="e">
        <f t="shared" si="452"/>
        <v>#N/A</v>
      </c>
      <c r="Y5719" s="37" t="e">
        <f t="shared" si="450"/>
        <v>#N/A</v>
      </c>
      <c r="Z5719" s="37"/>
      <c r="AA5719" s="37"/>
    </row>
    <row r="5720" spans="20:27">
      <c r="T5720" s="26">
        <v>5700</v>
      </c>
      <c r="U5720" s="26" t="e">
        <f t="shared" si="454"/>
        <v>#N/A</v>
      </c>
      <c r="V5720" s="36" t="e">
        <f t="shared" si="451"/>
        <v>#N/A</v>
      </c>
      <c r="W5720" s="29" t="e">
        <f t="shared" si="453"/>
        <v>#N/A</v>
      </c>
      <c r="X5720" s="37" t="e">
        <f t="shared" si="452"/>
        <v>#N/A</v>
      </c>
      <c r="Y5720" s="37" t="e">
        <f t="shared" si="450"/>
        <v>#N/A</v>
      </c>
      <c r="Z5720" s="37"/>
      <c r="AA5720" s="37"/>
    </row>
    <row r="5721" spans="20:27">
      <c r="T5721" s="26">
        <v>5701</v>
      </c>
      <c r="U5721" s="26" t="e">
        <f t="shared" si="454"/>
        <v>#N/A</v>
      </c>
      <c r="V5721" s="36" t="e">
        <f t="shared" si="451"/>
        <v>#N/A</v>
      </c>
      <c r="W5721" s="29" t="e">
        <f t="shared" si="453"/>
        <v>#N/A</v>
      </c>
      <c r="X5721" s="37" t="e">
        <f t="shared" si="452"/>
        <v>#N/A</v>
      </c>
      <c r="Y5721" s="37" t="e">
        <f t="shared" si="450"/>
        <v>#N/A</v>
      </c>
      <c r="Z5721" s="37"/>
      <c r="AA5721" s="37"/>
    </row>
    <row r="5722" spans="20:27">
      <c r="T5722" s="26">
        <v>5702</v>
      </c>
      <c r="U5722" s="26" t="e">
        <f t="shared" si="454"/>
        <v>#N/A</v>
      </c>
      <c r="V5722" s="36" t="e">
        <f t="shared" si="451"/>
        <v>#N/A</v>
      </c>
      <c r="W5722" s="29" t="e">
        <f t="shared" si="453"/>
        <v>#N/A</v>
      </c>
      <c r="X5722" s="37" t="e">
        <f t="shared" si="452"/>
        <v>#N/A</v>
      </c>
      <c r="Y5722" s="37" t="e">
        <f t="shared" si="450"/>
        <v>#N/A</v>
      </c>
      <c r="Z5722" s="37"/>
      <c r="AA5722" s="37"/>
    </row>
    <row r="5723" spans="20:27">
      <c r="T5723" s="26">
        <v>5703</v>
      </c>
      <c r="U5723" s="26" t="e">
        <f t="shared" si="454"/>
        <v>#N/A</v>
      </c>
      <c r="V5723" s="36" t="e">
        <f t="shared" si="451"/>
        <v>#N/A</v>
      </c>
      <c r="W5723" s="29" t="e">
        <f t="shared" si="453"/>
        <v>#N/A</v>
      </c>
      <c r="X5723" s="37" t="e">
        <f t="shared" si="452"/>
        <v>#N/A</v>
      </c>
      <c r="Y5723" s="37" t="e">
        <f t="shared" si="450"/>
        <v>#N/A</v>
      </c>
      <c r="Z5723" s="37"/>
      <c r="AA5723" s="37"/>
    </row>
    <row r="5724" spans="20:27">
      <c r="T5724" s="26">
        <v>5704</v>
      </c>
      <c r="U5724" s="26" t="e">
        <f t="shared" si="454"/>
        <v>#N/A</v>
      </c>
      <c r="V5724" s="36" t="e">
        <f t="shared" si="451"/>
        <v>#N/A</v>
      </c>
      <c r="W5724" s="29" t="e">
        <f t="shared" si="453"/>
        <v>#N/A</v>
      </c>
      <c r="X5724" s="37" t="e">
        <f t="shared" si="452"/>
        <v>#N/A</v>
      </c>
      <c r="Y5724" s="37" t="e">
        <f t="shared" si="450"/>
        <v>#N/A</v>
      </c>
      <c r="Z5724" s="37"/>
      <c r="AA5724" s="37"/>
    </row>
    <row r="5725" spans="20:27">
      <c r="T5725" s="26">
        <v>5705</v>
      </c>
      <c r="U5725" s="26" t="e">
        <f t="shared" si="454"/>
        <v>#N/A</v>
      </c>
      <c r="V5725" s="36" t="e">
        <f t="shared" si="451"/>
        <v>#N/A</v>
      </c>
      <c r="W5725" s="29" t="e">
        <f t="shared" si="453"/>
        <v>#N/A</v>
      </c>
      <c r="X5725" s="37" t="e">
        <f t="shared" si="452"/>
        <v>#N/A</v>
      </c>
      <c r="Y5725" s="37" t="e">
        <f t="shared" si="450"/>
        <v>#N/A</v>
      </c>
      <c r="Z5725" s="37"/>
      <c r="AA5725" s="37"/>
    </row>
    <row r="5726" spans="20:27">
      <c r="T5726" s="26">
        <v>5706</v>
      </c>
      <c r="U5726" s="26" t="e">
        <f t="shared" si="454"/>
        <v>#N/A</v>
      </c>
      <c r="V5726" s="36" t="e">
        <f t="shared" si="451"/>
        <v>#N/A</v>
      </c>
      <c r="W5726" s="29" t="e">
        <f t="shared" si="453"/>
        <v>#N/A</v>
      </c>
      <c r="X5726" s="37" t="e">
        <f t="shared" si="452"/>
        <v>#N/A</v>
      </c>
      <c r="Y5726" s="37" t="e">
        <f t="shared" si="450"/>
        <v>#N/A</v>
      </c>
      <c r="Z5726" s="37"/>
      <c r="AA5726" s="37"/>
    </row>
    <row r="5727" spans="20:27">
      <c r="T5727" s="26">
        <v>5707</v>
      </c>
      <c r="U5727" s="26" t="e">
        <f t="shared" si="454"/>
        <v>#N/A</v>
      </c>
      <c r="V5727" s="36" t="e">
        <f t="shared" si="451"/>
        <v>#N/A</v>
      </c>
      <c r="W5727" s="29" t="e">
        <f t="shared" si="453"/>
        <v>#N/A</v>
      </c>
      <c r="X5727" s="37" t="e">
        <f t="shared" si="452"/>
        <v>#N/A</v>
      </c>
      <c r="Y5727" s="37" t="e">
        <f t="shared" ref="Y5727:Y5790" si="455">IF(($K$60+15)&gt;T5727,K$23*EXP(M$22*LOG(T5727/O$23)),(#N/A))</f>
        <v>#N/A</v>
      </c>
      <c r="Z5727" s="37"/>
      <c r="AA5727" s="37"/>
    </row>
    <row r="5728" spans="20:27">
      <c r="T5728" s="26">
        <v>5708</v>
      </c>
      <c r="U5728" s="26" t="e">
        <f t="shared" si="454"/>
        <v>#N/A</v>
      </c>
      <c r="V5728" s="36" t="e">
        <f t="shared" si="451"/>
        <v>#N/A</v>
      </c>
      <c r="W5728" s="29" t="e">
        <f t="shared" si="453"/>
        <v>#N/A</v>
      </c>
      <c r="X5728" s="37" t="e">
        <f t="shared" si="452"/>
        <v>#N/A</v>
      </c>
      <c r="Y5728" s="37" t="e">
        <f t="shared" si="455"/>
        <v>#N/A</v>
      </c>
      <c r="Z5728" s="37"/>
      <c r="AA5728" s="37"/>
    </row>
    <row r="5729" spans="20:27">
      <c r="T5729" s="26">
        <v>5709</v>
      </c>
      <c r="U5729" s="26" t="e">
        <f t="shared" si="454"/>
        <v>#N/A</v>
      </c>
      <c r="V5729" s="36" t="e">
        <f t="shared" si="451"/>
        <v>#N/A</v>
      </c>
      <c r="W5729" s="29" t="e">
        <f t="shared" si="453"/>
        <v>#N/A</v>
      </c>
      <c r="X5729" s="37" t="e">
        <f t="shared" si="452"/>
        <v>#N/A</v>
      </c>
      <c r="Y5729" s="37" t="e">
        <f t="shared" si="455"/>
        <v>#N/A</v>
      </c>
      <c r="Z5729" s="37"/>
      <c r="AA5729" s="37"/>
    </row>
    <row r="5730" spans="20:27">
      <c r="T5730" s="26">
        <v>5710</v>
      </c>
      <c r="U5730" s="26" t="e">
        <f t="shared" si="454"/>
        <v>#N/A</v>
      </c>
      <c r="V5730" s="36" t="e">
        <f t="shared" si="451"/>
        <v>#N/A</v>
      </c>
      <c r="W5730" s="29" t="e">
        <f t="shared" si="453"/>
        <v>#N/A</v>
      </c>
      <c r="X5730" s="37" t="e">
        <f t="shared" si="452"/>
        <v>#N/A</v>
      </c>
      <c r="Y5730" s="37" t="e">
        <f t="shared" si="455"/>
        <v>#N/A</v>
      </c>
      <c r="Z5730" s="37"/>
      <c r="AA5730" s="37"/>
    </row>
    <row r="5731" spans="20:27">
      <c r="T5731" s="26">
        <v>5711</v>
      </c>
      <c r="U5731" s="26" t="e">
        <f t="shared" si="454"/>
        <v>#N/A</v>
      </c>
      <c r="V5731" s="36" t="e">
        <f t="shared" si="451"/>
        <v>#N/A</v>
      </c>
      <c r="W5731" s="29" t="e">
        <f t="shared" si="453"/>
        <v>#N/A</v>
      </c>
      <c r="X5731" s="37" t="e">
        <f t="shared" si="452"/>
        <v>#N/A</v>
      </c>
      <c r="Y5731" s="37" t="e">
        <f t="shared" si="455"/>
        <v>#N/A</v>
      </c>
      <c r="Z5731" s="37"/>
      <c r="AA5731" s="37"/>
    </row>
    <row r="5732" spans="20:27">
      <c r="T5732" s="26">
        <v>5712</v>
      </c>
      <c r="U5732" s="26" t="e">
        <f t="shared" si="454"/>
        <v>#N/A</v>
      </c>
      <c r="V5732" s="36" t="e">
        <f t="shared" si="451"/>
        <v>#N/A</v>
      </c>
      <c r="W5732" s="29" t="e">
        <f t="shared" si="453"/>
        <v>#N/A</v>
      </c>
      <c r="X5732" s="37" t="e">
        <f t="shared" si="452"/>
        <v>#N/A</v>
      </c>
      <c r="Y5732" s="37" t="e">
        <f t="shared" si="455"/>
        <v>#N/A</v>
      </c>
      <c r="Z5732" s="37"/>
      <c r="AA5732" s="37"/>
    </row>
    <row r="5733" spans="20:27">
      <c r="T5733" s="26">
        <v>5713</v>
      </c>
      <c r="U5733" s="26" t="e">
        <f t="shared" si="454"/>
        <v>#N/A</v>
      </c>
      <c r="V5733" s="36" t="e">
        <f t="shared" si="451"/>
        <v>#N/A</v>
      </c>
      <c r="W5733" s="29" t="e">
        <f t="shared" si="453"/>
        <v>#N/A</v>
      </c>
      <c r="X5733" s="37" t="e">
        <f t="shared" si="452"/>
        <v>#N/A</v>
      </c>
      <c r="Y5733" s="37" t="e">
        <f t="shared" si="455"/>
        <v>#N/A</v>
      </c>
      <c r="Z5733" s="37"/>
      <c r="AA5733" s="37"/>
    </row>
    <row r="5734" spans="20:27">
      <c r="T5734" s="26">
        <v>5714</v>
      </c>
      <c r="U5734" s="26" t="e">
        <f t="shared" si="454"/>
        <v>#N/A</v>
      </c>
      <c r="V5734" s="36" t="e">
        <f t="shared" si="451"/>
        <v>#N/A</v>
      </c>
      <c r="W5734" s="29" t="e">
        <f t="shared" si="453"/>
        <v>#N/A</v>
      </c>
      <c r="X5734" s="37" t="e">
        <f t="shared" si="452"/>
        <v>#N/A</v>
      </c>
      <c r="Y5734" s="37" t="e">
        <f t="shared" si="455"/>
        <v>#N/A</v>
      </c>
      <c r="Z5734" s="37"/>
      <c r="AA5734" s="37"/>
    </row>
    <row r="5735" spans="20:27">
      <c r="T5735" s="26">
        <v>5715</v>
      </c>
      <c r="U5735" s="26" t="e">
        <f t="shared" si="454"/>
        <v>#N/A</v>
      </c>
      <c r="V5735" s="36" t="e">
        <f t="shared" si="451"/>
        <v>#N/A</v>
      </c>
      <c r="W5735" s="29" t="e">
        <f t="shared" si="453"/>
        <v>#N/A</v>
      </c>
      <c r="X5735" s="37" t="e">
        <f t="shared" si="452"/>
        <v>#N/A</v>
      </c>
      <c r="Y5735" s="37" t="e">
        <f t="shared" si="455"/>
        <v>#N/A</v>
      </c>
      <c r="Z5735" s="37"/>
      <c r="AA5735" s="37"/>
    </row>
    <row r="5736" spans="20:27">
      <c r="T5736" s="26">
        <v>5716</v>
      </c>
      <c r="U5736" s="26" t="e">
        <f t="shared" si="454"/>
        <v>#N/A</v>
      </c>
      <c r="V5736" s="36" t="e">
        <f t="shared" si="451"/>
        <v>#N/A</v>
      </c>
      <c r="W5736" s="29" t="e">
        <f t="shared" si="453"/>
        <v>#N/A</v>
      </c>
      <c r="X5736" s="37" t="e">
        <f t="shared" si="452"/>
        <v>#N/A</v>
      </c>
      <c r="Y5736" s="37" t="e">
        <f t="shared" si="455"/>
        <v>#N/A</v>
      </c>
      <c r="Z5736" s="37"/>
      <c r="AA5736" s="37"/>
    </row>
    <row r="5737" spans="20:27">
      <c r="T5737" s="26">
        <v>5717</v>
      </c>
      <c r="U5737" s="26" t="e">
        <f t="shared" si="454"/>
        <v>#N/A</v>
      </c>
      <c r="V5737" s="36" t="e">
        <f t="shared" si="451"/>
        <v>#N/A</v>
      </c>
      <c r="W5737" s="29" t="e">
        <f t="shared" si="453"/>
        <v>#N/A</v>
      </c>
      <c r="X5737" s="37" t="e">
        <f t="shared" si="452"/>
        <v>#N/A</v>
      </c>
      <c r="Y5737" s="37" t="e">
        <f t="shared" si="455"/>
        <v>#N/A</v>
      </c>
      <c r="Z5737" s="37"/>
      <c r="AA5737" s="37"/>
    </row>
    <row r="5738" spans="20:27">
      <c r="T5738" s="26">
        <v>5718</v>
      </c>
      <c r="U5738" s="26" t="e">
        <f t="shared" si="454"/>
        <v>#N/A</v>
      </c>
      <c r="V5738" s="36" t="e">
        <f t="shared" si="451"/>
        <v>#N/A</v>
      </c>
      <c r="W5738" s="29" t="e">
        <f t="shared" si="453"/>
        <v>#N/A</v>
      </c>
      <c r="X5738" s="37" t="e">
        <f t="shared" si="452"/>
        <v>#N/A</v>
      </c>
      <c r="Y5738" s="37" t="e">
        <f t="shared" si="455"/>
        <v>#N/A</v>
      </c>
      <c r="Z5738" s="37"/>
      <c r="AA5738" s="37"/>
    </row>
    <row r="5739" spans="20:27">
      <c r="T5739" s="26">
        <v>5719</v>
      </c>
      <c r="U5739" s="26" t="e">
        <f t="shared" si="454"/>
        <v>#N/A</v>
      </c>
      <c r="V5739" s="36" t="e">
        <f t="shared" si="451"/>
        <v>#N/A</v>
      </c>
      <c r="W5739" s="29" t="e">
        <f t="shared" si="453"/>
        <v>#N/A</v>
      </c>
      <c r="X5739" s="37" t="e">
        <f t="shared" si="452"/>
        <v>#N/A</v>
      </c>
      <c r="Y5739" s="37" t="e">
        <f t="shared" si="455"/>
        <v>#N/A</v>
      </c>
      <c r="Z5739" s="37"/>
      <c r="AA5739" s="37"/>
    </row>
    <row r="5740" spans="20:27">
      <c r="T5740" s="26">
        <v>5720</v>
      </c>
      <c r="U5740" s="26" t="e">
        <f t="shared" si="454"/>
        <v>#N/A</v>
      </c>
      <c r="V5740" s="36" t="e">
        <f t="shared" si="451"/>
        <v>#N/A</v>
      </c>
      <c r="W5740" s="29" t="e">
        <f t="shared" si="453"/>
        <v>#N/A</v>
      </c>
      <c r="X5740" s="37" t="e">
        <f t="shared" si="452"/>
        <v>#N/A</v>
      </c>
      <c r="Y5740" s="37" t="e">
        <f t="shared" si="455"/>
        <v>#N/A</v>
      </c>
      <c r="Z5740" s="37"/>
      <c r="AA5740" s="37"/>
    </row>
    <row r="5741" spans="20:27">
      <c r="T5741" s="26">
        <v>5721</v>
      </c>
      <c r="U5741" s="26" t="e">
        <f t="shared" si="454"/>
        <v>#N/A</v>
      </c>
      <c r="V5741" s="36" t="e">
        <f t="shared" si="451"/>
        <v>#N/A</v>
      </c>
      <c r="W5741" s="29" t="e">
        <f t="shared" si="453"/>
        <v>#N/A</v>
      </c>
      <c r="X5741" s="37" t="e">
        <f t="shared" si="452"/>
        <v>#N/A</v>
      </c>
      <c r="Y5741" s="37" t="e">
        <f t="shared" si="455"/>
        <v>#N/A</v>
      </c>
      <c r="Z5741" s="37"/>
      <c r="AA5741" s="37"/>
    </row>
    <row r="5742" spans="20:27">
      <c r="T5742" s="26">
        <v>5722</v>
      </c>
      <c r="U5742" s="26" t="e">
        <f t="shared" si="454"/>
        <v>#N/A</v>
      </c>
      <c r="V5742" s="36" t="e">
        <f t="shared" si="451"/>
        <v>#N/A</v>
      </c>
      <c r="W5742" s="29" t="e">
        <f t="shared" si="453"/>
        <v>#N/A</v>
      </c>
      <c r="X5742" s="37" t="e">
        <f t="shared" si="452"/>
        <v>#N/A</v>
      </c>
      <c r="Y5742" s="37" t="e">
        <f t="shared" si="455"/>
        <v>#N/A</v>
      </c>
      <c r="Z5742" s="37"/>
      <c r="AA5742" s="37"/>
    </row>
    <row r="5743" spans="20:27">
      <c r="T5743" s="26">
        <v>5723</v>
      </c>
      <c r="U5743" s="26" t="e">
        <f t="shared" si="454"/>
        <v>#N/A</v>
      </c>
      <c r="V5743" s="36" t="e">
        <f t="shared" si="451"/>
        <v>#N/A</v>
      </c>
      <c r="W5743" s="29" t="e">
        <f t="shared" si="453"/>
        <v>#N/A</v>
      </c>
      <c r="X5743" s="37" t="e">
        <f t="shared" si="452"/>
        <v>#N/A</v>
      </c>
      <c r="Y5743" s="37" t="e">
        <f t="shared" si="455"/>
        <v>#N/A</v>
      </c>
      <c r="Z5743" s="37"/>
      <c r="AA5743" s="37"/>
    </row>
    <row r="5744" spans="20:27">
      <c r="T5744" s="26">
        <v>5724</v>
      </c>
      <c r="U5744" s="26" t="e">
        <f t="shared" si="454"/>
        <v>#N/A</v>
      </c>
      <c r="V5744" s="36" t="e">
        <f t="shared" si="451"/>
        <v>#N/A</v>
      </c>
      <c r="W5744" s="29" t="e">
        <f t="shared" si="453"/>
        <v>#N/A</v>
      </c>
      <c r="X5744" s="37" t="e">
        <f t="shared" si="452"/>
        <v>#N/A</v>
      </c>
      <c r="Y5744" s="37" t="e">
        <f t="shared" si="455"/>
        <v>#N/A</v>
      </c>
      <c r="Z5744" s="37"/>
      <c r="AA5744" s="37"/>
    </row>
    <row r="5745" spans="20:27">
      <c r="T5745" s="26">
        <v>5725</v>
      </c>
      <c r="U5745" s="26" t="e">
        <f t="shared" si="454"/>
        <v>#N/A</v>
      </c>
      <c r="V5745" s="36" t="e">
        <f t="shared" si="451"/>
        <v>#N/A</v>
      </c>
      <c r="W5745" s="29" t="e">
        <f t="shared" si="453"/>
        <v>#N/A</v>
      </c>
      <c r="X5745" s="37" t="e">
        <f t="shared" si="452"/>
        <v>#N/A</v>
      </c>
      <c r="Y5745" s="37" t="e">
        <f t="shared" si="455"/>
        <v>#N/A</v>
      </c>
      <c r="Z5745" s="37"/>
      <c r="AA5745" s="37"/>
    </row>
    <row r="5746" spans="20:27">
      <c r="T5746" s="26">
        <v>5726</v>
      </c>
      <c r="U5746" s="26" t="e">
        <f t="shared" si="454"/>
        <v>#N/A</v>
      </c>
      <c r="V5746" s="36" t="e">
        <f t="shared" si="451"/>
        <v>#N/A</v>
      </c>
      <c r="W5746" s="29" t="e">
        <f t="shared" si="453"/>
        <v>#N/A</v>
      </c>
      <c r="X5746" s="37" t="e">
        <f t="shared" si="452"/>
        <v>#N/A</v>
      </c>
      <c r="Y5746" s="37" t="e">
        <f t="shared" si="455"/>
        <v>#N/A</v>
      </c>
      <c r="Z5746" s="37"/>
      <c r="AA5746" s="37"/>
    </row>
    <row r="5747" spans="20:27">
      <c r="T5747" s="26">
        <v>5727</v>
      </c>
      <c r="U5747" s="26" t="e">
        <f t="shared" si="454"/>
        <v>#N/A</v>
      </c>
      <c r="V5747" s="36" t="e">
        <f t="shared" si="451"/>
        <v>#N/A</v>
      </c>
      <c r="W5747" s="29" t="e">
        <f t="shared" si="453"/>
        <v>#N/A</v>
      </c>
      <c r="X5747" s="37" t="e">
        <f t="shared" si="452"/>
        <v>#N/A</v>
      </c>
      <c r="Y5747" s="37" t="e">
        <f t="shared" si="455"/>
        <v>#N/A</v>
      </c>
      <c r="Z5747" s="37"/>
      <c r="AA5747" s="37"/>
    </row>
    <row r="5748" spans="20:27">
      <c r="T5748" s="26">
        <v>5728</v>
      </c>
      <c r="U5748" s="26" t="e">
        <f t="shared" si="454"/>
        <v>#N/A</v>
      </c>
      <c r="V5748" s="36" t="e">
        <f t="shared" si="451"/>
        <v>#N/A</v>
      </c>
      <c r="W5748" s="29" t="e">
        <f t="shared" si="453"/>
        <v>#N/A</v>
      </c>
      <c r="X5748" s="37" t="e">
        <f t="shared" si="452"/>
        <v>#N/A</v>
      </c>
      <c r="Y5748" s="37" t="e">
        <f t="shared" si="455"/>
        <v>#N/A</v>
      </c>
      <c r="Z5748" s="37"/>
      <c r="AA5748" s="37"/>
    </row>
    <row r="5749" spans="20:27">
      <c r="T5749" s="26">
        <v>5729</v>
      </c>
      <c r="U5749" s="26" t="e">
        <f t="shared" si="454"/>
        <v>#N/A</v>
      </c>
      <c r="V5749" s="36" t="e">
        <f t="shared" si="451"/>
        <v>#N/A</v>
      </c>
      <c r="W5749" s="29" t="e">
        <f t="shared" si="453"/>
        <v>#N/A</v>
      </c>
      <c r="X5749" s="37" t="e">
        <f t="shared" si="452"/>
        <v>#N/A</v>
      </c>
      <c r="Y5749" s="37" t="e">
        <f t="shared" si="455"/>
        <v>#N/A</v>
      </c>
      <c r="Z5749" s="37"/>
      <c r="AA5749" s="37"/>
    </row>
    <row r="5750" spans="20:27">
      <c r="T5750" s="26">
        <v>5730</v>
      </c>
      <c r="U5750" s="26" t="e">
        <f t="shared" si="454"/>
        <v>#N/A</v>
      </c>
      <c r="V5750" s="36" t="e">
        <f t="shared" si="451"/>
        <v>#N/A</v>
      </c>
      <c r="W5750" s="29" t="e">
        <f t="shared" si="453"/>
        <v>#N/A</v>
      </c>
      <c r="X5750" s="37" t="e">
        <f t="shared" si="452"/>
        <v>#N/A</v>
      </c>
      <c r="Y5750" s="37" t="e">
        <f t="shared" si="455"/>
        <v>#N/A</v>
      </c>
      <c r="Z5750" s="37"/>
      <c r="AA5750" s="37"/>
    </row>
    <row r="5751" spans="20:27">
      <c r="T5751" s="26">
        <v>5731</v>
      </c>
      <c r="U5751" s="26" t="e">
        <f t="shared" si="454"/>
        <v>#N/A</v>
      </c>
      <c r="V5751" s="36" t="e">
        <f t="shared" si="451"/>
        <v>#N/A</v>
      </c>
      <c r="W5751" s="29" t="e">
        <f t="shared" si="453"/>
        <v>#N/A</v>
      </c>
      <c r="X5751" s="37" t="e">
        <f t="shared" si="452"/>
        <v>#N/A</v>
      </c>
      <c r="Y5751" s="37" t="e">
        <f t="shared" si="455"/>
        <v>#N/A</v>
      </c>
      <c r="Z5751" s="37"/>
      <c r="AA5751" s="37"/>
    </row>
    <row r="5752" spans="20:27">
      <c r="T5752" s="26">
        <v>5732</v>
      </c>
      <c r="U5752" s="26" t="e">
        <f t="shared" si="454"/>
        <v>#N/A</v>
      </c>
      <c r="V5752" s="36" t="e">
        <f t="shared" si="451"/>
        <v>#N/A</v>
      </c>
      <c r="W5752" s="29" t="e">
        <f t="shared" si="453"/>
        <v>#N/A</v>
      </c>
      <c r="X5752" s="37" t="e">
        <f t="shared" si="452"/>
        <v>#N/A</v>
      </c>
      <c r="Y5752" s="37" t="e">
        <f t="shared" si="455"/>
        <v>#N/A</v>
      </c>
      <c r="Z5752" s="37"/>
      <c r="AA5752" s="37"/>
    </row>
    <row r="5753" spans="20:27">
      <c r="T5753" s="26">
        <v>5733</v>
      </c>
      <c r="U5753" s="26" t="e">
        <f t="shared" si="454"/>
        <v>#N/A</v>
      </c>
      <c r="V5753" s="36" t="e">
        <f t="shared" si="451"/>
        <v>#N/A</v>
      </c>
      <c r="W5753" s="29" t="e">
        <f t="shared" si="453"/>
        <v>#N/A</v>
      </c>
      <c r="X5753" s="37" t="e">
        <f t="shared" si="452"/>
        <v>#N/A</v>
      </c>
      <c r="Y5753" s="37" t="e">
        <f t="shared" si="455"/>
        <v>#N/A</v>
      </c>
      <c r="Z5753" s="37"/>
      <c r="AA5753" s="37"/>
    </row>
    <row r="5754" spans="20:27">
      <c r="T5754" s="26">
        <v>5734</v>
      </c>
      <c r="U5754" s="26" t="e">
        <f t="shared" si="454"/>
        <v>#N/A</v>
      </c>
      <c r="V5754" s="36" t="e">
        <f t="shared" si="451"/>
        <v>#N/A</v>
      </c>
      <c r="W5754" s="29" t="e">
        <f t="shared" si="453"/>
        <v>#N/A</v>
      </c>
      <c r="X5754" s="37" t="e">
        <f t="shared" si="452"/>
        <v>#N/A</v>
      </c>
      <c r="Y5754" s="37" t="e">
        <f t="shared" si="455"/>
        <v>#N/A</v>
      </c>
      <c r="Z5754" s="37"/>
      <c r="AA5754" s="37"/>
    </row>
    <row r="5755" spans="20:27">
      <c r="T5755" s="26">
        <v>5735</v>
      </c>
      <c r="U5755" s="26" t="e">
        <f t="shared" si="454"/>
        <v>#N/A</v>
      </c>
      <c r="V5755" s="36" t="e">
        <f t="shared" si="451"/>
        <v>#N/A</v>
      </c>
      <c r="W5755" s="29" t="e">
        <f t="shared" si="453"/>
        <v>#N/A</v>
      </c>
      <c r="X5755" s="37" t="e">
        <f t="shared" si="452"/>
        <v>#N/A</v>
      </c>
      <c r="Y5755" s="37" t="e">
        <f t="shared" si="455"/>
        <v>#N/A</v>
      </c>
      <c r="Z5755" s="37"/>
      <c r="AA5755" s="37"/>
    </row>
    <row r="5756" spans="20:27">
      <c r="T5756" s="26">
        <v>5736</v>
      </c>
      <c r="U5756" s="26" t="e">
        <f t="shared" si="454"/>
        <v>#N/A</v>
      </c>
      <c r="V5756" s="36" t="e">
        <f t="shared" si="451"/>
        <v>#N/A</v>
      </c>
      <c r="W5756" s="29" t="e">
        <f t="shared" si="453"/>
        <v>#N/A</v>
      </c>
      <c r="X5756" s="37" t="e">
        <f t="shared" si="452"/>
        <v>#N/A</v>
      </c>
      <c r="Y5756" s="37" t="e">
        <f t="shared" si="455"/>
        <v>#N/A</v>
      </c>
      <c r="Z5756" s="37"/>
      <c r="AA5756" s="37"/>
    </row>
    <row r="5757" spans="20:27">
      <c r="T5757" s="26">
        <v>5737</v>
      </c>
      <c r="U5757" s="26" t="e">
        <f t="shared" si="454"/>
        <v>#N/A</v>
      </c>
      <c r="V5757" s="36" t="e">
        <f t="shared" si="451"/>
        <v>#N/A</v>
      </c>
      <c r="W5757" s="29" t="e">
        <f t="shared" si="453"/>
        <v>#N/A</v>
      </c>
      <c r="X5757" s="37" t="e">
        <f t="shared" si="452"/>
        <v>#N/A</v>
      </c>
      <c r="Y5757" s="37" t="e">
        <f t="shared" si="455"/>
        <v>#N/A</v>
      </c>
      <c r="Z5757" s="37"/>
      <c r="AA5757" s="37"/>
    </row>
    <row r="5758" spans="20:27">
      <c r="T5758" s="26">
        <v>5738</v>
      </c>
      <c r="U5758" s="26" t="e">
        <f t="shared" si="454"/>
        <v>#N/A</v>
      </c>
      <c r="V5758" s="36" t="e">
        <f t="shared" si="451"/>
        <v>#N/A</v>
      </c>
      <c r="W5758" s="29" t="e">
        <f t="shared" si="453"/>
        <v>#N/A</v>
      </c>
      <c r="X5758" s="37" t="e">
        <f t="shared" si="452"/>
        <v>#N/A</v>
      </c>
      <c r="Y5758" s="37" t="e">
        <f t="shared" si="455"/>
        <v>#N/A</v>
      </c>
      <c r="Z5758" s="37"/>
      <c r="AA5758" s="37"/>
    </row>
    <row r="5759" spans="20:27">
      <c r="T5759" s="26">
        <v>5739</v>
      </c>
      <c r="U5759" s="26" t="e">
        <f t="shared" si="454"/>
        <v>#N/A</v>
      </c>
      <c r="V5759" s="36" t="e">
        <f t="shared" si="451"/>
        <v>#N/A</v>
      </c>
      <c r="W5759" s="29" t="e">
        <f t="shared" si="453"/>
        <v>#N/A</v>
      </c>
      <c r="X5759" s="37" t="e">
        <f t="shared" si="452"/>
        <v>#N/A</v>
      </c>
      <c r="Y5759" s="37" t="e">
        <f t="shared" si="455"/>
        <v>#N/A</v>
      </c>
      <c r="Z5759" s="37"/>
      <c r="AA5759" s="37"/>
    </row>
    <row r="5760" spans="20:27">
      <c r="T5760" s="26">
        <v>5740</v>
      </c>
      <c r="U5760" s="26" t="e">
        <f t="shared" si="454"/>
        <v>#N/A</v>
      </c>
      <c r="V5760" s="36" t="e">
        <f t="shared" si="451"/>
        <v>#N/A</v>
      </c>
      <c r="W5760" s="29" t="e">
        <f t="shared" si="453"/>
        <v>#N/A</v>
      </c>
      <c r="X5760" s="37" t="e">
        <f t="shared" si="452"/>
        <v>#N/A</v>
      </c>
      <c r="Y5760" s="37" t="e">
        <f t="shared" si="455"/>
        <v>#N/A</v>
      </c>
      <c r="Z5760" s="37"/>
      <c r="AA5760" s="37"/>
    </row>
    <row r="5761" spans="20:27">
      <c r="T5761" s="26">
        <v>5741</v>
      </c>
      <c r="U5761" s="26" t="e">
        <f t="shared" si="454"/>
        <v>#N/A</v>
      </c>
      <c r="V5761" s="36" t="e">
        <f t="shared" si="451"/>
        <v>#N/A</v>
      </c>
      <c r="W5761" s="29" t="e">
        <f t="shared" si="453"/>
        <v>#N/A</v>
      </c>
      <c r="X5761" s="37" t="e">
        <f t="shared" si="452"/>
        <v>#N/A</v>
      </c>
      <c r="Y5761" s="37" t="e">
        <f t="shared" si="455"/>
        <v>#N/A</v>
      </c>
      <c r="Z5761" s="37"/>
      <c r="AA5761" s="37"/>
    </row>
    <row r="5762" spans="20:27">
      <c r="T5762" s="26">
        <v>5742</v>
      </c>
      <c r="U5762" s="26" t="e">
        <f t="shared" si="454"/>
        <v>#N/A</v>
      </c>
      <c r="V5762" s="36" t="e">
        <f t="shared" si="451"/>
        <v>#N/A</v>
      </c>
      <c r="W5762" s="29" t="e">
        <f t="shared" si="453"/>
        <v>#N/A</v>
      </c>
      <c r="X5762" s="37" t="e">
        <f t="shared" si="452"/>
        <v>#N/A</v>
      </c>
      <c r="Y5762" s="37" t="e">
        <f t="shared" si="455"/>
        <v>#N/A</v>
      </c>
      <c r="Z5762" s="37"/>
      <c r="AA5762" s="37"/>
    </row>
    <row r="5763" spans="20:27">
      <c r="T5763" s="26">
        <v>5743</v>
      </c>
      <c r="U5763" s="26" t="e">
        <f t="shared" si="454"/>
        <v>#N/A</v>
      </c>
      <c r="V5763" s="36" t="e">
        <f t="shared" si="451"/>
        <v>#N/A</v>
      </c>
      <c r="W5763" s="29" t="e">
        <f t="shared" si="453"/>
        <v>#N/A</v>
      </c>
      <c r="X5763" s="37" t="e">
        <f t="shared" si="452"/>
        <v>#N/A</v>
      </c>
      <c r="Y5763" s="37" t="e">
        <f t="shared" si="455"/>
        <v>#N/A</v>
      </c>
      <c r="Z5763" s="37"/>
      <c r="AA5763" s="37"/>
    </row>
    <row r="5764" spans="20:27">
      <c r="T5764" s="26">
        <v>5744</v>
      </c>
      <c r="U5764" s="26" t="e">
        <f t="shared" si="454"/>
        <v>#N/A</v>
      </c>
      <c r="V5764" s="36" t="e">
        <f t="shared" si="451"/>
        <v>#N/A</v>
      </c>
      <c r="W5764" s="29" t="e">
        <f t="shared" si="453"/>
        <v>#N/A</v>
      </c>
      <c r="X5764" s="37" t="e">
        <f t="shared" si="452"/>
        <v>#N/A</v>
      </c>
      <c r="Y5764" s="37" t="e">
        <f t="shared" si="455"/>
        <v>#N/A</v>
      </c>
      <c r="Z5764" s="37"/>
      <c r="AA5764" s="37"/>
    </row>
    <row r="5765" spans="20:27">
      <c r="T5765" s="26">
        <v>5745</v>
      </c>
      <c r="U5765" s="26" t="e">
        <f t="shared" si="454"/>
        <v>#N/A</v>
      </c>
      <c r="V5765" s="36" t="e">
        <f t="shared" si="451"/>
        <v>#N/A</v>
      </c>
      <c r="W5765" s="29" t="e">
        <f t="shared" si="453"/>
        <v>#N/A</v>
      </c>
      <c r="X5765" s="37" t="e">
        <f t="shared" si="452"/>
        <v>#N/A</v>
      </c>
      <c r="Y5765" s="37" t="e">
        <f t="shared" si="455"/>
        <v>#N/A</v>
      </c>
      <c r="Z5765" s="37"/>
      <c r="AA5765" s="37"/>
    </row>
    <row r="5766" spans="20:27">
      <c r="T5766" s="26">
        <v>5746</v>
      </c>
      <c r="U5766" s="26" t="e">
        <f t="shared" si="454"/>
        <v>#N/A</v>
      </c>
      <c r="V5766" s="36" t="e">
        <f t="shared" si="451"/>
        <v>#N/A</v>
      </c>
      <c r="W5766" s="29" t="e">
        <f t="shared" si="453"/>
        <v>#N/A</v>
      </c>
      <c r="X5766" s="37" t="e">
        <f t="shared" si="452"/>
        <v>#N/A</v>
      </c>
      <c r="Y5766" s="37" t="e">
        <f t="shared" si="455"/>
        <v>#N/A</v>
      </c>
      <c r="Z5766" s="37"/>
      <c r="AA5766" s="37"/>
    </row>
    <row r="5767" spans="20:27">
      <c r="T5767" s="26">
        <v>5747</v>
      </c>
      <c r="U5767" s="26" t="e">
        <f t="shared" si="454"/>
        <v>#N/A</v>
      </c>
      <c r="V5767" s="36" t="e">
        <f t="shared" si="451"/>
        <v>#N/A</v>
      </c>
      <c r="W5767" s="29" t="e">
        <f t="shared" si="453"/>
        <v>#N/A</v>
      </c>
      <c r="X5767" s="37" t="e">
        <f t="shared" si="452"/>
        <v>#N/A</v>
      </c>
      <c r="Y5767" s="37" t="e">
        <f t="shared" si="455"/>
        <v>#N/A</v>
      </c>
      <c r="Z5767" s="37"/>
      <c r="AA5767" s="37"/>
    </row>
    <row r="5768" spans="20:27">
      <c r="T5768" s="26">
        <v>5748</v>
      </c>
      <c r="U5768" s="26" t="e">
        <f t="shared" si="454"/>
        <v>#N/A</v>
      </c>
      <c r="V5768" s="36" t="e">
        <f t="shared" ref="V5768:V5831" si="456">K$23*EXP(M$22*LOG(T5768/O$23))</f>
        <v>#N/A</v>
      </c>
      <c r="W5768" s="29" t="e">
        <f t="shared" si="453"/>
        <v>#N/A</v>
      </c>
      <c r="X5768" s="37" t="e">
        <f t="shared" ref="X5768:X5831" si="457">IF(($K$60+15)&gt;T5768,T5768,(#N/A))</f>
        <v>#N/A</v>
      </c>
      <c r="Y5768" s="37" t="e">
        <f t="shared" si="455"/>
        <v>#N/A</v>
      </c>
      <c r="Z5768" s="37"/>
      <c r="AA5768" s="37"/>
    </row>
    <row r="5769" spans="20:27">
      <c r="T5769" s="26">
        <v>5749</v>
      </c>
      <c r="U5769" s="26" t="e">
        <f t="shared" si="454"/>
        <v>#N/A</v>
      </c>
      <c r="V5769" s="36" t="e">
        <f t="shared" si="456"/>
        <v>#N/A</v>
      </c>
      <c r="W5769" s="29" t="e">
        <f t="shared" si="453"/>
        <v>#N/A</v>
      </c>
      <c r="X5769" s="37" t="e">
        <f t="shared" si="457"/>
        <v>#N/A</v>
      </c>
      <c r="Y5769" s="37" t="e">
        <f t="shared" si="455"/>
        <v>#N/A</v>
      </c>
      <c r="Z5769" s="37"/>
      <c r="AA5769" s="37"/>
    </row>
    <row r="5770" spans="20:27">
      <c r="T5770" s="26">
        <v>5750</v>
      </c>
      <c r="U5770" s="26" t="e">
        <f t="shared" si="454"/>
        <v>#N/A</v>
      </c>
      <c r="V5770" s="36" t="e">
        <f t="shared" si="456"/>
        <v>#N/A</v>
      </c>
      <c r="W5770" s="29" t="e">
        <f t="shared" si="453"/>
        <v>#N/A</v>
      </c>
      <c r="X5770" s="37" t="e">
        <f t="shared" si="457"/>
        <v>#N/A</v>
      </c>
      <c r="Y5770" s="37" t="e">
        <f t="shared" si="455"/>
        <v>#N/A</v>
      </c>
      <c r="Z5770" s="37"/>
      <c r="AA5770" s="37"/>
    </row>
    <row r="5771" spans="20:27">
      <c r="T5771" s="26">
        <v>5751</v>
      </c>
      <c r="U5771" s="26" t="e">
        <f t="shared" si="454"/>
        <v>#N/A</v>
      </c>
      <c r="V5771" s="36" t="e">
        <f t="shared" si="456"/>
        <v>#N/A</v>
      </c>
      <c r="W5771" s="29" t="e">
        <f t="shared" si="453"/>
        <v>#N/A</v>
      </c>
      <c r="X5771" s="37" t="e">
        <f t="shared" si="457"/>
        <v>#N/A</v>
      </c>
      <c r="Y5771" s="37" t="e">
        <f t="shared" si="455"/>
        <v>#N/A</v>
      </c>
      <c r="Z5771" s="37"/>
      <c r="AA5771" s="37"/>
    </row>
    <row r="5772" spans="20:27">
      <c r="T5772" s="26">
        <v>5752</v>
      </c>
      <c r="U5772" s="26" t="e">
        <f t="shared" si="454"/>
        <v>#N/A</v>
      </c>
      <c r="V5772" s="36" t="e">
        <f t="shared" si="456"/>
        <v>#N/A</v>
      </c>
      <c r="W5772" s="29" t="e">
        <f t="shared" si="453"/>
        <v>#N/A</v>
      </c>
      <c r="X5772" s="37" t="e">
        <f t="shared" si="457"/>
        <v>#N/A</v>
      </c>
      <c r="Y5772" s="37" t="e">
        <f t="shared" si="455"/>
        <v>#N/A</v>
      </c>
      <c r="Z5772" s="37"/>
      <c r="AA5772" s="37"/>
    </row>
    <row r="5773" spans="20:27">
      <c r="T5773" s="26">
        <v>5753</v>
      </c>
      <c r="U5773" s="26" t="e">
        <f t="shared" si="454"/>
        <v>#N/A</v>
      </c>
      <c r="V5773" s="36" t="e">
        <f t="shared" si="456"/>
        <v>#N/A</v>
      </c>
      <c r="W5773" s="29" t="e">
        <f t="shared" si="453"/>
        <v>#N/A</v>
      </c>
      <c r="X5773" s="37" t="e">
        <f t="shared" si="457"/>
        <v>#N/A</v>
      </c>
      <c r="Y5773" s="37" t="e">
        <f t="shared" si="455"/>
        <v>#N/A</v>
      </c>
      <c r="Z5773" s="37"/>
      <c r="AA5773" s="37"/>
    </row>
    <row r="5774" spans="20:27">
      <c r="T5774" s="26">
        <v>5754</v>
      </c>
      <c r="U5774" s="26" t="e">
        <f t="shared" si="454"/>
        <v>#N/A</v>
      </c>
      <c r="V5774" s="36" t="e">
        <f t="shared" si="456"/>
        <v>#N/A</v>
      </c>
      <c r="W5774" s="29" t="e">
        <f t="shared" si="453"/>
        <v>#N/A</v>
      </c>
      <c r="X5774" s="37" t="e">
        <f t="shared" si="457"/>
        <v>#N/A</v>
      </c>
      <c r="Y5774" s="37" t="e">
        <f t="shared" si="455"/>
        <v>#N/A</v>
      </c>
      <c r="Z5774" s="37"/>
      <c r="AA5774" s="37"/>
    </row>
    <row r="5775" spans="20:27">
      <c r="T5775" s="26">
        <v>5755</v>
      </c>
      <c r="U5775" s="26" t="e">
        <f t="shared" si="454"/>
        <v>#N/A</v>
      </c>
      <c r="V5775" s="36" t="e">
        <f t="shared" si="456"/>
        <v>#N/A</v>
      </c>
      <c r="W5775" s="29" t="e">
        <f t="shared" si="453"/>
        <v>#N/A</v>
      </c>
      <c r="X5775" s="37" t="e">
        <f t="shared" si="457"/>
        <v>#N/A</v>
      </c>
      <c r="Y5775" s="37" t="e">
        <f t="shared" si="455"/>
        <v>#N/A</v>
      </c>
      <c r="Z5775" s="37"/>
      <c r="AA5775" s="37"/>
    </row>
    <row r="5776" spans="20:27">
      <c r="T5776" s="26">
        <v>5756</v>
      </c>
      <c r="U5776" s="26" t="e">
        <f t="shared" si="454"/>
        <v>#N/A</v>
      </c>
      <c r="V5776" s="36" t="e">
        <f t="shared" si="456"/>
        <v>#N/A</v>
      </c>
      <c r="W5776" s="29" t="e">
        <f t="shared" si="453"/>
        <v>#N/A</v>
      </c>
      <c r="X5776" s="37" t="e">
        <f t="shared" si="457"/>
        <v>#N/A</v>
      </c>
      <c r="Y5776" s="37" t="e">
        <f t="shared" si="455"/>
        <v>#N/A</v>
      </c>
      <c r="Z5776" s="37"/>
      <c r="AA5776" s="37"/>
    </row>
    <row r="5777" spans="20:27">
      <c r="T5777" s="26">
        <v>5757</v>
      </c>
      <c r="U5777" s="26" t="e">
        <f t="shared" si="454"/>
        <v>#N/A</v>
      </c>
      <c r="V5777" s="36" t="e">
        <f t="shared" si="456"/>
        <v>#N/A</v>
      </c>
      <c r="W5777" s="29" t="e">
        <f t="shared" si="453"/>
        <v>#N/A</v>
      </c>
      <c r="X5777" s="37" t="e">
        <f t="shared" si="457"/>
        <v>#N/A</v>
      </c>
      <c r="Y5777" s="37" t="e">
        <f t="shared" si="455"/>
        <v>#N/A</v>
      </c>
      <c r="Z5777" s="37"/>
      <c r="AA5777" s="37"/>
    </row>
    <row r="5778" spans="20:27">
      <c r="T5778" s="26">
        <v>5758</v>
      </c>
      <c r="U5778" s="26" t="e">
        <f t="shared" si="454"/>
        <v>#N/A</v>
      </c>
      <c r="V5778" s="36" t="e">
        <f t="shared" si="456"/>
        <v>#N/A</v>
      </c>
      <c r="W5778" s="29" t="e">
        <f t="shared" si="453"/>
        <v>#N/A</v>
      </c>
      <c r="X5778" s="37" t="e">
        <f t="shared" si="457"/>
        <v>#N/A</v>
      </c>
      <c r="Y5778" s="37" t="e">
        <f t="shared" si="455"/>
        <v>#N/A</v>
      </c>
      <c r="Z5778" s="37"/>
      <c r="AA5778" s="37"/>
    </row>
    <row r="5779" spans="20:27">
      <c r="T5779" s="26">
        <v>5759</v>
      </c>
      <c r="U5779" s="26" t="e">
        <f t="shared" si="454"/>
        <v>#N/A</v>
      </c>
      <c r="V5779" s="36" t="e">
        <f t="shared" si="456"/>
        <v>#N/A</v>
      </c>
      <c r="W5779" s="29" t="e">
        <f t="shared" si="453"/>
        <v>#N/A</v>
      </c>
      <c r="X5779" s="37" t="e">
        <f t="shared" si="457"/>
        <v>#N/A</v>
      </c>
      <c r="Y5779" s="37" t="e">
        <f t="shared" si="455"/>
        <v>#N/A</v>
      </c>
      <c r="Z5779" s="37"/>
      <c r="AA5779" s="37"/>
    </row>
    <row r="5780" spans="20:27">
      <c r="T5780" s="26">
        <v>5760</v>
      </c>
      <c r="U5780" s="26" t="e">
        <f t="shared" si="454"/>
        <v>#N/A</v>
      </c>
      <c r="V5780" s="36" t="e">
        <f t="shared" si="456"/>
        <v>#N/A</v>
      </c>
      <c r="W5780" s="29" t="e">
        <f t="shared" si="453"/>
        <v>#N/A</v>
      </c>
      <c r="X5780" s="37" t="e">
        <f t="shared" si="457"/>
        <v>#N/A</v>
      </c>
      <c r="Y5780" s="37" t="e">
        <f t="shared" si="455"/>
        <v>#N/A</v>
      </c>
      <c r="Z5780" s="37"/>
      <c r="AA5780" s="37"/>
    </row>
    <row r="5781" spans="20:27">
      <c r="T5781" s="26">
        <v>5761</v>
      </c>
      <c r="U5781" s="26" t="e">
        <f t="shared" si="454"/>
        <v>#N/A</v>
      </c>
      <c r="V5781" s="36" t="e">
        <f t="shared" si="456"/>
        <v>#N/A</v>
      </c>
      <c r="W5781" s="29" t="e">
        <f t="shared" ref="W5781:W5844" si="458">IF(U5781="",(#N/A),V5781)</f>
        <v>#N/A</v>
      </c>
      <c r="X5781" s="37" t="e">
        <f t="shared" si="457"/>
        <v>#N/A</v>
      </c>
      <c r="Y5781" s="37" t="e">
        <f t="shared" si="455"/>
        <v>#N/A</v>
      </c>
      <c r="Z5781" s="37"/>
      <c r="AA5781" s="37"/>
    </row>
    <row r="5782" spans="20:27">
      <c r="T5782" s="26">
        <v>5762</v>
      </c>
      <c r="U5782" s="26" t="e">
        <f t="shared" ref="U5782:U5845" si="459">IF(MAX(D$20:D$64)&lt;T5782,(#N/A),T5782)</f>
        <v>#N/A</v>
      </c>
      <c r="V5782" s="36" t="e">
        <f t="shared" si="456"/>
        <v>#N/A</v>
      </c>
      <c r="W5782" s="29" t="e">
        <f t="shared" si="458"/>
        <v>#N/A</v>
      </c>
      <c r="X5782" s="37" t="e">
        <f t="shared" si="457"/>
        <v>#N/A</v>
      </c>
      <c r="Y5782" s="37" t="e">
        <f t="shared" si="455"/>
        <v>#N/A</v>
      </c>
      <c r="Z5782" s="37"/>
      <c r="AA5782" s="37"/>
    </row>
    <row r="5783" spans="20:27">
      <c r="T5783" s="26">
        <v>5763</v>
      </c>
      <c r="U5783" s="26" t="e">
        <f t="shared" si="459"/>
        <v>#N/A</v>
      </c>
      <c r="V5783" s="36" t="e">
        <f t="shared" si="456"/>
        <v>#N/A</v>
      </c>
      <c r="W5783" s="29" t="e">
        <f t="shared" si="458"/>
        <v>#N/A</v>
      </c>
      <c r="X5783" s="37" t="e">
        <f t="shared" si="457"/>
        <v>#N/A</v>
      </c>
      <c r="Y5783" s="37" t="e">
        <f t="shared" si="455"/>
        <v>#N/A</v>
      </c>
      <c r="Z5783" s="37"/>
      <c r="AA5783" s="37"/>
    </row>
    <row r="5784" spans="20:27">
      <c r="T5784" s="26">
        <v>5764</v>
      </c>
      <c r="U5784" s="26" t="e">
        <f t="shared" si="459"/>
        <v>#N/A</v>
      </c>
      <c r="V5784" s="36" t="e">
        <f t="shared" si="456"/>
        <v>#N/A</v>
      </c>
      <c r="W5784" s="29" t="e">
        <f t="shared" si="458"/>
        <v>#N/A</v>
      </c>
      <c r="X5784" s="37" t="e">
        <f t="shared" si="457"/>
        <v>#N/A</v>
      </c>
      <c r="Y5784" s="37" t="e">
        <f t="shared" si="455"/>
        <v>#N/A</v>
      </c>
      <c r="Z5784" s="37"/>
      <c r="AA5784" s="37"/>
    </row>
    <row r="5785" spans="20:27">
      <c r="T5785" s="26">
        <v>5765</v>
      </c>
      <c r="U5785" s="26" t="e">
        <f t="shared" si="459"/>
        <v>#N/A</v>
      </c>
      <c r="V5785" s="36" t="e">
        <f t="shared" si="456"/>
        <v>#N/A</v>
      </c>
      <c r="W5785" s="29" t="e">
        <f t="shared" si="458"/>
        <v>#N/A</v>
      </c>
      <c r="X5785" s="37" t="e">
        <f t="shared" si="457"/>
        <v>#N/A</v>
      </c>
      <c r="Y5785" s="37" t="e">
        <f t="shared" si="455"/>
        <v>#N/A</v>
      </c>
      <c r="Z5785" s="37"/>
      <c r="AA5785" s="37"/>
    </row>
    <row r="5786" spans="20:27">
      <c r="T5786" s="26">
        <v>5766</v>
      </c>
      <c r="U5786" s="26" t="e">
        <f t="shared" si="459"/>
        <v>#N/A</v>
      </c>
      <c r="V5786" s="36" t="e">
        <f t="shared" si="456"/>
        <v>#N/A</v>
      </c>
      <c r="W5786" s="29" t="e">
        <f t="shared" si="458"/>
        <v>#N/A</v>
      </c>
      <c r="X5786" s="37" t="e">
        <f t="shared" si="457"/>
        <v>#N/A</v>
      </c>
      <c r="Y5786" s="37" t="e">
        <f t="shared" si="455"/>
        <v>#N/A</v>
      </c>
      <c r="Z5786" s="37"/>
      <c r="AA5786" s="37"/>
    </row>
    <row r="5787" spans="20:27">
      <c r="T5787" s="26">
        <v>5767</v>
      </c>
      <c r="U5787" s="26" t="e">
        <f t="shared" si="459"/>
        <v>#N/A</v>
      </c>
      <c r="V5787" s="36" t="e">
        <f t="shared" si="456"/>
        <v>#N/A</v>
      </c>
      <c r="W5787" s="29" t="e">
        <f t="shared" si="458"/>
        <v>#N/A</v>
      </c>
      <c r="X5787" s="37" t="e">
        <f t="shared" si="457"/>
        <v>#N/A</v>
      </c>
      <c r="Y5787" s="37" t="e">
        <f t="shared" si="455"/>
        <v>#N/A</v>
      </c>
      <c r="Z5787" s="37"/>
      <c r="AA5787" s="37"/>
    </row>
    <row r="5788" spans="20:27">
      <c r="T5788" s="26">
        <v>5768</v>
      </c>
      <c r="U5788" s="26" t="e">
        <f t="shared" si="459"/>
        <v>#N/A</v>
      </c>
      <c r="V5788" s="36" t="e">
        <f t="shared" si="456"/>
        <v>#N/A</v>
      </c>
      <c r="W5788" s="29" t="e">
        <f t="shared" si="458"/>
        <v>#N/A</v>
      </c>
      <c r="X5788" s="37" t="e">
        <f t="shared" si="457"/>
        <v>#N/A</v>
      </c>
      <c r="Y5788" s="37" t="e">
        <f t="shared" si="455"/>
        <v>#N/A</v>
      </c>
      <c r="Z5788" s="37"/>
      <c r="AA5788" s="37"/>
    </row>
    <row r="5789" spans="20:27">
      <c r="T5789" s="26">
        <v>5769</v>
      </c>
      <c r="U5789" s="26" t="e">
        <f t="shared" si="459"/>
        <v>#N/A</v>
      </c>
      <c r="V5789" s="36" t="e">
        <f t="shared" si="456"/>
        <v>#N/A</v>
      </c>
      <c r="W5789" s="29" t="e">
        <f t="shared" si="458"/>
        <v>#N/A</v>
      </c>
      <c r="X5789" s="37" t="e">
        <f t="shared" si="457"/>
        <v>#N/A</v>
      </c>
      <c r="Y5789" s="37" t="e">
        <f t="shared" si="455"/>
        <v>#N/A</v>
      </c>
      <c r="Z5789" s="37"/>
      <c r="AA5789" s="37"/>
    </row>
    <row r="5790" spans="20:27">
      <c r="T5790" s="26">
        <v>5770</v>
      </c>
      <c r="U5790" s="26" t="e">
        <f t="shared" si="459"/>
        <v>#N/A</v>
      </c>
      <c r="V5790" s="36" t="e">
        <f t="shared" si="456"/>
        <v>#N/A</v>
      </c>
      <c r="W5790" s="29" t="e">
        <f t="shared" si="458"/>
        <v>#N/A</v>
      </c>
      <c r="X5790" s="37" t="e">
        <f t="shared" si="457"/>
        <v>#N/A</v>
      </c>
      <c r="Y5790" s="37" t="e">
        <f t="shared" si="455"/>
        <v>#N/A</v>
      </c>
      <c r="Z5790" s="37"/>
      <c r="AA5790" s="37"/>
    </row>
    <row r="5791" spans="20:27">
      <c r="T5791" s="26">
        <v>5771</v>
      </c>
      <c r="U5791" s="26" t="e">
        <f t="shared" si="459"/>
        <v>#N/A</v>
      </c>
      <c r="V5791" s="36" t="e">
        <f t="shared" si="456"/>
        <v>#N/A</v>
      </c>
      <c r="W5791" s="29" t="e">
        <f t="shared" si="458"/>
        <v>#N/A</v>
      </c>
      <c r="X5791" s="37" t="e">
        <f t="shared" si="457"/>
        <v>#N/A</v>
      </c>
      <c r="Y5791" s="37" t="e">
        <f t="shared" ref="Y5791:Y5854" si="460">IF(($K$60+15)&gt;T5791,K$23*EXP(M$22*LOG(T5791/O$23)),(#N/A))</f>
        <v>#N/A</v>
      </c>
      <c r="Z5791" s="37"/>
      <c r="AA5791" s="37"/>
    </row>
    <row r="5792" spans="20:27">
      <c r="T5792" s="26">
        <v>5772</v>
      </c>
      <c r="U5792" s="26" t="e">
        <f t="shared" si="459"/>
        <v>#N/A</v>
      </c>
      <c r="V5792" s="36" t="e">
        <f t="shared" si="456"/>
        <v>#N/A</v>
      </c>
      <c r="W5792" s="29" t="e">
        <f t="shared" si="458"/>
        <v>#N/A</v>
      </c>
      <c r="X5792" s="37" t="e">
        <f t="shared" si="457"/>
        <v>#N/A</v>
      </c>
      <c r="Y5792" s="37" t="e">
        <f t="shared" si="460"/>
        <v>#N/A</v>
      </c>
      <c r="Z5792" s="37"/>
      <c r="AA5792" s="37"/>
    </row>
    <row r="5793" spans="20:27">
      <c r="T5793" s="26">
        <v>5773</v>
      </c>
      <c r="U5793" s="26" t="e">
        <f t="shared" si="459"/>
        <v>#N/A</v>
      </c>
      <c r="V5793" s="36" t="e">
        <f t="shared" si="456"/>
        <v>#N/A</v>
      </c>
      <c r="W5793" s="29" t="e">
        <f t="shared" si="458"/>
        <v>#N/A</v>
      </c>
      <c r="X5793" s="37" t="e">
        <f t="shared" si="457"/>
        <v>#N/A</v>
      </c>
      <c r="Y5793" s="37" t="e">
        <f t="shared" si="460"/>
        <v>#N/A</v>
      </c>
      <c r="Z5793" s="37"/>
      <c r="AA5793" s="37"/>
    </row>
    <row r="5794" spans="20:27">
      <c r="T5794" s="26">
        <v>5774</v>
      </c>
      <c r="U5794" s="26" t="e">
        <f t="shared" si="459"/>
        <v>#N/A</v>
      </c>
      <c r="V5794" s="36" t="e">
        <f t="shared" si="456"/>
        <v>#N/A</v>
      </c>
      <c r="W5794" s="29" t="e">
        <f t="shared" si="458"/>
        <v>#N/A</v>
      </c>
      <c r="X5794" s="37" t="e">
        <f t="shared" si="457"/>
        <v>#N/A</v>
      </c>
      <c r="Y5794" s="37" t="e">
        <f t="shared" si="460"/>
        <v>#N/A</v>
      </c>
      <c r="Z5794" s="37"/>
      <c r="AA5794" s="37"/>
    </row>
    <row r="5795" spans="20:27">
      <c r="T5795" s="26">
        <v>5775</v>
      </c>
      <c r="U5795" s="26" t="e">
        <f t="shared" si="459"/>
        <v>#N/A</v>
      </c>
      <c r="V5795" s="36" t="e">
        <f t="shared" si="456"/>
        <v>#N/A</v>
      </c>
      <c r="W5795" s="29" t="e">
        <f t="shared" si="458"/>
        <v>#N/A</v>
      </c>
      <c r="X5795" s="37" t="e">
        <f t="shared" si="457"/>
        <v>#N/A</v>
      </c>
      <c r="Y5795" s="37" t="e">
        <f t="shared" si="460"/>
        <v>#N/A</v>
      </c>
      <c r="Z5795" s="37"/>
      <c r="AA5795" s="37"/>
    </row>
    <row r="5796" spans="20:27">
      <c r="T5796" s="26">
        <v>5776</v>
      </c>
      <c r="U5796" s="26" t="e">
        <f t="shared" si="459"/>
        <v>#N/A</v>
      </c>
      <c r="V5796" s="36" t="e">
        <f t="shared" si="456"/>
        <v>#N/A</v>
      </c>
      <c r="W5796" s="29" t="e">
        <f t="shared" si="458"/>
        <v>#N/A</v>
      </c>
      <c r="X5796" s="37" t="e">
        <f t="shared" si="457"/>
        <v>#N/A</v>
      </c>
      <c r="Y5796" s="37" t="e">
        <f t="shared" si="460"/>
        <v>#N/A</v>
      </c>
      <c r="Z5796" s="37"/>
      <c r="AA5796" s="37"/>
    </row>
    <row r="5797" spans="20:27">
      <c r="T5797" s="26">
        <v>5777</v>
      </c>
      <c r="U5797" s="26" t="e">
        <f t="shared" si="459"/>
        <v>#N/A</v>
      </c>
      <c r="V5797" s="36" t="e">
        <f t="shared" si="456"/>
        <v>#N/A</v>
      </c>
      <c r="W5797" s="29" t="e">
        <f t="shared" si="458"/>
        <v>#N/A</v>
      </c>
      <c r="X5797" s="37" t="e">
        <f t="shared" si="457"/>
        <v>#N/A</v>
      </c>
      <c r="Y5797" s="37" t="e">
        <f t="shared" si="460"/>
        <v>#N/A</v>
      </c>
      <c r="Z5797" s="37"/>
      <c r="AA5797" s="37"/>
    </row>
    <row r="5798" spans="20:27">
      <c r="T5798" s="26">
        <v>5778</v>
      </c>
      <c r="U5798" s="26" t="e">
        <f t="shared" si="459"/>
        <v>#N/A</v>
      </c>
      <c r="V5798" s="36" t="e">
        <f t="shared" si="456"/>
        <v>#N/A</v>
      </c>
      <c r="W5798" s="29" t="e">
        <f t="shared" si="458"/>
        <v>#N/A</v>
      </c>
      <c r="X5798" s="37" t="e">
        <f t="shared" si="457"/>
        <v>#N/A</v>
      </c>
      <c r="Y5798" s="37" t="e">
        <f t="shared" si="460"/>
        <v>#N/A</v>
      </c>
      <c r="Z5798" s="37"/>
      <c r="AA5798" s="37"/>
    </row>
    <row r="5799" spans="20:27">
      <c r="T5799" s="26">
        <v>5779</v>
      </c>
      <c r="U5799" s="26" t="e">
        <f t="shared" si="459"/>
        <v>#N/A</v>
      </c>
      <c r="V5799" s="36" t="e">
        <f t="shared" si="456"/>
        <v>#N/A</v>
      </c>
      <c r="W5799" s="29" t="e">
        <f t="shared" si="458"/>
        <v>#N/A</v>
      </c>
      <c r="X5799" s="37" t="e">
        <f t="shared" si="457"/>
        <v>#N/A</v>
      </c>
      <c r="Y5799" s="37" t="e">
        <f t="shared" si="460"/>
        <v>#N/A</v>
      </c>
      <c r="Z5799" s="37"/>
      <c r="AA5799" s="37"/>
    </row>
    <row r="5800" spans="20:27">
      <c r="T5800" s="26">
        <v>5780</v>
      </c>
      <c r="U5800" s="26" t="e">
        <f t="shared" si="459"/>
        <v>#N/A</v>
      </c>
      <c r="V5800" s="36" t="e">
        <f t="shared" si="456"/>
        <v>#N/A</v>
      </c>
      <c r="W5800" s="29" t="e">
        <f t="shared" si="458"/>
        <v>#N/A</v>
      </c>
      <c r="X5800" s="37" t="e">
        <f t="shared" si="457"/>
        <v>#N/A</v>
      </c>
      <c r="Y5800" s="37" t="e">
        <f t="shared" si="460"/>
        <v>#N/A</v>
      </c>
      <c r="Z5800" s="37"/>
      <c r="AA5800" s="37"/>
    </row>
    <row r="5801" spans="20:27">
      <c r="T5801" s="26">
        <v>5781</v>
      </c>
      <c r="U5801" s="26" t="e">
        <f t="shared" si="459"/>
        <v>#N/A</v>
      </c>
      <c r="V5801" s="36" t="e">
        <f t="shared" si="456"/>
        <v>#N/A</v>
      </c>
      <c r="W5801" s="29" t="e">
        <f t="shared" si="458"/>
        <v>#N/A</v>
      </c>
      <c r="X5801" s="37" t="e">
        <f t="shared" si="457"/>
        <v>#N/A</v>
      </c>
      <c r="Y5801" s="37" t="e">
        <f t="shared" si="460"/>
        <v>#N/A</v>
      </c>
      <c r="Z5801" s="37"/>
      <c r="AA5801" s="37"/>
    </row>
    <row r="5802" spans="20:27">
      <c r="T5802" s="26">
        <v>5782</v>
      </c>
      <c r="U5802" s="26" t="e">
        <f t="shared" si="459"/>
        <v>#N/A</v>
      </c>
      <c r="V5802" s="36" t="e">
        <f t="shared" si="456"/>
        <v>#N/A</v>
      </c>
      <c r="W5802" s="29" t="e">
        <f t="shared" si="458"/>
        <v>#N/A</v>
      </c>
      <c r="X5802" s="37" t="e">
        <f t="shared" si="457"/>
        <v>#N/A</v>
      </c>
      <c r="Y5802" s="37" t="e">
        <f t="shared" si="460"/>
        <v>#N/A</v>
      </c>
      <c r="Z5802" s="37"/>
      <c r="AA5802" s="37"/>
    </row>
    <row r="5803" spans="20:27">
      <c r="T5803" s="26">
        <v>5783</v>
      </c>
      <c r="U5803" s="26" t="e">
        <f t="shared" si="459"/>
        <v>#N/A</v>
      </c>
      <c r="V5803" s="36" t="e">
        <f t="shared" si="456"/>
        <v>#N/A</v>
      </c>
      <c r="W5803" s="29" t="e">
        <f t="shared" si="458"/>
        <v>#N/A</v>
      </c>
      <c r="X5803" s="37" t="e">
        <f t="shared" si="457"/>
        <v>#N/A</v>
      </c>
      <c r="Y5803" s="37" t="e">
        <f t="shared" si="460"/>
        <v>#N/A</v>
      </c>
      <c r="Z5803" s="37"/>
      <c r="AA5803" s="37"/>
    </row>
    <row r="5804" spans="20:27">
      <c r="T5804" s="26">
        <v>5784</v>
      </c>
      <c r="U5804" s="26" t="e">
        <f t="shared" si="459"/>
        <v>#N/A</v>
      </c>
      <c r="V5804" s="36" t="e">
        <f t="shared" si="456"/>
        <v>#N/A</v>
      </c>
      <c r="W5804" s="29" t="e">
        <f t="shared" si="458"/>
        <v>#N/A</v>
      </c>
      <c r="X5804" s="37" t="e">
        <f t="shared" si="457"/>
        <v>#N/A</v>
      </c>
      <c r="Y5804" s="37" t="e">
        <f t="shared" si="460"/>
        <v>#N/A</v>
      </c>
      <c r="Z5804" s="37"/>
      <c r="AA5804" s="37"/>
    </row>
    <row r="5805" spans="20:27">
      <c r="T5805" s="26">
        <v>5785</v>
      </c>
      <c r="U5805" s="26" t="e">
        <f t="shared" si="459"/>
        <v>#N/A</v>
      </c>
      <c r="V5805" s="36" t="e">
        <f t="shared" si="456"/>
        <v>#N/A</v>
      </c>
      <c r="W5805" s="29" t="e">
        <f t="shared" si="458"/>
        <v>#N/A</v>
      </c>
      <c r="X5805" s="37" t="e">
        <f t="shared" si="457"/>
        <v>#N/A</v>
      </c>
      <c r="Y5805" s="37" t="e">
        <f t="shared" si="460"/>
        <v>#N/A</v>
      </c>
      <c r="Z5805" s="37"/>
      <c r="AA5805" s="37"/>
    </row>
    <row r="5806" spans="20:27">
      <c r="T5806" s="26">
        <v>5786</v>
      </c>
      <c r="U5806" s="26" t="e">
        <f t="shared" si="459"/>
        <v>#N/A</v>
      </c>
      <c r="V5806" s="36" t="e">
        <f t="shared" si="456"/>
        <v>#N/A</v>
      </c>
      <c r="W5806" s="29" t="e">
        <f t="shared" si="458"/>
        <v>#N/A</v>
      </c>
      <c r="X5806" s="37" t="e">
        <f t="shared" si="457"/>
        <v>#N/A</v>
      </c>
      <c r="Y5806" s="37" t="e">
        <f t="shared" si="460"/>
        <v>#N/A</v>
      </c>
      <c r="Z5806" s="37"/>
      <c r="AA5806" s="37"/>
    </row>
    <row r="5807" spans="20:27">
      <c r="T5807" s="26">
        <v>5787</v>
      </c>
      <c r="U5807" s="26" t="e">
        <f t="shared" si="459"/>
        <v>#N/A</v>
      </c>
      <c r="V5807" s="36" t="e">
        <f t="shared" si="456"/>
        <v>#N/A</v>
      </c>
      <c r="W5807" s="29" t="e">
        <f t="shared" si="458"/>
        <v>#N/A</v>
      </c>
      <c r="X5807" s="37" t="e">
        <f t="shared" si="457"/>
        <v>#N/A</v>
      </c>
      <c r="Y5807" s="37" t="e">
        <f t="shared" si="460"/>
        <v>#N/A</v>
      </c>
      <c r="Z5807" s="37"/>
      <c r="AA5807" s="37"/>
    </row>
    <row r="5808" spans="20:27">
      <c r="T5808" s="26">
        <v>5788</v>
      </c>
      <c r="U5808" s="26" t="e">
        <f t="shared" si="459"/>
        <v>#N/A</v>
      </c>
      <c r="V5808" s="36" t="e">
        <f t="shared" si="456"/>
        <v>#N/A</v>
      </c>
      <c r="W5808" s="29" t="e">
        <f t="shared" si="458"/>
        <v>#N/A</v>
      </c>
      <c r="X5808" s="37" t="e">
        <f t="shared" si="457"/>
        <v>#N/A</v>
      </c>
      <c r="Y5808" s="37" t="e">
        <f t="shared" si="460"/>
        <v>#N/A</v>
      </c>
      <c r="Z5808" s="37"/>
      <c r="AA5808" s="37"/>
    </row>
    <row r="5809" spans="20:27">
      <c r="T5809" s="26">
        <v>5789</v>
      </c>
      <c r="U5809" s="26" t="e">
        <f t="shared" si="459"/>
        <v>#N/A</v>
      </c>
      <c r="V5809" s="36" t="e">
        <f t="shared" si="456"/>
        <v>#N/A</v>
      </c>
      <c r="W5809" s="29" t="e">
        <f t="shared" si="458"/>
        <v>#N/A</v>
      </c>
      <c r="X5809" s="37" t="e">
        <f t="shared" si="457"/>
        <v>#N/A</v>
      </c>
      <c r="Y5809" s="37" t="e">
        <f t="shared" si="460"/>
        <v>#N/A</v>
      </c>
      <c r="Z5809" s="37"/>
      <c r="AA5809" s="37"/>
    </row>
    <row r="5810" spans="20:27">
      <c r="T5810" s="26">
        <v>5790</v>
      </c>
      <c r="U5810" s="26" t="e">
        <f t="shared" si="459"/>
        <v>#N/A</v>
      </c>
      <c r="V5810" s="36" t="e">
        <f t="shared" si="456"/>
        <v>#N/A</v>
      </c>
      <c r="W5810" s="29" t="e">
        <f t="shared" si="458"/>
        <v>#N/A</v>
      </c>
      <c r="X5810" s="37" t="e">
        <f t="shared" si="457"/>
        <v>#N/A</v>
      </c>
      <c r="Y5810" s="37" t="e">
        <f t="shared" si="460"/>
        <v>#N/A</v>
      </c>
      <c r="Z5810" s="37"/>
      <c r="AA5810" s="37"/>
    </row>
    <row r="5811" spans="20:27">
      <c r="T5811" s="26">
        <v>5791</v>
      </c>
      <c r="U5811" s="26" t="e">
        <f t="shared" si="459"/>
        <v>#N/A</v>
      </c>
      <c r="V5811" s="36" t="e">
        <f t="shared" si="456"/>
        <v>#N/A</v>
      </c>
      <c r="W5811" s="29" t="e">
        <f t="shared" si="458"/>
        <v>#N/A</v>
      </c>
      <c r="X5811" s="37" t="e">
        <f t="shared" si="457"/>
        <v>#N/A</v>
      </c>
      <c r="Y5811" s="37" t="e">
        <f t="shared" si="460"/>
        <v>#N/A</v>
      </c>
      <c r="Z5811" s="37"/>
      <c r="AA5811" s="37"/>
    </row>
    <row r="5812" spans="20:27">
      <c r="T5812" s="26">
        <v>5792</v>
      </c>
      <c r="U5812" s="26" t="e">
        <f t="shared" si="459"/>
        <v>#N/A</v>
      </c>
      <c r="V5812" s="36" t="e">
        <f t="shared" si="456"/>
        <v>#N/A</v>
      </c>
      <c r="W5812" s="29" t="e">
        <f t="shared" si="458"/>
        <v>#N/A</v>
      </c>
      <c r="X5812" s="37" t="e">
        <f t="shared" si="457"/>
        <v>#N/A</v>
      </c>
      <c r="Y5812" s="37" t="e">
        <f t="shared" si="460"/>
        <v>#N/A</v>
      </c>
      <c r="Z5812" s="37"/>
      <c r="AA5812" s="37"/>
    </row>
    <row r="5813" spans="20:27">
      <c r="T5813" s="26">
        <v>5793</v>
      </c>
      <c r="U5813" s="26" t="e">
        <f t="shared" si="459"/>
        <v>#N/A</v>
      </c>
      <c r="V5813" s="36" t="e">
        <f t="shared" si="456"/>
        <v>#N/A</v>
      </c>
      <c r="W5813" s="29" t="e">
        <f t="shared" si="458"/>
        <v>#N/A</v>
      </c>
      <c r="X5813" s="37" t="e">
        <f t="shared" si="457"/>
        <v>#N/A</v>
      </c>
      <c r="Y5813" s="37" t="e">
        <f t="shared" si="460"/>
        <v>#N/A</v>
      </c>
      <c r="Z5813" s="37"/>
      <c r="AA5813" s="37"/>
    </row>
    <row r="5814" spans="20:27">
      <c r="T5814" s="26">
        <v>5794</v>
      </c>
      <c r="U5814" s="26" t="e">
        <f t="shared" si="459"/>
        <v>#N/A</v>
      </c>
      <c r="V5814" s="36" t="e">
        <f t="shared" si="456"/>
        <v>#N/A</v>
      </c>
      <c r="W5814" s="29" t="e">
        <f t="shared" si="458"/>
        <v>#N/A</v>
      </c>
      <c r="X5814" s="37" t="e">
        <f t="shared" si="457"/>
        <v>#N/A</v>
      </c>
      <c r="Y5814" s="37" t="e">
        <f t="shared" si="460"/>
        <v>#N/A</v>
      </c>
      <c r="Z5814" s="37"/>
      <c r="AA5814" s="37"/>
    </row>
    <row r="5815" spans="20:27">
      <c r="T5815" s="26">
        <v>5795</v>
      </c>
      <c r="U5815" s="26" t="e">
        <f t="shared" si="459"/>
        <v>#N/A</v>
      </c>
      <c r="V5815" s="36" t="e">
        <f t="shared" si="456"/>
        <v>#N/A</v>
      </c>
      <c r="W5815" s="29" t="e">
        <f t="shared" si="458"/>
        <v>#N/A</v>
      </c>
      <c r="X5815" s="37" t="e">
        <f t="shared" si="457"/>
        <v>#N/A</v>
      </c>
      <c r="Y5815" s="37" t="e">
        <f t="shared" si="460"/>
        <v>#N/A</v>
      </c>
      <c r="Z5815" s="37"/>
      <c r="AA5815" s="37"/>
    </row>
    <row r="5816" spans="20:27">
      <c r="T5816" s="26">
        <v>5796</v>
      </c>
      <c r="U5816" s="26" t="e">
        <f t="shared" si="459"/>
        <v>#N/A</v>
      </c>
      <c r="V5816" s="36" t="e">
        <f t="shared" si="456"/>
        <v>#N/A</v>
      </c>
      <c r="W5816" s="29" t="e">
        <f t="shared" si="458"/>
        <v>#N/A</v>
      </c>
      <c r="X5816" s="37" t="e">
        <f t="shared" si="457"/>
        <v>#N/A</v>
      </c>
      <c r="Y5816" s="37" t="e">
        <f t="shared" si="460"/>
        <v>#N/A</v>
      </c>
      <c r="Z5816" s="37"/>
      <c r="AA5816" s="37"/>
    </row>
    <row r="5817" spans="20:27">
      <c r="T5817" s="26">
        <v>5797</v>
      </c>
      <c r="U5817" s="26" t="e">
        <f t="shared" si="459"/>
        <v>#N/A</v>
      </c>
      <c r="V5817" s="36" t="e">
        <f t="shared" si="456"/>
        <v>#N/A</v>
      </c>
      <c r="W5817" s="29" t="e">
        <f t="shared" si="458"/>
        <v>#N/A</v>
      </c>
      <c r="X5817" s="37" t="e">
        <f t="shared" si="457"/>
        <v>#N/A</v>
      </c>
      <c r="Y5817" s="37" t="e">
        <f t="shared" si="460"/>
        <v>#N/A</v>
      </c>
      <c r="Z5817" s="37"/>
      <c r="AA5817" s="37"/>
    </row>
    <row r="5818" spans="20:27">
      <c r="T5818" s="26">
        <v>5798</v>
      </c>
      <c r="U5818" s="26" t="e">
        <f t="shared" si="459"/>
        <v>#N/A</v>
      </c>
      <c r="V5818" s="36" t="e">
        <f t="shared" si="456"/>
        <v>#N/A</v>
      </c>
      <c r="W5818" s="29" t="e">
        <f t="shared" si="458"/>
        <v>#N/A</v>
      </c>
      <c r="X5818" s="37" t="e">
        <f t="shared" si="457"/>
        <v>#N/A</v>
      </c>
      <c r="Y5818" s="37" t="e">
        <f t="shared" si="460"/>
        <v>#N/A</v>
      </c>
      <c r="Z5818" s="37"/>
      <c r="AA5818" s="37"/>
    </row>
    <row r="5819" spans="20:27">
      <c r="T5819" s="26">
        <v>5799</v>
      </c>
      <c r="U5819" s="26" t="e">
        <f t="shared" si="459"/>
        <v>#N/A</v>
      </c>
      <c r="V5819" s="36" t="e">
        <f t="shared" si="456"/>
        <v>#N/A</v>
      </c>
      <c r="W5819" s="29" t="e">
        <f t="shared" si="458"/>
        <v>#N/A</v>
      </c>
      <c r="X5819" s="37" t="e">
        <f t="shared" si="457"/>
        <v>#N/A</v>
      </c>
      <c r="Y5819" s="37" t="e">
        <f t="shared" si="460"/>
        <v>#N/A</v>
      </c>
      <c r="Z5819" s="37"/>
      <c r="AA5819" s="37"/>
    </row>
    <row r="5820" spans="20:27">
      <c r="T5820" s="26">
        <v>5800</v>
      </c>
      <c r="U5820" s="26" t="e">
        <f t="shared" si="459"/>
        <v>#N/A</v>
      </c>
      <c r="V5820" s="36" t="e">
        <f t="shared" si="456"/>
        <v>#N/A</v>
      </c>
      <c r="W5820" s="29" t="e">
        <f t="shared" si="458"/>
        <v>#N/A</v>
      </c>
      <c r="X5820" s="37" t="e">
        <f t="shared" si="457"/>
        <v>#N/A</v>
      </c>
      <c r="Y5820" s="37" t="e">
        <f t="shared" si="460"/>
        <v>#N/A</v>
      </c>
      <c r="Z5820" s="37"/>
      <c r="AA5820" s="37"/>
    </row>
    <row r="5821" spans="20:27">
      <c r="T5821" s="26">
        <v>5801</v>
      </c>
      <c r="U5821" s="26" t="e">
        <f t="shared" si="459"/>
        <v>#N/A</v>
      </c>
      <c r="V5821" s="36" t="e">
        <f t="shared" si="456"/>
        <v>#N/A</v>
      </c>
      <c r="W5821" s="29" t="e">
        <f t="shared" si="458"/>
        <v>#N/A</v>
      </c>
      <c r="X5821" s="37" t="e">
        <f t="shared" si="457"/>
        <v>#N/A</v>
      </c>
      <c r="Y5821" s="37" t="e">
        <f t="shared" si="460"/>
        <v>#N/A</v>
      </c>
      <c r="Z5821" s="37"/>
      <c r="AA5821" s="37"/>
    </row>
    <row r="5822" spans="20:27">
      <c r="T5822" s="26">
        <v>5802</v>
      </c>
      <c r="U5822" s="26" t="e">
        <f t="shared" si="459"/>
        <v>#N/A</v>
      </c>
      <c r="V5822" s="36" t="e">
        <f t="shared" si="456"/>
        <v>#N/A</v>
      </c>
      <c r="W5822" s="29" t="e">
        <f t="shared" si="458"/>
        <v>#N/A</v>
      </c>
      <c r="X5822" s="37" t="e">
        <f t="shared" si="457"/>
        <v>#N/A</v>
      </c>
      <c r="Y5822" s="37" t="e">
        <f t="shared" si="460"/>
        <v>#N/A</v>
      </c>
      <c r="Z5822" s="37"/>
      <c r="AA5822" s="37"/>
    </row>
    <row r="5823" spans="20:27">
      <c r="T5823" s="26">
        <v>5803</v>
      </c>
      <c r="U5823" s="26" t="e">
        <f t="shared" si="459"/>
        <v>#N/A</v>
      </c>
      <c r="V5823" s="36" t="e">
        <f t="shared" si="456"/>
        <v>#N/A</v>
      </c>
      <c r="W5823" s="29" t="e">
        <f t="shared" si="458"/>
        <v>#N/A</v>
      </c>
      <c r="X5823" s="37" t="e">
        <f t="shared" si="457"/>
        <v>#N/A</v>
      </c>
      <c r="Y5823" s="37" t="e">
        <f t="shared" si="460"/>
        <v>#N/A</v>
      </c>
      <c r="Z5823" s="37"/>
      <c r="AA5823" s="37"/>
    </row>
    <row r="5824" spans="20:27">
      <c r="T5824" s="26">
        <v>5804</v>
      </c>
      <c r="U5824" s="26" t="e">
        <f t="shared" si="459"/>
        <v>#N/A</v>
      </c>
      <c r="V5824" s="36" t="e">
        <f t="shared" si="456"/>
        <v>#N/A</v>
      </c>
      <c r="W5824" s="29" t="e">
        <f t="shared" si="458"/>
        <v>#N/A</v>
      </c>
      <c r="X5824" s="37" t="e">
        <f t="shared" si="457"/>
        <v>#N/A</v>
      </c>
      <c r="Y5824" s="37" t="e">
        <f t="shared" si="460"/>
        <v>#N/A</v>
      </c>
      <c r="Z5824" s="37"/>
      <c r="AA5824" s="37"/>
    </row>
    <row r="5825" spans="20:27">
      <c r="T5825" s="26">
        <v>5805</v>
      </c>
      <c r="U5825" s="26" t="e">
        <f t="shared" si="459"/>
        <v>#N/A</v>
      </c>
      <c r="V5825" s="36" t="e">
        <f t="shared" si="456"/>
        <v>#N/A</v>
      </c>
      <c r="W5825" s="29" t="e">
        <f t="shared" si="458"/>
        <v>#N/A</v>
      </c>
      <c r="X5825" s="37" t="e">
        <f t="shared" si="457"/>
        <v>#N/A</v>
      </c>
      <c r="Y5825" s="37" t="e">
        <f t="shared" si="460"/>
        <v>#N/A</v>
      </c>
      <c r="Z5825" s="37"/>
      <c r="AA5825" s="37"/>
    </row>
    <row r="5826" spans="20:27">
      <c r="T5826" s="26">
        <v>5806</v>
      </c>
      <c r="U5826" s="26" t="e">
        <f t="shared" si="459"/>
        <v>#N/A</v>
      </c>
      <c r="V5826" s="36" t="e">
        <f t="shared" si="456"/>
        <v>#N/A</v>
      </c>
      <c r="W5826" s="29" t="e">
        <f t="shared" si="458"/>
        <v>#N/A</v>
      </c>
      <c r="X5826" s="37" t="e">
        <f t="shared" si="457"/>
        <v>#N/A</v>
      </c>
      <c r="Y5826" s="37" t="e">
        <f t="shared" si="460"/>
        <v>#N/A</v>
      </c>
      <c r="Z5826" s="37"/>
      <c r="AA5826" s="37"/>
    </row>
    <row r="5827" spans="20:27">
      <c r="T5827" s="26">
        <v>5807</v>
      </c>
      <c r="U5827" s="26" t="e">
        <f t="shared" si="459"/>
        <v>#N/A</v>
      </c>
      <c r="V5827" s="36" t="e">
        <f t="shared" si="456"/>
        <v>#N/A</v>
      </c>
      <c r="W5827" s="29" t="e">
        <f t="shared" si="458"/>
        <v>#N/A</v>
      </c>
      <c r="X5827" s="37" t="e">
        <f t="shared" si="457"/>
        <v>#N/A</v>
      </c>
      <c r="Y5827" s="37" t="e">
        <f t="shared" si="460"/>
        <v>#N/A</v>
      </c>
      <c r="Z5827" s="37"/>
      <c r="AA5827" s="37"/>
    </row>
    <row r="5828" spans="20:27">
      <c r="T5828" s="26">
        <v>5808</v>
      </c>
      <c r="U5828" s="26" t="e">
        <f t="shared" si="459"/>
        <v>#N/A</v>
      </c>
      <c r="V5828" s="36" t="e">
        <f t="shared" si="456"/>
        <v>#N/A</v>
      </c>
      <c r="W5828" s="29" t="e">
        <f t="shared" si="458"/>
        <v>#N/A</v>
      </c>
      <c r="X5828" s="37" t="e">
        <f t="shared" si="457"/>
        <v>#N/A</v>
      </c>
      <c r="Y5828" s="37" t="e">
        <f t="shared" si="460"/>
        <v>#N/A</v>
      </c>
      <c r="Z5828" s="37"/>
      <c r="AA5828" s="37"/>
    </row>
    <row r="5829" spans="20:27">
      <c r="T5829" s="26">
        <v>5809</v>
      </c>
      <c r="U5829" s="26" t="e">
        <f t="shared" si="459"/>
        <v>#N/A</v>
      </c>
      <c r="V5829" s="36" t="e">
        <f t="shared" si="456"/>
        <v>#N/A</v>
      </c>
      <c r="W5829" s="29" t="e">
        <f t="shared" si="458"/>
        <v>#N/A</v>
      </c>
      <c r="X5829" s="37" t="e">
        <f t="shared" si="457"/>
        <v>#N/A</v>
      </c>
      <c r="Y5829" s="37" t="e">
        <f t="shared" si="460"/>
        <v>#N/A</v>
      </c>
      <c r="Z5829" s="37"/>
      <c r="AA5829" s="37"/>
    </row>
    <row r="5830" spans="20:27">
      <c r="T5830" s="26">
        <v>5810</v>
      </c>
      <c r="U5830" s="26" t="e">
        <f t="shared" si="459"/>
        <v>#N/A</v>
      </c>
      <c r="V5830" s="36" t="e">
        <f t="shared" si="456"/>
        <v>#N/A</v>
      </c>
      <c r="W5830" s="29" t="e">
        <f t="shared" si="458"/>
        <v>#N/A</v>
      </c>
      <c r="X5830" s="37" t="e">
        <f t="shared" si="457"/>
        <v>#N/A</v>
      </c>
      <c r="Y5830" s="37" t="e">
        <f t="shared" si="460"/>
        <v>#N/A</v>
      </c>
      <c r="Z5830" s="37"/>
      <c r="AA5830" s="37"/>
    </row>
    <row r="5831" spans="20:27">
      <c r="T5831" s="26">
        <v>5811</v>
      </c>
      <c r="U5831" s="26" t="e">
        <f t="shared" si="459"/>
        <v>#N/A</v>
      </c>
      <c r="V5831" s="36" t="e">
        <f t="shared" si="456"/>
        <v>#N/A</v>
      </c>
      <c r="W5831" s="29" t="e">
        <f t="shared" si="458"/>
        <v>#N/A</v>
      </c>
      <c r="X5831" s="37" t="e">
        <f t="shared" si="457"/>
        <v>#N/A</v>
      </c>
      <c r="Y5831" s="37" t="e">
        <f t="shared" si="460"/>
        <v>#N/A</v>
      </c>
      <c r="Z5831" s="37"/>
      <c r="AA5831" s="37"/>
    </row>
    <row r="5832" spans="20:27">
      <c r="T5832" s="26">
        <v>5812</v>
      </c>
      <c r="U5832" s="26" t="e">
        <f t="shared" si="459"/>
        <v>#N/A</v>
      </c>
      <c r="V5832" s="36" t="e">
        <f t="shared" ref="V5832:V5895" si="461">K$23*EXP(M$22*LOG(T5832/O$23))</f>
        <v>#N/A</v>
      </c>
      <c r="W5832" s="29" t="e">
        <f t="shared" si="458"/>
        <v>#N/A</v>
      </c>
      <c r="X5832" s="37" t="e">
        <f t="shared" ref="X5832:X5895" si="462">IF(($K$60+15)&gt;T5832,T5832,(#N/A))</f>
        <v>#N/A</v>
      </c>
      <c r="Y5832" s="37" t="e">
        <f t="shared" si="460"/>
        <v>#N/A</v>
      </c>
      <c r="Z5832" s="37"/>
      <c r="AA5832" s="37"/>
    </row>
    <row r="5833" spans="20:27">
      <c r="T5833" s="26">
        <v>5813</v>
      </c>
      <c r="U5833" s="26" t="e">
        <f t="shared" si="459"/>
        <v>#N/A</v>
      </c>
      <c r="V5833" s="36" t="e">
        <f t="shared" si="461"/>
        <v>#N/A</v>
      </c>
      <c r="W5833" s="29" t="e">
        <f t="shared" si="458"/>
        <v>#N/A</v>
      </c>
      <c r="X5833" s="37" t="e">
        <f t="shared" si="462"/>
        <v>#N/A</v>
      </c>
      <c r="Y5833" s="37" t="e">
        <f t="shared" si="460"/>
        <v>#N/A</v>
      </c>
      <c r="Z5833" s="37"/>
      <c r="AA5833" s="37"/>
    </row>
    <row r="5834" spans="20:27">
      <c r="T5834" s="26">
        <v>5814</v>
      </c>
      <c r="U5834" s="26" t="e">
        <f t="shared" si="459"/>
        <v>#N/A</v>
      </c>
      <c r="V5834" s="36" t="e">
        <f t="shared" si="461"/>
        <v>#N/A</v>
      </c>
      <c r="W5834" s="29" t="e">
        <f t="shared" si="458"/>
        <v>#N/A</v>
      </c>
      <c r="X5834" s="37" t="e">
        <f t="shared" si="462"/>
        <v>#N/A</v>
      </c>
      <c r="Y5834" s="37" t="e">
        <f t="shared" si="460"/>
        <v>#N/A</v>
      </c>
      <c r="Z5834" s="37"/>
      <c r="AA5834" s="37"/>
    </row>
    <row r="5835" spans="20:27">
      <c r="T5835" s="26">
        <v>5815</v>
      </c>
      <c r="U5835" s="26" t="e">
        <f t="shared" si="459"/>
        <v>#N/A</v>
      </c>
      <c r="V5835" s="36" t="e">
        <f t="shared" si="461"/>
        <v>#N/A</v>
      </c>
      <c r="W5835" s="29" t="e">
        <f t="shared" si="458"/>
        <v>#N/A</v>
      </c>
      <c r="X5835" s="37" t="e">
        <f t="shared" si="462"/>
        <v>#N/A</v>
      </c>
      <c r="Y5835" s="37" t="e">
        <f t="shared" si="460"/>
        <v>#N/A</v>
      </c>
      <c r="Z5835" s="37"/>
      <c r="AA5835" s="37"/>
    </row>
    <row r="5836" spans="20:27">
      <c r="T5836" s="26">
        <v>5816</v>
      </c>
      <c r="U5836" s="26" t="e">
        <f t="shared" si="459"/>
        <v>#N/A</v>
      </c>
      <c r="V5836" s="36" t="e">
        <f t="shared" si="461"/>
        <v>#N/A</v>
      </c>
      <c r="W5836" s="29" t="e">
        <f t="shared" si="458"/>
        <v>#N/A</v>
      </c>
      <c r="X5836" s="37" t="e">
        <f t="shared" si="462"/>
        <v>#N/A</v>
      </c>
      <c r="Y5836" s="37" t="e">
        <f t="shared" si="460"/>
        <v>#N/A</v>
      </c>
      <c r="Z5836" s="37"/>
      <c r="AA5836" s="37"/>
    </row>
    <row r="5837" spans="20:27">
      <c r="T5837" s="26">
        <v>5817</v>
      </c>
      <c r="U5837" s="26" t="e">
        <f t="shared" si="459"/>
        <v>#N/A</v>
      </c>
      <c r="V5837" s="36" t="e">
        <f t="shared" si="461"/>
        <v>#N/A</v>
      </c>
      <c r="W5837" s="29" t="e">
        <f t="shared" si="458"/>
        <v>#N/A</v>
      </c>
      <c r="X5837" s="37" t="e">
        <f t="shared" si="462"/>
        <v>#N/A</v>
      </c>
      <c r="Y5837" s="37" t="e">
        <f t="shared" si="460"/>
        <v>#N/A</v>
      </c>
      <c r="Z5837" s="37"/>
      <c r="AA5837" s="37"/>
    </row>
    <row r="5838" spans="20:27">
      <c r="T5838" s="26">
        <v>5818</v>
      </c>
      <c r="U5838" s="26" t="e">
        <f t="shared" si="459"/>
        <v>#N/A</v>
      </c>
      <c r="V5838" s="36" t="e">
        <f t="shared" si="461"/>
        <v>#N/A</v>
      </c>
      <c r="W5838" s="29" t="e">
        <f t="shared" si="458"/>
        <v>#N/A</v>
      </c>
      <c r="X5838" s="37" t="e">
        <f t="shared" si="462"/>
        <v>#N/A</v>
      </c>
      <c r="Y5838" s="37" t="e">
        <f t="shared" si="460"/>
        <v>#N/A</v>
      </c>
      <c r="Z5838" s="37"/>
      <c r="AA5838" s="37"/>
    </row>
    <row r="5839" spans="20:27">
      <c r="T5839" s="26">
        <v>5819</v>
      </c>
      <c r="U5839" s="26" t="e">
        <f t="shared" si="459"/>
        <v>#N/A</v>
      </c>
      <c r="V5839" s="36" t="e">
        <f t="shared" si="461"/>
        <v>#N/A</v>
      </c>
      <c r="W5839" s="29" t="e">
        <f t="shared" si="458"/>
        <v>#N/A</v>
      </c>
      <c r="X5839" s="37" t="e">
        <f t="shared" si="462"/>
        <v>#N/A</v>
      </c>
      <c r="Y5839" s="37" t="e">
        <f t="shared" si="460"/>
        <v>#N/A</v>
      </c>
      <c r="Z5839" s="37"/>
      <c r="AA5839" s="37"/>
    </row>
    <row r="5840" spans="20:27">
      <c r="T5840" s="26">
        <v>5820</v>
      </c>
      <c r="U5840" s="26" t="e">
        <f t="shared" si="459"/>
        <v>#N/A</v>
      </c>
      <c r="V5840" s="36" t="e">
        <f t="shared" si="461"/>
        <v>#N/A</v>
      </c>
      <c r="W5840" s="29" t="e">
        <f t="shared" si="458"/>
        <v>#N/A</v>
      </c>
      <c r="X5840" s="37" t="e">
        <f t="shared" si="462"/>
        <v>#N/A</v>
      </c>
      <c r="Y5840" s="37" t="e">
        <f t="shared" si="460"/>
        <v>#N/A</v>
      </c>
      <c r="Z5840" s="37"/>
      <c r="AA5840" s="37"/>
    </row>
    <row r="5841" spans="20:27">
      <c r="T5841" s="26">
        <v>5821</v>
      </c>
      <c r="U5841" s="26" t="e">
        <f t="shared" si="459"/>
        <v>#N/A</v>
      </c>
      <c r="V5841" s="36" t="e">
        <f t="shared" si="461"/>
        <v>#N/A</v>
      </c>
      <c r="W5841" s="29" t="e">
        <f t="shared" si="458"/>
        <v>#N/A</v>
      </c>
      <c r="X5841" s="37" t="e">
        <f t="shared" si="462"/>
        <v>#N/A</v>
      </c>
      <c r="Y5841" s="37" t="e">
        <f t="shared" si="460"/>
        <v>#N/A</v>
      </c>
      <c r="Z5841" s="37"/>
      <c r="AA5841" s="37"/>
    </row>
    <row r="5842" spans="20:27">
      <c r="T5842" s="26">
        <v>5822</v>
      </c>
      <c r="U5842" s="26" t="e">
        <f t="shared" si="459"/>
        <v>#N/A</v>
      </c>
      <c r="V5842" s="36" t="e">
        <f t="shared" si="461"/>
        <v>#N/A</v>
      </c>
      <c r="W5842" s="29" t="e">
        <f t="shared" si="458"/>
        <v>#N/A</v>
      </c>
      <c r="X5842" s="37" t="e">
        <f t="shared" si="462"/>
        <v>#N/A</v>
      </c>
      <c r="Y5842" s="37" t="e">
        <f t="shared" si="460"/>
        <v>#N/A</v>
      </c>
      <c r="Z5842" s="37"/>
      <c r="AA5842" s="37"/>
    </row>
    <row r="5843" spans="20:27">
      <c r="T5843" s="26">
        <v>5823</v>
      </c>
      <c r="U5843" s="26" t="e">
        <f t="shared" si="459"/>
        <v>#N/A</v>
      </c>
      <c r="V5843" s="36" t="e">
        <f t="shared" si="461"/>
        <v>#N/A</v>
      </c>
      <c r="W5843" s="29" t="e">
        <f t="shared" si="458"/>
        <v>#N/A</v>
      </c>
      <c r="X5843" s="37" t="e">
        <f t="shared" si="462"/>
        <v>#N/A</v>
      </c>
      <c r="Y5843" s="37" t="e">
        <f t="shared" si="460"/>
        <v>#N/A</v>
      </c>
      <c r="Z5843" s="37"/>
      <c r="AA5843" s="37"/>
    </row>
    <row r="5844" spans="20:27">
      <c r="T5844" s="26">
        <v>5824</v>
      </c>
      <c r="U5844" s="26" t="e">
        <f t="shared" si="459"/>
        <v>#N/A</v>
      </c>
      <c r="V5844" s="36" t="e">
        <f t="shared" si="461"/>
        <v>#N/A</v>
      </c>
      <c r="W5844" s="29" t="e">
        <f t="shared" si="458"/>
        <v>#N/A</v>
      </c>
      <c r="X5844" s="37" t="e">
        <f t="shared" si="462"/>
        <v>#N/A</v>
      </c>
      <c r="Y5844" s="37" t="e">
        <f t="shared" si="460"/>
        <v>#N/A</v>
      </c>
      <c r="Z5844" s="37"/>
      <c r="AA5844" s="37"/>
    </row>
    <row r="5845" spans="20:27">
      <c r="T5845" s="26">
        <v>5825</v>
      </c>
      <c r="U5845" s="26" t="e">
        <f t="shared" si="459"/>
        <v>#N/A</v>
      </c>
      <c r="V5845" s="36" t="e">
        <f t="shared" si="461"/>
        <v>#N/A</v>
      </c>
      <c r="W5845" s="29" t="e">
        <f t="shared" ref="W5845:W5908" si="463">IF(U5845="",(#N/A),V5845)</f>
        <v>#N/A</v>
      </c>
      <c r="X5845" s="37" t="e">
        <f t="shared" si="462"/>
        <v>#N/A</v>
      </c>
      <c r="Y5845" s="37" t="e">
        <f t="shared" si="460"/>
        <v>#N/A</v>
      </c>
      <c r="Z5845" s="37"/>
      <c r="AA5845" s="37"/>
    </row>
    <row r="5846" spans="20:27">
      <c r="T5846" s="26">
        <v>5826</v>
      </c>
      <c r="U5846" s="26" t="e">
        <f t="shared" ref="U5846:U5909" si="464">IF(MAX(D$20:D$64)&lt;T5846,(#N/A),T5846)</f>
        <v>#N/A</v>
      </c>
      <c r="V5846" s="36" t="e">
        <f t="shared" si="461"/>
        <v>#N/A</v>
      </c>
      <c r="W5846" s="29" t="e">
        <f t="shared" si="463"/>
        <v>#N/A</v>
      </c>
      <c r="X5846" s="37" t="e">
        <f t="shared" si="462"/>
        <v>#N/A</v>
      </c>
      <c r="Y5846" s="37" t="e">
        <f t="shared" si="460"/>
        <v>#N/A</v>
      </c>
      <c r="Z5846" s="37"/>
      <c r="AA5846" s="37"/>
    </row>
    <row r="5847" spans="20:27">
      <c r="T5847" s="26">
        <v>5827</v>
      </c>
      <c r="U5847" s="26" t="e">
        <f t="shared" si="464"/>
        <v>#N/A</v>
      </c>
      <c r="V5847" s="36" t="e">
        <f t="shared" si="461"/>
        <v>#N/A</v>
      </c>
      <c r="W5847" s="29" t="e">
        <f t="shared" si="463"/>
        <v>#N/A</v>
      </c>
      <c r="X5847" s="37" t="e">
        <f t="shared" si="462"/>
        <v>#N/A</v>
      </c>
      <c r="Y5847" s="37" t="e">
        <f t="shared" si="460"/>
        <v>#N/A</v>
      </c>
      <c r="Z5847" s="37"/>
      <c r="AA5847" s="37"/>
    </row>
    <row r="5848" spans="20:27">
      <c r="T5848" s="26">
        <v>5828</v>
      </c>
      <c r="U5848" s="26" t="e">
        <f t="shared" si="464"/>
        <v>#N/A</v>
      </c>
      <c r="V5848" s="36" t="e">
        <f t="shared" si="461"/>
        <v>#N/A</v>
      </c>
      <c r="W5848" s="29" t="e">
        <f t="shared" si="463"/>
        <v>#N/A</v>
      </c>
      <c r="X5848" s="37" t="e">
        <f t="shared" si="462"/>
        <v>#N/A</v>
      </c>
      <c r="Y5848" s="37" t="e">
        <f t="shared" si="460"/>
        <v>#N/A</v>
      </c>
      <c r="Z5848" s="37"/>
      <c r="AA5848" s="37"/>
    </row>
    <row r="5849" spans="20:27">
      <c r="T5849" s="26">
        <v>5829</v>
      </c>
      <c r="U5849" s="26" t="e">
        <f t="shared" si="464"/>
        <v>#N/A</v>
      </c>
      <c r="V5849" s="36" t="e">
        <f t="shared" si="461"/>
        <v>#N/A</v>
      </c>
      <c r="W5849" s="29" t="e">
        <f t="shared" si="463"/>
        <v>#N/A</v>
      </c>
      <c r="X5849" s="37" t="e">
        <f t="shared" si="462"/>
        <v>#N/A</v>
      </c>
      <c r="Y5849" s="37" t="e">
        <f t="shared" si="460"/>
        <v>#N/A</v>
      </c>
      <c r="Z5849" s="37"/>
      <c r="AA5849" s="37"/>
    </row>
    <row r="5850" spans="20:27">
      <c r="T5850" s="26">
        <v>5830</v>
      </c>
      <c r="U5850" s="26" t="e">
        <f t="shared" si="464"/>
        <v>#N/A</v>
      </c>
      <c r="V5850" s="36" t="e">
        <f t="shared" si="461"/>
        <v>#N/A</v>
      </c>
      <c r="W5850" s="29" t="e">
        <f t="shared" si="463"/>
        <v>#N/A</v>
      </c>
      <c r="X5850" s="37" t="e">
        <f t="shared" si="462"/>
        <v>#N/A</v>
      </c>
      <c r="Y5850" s="37" t="e">
        <f t="shared" si="460"/>
        <v>#N/A</v>
      </c>
      <c r="Z5850" s="37"/>
      <c r="AA5850" s="37"/>
    </row>
    <row r="5851" spans="20:27">
      <c r="T5851" s="26">
        <v>5831</v>
      </c>
      <c r="U5851" s="26" t="e">
        <f t="shared" si="464"/>
        <v>#N/A</v>
      </c>
      <c r="V5851" s="36" t="e">
        <f t="shared" si="461"/>
        <v>#N/A</v>
      </c>
      <c r="W5851" s="29" t="e">
        <f t="shared" si="463"/>
        <v>#N/A</v>
      </c>
      <c r="X5851" s="37" t="e">
        <f t="shared" si="462"/>
        <v>#N/A</v>
      </c>
      <c r="Y5851" s="37" t="e">
        <f t="shared" si="460"/>
        <v>#N/A</v>
      </c>
      <c r="Z5851" s="37"/>
      <c r="AA5851" s="37"/>
    </row>
    <row r="5852" spans="20:27">
      <c r="T5852" s="26">
        <v>5832</v>
      </c>
      <c r="U5852" s="26" t="e">
        <f t="shared" si="464"/>
        <v>#N/A</v>
      </c>
      <c r="V5852" s="36" t="e">
        <f t="shared" si="461"/>
        <v>#N/A</v>
      </c>
      <c r="W5852" s="29" t="e">
        <f t="shared" si="463"/>
        <v>#N/A</v>
      </c>
      <c r="X5852" s="37" t="e">
        <f t="shared" si="462"/>
        <v>#N/A</v>
      </c>
      <c r="Y5852" s="37" t="e">
        <f t="shared" si="460"/>
        <v>#N/A</v>
      </c>
      <c r="Z5852" s="37"/>
      <c r="AA5852" s="37"/>
    </row>
    <row r="5853" spans="20:27">
      <c r="T5853" s="26">
        <v>5833</v>
      </c>
      <c r="U5853" s="26" t="e">
        <f t="shared" si="464"/>
        <v>#N/A</v>
      </c>
      <c r="V5853" s="36" t="e">
        <f t="shared" si="461"/>
        <v>#N/A</v>
      </c>
      <c r="W5853" s="29" t="e">
        <f t="shared" si="463"/>
        <v>#N/A</v>
      </c>
      <c r="X5853" s="37" t="e">
        <f t="shared" si="462"/>
        <v>#N/A</v>
      </c>
      <c r="Y5853" s="37" t="e">
        <f t="shared" si="460"/>
        <v>#N/A</v>
      </c>
      <c r="Z5853" s="37"/>
      <c r="AA5853" s="37"/>
    </row>
    <row r="5854" spans="20:27">
      <c r="T5854" s="26">
        <v>5834</v>
      </c>
      <c r="U5854" s="26" t="e">
        <f t="shared" si="464"/>
        <v>#N/A</v>
      </c>
      <c r="V5854" s="36" t="e">
        <f t="shared" si="461"/>
        <v>#N/A</v>
      </c>
      <c r="W5854" s="29" t="e">
        <f t="shared" si="463"/>
        <v>#N/A</v>
      </c>
      <c r="X5854" s="37" t="e">
        <f t="shared" si="462"/>
        <v>#N/A</v>
      </c>
      <c r="Y5854" s="37" t="e">
        <f t="shared" si="460"/>
        <v>#N/A</v>
      </c>
      <c r="Z5854" s="37"/>
      <c r="AA5854" s="37"/>
    </row>
    <row r="5855" spans="20:27">
      <c r="T5855" s="26">
        <v>5835</v>
      </c>
      <c r="U5855" s="26" t="e">
        <f t="shared" si="464"/>
        <v>#N/A</v>
      </c>
      <c r="V5855" s="36" t="e">
        <f t="shared" si="461"/>
        <v>#N/A</v>
      </c>
      <c r="W5855" s="29" t="e">
        <f t="shared" si="463"/>
        <v>#N/A</v>
      </c>
      <c r="X5855" s="37" t="e">
        <f t="shared" si="462"/>
        <v>#N/A</v>
      </c>
      <c r="Y5855" s="37" t="e">
        <f t="shared" ref="Y5855:Y5918" si="465">IF(($K$60+15)&gt;T5855,K$23*EXP(M$22*LOG(T5855/O$23)),(#N/A))</f>
        <v>#N/A</v>
      </c>
      <c r="Z5855" s="37"/>
      <c r="AA5855" s="37"/>
    </row>
    <row r="5856" spans="20:27">
      <c r="T5856" s="26">
        <v>5836</v>
      </c>
      <c r="U5856" s="26" t="e">
        <f t="shared" si="464"/>
        <v>#N/A</v>
      </c>
      <c r="V5856" s="36" t="e">
        <f t="shared" si="461"/>
        <v>#N/A</v>
      </c>
      <c r="W5856" s="29" t="e">
        <f t="shared" si="463"/>
        <v>#N/A</v>
      </c>
      <c r="X5856" s="37" t="e">
        <f t="shared" si="462"/>
        <v>#N/A</v>
      </c>
      <c r="Y5856" s="37" t="e">
        <f t="shared" si="465"/>
        <v>#N/A</v>
      </c>
      <c r="Z5856" s="37"/>
      <c r="AA5856" s="37"/>
    </row>
    <row r="5857" spans="20:27">
      <c r="T5857" s="26">
        <v>5837</v>
      </c>
      <c r="U5857" s="26" t="e">
        <f t="shared" si="464"/>
        <v>#N/A</v>
      </c>
      <c r="V5857" s="36" t="e">
        <f t="shared" si="461"/>
        <v>#N/A</v>
      </c>
      <c r="W5857" s="29" t="e">
        <f t="shared" si="463"/>
        <v>#N/A</v>
      </c>
      <c r="X5857" s="37" t="e">
        <f t="shared" si="462"/>
        <v>#N/A</v>
      </c>
      <c r="Y5857" s="37" t="e">
        <f t="shared" si="465"/>
        <v>#N/A</v>
      </c>
      <c r="Z5857" s="37"/>
      <c r="AA5857" s="37"/>
    </row>
    <row r="5858" spans="20:27">
      <c r="T5858" s="26">
        <v>5838</v>
      </c>
      <c r="U5858" s="26" t="e">
        <f t="shared" si="464"/>
        <v>#N/A</v>
      </c>
      <c r="V5858" s="36" t="e">
        <f t="shared" si="461"/>
        <v>#N/A</v>
      </c>
      <c r="W5858" s="29" t="e">
        <f t="shared" si="463"/>
        <v>#N/A</v>
      </c>
      <c r="X5858" s="37" t="e">
        <f t="shared" si="462"/>
        <v>#N/A</v>
      </c>
      <c r="Y5858" s="37" t="e">
        <f t="shared" si="465"/>
        <v>#N/A</v>
      </c>
      <c r="Z5858" s="37"/>
      <c r="AA5858" s="37"/>
    </row>
    <row r="5859" spans="20:27">
      <c r="T5859" s="26">
        <v>5839</v>
      </c>
      <c r="U5859" s="26" t="e">
        <f t="shared" si="464"/>
        <v>#N/A</v>
      </c>
      <c r="V5859" s="36" t="e">
        <f t="shared" si="461"/>
        <v>#N/A</v>
      </c>
      <c r="W5859" s="29" t="e">
        <f t="shared" si="463"/>
        <v>#N/A</v>
      </c>
      <c r="X5859" s="37" t="e">
        <f t="shared" si="462"/>
        <v>#N/A</v>
      </c>
      <c r="Y5859" s="37" t="e">
        <f t="shared" si="465"/>
        <v>#N/A</v>
      </c>
      <c r="Z5859" s="37"/>
      <c r="AA5859" s="37"/>
    </row>
    <row r="5860" spans="20:27">
      <c r="T5860" s="26">
        <v>5840</v>
      </c>
      <c r="U5860" s="26" t="e">
        <f t="shared" si="464"/>
        <v>#N/A</v>
      </c>
      <c r="V5860" s="36" t="e">
        <f t="shared" si="461"/>
        <v>#N/A</v>
      </c>
      <c r="W5860" s="29" t="e">
        <f t="shared" si="463"/>
        <v>#N/A</v>
      </c>
      <c r="X5860" s="37" t="e">
        <f t="shared" si="462"/>
        <v>#N/A</v>
      </c>
      <c r="Y5860" s="37" t="e">
        <f t="shared" si="465"/>
        <v>#N/A</v>
      </c>
      <c r="Z5860" s="37"/>
      <c r="AA5860" s="37"/>
    </row>
    <row r="5861" spans="20:27">
      <c r="T5861" s="26">
        <v>5841</v>
      </c>
      <c r="U5861" s="26" t="e">
        <f t="shared" si="464"/>
        <v>#N/A</v>
      </c>
      <c r="V5861" s="36" t="e">
        <f t="shared" si="461"/>
        <v>#N/A</v>
      </c>
      <c r="W5861" s="29" t="e">
        <f t="shared" si="463"/>
        <v>#N/A</v>
      </c>
      <c r="X5861" s="37" t="e">
        <f t="shared" si="462"/>
        <v>#N/A</v>
      </c>
      <c r="Y5861" s="37" t="e">
        <f t="shared" si="465"/>
        <v>#N/A</v>
      </c>
      <c r="Z5861" s="37"/>
      <c r="AA5861" s="37"/>
    </row>
    <row r="5862" spans="20:27">
      <c r="T5862" s="26">
        <v>5842</v>
      </c>
      <c r="U5862" s="26" t="e">
        <f t="shared" si="464"/>
        <v>#N/A</v>
      </c>
      <c r="V5862" s="36" t="e">
        <f t="shared" si="461"/>
        <v>#N/A</v>
      </c>
      <c r="W5862" s="29" t="e">
        <f t="shared" si="463"/>
        <v>#N/A</v>
      </c>
      <c r="X5862" s="37" t="e">
        <f t="shared" si="462"/>
        <v>#N/A</v>
      </c>
      <c r="Y5862" s="37" t="e">
        <f t="shared" si="465"/>
        <v>#N/A</v>
      </c>
      <c r="Z5862" s="37"/>
      <c r="AA5862" s="37"/>
    </row>
    <row r="5863" spans="20:27">
      <c r="T5863" s="26">
        <v>5843</v>
      </c>
      <c r="U5863" s="26" t="e">
        <f t="shared" si="464"/>
        <v>#N/A</v>
      </c>
      <c r="V5863" s="36" t="e">
        <f t="shared" si="461"/>
        <v>#N/A</v>
      </c>
      <c r="W5863" s="29" t="e">
        <f t="shared" si="463"/>
        <v>#N/A</v>
      </c>
      <c r="X5863" s="37" t="e">
        <f t="shared" si="462"/>
        <v>#N/A</v>
      </c>
      <c r="Y5863" s="37" t="e">
        <f t="shared" si="465"/>
        <v>#N/A</v>
      </c>
      <c r="Z5863" s="37"/>
      <c r="AA5863" s="37"/>
    </row>
    <row r="5864" spans="20:27">
      <c r="T5864" s="26">
        <v>5844</v>
      </c>
      <c r="U5864" s="26" t="e">
        <f t="shared" si="464"/>
        <v>#N/A</v>
      </c>
      <c r="V5864" s="36" t="e">
        <f t="shared" si="461"/>
        <v>#N/A</v>
      </c>
      <c r="W5864" s="29" t="e">
        <f t="shared" si="463"/>
        <v>#N/A</v>
      </c>
      <c r="X5864" s="37" t="e">
        <f t="shared" si="462"/>
        <v>#N/A</v>
      </c>
      <c r="Y5864" s="37" t="e">
        <f t="shared" si="465"/>
        <v>#N/A</v>
      </c>
      <c r="Z5864" s="37"/>
      <c r="AA5864" s="37"/>
    </row>
    <row r="5865" spans="20:27">
      <c r="T5865" s="26">
        <v>5845</v>
      </c>
      <c r="U5865" s="26" t="e">
        <f t="shared" si="464"/>
        <v>#N/A</v>
      </c>
      <c r="V5865" s="36" t="e">
        <f t="shared" si="461"/>
        <v>#N/A</v>
      </c>
      <c r="W5865" s="29" t="e">
        <f t="shared" si="463"/>
        <v>#N/A</v>
      </c>
      <c r="X5865" s="37" t="e">
        <f t="shared" si="462"/>
        <v>#N/A</v>
      </c>
      <c r="Y5865" s="37" t="e">
        <f t="shared" si="465"/>
        <v>#N/A</v>
      </c>
      <c r="Z5865" s="37"/>
      <c r="AA5865" s="37"/>
    </row>
    <row r="5866" spans="20:27">
      <c r="T5866" s="26">
        <v>5846</v>
      </c>
      <c r="U5866" s="26" t="e">
        <f t="shared" si="464"/>
        <v>#N/A</v>
      </c>
      <c r="V5866" s="36" t="e">
        <f t="shared" si="461"/>
        <v>#N/A</v>
      </c>
      <c r="W5866" s="29" t="e">
        <f t="shared" si="463"/>
        <v>#N/A</v>
      </c>
      <c r="X5866" s="37" t="e">
        <f t="shared" si="462"/>
        <v>#N/A</v>
      </c>
      <c r="Y5866" s="37" t="e">
        <f t="shared" si="465"/>
        <v>#N/A</v>
      </c>
      <c r="Z5866" s="37"/>
      <c r="AA5866" s="37"/>
    </row>
    <row r="5867" spans="20:27">
      <c r="T5867" s="26">
        <v>5847</v>
      </c>
      <c r="U5867" s="26" t="e">
        <f t="shared" si="464"/>
        <v>#N/A</v>
      </c>
      <c r="V5867" s="36" t="e">
        <f t="shared" si="461"/>
        <v>#N/A</v>
      </c>
      <c r="W5867" s="29" t="e">
        <f t="shared" si="463"/>
        <v>#N/A</v>
      </c>
      <c r="X5867" s="37" t="e">
        <f t="shared" si="462"/>
        <v>#N/A</v>
      </c>
      <c r="Y5867" s="37" t="e">
        <f t="shared" si="465"/>
        <v>#N/A</v>
      </c>
      <c r="Z5867" s="37"/>
      <c r="AA5867" s="37"/>
    </row>
    <row r="5868" spans="20:27">
      <c r="T5868" s="26">
        <v>5848</v>
      </c>
      <c r="U5868" s="26" t="e">
        <f t="shared" si="464"/>
        <v>#N/A</v>
      </c>
      <c r="V5868" s="36" t="e">
        <f t="shared" si="461"/>
        <v>#N/A</v>
      </c>
      <c r="W5868" s="29" t="e">
        <f t="shared" si="463"/>
        <v>#N/A</v>
      </c>
      <c r="X5868" s="37" t="e">
        <f t="shared" si="462"/>
        <v>#N/A</v>
      </c>
      <c r="Y5868" s="37" t="e">
        <f t="shared" si="465"/>
        <v>#N/A</v>
      </c>
      <c r="Z5868" s="37"/>
      <c r="AA5868" s="37"/>
    </row>
    <row r="5869" spans="20:27">
      <c r="T5869" s="26">
        <v>5849</v>
      </c>
      <c r="U5869" s="26" t="e">
        <f t="shared" si="464"/>
        <v>#N/A</v>
      </c>
      <c r="V5869" s="36" t="e">
        <f t="shared" si="461"/>
        <v>#N/A</v>
      </c>
      <c r="W5869" s="29" t="e">
        <f t="shared" si="463"/>
        <v>#N/A</v>
      </c>
      <c r="X5869" s="37" t="e">
        <f t="shared" si="462"/>
        <v>#N/A</v>
      </c>
      <c r="Y5869" s="37" t="e">
        <f t="shared" si="465"/>
        <v>#N/A</v>
      </c>
      <c r="Z5869" s="37"/>
      <c r="AA5869" s="37"/>
    </row>
    <row r="5870" spans="20:27">
      <c r="T5870" s="26">
        <v>5850</v>
      </c>
      <c r="U5870" s="26" t="e">
        <f t="shared" si="464"/>
        <v>#N/A</v>
      </c>
      <c r="V5870" s="36" t="e">
        <f t="shared" si="461"/>
        <v>#N/A</v>
      </c>
      <c r="W5870" s="29" t="e">
        <f t="shared" si="463"/>
        <v>#N/A</v>
      </c>
      <c r="X5870" s="37" t="e">
        <f t="shared" si="462"/>
        <v>#N/A</v>
      </c>
      <c r="Y5870" s="37" t="e">
        <f t="shared" si="465"/>
        <v>#N/A</v>
      </c>
      <c r="Z5870" s="37"/>
      <c r="AA5870" s="37"/>
    </row>
    <row r="5871" spans="20:27">
      <c r="T5871" s="26">
        <v>5851</v>
      </c>
      <c r="U5871" s="26" t="e">
        <f t="shared" si="464"/>
        <v>#N/A</v>
      </c>
      <c r="V5871" s="36" t="e">
        <f t="shared" si="461"/>
        <v>#N/A</v>
      </c>
      <c r="W5871" s="29" t="e">
        <f t="shared" si="463"/>
        <v>#N/A</v>
      </c>
      <c r="X5871" s="37" t="e">
        <f t="shared" si="462"/>
        <v>#N/A</v>
      </c>
      <c r="Y5871" s="37" t="e">
        <f t="shared" si="465"/>
        <v>#N/A</v>
      </c>
      <c r="Z5871" s="37"/>
      <c r="AA5871" s="37"/>
    </row>
    <row r="5872" spans="20:27">
      <c r="T5872" s="26">
        <v>5852</v>
      </c>
      <c r="U5872" s="26" t="e">
        <f t="shared" si="464"/>
        <v>#N/A</v>
      </c>
      <c r="V5872" s="36" t="e">
        <f t="shared" si="461"/>
        <v>#N/A</v>
      </c>
      <c r="W5872" s="29" t="e">
        <f t="shared" si="463"/>
        <v>#N/A</v>
      </c>
      <c r="X5872" s="37" t="e">
        <f t="shared" si="462"/>
        <v>#N/A</v>
      </c>
      <c r="Y5872" s="37" t="e">
        <f t="shared" si="465"/>
        <v>#N/A</v>
      </c>
      <c r="Z5872" s="37"/>
      <c r="AA5872" s="37"/>
    </row>
    <row r="5873" spans="20:27">
      <c r="T5873" s="26">
        <v>5853</v>
      </c>
      <c r="U5873" s="26" t="e">
        <f t="shared" si="464"/>
        <v>#N/A</v>
      </c>
      <c r="V5873" s="36" t="e">
        <f t="shared" si="461"/>
        <v>#N/A</v>
      </c>
      <c r="W5873" s="29" t="e">
        <f t="shared" si="463"/>
        <v>#N/A</v>
      </c>
      <c r="X5873" s="37" t="e">
        <f t="shared" si="462"/>
        <v>#N/A</v>
      </c>
      <c r="Y5873" s="37" t="e">
        <f t="shared" si="465"/>
        <v>#N/A</v>
      </c>
      <c r="Z5873" s="37"/>
      <c r="AA5873" s="37"/>
    </row>
    <row r="5874" spans="20:27">
      <c r="T5874" s="26">
        <v>5854</v>
      </c>
      <c r="U5874" s="26" t="e">
        <f t="shared" si="464"/>
        <v>#N/A</v>
      </c>
      <c r="V5874" s="36" t="e">
        <f t="shared" si="461"/>
        <v>#N/A</v>
      </c>
      <c r="W5874" s="29" t="e">
        <f t="shared" si="463"/>
        <v>#N/A</v>
      </c>
      <c r="X5874" s="37" t="e">
        <f t="shared" si="462"/>
        <v>#N/A</v>
      </c>
      <c r="Y5874" s="37" t="e">
        <f t="shared" si="465"/>
        <v>#N/A</v>
      </c>
      <c r="Z5874" s="37"/>
      <c r="AA5874" s="37"/>
    </row>
    <row r="5875" spans="20:27">
      <c r="T5875" s="26">
        <v>5855</v>
      </c>
      <c r="U5875" s="26" t="e">
        <f t="shared" si="464"/>
        <v>#N/A</v>
      </c>
      <c r="V5875" s="36" t="e">
        <f t="shared" si="461"/>
        <v>#N/A</v>
      </c>
      <c r="W5875" s="29" t="e">
        <f t="shared" si="463"/>
        <v>#N/A</v>
      </c>
      <c r="X5875" s="37" t="e">
        <f t="shared" si="462"/>
        <v>#N/A</v>
      </c>
      <c r="Y5875" s="37" t="e">
        <f t="shared" si="465"/>
        <v>#N/A</v>
      </c>
      <c r="Z5875" s="37"/>
      <c r="AA5875" s="37"/>
    </row>
    <row r="5876" spans="20:27">
      <c r="T5876" s="26">
        <v>5856</v>
      </c>
      <c r="U5876" s="26" t="e">
        <f t="shared" si="464"/>
        <v>#N/A</v>
      </c>
      <c r="V5876" s="36" t="e">
        <f t="shared" si="461"/>
        <v>#N/A</v>
      </c>
      <c r="W5876" s="29" t="e">
        <f t="shared" si="463"/>
        <v>#N/A</v>
      </c>
      <c r="X5876" s="37" t="e">
        <f t="shared" si="462"/>
        <v>#N/A</v>
      </c>
      <c r="Y5876" s="37" t="e">
        <f t="shared" si="465"/>
        <v>#N/A</v>
      </c>
      <c r="Z5876" s="37"/>
      <c r="AA5876" s="37"/>
    </row>
    <row r="5877" spans="20:27">
      <c r="T5877" s="26">
        <v>5857</v>
      </c>
      <c r="U5877" s="26" t="e">
        <f t="shared" si="464"/>
        <v>#N/A</v>
      </c>
      <c r="V5877" s="36" t="e">
        <f t="shared" si="461"/>
        <v>#N/A</v>
      </c>
      <c r="W5877" s="29" t="e">
        <f t="shared" si="463"/>
        <v>#N/A</v>
      </c>
      <c r="X5877" s="37" t="e">
        <f t="shared" si="462"/>
        <v>#N/A</v>
      </c>
      <c r="Y5877" s="37" t="e">
        <f t="shared" si="465"/>
        <v>#N/A</v>
      </c>
      <c r="Z5877" s="37"/>
      <c r="AA5877" s="37"/>
    </row>
    <row r="5878" spans="20:27">
      <c r="T5878" s="26">
        <v>5858</v>
      </c>
      <c r="U5878" s="26" t="e">
        <f t="shared" si="464"/>
        <v>#N/A</v>
      </c>
      <c r="V5878" s="36" t="e">
        <f t="shared" si="461"/>
        <v>#N/A</v>
      </c>
      <c r="W5878" s="29" t="e">
        <f t="shared" si="463"/>
        <v>#N/A</v>
      </c>
      <c r="X5878" s="37" t="e">
        <f t="shared" si="462"/>
        <v>#N/A</v>
      </c>
      <c r="Y5878" s="37" t="e">
        <f t="shared" si="465"/>
        <v>#N/A</v>
      </c>
      <c r="Z5878" s="37"/>
      <c r="AA5878" s="37"/>
    </row>
    <row r="5879" spans="20:27">
      <c r="T5879" s="26">
        <v>5859</v>
      </c>
      <c r="U5879" s="26" t="e">
        <f t="shared" si="464"/>
        <v>#N/A</v>
      </c>
      <c r="V5879" s="36" t="e">
        <f t="shared" si="461"/>
        <v>#N/A</v>
      </c>
      <c r="W5879" s="29" t="e">
        <f t="shared" si="463"/>
        <v>#N/A</v>
      </c>
      <c r="X5879" s="37" t="e">
        <f t="shared" si="462"/>
        <v>#N/A</v>
      </c>
      <c r="Y5879" s="37" t="e">
        <f t="shared" si="465"/>
        <v>#N/A</v>
      </c>
      <c r="Z5879" s="37"/>
      <c r="AA5879" s="37"/>
    </row>
    <row r="5880" spans="20:27">
      <c r="T5880" s="26">
        <v>5860</v>
      </c>
      <c r="U5880" s="26" t="e">
        <f t="shared" si="464"/>
        <v>#N/A</v>
      </c>
      <c r="V5880" s="36" t="e">
        <f t="shared" si="461"/>
        <v>#N/A</v>
      </c>
      <c r="W5880" s="29" t="e">
        <f t="shared" si="463"/>
        <v>#N/A</v>
      </c>
      <c r="X5880" s="37" t="e">
        <f t="shared" si="462"/>
        <v>#N/A</v>
      </c>
      <c r="Y5880" s="37" t="e">
        <f t="shared" si="465"/>
        <v>#N/A</v>
      </c>
      <c r="Z5880" s="37"/>
      <c r="AA5880" s="37"/>
    </row>
    <row r="5881" spans="20:27">
      <c r="T5881" s="26">
        <v>5861</v>
      </c>
      <c r="U5881" s="26" t="e">
        <f t="shared" si="464"/>
        <v>#N/A</v>
      </c>
      <c r="V5881" s="36" t="e">
        <f t="shared" si="461"/>
        <v>#N/A</v>
      </c>
      <c r="W5881" s="29" t="e">
        <f t="shared" si="463"/>
        <v>#N/A</v>
      </c>
      <c r="X5881" s="37" t="e">
        <f t="shared" si="462"/>
        <v>#N/A</v>
      </c>
      <c r="Y5881" s="37" t="e">
        <f t="shared" si="465"/>
        <v>#N/A</v>
      </c>
      <c r="Z5881" s="37"/>
      <c r="AA5881" s="37"/>
    </row>
    <row r="5882" spans="20:27">
      <c r="T5882" s="26">
        <v>5862</v>
      </c>
      <c r="U5882" s="26" t="e">
        <f t="shared" si="464"/>
        <v>#N/A</v>
      </c>
      <c r="V5882" s="36" t="e">
        <f t="shared" si="461"/>
        <v>#N/A</v>
      </c>
      <c r="W5882" s="29" t="e">
        <f t="shared" si="463"/>
        <v>#N/A</v>
      </c>
      <c r="X5882" s="37" t="e">
        <f t="shared" si="462"/>
        <v>#N/A</v>
      </c>
      <c r="Y5882" s="37" t="e">
        <f t="shared" si="465"/>
        <v>#N/A</v>
      </c>
      <c r="Z5882" s="37"/>
      <c r="AA5882" s="37"/>
    </row>
    <row r="5883" spans="20:27">
      <c r="T5883" s="26">
        <v>5863</v>
      </c>
      <c r="U5883" s="26" t="e">
        <f t="shared" si="464"/>
        <v>#N/A</v>
      </c>
      <c r="V5883" s="36" t="e">
        <f t="shared" si="461"/>
        <v>#N/A</v>
      </c>
      <c r="W5883" s="29" t="e">
        <f t="shared" si="463"/>
        <v>#N/A</v>
      </c>
      <c r="X5883" s="37" t="e">
        <f t="shared" si="462"/>
        <v>#N/A</v>
      </c>
      <c r="Y5883" s="37" t="e">
        <f t="shared" si="465"/>
        <v>#N/A</v>
      </c>
      <c r="Z5883" s="37"/>
      <c r="AA5883" s="37"/>
    </row>
    <row r="5884" spans="20:27">
      <c r="T5884" s="26">
        <v>5864</v>
      </c>
      <c r="U5884" s="26" t="e">
        <f t="shared" si="464"/>
        <v>#N/A</v>
      </c>
      <c r="V5884" s="36" t="e">
        <f t="shared" si="461"/>
        <v>#N/A</v>
      </c>
      <c r="W5884" s="29" t="e">
        <f t="shared" si="463"/>
        <v>#N/A</v>
      </c>
      <c r="X5884" s="37" t="e">
        <f t="shared" si="462"/>
        <v>#N/A</v>
      </c>
      <c r="Y5884" s="37" t="e">
        <f t="shared" si="465"/>
        <v>#N/A</v>
      </c>
      <c r="Z5884" s="37"/>
      <c r="AA5884" s="37"/>
    </row>
    <row r="5885" spans="20:27">
      <c r="T5885" s="26">
        <v>5865</v>
      </c>
      <c r="U5885" s="26" t="e">
        <f t="shared" si="464"/>
        <v>#N/A</v>
      </c>
      <c r="V5885" s="36" t="e">
        <f t="shared" si="461"/>
        <v>#N/A</v>
      </c>
      <c r="W5885" s="29" t="e">
        <f t="shared" si="463"/>
        <v>#N/A</v>
      </c>
      <c r="X5885" s="37" t="e">
        <f t="shared" si="462"/>
        <v>#N/A</v>
      </c>
      <c r="Y5885" s="37" t="e">
        <f t="shared" si="465"/>
        <v>#N/A</v>
      </c>
      <c r="Z5885" s="37"/>
      <c r="AA5885" s="37"/>
    </row>
    <row r="5886" spans="20:27">
      <c r="T5886" s="26">
        <v>5866</v>
      </c>
      <c r="U5886" s="26" t="e">
        <f t="shared" si="464"/>
        <v>#N/A</v>
      </c>
      <c r="V5886" s="36" t="e">
        <f t="shared" si="461"/>
        <v>#N/A</v>
      </c>
      <c r="W5886" s="29" t="e">
        <f t="shared" si="463"/>
        <v>#N/A</v>
      </c>
      <c r="X5886" s="37" t="e">
        <f t="shared" si="462"/>
        <v>#N/A</v>
      </c>
      <c r="Y5886" s="37" t="e">
        <f t="shared" si="465"/>
        <v>#N/A</v>
      </c>
      <c r="Z5886" s="37"/>
      <c r="AA5886" s="37"/>
    </row>
    <row r="5887" spans="20:27">
      <c r="T5887" s="26">
        <v>5867</v>
      </c>
      <c r="U5887" s="26" t="e">
        <f t="shared" si="464"/>
        <v>#N/A</v>
      </c>
      <c r="V5887" s="36" t="e">
        <f t="shared" si="461"/>
        <v>#N/A</v>
      </c>
      <c r="W5887" s="29" t="e">
        <f t="shared" si="463"/>
        <v>#N/A</v>
      </c>
      <c r="X5887" s="37" t="e">
        <f t="shared" si="462"/>
        <v>#N/A</v>
      </c>
      <c r="Y5887" s="37" t="e">
        <f t="shared" si="465"/>
        <v>#N/A</v>
      </c>
      <c r="Z5887" s="37"/>
      <c r="AA5887" s="37"/>
    </row>
    <row r="5888" spans="20:27">
      <c r="T5888" s="26">
        <v>5868</v>
      </c>
      <c r="U5888" s="26" t="e">
        <f t="shared" si="464"/>
        <v>#N/A</v>
      </c>
      <c r="V5888" s="36" t="e">
        <f t="shared" si="461"/>
        <v>#N/A</v>
      </c>
      <c r="W5888" s="29" t="e">
        <f t="shared" si="463"/>
        <v>#N/A</v>
      </c>
      <c r="X5888" s="37" t="e">
        <f t="shared" si="462"/>
        <v>#N/A</v>
      </c>
      <c r="Y5888" s="37" t="e">
        <f t="shared" si="465"/>
        <v>#N/A</v>
      </c>
      <c r="Z5888" s="37"/>
      <c r="AA5888" s="37"/>
    </row>
    <row r="5889" spans="20:27">
      <c r="T5889" s="26">
        <v>5869</v>
      </c>
      <c r="U5889" s="26" t="e">
        <f t="shared" si="464"/>
        <v>#N/A</v>
      </c>
      <c r="V5889" s="36" t="e">
        <f t="shared" si="461"/>
        <v>#N/A</v>
      </c>
      <c r="W5889" s="29" t="e">
        <f t="shared" si="463"/>
        <v>#N/A</v>
      </c>
      <c r="X5889" s="37" t="e">
        <f t="shared" si="462"/>
        <v>#N/A</v>
      </c>
      <c r="Y5889" s="37" t="e">
        <f t="shared" si="465"/>
        <v>#N/A</v>
      </c>
      <c r="Z5889" s="37"/>
      <c r="AA5889" s="37"/>
    </row>
    <row r="5890" spans="20:27">
      <c r="T5890" s="26">
        <v>5870</v>
      </c>
      <c r="U5890" s="26" t="e">
        <f t="shared" si="464"/>
        <v>#N/A</v>
      </c>
      <c r="V5890" s="36" t="e">
        <f t="shared" si="461"/>
        <v>#N/A</v>
      </c>
      <c r="W5890" s="29" t="e">
        <f t="shared" si="463"/>
        <v>#N/A</v>
      </c>
      <c r="X5890" s="37" t="e">
        <f t="shared" si="462"/>
        <v>#N/A</v>
      </c>
      <c r="Y5890" s="37" t="e">
        <f t="shared" si="465"/>
        <v>#N/A</v>
      </c>
      <c r="Z5890" s="37"/>
      <c r="AA5890" s="37"/>
    </row>
    <row r="5891" spans="20:27">
      <c r="T5891" s="26">
        <v>5871</v>
      </c>
      <c r="U5891" s="26" t="e">
        <f t="shared" si="464"/>
        <v>#N/A</v>
      </c>
      <c r="V5891" s="36" t="e">
        <f t="shared" si="461"/>
        <v>#N/A</v>
      </c>
      <c r="W5891" s="29" t="e">
        <f t="shared" si="463"/>
        <v>#N/A</v>
      </c>
      <c r="X5891" s="37" t="e">
        <f t="shared" si="462"/>
        <v>#N/A</v>
      </c>
      <c r="Y5891" s="37" t="e">
        <f t="shared" si="465"/>
        <v>#N/A</v>
      </c>
      <c r="Z5891" s="37"/>
      <c r="AA5891" s="37"/>
    </row>
    <row r="5892" spans="20:27">
      <c r="T5892" s="26">
        <v>5872</v>
      </c>
      <c r="U5892" s="26" t="e">
        <f t="shared" si="464"/>
        <v>#N/A</v>
      </c>
      <c r="V5892" s="36" t="e">
        <f t="shared" si="461"/>
        <v>#N/A</v>
      </c>
      <c r="W5892" s="29" t="e">
        <f t="shared" si="463"/>
        <v>#N/A</v>
      </c>
      <c r="X5892" s="37" t="e">
        <f t="shared" si="462"/>
        <v>#N/A</v>
      </c>
      <c r="Y5892" s="37" t="e">
        <f t="shared" si="465"/>
        <v>#N/A</v>
      </c>
      <c r="Z5892" s="37"/>
      <c r="AA5892" s="37"/>
    </row>
    <row r="5893" spans="20:27">
      <c r="T5893" s="26">
        <v>5873</v>
      </c>
      <c r="U5893" s="26" t="e">
        <f t="shared" si="464"/>
        <v>#N/A</v>
      </c>
      <c r="V5893" s="36" t="e">
        <f t="shared" si="461"/>
        <v>#N/A</v>
      </c>
      <c r="W5893" s="29" t="e">
        <f t="shared" si="463"/>
        <v>#N/A</v>
      </c>
      <c r="X5893" s="37" t="e">
        <f t="shared" si="462"/>
        <v>#N/A</v>
      </c>
      <c r="Y5893" s="37" t="e">
        <f t="shared" si="465"/>
        <v>#N/A</v>
      </c>
      <c r="Z5893" s="37"/>
      <c r="AA5893" s="37"/>
    </row>
    <row r="5894" spans="20:27">
      <c r="T5894" s="26">
        <v>5874</v>
      </c>
      <c r="U5894" s="26" t="e">
        <f t="shared" si="464"/>
        <v>#N/A</v>
      </c>
      <c r="V5894" s="36" t="e">
        <f t="shared" si="461"/>
        <v>#N/A</v>
      </c>
      <c r="W5894" s="29" t="e">
        <f t="shared" si="463"/>
        <v>#N/A</v>
      </c>
      <c r="X5894" s="37" t="e">
        <f t="shared" si="462"/>
        <v>#N/A</v>
      </c>
      <c r="Y5894" s="37" t="e">
        <f t="shared" si="465"/>
        <v>#N/A</v>
      </c>
      <c r="Z5894" s="37"/>
      <c r="AA5894" s="37"/>
    </row>
    <row r="5895" spans="20:27">
      <c r="T5895" s="26">
        <v>5875</v>
      </c>
      <c r="U5895" s="26" t="e">
        <f t="shared" si="464"/>
        <v>#N/A</v>
      </c>
      <c r="V5895" s="36" t="e">
        <f t="shared" si="461"/>
        <v>#N/A</v>
      </c>
      <c r="W5895" s="29" t="e">
        <f t="shared" si="463"/>
        <v>#N/A</v>
      </c>
      <c r="X5895" s="37" t="e">
        <f t="shared" si="462"/>
        <v>#N/A</v>
      </c>
      <c r="Y5895" s="37" t="e">
        <f t="shared" si="465"/>
        <v>#N/A</v>
      </c>
      <c r="Z5895" s="37"/>
      <c r="AA5895" s="37"/>
    </row>
    <row r="5896" spans="20:27">
      <c r="T5896" s="26">
        <v>5876</v>
      </c>
      <c r="U5896" s="26" t="e">
        <f t="shared" si="464"/>
        <v>#N/A</v>
      </c>
      <c r="V5896" s="36" t="e">
        <f t="shared" ref="V5896:V5959" si="466">K$23*EXP(M$22*LOG(T5896/O$23))</f>
        <v>#N/A</v>
      </c>
      <c r="W5896" s="29" t="e">
        <f t="shared" si="463"/>
        <v>#N/A</v>
      </c>
      <c r="X5896" s="37" t="e">
        <f t="shared" ref="X5896:X5959" si="467">IF(($K$60+15)&gt;T5896,T5896,(#N/A))</f>
        <v>#N/A</v>
      </c>
      <c r="Y5896" s="37" t="e">
        <f t="shared" si="465"/>
        <v>#N/A</v>
      </c>
      <c r="Z5896" s="37"/>
      <c r="AA5896" s="37"/>
    </row>
    <row r="5897" spans="20:27">
      <c r="T5897" s="26">
        <v>5877</v>
      </c>
      <c r="U5897" s="26" t="e">
        <f t="shared" si="464"/>
        <v>#N/A</v>
      </c>
      <c r="V5897" s="36" t="e">
        <f t="shared" si="466"/>
        <v>#N/A</v>
      </c>
      <c r="W5897" s="29" t="e">
        <f t="shared" si="463"/>
        <v>#N/A</v>
      </c>
      <c r="X5897" s="37" t="e">
        <f t="shared" si="467"/>
        <v>#N/A</v>
      </c>
      <c r="Y5897" s="37" t="e">
        <f t="shared" si="465"/>
        <v>#N/A</v>
      </c>
      <c r="Z5897" s="37"/>
      <c r="AA5897" s="37"/>
    </row>
    <row r="5898" spans="20:27">
      <c r="T5898" s="26">
        <v>5878</v>
      </c>
      <c r="U5898" s="26" t="e">
        <f t="shared" si="464"/>
        <v>#N/A</v>
      </c>
      <c r="V5898" s="36" t="e">
        <f t="shared" si="466"/>
        <v>#N/A</v>
      </c>
      <c r="W5898" s="29" t="e">
        <f t="shared" si="463"/>
        <v>#N/A</v>
      </c>
      <c r="X5898" s="37" t="e">
        <f t="shared" si="467"/>
        <v>#N/A</v>
      </c>
      <c r="Y5898" s="37" t="e">
        <f t="shared" si="465"/>
        <v>#N/A</v>
      </c>
      <c r="Z5898" s="37"/>
      <c r="AA5898" s="37"/>
    </row>
    <row r="5899" spans="20:27">
      <c r="T5899" s="26">
        <v>5879</v>
      </c>
      <c r="U5899" s="26" t="e">
        <f t="shared" si="464"/>
        <v>#N/A</v>
      </c>
      <c r="V5899" s="36" t="e">
        <f t="shared" si="466"/>
        <v>#N/A</v>
      </c>
      <c r="W5899" s="29" t="e">
        <f t="shared" si="463"/>
        <v>#N/A</v>
      </c>
      <c r="X5899" s="37" t="e">
        <f t="shared" si="467"/>
        <v>#N/A</v>
      </c>
      <c r="Y5899" s="37" t="e">
        <f t="shared" si="465"/>
        <v>#N/A</v>
      </c>
      <c r="Z5899" s="37"/>
      <c r="AA5899" s="37"/>
    </row>
    <row r="5900" spans="20:27">
      <c r="T5900" s="26">
        <v>5880</v>
      </c>
      <c r="U5900" s="26" t="e">
        <f t="shared" si="464"/>
        <v>#N/A</v>
      </c>
      <c r="V5900" s="36" t="e">
        <f t="shared" si="466"/>
        <v>#N/A</v>
      </c>
      <c r="W5900" s="29" t="e">
        <f t="shared" si="463"/>
        <v>#N/A</v>
      </c>
      <c r="X5900" s="37" t="e">
        <f t="shared" si="467"/>
        <v>#N/A</v>
      </c>
      <c r="Y5900" s="37" t="e">
        <f t="shared" si="465"/>
        <v>#N/A</v>
      </c>
      <c r="Z5900" s="37"/>
      <c r="AA5900" s="37"/>
    </row>
    <row r="5901" spans="20:27">
      <c r="T5901" s="26">
        <v>5881</v>
      </c>
      <c r="U5901" s="26" t="e">
        <f t="shared" si="464"/>
        <v>#N/A</v>
      </c>
      <c r="V5901" s="36" t="e">
        <f t="shared" si="466"/>
        <v>#N/A</v>
      </c>
      <c r="W5901" s="29" t="e">
        <f t="shared" si="463"/>
        <v>#N/A</v>
      </c>
      <c r="X5901" s="37" t="e">
        <f t="shared" si="467"/>
        <v>#N/A</v>
      </c>
      <c r="Y5901" s="37" t="e">
        <f t="shared" si="465"/>
        <v>#N/A</v>
      </c>
      <c r="Z5901" s="37"/>
      <c r="AA5901" s="37"/>
    </row>
    <row r="5902" spans="20:27">
      <c r="T5902" s="26">
        <v>5882</v>
      </c>
      <c r="U5902" s="26" t="e">
        <f t="shared" si="464"/>
        <v>#N/A</v>
      </c>
      <c r="V5902" s="36" t="e">
        <f t="shared" si="466"/>
        <v>#N/A</v>
      </c>
      <c r="W5902" s="29" t="e">
        <f t="shared" si="463"/>
        <v>#N/A</v>
      </c>
      <c r="X5902" s="37" t="e">
        <f t="shared" si="467"/>
        <v>#N/A</v>
      </c>
      <c r="Y5902" s="37" t="e">
        <f t="shared" si="465"/>
        <v>#N/A</v>
      </c>
      <c r="Z5902" s="37"/>
      <c r="AA5902" s="37"/>
    </row>
    <row r="5903" spans="20:27">
      <c r="T5903" s="26">
        <v>5883</v>
      </c>
      <c r="U5903" s="26" t="e">
        <f t="shared" si="464"/>
        <v>#N/A</v>
      </c>
      <c r="V5903" s="36" t="e">
        <f t="shared" si="466"/>
        <v>#N/A</v>
      </c>
      <c r="W5903" s="29" t="e">
        <f t="shared" si="463"/>
        <v>#N/A</v>
      </c>
      <c r="X5903" s="37" t="e">
        <f t="shared" si="467"/>
        <v>#N/A</v>
      </c>
      <c r="Y5903" s="37" t="e">
        <f t="shared" si="465"/>
        <v>#N/A</v>
      </c>
      <c r="Z5903" s="37"/>
      <c r="AA5903" s="37"/>
    </row>
    <row r="5904" spans="20:27">
      <c r="T5904" s="26">
        <v>5884</v>
      </c>
      <c r="U5904" s="26" t="e">
        <f t="shared" si="464"/>
        <v>#N/A</v>
      </c>
      <c r="V5904" s="36" t="e">
        <f t="shared" si="466"/>
        <v>#N/A</v>
      </c>
      <c r="W5904" s="29" t="e">
        <f t="shared" si="463"/>
        <v>#N/A</v>
      </c>
      <c r="X5904" s="37" t="e">
        <f t="shared" si="467"/>
        <v>#N/A</v>
      </c>
      <c r="Y5904" s="37" t="e">
        <f t="shared" si="465"/>
        <v>#N/A</v>
      </c>
      <c r="Z5904" s="37"/>
      <c r="AA5904" s="37"/>
    </row>
    <row r="5905" spans="20:27">
      <c r="T5905" s="26">
        <v>5885</v>
      </c>
      <c r="U5905" s="26" t="e">
        <f t="shared" si="464"/>
        <v>#N/A</v>
      </c>
      <c r="V5905" s="36" t="e">
        <f t="shared" si="466"/>
        <v>#N/A</v>
      </c>
      <c r="W5905" s="29" t="e">
        <f t="shared" si="463"/>
        <v>#N/A</v>
      </c>
      <c r="X5905" s="37" t="e">
        <f t="shared" si="467"/>
        <v>#N/A</v>
      </c>
      <c r="Y5905" s="37" t="e">
        <f t="shared" si="465"/>
        <v>#N/A</v>
      </c>
      <c r="Z5905" s="37"/>
      <c r="AA5905" s="37"/>
    </row>
    <row r="5906" spans="20:27">
      <c r="T5906" s="26">
        <v>5886</v>
      </c>
      <c r="U5906" s="26" t="e">
        <f t="shared" si="464"/>
        <v>#N/A</v>
      </c>
      <c r="V5906" s="36" t="e">
        <f t="shared" si="466"/>
        <v>#N/A</v>
      </c>
      <c r="W5906" s="29" t="e">
        <f t="shared" si="463"/>
        <v>#N/A</v>
      </c>
      <c r="X5906" s="37" t="e">
        <f t="shared" si="467"/>
        <v>#N/A</v>
      </c>
      <c r="Y5906" s="37" t="e">
        <f t="shared" si="465"/>
        <v>#N/A</v>
      </c>
      <c r="Z5906" s="37"/>
      <c r="AA5906" s="37"/>
    </row>
    <row r="5907" spans="20:27">
      <c r="T5907" s="26">
        <v>5887</v>
      </c>
      <c r="U5907" s="26" t="e">
        <f t="shared" si="464"/>
        <v>#N/A</v>
      </c>
      <c r="V5907" s="36" t="e">
        <f t="shared" si="466"/>
        <v>#N/A</v>
      </c>
      <c r="W5907" s="29" t="e">
        <f t="shared" si="463"/>
        <v>#N/A</v>
      </c>
      <c r="X5907" s="37" t="e">
        <f t="shared" si="467"/>
        <v>#N/A</v>
      </c>
      <c r="Y5907" s="37" t="e">
        <f t="shared" si="465"/>
        <v>#N/A</v>
      </c>
      <c r="Z5907" s="37"/>
      <c r="AA5907" s="37"/>
    </row>
    <row r="5908" spans="20:27">
      <c r="T5908" s="26">
        <v>5888</v>
      </c>
      <c r="U5908" s="26" t="e">
        <f t="shared" si="464"/>
        <v>#N/A</v>
      </c>
      <c r="V5908" s="36" t="e">
        <f t="shared" si="466"/>
        <v>#N/A</v>
      </c>
      <c r="W5908" s="29" t="e">
        <f t="shared" si="463"/>
        <v>#N/A</v>
      </c>
      <c r="X5908" s="37" t="e">
        <f t="shared" si="467"/>
        <v>#N/A</v>
      </c>
      <c r="Y5908" s="37" t="e">
        <f t="shared" si="465"/>
        <v>#N/A</v>
      </c>
      <c r="Z5908" s="37"/>
      <c r="AA5908" s="37"/>
    </row>
    <row r="5909" spans="20:27">
      <c r="T5909" s="26">
        <v>5889</v>
      </c>
      <c r="U5909" s="26" t="e">
        <f t="shared" si="464"/>
        <v>#N/A</v>
      </c>
      <c r="V5909" s="36" t="e">
        <f t="shared" si="466"/>
        <v>#N/A</v>
      </c>
      <c r="W5909" s="29" t="e">
        <f t="shared" ref="W5909:W5972" si="468">IF(U5909="",(#N/A),V5909)</f>
        <v>#N/A</v>
      </c>
      <c r="X5909" s="37" t="e">
        <f t="shared" si="467"/>
        <v>#N/A</v>
      </c>
      <c r="Y5909" s="37" t="e">
        <f t="shared" si="465"/>
        <v>#N/A</v>
      </c>
      <c r="Z5909" s="37"/>
      <c r="AA5909" s="37"/>
    </row>
    <row r="5910" spans="20:27">
      <c r="T5910" s="26">
        <v>5890</v>
      </c>
      <c r="U5910" s="26" t="e">
        <f t="shared" ref="U5910:U5973" si="469">IF(MAX(D$20:D$64)&lt;T5910,(#N/A),T5910)</f>
        <v>#N/A</v>
      </c>
      <c r="V5910" s="36" t="e">
        <f t="shared" si="466"/>
        <v>#N/A</v>
      </c>
      <c r="W5910" s="29" t="e">
        <f t="shared" si="468"/>
        <v>#N/A</v>
      </c>
      <c r="X5910" s="37" t="e">
        <f t="shared" si="467"/>
        <v>#N/A</v>
      </c>
      <c r="Y5910" s="37" t="e">
        <f t="shared" si="465"/>
        <v>#N/A</v>
      </c>
      <c r="Z5910" s="37"/>
      <c r="AA5910" s="37"/>
    </row>
    <row r="5911" spans="20:27">
      <c r="T5911" s="26">
        <v>5891</v>
      </c>
      <c r="U5911" s="26" t="e">
        <f t="shared" si="469"/>
        <v>#N/A</v>
      </c>
      <c r="V5911" s="36" t="e">
        <f t="shared" si="466"/>
        <v>#N/A</v>
      </c>
      <c r="W5911" s="29" t="e">
        <f t="shared" si="468"/>
        <v>#N/A</v>
      </c>
      <c r="X5911" s="37" t="e">
        <f t="shared" si="467"/>
        <v>#N/A</v>
      </c>
      <c r="Y5911" s="37" t="e">
        <f t="shared" si="465"/>
        <v>#N/A</v>
      </c>
      <c r="Z5911" s="37"/>
      <c r="AA5911" s="37"/>
    </row>
    <row r="5912" spans="20:27">
      <c r="T5912" s="26">
        <v>5892</v>
      </c>
      <c r="U5912" s="26" t="e">
        <f t="shared" si="469"/>
        <v>#N/A</v>
      </c>
      <c r="V5912" s="36" t="e">
        <f t="shared" si="466"/>
        <v>#N/A</v>
      </c>
      <c r="W5912" s="29" t="e">
        <f t="shared" si="468"/>
        <v>#N/A</v>
      </c>
      <c r="X5912" s="37" t="e">
        <f t="shared" si="467"/>
        <v>#N/A</v>
      </c>
      <c r="Y5912" s="37" t="e">
        <f t="shared" si="465"/>
        <v>#N/A</v>
      </c>
      <c r="Z5912" s="37"/>
      <c r="AA5912" s="37"/>
    </row>
    <row r="5913" spans="20:27">
      <c r="T5913" s="26">
        <v>5893</v>
      </c>
      <c r="U5913" s="26" t="e">
        <f t="shared" si="469"/>
        <v>#N/A</v>
      </c>
      <c r="V5913" s="36" t="e">
        <f t="shared" si="466"/>
        <v>#N/A</v>
      </c>
      <c r="W5913" s="29" t="e">
        <f t="shared" si="468"/>
        <v>#N/A</v>
      </c>
      <c r="X5913" s="37" t="e">
        <f t="shared" si="467"/>
        <v>#N/A</v>
      </c>
      <c r="Y5913" s="37" t="e">
        <f t="shared" si="465"/>
        <v>#N/A</v>
      </c>
      <c r="Z5913" s="37"/>
      <c r="AA5913" s="37"/>
    </row>
    <row r="5914" spans="20:27">
      <c r="T5914" s="26">
        <v>5894</v>
      </c>
      <c r="U5914" s="26" t="e">
        <f t="shared" si="469"/>
        <v>#N/A</v>
      </c>
      <c r="V5914" s="36" t="e">
        <f t="shared" si="466"/>
        <v>#N/A</v>
      </c>
      <c r="W5914" s="29" t="e">
        <f t="shared" si="468"/>
        <v>#N/A</v>
      </c>
      <c r="X5914" s="37" t="e">
        <f t="shared" si="467"/>
        <v>#N/A</v>
      </c>
      <c r="Y5914" s="37" t="e">
        <f t="shared" si="465"/>
        <v>#N/A</v>
      </c>
      <c r="Z5914" s="37"/>
      <c r="AA5914" s="37"/>
    </row>
    <row r="5915" spans="20:27">
      <c r="T5915" s="26">
        <v>5895</v>
      </c>
      <c r="U5915" s="26" t="e">
        <f t="shared" si="469"/>
        <v>#N/A</v>
      </c>
      <c r="V5915" s="36" t="e">
        <f t="shared" si="466"/>
        <v>#N/A</v>
      </c>
      <c r="W5915" s="29" t="e">
        <f t="shared" si="468"/>
        <v>#N/A</v>
      </c>
      <c r="X5915" s="37" t="e">
        <f t="shared" si="467"/>
        <v>#N/A</v>
      </c>
      <c r="Y5915" s="37" t="e">
        <f t="shared" si="465"/>
        <v>#N/A</v>
      </c>
      <c r="Z5915" s="37"/>
      <c r="AA5915" s="37"/>
    </row>
    <row r="5916" spans="20:27">
      <c r="T5916" s="26">
        <v>5896</v>
      </c>
      <c r="U5916" s="26" t="e">
        <f t="shared" si="469"/>
        <v>#N/A</v>
      </c>
      <c r="V5916" s="36" t="e">
        <f t="shared" si="466"/>
        <v>#N/A</v>
      </c>
      <c r="W5916" s="29" t="e">
        <f t="shared" si="468"/>
        <v>#N/A</v>
      </c>
      <c r="X5916" s="37" t="e">
        <f t="shared" si="467"/>
        <v>#N/A</v>
      </c>
      <c r="Y5916" s="37" t="e">
        <f t="shared" si="465"/>
        <v>#N/A</v>
      </c>
      <c r="Z5916" s="37"/>
      <c r="AA5916" s="37"/>
    </row>
    <row r="5917" spans="20:27">
      <c r="T5917" s="26">
        <v>5897</v>
      </c>
      <c r="U5917" s="26" t="e">
        <f t="shared" si="469"/>
        <v>#N/A</v>
      </c>
      <c r="V5917" s="36" t="e">
        <f t="shared" si="466"/>
        <v>#N/A</v>
      </c>
      <c r="W5917" s="29" t="e">
        <f t="shared" si="468"/>
        <v>#N/A</v>
      </c>
      <c r="X5917" s="37" t="e">
        <f t="shared" si="467"/>
        <v>#N/A</v>
      </c>
      <c r="Y5917" s="37" t="e">
        <f t="shared" si="465"/>
        <v>#N/A</v>
      </c>
      <c r="Z5917" s="37"/>
      <c r="AA5917" s="37"/>
    </row>
    <row r="5918" spans="20:27">
      <c r="T5918" s="26">
        <v>5898</v>
      </c>
      <c r="U5918" s="26" t="e">
        <f t="shared" si="469"/>
        <v>#N/A</v>
      </c>
      <c r="V5918" s="36" t="e">
        <f t="shared" si="466"/>
        <v>#N/A</v>
      </c>
      <c r="W5918" s="29" t="e">
        <f t="shared" si="468"/>
        <v>#N/A</v>
      </c>
      <c r="X5918" s="37" t="e">
        <f t="shared" si="467"/>
        <v>#N/A</v>
      </c>
      <c r="Y5918" s="37" t="e">
        <f t="shared" si="465"/>
        <v>#N/A</v>
      </c>
      <c r="Z5918" s="37"/>
      <c r="AA5918" s="37"/>
    </row>
    <row r="5919" spans="20:27">
      <c r="T5919" s="26">
        <v>5899</v>
      </c>
      <c r="U5919" s="26" t="e">
        <f t="shared" si="469"/>
        <v>#N/A</v>
      </c>
      <c r="V5919" s="36" t="e">
        <f t="shared" si="466"/>
        <v>#N/A</v>
      </c>
      <c r="W5919" s="29" t="e">
        <f t="shared" si="468"/>
        <v>#N/A</v>
      </c>
      <c r="X5919" s="37" t="e">
        <f t="shared" si="467"/>
        <v>#N/A</v>
      </c>
      <c r="Y5919" s="37" t="e">
        <f t="shared" ref="Y5919:Y5982" si="470">IF(($K$60+15)&gt;T5919,K$23*EXP(M$22*LOG(T5919/O$23)),(#N/A))</f>
        <v>#N/A</v>
      </c>
      <c r="Z5919" s="37"/>
      <c r="AA5919" s="37"/>
    </row>
    <row r="5920" spans="20:27">
      <c r="T5920" s="26">
        <v>5900</v>
      </c>
      <c r="U5920" s="26" t="e">
        <f t="shared" si="469"/>
        <v>#N/A</v>
      </c>
      <c r="V5920" s="36" t="e">
        <f t="shared" si="466"/>
        <v>#N/A</v>
      </c>
      <c r="W5920" s="29" t="e">
        <f t="shared" si="468"/>
        <v>#N/A</v>
      </c>
      <c r="X5920" s="37" t="e">
        <f t="shared" si="467"/>
        <v>#N/A</v>
      </c>
      <c r="Y5920" s="37" t="e">
        <f t="shared" si="470"/>
        <v>#N/A</v>
      </c>
      <c r="Z5920" s="37"/>
      <c r="AA5920" s="37"/>
    </row>
    <row r="5921" spans="20:27">
      <c r="T5921" s="26">
        <v>5901</v>
      </c>
      <c r="U5921" s="26" t="e">
        <f t="shared" si="469"/>
        <v>#N/A</v>
      </c>
      <c r="V5921" s="36" t="e">
        <f t="shared" si="466"/>
        <v>#N/A</v>
      </c>
      <c r="W5921" s="29" t="e">
        <f t="shared" si="468"/>
        <v>#N/A</v>
      </c>
      <c r="X5921" s="37" t="e">
        <f t="shared" si="467"/>
        <v>#N/A</v>
      </c>
      <c r="Y5921" s="37" t="e">
        <f t="shared" si="470"/>
        <v>#N/A</v>
      </c>
      <c r="Z5921" s="37"/>
      <c r="AA5921" s="37"/>
    </row>
    <row r="5922" spans="20:27">
      <c r="T5922" s="26">
        <v>5902</v>
      </c>
      <c r="U5922" s="26" t="e">
        <f t="shared" si="469"/>
        <v>#N/A</v>
      </c>
      <c r="V5922" s="36" t="e">
        <f t="shared" si="466"/>
        <v>#N/A</v>
      </c>
      <c r="W5922" s="29" t="e">
        <f t="shared" si="468"/>
        <v>#N/A</v>
      </c>
      <c r="X5922" s="37" t="e">
        <f t="shared" si="467"/>
        <v>#N/A</v>
      </c>
      <c r="Y5922" s="37" t="e">
        <f t="shared" si="470"/>
        <v>#N/A</v>
      </c>
      <c r="Z5922" s="37"/>
      <c r="AA5922" s="37"/>
    </row>
    <row r="5923" spans="20:27">
      <c r="T5923" s="26">
        <v>5903</v>
      </c>
      <c r="U5923" s="26" t="e">
        <f t="shared" si="469"/>
        <v>#N/A</v>
      </c>
      <c r="V5923" s="36" t="e">
        <f t="shared" si="466"/>
        <v>#N/A</v>
      </c>
      <c r="W5923" s="29" t="e">
        <f t="shared" si="468"/>
        <v>#N/A</v>
      </c>
      <c r="X5923" s="37" t="e">
        <f t="shared" si="467"/>
        <v>#N/A</v>
      </c>
      <c r="Y5923" s="37" t="e">
        <f t="shared" si="470"/>
        <v>#N/A</v>
      </c>
      <c r="Z5923" s="37"/>
      <c r="AA5923" s="37"/>
    </row>
    <row r="5924" spans="20:27">
      <c r="T5924" s="26">
        <v>5904</v>
      </c>
      <c r="U5924" s="26" t="e">
        <f t="shared" si="469"/>
        <v>#N/A</v>
      </c>
      <c r="V5924" s="36" t="e">
        <f t="shared" si="466"/>
        <v>#N/A</v>
      </c>
      <c r="W5924" s="29" t="e">
        <f t="shared" si="468"/>
        <v>#N/A</v>
      </c>
      <c r="X5924" s="37" t="e">
        <f t="shared" si="467"/>
        <v>#N/A</v>
      </c>
      <c r="Y5924" s="37" t="e">
        <f t="shared" si="470"/>
        <v>#N/A</v>
      </c>
      <c r="Z5924" s="37"/>
      <c r="AA5924" s="37"/>
    </row>
    <row r="5925" spans="20:27">
      <c r="T5925" s="26">
        <v>5905</v>
      </c>
      <c r="U5925" s="26" t="e">
        <f t="shared" si="469"/>
        <v>#N/A</v>
      </c>
      <c r="V5925" s="36" t="e">
        <f t="shared" si="466"/>
        <v>#N/A</v>
      </c>
      <c r="W5925" s="29" t="e">
        <f t="shared" si="468"/>
        <v>#N/A</v>
      </c>
      <c r="X5925" s="37" t="e">
        <f t="shared" si="467"/>
        <v>#N/A</v>
      </c>
      <c r="Y5925" s="37" t="e">
        <f t="shared" si="470"/>
        <v>#N/A</v>
      </c>
      <c r="Z5925" s="37"/>
      <c r="AA5925" s="37"/>
    </row>
    <row r="5926" spans="20:27">
      <c r="T5926" s="26">
        <v>5906</v>
      </c>
      <c r="U5926" s="26" t="e">
        <f t="shared" si="469"/>
        <v>#N/A</v>
      </c>
      <c r="V5926" s="36" t="e">
        <f t="shared" si="466"/>
        <v>#N/A</v>
      </c>
      <c r="W5926" s="29" t="e">
        <f t="shared" si="468"/>
        <v>#N/A</v>
      </c>
      <c r="X5926" s="37" t="e">
        <f t="shared" si="467"/>
        <v>#N/A</v>
      </c>
      <c r="Y5926" s="37" t="e">
        <f t="shared" si="470"/>
        <v>#N/A</v>
      </c>
      <c r="Z5926" s="37"/>
      <c r="AA5926" s="37"/>
    </row>
    <row r="5927" spans="20:27">
      <c r="T5927" s="26">
        <v>5907</v>
      </c>
      <c r="U5927" s="26" t="e">
        <f t="shared" si="469"/>
        <v>#N/A</v>
      </c>
      <c r="V5927" s="36" t="e">
        <f t="shared" si="466"/>
        <v>#N/A</v>
      </c>
      <c r="W5927" s="29" t="e">
        <f t="shared" si="468"/>
        <v>#N/A</v>
      </c>
      <c r="X5927" s="37" t="e">
        <f t="shared" si="467"/>
        <v>#N/A</v>
      </c>
      <c r="Y5927" s="37" t="e">
        <f t="shared" si="470"/>
        <v>#N/A</v>
      </c>
      <c r="Z5927" s="37"/>
      <c r="AA5927" s="37"/>
    </row>
    <row r="5928" spans="20:27">
      <c r="T5928" s="26">
        <v>5908</v>
      </c>
      <c r="U5928" s="26" t="e">
        <f t="shared" si="469"/>
        <v>#N/A</v>
      </c>
      <c r="V5928" s="36" t="e">
        <f t="shared" si="466"/>
        <v>#N/A</v>
      </c>
      <c r="W5928" s="29" t="e">
        <f t="shared" si="468"/>
        <v>#N/A</v>
      </c>
      <c r="X5928" s="37" t="e">
        <f t="shared" si="467"/>
        <v>#N/A</v>
      </c>
      <c r="Y5928" s="37" t="e">
        <f t="shared" si="470"/>
        <v>#N/A</v>
      </c>
      <c r="Z5928" s="37"/>
      <c r="AA5928" s="37"/>
    </row>
    <row r="5929" spans="20:27">
      <c r="T5929" s="26">
        <v>5909</v>
      </c>
      <c r="U5929" s="26" t="e">
        <f t="shared" si="469"/>
        <v>#N/A</v>
      </c>
      <c r="V5929" s="36" t="e">
        <f t="shared" si="466"/>
        <v>#N/A</v>
      </c>
      <c r="W5929" s="29" t="e">
        <f t="shared" si="468"/>
        <v>#N/A</v>
      </c>
      <c r="X5929" s="37" t="e">
        <f t="shared" si="467"/>
        <v>#N/A</v>
      </c>
      <c r="Y5929" s="37" t="e">
        <f t="shared" si="470"/>
        <v>#N/A</v>
      </c>
      <c r="Z5929" s="37"/>
      <c r="AA5929" s="37"/>
    </row>
    <row r="5930" spans="20:27">
      <c r="T5930" s="26">
        <v>5910</v>
      </c>
      <c r="U5930" s="26" t="e">
        <f t="shared" si="469"/>
        <v>#N/A</v>
      </c>
      <c r="V5930" s="36" t="e">
        <f t="shared" si="466"/>
        <v>#N/A</v>
      </c>
      <c r="W5930" s="29" t="e">
        <f t="shared" si="468"/>
        <v>#N/A</v>
      </c>
      <c r="X5930" s="37" t="e">
        <f t="shared" si="467"/>
        <v>#N/A</v>
      </c>
      <c r="Y5930" s="37" t="e">
        <f t="shared" si="470"/>
        <v>#N/A</v>
      </c>
      <c r="Z5930" s="37"/>
      <c r="AA5930" s="37"/>
    </row>
    <row r="5931" spans="20:27">
      <c r="T5931" s="26">
        <v>5911</v>
      </c>
      <c r="U5931" s="26" t="e">
        <f t="shared" si="469"/>
        <v>#N/A</v>
      </c>
      <c r="V5931" s="36" t="e">
        <f t="shared" si="466"/>
        <v>#N/A</v>
      </c>
      <c r="W5931" s="29" t="e">
        <f t="shared" si="468"/>
        <v>#N/A</v>
      </c>
      <c r="X5931" s="37" t="e">
        <f t="shared" si="467"/>
        <v>#N/A</v>
      </c>
      <c r="Y5931" s="37" t="e">
        <f t="shared" si="470"/>
        <v>#N/A</v>
      </c>
      <c r="Z5931" s="37"/>
      <c r="AA5931" s="37"/>
    </row>
    <row r="5932" spans="20:27">
      <c r="T5932" s="26">
        <v>5912</v>
      </c>
      <c r="U5932" s="26" t="e">
        <f t="shared" si="469"/>
        <v>#N/A</v>
      </c>
      <c r="V5932" s="36" t="e">
        <f t="shared" si="466"/>
        <v>#N/A</v>
      </c>
      <c r="W5932" s="29" t="e">
        <f t="shared" si="468"/>
        <v>#N/A</v>
      </c>
      <c r="X5932" s="37" t="e">
        <f t="shared" si="467"/>
        <v>#N/A</v>
      </c>
      <c r="Y5932" s="37" t="e">
        <f t="shared" si="470"/>
        <v>#N/A</v>
      </c>
      <c r="Z5932" s="37"/>
      <c r="AA5932" s="37"/>
    </row>
    <row r="5933" spans="20:27">
      <c r="T5933" s="26">
        <v>5913</v>
      </c>
      <c r="U5933" s="26" t="e">
        <f t="shared" si="469"/>
        <v>#N/A</v>
      </c>
      <c r="V5933" s="36" t="e">
        <f t="shared" si="466"/>
        <v>#N/A</v>
      </c>
      <c r="W5933" s="29" t="e">
        <f t="shared" si="468"/>
        <v>#N/A</v>
      </c>
      <c r="X5933" s="37" t="e">
        <f t="shared" si="467"/>
        <v>#N/A</v>
      </c>
      <c r="Y5933" s="37" t="e">
        <f t="shared" si="470"/>
        <v>#N/A</v>
      </c>
      <c r="Z5933" s="37"/>
      <c r="AA5933" s="37"/>
    </row>
    <row r="5934" spans="20:27">
      <c r="T5934" s="26">
        <v>5914</v>
      </c>
      <c r="U5934" s="26" t="e">
        <f t="shared" si="469"/>
        <v>#N/A</v>
      </c>
      <c r="V5934" s="36" t="e">
        <f t="shared" si="466"/>
        <v>#N/A</v>
      </c>
      <c r="W5934" s="29" t="e">
        <f t="shared" si="468"/>
        <v>#N/A</v>
      </c>
      <c r="X5934" s="37" t="e">
        <f t="shared" si="467"/>
        <v>#N/A</v>
      </c>
      <c r="Y5934" s="37" t="e">
        <f t="shared" si="470"/>
        <v>#N/A</v>
      </c>
      <c r="Z5934" s="37"/>
      <c r="AA5934" s="37"/>
    </row>
    <row r="5935" spans="20:27">
      <c r="T5935" s="26">
        <v>5915</v>
      </c>
      <c r="U5935" s="26" t="e">
        <f t="shared" si="469"/>
        <v>#N/A</v>
      </c>
      <c r="V5935" s="36" t="e">
        <f t="shared" si="466"/>
        <v>#N/A</v>
      </c>
      <c r="W5935" s="29" t="e">
        <f t="shared" si="468"/>
        <v>#N/A</v>
      </c>
      <c r="X5935" s="37" t="e">
        <f t="shared" si="467"/>
        <v>#N/A</v>
      </c>
      <c r="Y5935" s="37" t="e">
        <f t="shared" si="470"/>
        <v>#N/A</v>
      </c>
      <c r="Z5935" s="37"/>
      <c r="AA5935" s="37"/>
    </row>
    <row r="5936" spans="20:27">
      <c r="T5936" s="26">
        <v>5916</v>
      </c>
      <c r="U5936" s="26" t="e">
        <f t="shared" si="469"/>
        <v>#N/A</v>
      </c>
      <c r="V5936" s="36" t="e">
        <f t="shared" si="466"/>
        <v>#N/A</v>
      </c>
      <c r="W5936" s="29" t="e">
        <f t="shared" si="468"/>
        <v>#N/A</v>
      </c>
      <c r="X5936" s="37" t="e">
        <f t="shared" si="467"/>
        <v>#N/A</v>
      </c>
      <c r="Y5936" s="37" t="e">
        <f t="shared" si="470"/>
        <v>#N/A</v>
      </c>
      <c r="Z5936" s="37"/>
      <c r="AA5936" s="37"/>
    </row>
    <row r="5937" spans="20:27">
      <c r="T5937" s="26">
        <v>5917</v>
      </c>
      <c r="U5937" s="26" t="e">
        <f t="shared" si="469"/>
        <v>#N/A</v>
      </c>
      <c r="V5937" s="36" t="e">
        <f t="shared" si="466"/>
        <v>#N/A</v>
      </c>
      <c r="W5937" s="29" t="e">
        <f t="shared" si="468"/>
        <v>#N/A</v>
      </c>
      <c r="X5937" s="37" t="e">
        <f t="shared" si="467"/>
        <v>#N/A</v>
      </c>
      <c r="Y5937" s="37" t="e">
        <f t="shared" si="470"/>
        <v>#N/A</v>
      </c>
      <c r="Z5937" s="37"/>
      <c r="AA5937" s="37"/>
    </row>
    <row r="5938" spans="20:27">
      <c r="T5938" s="26">
        <v>5918</v>
      </c>
      <c r="U5938" s="26" t="e">
        <f t="shared" si="469"/>
        <v>#N/A</v>
      </c>
      <c r="V5938" s="36" t="e">
        <f t="shared" si="466"/>
        <v>#N/A</v>
      </c>
      <c r="W5938" s="29" t="e">
        <f t="shared" si="468"/>
        <v>#N/A</v>
      </c>
      <c r="X5938" s="37" t="e">
        <f t="shared" si="467"/>
        <v>#N/A</v>
      </c>
      <c r="Y5938" s="37" t="e">
        <f t="shared" si="470"/>
        <v>#N/A</v>
      </c>
      <c r="Z5938" s="37"/>
      <c r="AA5938" s="37"/>
    </row>
    <row r="5939" spans="20:27">
      <c r="T5939" s="26">
        <v>5919</v>
      </c>
      <c r="U5939" s="26" t="e">
        <f t="shared" si="469"/>
        <v>#N/A</v>
      </c>
      <c r="V5939" s="36" t="e">
        <f t="shared" si="466"/>
        <v>#N/A</v>
      </c>
      <c r="W5939" s="29" t="e">
        <f t="shared" si="468"/>
        <v>#N/A</v>
      </c>
      <c r="X5939" s="37" t="e">
        <f t="shared" si="467"/>
        <v>#N/A</v>
      </c>
      <c r="Y5939" s="37" t="e">
        <f t="shared" si="470"/>
        <v>#N/A</v>
      </c>
      <c r="Z5939" s="37"/>
      <c r="AA5939" s="37"/>
    </row>
    <row r="5940" spans="20:27">
      <c r="T5940" s="26">
        <v>5920</v>
      </c>
      <c r="U5940" s="26" t="e">
        <f t="shared" si="469"/>
        <v>#N/A</v>
      </c>
      <c r="V5940" s="36" t="e">
        <f t="shared" si="466"/>
        <v>#N/A</v>
      </c>
      <c r="W5940" s="29" t="e">
        <f t="shared" si="468"/>
        <v>#N/A</v>
      </c>
      <c r="X5940" s="37" t="e">
        <f t="shared" si="467"/>
        <v>#N/A</v>
      </c>
      <c r="Y5940" s="37" t="e">
        <f t="shared" si="470"/>
        <v>#N/A</v>
      </c>
      <c r="Z5940" s="37"/>
      <c r="AA5940" s="37"/>
    </row>
    <row r="5941" spans="20:27">
      <c r="T5941" s="26">
        <v>5921</v>
      </c>
      <c r="U5941" s="26" t="e">
        <f t="shared" si="469"/>
        <v>#N/A</v>
      </c>
      <c r="V5941" s="36" t="e">
        <f t="shared" si="466"/>
        <v>#N/A</v>
      </c>
      <c r="W5941" s="29" t="e">
        <f t="shared" si="468"/>
        <v>#N/A</v>
      </c>
      <c r="X5941" s="37" t="e">
        <f t="shared" si="467"/>
        <v>#N/A</v>
      </c>
      <c r="Y5941" s="37" t="e">
        <f t="shared" si="470"/>
        <v>#N/A</v>
      </c>
      <c r="Z5941" s="37"/>
      <c r="AA5941" s="37"/>
    </row>
    <row r="5942" spans="20:27">
      <c r="T5942" s="26">
        <v>5922</v>
      </c>
      <c r="U5942" s="26" t="e">
        <f t="shared" si="469"/>
        <v>#N/A</v>
      </c>
      <c r="V5942" s="36" t="e">
        <f t="shared" si="466"/>
        <v>#N/A</v>
      </c>
      <c r="W5942" s="29" t="e">
        <f t="shared" si="468"/>
        <v>#N/A</v>
      </c>
      <c r="X5942" s="37" t="e">
        <f t="shared" si="467"/>
        <v>#N/A</v>
      </c>
      <c r="Y5942" s="37" t="e">
        <f t="shared" si="470"/>
        <v>#N/A</v>
      </c>
      <c r="Z5942" s="37"/>
      <c r="AA5942" s="37"/>
    </row>
    <row r="5943" spans="20:27">
      <c r="T5943" s="26">
        <v>5923</v>
      </c>
      <c r="U5943" s="26" t="e">
        <f t="shared" si="469"/>
        <v>#N/A</v>
      </c>
      <c r="V5943" s="36" t="e">
        <f t="shared" si="466"/>
        <v>#N/A</v>
      </c>
      <c r="W5943" s="29" t="e">
        <f t="shared" si="468"/>
        <v>#N/A</v>
      </c>
      <c r="X5943" s="37" t="e">
        <f t="shared" si="467"/>
        <v>#N/A</v>
      </c>
      <c r="Y5943" s="37" t="e">
        <f t="shared" si="470"/>
        <v>#N/A</v>
      </c>
      <c r="Z5943" s="37"/>
      <c r="AA5943" s="37"/>
    </row>
    <row r="5944" spans="20:27">
      <c r="T5944" s="26">
        <v>5924</v>
      </c>
      <c r="U5944" s="26" t="e">
        <f t="shared" si="469"/>
        <v>#N/A</v>
      </c>
      <c r="V5944" s="36" t="e">
        <f t="shared" si="466"/>
        <v>#N/A</v>
      </c>
      <c r="W5944" s="29" t="e">
        <f t="shared" si="468"/>
        <v>#N/A</v>
      </c>
      <c r="X5944" s="37" t="e">
        <f t="shared" si="467"/>
        <v>#N/A</v>
      </c>
      <c r="Y5944" s="37" t="e">
        <f t="shared" si="470"/>
        <v>#N/A</v>
      </c>
      <c r="Z5944" s="37"/>
      <c r="AA5944" s="37"/>
    </row>
    <row r="5945" spans="20:27">
      <c r="T5945" s="26">
        <v>5925</v>
      </c>
      <c r="U5945" s="26" t="e">
        <f t="shared" si="469"/>
        <v>#N/A</v>
      </c>
      <c r="V5945" s="36" t="e">
        <f t="shared" si="466"/>
        <v>#N/A</v>
      </c>
      <c r="W5945" s="29" t="e">
        <f t="shared" si="468"/>
        <v>#N/A</v>
      </c>
      <c r="X5945" s="37" t="e">
        <f t="shared" si="467"/>
        <v>#N/A</v>
      </c>
      <c r="Y5945" s="37" t="e">
        <f t="shared" si="470"/>
        <v>#N/A</v>
      </c>
      <c r="Z5945" s="37"/>
      <c r="AA5945" s="37"/>
    </row>
    <row r="5946" spans="20:27">
      <c r="T5946" s="26">
        <v>5926</v>
      </c>
      <c r="U5946" s="26" t="e">
        <f t="shared" si="469"/>
        <v>#N/A</v>
      </c>
      <c r="V5946" s="36" t="e">
        <f t="shared" si="466"/>
        <v>#N/A</v>
      </c>
      <c r="W5946" s="29" t="e">
        <f t="shared" si="468"/>
        <v>#N/A</v>
      </c>
      <c r="X5946" s="37" t="e">
        <f t="shared" si="467"/>
        <v>#N/A</v>
      </c>
      <c r="Y5946" s="37" t="e">
        <f t="shared" si="470"/>
        <v>#N/A</v>
      </c>
      <c r="Z5946" s="37"/>
      <c r="AA5946" s="37"/>
    </row>
    <row r="5947" spans="20:27">
      <c r="T5947" s="26">
        <v>5927</v>
      </c>
      <c r="U5947" s="26" t="e">
        <f t="shared" si="469"/>
        <v>#N/A</v>
      </c>
      <c r="V5947" s="36" t="e">
        <f t="shared" si="466"/>
        <v>#N/A</v>
      </c>
      <c r="W5947" s="29" t="e">
        <f t="shared" si="468"/>
        <v>#N/A</v>
      </c>
      <c r="X5947" s="37" t="e">
        <f t="shared" si="467"/>
        <v>#N/A</v>
      </c>
      <c r="Y5947" s="37" t="e">
        <f t="shared" si="470"/>
        <v>#N/A</v>
      </c>
      <c r="Z5947" s="37"/>
      <c r="AA5947" s="37"/>
    </row>
    <row r="5948" spans="20:27">
      <c r="T5948" s="26">
        <v>5928</v>
      </c>
      <c r="U5948" s="26" t="e">
        <f t="shared" si="469"/>
        <v>#N/A</v>
      </c>
      <c r="V5948" s="36" t="e">
        <f t="shared" si="466"/>
        <v>#N/A</v>
      </c>
      <c r="W5948" s="29" t="e">
        <f t="shared" si="468"/>
        <v>#N/A</v>
      </c>
      <c r="X5948" s="37" t="e">
        <f t="shared" si="467"/>
        <v>#N/A</v>
      </c>
      <c r="Y5948" s="37" t="e">
        <f t="shared" si="470"/>
        <v>#N/A</v>
      </c>
      <c r="Z5948" s="37"/>
      <c r="AA5948" s="37"/>
    </row>
    <row r="5949" spans="20:27">
      <c r="T5949" s="26">
        <v>5929</v>
      </c>
      <c r="U5949" s="26" t="e">
        <f t="shared" si="469"/>
        <v>#N/A</v>
      </c>
      <c r="V5949" s="36" t="e">
        <f t="shared" si="466"/>
        <v>#N/A</v>
      </c>
      <c r="W5949" s="29" t="e">
        <f t="shared" si="468"/>
        <v>#N/A</v>
      </c>
      <c r="X5949" s="37" t="e">
        <f t="shared" si="467"/>
        <v>#N/A</v>
      </c>
      <c r="Y5949" s="37" t="e">
        <f t="shared" si="470"/>
        <v>#N/A</v>
      </c>
      <c r="Z5949" s="37"/>
      <c r="AA5949" s="37"/>
    </row>
    <row r="5950" spans="20:27">
      <c r="T5950" s="26">
        <v>5930</v>
      </c>
      <c r="U5950" s="26" t="e">
        <f t="shared" si="469"/>
        <v>#N/A</v>
      </c>
      <c r="V5950" s="36" t="e">
        <f t="shared" si="466"/>
        <v>#N/A</v>
      </c>
      <c r="W5950" s="29" t="e">
        <f t="shared" si="468"/>
        <v>#N/A</v>
      </c>
      <c r="X5950" s="37" t="e">
        <f t="shared" si="467"/>
        <v>#N/A</v>
      </c>
      <c r="Y5950" s="37" t="e">
        <f t="shared" si="470"/>
        <v>#N/A</v>
      </c>
      <c r="Z5950" s="37"/>
      <c r="AA5950" s="37"/>
    </row>
    <row r="5951" spans="20:27">
      <c r="T5951" s="26">
        <v>5931</v>
      </c>
      <c r="U5951" s="26" t="e">
        <f t="shared" si="469"/>
        <v>#N/A</v>
      </c>
      <c r="V5951" s="36" t="e">
        <f t="shared" si="466"/>
        <v>#N/A</v>
      </c>
      <c r="W5951" s="29" t="e">
        <f t="shared" si="468"/>
        <v>#N/A</v>
      </c>
      <c r="X5951" s="37" t="e">
        <f t="shared" si="467"/>
        <v>#N/A</v>
      </c>
      <c r="Y5951" s="37" t="e">
        <f t="shared" si="470"/>
        <v>#N/A</v>
      </c>
      <c r="Z5951" s="37"/>
      <c r="AA5951" s="37"/>
    </row>
    <row r="5952" spans="20:27">
      <c r="T5952" s="26">
        <v>5932</v>
      </c>
      <c r="U5952" s="26" t="e">
        <f t="shared" si="469"/>
        <v>#N/A</v>
      </c>
      <c r="V5952" s="36" t="e">
        <f t="shared" si="466"/>
        <v>#N/A</v>
      </c>
      <c r="W5952" s="29" t="e">
        <f t="shared" si="468"/>
        <v>#N/A</v>
      </c>
      <c r="X5952" s="37" t="e">
        <f t="shared" si="467"/>
        <v>#N/A</v>
      </c>
      <c r="Y5952" s="37" t="e">
        <f t="shared" si="470"/>
        <v>#N/A</v>
      </c>
      <c r="Z5952" s="37"/>
      <c r="AA5952" s="37"/>
    </row>
    <row r="5953" spans="20:27">
      <c r="T5953" s="26">
        <v>5933</v>
      </c>
      <c r="U5953" s="26" t="e">
        <f t="shared" si="469"/>
        <v>#N/A</v>
      </c>
      <c r="V5953" s="36" t="e">
        <f t="shared" si="466"/>
        <v>#N/A</v>
      </c>
      <c r="W5953" s="29" t="e">
        <f t="shared" si="468"/>
        <v>#N/A</v>
      </c>
      <c r="X5953" s="37" t="e">
        <f t="shared" si="467"/>
        <v>#N/A</v>
      </c>
      <c r="Y5953" s="37" t="e">
        <f t="shared" si="470"/>
        <v>#N/A</v>
      </c>
      <c r="Z5953" s="37"/>
      <c r="AA5953" s="37"/>
    </row>
    <row r="5954" spans="20:27">
      <c r="T5954" s="26">
        <v>5934</v>
      </c>
      <c r="U5954" s="26" t="e">
        <f t="shared" si="469"/>
        <v>#N/A</v>
      </c>
      <c r="V5954" s="36" t="e">
        <f t="shared" si="466"/>
        <v>#N/A</v>
      </c>
      <c r="W5954" s="29" t="e">
        <f t="shared" si="468"/>
        <v>#N/A</v>
      </c>
      <c r="X5954" s="37" t="e">
        <f t="shared" si="467"/>
        <v>#N/A</v>
      </c>
      <c r="Y5954" s="37" t="e">
        <f t="shared" si="470"/>
        <v>#N/A</v>
      </c>
      <c r="Z5954" s="37"/>
      <c r="AA5954" s="37"/>
    </row>
    <row r="5955" spans="20:27">
      <c r="T5955" s="26">
        <v>5935</v>
      </c>
      <c r="U5955" s="26" t="e">
        <f t="shared" si="469"/>
        <v>#N/A</v>
      </c>
      <c r="V5955" s="36" t="e">
        <f t="shared" si="466"/>
        <v>#N/A</v>
      </c>
      <c r="W5955" s="29" t="e">
        <f t="shared" si="468"/>
        <v>#N/A</v>
      </c>
      <c r="X5955" s="37" t="e">
        <f t="shared" si="467"/>
        <v>#N/A</v>
      </c>
      <c r="Y5955" s="37" t="e">
        <f t="shared" si="470"/>
        <v>#N/A</v>
      </c>
      <c r="Z5955" s="37"/>
      <c r="AA5955" s="37"/>
    </row>
    <row r="5956" spans="20:27">
      <c r="T5956" s="26">
        <v>5936</v>
      </c>
      <c r="U5956" s="26" t="e">
        <f t="shared" si="469"/>
        <v>#N/A</v>
      </c>
      <c r="V5956" s="36" t="e">
        <f t="shared" si="466"/>
        <v>#N/A</v>
      </c>
      <c r="W5956" s="29" t="e">
        <f t="shared" si="468"/>
        <v>#N/A</v>
      </c>
      <c r="X5956" s="37" t="e">
        <f t="shared" si="467"/>
        <v>#N/A</v>
      </c>
      <c r="Y5956" s="37" t="e">
        <f t="shared" si="470"/>
        <v>#N/A</v>
      </c>
      <c r="Z5956" s="37"/>
      <c r="AA5956" s="37"/>
    </row>
    <row r="5957" spans="20:27">
      <c r="T5957" s="26">
        <v>5937</v>
      </c>
      <c r="U5957" s="26" t="e">
        <f t="shared" si="469"/>
        <v>#N/A</v>
      </c>
      <c r="V5957" s="36" t="e">
        <f t="shared" si="466"/>
        <v>#N/A</v>
      </c>
      <c r="W5957" s="29" t="e">
        <f t="shared" si="468"/>
        <v>#N/A</v>
      </c>
      <c r="X5957" s="37" t="e">
        <f t="shared" si="467"/>
        <v>#N/A</v>
      </c>
      <c r="Y5957" s="37" t="e">
        <f t="shared" si="470"/>
        <v>#N/A</v>
      </c>
      <c r="Z5957" s="37"/>
      <c r="AA5957" s="37"/>
    </row>
    <row r="5958" spans="20:27">
      <c r="T5958" s="26">
        <v>5938</v>
      </c>
      <c r="U5958" s="26" t="e">
        <f t="shared" si="469"/>
        <v>#N/A</v>
      </c>
      <c r="V5958" s="36" t="e">
        <f t="shared" si="466"/>
        <v>#N/A</v>
      </c>
      <c r="W5958" s="29" t="e">
        <f t="shared" si="468"/>
        <v>#N/A</v>
      </c>
      <c r="X5958" s="37" t="e">
        <f t="shared" si="467"/>
        <v>#N/A</v>
      </c>
      <c r="Y5958" s="37" t="e">
        <f t="shared" si="470"/>
        <v>#N/A</v>
      </c>
      <c r="Z5958" s="37"/>
      <c r="AA5958" s="37"/>
    </row>
    <row r="5959" spans="20:27">
      <c r="T5959" s="26">
        <v>5939</v>
      </c>
      <c r="U5959" s="26" t="e">
        <f t="shared" si="469"/>
        <v>#N/A</v>
      </c>
      <c r="V5959" s="36" t="e">
        <f t="shared" si="466"/>
        <v>#N/A</v>
      </c>
      <c r="W5959" s="29" t="e">
        <f t="shared" si="468"/>
        <v>#N/A</v>
      </c>
      <c r="X5959" s="37" t="e">
        <f t="shared" si="467"/>
        <v>#N/A</v>
      </c>
      <c r="Y5959" s="37" t="e">
        <f t="shared" si="470"/>
        <v>#N/A</v>
      </c>
      <c r="Z5959" s="37"/>
      <c r="AA5959" s="37"/>
    </row>
    <row r="5960" spans="20:27">
      <c r="T5960" s="26">
        <v>5940</v>
      </c>
      <c r="U5960" s="26" t="e">
        <f t="shared" si="469"/>
        <v>#N/A</v>
      </c>
      <c r="V5960" s="36" t="e">
        <f t="shared" ref="V5960:V6023" si="471">K$23*EXP(M$22*LOG(T5960/O$23))</f>
        <v>#N/A</v>
      </c>
      <c r="W5960" s="29" t="e">
        <f t="shared" si="468"/>
        <v>#N/A</v>
      </c>
      <c r="X5960" s="37" t="e">
        <f t="shared" ref="X5960:X6023" si="472">IF(($K$60+15)&gt;T5960,T5960,(#N/A))</f>
        <v>#N/A</v>
      </c>
      <c r="Y5960" s="37" t="e">
        <f t="shared" si="470"/>
        <v>#N/A</v>
      </c>
      <c r="Z5960" s="37"/>
      <c r="AA5960" s="37"/>
    </row>
    <row r="5961" spans="20:27">
      <c r="T5961" s="26">
        <v>5941</v>
      </c>
      <c r="U5961" s="26" t="e">
        <f t="shared" si="469"/>
        <v>#N/A</v>
      </c>
      <c r="V5961" s="36" t="e">
        <f t="shared" si="471"/>
        <v>#N/A</v>
      </c>
      <c r="W5961" s="29" t="e">
        <f t="shared" si="468"/>
        <v>#N/A</v>
      </c>
      <c r="X5961" s="37" t="e">
        <f t="shared" si="472"/>
        <v>#N/A</v>
      </c>
      <c r="Y5961" s="37" t="e">
        <f t="shared" si="470"/>
        <v>#N/A</v>
      </c>
      <c r="Z5961" s="37"/>
      <c r="AA5961" s="37"/>
    </row>
    <row r="5962" spans="20:27">
      <c r="T5962" s="26">
        <v>5942</v>
      </c>
      <c r="U5962" s="26" t="e">
        <f t="shared" si="469"/>
        <v>#N/A</v>
      </c>
      <c r="V5962" s="36" t="e">
        <f t="shared" si="471"/>
        <v>#N/A</v>
      </c>
      <c r="W5962" s="29" t="e">
        <f t="shared" si="468"/>
        <v>#N/A</v>
      </c>
      <c r="X5962" s="37" t="e">
        <f t="shared" si="472"/>
        <v>#N/A</v>
      </c>
      <c r="Y5962" s="37" t="e">
        <f t="shared" si="470"/>
        <v>#N/A</v>
      </c>
      <c r="Z5962" s="37"/>
      <c r="AA5962" s="37"/>
    </row>
    <row r="5963" spans="20:27">
      <c r="T5963" s="26">
        <v>5943</v>
      </c>
      <c r="U5963" s="26" t="e">
        <f t="shared" si="469"/>
        <v>#N/A</v>
      </c>
      <c r="V5963" s="36" t="e">
        <f t="shared" si="471"/>
        <v>#N/A</v>
      </c>
      <c r="W5963" s="29" t="e">
        <f t="shared" si="468"/>
        <v>#N/A</v>
      </c>
      <c r="X5963" s="37" t="e">
        <f t="shared" si="472"/>
        <v>#N/A</v>
      </c>
      <c r="Y5963" s="37" t="e">
        <f t="shared" si="470"/>
        <v>#N/A</v>
      </c>
      <c r="Z5963" s="37"/>
      <c r="AA5963" s="37"/>
    </row>
    <row r="5964" spans="20:27">
      <c r="T5964" s="26">
        <v>5944</v>
      </c>
      <c r="U5964" s="26" t="e">
        <f t="shared" si="469"/>
        <v>#N/A</v>
      </c>
      <c r="V5964" s="36" t="e">
        <f t="shared" si="471"/>
        <v>#N/A</v>
      </c>
      <c r="W5964" s="29" t="e">
        <f t="shared" si="468"/>
        <v>#N/A</v>
      </c>
      <c r="X5964" s="37" t="e">
        <f t="shared" si="472"/>
        <v>#N/A</v>
      </c>
      <c r="Y5964" s="37" t="e">
        <f t="shared" si="470"/>
        <v>#N/A</v>
      </c>
      <c r="Z5964" s="37"/>
      <c r="AA5964" s="37"/>
    </row>
    <row r="5965" spans="20:27">
      <c r="T5965" s="26">
        <v>5945</v>
      </c>
      <c r="U5965" s="26" t="e">
        <f t="shared" si="469"/>
        <v>#N/A</v>
      </c>
      <c r="V5965" s="36" t="e">
        <f t="shared" si="471"/>
        <v>#N/A</v>
      </c>
      <c r="W5965" s="29" t="e">
        <f t="shared" si="468"/>
        <v>#N/A</v>
      </c>
      <c r="X5965" s="37" t="e">
        <f t="shared" si="472"/>
        <v>#N/A</v>
      </c>
      <c r="Y5965" s="37" t="e">
        <f t="shared" si="470"/>
        <v>#N/A</v>
      </c>
      <c r="Z5965" s="37"/>
      <c r="AA5965" s="37"/>
    </row>
    <row r="5966" spans="20:27">
      <c r="T5966" s="26">
        <v>5946</v>
      </c>
      <c r="U5966" s="26" t="e">
        <f t="shared" si="469"/>
        <v>#N/A</v>
      </c>
      <c r="V5966" s="36" t="e">
        <f t="shared" si="471"/>
        <v>#N/A</v>
      </c>
      <c r="W5966" s="29" t="e">
        <f t="shared" si="468"/>
        <v>#N/A</v>
      </c>
      <c r="X5966" s="37" t="e">
        <f t="shared" si="472"/>
        <v>#N/A</v>
      </c>
      <c r="Y5966" s="37" t="e">
        <f t="shared" si="470"/>
        <v>#N/A</v>
      </c>
      <c r="Z5966" s="37"/>
      <c r="AA5966" s="37"/>
    </row>
    <row r="5967" spans="20:27">
      <c r="T5967" s="26">
        <v>5947</v>
      </c>
      <c r="U5967" s="26" t="e">
        <f t="shared" si="469"/>
        <v>#N/A</v>
      </c>
      <c r="V5967" s="36" t="e">
        <f t="shared" si="471"/>
        <v>#N/A</v>
      </c>
      <c r="W5967" s="29" t="e">
        <f t="shared" si="468"/>
        <v>#N/A</v>
      </c>
      <c r="X5967" s="37" t="e">
        <f t="shared" si="472"/>
        <v>#N/A</v>
      </c>
      <c r="Y5967" s="37" t="e">
        <f t="shared" si="470"/>
        <v>#N/A</v>
      </c>
      <c r="Z5967" s="37"/>
      <c r="AA5967" s="37"/>
    </row>
    <row r="5968" spans="20:27">
      <c r="T5968" s="26">
        <v>5948</v>
      </c>
      <c r="U5968" s="26" t="e">
        <f t="shared" si="469"/>
        <v>#N/A</v>
      </c>
      <c r="V5968" s="36" t="e">
        <f t="shared" si="471"/>
        <v>#N/A</v>
      </c>
      <c r="W5968" s="29" t="e">
        <f t="shared" si="468"/>
        <v>#N/A</v>
      </c>
      <c r="X5968" s="37" t="e">
        <f t="shared" si="472"/>
        <v>#N/A</v>
      </c>
      <c r="Y5968" s="37" t="e">
        <f t="shared" si="470"/>
        <v>#N/A</v>
      </c>
      <c r="Z5968" s="37"/>
      <c r="AA5968" s="37"/>
    </row>
    <row r="5969" spans="20:27">
      <c r="T5969" s="26">
        <v>5949</v>
      </c>
      <c r="U5969" s="26" t="e">
        <f t="shared" si="469"/>
        <v>#N/A</v>
      </c>
      <c r="V5969" s="36" t="e">
        <f t="shared" si="471"/>
        <v>#N/A</v>
      </c>
      <c r="W5969" s="29" t="e">
        <f t="shared" si="468"/>
        <v>#N/A</v>
      </c>
      <c r="X5969" s="37" t="e">
        <f t="shared" si="472"/>
        <v>#N/A</v>
      </c>
      <c r="Y5969" s="37" t="e">
        <f t="shared" si="470"/>
        <v>#N/A</v>
      </c>
      <c r="Z5969" s="37"/>
      <c r="AA5969" s="37"/>
    </row>
    <row r="5970" spans="20:27">
      <c r="T5970" s="26">
        <v>5950</v>
      </c>
      <c r="U5970" s="26" t="e">
        <f t="shared" si="469"/>
        <v>#N/A</v>
      </c>
      <c r="V5970" s="36" t="e">
        <f t="shared" si="471"/>
        <v>#N/A</v>
      </c>
      <c r="W5970" s="29" t="e">
        <f t="shared" si="468"/>
        <v>#N/A</v>
      </c>
      <c r="X5970" s="37" t="e">
        <f t="shared" si="472"/>
        <v>#N/A</v>
      </c>
      <c r="Y5970" s="37" t="e">
        <f t="shared" si="470"/>
        <v>#N/A</v>
      </c>
      <c r="Z5970" s="37"/>
      <c r="AA5970" s="37"/>
    </row>
    <row r="5971" spans="20:27">
      <c r="T5971" s="26">
        <v>5951</v>
      </c>
      <c r="U5971" s="26" t="e">
        <f t="shared" si="469"/>
        <v>#N/A</v>
      </c>
      <c r="V5971" s="36" t="e">
        <f t="shared" si="471"/>
        <v>#N/A</v>
      </c>
      <c r="W5971" s="29" t="e">
        <f t="shared" si="468"/>
        <v>#N/A</v>
      </c>
      <c r="X5971" s="37" t="e">
        <f t="shared" si="472"/>
        <v>#N/A</v>
      </c>
      <c r="Y5971" s="37" t="e">
        <f t="shared" si="470"/>
        <v>#N/A</v>
      </c>
      <c r="Z5971" s="37"/>
      <c r="AA5971" s="37"/>
    </row>
    <row r="5972" spans="20:27">
      <c r="T5972" s="26">
        <v>5952</v>
      </c>
      <c r="U5972" s="26" t="e">
        <f t="shared" si="469"/>
        <v>#N/A</v>
      </c>
      <c r="V5972" s="36" t="e">
        <f t="shared" si="471"/>
        <v>#N/A</v>
      </c>
      <c r="W5972" s="29" t="e">
        <f t="shared" si="468"/>
        <v>#N/A</v>
      </c>
      <c r="X5972" s="37" t="e">
        <f t="shared" si="472"/>
        <v>#N/A</v>
      </c>
      <c r="Y5972" s="37" t="e">
        <f t="shared" si="470"/>
        <v>#N/A</v>
      </c>
      <c r="Z5972" s="37"/>
      <c r="AA5972" s="37"/>
    </row>
    <row r="5973" spans="20:27">
      <c r="T5973" s="26">
        <v>5953</v>
      </c>
      <c r="U5973" s="26" t="e">
        <f t="shared" si="469"/>
        <v>#N/A</v>
      </c>
      <c r="V5973" s="36" t="e">
        <f t="shared" si="471"/>
        <v>#N/A</v>
      </c>
      <c r="W5973" s="29" t="e">
        <f t="shared" ref="W5973:W6036" si="473">IF(U5973="",(#N/A),V5973)</f>
        <v>#N/A</v>
      </c>
      <c r="X5973" s="37" t="e">
        <f t="shared" si="472"/>
        <v>#N/A</v>
      </c>
      <c r="Y5973" s="37" t="e">
        <f t="shared" si="470"/>
        <v>#N/A</v>
      </c>
      <c r="Z5973" s="37"/>
      <c r="AA5973" s="37"/>
    </row>
    <row r="5974" spans="20:27">
      <c r="T5974" s="26">
        <v>5954</v>
      </c>
      <c r="U5974" s="26" t="e">
        <f t="shared" ref="U5974:U6037" si="474">IF(MAX(D$20:D$64)&lt;T5974,(#N/A),T5974)</f>
        <v>#N/A</v>
      </c>
      <c r="V5974" s="36" t="e">
        <f t="shared" si="471"/>
        <v>#N/A</v>
      </c>
      <c r="W5974" s="29" t="e">
        <f t="shared" si="473"/>
        <v>#N/A</v>
      </c>
      <c r="X5974" s="37" t="e">
        <f t="shared" si="472"/>
        <v>#N/A</v>
      </c>
      <c r="Y5974" s="37" t="e">
        <f t="shared" si="470"/>
        <v>#N/A</v>
      </c>
      <c r="Z5974" s="37"/>
      <c r="AA5974" s="37"/>
    </row>
    <row r="5975" spans="20:27">
      <c r="T5975" s="26">
        <v>5955</v>
      </c>
      <c r="U5975" s="26" t="e">
        <f t="shared" si="474"/>
        <v>#N/A</v>
      </c>
      <c r="V5975" s="36" t="e">
        <f t="shared" si="471"/>
        <v>#N/A</v>
      </c>
      <c r="W5975" s="29" t="e">
        <f t="shared" si="473"/>
        <v>#N/A</v>
      </c>
      <c r="X5975" s="37" t="e">
        <f t="shared" si="472"/>
        <v>#N/A</v>
      </c>
      <c r="Y5975" s="37" t="e">
        <f t="shared" si="470"/>
        <v>#N/A</v>
      </c>
      <c r="Z5975" s="37"/>
      <c r="AA5975" s="37"/>
    </row>
    <row r="5976" spans="20:27">
      <c r="T5976" s="26">
        <v>5956</v>
      </c>
      <c r="U5976" s="26" t="e">
        <f t="shared" si="474"/>
        <v>#N/A</v>
      </c>
      <c r="V5976" s="36" t="e">
        <f t="shared" si="471"/>
        <v>#N/A</v>
      </c>
      <c r="W5976" s="29" t="e">
        <f t="shared" si="473"/>
        <v>#N/A</v>
      </c>
      <c r="X5976" s="37" t="e">
        <f t="shared" si="472"/>
        <v>#N/A</v>
      </c>
      <c r="Y5976" s="37" t="e">
        <f t="shared" si="470"/>
        <v>#N/A</v>
      </c>
      <c r="Z5976" s="37"/>
      <c r="AA5976" s="37"/>
    </row>
    <row r="5977" spans="20:27">
      <c r="T5977" s="26">
        <v>5957</v>
      </c>
      <c r="U5977" s="26" t="e">
        <f t="shared" si="474"/>
        <v>#N/A</v>
      </c>
      <c r="V5977" s="36" t="e">
        <f t="shared" si="471"/>
        <v>#N/A</v>
      </c>
      <c r="W5977" s="29" t="e">
        <f t="shared" si="473"/>
        <v>#N/A</v>
      </c>
      <c r="X5977" s="37" t="e">
        <f t="shared" si="472"/>
        <v>#N/A</v>
      </c>
      <c r="Y5977" s="37" t="e">
        <f t="shared" si="470"/>
        <v>#N/A</v>
      </c>
      <c r="Z5977" s="37"/>
      <c r="AA5977" s="37"/>
    </row>
    <row r="5978" spans="20:27">
      <c r="T5978" s="26">
        <v>5958</v>
      </c>
      <c r="U5978" s="26" t="e">
        <f t="shared" si="474"/>
        <v>#N/A</v>
      </c>
      <c r="V5978" s="36" t="e">
        <f t="shared" si="471"/>
        <v>#N/A</v>
      </c>
      <c r="W5978" s="29" t="e">
        <f t="shared" si="473"/>
        <v>#N/A</v>
      </c>
      <c r="X5978" s="37" t="e">
        <f t="shared" si="472"/>
        <v>#N/A</v>
      </c>
      <c r="Y5978" s="37" t="e">
        <f t="shared" si="470"/>
        <v>#N/A</v>
      </c>
      <c r="Z5978" s="37"/>
      <c r="AA5978" s="37"/>
    </row>
    <row r="5979" spans="20:27">
      <c r="T5979" s="26">
        <v>5959</v>
      </c>
      <c r="U5979" s="26" t="e">
        <f t="shared" si="474"/>
        <v>#N/A</v>
      </c>
      <c r="V5979" s="36" t="e">
        <f t="shared" si="471"/>
        <v>#N/A</v>
      </c>
      <c r="W5979" s="29" t="e">
        <f t="shared" si="473"/>
        <v>#N/A</v>
      </c>
      <c r="X5979" s="37" t="e">
        <f t="shared" si="472"/>
        <v>#N/A</v>
      </c>
      <c r="Y5979" s="37" t="e">
        <f t="shared" si="470"/>
        <v>#N/A</v>
      </c>
      <c r="Z5979" s="37"/>
      <c r="AA5979" s="37"/>
    </row>
    <row r="5980" spans="20:27">
      <c r="T5980" s="26">
        <v>5960</v>
      </c>
      <c r="U5980" s="26" t="e">
        <f t="shared" si="474"/>
        <v>#N/A</v>
      </c>
      <c r="V5980" s="36" t="e">
        <f t="shared" si="471"/>
        <v>#N/A</v>
      </c>
      <c r="W5980" s="29" t="e">
        <f t="shared" si="473"/>
        <v>#N/A</v>
      </c>
      <c r="X5980" s="37" t="e">
        <f t="shared" si="472"/>
        <v>#N/A</v>
      </c>
      <c r="Y5980" s="37" t="e">
        <f t="shared" si="470"/>
        <v>#N/A</v>
      </c>
      <c r="Z5980" s="37"/>
      <c r="AA5980" s="37"/>
    </row>
    <row r="5981" spans="20:27">
      <c r="T5981" s="26">
        <v>5961</v>
      </c>
      <c r="U5981" s="26" t="e">
        <f t="shared" si="474"/>
        <v>#N/A</v>
      </c>
      <c r="V5981" s="36" t="e">
        <f t="shared" si="471"/>
        <v>#N/A</v>
      </c>
      <c r="W5981" s="29" t="e">
        <f t="shared" si="473"/>
        <v>#N/A</v>
      </c>
      <c r="X5981" s="37" t="e">
        <f t="shared" si="472"/>
        <v>#N/A</v>
      </c>
      <c r="Y5981" s="37" t="e">
        <f t="shared" si="470"/>
        <v>#N/A</v>
      </c>
      <c r="Z5981" s="37"/>
      <c r="AA5981" s="37"/>
    </row>
    <row r="5982" spans="20:27">
      <c r="T5982" s="26">
        <v>5962</v>
      </c>
      <c r="U5982" s="26" t="e">
        <f t="shared" si="474"/>
        <v>#N/A</v>
      </c>
      <c r="V5982" s="36" t="e">
        <f t="shared" si="471"/>
        <v>#N/A</v>
      </c>
      <c r="W5982" s="29" t="e">
        <f t="shared" si="473"/>
        <v>#N/A</v>
      </c>
      <c r="X5982" s="37" t="e">
        <f t="shared" si="472"/>
        <v>#N/A</v>
      </c>
      <c r="Y5982" s="37" t="e">
        <f t="shared" si="470"/>
        <v>#N/A</v>
      </c>
      <c r="Z5982" s="37"/>
      <c r="AA5982" s="37"/>
    </row>
    <row r="5983" spans="20:27">
      <c r="T5983" s="26">
        <v>5963</v>
      </c>
      <c r="U5983" s="26" t="e">
        <f t="shared" si="474"/>
        <v>#N/A</v>
      </c>
      <c r="V5983" s="36" t="e">
        <f t="shared" si="471"/>
        <v>#N/A</v>
      </c>
      <c r="W5983" s="29" t="e">
        <f t="shared" si="473"/>
        <v>#N/A</v>
      </c>
      <c r="X5983" s="37" t="e">
        <f t="shared" si="472"/>
        <v>#N/A</v>
      </c>
      <c r="Y5983" s="37" t="e">
        <f t="shared" ref="Y5983:Y6046" si="475">IF(($K$60+15)&gt;T5983,K$23*EXP(M$22*LOG(T5983/O$23)),(#N/A))</f>
        <v>#N/A</v>
      </c>
      <c r="Z5983" s="37"/>
      <c r="AA5983" s="37"/>
    </row>
    <row r="5984" spans="20:27">
      <c r="T5984" s="26">
        <v>5964</v>
      </c>
      <c r="U5984" s="26" t="e">
        <f t="shared" si="474"/>
        <v>#N/A</v>
      </c>
      <c r="V5984" s="36" t="e">
        <f t="shared" si="471"/>
        <v>#N/A</v>
      </c>
      <c r="W5984" s="29" t="e">
        <f t="shared" si="473"/>
        <v>#N/A</v>
      </c>
      <c r="X5984" s="37" t="e">
        <f t="shared" si="472"/>
        <v>#N/A</v>
      </c>
      <c r="Y5984" s="37" t="e">
        <f t="shared" si="475"/>
        <v>#N/A</v>
      </c>
      <c r="Z5984" s="37"/>
      <c r="AA5984" s="37"/>
    </row>
    <row r="5985" spans="20:27">
      <c r="T5985" s="26">
        <v>5965</v>
      </c>
      <c r="U5985" s="26" t="e">
        <f t="shared" si="474"/>
        <v>#N/A</v>
      </c>
      <c r="V5985" s="36" t="e">
        <f t="shared" si="471"/>
        <v>#N/A</v>
      </c>
      <c r="W5985" s="29" t="e">
        <f t="shared" si="473"/>
        <v>#N/A</v>
      </c>
      <c r="X5985" s="37" t="e">
        <f t="shared" si="472"/>
        <v>#N/A</v>
      </c>
      <c r="Y5985" s="37" t="e">
        <f t="shared" si="475"/>
        <v>#N/A</v>
      </c>
      <c r="Z5985" s="37"/>
      <c r="AA5985" s="37"/>
    </row>
    <row r="5986" spans="20:27">
      <c r="T5986" s="26">
        <v>5966</v>
      </c>
      <c r="U5986" s="26" t="e">
        <f t="shared" si="474"/>
        <v>#N/A</v>
      </c>
      <c r="V5986" s="36" t="e">
        <f t="shared" si="471"/>
        <v>#N/A</v>
      </c>
      <c r="W5986" s="29" t="e">
        <f t="shared" si="473"/>
        <v>#N/A</v>
      </c>
      <c r="X5986" s="37" t="e">
        <f t="shared" si="472"/>
        <v>#N/A</v>
      </c>
      <c r="Y5986" s="37" t="e">
        <f t="shared" si="475"/>
        <v>#N/A</v>
      </c>
      <c r="Z5986" s="37"/>
      <c r="AA5986" s="37"/>
    </row>
    <row r="5987" spans="20:27">
      <c r="T5987" s="26">
        <v>5967</v>
      </c>
      <c r="U5987" s="26" t="e">
        <f t="shared" si="474"/>
        <v>#N/A</v>
      </c>
      <c r="V5987" s="36" t="e">
        <f t="shared" si="471"/>
        <v>#N/A</v>
      </c>
      <c r="W5987" s="29" t="e">
        <f t="shared" si="473"/>
        <v>#N/A</v>
      </c>
      <c r="X5987" s="37" t="e">
        <f t="shared" si="472"/>
        <v>#N/A</v>
      </c>
      <c r="Y5987" s="37" t="e">
        <f t="shared" si="475"/>
        <v>#N/A</v>
      </c>
      <c r="Z5987" s="37"/>
      <c r="AA5987" s="37"/>
    </row>
    <row r="5988" spans="20:27">
      <c r="T5988" s="26">
        <v>5968</v>
      </c>
      <c r="U5988" s="26" t="e">
        <f t="shared" si="474"/>
        <v>#N/A</v>
      </c>
      <c r="V5988" s="36" t="e">
        <f t="shared" si="471"/>
        <v>#N/A</v>
      </c>
      <c r="W5988" s="29" t="e">
        <f t="shared" si="473"/>
        <v>#N/A</v>
      </c>
      <c r="X5988" s="37" t="e">
        <f t="shared" si="472"/>
        <v>#N/A</v>
      </c>
      <c r="Y5988" s="37" t="e">
        <f t="shared" si="475"/>
        <v>#N/A</v>
      </c>
      <c r="Z5988" s="37"/>
      <c r="AA5988" s="37"/>
    </row>
    <row r="5989" spans="20:27">
      <c r="T5989" s="26">
        <v>5969</v>
      </c>
      <c r="U5989" s="26" t="e">
        <f t="shared" si="474"/>
        <v>#N/A</v>
      </c>
      <c r="V5989" s="36" t="e">
        <f t="shared" si="471"/>
        <v>#N/A</v>
      </c>
      <c r="W5989" s="29" t="e">
        <f t="shared" si="473"/>
        <v>#N/A</v>
      </c>
      <c r="X5989" s="37" t="e">
        <f t="shared" si="472"/>
        <v>#N/A</v>
      </c>
      <c r="Y5989" s="37" t="e">
        <f t="shared" si="475"/>
        <v>#N/A</v>
      </c>
      <c r="Z5989" s="37"/>
      <c r="AA5989" s="37"/>
    </row>
    <row r="5990" spans="20:27">
      <c r="T5990" s="26">
        <v>5970</v>
      </c>
      <c r="U5990" s="26" t="e">
        <f t="shared" si="474"/>
        <v>#N/A</v>
      </c>
      <c r="V5990" s="36" t="e">
        <f t="shared" si="471"/>
        <v>#N/A</v>
      </c>
      <c r="W5990" s="29" t="e">
        <f t="shared" si="473"/>
        <v>#N/A</v>
      </c>
      <c r="X5990" s="37" t="e">
        <f t="shared" si="472"/>
        <v>#N/A</v>
      </c>
      <c r="Y5990" s="37" t="e">
        <f t="shared" si="475"/>
        <v>#N/A</v>
      </c>
      <c r="Z5990" s="37"/>
      <c r="AA5990" s="37"/>
    </row>
    <row r="5991" spans="20:27">
      <c r="T5991" s="26">
        <v>5971</v>
      </c>
      <c r="U5991" s="26" t="e">
        <f t="shared" si="474"/>
        <v>#N/A</v>
      </c>
      <c r="V5991" s="36" t="e">
        <f t="shared" si="471"/>
        <v>#N/A</v>
      </c>
      <c r="W5991" s="29" t="e">
        <f t="shared" si="473"/>
        <v>#N/A</v>
      </c>
      <c r="X5991" s="37" t="e">
        <f t="shared" si="472"/>
        <v>#N/A</v>
      </c>
      <c r="Y5991" s="37" t="e">
        <f t="shared" si="475"/>
        <v>#N/A</v>
      </c>
      <c r="Z5991" s="37"/>
      <c r="AA5991" s="37"/>
    </row>
    <row r="5992" spans="20:27">
      <c r="T5992" s="26">
        <v>5972</v>
      </c>
      <c r="U5992" s="26" t="e">
        <f t="shared" si="474"/>
        <v>#N/A</v>
      </c>
      <c r="V5992" s="36" t="e">
        <f t="shared" si="471"/>
        <v>#N/A</v>
      </c>
      <c r="W5992" s="29" t="e">
        <f t="shared" si="473"/>
        <v>#N/A</v>
      </c>
      <c r="X5992" s="37" t="e">
        <f t="shared" si="472"/>
        <v>#N/A</v>
      </c>
      <c r="Y5992" s="37" t="e">
        <f t="shared" si="475"/>
        <v>#N/A</v>
      </c>
      <c r="Z5992" s="37"/>
      <c r="AA5992" s="37"/>
    </row>
    <row r="5993" spans="20:27">
      <c r="T5993" s="26">
        <v>5973</v>
      </c>
      <c r="U5993" s="26" t="e">
        <f t="shared" si="474"/>
        <v>#N/A</v>
      </c>
      <c r="V5993" s="36" t="e">
        <f t="shared" si="471"/>
        <v>#N/A</v>
      </c>
      <c r="W5993" s="29" t="e">
        <f t="shared" si="473"/>
        <v>#N/A</v>
      </c>
      <c r="X5993" s="37" t="e">
        <f t="shared" si="472"/>
        <v>#N/A</v>
      </c>
      <c r="Y5993" s="37" t="e">
        <f t="shared" si="475"/>
        <v>#N/A</v>
      </c>
      <c r="Z5993" s="37"/>
      <c r="AA5993" s="37"/>
    </row>
    <row r="5994" spans="20:27">
      <c r="T5994" s="26">
        <v>5974</v>
      </c>
      <c r="U5994" s="26" t="e">
        <f t="shared" si="474"/>
        <v>#N/A</v>
      </c>
      <c r="V5994" s="36" t="e">
        <f t="shared" si="471"/>
        <v>#N/A</v>
      </c>
      <c r="W5994" s="29" t="e">
        <f t="shared" si="473"/>
        <v>#N/A</v>
      </c>
      <c r="X5994" s="37" t="e">
        <f t="shared" si="472"/>
        <v>#N/A</v>
      </c>
      <c r="Y5994" s="37" t="e">
        <f t="shared" si="475"/>
        <v>#N/A</v>
      </c>
      <c r="Z5994" s="37"/>
      <c r="AA5994" s="37"/>
    </row>
    <row r="5995" spans="20:27">
      <c r="T5995" s="26">
        <v>5975</v>
      </c>
      <c r="U5995" s="26" t="e">
        <f t="shared" si="474"/>
        <v>#N/A</v>
      </c>
      <c r="V5995" s="36" t="e">
        <f t="shared" si="471"/>
        <v>#N/A</v>
      </c>
      <c r="W5995" s="29" t="e">
        <f t="shared" si="473"/>
        <v>#N/A</v>
      </c>
      <c r="X5995" s="37" t="e">
        <f t="shared" si="472"/>
        <v>#N/A</v>
      </c>
      <c r="Y5995" s="37" t="e">
        <f t="shared" si="475"/>
        <v>#N/A</v>
      </c>
      <c r="Z5995" s="37"/>
      <c r="AA5995" s="37"/>
    </row>
    <row r="5996" spans="20:27">
      <c r="T5996" s="26">
        <v>5976</v>
      </c>
      <c r="U5996" s="26" t="e">
        <f t="shared" si="474"/>
        <v>#N/A</v>
      </c>
      <c r="V5996" s="36" t="e">
        <f t="shared" si="471"/>
        <v>#N/A</v>
      </c>
      <c r="W5996" s="29" t="e">
        <f t="shared" si="473"/>
        <v>#N/A</v>
      </c>
      <c r="X5996" s="37" t="e">
        <f t="shared" si="472"/>
        <v>#N/A</v>
      </c>
      <c r="Y5996" s="37" t="e">
        <f t="shared" si="475"/>
        <v>#N/A</v>
      </c>
      <c r="Z5996" s="37"/>
      <c r="AA5996" s="37"/>
    </row>
    <row r="5997" spans="20:27">
      <c r="T5997" s="26">
        <v>5977</v>
      </c>
      <c r="U5997" s="26" t="e">
        <f t="shared" si="474"/>
        <v>#N/A</v>
      </c>
      <c r="V5997" s="36" t="e">
        <f t="shared" si="471"/>
        <v>#N/A</v>
      </c>
      <c r="W5997" s="29" t="e">
        <f t="shared" si="473"/>
        <v>#N/A</v>
      </c>
      <c r="X5997" s="37" t="e">
        <f t="shared" si="472"/>
        <v>#N/A</v>
      </c>
      <c r="Y5997" s="37" t="e">
        <f t="shared" si="475"/>
        <v>#N/A</v>
      </c>
      <c r="Z5997" s="37"/>
      <c r="AA5997" s="37"/>
    </row>
    <row r="5998" spans="20:27">
      <c r="T5998" s="26">
        <v>5978</v>
      </c>
      <c r="U5998" s="26" t="e">
        <f t="shared" si="474"/>
        <v>#N/A</v>
      </c>
      <c r="V5998" s="36" t="e">
        <f t="shared" si="471"/>
        <v>#N/A</v>
      </c>
      <c r="W5998" s="29" t="e">
        <f t="shared" si="473"/>
        <v>#N/A</v>
      </c>
      <c r="X5998" s="37" t="e">
        <f t="shared" si="472"/>
        <v>#N/A</v>
      </c>
      <c r="Y5998" s="37" t="e">
        <f t="shared" si="475"/>
        <v>#N/A</v>
      </c>
      <c r="Z5998" s="37"/>
      <c r="AA5998" s="37"/>
    </row>
    <row r="5999" spans="20:27">
      <c r="T5999" s="26">
        <v>5979</v>
      </c>
      <c r="U5999" s="26" t="e">
        <f t="shared" si="474"/>
        <v>#N/A</v>
      </c>
      <c r="V5999" s="36" t="e">
        <f t="shared" si="471"/>
        <v>#N/A</v>
      </c>
      <c r="W5999" s="29" t="e">
        <f t="shared" si="473"/>
        <v>#N/A</v>
      </c>
      <c r="X5999" s="37" t="e">
        <f t="shared" si="472"/>
        <v>#N/A</v>
      </c>
      <c r="Y5999" s="37" t="e">
        <f t="shared" si="475"/>
        <v>#N/A</v>
      </c>
      <c r="Z5999" s="37"/>
      <c r="AA5999" s="37"/>
    </row>
    <row r="6000" spans="20:27">
      <c r="T6000" s="26">
        <v>5980</v>
      </c>
      <c r="U6000" s="26" t="e">
        <f t="shared" si="474"/>
        <v>#N/A</v>
      </c>
      <c r="V6000" s="36" t="e">
        <f t="shared" si="471"/>
        <v>#N/A</v>
      </c>
      <c r="W6000" s="29" t="e">
        <f t="shared" si="473"/>
        <v>#N/A</v>
      </c>
      <c r="X6000" s="37" t="e">
        <f t="shared" si="472"/>
        <v>#N/A</v>
      </c>
      <c r="Y6000" s="37" t="e">
        <f t="shared" si="475"/>
        <v>#N/A</v>
      </c>
      <c r="Z6000" s="37"/>
      <c r="AA6000" s="37"/>
    </row>
    <row r="6001" spans="20:27">
      <c r="T6001" s="26">
        <v>5981</v>
      </c>
      <c r="U6001" s="26" t="e">
        <f t="shared" si="474"/>
        <v>#N/A</v>
      </c>
      <c r="V6001" s="36" t="e">
        <f t="shared" si="471"/>
        <v>#N/A</v>
      </c>
      <c r="W6001" s="29" t="e">
        <f t="shared" si="473"/>
        <v>#N/A</v>
      </c>
      <c r="X6001" s="37" t="e">
        <f t="shared" si="472"/>
        <v>#N/A</v>
      </c>
      <c r="Y6001" s="37" t="e">
        <f t="shared" si="475"/>
        <v>#N/A</v>
      </c>
      <c r="Z6001" s="37"/>
      <c r="AA6001" s="37"/>
    </row>
    <row r="6002" spans="20:27">
      <c r="T6002" s="26">
        <v>5982</v>
      </c>
      <c r="U6002" s="26" t="e">
        <f t="shared" si="474"/>
        <v>#N/A</v>
      </c>
      <c r="V6002" s="36" t="e">
        <f t="shared" si="471"/>
        <v>#N/A</v>
      </c>
      <c r="W6002" s="29" t="e">
        <f t="shared" si="473"/>
        <v>#N/A</v>
      </c>
      <c r="X6002" s="37" t="e">
        <f t="shared" si="472"/>
        <v>#N/A</v>
      </c>
      <c r="Y6002" s="37" t="e">
        <f t="shared" si="475"/>
        <v>#N/A</v>
      </c>
      <c r="Z6002" s="37"/>
      <c r="AA6002" s="37"/>
    </row>
    <row r="6003" spans="20:27">
      <c r="T6003" s="26">
        <v>5983</v>
      </c>
      <c r="U6003" s="26" t="e">
        <f t="shared" si="474"/>
        <v>#N/A</v>
      </c>
      <c r="V6003" s="36" t="e">
        <f t="shared" si="471"/>
        <v>#N/A</v>
      </c>
      <c r="W6003" s="29" t="e">
        <f t="shared" si="473"/>
        <v>#N/A</v>
      </c>
      <c r="X6003" s="37" t="e">
        <f t="shared" si="472"/>
        <v>#N/A</v>
      </c>
      <c r="Y6003" s="37" t="e">
        <f t="shared" si="475"/>
        <v>#N/A</v>
      </c>
      <c r="Z6003" s="37"/>
      <c r="AA6003" s="37"/>
    </row>
    <row r="6004" spans="20:27">
      <c r="T6004" s="26">
        <v>5984</v>
      </c>
      <c r="U6004" s="26" t="e">
        <f t="shared" si="474"/>
        <v>#N/A</v>
      </c>
      <c r="V6004" s="36" t="e">
        <f t="shared" si="471"/>
        <v>#N/A</v>
      </c>
      <c r="W6004" s="29" t="e">
        <f t="shared" si="473"/>
        <v>#N/A</v>
      </c>
      <c r="X6004" s="37" t="e">
        <f t="shared" si="472"/>
        <v>#N/A</v>
      </c>
      <c r="Y6004" s="37" t="e">
        <f t="shared" si="475"/>
        <v>#N/A</v>
      </c>
      <c r="Z6004" s="37"/>
      <c r="AA6004" s="37"/>
    </row>
    <row r="6005" spans="20:27">
      <c r="T6005" s="26">
        <v>5985</v>
      </c>
      <c r="U6005" s="26" t="e">
        <f t="shared" si="474"/>
        <v>#N/A</v>
      </c>
      <c r="V6005" s="36" t="e">
        <f t="shared" si="471"/>
        <v>#N/A</v>
      </c>
      <c r="W6005" s="29" t="e">
        <f t="shared" si="473"/>
        <v>#N/A</v>
      </c>
      <c r="X6005" s="37" t="e">
        <f t="shared" si="472"/>
        <v>#N/A</v>
      </c>
      <c r="Y6005" s="37" t="e">
        <f t="shared" si="475"/>
        <v>#N/A</v>
      </c>
      <c r="Z6005" s="37"/>
      <c r="AA6005" s="37"/>
    </row>
    <row r="6006" spans="20:27">
      <c r="T6006" s="26">
        <v>5986</v>
      </c>
      <c r="U6006" s="26" t="e">
        <f t="shared" si="474"/>
        <v>#N/A</v>
      </c>
      <c r="V6006" s="36" t="e">
        <f t="shared" si="471"/>
        <v>#N/A</v>
      </c>
      <c r="W6006" s="29" t="e">
        <f t="shared" si="473"/>
        <v>#N/A</v>
      </c>
      <c r="X6006" s="37" t="e">
        <f t="shared" si="472"/>
        <v>#N/A</v>
      </c>
      <c r="Y6006" s="37" t="e">
        <f t="shared" si="475"/>
        <v>#N/A</v>
      </c>
      <c r="Z6006" s="37"/>
      <c r="AA6006" s="37"/>
    </row>
    <row r="6007" spans="20:27">
      <c r="T6007" s="26">
        <v>5987</v>
      </c>
      <c r="U6007" s="26" t="e">
        <f t="shared" si="474"/>
        <v>#N/A</v>
      </c>
      <c r="V6007" s="36" t="e">
        <f t="shared" si="471"/>
        <v>#N/A</v>
      </c>
      <c r="W6007" s="29" t="e">
        <f t="shared" si="473"/>
        <v>#N/A</v>
      </c>
      <c r="X6007" s="37" t="e">
        <f t="shared" si="472"/>
        <v>#N/A</v>
      </c>
      <c r="Y6007" s="37" t="e">
        <f t="shared" si="475"/>
        <v>#N/A</v>
      </c>
      <c r="Z6007" s="37"/>
      <c r="AA6007" s="37"/>
    </row>
    <row r="6008" spans="20:27">
      <c r="T6008" s="26">
        <v>5988</v>
      </c>
      <c r="U6008" s="26" t="e">
        <f t="shared" si="474"/>
        <v>#N/A</v>
      </c>
      <c r="V6008" s="36" t="e">
        <f t="shared" si="471"/>
        <v>#N/A</v>
      </c>
      <c r="W6008" s="29" t="e">
        <f t="shared" si="473"/>
        <v>#N/A</v>
      </c>
      <c r="X6008" s="37" t="e">
        <f t="shared" si="472"/>
        <v>#N/A</v>
      </c>
      <c r="Y6008" s="37" t="e">
        <f t="shared" si="475"/>
        <v>#N/A</v>
      </c>
      <c r="Z6008" s="37"/>
      <c r="AA6008" s="37"/>
    </row>
    <row r="6009" spans="20:27">
      <c r="T6009" s="26">
        <v>5989</v>
      </c>
      <c r="U6009" s="26" t="e">
        <f t="shared" si="474"/>
        <v>#N/A</v>
      </c>
      <c r="V6009" s="36" t="e">
        <f t="shared" si="471"/>
        <v>#N/A</v>
      </c>
      <c r="W6009" s="29" t="e">
        <f t="shared" si="473"/>
        <v>#N/A</v>
      </c>
      <c r="X6009" s="37" t="e">
        <f t="shared" si="472"/>
        <v>#N/A</v>
      </c>
      <c r="Y6009" s="37" t="e">
        <f t="shared" si="475"/>
        <v>#N/A</v>
      </c>
      <c r="Z6009" s="37"/>
      <c r="AA6009" s="37"/>
    </row>
    <row r="6010" spans="20:27">
      <c r="T6010" s="26">
        <v>5990</v>
      </c>
      <c r="U6010" s="26" t="e">
        <f t="shared" si="474"/>
        <v>#N/A</v>
      </c>
      <c r="V6010" s="36" t="e">
        <f t="shared" si="471"/>
        <v>#N/A</v>
      </c>
      <c r="W6010" s="29" t="e">
        <f t="shared" si="473"/>
        <v>#N/A</v>
      </c>
      <c r="X6010" s="37" t="e">
        <f t="shared" si="472"/>
        <v>#N/A</v>
      </c>
      <c r="Y6010" s="37" t="e">
        <f t="shared" si="475"/>
        <v>#N/A</v>
      </c>
      <c r="Z6010" s="37"/>
      <c r="AA6010" s="37"/>
    </row>
    <row r="6011" spans="20:27">
      <c r="T6011" s="26">
        <v>5991</v>
      </c>
      <c r="U6011" s="26" t="e">
        <f t="shared" si="474"/>
        <v>#N/A</v>
      </c>
      <c r="V6011" s="36" t="e">
        <f t="shared" si="471"/>
        <v>#N/A</v>
      </c>
      <c r="W6011" s="29" t="e">
        <f t="shared" si="473"/>
        <v>#N/A</v>
      </c>
      <c r="X6011" s="37" t="e">
        <f t="shared" si="472"/>
        <v>#N/A</v>
      </c>
      <c r="Y6011" s="37" t="e">
        <f t="shared" si="475"/>
        <v>#N/A</v>
      </c>
      <c r="Z6011" s="37"/>
      <c r="AA6011" s="37"/>
    </row>
    <row r="6012" spans="20:27">
      <c r="T6012" s="26">
        <v>5992</v>
      </c>
      <c r="U6012" s="26" t="e">
        <f t="shared" si="474"/>
        <v>#N/A</v>
      </c>
      <c r="V6012" s="36" t="e">
        <f t="shared" si="471"/>
        <v>#N/A</v>
      </c>
      <c r="W6012" s="29" t="e">
        <f t="shared" si="473"/>
        <v>#N/A</v>
      </c>
      <c r="X6012" s="37" t="e">
        <f t="shared" si="472"/>
        <v>#N/A</v>
      </c>
      <c r="Y6012" s="37" t="e">
        <f t="shared" si="475"/>
        <v>#N/A</v>
      </c>
      <c r="Z6012" s="37"/>
      <c r="AA6012" s="37"/>
    </row>
    <row r="6013" spans="20:27">
      <c r="T6013" s="26">
        <v>5993</v>
      </c>
      <c r="U6013" s="26" t="e">
        <f t="shared" si="474"/>
        <v>#N/A</v>
      </c>
      <c r="V6013" s="36" t="e">
        <f t="shared" si="471"/>
        <v>#N/A</v>
      </c>
      <c r="W6013" s="29" t="e">
        <f t="shared" si="473"/>
        <v>#N/A</v>
      </c>
      <c r="X6013" s="37" t="e">
        <f t="shared" si="472"/>
        <v>#N/A</v>
      </c>
      <c r="Y6013" s="37" t="e">
        <f t="shared" si="475"/>
        <v>#N/A</v>
      </c>
      <c r="Z6013" s="37"/>
      <c r="AA6013" s="37"/>
    </row>
    <row r="6014" spans="20:27">
      <c r="T6014" s="26">
        <v>5994</v>
      </c>
      <c r="U6014" s="26" t="e">
        <f t="shared" si="474"/>
        <v>#N/A</v>
      </c>
      <c r="V6014" s="36" t="e">
        <f t="shared" si="471"/>
        <v>#N/A</v>
      </c>
      <c r="W6014" s="29" t="e">
        <f t="shared" si="473"/>
        <v>#N/A</v>
      </c>
      <c r="X6014" s="37" t="e">
        <f t="shared" si="472"/>
        <v>#N/A</v>
      </c>
      <c r="Y6014" s="37" t="e">
        <f t="shared" si="475"/>
        <v>#N/A</v>
      </c>
      <c r="Z6014" s="37"/>
      <c r="AA6014" s="37"/>
    </row>
    <row r="6015" spans="20:27">
      <c r="T6015" s="26">
        <v>5995</v>
      </c>
      <c r="U6015" s="26" t="e">
        <f t="shared" si="474"/>
        <v>#N/A</v>
      </c>
      <c r="V6015" s="36" t="e">
        <f t="shared" si="471"/>
        <v>#N/A</v>
      </c>
      <c r="W6015" s="29" t="e">
        <f t="shared" si="473"/>
        <v>#N/A</v>
      </c>
      <c r="X6015" s="37" t="e">
        <f t="shared" si="472"/>
        <v>#N/A</v>
      </c>
      <c r="Y6015" s="37" t="e">
        <f t="shared" si="475"/>
        <v>#N/A</v>
      </c>
      <c r="Z6015" s="37"/>
      <c r="AA6015" s="37"/>
    </row>
    <row r="6016" spans="20:27">
      <c r="T6016" s="26">
        <v>5996</v>
      </c>
      <c r="U6016" s="26" t="e">
        <f t="shared" si="474"/>
        <v>#N/A</v>
      </c>
      <c r="V6016" s="36" t="e">
        <f t="shared" si="471"/>
        <v>#N/A</v>
      </c>
      <c r="W6016" s="29" t="e">
        <f t="shared" si="473"/>
        <v>#N/A</v>
      </c>
      <c r="X6016" s="37" t="e">
        <f t="shared" si="472"/>
        <v>#N/A</v>
      </c>
      <c r="Y6016" s="37" t="e">
        <f t="shared" si="475"/>
        <v>#N/A</v>
      </c>
      <c r="Z6016" s="37"/>
      <c r="AA6016" s="37"/>
    </row>
    <row r="6017" spans="20:27">
      <c r="T6017" s="26">
        <v>5997</v>
      </c>
      <c r="U6017" s="26" t="e">
        <f t="shared" si="474"/>
        <v>#N/A</v>
      </c>
      <c r="V6017" s="36" t="e">
        <f t="shared" si="471"/>
        <v>#N/A</v>
      </c>
      <c r="W6017" s="29" t="e">
        <f t="shared" si="473"/>
        <v>#N/A</v>
      </c>
      <c r="X6017" s="37" t="e">
        <f t="shared" si="472"/>
        <v>#N/A</v>
      </c>
      <c r="Y6017" s="37" t="e">
        <f t="shared" si="475"/>
        <v>#N/A</v>
      </c>
      <c r="Z6017" s="37"/>
      <c r="AA6017" s="37"/>
    </row>
    <row r="6018" spans="20:27">
      <c r="T6018" s="26">
        <v>5998</v>
      </c>
      <c r="U6018" s="26" t="e">
        <f t="shared" si="474"/>
        <v>#N/A</v>
      </c>
      <c r="V6018" s="36" t="e">
        <f t="shared" si="471"/>
        <v>#N/A</v>
      </c>
      <c r="W6018" s="29" t="e">
        <f t="shared" si="473"/>
        <v>#N/A</v>
      </c>
      <c r="X6018" s="37" t="e">
        <f t="shared" si="472"/>
        <v>#N/A</v>
      </c>
      <c r="Y6018" s="37" t="e">
        <f t="shared" si="475"/>
        <v>#N/A</v>
      </c>
      <c r="Z6018" s="37"/>
      <c r="AA6018" s="37"/>
    </row>
    <row r="6019" spans="20:27">
      <c r="T6019" s="26">
        <v>5999</v>
      </c>
      <c r="U6019" s="26" t="e">
        <f t="shared" si="474"/>
        <v>#N/A</v>
      </c>
      <c r="V6019" s="36" t="e">
        <f t="shared" si="471"/>
        <v>#N/A</v>
      </c>
      <c r="W6019" s="29" t="e">
        <f t="shared" si="473"/>
        <v>#N/A</v>
      </c>
      <c r="X6019" s="37" t="e">
        <f t="shared" si="472"/>
        <v>#N/A</v>
      </c>
      <c r="Y6019" s="37" t="e">
        <f t="shared" si="475"/>
        <v>#N/A</v>
      </c>
      <c r="Z6019" s="37"/>
      <c r="AA6019" s="37"/>
    </row>
    <row r="6020" spans="20:27">
      <c r="T6020" s="26">
        <v>6000</v>
      </c>
      <c r="U6020" s="26" t="e">
        <f t="shared" si="474"/>
        <v>#N/A</v>
      </c>
      <c r="V6020" s="36" t="e">
        <f t="shared" si="471"/>
        <v>#N/A</v>
      </c>
      <c r="W6020" s="29" t="e">
        <f t="shared" si="473"/>
        <v>#N/A</v>
      </c>
      <c r="X6020" s="37" t="e">
        <f t="shared" si="472"/>
        <v>#N/A</v>
      </c>
      <c r="Y6020" s="37" t="e">
        <f t="shared" si="475"/>
        <v>#N/A</v>
      </c>
      <c r="Z6020" s="37"/>
      <c r="AA6020" s="37"/>
    </row>
    <row r="6021" spans="20:27">
      <c r="T6021" s="26">
        <v>6001</v>
      </c>
      <c r="U6021" s="26" t="e">
        <f t="shared" si="474"/>
        <v>#N/A</v>
      </c>
      <c r="V6021" s="36" t="e">
        <f t="shared" si="471"/>
        <v>#N/A</v>
      </c>
      <c r="W6021" s="29" t="e">
        <f t="shared" si="473"/>
        <v>#N/A</v>
      </c>
      <c r="X6021" s="37" t="e">
        <f t="shared" si="472"/>
        <v>#N/A</v>
      </c>
      <c r="Y6021" s="37" t="e">
        <f t="shared" si="475"/>
        <v>#N/A</v>
      </c>
      <c r="Z6021" s="37"/>
      <c r="AA6021" s="37"/>
    </row>
    <row r="6022" spans="20:27">
      <c r="T6022" s="26">
        <v>6002</v>
      </c>
      <c r="U6022" s="26" t="e">
        <f t="shared" si="474"/>
        <v>#N/A</v>
      </c>
      <c r="V6022" s="36" t="e">
        <f t="shared" si="471"/>
        <v>#N/A</v>
      </c>
      <c r="W6022" s="29" t="e">
        <f t="shared" si="473"/>
        <v>#N/A</v>
      </c>
      <c r="X6022" s="37" t="e">
        <f t="shared" si="472"/>
        <v>#N/A</v>
      </c>
      <c r="Y6022" s="37" t="e">
        <f t="shared" si="475"/>
        <v>#N/A</v>
      </c>
      <c r="Z6022" s="37"/>
      <c r="AA6022" s="37"/>
    </row>
    <row r="6023" spans="20:27">
      <c r="T6023" s="26">
        <v>6003</v>
      </c>
      <c r="U6023" s="26" t="e">
        <f t="shared" si="474"/>
        <v>#N/A</v>
      </c>
      <c r="V6023" s="36" t="e">
        <f t="shared" si="471"/>
        <v>#N/A</v>
      </c>
      <c r="W6023" s="29" t="e">
        <f t="shared" si="473"/>
        <v>#N/A</v>
      </c>
      <c r="X6023" s="37" t="e">
        <f t="shared" si="472"/>
        <v>#N/A</v>
      </c>
      <c r="Y6023" s="37" t="e">
        <f t="shared" si="475"/>
        <v>#N/A</v>
      </c>
      <c r="Z6023" s="37"/>
      <c r="AA6023" s="37"/>
    </row>
    <row r="6024" spans="20:27">
      <c r="T6024" s="26">
        <v>6004</v>
      </c>
      <c r="U6024" s="26" t="e">
        <f t="shared" si="474"/>
        <v>#N/A</v>
      </c>
      <c r="V6024" s="36" t="e">
        <f t="shared" ref="V6024:V6087" si="476">K$23*EXP(M$22*LOG(T6024/O$23))</f>
        <v>#N/A</v>
      </c>
      <c r="W6024" s="29" t="e">
        <f t="shared" si="473"/>
        <v>#N/A</v>
      </c>
      <c r="X6024" s="37" t="e">
        <f t="shared" ref="X6024:X6087" si="477">IF(($K$60+15)&gt;T6024,T6024,(#N/A))</f>
        <v>#N/A</v>
      </c>
      <c r="Y6024" s="37" t="e">
        <f t="shared" si="475"/>
        <v>#N/A</v>
      </c>
      <c r="Z6024" s="37"/>
      <c r="AA6024" s="37"/>
    </row>
    <row r="6025" spans="20:27">
      <c r="T6025" s="26">
        <v>6005</v>
      </c>
      <c r="U6025" s="26" t="e">
        <f t="shared" si="474"/>
        <v>#N/A</v>
      </c>
      <c r="V6025" s="36" t="e">
        <f t="shared" si="476"/>
        <v>#N/A</v>
      </c>
      <c r="W6025" s="29" t="e">
        <f t="shared" si="473"/>
        <v>#N/A</v>
      </c>
      <c r="X6025" s="37" t="e">
        <f t="shared" si="477"/>
        <v>#N/A</v>
      </c>
      <c r="Y6025" s="37" t="e">
        <f t="shared" si="475"/>
        <v>#N/A</v>
      </c>
      <c r="Z6025" s="37"/>
      <c r="AA6025" s="37"/>
    </row>
    <row r="6026" spans="20:27">
      <c r="T6026" s="26">
        <v>6006</v>
      </c>
      <c r="U6026" s="26" t="e">
        <f t="shared" si="474"/>
        <v>#N/A</v>
      </c>
      <c r="V6026" s="36" t="e">
        <f t="shared" si="476"/>
        <v>#N/A</v>
      </c>
      <c r="W6026" s="29" t="e">
        <f t="shared" si="473"/>
        <v>#N/A</v>
      </c>
      <c r="X6026" s="37" t="e">
        <f t="shared" si="477"/>
        <v>#N/A</v>
      </c>
      <c r="Y6026" s="37" t="e">
        <f t="shared" si="475"/>
        <v>#N/A</v>
      </c>
      <c r="Z6026" s="37"/>
      <c r="AA6026" s="37"/>
    </row>
    <row r="6027" spans="20:27">
      <c r="T6027" s="26">
        <v>6007</v>
      </c>
      <c r="U6027" s="26" t="e">
        <f t="shared" si="474"/>
        <v>#N/A</v>
      </c>
      <c r="V6027" s="36" t="e">
        <f t="shared" si="476"/>
        <v>#N/A</v>
      </c>
      <c r="W6027" s="29" t="e">
        <f t="shared" si="473"/>
        <v>#N/A</v>
      </c>
      <c r="X6027" s="37" t="e">
        <f t="shared" si="477"/>
        <v>#N/A</v>
      </c>
      <c r="Y6027" s="37" t="e">
        <f t="shared" si="475"/>
        <v>#N/A</v>
      </c>
      <c r="Z6027" s="37"/>
      <c r="AA6027" s="37"/>
    </row>
    <row r="6028" spans="20:27">
      <c r="T6028" s="26">
        <v>6008</v>
      </c>
      <c r="U6028" s="26" t="e">
        <f t="shared" si="474"/>
        <v>#N/A</v>
      </c>
      <c r="V6028" s="36" t="e">
        <f t="shared" si="476"/>
        <v>#N/A</v>
      </c>
      <c r="W6028" s="29" t="e">
        <f t="shared" si="473"/>
        <v>#N/A</v>
      </c>
      <c r="X6028" s="37" t="e">
        <f t="shared" si="477"/>
        <v>#N/A</v>
      </c>
      <c r="Y6028" s="37" t="e">
        <f t="shared" si="475"/>
        <v>#N/A</v>
      </c>
      <c r="Z6028" s="37"/>
      <c r="AA6028" s="37"/>
    </row>
    <row r="6029" spans="20:27">
      <c r="T6029" s="26">
        <v>6009</v>
      </c>
      <c r="U6029" s="26" t="e">
        <f t="shared" si="474"/>
        <v>#N/A</v>
      </c>
      <c r="V6029" s="36" t="e">
        <f t="shared" si="476"/>
        <v>#N/A</v>
      </c>
      <c r="W6029" s="29" t="e">
        <f t="shared" si="473"/>
        <v>#N/A</v>
      </c>
      <c r="X6029" s="37" t="e">
        <f t="shared" si="477"/>
        <v>#N/A</v>
      </c>
      <c r="Y6029" s="37" t="e">
        <f t="shared" si="475"/>
        <v>#N/A</v>
      </c>
      <c r="Z6029" s="37"/>
      <c r="AA6029" s="37"/>
    </row>
    <row r="6030" spans="20:27">
      <c r="T6030" s="26">
        <v>6010</v>
      </c>
      <c r="U6030" s="26" t="e">
        <f t="shared" si="474"/>
        <v>#N/A</v>
      </c>
      <c r="V6030" s="36" t="e">
        <f t="shared" si="476"/>
        <v>#N/A</v>
      </c>
      <c r="W6030" s="29" t="e">
        <f t="shared" si="473"/>
        <v>#N/A</v>
      </c>
      <c r="X6030" s="37" t="e">
        <f t="shared" si="477"/>
        <v>#N/A</v>
      </c>
      <c r="Y6030" s="37" t="e">
        <f t="shared" si="475"/>
        <v>#N/A</v>
      </c>
      <c r="Z6030" s="37"/>
      <c r="AA6030" s="37"/>
    </row>
    <row r="6031" spans="20:27">
      <c r="T6031" s="26">
        <v>6011</v>
      </c>
      <c r="U6031" s="26" t="e">
        <f t="shared" si="474"/>
        <v>#N/A</v>
      </c>
      <c r="V6031" s="36" t="e">
        <f t="shared" si="476"/>
        <v>#N/A</v>
      </c>
      <c r="W6031" s="29" t="e">
        <f t="shared" si="473"/>
        <v>#N/A</v>
      </c>
      <c r="X6031" s="37" t="e">
        <f t="shared" si="477"/>
        <v>#N/A</v>
      </c>
      <c r="Y6031" s="37" t="e">
        <f t="shared" si="475"/>
        <v>#N/A</v>
      </c>
      <c r="Z6031" s="37"/>
      <c r="AA6031" s="37"/>
    </row>
    <row r="6032" spans="20:27">
      <c r="T6032" s="26">
        <v>6012</v>
      </c>
      <c r="U6032" s="26" t="e">
        <f t="shared" si="474"/>
        <v>#N/A</v>
      </c>
      <c r="V6032" s="36" t="e">
        <f t="shared" si="476"/>
        <v>#N/A</v>
      </c>
      <c r="W6032" s="29" t="e">
        <f t="shared" si="473"/>
        <v>#N/A</v>
      </c>
      <c r="X6032" s="37" t="e">
        <f t="shared" si="477"/>
        <v>#N/A</v>
      </c>
      <c r="Y6032" s="37" t="e">
        <f t="shared" si="475"/>
        <v>#N/A</v>
      </c>
      <c r="Z6032" s="37"/>
      <c r="AA6032" s="37"/>
    </row>
    <row r="6033" spans="20:27">
      <c r="T6033" s="26">
        <v>6013</v>
      </c>
      <c r="U6033" s="26" t="e">
        <f t="shared" si="474"/>
        <v>#N/A</v>
      </c>
      <c r="V6033" s="36" t="e">
        <f t="shared" si="476"/>
        <v>#N/A</v>
      </c>
      <c r="W6033" s="29" t="e">
        <f t="shared" si="473"/>
        <v>#N/A</v>
      </c>
      <c r="X6033" s="37" t="e">
        <f t="shared" si="477"/>
        <v>#N/A</v>
      </c>
      <c r="Y6033" s="37" t="e">
        <f t="shared" si="475"/>
        <v>#N/A</v>
      </c>
      <c r="Z6033" s="37"/>
      <c r="AA6033" s="37"/>
    </row>
    <row r="6034" spans="20:27">
      <c r="T6034" s="26">
        <v>6014</v>
      </c>
      <c r="U6034" s="26" t="e">
        <f t="shared" si="474"/>
        <v>#N/A</v>
      </c>
      <c r="V6034" s="36" t="e">
        <f t="shared" si="476"/>
        <v>#N/A</v>
      </c>
      <c r="W6034" s="29" t="e">
        <f t="shared" si="473"/>
        <v>#N/A</v>
      </c>
      <c r="X6034" s="37" t="e">
        <f t="shared" si="477"/>
        <v>#N/A</v>
      </c>
      <c r="Y6034" s="37" t="e">
        <f t="shared" si="475"/>
        <v>#N/A</v>
      </c>
      <c r="Z6034" s="37"/>
      <c r="AA6034" s="37"/>
    </row>
    <row r="6035" spans="20:27">
      <c r="T6035" s="26">
        <v>6015</v>
      </c>
      <c r="U6035" s="26" t="e">
        <f t="shared" si="474"/>
        <v>#N/A</v>
      </c>
      <c r="V6035" s="36" t="e">
        <f t="shared" si="476"/>
        <v>#N/A</v>
      </c>
      <c r="W6035" s="29" t="e">
        <f t="shared" si="473"/>
        <v>#N/A</v>
      </c>
      <c r="X6035" s="37" t="e">
        <f t="shared" si="477"/>
        <v>#N/A</v>
      </c>
      <c r="Y6035" s="37" t="e">
        <f t="shared" si="475"/>
        <v>#N/A</v>
      </c>
      <c r="Z6035" s="37"/>
      <c r="AA6035" s="37"/>
    </row>
    <row r="6036" spans="20:27">
      <c r="T6036" s="26">
        <v>6016</v>
      </c>
      <c r="U6036" s="26" t="e">
        <f t="shared" si="474"/>
        <v>#N/A</v>
      </c>
      <c r="V6036" s="36" t="e">
        <f t="shared" si="476"/>
        <v>#N/A</v>
      </c>
      <c r="W6036" s="29" t="e">
        <f t="shared" si="473"/>
        <v>#N/A</v>
      </c>
      <c r="X6036" s="37" t="e">
        <f t="shared" si="477"/>
        <v>#N/A</v>
      </c>
      <c r="Y6036" s="37" t="e">
        <f t="shared" si="475"/>
        <v>#N/A</v>
      </c>
      <c r="Z6036" s="37"/>
      <c r="AA6036" s="37"/>
    </row>
    <row r="6037" spans="20:27">
      <c r="T6037" s="26">
        <v>6017</v>
      </c>
      <c r="U6037" s="26" t="e">
        <f t="shared" si="474"/>
        <v>#N/A</v>
      </c>
      <c r="V6037" s="36" t="e">
        <f t="shared" si="476"/>
        <v>#N/A</v>
      </c>
      <c r="W6037" s="29" t="e">
        <f t="shared" ref="W6037:W6100" si="478">IF(U6037="",(#N/A),V6037)</f>
        <v>#N/A</v>
      </c>
      <c r="X6037" s="37" t="e">
        <f t="shared" si="477"/>
        <v>#N/A</v>
      </c>
      <c r="Y6037" s="37" t="e">
        <f t="shared" si="475"/>
        <v>#N/A</v>
      </c>
      <c r="Z6037" s="37"/>
      <c r="AA6037" s="37"/>
    </row>
    <row r="6038" spans="20:27">
      <c r="T6038" s="26">
        <v>6018</v>
      </c>
      <c r="U6038" s="26" t="e">
        <f t="shared" ref="U6038:U6101" si="479">IF(MAX(D$20:D$64)&lt;T6038,(#N/A),T6038)</f>
        <v>#N/A</v>
      </c>
      <c r="V6038" s="36" t="e">
        <f t="shared" si="476"/>
        <v>#N/A</v>
      </c>
      <c r="W6038" s="29" t="e">
        <f t="shared" si="478"/>
        <v>#N/A</v>
      </c>
      <c r="X6038" s="37" t="e">
        <f t="shared" si="477"/>
        <v>#N/A</v>
      </c>
      <c r="Y6038" s="37" t="e">
        <f t="shared" si="475"/>
        <v>#N/A</v>
      </c>
      <c r="Z6038" s="37"/>
      <c r="AA6038" s="37"/>
    </row>
    <row r="6039" spans="20:27">
      <c r="T6039" s="26">
        <v>6019</v>
      </c>
      <c r="U6039" s="26" t="e">
        <f t="shared" si="479"/>
        <v>#N/A</v>
      </c>
      <c r="V6039" s="36" t="e">
        <f t="shared" si="476"/>
        <v>#N/A</v>
      </c>
      <c r="W6039" s="29" t="e">
        <f t="shared" si="478"/>
        <v>#N/A</v>
      </c>
      <c r="X6039" s="37" t="e">
        <f t="shared" si="477"/>
        <v>#N/A</v>
      </c>
      <c r="Y6039" s="37" t="e">
        <f t="shared" si="475"/>
        <v>#N/A</v>
      </c>
      <c r="Z6039" s="37"/>
      <c r="AA6039" s="37"/>
    </row>
    <row r="6040" spans="20:27">
      <c r="T6040" s="26">
        <v>6020</v>
      </c>
      <c r="U6040" s="26" t="e">
        <f t="shared" si="479"/>
        <v>#N/A</v>
      </c>
      <c r="V6040" s="36" t="e">
        <f t="shared" si="476"/>
        <v>#N/A</v>
      </c>
      <c r="W6040" s="29" t="e">
        <f t="shared" si="478"/>
        <v>#N/A</v>
      </c>
      <c r="X6040" s="37" t="e">
        <f t="shared" si="477"/>
        <v>#N/A</v>
      </c>
      <c r="Y6040" s="37" t="e">
        <f t="shared" si="475"/>
        <v>#N/A</v>
      </c>
      <c r="Z6040" s="37"/>
      <c r="AA6040" s="37"/>
    </row>
    <row r="6041" spans="20:27">
      <c r="T6041" s="26">
        <v>6021</v>
      </c>
      <c r="U6041" s="26" t="e">
        <f t="shared" si="479"/>
        <v>#N/A</v>
      </c>
      <c r="V6041" s="36" t="e">
        <f t="shared" si="476"/>
        <v>#N/A</v>
      </c>
      <c r="W6041" s="29" t="e">
        <f t="shared" si="478"/>
        <v>#N/A</v>
      </c>
      <c r="X6041" s="37" t="e">
        <f t="shared" si="477"/>
        <v>#N/A</v>
      </c>
      <c r="Y6041" s="37" t="e">
        <f t="shared" si="475"/>
        <v>#N/A</v>
      </c>
      <c r="Z6041" s="37"/>
      <c r="AA6041" s="37"/>
    </row>
    <row r="6042" spans="20:27">
      <c r="T6042" s="26">
        <v>6022</v>
      </c>
      <c r="U6042" s="26" t="e">
        <f t="shared" si="479"/>
        <v>#N/A</v>
      </c>
      <c r="V6042" s="36" t="e">
        <f t="shared" si="476"/>
        <v>#N/A</v>
      </c>
      <c r="W6042" s="29" t="e">
        <f t="shared" si="478"/>
        <v>#N/A</v>
      </c>
      <c r="X6042" s="37" t="e">
        <f t="shared" si="477"/>
        <v>#N/A</v>
      </c>
      <c r="Y6042" s="37" t="e">
        <f t="shared" si="475"/>
        <v>#N/A</v>
      </c>
      <c r="Z6042" s="37"/>
      <c r="AA6042" s="37"/>
    </row>
    <row r="6043" spans="20:27">
      <c r="T6043" s="26">
        <v>6023</v>
      </c>
      <c r="U6043" s="26" t="e">
        <f t="shared" si="479"/>
        <v>#N/A</v>
      </c>
      <c r="V6043" s="36" t="e">
        <f t="shared" si="476"/>
        <v>#N/A</v>
      </c>
      <c r="W6043" s="29" t="e">
        <f t="shared" si="478"/>
        <v>#N/A</v>
      </c>
      <c r="X6043" s="37" t="e">
        <f t="shared" si="477"/>
        <v>#N/A</v>
      </c>
      <c r="Y6043" s="37" t="e">
        <f t="shared" si="475"/>
        <v>#N/A</v>
      </c>
      <c r="Z6043" s="37"/>
      <c r="AA6043" s="37"/>
    </row>
    <row r="6044" spans="20:27">
      <c r="T6044" s="26">
        <v>6024</v>
      </c>
      <c r="U6044" s="26" t="e">
        <f t="shared" si="479"/>
        <v>#N/A</v>
      </c>
      <c r="V6044" s="36" t="e">
        <f t="shared" si="476"/>
        <v>#N/A</v>
      </c>
      <c r="W6044" s="29" t="e">
        <f t="shared" si="478"/>
        <v>#N/A</v>
      </c>
      <c r="X6044" s="37" t="e">
        <f t="shared" si="477"/>
        <v>#N/A</v>
      </c>
      <c r="Y6044" s="37" t="e">
        <f t="shared" si="475"/>
        <v>#N/A</v>
      </c>
      <c r="Z6044" s="37"/>
      <c r="AA6044" s="37"/>
    </row>
    <row r="6045" spans="20:27">
      <c r="T6045" s="26">
        <v>6025</v>
      </c>
      <c r="U6045" s="26" t="e">
        <f t="shared" si="479"/>
        <v>#N/A</v>
      </c>
      <c r="V6045" s="36" t="e">
        <f t="shared" si="476"/>
        <v>#N/A</v>
      </c>
      <c r="W6045" s="29" t="e">
        <f t="shared" si="478"/>
        <v>#N/A</v>
      </c>
      <c r="X6045" s="37" t="e">
        <f t="shared" si="477"/>
        <v>#N/A</v>
      </c>
      <c r="Y6045" s="37" t="e">
        <f t="shared" si="475"/>
        <v>#N/A</v>
      </c>
      <c r="Z6045" s="37"/>
      <c r="AA6045" s="37"/>
    </row>
    <row r="6046" spans="20:27">
      <c r="T6046" s="26">
        <v>6026</v>
      </c>
      <c r="U6046" s="26" t="e">
        <f t="shared" si="479"/>
        <v>#N/A</v>
      </c>
      <c r="V6046" s="36" t="e">
        <f t="shared" si="476"/>
        <v>#N/A</v>
      </c>
      <c r="W6046" s="29" t="e">
        <f t="shared" si="478"/>
        <v>#N/A</v>
      </c>
      <c r="X6046" s="37" t="e">
        <f t="shared" si="477"/>
        <v>#N/A</v>
      </c>
      <c r="Y6046" s="37" t="e">
        <f t="shared" si="475"/>
        <v>#N/A</v>
      </c>
      <c r="Z6046" s="37"/>
      <c r="AA6046" s="37"/>
    </row>
    <row r="6047" spans="20:27">
      <c r="T6047" s="26">
        <v>6027</v>
      </c>
      <c r="U6047" s="26" t="e">
        <f t="shared" si="479"/>
        <v>#N/A</v>
      </c>
      <c r="V6047" s="36" t="e">
        <f t="shared" si="476"/>
        <v>#N/A</v>
      </c>
      <c r="W6047" s="29" t="e">
        <f t="shared" si="478"/>
        <v>#N/A</v>
      </c>
      <c r="X6047" s="37" t="e">
        <f t="shared" si="477"/>
        <v>#N/A</v>
      </c>
      <c r="Y6047" s="37" t="e">
        <f t="shared" ref="Y6047:Y6110" si="480">IF(($K$60+15)&gt;T6047,K$23*EXP(M$22*LOG(T6047/O$23)),(#N/A))</f>
        <v>#N/A</v>
      </c>
      <c r="Z6047" s="37"/>
      <c r="AA6047" s="37"/>
    </row>
    <row r="6048" spans="20:27">
      <c r="T6048" s="26">
        <v>6028</v>
      </c>
      <c r="U6048" s="26" t="e">
        <f t="shared" si="479"/>
        <v>#N/A</v>
      </c>
      <c r="V6048" s="36" t="e">
        <f t="shared" si="476"/>
        <v>#N/A</v>
      </c>
      <c r="W6048" s="29" t="e">
        <f t="shared" si="478"/>
        <v>#N/A</v>
      </c>
      <c r="X6048" s="37" t="e">
        <f t="shared" si="477"/>
        <v>#N/A</v>
      </c>
      <c r="Y6048" s="37" t="e">
        <f t="shared" si="480"/>
        <v>#N/A</v>
      </c>
      <c r="Z6048" s="37"/>
      <c r="AA6048" s="37"/>
    </row>
    <row r="6049" spans="20:27">
      <c r="T6049" s="26">
        <v>6029</v>
      </c>
      <c r="U6049" s="26" t="e">
        <f t="shared" si="479"/>
        <v>#N/A</v>
      </c>
      <c r="V6049" s="36" t="e">
        <f t="shared" si="476"/>
        <v>#N/A</v>
      </c>
      <c r="W6049" s="29" t="e">
        <f t="shared" si="478"/>
        <v>#N/A</v>
      </c>
      <c r="X6049" s="37" t="e">
        <f t="shared" si="477"/>
        <v>#N/A</v>
      </c>
      <c r="Y6049" s="37" t="e">
        <f t="shared" si="480"/>
        <v>#N/A</v>
      </c>
      <c r="Z6049" s="37"/>
      <c r="AA6049" s="37"/>
    </row>
    <row r="6050" spans="20:27">
      <c r="T6050" s="26">
        <v>6030</v>
      </c>
      <c r="U6050" s="26" t="e">
        <f t="shared" si="479"/>
        <v>#N/A</v>
      </c>
      <c r="V6050" s="36" t="e">
        <f t="shared" si="476"/>
        <v>#N/A</v>
      </c>
      <c r="W6050" s="29" t="e">
        <f t="shared" si="478"/>
        <v>#N/A</v>
      </c>
      <c r="X6050" s="37" t="e">
        <f t="shared" si="477"/>
        <v>#N/A</v>
      </c>
      <c r="Y6050" s="37" t="e">
        <f t="shared" si="480"/>
        <v>#N/A</v>
      </c>
      <c r="Z6050" s="37"/>
      <c r="AA6050" s="37"/>
    </row>
    <row r="6051" spans="20:27">
      <c r="T6051" s="26">
        <v>6031</v>
      </c>
      <c r="U6051" s="26" t="e">
        <f t="shared" si="479"/>
        <v>#N/A</v>
      </c>
      <c r="V6051" s="36" t="e">
        <f t="shared" si="476"/>
        <v>#N/A</v>
      </c>
      <c r="W6051" s="29" t="e">
        <f t="shared" si="478"/>
        <v>#N/A</v>
      </c>
      <c r="X6051" s="37" t="e">
        <f t="shared" si="477"/>
        <v>#N/A</v>
      </c>
      <c r="Y6051" s="37" t="e">
        <f t="shared" si="480"/>
        <v>#N/A</v>
      </c>
      <c r="Z6051" s="37"/>
      <c r="AA6051" s="37"/>
    </row>
    <row r="6052" spans="20:27">
      <c r="T6052" s="26">
        <v>6032</v>
      </c>
      <c r="U6052" s="26" t="e">
        <f t="shared" si="479"/>
        <v>#N/A</v>
      </c>
      <c r="V6052" s="36" t="e">
        <f t="shared" si="476"/>
        <v>#N/A</v>
      </c>
      <c r="W6052" s="29" t="e">
        <f t="shared" si="478"/>
        <v>#N/A</v>
      </c>
      <c r="X6052" s="37" t="e">
        <f t="shared" si="477"/>
        <v>#N/A</v>
      </c>
      <c r="Y6052" s="37" t="e">
        <f t="shared" si="480"/>
        <v>#N/A</v>
      </c>
      <c r="Z6052" s="37"/>
      <c r="AA6052" s="37"/>
    </row>
    <row r="6053" spans="20:27">
      <c r="T6053" s="26">
        <v>6033</v>
      </c>
      <c r="U6053" s="26" t="e">
        <f t="shared" si="479"/>
        <v>#N/A</v>
      </c>
      <c r="V6053" s="36" t="e">
        <f t="shared" si="476"/>
        <v>#N/A</v>
      </c>
      <c r="W6053" s="29" t="e">
        <f t="shared" si="478"/>
        <v>#N/A</v>
      </c>
      <c r="X6053" s="37" t="e">
        <f t="shared" si="477"/>
        <v>#N/A</v>
      </c>
      <c r="Y6053" s="37" t="e">
        <f t="shared" si="480"/>
        <v>#N/A</v>
      </c>
      <c r="Z6053" s="37"/>
      <c r="AA6053" s="37"/>
    </row>
    <row r="6054" spans="20:27">
      <c r="T6054" s="26">
        <v>6034</v>
      </c>
      <c r="U6054" s="26" t="e">
        <f t="shared" si="479"/>
        <v>#N/A</v>
      </c>
      <c r="V6054" s="36" t="e">
        <f t="shared" si="476"/>
        <v>#N/A</v>
      </c>
      <c r="W6054" s="29" t="e">
        <f t="shared" si="478"/>
        <v>#N/A</v>
      </c>
      <c r="X6054" s="37" t="e">
        <f t="shared" si="477"/>
        <v>#N/A</v>
      </c>
      <c r="Y6054" s="37" t="e">
        <f t="shared" si="480"/>
        <v>#N/A</v>
      </c>
      <c r="Z6054" s="37"/>
      <c r="AA6054" s="37"/>
    </row>
    <row r="6055" spans="20:27">
      <c r="T6055" s="26">
        <v>6035</v>
      </c>
      <c r="U6055" s="26" t="e">
        <f t="shared" si="479"/>
        <v>#N/A</v>
      </c>
      <c r="V6055" s="36" t="e">
        <f t="shared" si="476"/>
        <v>#N/A</v>
      </c>
      <c r="W6055" s="29" t="e">
        <f t="shared" si="478"/>
        <v>#N/A</v>
      </c>
      <c r="X6055" s="37" t="e">
        <f t="shared" si="477"/>
        <v>#N/A</v>
      </c>
      <c r="Y6055" s="37" t="e">
        <f t="shared" si="480"/>
        <v>#N/A</v>
      </c>
      <c r="Z6055" s="37"/>
      <c r="AA6055" s="37"/>
    </row>
    <row r="6056" spans="20:27">
      <c r="T6056" s="26">
        <v>6036</v>
      </c>
      <c r="U6056" s="26" t="e">
        <f t="shared" si="479"/>
        <v>#N/A</v>
      </c>
      <c r="V6056" s="36" t="e">
        <f t="shared" si="476"/>
        <v>#N/A</v>
      </c>
      <c r="W6056" s="29" t="e">
        <f t="shared" si="478"/>
        <v>#N/A</v>
      </c>
      <c r="X6056" s="37" t="e">
        <f t="shared" si="477"/>
        <v>#N/A</v>
      </c>
      <c r="Y6056" s="37" t="e">
        <f t="shared" si="480"/>
        <v>#N/A</v>
      </c>
      <c r="Z6056" s="37"/>
      <c r="AA6056" s="37"/>
    </row>
    <row r="6057" spans="20:27">
      <c r="T6057" s="26">
        <v>6037</v>
      </c>
      <c r="U6057" s="26" t="e">
        <f t="shared" si="479"/>
        <v>#N/A</v>
      </c>
      <c r="V6057" s="36" t="e">
        <f t="shared" si="476"/>
        <v>#N/A</v>
      </c>
      <c r="W6057" s="29" t="e">
        <f t="shared" si="478"/>
        <v>#N/A</v>
      </c>
      <c r="X6057" s="37" t="e">
        <f t="shared" si="477"/>
        <v>#N/A</v>
      </c>
      <c r="Y6057" s="37" t="e">
        <f t="shared" si="480"/>
        <v>#N/A</v>
      </c>
      <c r="Z6057" s="37"/>
      <c r="AA6057" s="37"/>
    </row>
    <row r="6058" spans="20:27">
      <c r="T6058" s="26">
        <v>6038</v>
      </c>
      <c r="U6058" s="26" t="e">
        <f t="shared" si="479"/>
        <v>#N/A</v>
      </c>
      <c r="V6058" s="36" t="e">
        <f t="shared" si="476"/>
        <v>#N/A</v>
      </c>
      <c r="W6058" s="29" t="e">
        <f t="shared" si="478"/>
        <v>#N/A</v>
      </c>
      <c r="X6058" s="37" t="e">
        <f t="shared" si="477"/>
        <v>#N/A</v>
      </c>
      <c r="Y6058" s="37" t="e">
        <f t="shared" si="480"/>
        <v>#N/A</v>
      </c>
      <c r="Z6058" s="37"/>
      <c r="AA6058" s="37"/>
    </row>
    <row r="6059" spans="20:27">
      <c r="T6059" s="26">
        <v>6039</v>
      </c>
      <c r="U6059" s="26" t="e">
        <f t="shared" si="479"/>
        <v>#N/A</v>
      </c>
      <c r="V6059" s="36" t="e">
        <f t="shared" si="476"/>
        <v>#N/A</v>
      </c>
      <c r="W6059" s="29" t="e">
        <f t="shared" si="478"/>
        <v>#N/A</v>
      </c>
      <c r="X6059" s="37" t="e">
        <f t="shared" si="477"/>
        <v>#N/A</v>
      </c>
      <c r="Y6059" s="37" t="e">
        <f t="shared" si="480"/>
        <v>#N/A</v>
      </c>
      <c r="Z6059" s="37"/>
      <c r="AA6059" s="37"/>
    </row>
    <row r="6060" spans="20:27">
      <c r="T6060" s="26">
        <v>6040</v>
      </c>
      <c r="U6060" s="26" t="e">
        <f t="shared" si="479"/>
        <v>#N/A</v>
      </c>
      <c r="V6060" s="36" t="e">
        <f t="shared" si="476"/>
        <v>#N/A</v>
      </c>
      <c r="W6060" s="29" t="e">
        <f t="shared" si="478"/>
        <v>#N/A</v>
      </c>
      <c r="X6060" s="37" t="e">
        <f t="shared" si="477"/>
        <v>#N/A</v>
      </c>
      <c r="Y6060" s="37" t="e">
        <f t="shared" si="480"/>
        <v>#N/A</v>
      </c>
      <c r="Z6060" s="37"/>
      <c r="AA6060" s="37"/>
    </row>
    <row r="6061" spans="20:27">
      <c r="T6061" s="26">
        <v>6041</v>
      </c>
      <c r="U6061" s="26" t="e">
        <f t="shared" si="479"/>
        <v>#N/A</v>
      </c>
      <c r="V6061" s="36" t="e">
        <f t="shared" si="476"/>
        <v>#N/A</v>
      </c>
      <c r="W6061" s="29" t="e">
        <f t="shared" si="478"/>
        <v>#N/A</v>
      </c>
      <c r="X6061" s="37" t="e">
        <f t="shared" si="477"/>
        <v>#N/A</v>
      </c>
      <c r="Y6061" s="37" t="e">
        <f t="shared" si="480"/>
        <v>#N/A</v>
      </c>
      <c r="Z6061" s="37"/>
      <c r="AA6061" s="37"/>
    </row>
    <row r="6062" spans="20:27">
      <c r="T6062" s="26">
        <v>6042</v>
      </c>
      <c r="U6062" s="26" t="e">
        <f t="shared" si="479"/>
        <v>#N/A</v>
      </c>
      <c r="V6062" s="36" t="e">
        <f t="shared" si="476"/>
        <v>#N/A</v>
      </c>
      <c r="W6062" s="29" t="e">
        <f t="shared" si="478"/>
        <v>#N/A</v>
      </c>
      <c r="X6062" s="37" t="e">
        <f t="shared" si="477"/>
        <v>#N/A</v>
      </c>
      <c r="Y6062" s="37" t="e">
        <f t="shared" si="480"/>
        <v>#N/A</v>
      </c>
      <c r="Z6062" s="37"/>
      <c r="AA6062" s="37"/>
    </row>
    <row r="6063" spans="20:27">
      <c r="T6063" s="26">
        <v>6043</v>
      </c>
      <c r="U6063" s="26" t="e">
        <f t="shared" si="479"/>
        <v>#N/A</v>
      </c>
      <c r="V6063" s="36" t="e">
        <f t="shared" si="476"/>
        <v>#N/A</v>
      </c>
      <c r="W6063" s="29" t="e">
        <f t="shared" si="478"/>
        <v>#N/A</v>
      </c>
      <c r="X6063" s="37" t="e">
        <f t="shared" si="477"/>
        <v>#N/A</v>
      </c>
      <c r="Y6063" s="37" t="e">
        <f t="shared" si="480"/>
        <v>#N/A</v>
      </c>
      <c r="Z6063" s="37"/>
      <c r="AA6063" s="37"/>
    </row>
    <row r="6064" spans="20:27">
      <c r="T6064" s="26">
        <v>6044</v>
      </c>
      <c r="U6064" s="26" t="e">
        <f t="shared" si="479"/>
        <v>#N/A</v>
      </c>
      <c r="V6064" s="36" t="e">
        <f t="shared" si="476"/>
        <v>#N/A</v>
      </c>
      <c r="W6064" s="29" t="e">
        <f t="shared" si="478"/>
        <v>#N/A</v>
      </c>
      <c r="X6064" s="37" t="e">
        <f t="shared" si="477"/>
        <v>#N/A</v>
      </c>
      <c r="Y6064" s="37" t="e">
        <f t="shared" si="480"/>
        <v>#N/A</v>
      </c>
      <c r="Z6064" s="37"/>
      <c r="AA6064" s="37"/>
    </row>
    <row r="6065" spans="20:27">
      <c r="T6065" s="26">
        <v>6045</v>
      </c>
      <c r="U6065" s="26" t="e">
        <f t="shared" si="479"/>
        <v>#N/A</v>
      </c>
      <c r="V6065" s="36" t="e">
        <f t="shared" si="476"/>
        <v>#N/A</v>
      </c>
      <c r="W6065" s="29" t="e">
        <f t="shared" si="478"/>
        <v>#N/A</v>
      </c>
      <c r="X6065" s="37" t="e">
        <f t="shared" si="477"/>
        <v>#N/A</v>
      </c>
      <c r="Y6065" s="37" t="e">
        <f t="shared" si="480"/>
        <v>#N/A</v>
      </c>
      <c r="Z6065" s="37"/>
      <c r="AA6065" s="37"/>
    </row>
    <row r="6066" spans="20:27">
      <c r="T6066" s="26">
        <v>6046</v>
      </c>
      <c r="U6066" s="26" t="e">
        <f t="shared" si="479"/>
        <v>#N/A</v>
      </c>
      <c r="V6066" s="36" t="e">
        <f t="shared" si="476"/>
        <v>#N/A</v>
      </c>
      <c r="W6066" s="29" t="e">
        <f t="shared" si="478"/>
        <v>#N/A</v>
      </c>
      <c r="X6066" s="37" t="e">
        <f t="shared" si="477"/>
        <v>#N/A</v>
      </c>
      <c r="Y6066" s="37" t="e">
        <f t="shared" si="480"/>
        <v>#N/A</v>
      </c>
      <c r="Z6066" s="37"/>
      <c r="AA6066" s="37"/>
    </row>
    <row r="6067" spans="20:27">
      <c r="T6067" s="26">
        <v>6047</v>
      </c>
      <c r="U6067" s="26" t="e">
        <f t="shared" si="479"/>
        <v>#N/A</v>
      </c>
      <c r="V6067" s="36" t="e">
        <f t="shared" si="476"/>
        <v>#N/A</v>
      </c>
      <c r="W6067" s="29" t="e">
        <f t="shared" si="478"/>
        <v>#N/A</v>
      </c>
      <c r="X6067" s="37" t="e">
        <f t="shared" si="477"/>
        <v>#N/A</v>
      </c>
      <c r="Y6067" s="37" t="e">
        <f t="shared" si="480"/>
        <v>#N/A</v>
      </c>
      <c r="Z6067" s="37"/>
      <c r="AA6067" s="37"/>
    </row>
    <row r="6068" spans="20:27">
      <c r="T6068" s="26">
        <v>6048</v>
      </c>
      <c r="U6068" s="26" t="e">
        <f t="shared" si="479"/>
        <v>#N/A</v>
      </c>
      <c r="V6068" s="36" t="e">
        <f t="shared" si="476"/>
        <v>#N/A</v>
      </c>
      <c r="W6068" s="29" t="e">
        <f t="shared" si="478"/>
        <v>#N/A</v>
      </c>
      <c r="X6068" s="37" t="e">
        <f t="shared" si="477"/>
        <v>#N/A</v>
      </c>
      <c r="Y6068" s="37" t="e">
        <f t="shared" si="480"/>
        <v>#N/A</v>
      </c>
      <c r="Z6068" s="37"/>
      <c r="AA6068" s="37"/>
    </row>
    <row r="6069" spans="20:27">
      <c r="T6069" s="26">
        <v>6049</v>
      </c>
      <c r="U6069" s="26" t="e">
        <f t="shared" si="479"/>
        <v>#N/A</v>
      </c>
      <c r="V6069" s="36" t="e">
        <f t="shared" si="476"/>
        <v>#N/A</v>
      </c>
      <c r="W6069" s="29" t="e">
        <f t="shared" si="478"/>
        <v>#N/A</v>
      </c>
      <c r="X6069" s="37" t="e">
        <f t="shared" si="477"/>
        <v>#N/A</v>
      </c>
      <c r="Y6069" s="37" t="e">
        <f t="shared" si="480"/>
        <v>#N/A</v>
      </c>
      <c r="Z6069" s="37"/>
      <c r="AA6069" s="37"/>
    </row>
    <row r="6070" spans="20:27">
      <c r="T6070" s="26">
        <v>6050</v>
      </c>
      <c r="U6070" s="26" t="e">
        <f t="shared" si="479"/>
        <v>#N/A</v>
      </c>
      <c r="V6070" s="36" t="e">
        <f t="shared" si="476"/>
        <v>#N/A</v>
      </c>
      <c r="W6070" s="29" t="e">
        <f t="shared" si="478"/>
        <v>#N/A</v>
      </c>
      <c r="X6070" s="37" t="e">
        <f t="shared" si="477"/>
        <v>#N/A</v>
      </c>
      <c r="Y6070" s="37" t="e">
        <f t="shared" si="480"/>
        <v>#N/A</v>
      </c>
      <c r="Z6070" s="37"/>
      <c r="AA6070" s="37"/>
    </row>
    <row r="6071" spans="20:27">
      <c r="T6071" s="26">
        <v>6051</v>
      </c>
      <c r="U6071" s="26" t="e">
        <f t="shared" si="479"/>
        <v>#N/A</v>
      </c>
      <c r="V6071" s="36" t="e">
        <f t="shared" si="476"/>
        <v>#N/A</v>
      </c>
      <c r="W6071" s="29" t="e">
        <f t="shared" si="478"/>
        <v>#N/A</v>
      </c>
      <c r="X6071" s="37" t="e">
        <f t="shared" si="477"/>
        <v>#N/A</v>
      </c>
      <c r="Y6071" s="37" t="e">
        <f t="shared" si="480"/>
        <v>#N/A</v>
      </c>
      <c r="Z6071" s="37"/>
      <c r="AA6071" s="37"/>
    </row>
    <row r="6072" spans="20:27">
      <c r="T6072" s="26">
        <v>6052</v>
      </c>
      <c r="U6072" s="26" t="e">
        <f t="shared" si="479"/>
        <v>#N/A</v>
      </c>
      <c r="V6072" s="36" t="e">
        <f t="shared" si="476"/>
        <v>#N/A</v>
      </c>
      <c r="W6072" s="29" t="e">
        <f t="shared" si="478"/>
        <v>#N/A</v>
      </c>
      <c r="X6072" s="37" t="e">
        <f t="shared" si="477"/>
        <v>#N/A</v>
      </c>
      <c r="Y6072" s="37" t="e">
        <f t="shared" si="480"/>
        <v>#N/A</v>
      </c>
      <c r="Z6072" s="37"/>
      <c r="AA6072" s="37"/>
    </row>
    <row r="6073" spans="20:27">
      <c r="T6073" s="26">
        <v>6053</v>
      </c>
      <c r="U6073" s="26" t="e">
        <f t="shared" si="479"/>
        <v>#N/A</v>
      </c>
      <c r="V6073" s="36" t="e">
        <f t="shared" si="476"/>
        <v>#N/A</v>
      </c>
      <c r="W6073" s="29" t="e">
        <f t="shared" si="478"/>
        <v>#N/A</v>
      </c>
      <c r="X6073" s="37" t="e">
        <f t="shared" si="477"/>
        <v>#N/A</v>
      </c>
      <c r="Y6073" s="37" t="e">
        <f t="shared" si="480"/>
        <v>#N/A</v>
      </c>
      <c r="Z6073" s="37"/>
      <c r="AA6073" s="37"/>
    </row>
    <row r="6074" spans="20:27">
      <c r="T6074" s="26">
        <v>6054</v>
      </c>
      <c r="U6074" s="26" t="e">
        <f t="shared" si="479"/>
        <v>#N/A</v>
      </c>
      <c r="V6074" s="36" t="e">
        <f t="shared" si="476"/>
        <v>#N/A</v>
      </c>
      <c r="W6074" s="29" t="e">
        <f t="shared" si="478"/>
        <v>#N/A</v>
      </c>
      <c r="X6074" s="37" t="e">
        <f t="shared" si="477"/>
        <v>#N/A</v>
      </c>
      <c r="Y6074" s="37" t="e">
        <f t="shared" si="480"/>
        <v>#N/A</v>
      </c>
      <c r="Z6074" s="37"/>
      <c r="AA6074" s="37"/>
    </row>
    <row r="6075" spans="20:27">
      <c r="T6075" s="26">
        <v>6055</v>
      </c>
      <c r="U6075" s="26" t="e">
        <f t="shared" si="479"/>
        <v>#N/A</v>
      </c>
      <c r="V6075" s="36" t="e">
        <f t="shared" si="476"/>
        <v>#N/A</v>
      </c>
      <c r="W6075" s="29" t="e">
        <f t="shared" si="478"/>
        <v>#N/A</v>
      </c>
      <c r="X6075" s="37" t="e">
        <f t="shared" si="477"/>
        <v>#N/A</v>
      </c>
      <c r="Y6075" s="37" t="e">
        <f t="shared" si="480"/>
        <v>#N/A</v>
      </c>
      <c r="Z6075" s="37"/>
      <c r="AA6075" s="37"/>
    </row>
    <row r="6076" spans="20:27">
      <c r="T6076" s="26">
        <v>6056</v>
      </c>
      <c r="U6076" s="26" t="e">
        <f t="shared" si="479"/>
        <v>#N/A</v>
      </c>
      <c r="V6076" s="36" t="e">
        <f t="shared" si="476"/>
        <v>#N/A</v>
      </c>
      <c r="W6076" s="29" t="e">
        <f t="shared" si="478"/>
        <v>#N/A</v>
      </c>
      <c r="X6076" s="37" t="e">
        <f t="shared" si="477"/>
        <v>#N/A</v>
      </c>
      <c r="Y6076" s="37" t="e">
        <f t="shared" si="480"/>
        <v>#N/A</v>
      </c>
      <c r="Z6076" s="37"/>
      <c r="AA6076" s="37"/>
    </row>
    <row r="6077" spans="20:27">
      <c r="T6077" s="26">
        <v>6057</v>
      </c>
      <c r="U6077" s="26" t="e">
        <f t="shared" si="479"/>
        <v>#N/A</v>
      </c>
      <c r="V6077" s="36" t="e">
        <f t="shared" si="476"/>
        <v>#N/A</v>
      </c>
      <c r="W6077" s="29" t="e">
        <f t="shared" si="478"/>
        <v>#N/A</v>
      </c>
      <c r="X6077" s="37" t="e">
        <f t="shared" si="477"/>
        <v>#N/A</v>
      </c>
      <c r="Y6077" s="37" t="e">
        <f t="shared" si="480"/>
        <v>#N/A</v>
      </c>
      <c r="Z6077" s="37"/>
      <c r="AA6077" s="37"/>
    </row>
    <row r="6078" spans="20:27">
      <c r="T6078" s="26">
        <v>6058</v>
      </c>
      <c r="U6078" s="26" t="e">
        <f t="shared" si="479"/>
        <v>#N/A</v>
      </c>
      <c r="V6078" s="36" t="e">
        <f t="shared" si="476"/>
        <v>#N/A</v>
      </c>
      <c r="W6078" s="29" t="e">
        <f t="shared" si="478"/>
        <v>#N/A</v>
      </c>
      <c r="X6078" s="37" t="e">
        <f t="shared" si="477"/>
        <v>#N/A</v>
      </c>
      <c r="Y6078" s="37" t="e">
        <f t="shared" si="480"/>
        <v>#N/A</v>
      </c>
      <c r="Z6078" s="37"/>
      <c r="AA6078" s="37"/>
    </row>
    <row r="6079" spans="20:27">
      <c r="T6079" s="26">
        <v>6059</v>
      </c>
      <c r="U6079" s="26" t="e">
        <f t="shared" si="479"/>
        <v>#N/A</v>
      </c>
      <c r="V6079" s="36" t="e">
        <f t="shared" si="476"/>
        <v>#N/A</v>
      </c>
      <c r="W6079" s="29" t="e">
        <f t="shared" si="478"/>
        <v>#N/A</v>
      </c>
      <c r="X6079" s="37" t="e">
        <f t="shared" si="477"/>
        <v>#N/A</v>
      </c>
      <c r="Y6079" s="37" t="e">
        <f t="shared" si="480"/>
        <v>#N/A</v>
      </c>
      <c r="Z6079" s="37"/>
      <c r="AA6079" s="37"/>
    </row>
    <row r="6080" spans="20:27">
      <c r="T6080" s="26">
        <v>6060</v>
      </c>
      <c r="U6080" s="26" t="e">
        <f t="shared" si="479"/>
        <v>#N/A</v>
      </c>
      <c r="V6080" s="36" t="e">
        <f t="shared" si="476"/>
        <v>#N/A</v>
      </c>
      <c r="W6080" s="29" t="e">
        <f t="shared" si="478"/>
        <v>#N/A</v>
      </c>
      <c r="X6080" s="37" t="e">
        <f t="shared" si="477"/>
        <v>#N/A</v>
      </c>
      <c r="Y6080" s="37" t="e">
        <f t="shared" si="480"/>
        <v>#N/A</v>
      </c>
      <c r="Z6080" s="37"/>
      <c r="AA6080" s="37"/>
    </row>
    <row r="6081" spans="20:27">
      <c r="T6081" s="26">
        <v>6061</v>
      </c>
      <c r="U6081" s="26" t="e">
        <f t="shared" si="479"/>
        <v>#N/A</v>
      </c>
      <c r="V6081" s="36" t="e">
        <f t="shared" si="476"/>
        <v>#N/A</v>
      </c>
      <c r="W6081" s="29" t="e">
        <f t="shared" si="478"/>
        <v>#N/A</v>
      </c>
      <c r="X6081" s="37" t="e">
        <f t="shared" si="477"/>
        <v>#N/A</v>
      </c>
      <c r="Y6081" s="37" t="e">
        <f t="shared" si="480"/>
        <v>#N/A</v>
      </c>
      <c r="Z6081" s="37"/>
      <c r="AA6081" s="37"/>
    </row>
    <row r="6082" spans="20:27">
      <c r="T6082" s="26">
        <v>6062</v>
      </c>
      <c r="U6082" s="26" t="e">
        <f t="shared" si="479"/>
        <v>#N/A</v>
      </c>
      <c r="V6082" s="36" t="e">
        <f t="shared" si="476"/>
        <v>#N/A</v>
      </c>
      <c r="W6082" s="29" t="e">
        <f t="shared" si="478"/>
        <v>#N/A</v>
      </c>
      <c r="X6082" s="37" t="e">
        <f t="shared" si="477"/>
        <v>#N/A</v>
      </c>
      <c r="Y6082" s="37" t="e">
        <f t="shared" si="480"/>
        <v>#N/A</v>
      </c>
      <c r="Z6082" s="37"/>
      <c r="AA6082" s="37"/>
    </row>
    <row r="6083" spans="20:27">
      <c r="T6083" s="26">
        <v>6063</v>
      </c>
      <c r="U6083" s="26" t="e">
        <f t="shared" si="479"/>
        <v>#N/A</v>
      </c>
      <c r="V6083" s="36" t="e">
        <f t="shared" si="476"/>
        <v>#N/A</v>
      </c>
      <c r="W6083" s="29" t="e">
        <f t="shared" si="478"/>
        <v>#N/A</v>
      </c>
      <c r="X6083" s="37" t="e">
        <f t="shared" si="477"/>
        <v>#N/A</v>
      </c>
      <c r="Y6083" s="37" t="e">
        <f t="shared" si="480"/>
        <v>#N/A</v>
      </c>
      <c r="Z6083" s="37"/>
      <c r="AA6083" s="37"/>
    </row>
    <row r="6084" spans="20:27">
      <c r="T6084" s="26">
        <v>6064</v>
      </c>
      <c r="U6084" s="26" t="e">
        <f t="shared" si="479"/>
        <v>#N/A</v>
      </c>
      <c r="V6084" s="36" t="e">
        <f t="shared" si="476"/>
        <v>#N/A</v>
      </c>
      <c r="W6084" s="29" t="e">
        <f t="shared" si="478"/>
        <v>#N/A</v>
      </c>
      <c r="X6084" s="37" t="e">
        <f t="shared" si="477"/>
        <v>#N/A</v>
      </c>
      <c r="Y6084" s="37" t="e">
        <f t="shared" si="480"/>
        <v>#N/A</v>
      </c>
      <c r="Z6084" s="37"/>
      <c r="AA6084" s="37"/>
    </row>
    <row r="6085" spans="20:27">
      <c r="T6085" s="26">
        <v>6065</v>
      </c>
      <c r="U6085" s="26" t="e">
        <f t="shared" si="479"/>
        <v>#N/A</v>
      </c>
      <c r="V6085" s="36" t="e">
        <f t="shared" si="476"/>
        <v>#N/A</v>
      </c>
      <c r="W6085" s="29" t="e">
        <f t="shared" si="478"/>
        <v>#N/A</v>
      </c>
      <c r="X6085" s="37" t="e">
        <f t="shared" si="477"/>
        <v>#N/A</v>
      </c>
      <c r="Y6085" s="37" t="e">
        <f t="shared" si="480"/>
        <v>#N/A</v>
      </c>
      <c r="Z6085" s="37"/>
      <c r="AA6085" s="37"/>
    </row>
    <row r="6086" spans="20:27">
      <c r="T6086" s="26">
        <v>6066</v>
      </c>
      <c r="U6086" s="26" t="e">
        <f t="shared" si="479"/>
        <v>#N/A</v>
      </c>
      <c r="V6086" s="36" t="e">
        <f t="shared" si="476"/>
        <v>#N/A</v>
      </c>
      <c r="W6086" s="29" t="e">
        <f t="shared" si="478"/>
        <v>#N/A</v>
      </c>
      <c r="X6086" s="37" t="e">
        <f t="shared" si="477"/>
        <v>#N/A</v>
      </c>
      <c r="Y6086" s="37" t="e">
        <f t="shared" si="480"/>
        <v>#N/A</v>
      </c>
      <c r="Z6086" s="37"/>
      <c r="AA6086" s="37"/>
    </row>
    <row r="6087" spans="20:27">
      <c r="T6087" s="26">
        <v>6067</v>
      </c>
      <c r="U6087" s="26" t="e">
        <f t="shared" si="479"/>
        <v>#N/A</v>
      </c>
      <c r="V6087" s="36" t="e">
        <f t="shared" si="476"/>
        <v>#N/A</v>
      </c>
      <c r="W6087" s="29" t="e">
        <f t="shared" si="478"/>
        <v>#N/A</v>
      </c>
      <c r="X6087" s="37" t="e">
        <f t="shared" si="477"/>
        <v>#N/A</v>
      </c>
      <c r="Y6087" s="37" t="e">
        <f t="shared" si="480"/>
        <v>#N/A</v>
      </c>
      <c r="Z6087" s="37"/>
      <c r="AA6087" s="37"/>
    </row>
    <row r="6088" spans="20:27">
      <c r="T6088" s="26">
        <v>6068</v>
      </c>
      <c r="U6088" s="26" t="e">
        <f t="shared" si="479"/>
        <v>#N/A</v>
      </c>
      <c r="V6088" s="36" t="e">
        <f t="shared" ref="V6088:V6151" si="481">K$23*EXP(M$22*LOG(T6088/O$23))</f>
        <v>#N/A</v>
      </c>
      <c r="W6088" s="29" t="e">
        <f t="shared" si="478"/>
        <v>#N/A</v>
      </c>
      <c r="X6088" s="37" t="e">
        <f t="shared" ref="X6088:X6151" si="482">IF(($K$60+15)&gt;T6088,T6088,(#N/A))</f>
        <v>#N/A</v>
      </c>
      <c r="Y6088" s="37" t="e">
        <f t="shared" si="480"/>
        <v>#N/A</v>
      </c>
      <c r="Z6088" s="37"/>
      <c r="AA6088" s="37"/>
    </row>
    <row r="6089" spans="20:27">
      <c r="T6089" s="26">
        <v>6069</v>
      </c>
      <c r="U6089" s="26" t="e">
        <f t="shared" si="479"/>
        <v>#N/A</v>
      </c>
      <c r="V6089" s="36" t="e">
        <f t="shared" si="481"/>
        <v>#N/A</v>
      </c>
      <c r="W6089" s="29" t="e">
        <f t="shared" si="478"/>
        <v>#N/A</v>
      </c>
      <c r="X6089" s="37" t="e">
        <f t="shared" si="482"/>
        <v>#N/A</v>
      </c>
      <c r="Y6089" s="37" t="e">
        <f t="shared" si="480"/>
        <v>#N/A</v>
      </c>
      <c r="Z6089" s="37"/>
      <c r="AA6089" s="37"/>
    </row>
    <row r="6090" spans="20:27">
      <c r="T6090" s="26">
        <v>6070</v>
      </c>
      <c r="U6090" s="26" t="e">
        <f t="shared" si="479"/>
        <v>#N/A</v>
      </c>
      <c r="V6090" s="36" t="e">
        <f t="shared" si="481"/>
        <v>#N/A</v>
      </c>
      <c r="W6090" s="29" t="e">
        <f t="shared" si="478"/>
        <v>#N/A</v>
      </c>
      <c r="X6090" s="37" t="e">
        <f t="shared" si="482"/>
        <v>#N/A</v>
      </c>
      <c r="Y6090" s="37" t="e">
        <f t="shared" si="480"/>
        <v>#N/A</v>
      </c>
      <c r="Z6090" s="37"/>
      <c r="AA6090" s="37"/>
    </row>
    <row r="6091" spans="20:27">
      <c r="T6091" s="26">
        <v>6071</v>
      </c>
      <c r="U6091" s="26" t="e">
        <f t="shared" si="479"/>
        <v>#N/A</v>
      </c>
      <c r="V6091" s="36" t="e">
        <f t="shared" si="481"/>
        <v>#N/A</v>
      </c>
      <c r="W6091" s="29" t="e">
        <f t="shared" si="478"/>
        <v>#N/A</v>
      </c>
      <c r="X6091" s="37" t="e">
        <f t="shared" si="482"/>
        <v>#N/A</v>
      </c>
      <c r="Y6091" s="37" t="e">
        <f t="shared" si="480"/>
        <v>#N/A</v>
      </c>
      <c r="Z6091" s="37"/>
      <c r="AA6091" s="37"/>
    </row>
    <row r="6092" spans="20:27">
      <c r="T6092" s="26">
        <v>6072</v>
      </c>
      <c r="U6092" s="26" t="e">
        <f t="shared" si="479"/>
        <v>#N/A</v>
      </c>
      <c r="V6092" s="36" t="e">
        <f t="shared" si="481"/>
        <v>#N/A</v>
      </c>
      <c r="W6092" s="29" t="e">
        <f t="shared" si="478"/>
        <v>#N/A</v>
      </c>
      <c r="X6092" s="37" t="e">
        <f t="shared" si="482"/>
        <v>#N/A</v>
      </c>
      <c r="Y6092" s="37" t="e">
        <f t="shared" si="480"/>
        <v>#N/A</v>
      </c>
      <c r="Z6092" s="37"/>
      <c r="AA6092" s="37"/>
    </row>
    <row r="6093" spans="20:27">
      <c r="T6093" s="26">
        <v>6073</v>
      </c>
      <c r="U6093" s="26" t="e">
        <f t="shared" si="479"/>
        <v>#N/A</v>
      </c>
      <c r="V6093" s="36" t="e">
        <f t="shared" si="481"/>
        <v>#N/A</v>
      </c>
      <c r="W6093" s="29" t="e">
        <f t="shared" si="478"/>
        <v>#N/A</v>
      </c>
      <c r="X6093" s="37" t="e">
        <f t="shared" si="482"/>
        <v>#N/A</v>
      </c>
      <c r="Y6093" s="37" t="e">
        <f t="shared" si="480"/>
        <v>#N/A</v>
      </c>
      <c r="Z6093" s="37"/>
      <c r="AA6093" s="37"/>
    </row>
    <row r="6094" spans="20:27">
      <c r="T6094" s="26">
        <v>6074</v>
      </c>
      <c r="U6094" s="26" t="e">
        <f t="shared" si="479"/>
        <v>#N/A</v>
      </c>
      <c r="V6094" s="36" t="e">
        <f t="shared" si="481"/>
        <v>#N/A</v>
      </c>
      <c r="W6094" s="29" t="e">
        <f t="shared" si="478"/>
        <v>#N/A</v>
      </c>
      <c r="X6094" s="37" t="e">
        <f t="shared" si="482"/>
        <v>#N/A</v>
      </c>
      <c r="Y6094" s="37" t="e">
        <f t="shared" si="480"/>
        <v>#N/A</v>
      </c>
      <c r="Z6094" s="37"/>
      <c r="AA6094" s="37"/>
    </row>
    <row r="6095" spans="20:27">
      <c r="T6095" s="26">
        <v>6075</v>
      </c>
      <c r="U6095" s="26" t="e">
        <f t="shared" si="479"/>
        <v>#N/A</v>
      </c>
      <c r="V6095" s="36" t="e">
        <f t="shared" si="481"/>
        <v>#N/A</v>
      </c>
      <c r="W6095" s="29" t="e">
        <f t="shared" si="478"/>
        <v>#N/A</v>
      </c>
      <c r="X6095" s="37" t="e">
        <f t="shared" si="482"/>
        <v>#N/A</v>
      </c>
      <c r="Y6095" s="37" t="e">
        <f t="shared" si="480"/>
        <v>#N/A</v>
      </c>
      <c r="Z6095" s="37"/>
      <c r="AA6095" s="37"/>
    </row>
    <row r="6096" spans="20:27">
      <c r="T6096" s="26">
        <v>6076</v>
      </c>
      <c r="U6096" s="26" t="e">
        <f t="shared" si="479"/>
        <v>#N/A</v>
      </c>
      <c r="V6096" s="36" t="e">
        <f t="shared" si="481"/>
        <v>#N/A</v>
      </c>
      <c r="W6096" s="29" t="e">
        <f t="shared" si="478"/>
        <v>#N/A</v>
      </c>
      <c r="X6096" s="37" t="e">
        <f t="shared" si="482"/>
        <v>#N/A</v>
      </c>
      <c r="Y6096" s="37" t="e">
        <f t="shared" si="480"/>
        <v>#N/A</v>
      </c>
      <c r="Z6096" s="37"/>
      <c r="AA6096" s="37"/>
    </row>
    <row r="6097" spans="20:27">
      <c r="T6097" s="26">
        <v>6077</v>
      </c>
      <c r="U6097" s="26" t="e">
        <f t="shared" si="479"/>
        <v>#N/A</v>
      </c>
      <c r="V6097" s="36" t="e">
        <f t="shared" si="481"/>
        <v>#N/A</v>
      </c>
      <c r="W6097" s="29" t="e">
        <f t="shared" si="478"/>
        <v>#N/A</v>
      </c>
      <c r="X6097" s="37" t="e">
        <f t="shared" si="482"/>
        <v>#N/A</v>
      </c>
      <c r="Y6097" s="37" t="e">
        <f t="shared" si="480"/>
        <v>#N/A</v>
      </c>
      <c r="Z6097" s="37"/>
      <c r="AA6097" s="37"/>
    </row>
    <row r="6098" spans="20:27">
      <c r="T6098" s="26">
        <v>6078</v>
      </c>
      <c r="U6098" s="26" t="e">
        <f t="shared" si="479"/>
        <v>#N/A</v>
      </c>
      <c r="V6098" s="36" t="e">
        <f t="shared" si="481"/>
        <v>#N/A</v>
      </c>
      <c r="W6098" s="29" t="e">
        <f t="shared" si="478"/>
        <v>#N/A</v>
      </c>
      <c r="X6098" s="37" t="e">
        <f t="shared" si="482"/>
        <v>#N/A</v>
      </c>
      <c r="Y6098" s="37" t="e">
        <f t="shared" si="480"/>
        <v>#N/A</v>
      </c>
      <c r="Z6098" s="37"/>
      <c r="AA6098" s="37"/>
    </row>
    <row r="6099" spans="20:27">
      <c r="T6099" s="26">
        <v>6079</v>
      </c>
      <c r="U6099" s="26" t="e">
        <f t="shared" si="479"/>
        <v>#N/A</v>
      </c>
      <c r="V6099" s="36" t="e">
        <f t="shared" si="481"/>
        <v>#N/A</v>
      </c>
      <c r="W6099" s="29" t="e">
        <f t="shared" si="478"/>
        <v>#N/A</v>
      </c>
      <c r="X6099" s="37" t="e">
        <f t="shared" si="482"/>
        <v>#N/A</v>
      </c>
      <c r="Y6099" s="37" t="e">
        <f t="shared" si="480"/>
        <v>#N/A</v>
      </c>
      <c r="Z6099" s="37"/>
      <c r="AA6099" s="37"/>
    </row>
    <row r="6100" spans="20:27">
      <c r="T6100" s="26">
        <v>6080</v>
      </c>
      <c r="U6100" s="26" t="e">
        <f t="shared" si="479"/>
        <v>#N/A</v>
      </c>
      <c r="V6100" s="36" t="e">
        <f t="shared" si="481"/>
        <v>#N/A</v>
      </c>
      <c r="W6100" s="29" t="e">
        <f t="shared" si="478"/>
        <v>#N/A</v>
      </c>
      <c r="X6100" s="37" t="e">
        <f t="shared" si="482"/>
        <v>#N/A</v>
      </c>
      <c r="Y6100" s="37" t="e">
        <f t="shared" si="480"/>
        <v>#N/A</v>
      </c>
      <c r="Z6100" s="37"/>
      <c r="AA6100" s="37"/>
    </row>
    <row r="6101" spans="20:27">
      <c r="T6101" s="26">
        <v>6081</v>
      </c>
      <c r="U6101" s="26" t="e">
        <f t="shared" si="479"/>
        <v>#N/A</v>
      </c>
      <c r="V6101" s="36" t="e">
        <f t="shared" si="481"/>
        <v>#N/A</v>
      </c>
      <c r="W6101" s="29" t="e">
        <f t="shared" ref="W6101:W6164" si="483">IF(U6101="",(#N/A),V6101)</f>
        <v>#N/A</v>
      </c>
      <c r="X6101" s="37" t="e">
        <f t="shared" si="482"/>
        <v>#N/A</v>
      </c>
      <c r="Y6101" s="37" t="e">
        <f t="shared" si="480"/>
        <v>#N/A</v>
      </c>
      <c r="Z6101" s="37"/>
      <c r="AA6101" s="37"/>
    </row>
    <row r="6102" spans="20:27">
      <c r="T6102" s="26">
        <v>6082</v>
      </c>
      <c r="U6102" s="26" t="e">
        <f t="shared" ref="U6102:U6165" si="484">IF(MAX(D$20:D$64)&lt;T6102,(#N/A),T6102)</f>
        <v>#N/A</v>
      </c>
      <c r="V6102" s="36" t="e">
        <f t="shared" si="481"/>
        <v>#N/A</v>
      </c>
      <c r="W6102" s="29" t="e">
        <f t="shared" si="483"/>
        <v>#N/A</v>
      </c>
      <c r="X6102" s="37" t="e">
        <f t="shared" si="482"/>
        <v>#N/A</v>
      </c>
      <c r="Y6102" s="37" t="e">
        <f t="shared" si="480"/>
        <v>#N/A</v>
      </c>
      <c r="Z6102" s="37"/>
      <c r="AA6102" s="37"/>
    </row>
    <row r="6103" spans="20:27">
      <c r="T6103" s="26">
        <v>6083</v>
      </c>
      <c r="U6103" s="26" t="e">
        <f t="shared" si="484"/>
        <v>#N/A</v>
      </c>
      <c r="V6103" s="36" t="e">
        <f t="shared" si="481"/>
        <v>#N/A</v>
      </c>
      <c r="W6103" s="29" t="e">
        <f t="shared" si="483"/>
        <v>#N/A</v>
      </c>
      <c r="X6103" s="37" t="e">
        <f t="shared" si="482"/>
        <v>#N/A</v>
      </c>
      <c r="Y6103" s="37" t="e">
        <f t="shared" si="480"/>
        <v>#N/A</v>
      </c>
      <c r="Z6103" s="37"/>
      <c r="AA6103" s="37"/>
    </row>
    <row r="6104" spans="20:27">
      <c r="T6104" s="26">
        <v>6084</v>
      </c>
      <c r="U6104" s="26" t="e">
        <f t="shared" si="484"/>
        <v>#N/A</v>
      </c>
      <c r="V6104" s="36" t="e">
        <f t="shared" si="481"/>
        <v>#N/A</v>
      </c>
      <c r="W6104" s="29" t="e">
        <f t="shared" si="483"/>
        <v>#N/A</v>
      </c>
      <c r="X6104" s="37" t="e">
        <f t="shared" si="482"/>
        <v>#N/A</v>
      </c>
      <c r="Y6104" s="37" t="e">
        <f t="shared" si="480"/>
        <v>#N/A</v>
      </c>
      <c r="Z6104" s="37"/>
      <c r="AA6104" s="37"/>
    </row>
    <row r="6105" spans="20:27">
      <c r="T6105" s="26">
        <v>6085</v>
      </c>
      <c r="U6105" s="26" t="e">
        <f t="shared" si="484"/>
        <v>#N/A</v>
      </c>
      <c r="V6105" s="36" t="e">
        <f t="shared" si="481"/>
        <v>#N/A</v>
      </c>
      <c r="W6105" s="29" t="e">
        <f t="shared" si="483"/>
        <v>#N/A</v>
      </c>
      <c r="X6105" s="37" t="e">
        <f t="shared" si="482"/>
        <v>#N/A</v>
      </c>
      <c r="Y6105" s="37" t="e">
        <f t="shared" si="480"/>
        <v>#N/A</v>
      </c>
      <c r="Z6105" s="37"/>
      <c r="AA6105" s="37"/>
    </row>
    <row r="6106" spans="20:27">
      <c r="T6106" s="26">
        <v>6086</v>
      </c>
      <c r="U6106" s="26" t="e">
        <f t="shared" si="484"/>
        <v>#N/A</v>
      </c>
      <c r="V6106" s="36" t="e">
        <f t="shared" si="481"/>
        <v>#N/A</v>
      </c>
      <c r="W6106" s="29" t="e">
        <f t="shared" si="483"/>
        <v>#N/A</v>
      </c>
      <c r="X6106" s="37" t="e">
        <f t="shared" si="482"/>
        <v>#N/A</v>
      </c>
      <c r="Y6106" s="37" t="e">
        <f t="shared" si="480"/>
        <v>#N/A</v>
      </c>
      <c r="Z6106" s="37"/>
      <c r="AA6106" s="37"/>
    </row>
    <row r="6107" spans="20:27">
      <c r="T6107" s="26">
        <v>6087</v>
      </c>
      <c r="U6107" s="26" t="e">
        <f t="shared" si="484"/>
        <v>#N/A</v>
      </c>
      <c r="V6107" s="36" t="e">
        <f t="shared" si="481"/>
        <v>#N/A</v>
      </c>
      <c r="W6107" s="29" t="e">
        <f t="shared" si="483"/>
        <v>#N/A</v>
      </c>
      <c r="X6107" s="37" t="e">
        <f t="shared" si="482"/>
        <v>#N/A</v>
      </c>
      <c r="Y6107" s="37" t="e">
        <f t="shared" si="480"/>
        <v>#N/A</v>
      </c>
      <c r="Z6107" s="37"/>
      <c r="AA6107" s="37"/>
    </row>
    <row r="6108" spans="20:27">
      <c r="T6108" s="26">
        <v>6088</v>
      </c>
      <c r="U6108" s="26" t="e">
        <f t="shared" si="484"/>
        <v>#N/A</v>
      </c>
      <c r="V6108" s="36" t="e">
        <f t="shared" si="481"/>
        <v>#N/A</v>
      </c>
      <c r="W6108" s="29" t="e">
        <f t="shared" si="483"/>
        <v>#N/A</v>
      </c>
      <c r="X6108" s="37" t="e">
        <f t="shared" si="482"/>
        <v>#N/A</v>
      </c>
      <c r="Y6108" s="37" t="e">
        <f t="shared" si="480"/>
        <v>#N/A</v>
      </c>
      <c r="Z6108" s="37"/>
      <c r="AA6108" s="37"/>
    </row>
    <row r="6109" spans="20:27">
      <c r="T6109" s="26">
        <v>6089</v>
      </c>
      <c r="U6109" s="26" t="e">
        <f t="shared" si="484"/>
        <v>#N/A</v>
      </c>
      <c r="V6109" s="36" t="e">
        <f t="shared" si="481"/>
        <v>#N/A</v>
      </c>
      <c r="W6109" s="29" t="e">
        <f t="shared" si="483"/>
        <v>#N/A</v>
      </c>
      <c r="X6109" s="37" t="e">
        <f t="shared" si="482"/>
        <v>#N/A</v>
      </c>
      <c r="Y6109" s="37" t="e">
        <f t="shared" si="480"/>
        <v>#N/A</v>
      </c>
      <c r="Z6109" s="37"/>
      <c r="AA6109" s="37"/>
    </row>
    <row r="6110" spans="20:27">
      <c r="T6110" s="26">
        <v>6090</v>
      </c>
      <c r="U6110" s="26" t="e">
        <f t="shared" si="484"/>
        <v>#N/A</v>
      </c>
      <c r="V6110" s="36" t="e">
        <f t="shared" si="481"/>
        <v>#N/A</v>
      </c>
      <c r="W6110" s="29" t="e">
        <f t="shared" si="483"/>
        <v>#N/A</v>
      </c>
      <c r="X6110" s="37" t="e">
        <f t="shared" si="482"/>
        <v>#N/A</v>
      </c>
      <c r="Y6110" s="37" t="e">
        <f t="shared" si="480"/>
        <v>#N/A</v>
      </c>
      <c r="Z6110" s="37"/>
      <c r="AA6110" s="37"/>
    </row>
    <row r="6111" spans="20:27">
      <c r="T6111" s="26">
        <v>6091</v>
      </c>
      <c r="U6111" s="26" t="e">
        <f t="shared" si="484"/>
        <v>#N/A</v>
      </c>
      <c r="V6111" s="36" t="e">
        <f t="shared" si="481"/>
        <v>#N/A</v>
      </c>
      <c r="W6111" s="29" t="e">
        <f t="shared" si="483"/>
        <v>#N/A</v>
      </c>
      <c r="X6111" s="37" t="e">
        <f t="shared" si="482"/>
        <v>#N/A</v>
      </c>
      <c r="Y6111" s="37" t="e">
        <f t="shared" ref="Y6111:Y6174" si="485">IF(($K$60+15)&gt;T6111,K$23*EXP(M$22*LOG(T6111/O$23)),(#N/A))</f>
        <v>#N/A</v>
      </c>
      <c r="Z6111" s="37"/>
      <c r="AA6111" s="37"/>
    </row>
    <row r="6112" spans="20:27">
      <c r="T6112" s="26">
        <v>6092</v>
      </c>
      <c r="U6112" s="26" t="e">
        <f t="shared" si="484"/>
        <v>#N/A</v>
      </c>
      <c r="V6112" s="36" t="e">
        <f t="shared" si="481"/>
        <v>#N/A</v>
      </c>
      <c r="W6112" s="29" t="e">
        <f t="shared" si="483"/>
        <v>#N/A</v>
      </c>
      <c r="X6112" s="37" t="e">
        <f t="shared" si="482"/>
        <v>#N/A</v>
      </c>
      <c r="Y6112" s="37" t="e">
        <f t="shared" si="485"/>
        <v>#N/A</v>
      </c>
      <c r="Z6112" s="37"/>
      <c r="AA6112" s="37"/>
    </row>
    <row r="6113" spans="20:27">
      <c r="T6113" s="26">
        <v>6093</v>
      </c>
      <c r="U6113" s="26" t="e">
        <f t="shared" si="484"/>
        <v>#N/A</v>
      </c>
      <c r="V6113" s="36" t="e">
        <f t="shared" si="481"/>
        <v>#N/A</v>
      </c>
      <c r="W6113" s="29" t="e">
        <f t="shared" si="483"/>
        <v>#N/A</v>
      </c>
      <c r="X6113" s="37" t="e">
        <f t="shared" si="482"/>
        <v>#N/A</v>
      </c>
      <c r="Y6113" s="37" t="e">
        <f t="shared" si="485"/>
        <v>#N/A</v>
      </c>
      <c r="Z6113" s="37"/>
      <c r="AA6113" s="37"/>
    </row>
    <row r="6114" spans="20:27">
      <c r="T6114" s="26">
        <v>6094</v>
      </c>
      <c r="U6114" s="26" t="e">
        <f t="shared" si="484"/>
        <v>#N/A</v>
      </c>
      <c r="V6114" s="36" t="e">
        <f t="shared" si="481"/>
        <v>#N/A</v>
      </c>
      <c r="W6114" s="29" t="e">
        <f t="shared" si="483"/>
        <v>#N/A</v>
      </c>
      <c r="X6114" s="37" t="e">
        <f t="shared" si="482"/>
        <v>#N/A</v>
      </c>
      <c r="Y6114" s="37" t="e">
        <f t="shared" si="485"/>
        <v>#N/A</v>
      </c>
      <c r="Z6114" s="37"/>
      <c r="AA6114" s="37"/>
    </row>
    <row r="6115" spans="20:27">
      <c r="T6115" s="26">
        <v>6095</v>
      </c>
      <c r="U6115" s="26" t="e">
        <f t="shared" si="484"/>
        <v>#N/A</v>
      </c>
      <c r="V6115" s="36" t="e">
        <f t="shared" si="481"/>
        <v>#N/A</v>
      </c>
      <c r="W6115" s="29" t="e">
        <f t="shared" si="483"/>
        <v>#N/A</v>
      </c>
      <c r="X6115" s="37" t="e">
        <f t="shared" si="482"/>
        <v>#N/A</v>
      </c>
      <c r="Y6115" s="37" t="e">
        <f t="shared" si="485"/>
        <v>#N/A</v>
      </c>
      <c r="Z6115" s="37"/>
      <c r="AA6115" s="37"/>
    </row>
    <row r="6116" spans="20:27">
      <c r="T6116" s="26">
        <v>6096</v>
      </c>
      <c r="U6116" s="26" t="e">
        <f t="shared" si="484"/>
        <v>#N/A</v>
      </c>
      <c r="V6116" s="36" t="e">
        <f t="shared" si="481"/>
        <v>#N/A</v>
      </c>
      <c r="W6116" s="29" t="e">
        <f t="shared" si="483"/>
        <v>#N/A</v>
      </c>
      <c r="X6116" s="37" t="e">
        <f t="shared" si="482"/>
        <v>#N/A</v>
      </c>
      <c r="Y6116" s="37" t="e">
        <f t="shared" si="485"/>
        <v>#N/A</v>
      </c>
      <c r="Z6116" s="37"/>
      <c r="AA6116" s="37"/>
    </row>
    <row r="6117" spans="20:27">
      <c r="T6117" s="26">
        <v>6097</v>
      </c>
      <c r="U6117" s="26" t="e">
        <f t="shared" si="484"/>
        <v>#N/A</v>
      </c>
      <c r="V6117" s="36" t="e">
        <f t="shared" si="481"/>
        <v>#N/A</v>
      </c>
      <c r="W6117" s="29" t="e">
        <f t="shared" si="483"/>
        <v>#N/A</v>
      </c>
      <c r="X6117" s="37" t="e">
        <f t="shared" si="482"/>
        <v>#N/A</v>
      </c>
      <c r="Y6117" s="37" t="e">
        <f t="shared" si="485"/>
        <v>#N/A</v>
      </c>
      <c r="Z6117" s="37"/>
      <c r="AA6117" s="37"/>
    </row>
    <row r="6118" spans="20:27">
      <c r="T6118" s="26">
        <v>6098</v>
      </c>
      <c r="U6118" s="26" t="e">
        <f t="shared" si="484"/>
        <v>#N/A</v>
      </c>
      <c r="V6118" s="36" t="e">
        <f t="shared" si="481"/>
        <v>#N/A</v>
      </c>
      <c r="W6118" s="29" t="e">
        <f t="shared" si="483"/>
        <v>#N/A</v>
      </c>
      <c r="X6118" s="37" t="e">
        <f t="shared" si="482"/>
        <v>#N/A</v>
      </c>
      <c r="Y6118" s="37" t="e">
        <f t="shared" si="485"/>
        <v>#N/A</v>
      </c>
      <c r="Z6118" s="37"/>
      <c r="AA6118" s="37"/>
    </row>
    <row r="6119" spans="20:27">
      <c r="T6119" s="26">
        <v>6099</v>
      </c>
      <c r="U6119" s="26" t="e">
        <f t="shared" si="484"/>
        <v>#N/A</v>
      </c>
      <c r="V6119" s="36" t="e">
        <f t="shared" si="481"/>
        <v>#N/A</v>
      </c>
      <c r="W6119" s="29" t="e">
        <f t="shared" si="483"/>
        <v>#N/A</v>
      </c>
      <c r="X6119" s="37" t="e">
        <f t="shared" si="482"/>
        <v>#N/A</v>
      </c>
      <c r="Y6119" s="37" t="e">
        <f t="shared" si="485"/>
        <v>#N/A</v>
      </c>
      <c r="Z6119" s="37"/>
      <c r="AA6119" s="37"/>
    </row>
    <row r="6120" spans="20:27">
      <c r="T6120" s="26">
        <v>6100</v>
      </c>
      <c r="U6120" s="26" t="e">
        <f t="shared" si="484"/>
        <v>#N/A</v>
      </c>
      <c r="V6120" s="36" t="e">
        <f t="shared" si="481"/>
        <v>#N/A</v>
      </c>
      <c r="W6120" s="29" t="e">
        <f t="shared" si="483"/>
        <v>#N/A</v>
      </c>
      <c r="X6120" s="37" t="e">
        <f t="shared" si="482"/>
        <v>#N/A</v>
      </c>
      <c r="Y6120" s="37" t="e">
        <f t="shared" si="485"/>
        <v>#N/A</v>
      </c>
      <c r="Z6120" s="37"/>
      <c r="AA6120" s="37"/>
    </row>
    <row r="6121" spans="20:27">
      <c r="T6121" s="26">
        <v>6101</v>
      </c>
      <c r="U6121" s="26" t="e">
        <f t="shared" si="484"/>
        <v>#N/A</v>
      </c>
      <c r="V6121" s="36" t="e">
        <f t="shared" si="481"/>
        <v>#N/A</v>
      </c>
      <c r="W6121" s="29" t="e">
        <f t="shared" si="483"/>
        <v>#N/A</v>
      </c>
      <c r="X6121" s="37" t="e">
        <f t="shared" si="482"/>
        <v>#N/A</v>
      </c>
      <c r="Y6121" s="37" t="e">
        <f t="shared" si="485"/>
        <v>#N/A</v>
      </c>
      <c r="Z6121" s="37"/>
      <c r="AA6121" s="37"/>
    </row>
    <row r="6122" spans="20:27">
      <c r="T6122" s="26">
        <v>6102</v>
      </c>
      <c r="U6122" s="26" t="e">
        <f t="shared" si="484"/>
        <v>#N/A</v>
      </c>
      <c r="V6122" s="36" t="e">
        <f t="shared" si="481"/>
        <v>#N/A</v>
      </c>
      <c r="W6122" s="29" t="e">
        <f t="shared" si="483"/>
        <v>#N/A</v>
      </c>
      <c r="X6122" s="37" t="e">
        <f t="shared" si="482"/>
        <v>#N/A</v>
      </c>
      <c r="Y6122" s="37" t="e">
        <f t="shared" si="485"/>
        <v>#N/A</v>
      </c>
      <c r="Z6122" s="37"/>
      <c r="AA6122" s="37"/>
    </row>
    <row r="6123" spans="20:27">
      <c r="T6123" s="26">
        <v>6103</v>
      </c>
      <c r="U6123" s="26" t="e">
        <f t="shared" si="484"/>
        <v>#N/A</v>
      </c>
      <c r="V6123" s="36" t="e">
        <f t="shared" si="481"/>
        <v>#N/A</v>
      </c>
      <c r="W6123" s="29" t="e">
        <f t="shared" si="483"/>
        <v>#N/A</v>
      </c>
      <c r="X6123" s="37" t="e">
        <f t="shared" si="482"/>
        <v>#N/A</v>
      </c>
      <c r="Y6123" s="37" t="e">
        <f t="shared" si="485"/>
        <v>#N/A</v>
      </c>
      <c r="Z6123" s="37"/>
      <c r="AA6123" s="37"/>
    </row>
    <row r="6124" spans="20:27">
      <c r="T6124" s="26">
        <v>6104</v>
      </c>
      <c r="U6124" s="26" t="e">
        <f t="shared" si="484"/>
        <v>#N/A</v>
      </c>
      <c r="V6124" s="36" t="e">
        <f t="shared" si="481"/>
        <v>#N/A</v>
      </c>
      <c r="W6124" s="29" t="e">
        <f t="shared" si="483"/>
        <v>#N/A</v>
      </c>
      <c r="X6124" s="37" t="e">
        <f t="shared" si="482"/>
        <v>#N/A</v>
      </c>
      <c r="Y6124" s="37" t="e">
        <f t="shared" si="485"/>
        <v>#N/A</v>
      </c>
      <c r="Z6124" s="37"/>
      <c r="AA6124" s="37"/>
    </row>
    <row r="6125" spans="20:27">
      <c r="T6125" s="26">
        <v>6105</v>
      </c>
      <c r="U6125" s="26" t="e">
        <f t="shared" si="484"/>
        <v>#N/A</v>
      </c>
      <c r="V6125" s="36" t="e">
        <f t="shared" si="481"/>
        <v>#N/A</v>
      </c>
      <c r="W6125" s="29" t="e">
        <f t="shared" si="483"/>
        <v>#N/A</v>
      </c>
      <c r="X6125" s="37" t="e">
        <f t="shared" si="482"/>
        <v>#N/A</v>
      </c>
      <c r="Y6125" s="37" t="e">
        <f t="shared" si="485"/>
        <v>#N/A</v>
      </c>
      <c r="Z6125" s="37"/>
      <c r="AA6125" s="37"/>
    </row>
    <row r="6126" spans="20:27">
      <c r="T6126" s="26">
        <v>6106</v>
      </c>
      <c r="U6126" s="26" t="e">
        <f t="shared" si="484"/>
        <v>#N/A</v>
      </c>
      <c r="V6126" s="36" t="e">
        <f t="shared" si="481"/>
        <v>#N/A</v>
      </c>
      <c r="W6126" s="29" t="e">
        <f t="shared" si="483"/>
        <v>#N/A</v>
      </c>
      <c r="X6126" s="37" t="e">
        <f t="shared" si="482"/>
        <v>#N/A</v>
      </c>
      <c r="Y6126" s="37" t="e">
        <f t="shared" si="485"/>
        <v>#N/A</v>
      </c>
      <c r="Z6126" s="37"/>
      <c r="AA6126" s="37"/>
    </row>
    <row r="6127" spans="20:27">
      <c r="T6127" s="26">
        <v>6107</v>
      </c>
      <c r="U6127" s="26" t="e">
        <f t="shared" si="484"/>
        <v>#N/A</v>
      </c>
      <c r="V6127" s="36" t="e">
        <f t="shared" si="481"/>
        <v>#N/A</v>
      </c>
      <c r="W6127" s="29" t="e">
        <f t="shared" si="483"/>
        <v>#N/A</v>
      </c>
      <c r="X6127" s="37" t="e">
        <f t="shared" si="482"/>
        <v>#N/A</v>
      </c>
      <c r="Y6127" s="37" t="e">
        <f t="shared" si="485"/>
        <v>#N/A</v>
      </c>
      <c r="Z6127" s="37"/>
      <c r="AA6127" s="37"/>
    </row>
    <row r="6128" spans="20:27">
      <c r="T6128" s="26">
        <v>6108</v>
      </c>
      <c r="U6128" s="26" t="e">
        <f t="shared" si="484"/>
        <v>#N/A</v>
      </c>
      <c r="V6128" s="36" t="e">
        <f t="shared" si="481"/>
        <v>#N/A</v>
      </c>
      <c r="W6128" s="29" t="e">
        <f t="shared" si="483"/>
        <v>#N/A</v>
      </c>
      <c r="X6128" s="37" t="e">
        <f t="shared" si="482"/>
        <v>#N/A</v>
      </c>
      <c r="Y6128" s="37" t="e">
        <f t="shared" si="485"/>
        <v>#N/A</v>
      </c>
      <c r="Z6128" s="37"/>
      <c r="AA6128" s="37"/>
    </row>
    <row r="6129" spans="20:27">
      <c r="T6129" s="26">
        <v>6109</v>
      </c>
      <c r="U6129" s="26" t="e">
        <f t="shared" si="484"/>
        <v>#N/A</v>
      </c>
      <c r="V6129" s="36" t="e">
        <f t="shared" si="481"/>
        <v>#N/A</v>
      </c>
      <c r="W6129" s="29" t="e">
        <f t="shared" si="483"/>
        <v>#N/A</v>
      </c>
      <c r="X6129" s="37" t="e">
        <f t="shared" si="482"/>
        <v>#N/A</v>
      </c>
      <c r="Y6129" s="37" t="e">
        <f t="shared" si="485"/>
        <v>#N/A</v>
      </c>
      <c r="Z6129" s="37"/>
      <c r="AA6129" s="37"/>
    </row>
    <row r="6130" spans="20:27">
      <c r="T6130" s="26">
        <v>6110</v>
      </c>
      <c r="U6130" s="26" t="e">
        <f t="shared" si="484"/>
        <v>#N/A</v>
      </c>
      <c r="V6130" s="36" t="e">
        <f t="shared" si="481"/>
        <v>#N/A</v>
      </c>
      <c r="W6130" s="29" t="e">
        <f t="shared" si="483"/>
        <v>#N/A</v>
      </c>
      <c r="X6130" s="37" t="e">
        <f t="shared" si="482"/>
        <v>#N/A</v>
      </c>
      <c r="Y6130" s="37" t="e">
        <f t="shared" si="485"/>
        <v>#N/A</v>
      </c>
      <c r="Z6130" s="37"/>
      <c r="AA6130" s="37"/>
    </row>
    <row r="6131" spans="20:27">
      <c r="T6131" s="26">
        <v>6111</v>
      </c>
      <c r="U6131" s="26" t="e">
        <f t="shared" si="484"/>
        <v>#N/A</v>
      </c>
      <c r="V6131" s="36" t="e">
        <f t="shared" si="481"/>
        <v>#N/A</v>
      </c>
      <c r="W6131" s="29" t="e">
        <f t="shared" si="483"/>
        <v>#N/A</v>
      </c>
      <c r="X6131" s="37" t="e">
        <f t="shared" si="482"/>
        <v>#N/A</v>
      </c>
      <c r="Y6131" s="37" t="e">
        <f t="shared" si="485"/>
        <v>#N/A</v>
      </c>
      <c r="Z6131" s="37"/>
      <c r="AA6131" s="37"/>
    </row>
    <row r="6132" spans="20:27">
      <c r="T6132" s="26">
        <v>6112</v>
      </c>
      <c r="U6132" s="26" t="e">
        <f t="shared" si="484"/>
        <v>#N/A</v>
      </c>
      <c r="V6132" s="36" t="e">
        <f t="shared" si="481"/>
        <v>#N/A</v>
      </c>
      <c r="W6132" s="29" t="e">
        <f t="shared" si="483"/>
        <v>#N/A</v>
      </c>
      <c r="X6132" s="37" t="e">
        <f t="shared" si="482"/>
        <v>#N/A</v>
      </c>
      <c r="Y6132" s="37" t="e">
        <f t="shared" si="485"/>
        <v>#N/A</v>
      </c>
      <c r="Z6132" s="37"/>
      <c r="AA6132" s="37"/>
    </row>
    <row r="6133" spans="20:27">
      <c r="T6133" s="26">
        <v>6113</v>
      </c>
      <c r="U6133" s="26" t="e">
        <f t="shared" si="484"/>
        <v>#N/A</v>
      </c>
      <c r="V6133" s="36" t="e">
        <f t="shared" si="481"/>
        <v>#N/A</v>
      </c>
      <c r="W6133" s="29" t="e">
        <f t="shared" si="483"/>
        <v>#N/A</v>
      </c>
      <c r="X6133" s="37" t="e">
        <f t="shared" si="482"/>
        <v>#N/A</v>
      </c>
      <c r="Y6133" s="37" t="e">
        <f t="shared" si="485"/>
        <v>#N/A</v>
      </c>
      <c r="Z6133" s="37"/>
      <c r="AA6133" s="37"/>
    </row>
    <row r="6134" spans="20:27">
      <c r="T6134" s="26">
        <v>6114</v>
      </c>
      <c r="U6134" s="26" t="e">
        <f t="shared" si="484"/>
        <v>#N/A</v>
      </c>
      <c r="V6134" s="36" t="e">
        <f t="shared" si="481"/>
        <v>#N/A</v>
      </c>
      <c r="W6134" s="29" t="e">
        <f t="shared" si="483"/>
        <v>#N/A</v>
      </c>
      <c r="X6134" s="37" t="e">
        <f t="shared" si="482"/>
        <v>#N/A</v>
      </c>
      <c r="Y6134" s="37" t="e">
        <f t="shared" si="485"/>
        <v>#N/A</v>
      </c>
      <c r="Z6134" s="37"/>
      <c r="AA6134" s="37"/>
    </row>
    <row r="6135" spans="20:27">
      <c r="T6135" s="26">
        <v>6115</v>
      </c>
      <c r="U6135" s="26" t="e">
        <f t="shared" si="484"/>
        <v>#N/A</v>
      </c>
      <c r="V6135" s="36" t="e">
        <f t="shared" si="481"/>
        <v>#N/A</v>
      </c>
      <c r="W6135" s="29" t="e">
        <f t="shared" si="483"/>
        <v>#N/A</v>
      </c>
      <c r="X6135" s="37" t="e">
        <f t="shared" si="482"/>
        <v>#N/A</v>
      </c>
      <c r="Y6135" s="37" t="e">
        <f t="shared" si="485"/>
        <v>#N/A</v>
      </c>
      <c r="Z6135" s="37"/>
      <c r="AA6135" s="37"/>
    </row>
    <row r="6136" spans="20:27">
      <c r="T6136" s="26">
        <v>6116</v>
      </c>
      <c r="U6136" s="26" t="e">
        <f t="shared" si="484"/>
        <v>#N/A</v>
      </c>
      <c r="V6136" s="36" t="e">
        <f t="shared" si="481"/>
        <v>#N/A</v>
      </c>
      <c r="W6136" s="29" t="e">
        <f t="shared" si="483"/>
        <v>#N/A</v>
      </c>
      <c r="X6136" s="37" t="e">
        <f t="shared" si="482"/>
        <v>#N/A</v>
      </c>
      <c r="Y6136" s="37" t="e">
        <f t="shared" si="485"/>
        <v>#N/A</v>
      </c>
      <c r="Z6136" s="37"/>
      <c r="AA6136" s="37"/>
    </row>
    <row r="6137" spans="20:27">
      <c r="T6137" s="26">
        <v>6117</v>
      </c>
      <c r="U6137" s="26" t="e">
        <f t="shared" si="484"/>
        <v>#N/A</v>
      </c>
      <c r="V6137" s="36" t="e">
        <f t="shared" si="481"/>
        <v>#N/A</v>
      </c>
      <c r="W6137" s="29" t="e">
        <f t="shared" si="483"/>
        <v>#N/A</v>
      </c>
      <c r="X6137" s="37" t="e">
        <f t="shared" si="482"/>
        <v>#N/A</v>
      </c>
      <c r="Y6137" s="37" t="e">
        <f t="shared" si="485"/>
        <v>#N/A</v>
      </c>
      <c r="Z6137" s="37"/>
      <c r="AA6137" s="37"/>
    </row>
    <row r="6138" spans="20:27">
      <c r="T6138" s="26">
        <v>6118</v>
      </c>
      <c r="U6138" s="26" t="e">
        <f t="shared" si="484"/>
        <v>#N/A</v>
      </c>
      <c r="V6138" s="36" t="e">
        <f t="shared" si="481"/>
        <v>#N/A</v>
      </c>
      <c r="W6138" s="29" t="e">
        <f t="shared" si="483"/>
        <v>#N/A</v>
      </c>
      <c r="X6138" s="37" t="e">
        <f t="shared" si="482"/>
        <v>#N/A</v>
      </c>
      <c r="Y6138" s="37" t="e">
        <f t="shared" si="485"/>
        <v>#N/A</v>
      </c>
      <c r="Z6138" s="37"/>
      <c r="AA6138" s="37"/>
    </row>
    <row r="6139" spans="20:27">
      <c r="T6139" s="26">
        <v>6119</v>
      </c>
      <c r="U6139" s="26" t="e">
        <f t="shared" si="484"/>
        <v>#N/A</v>
      </c>
      <c r="V6139" s="36" t="e">
        <f t="shared" si="481"/>
        <v>#N/A</v>
      </c>
      <c r="W6139" s="29" t="e">
        <f t="shared" si="483"/>
        <v>#N/A</v>
      </c>
      <c r="X6139" s="37" t="e">
        <f t="shared" si="482"/>
        <v>#N/A</v>
      </c>
      <c r="Y6139" s="37" t="e">
        <f t="shared" si="485"/>
        <v>#N/A</v>
      </c>
      <c r="Z6139" s="37"/>
      <c r="AA6139" s="37"/>
    </row>
    <row r="6140" spans="20:27">
      <c r="T6140" s="26">
        <v>6120</v>
      </c>
      <c r="U6140" s="26" t="e">
        <f t="shared" si="484"/>
        <v>#N/A</v>
      </c>
      <c r="V6140" s="36" t="e">
        <f t="shared" si="481"/>
        <v>#N/A</v>
      </c>
      <c r="W6140" s="29" t="e">
        <f t="shared" si="483"/>
        <v>#N/A</v>
      </c>
      <c r="X6140" s="37" t="e">
        <f t="shared" si="482"/>
        <v>#N/A</v>
      </c>
      <c r="Y6140" s="37" t="e">
        <f t="shared" si="485"/>
        <v>#N/A</v>
      </c>
      <c r="Z6140" s="37"/>
      <c r="AA6140" s="37"/>
    </row>
    <row r="6141" spans="20:27">
      <c r="T6141" s="26">
        <v>6121</v>
      </c>
      <c r="U6141" s="26" t="e">
        <f t="shared" si="484"/>
        <v>#N/A</v>
      </c>
      <c r="V6141" s="36" t="e">
        <f t="shared" si="481"/>
        <v>#N/A</v>
      </c>
      <c r="W6141" s="29" t="e">
        <f t="shared" si="483"/>
        <v>#N/A</v>
      </c>
      <c r="X6141" s="37" t="e">
        <f t="shared" si="482"/>
        <v>#N/A</v>
      </c>
      <c r="Y6141" s="37" t="e">
        <f t="shared" si="485"/>
        <v>#N/A</v>
      </c>
      <c r="Z6141" s="37"/>
      <c r="AA6141" s="37"/>
    </row>
    <row r="6142" spans="20:27">
      <c r="T6142" s="26">
        <v>6122</v>
      </c>
      <c r="U6142" s="26" t="e">
        <f t="shared" si="484"/>
        <v>#N/A</v>
      </c>
      <c r="V6142" s="36" t="e">
        <f t="shared" si="481"/>
        <v>#N/A</v>
      </c>
      <c r="W6142" s="29" t="e">
        <f t="shared" si="483"/>
        <v>#N/A</v>
      </c>
      <c r="X6142" s="37" t="e">
        <f t="shared" si="482"/>
        <v>#N/A</v>
      </c>
      <c r="Y6142" s="37" t="e">
        <f t="shared" si="485"/>
        <v>#N/A</v>
      </c>
      <c r="Z6142" s="37"/>
      <c r="AA6142" s="37"/>
    </row>
    <row r="6143" spans="20:27">
      <c r="T6143" s="26">
        <v>6123</v>
      </c>
      <c r="U6143" s="26" t="e">
        <f t="shared" si="484"/>
        <v>#N/A</v>
      </c>
      <c r="V6143" s="36" t="e">
        <f t="shared" si="481"/>
        <v>#N/A</v>
      </c>
      <c r="W6143" s="29" t="e">
        <f t="shared" si="483"/>
        <v>#N/A</v>
      </c>
      <c r="X6143" s="37" t="e">
        <f t="shared" si="482"/>
        <v>#N/A</v>
      </c>
      <c r="Y6143" s="37" t="e">
        <f t="shared" si="485"/>
        <v>#N/A</v>
      </c>
      <c r="Z6143" s="37"/>
      <c r="AA6143" s="37"/>
    </row>
    <row r="6144" spans="20:27">
      <c r="T6144" s="26">
        <v>6124</v>
      </c>
      <c r="U6144" s="26" t="e">
        <f t="shared" si="484"/>
        <v>#N/A</v>
      </c>
      <c r="V6144" s="36" t="e">
        <f t="shared" si="481"/>
        <v>#N/A</v>
      </c>
      <c r="W6144" s="29" t="e">
        <f t="shared" si="483"/>
        <v>#N/A</v>
      </c>
      <c r="X6144" s="37" t="e">
        <f t="shared" si="482"/>
        <v>#N/A</v>
      </c>
      <c r="Y6144" s="37" t="e">
        <f t="shared" si="485"/>
        <v>#N/A</v>
      </c>
      <c r="Z6144" s="37"/>
      <c r="AA6144" s="37"/>
    </row>
    <row r="6145" spans="20:27">
      <c r="T6145" s="26">
        <v>6125</v>
      </c>
      <c r="U6145" s="26" t="e">
        <f t="shared" si="484"/>
        <v>#N/A</v>
      </c>
      <c r="V6145" s="36" t="e">
        <f t="shared" si="481"/>
        <v>#N/A</v>
      </c>
      <c r="W6145" s="29" t="e">
        <f t="shared" si="483"/>
        <v>#N/A</v>
      </c>
      <c r="X6145" s="37" t="e">
        <f t="shared" si="482"/>
        <v>#N/A</v>
      </c>
      <c r="Y6145" s="37" t="e">
        <f t="shared" si="485"/>
        <v>#N/A</v>
      </c>
      <c r="Z6145" s="37"/>
      <c r="AA6145" s="37"/>
    </row>
    <row r="6146" spans="20:27">
      <c r="T6146" s="26">
        <v>6126</v>
      </c>
      <c r="U6146" s="26" t="e">
        <f t="shared" si="484"/>
        <v>#N/A</v>
      </c>
      <c r="V6146" s="36" t="e">
        <f t="shared" si="481"/>
        <v>#N/A</v>
      </c>
      <c r="W6146" s="29" t="e">
        <f t="shared" si="483"/>
        <v>#N/A</v>
      </c>
      <c r="X6146" s="37" t="e">
        <f t="shared" si="482"/>
        <v>#N/A</v>
      </c>
      <c r="Y6146" s="37" t="e">
        <f t="shared" si="485"/>
        <v>#N/A</v>
      </c>
      <c r="Z6146" s="37"/>
      <c r="AA6146" s="37"/>
    </row>
    <row r="6147" spans="20:27">
      <c r="T6147" s="26">
        <v>6127</v>
      </c>
      <c r="U6147" s="26" t="e">
        <f t="shared" si="484"/>
        <v>#N/A</v>
      </c>
      <c r="V6147" s="36" t="e">
        <f t="shared" si="481"/>
        <v>#N/A</v>
      </c>
      <c r="W6147" s="29" t="e">
        <f t="shared" si="483"/>
        <v>#N/A</v>
      </c>
      <c r="X6147" s="37" t="e">
        <f t="shared" si="482"/>
        <v>#N/A</v>
      </c>
      <c r="Y6147" s="37" t="e">
        <f t="shared" si="485"/>
        <v>#N/A</v>
      </c>
      <c r="Z6147" s="37"/>
      <c r="AA6147" s="37"/>
    </row>
    <row r="6148" spans="20:27">
      <c r="T6148" s="26">
        <v>6128</v>
      </c>
      <c r="U6148" s="26" t="e">
        <f t="shared" si="484"/>
        <v>#N/A</v>
      </c>
      <c r="V6148" s="36" t="e">
        <f t="shared" si="481"/>
        <v>#N/A</v>
      </c>
      <c r="W6148" s="29" t="e">
        <f t="shared" si="483"/>
        <v>#N/A</v>
      </c>
      <c r="X6148" s="37" t="e">
        <f t="shared" si="482"/>
        <v>#N/A</v>
      </c>
      <c r="Y6148" s="37" t="e">
        <f t="shared" si="485"/>
        <v>#N/A</v>
      </c>
      <c r="Z6148" s="37"/>
      <c r="AA6148" s="37"/>
    </row>
    <row r="6149" spans="20:27">
      <c r="T6149" s="26">
        <v>6129</v>
      </c>
      <c r="U6149" s="26" t="e">
        <f t="shared" si="484"/>
        <v>#N/A</v>
      </c>
      <c r="V6149" s="36" t="e">
        <f t="shared" si="481"/>
        <v>#N/A</v>
      </c>
      <c r="W6149" s="29" t="e">
        <f t="shared" si="483"/>
        <v>#N/A</v>
      </c>
      <c r="X6149" s="37" t="e">
        <f t="shared" si="482"/>
        <v>#N/A</v>
      </c>
      <c r="Y6149" s="37" t="e">
        <f t="shared" si="485"/>
        <v>#N/A</v>
      </c>
      <c r="Z6149" s="37"/>
      <c r="AA6149" s="37"/>
    </row>
    <row r="6150" spans="20:27">
      <c r="T6150" s="26">
        <v>6130</v>
      </c>
      <c r="U6150" s="26" t="e">
        <f t="shared" si="484"/>
        <v>#N/A</v>
      </c>
      <c r="V6150" s="36" t="e">
        <f t="shared" si="481"/>
        <v>#N/A</v>
      </c>
      <c r="W6150" s="29" t="e">
        <f t="shared" si="483"/>
        <v>#N/A</v>
      </c>
      <c r="X6150" s="37" t="e">
        <f t="shared" si="482"/>
        <v>#N/A</v>
      </c>
      <c r="Y6150" s="37" t="e">
        <f t="shared" si="485"/>
        <v>#N/A</v>
      </c>
      <c r="Z6150" s="37"/>
      <c r="AA6150" s="37"/>
    </row>
    <row r="6151" spans="20:27">
      <c r="T6151" s="26">
        <v>6131</v>
      </c>
      <c r="U6151" s="26" t="e">
        <f t="shared" si="484"/>
        <v>#N/A</v>
      </c>
      <c r="V6151" s="36" t="e">
        <f t="shared" si="481"/>
        <v>#N/A</v>
      </c>
      <c r="W6151" s="29" t="e">
        <f t="shared" si="483"/>
        <v>#N/A</v>
      </c>
      <c r="X6151" s="37" t="e">
        <f t="shared" si="482"/>
        <v>#N/A</v>
      </c>
      <c r="Y6151" s="37" t="e">
        <f t="shared" si="485"/>
        <v>#N/A</v>
      </c>
      <c r="Z6151" s="37"/>
      <c r="AA6151" s="37"/>
    </row>
    <row r="6152" spans="20:27">
      <c r="T6152" s="26">
        <v>6132</v>
      </c>
      <c r="U6152" s="26" t="e">
        <f t="shared" si="484"/>
        <v>#N/A</v>
      </c>
      <c r="V6152" s="36" t="e">
        <f t="shared" ref="V6152:V6215" si="486">K$23*EXP(M$22*LOG(T6152/O$23))</f>
        <v>#N/A</v>
      </c>
      <c r="W6152" s="29" t="e">
        <f t="shared" si="483"/>
        <v>#N/A</v>
      </c>
      <c r="X6152" s="37" t="e">
        <f t="shared" ref="X6152:X6215" si="487">IF(($K$60+15)&gt;T6152,T6152,(#N/A))</f>
        <v>#N/A</v>
      </c>
      <c r="Y6152" s="37" t="e">
        <f t="shared" si="485"/>
        <v>#N/A</v>
      </c>
      <c r="Z6152" s="37"/>
      <c r="AA6152" s="37"/>
    </row>
    <row r="6153" spans="20:27">
      <c r="T6153" s="26">
        <v>6133</v>
      </c>
      <c r="U6153" s="26" t="e">
        <f t="shared" si="484"/>
        <v>#N/A</v>
      </c>
      <c r="V6153" s="36" t="e">
        <f t="shared" si="486"/>
        <v>#N/A</v>
      </c>
      <c r="W6153" s="29" t="e">
        <f t="shared" si="483"/>
        <v>#N/A</v>
      </c>
      <c r="X6153" s="37" t="e">
        <f t="shared" si="487"/>
        <v>#N/A</v>
      </c>
      <c r="Y6153" s="37" t="e">
        <f t="shared" si="485"/>
        <v>#N/A</v>
      </c>
      <c r="Z6153" s="37"/>
      <c r="AA6153" s="37"/>
    </row>
    <row r="6154" spans="20:27">
      <c r="T6154" s="26">
        <v>6134</v>
      </c>
      <c r="U6154" s="26" t="e">
        <f t="shared" si="484"/>
        <v>#N/A</v>
      </c>
      <c r="V6154" s="36" t="e">
        <f t="shared" si="486"/>
        <v>#N/A</v>
      </c>
      <c r="W6154" s="29" t="e">
        <f t="shared" si="483"/>
        <v>#N/A</v>
      </c>
      <c r="X6154" s="37" t="e">
        <f t="shared" si="487"/>
        <v>#N/A</v>
      </c>
      <c r="Y6154" s="37" t="e">
        <f t="shared" si="485"/>
        <v>#N/A</v>
      </c>
      <c r="Z6154" s="37"/>
      <c r="AA6154" s="37"/>
    </row>
    <row r="6155" spans="20:27">
      <c r="T6155" s="26">
        <v>6135</v>
      </c>
      <c r="U6155" s="26" t="e">
        <f t="shared" si="484"/>
        <v>#N/A</v>
      </c>
      <c r="V6155" s="36" t="e">
        <f t="shared" si="486"/>
        <v>#N/A</v>
      </c>
      <c r="W6155" s="29" t="e">
        <f t="shared" si="483"/>
        <v>#N/A</v>
      </c>
      <c r="X6155" s="37" t="e">
        <f t="shared" si="487"/>
        <v>#N/A</v>
      </c>
      <c r="Y6155" s="37" t="e">
        <f t="shared" si="485"/>
        <v>#N/A</v>
      </c>
      <c r="Z6155" s="37"/>
      <c r="AA6155" s="37"/>
    </row>
    <row r="6156" spans="20:27">
      <c r="T6156" s="26">
        <v>6136</v>
      </c>
      <c r="U6156" s="26" t="e">
        <f t="shared" si="484"/>
        <v>#N/A</v>
      </c>
      <c r="V6156" s="36" t="e">
        <f t="shared" si="486"/>
        <v>#N/A</v>
      </c>
      <c r="W6156" s="29" t="e">
        <f t="shared" si="483"/>
        <v>#N/A</v>
      </c>
      <c r="X6156" s="37" t="e">
        <f t="shared" si="487"/>
        <v>#N/A</v>
      </c>
      <c r="Y6156" s="37" t="e">
        <f t="shared" si="485"/>
        <v>#N/A</v>
      </c>
      <c r="Z6156" s="37"/>
      <c r="AA6156" s="37"/>
    </row>
    <row r="6157" spans="20:27">
      <c r="T6157" s="26">
        <v>6137</v>
      </c>
      <c r="U6157" s="26" t="e">
        <f t="shared" si="484"/>
        <v>#N/A</v>
      </c>
      <c r="V6157" s="36" t="e">
        <f t="shared" si="486"/>
        <v>#N/A</v>
      </c>
      <c r="W6157" s="29" t="e">
        <f t="shared" si="483"/>
        <v>#N/A</v>
      </c>
      <c r="X6157" s="37" t="e">
        <f t="shared" si="487"/>
        <v>#N/A</v>
      </c>
      <c r="Y6157" s="37" t="e">
        <f t="shared" si="485"/>
        <v>#N/A</v>
      </c>
      <c r="Z6157" s="37"/>
      <c r="AA6157" s="37"/>
    </row>
    <row r="6158" spans="20:27">
      <c r="T6158" s="26">
        <v>6138</v>
      </c>
      <c r="U6158" s="26" t="e">
        <f t="shared" si="484"/>
        <v>#N/A</v>
      </c>
      <c r="V6158" s="36" t="e">
        <f t="shared" si="486"/>
        <v>#N/A</v>
      </c>
      <c r="W6158" s="29" t="e">
        <f t="shared" si="483"/>
        <v>#N/A</v>
      </c>
      <c r="X6158" s="37" t="e">
        <f t="shared" si="487"/>
        <v>#N/A</v>
      </c>
      <c r="Y6158" s="37" t="e">
        <f t="shared" si="485"/>
        <v>#N/A</v>
      </c>
      <c r="Z6158" s="37"/>
      <c r="AA6158" s="37"/>
    </row>
    <row r="6159" spans="20:27">
      <c r="T6159" s="26">
        <v>6139</v>
      </c>
      <c r="U6159" s="26" t="e">
        <f t="shared" si="484"/>
        <v>#N/A</v>
      </c>
      <c r="V6159" s="36" t="e">
        <f t="shared" si="486"/>
        <v>#N/A</v>
      </c>
      <c r="W6159" s="29" t="e">
        <f t="shared" si="483"/>
        <v>#N/A</v>
      </c>
      <c r="X6159" s="37" t="e">
        <f t="shared" si="487"/>
        <v>#N/A</v>
      </c>
      <c r="Y6159" s="37" t="e">
        <f t="shared" si="485"/>
        <v>#N/A</v>
      </c>
      <c r="Z6159" s="37"/>
      <c r="AA6159" s="37"/>
    </row>
    <row r="6160" spans="20:27">
      <c r="T6160" s="26">
        <v>6140</v>
      </c>
      <c r="U6160" s="26" t="e">
        <f t="shared" si="484"/>
        <v>#N/A</v>
      </c>
      <c r="V6160" s="36" t="e">
        <f t="shared" si="486"/>
        <v>#N/A</v>
      </c>
      <c r="W6160" s="29" t="e">
        <f t="shared" si="483"/>
        <v>#N/A</v>
      </c>
      <c r="X6160" s="37" t="e">
        <f t="shared" si="487"/>
        <v>#N/A</v>
      </c>
      <c r="Y6160" s="37" t="e">
        <f t="shared" si="485"/>
        <v>#N/A</v>
      </c>
      <c r="Z6160" s="37"/>
      <c r="AA6160" s="37"/>
    </row>
    <row r="6161" spans="20:27">
      <c r="T6161" s="26">
        <v>6141</v>
      </c>
      <c r="U6161" s="26" t="e">
        <f t="shared" si="484"/>
        <v>#N/A</v>
      </c>
      <c r="V6161" s="36" t="e">
        <f t="shared" si="486"/>
        <v>#N/A</v>
      </c>
      <c r="W6161" s="29" t="e">
        <f t="shared" si="483"/>
        <v>#N/A</v>
      </c>
      <c r="X6161" s="37" t="e">
        <f t="shared" si="487"/>
        <v>#N/A</v>
      </c>
      <c r="Y6161" s="37" t="e">
        <f t="shared" si="485"/>
        <v>#N/A</v>
      </c>
      <c r="Z6161" s="37"/>
      <c r="AA6161" s="37"/>
    </row>
    <row r="6162" spans="20:27">
      <c r="T6162" s="26">
        <v>6142</v>
      </c>
      <c r="U6162" s="26" t="e">
        <f t="shared" si="484"/>
        <v>#N/A</v>
      </c>
      <c r="V6162" s="36" t="e">
        <f t="shared" si="486"/>
        <v>#N/A</v>
      </c>
      <c r="W6162" s="29" t="e">
        <f t="shared" si="483"/>
        <v>#N/A</v>
      </c>
      <c r="X6162" s="37" t="e">
        <f t="shared" si="487"/>
        <v>#N/A</v>
      </c>
      <c r="Y6162" s="37" t="e">
        <f t="shared" si="485"/>
        <v>#N/A</v>
      </c>
      <c r="Z6162" s="37"/>
      <c r="AA6162" s="37"/>
    </row>
    <row r="6163" spans="20:27">
      <c r="T6163" s="26">
        <v>6143</v>
      </c>
      <c r="U6163" s="26" t="e">
        <f t="shared" si="484"/>
        <v>#N/A</v>
      </c>
      <c r="V6163" s="36" t="e">
        <f t="shared" si="486"/>
        <v>#N/A</v>
      </c>
      <c r="W6163" s="29" t="e">
        <f t="shared" si="483"/>
        <v>#N/A</v>
      </c>
      <c r="X6163" s="37" t="e">
        <f t="shared" si="487"/>
        <v>#N/A</v>
      </c>
      <c r="Y6163" s="37" t="e">
        <f t="shared" si="485"/>
        <v>#N/A</v>
      </c>
      <c r="Z6163" s="37"/>
      <c r="AA6163" s="37"/>
    </row>
    <row r="6164" spans="20:27">
      <c r="T6164" s="26">
        <v>6144</v>
      </c>
      <c r="U6164" s="26" t="e">
        <f t="shared" si="484"/>
        <v>#N/A</v>
      </c>
      <c r="V6164" s="36" t="e">
        <f t="shared" si="486"/>
        <v>#N/A</v>
      </c>
      <c r="W6164" s="29" t="e">
        <f t="shared" si="483"/>
        <v>#N/A</v>
      </c>
      <c r="X6164" s="37" t="e">
        <f t="shared" si="487"/>
        <v>#N/A</v>
      </c>
      <c r="Y6164" s="37" t="e">
        <f t="shared" si="485"/>
        <v>#N/A</v>
      </c>
      <c r="Z6164" s="37"/>
      <c r="AA6164" s="37"/>
    </row>
    <row r="6165" spans="20:27">
      <c r="T6165" s="26">
        <v>6145</v>
      </c>
      <c r="U6165" s="26" t="e">
        <f t="shared" si="484"/>
        <v>#N/A</v>
      </c>
      <c r="V6165" s="36" t="e">
        <f t="shared" si="486"/>
        <v>#N/A</v>
      </c>
      <c r="W6165" s="29" t="e">
        <f t="shared" ref="W6165:W6228" si="488">IF(U6165="",(#N/A),V6165)</f>
        <v>#N/A</v>
      </c>
      <c r="X6165" s="37" t="e">
        <f t="shared" si="487"/>
        <v>#N/A</v>
      </c>
      <c r="Y6165" s="37" t="e">
        <f t="shared" si="485"/>
        <v>#N/A</v>
      </c>
      <c r="Z6165" s="37"/>
      <c r="AA6165" s="37"/>
    </row>
    <row r="6166" spans="20:27">
      <c r="T6166" s="26">
        <v>6146</v>
      </c>
      <c r="U6166" s="26" t="e">
        <f t="shared" ref="U6166:U6229" si="489">IF(MAX(D$20:D$64)&lt;T6166,(#N/A),T6166)</f>
        <v>#N/A</v>
      </c>
      <c r="V6166" s="36" t="e">
        <f t="shared" si="486"/>
        <v>#N/A</v>
      </c>
      <c r="W6166" s="29" t="e">
        <f t="shared" si="488"/>
        <v>#N/A</v>
      </c>
      <c r="X6166" s="37" t="e">
        <f t="shared" si="487"/>
        <v>#N/A</v>
      </c>
      <c r="Y6166" s="37" t="e">
        <f t="shared" si="485"/>
        <v>#N/A</v>
      </c>
      <c r="Z6166" s="37"/>
      <c r="AA6166" s="37"/>
    </row>
    <row r="6167" spans="20:27">
      <c r="T6167" s="26">
        <v>6147</v>
      </c>
      <c r="U6167" s="26" t="e">
        <f t="shared" si="489"/>
        <v>#N/A</v>
      </c>
      <c r="V6167" s="36" t="e">
        <f t="shared" si="486"/>
        <v>#N/A</v>
      </c>
      <c r="W6167" s="29" t="e">
        <f t="shared" si="488"/>
        <v>#N/A</v>
      </c>
      <c r="X6167" s="37" t="e">
        <f t="shared" si="487"/>
        <v>#N/A</v>
      </c>
      <c r="Y6167" s="37" t="e">
        <f t="shared" si="485"/>
        <v>#N/A</v>
      </c>
      <c r="Z6167" s="37"/>
      <c r="AA6167" s="37"/>
    </row>
    <row r="6168" spans="20:27">
      <c r="T6168" s="26">
        <v>6148</v>
      </c>
      <c r="U6168" s="26" t="e">
        <f t="shared" si="489"/>
        <v>#N/A</v>
      </c>
      <c r="V6168" s="36" t="e">
        <f t="shared" si="486"/>
        <v>#N/A</v>
      </c>
      <c r="W6168" s="29" t="e">
        <f t="shared" si="488"/>
        <v>#N/A</v>
      </c>
      <c r="X6168" s="37" t="e">
        <f t="shared" si="487"/>
        <v>#N/A</v>
      </c>
      <c r="Y6168" s="37" t="e">
        <f t="shared" si="485"/>
        <v>#N/A</v>
      </c>
      <c r="Z6168" s="37"/>
      <c r="AA6168" s="37"/>
    </row>
    <row r="6169" spans="20:27">
      <c r="T6169" s="26">
        <v>6149</v>
      </c>
      <c r="U6169" s="26" t="e">
        <f t="shared" si="489"/>
        <v>#N/A</v>
      </c>
      <c r="V6169" s="36" t="e">
        <f t="shared" si="486"/>
        <v>#N/A</v>
      </c>
      <c r="W6169" s="29" t="e">
        <f t="shared" si="488"/>
        <v>#N/A</v>
      </c>
      <c r="X6169" s="37" t="e">
        <f t="shared" si="487"/>
        <v>#N/A</v>
      </c>
      <c r="Y6169" s="37" t="e">
        <f t="shared" si="485"/>
        <v>#N/A</v>
      </c>
      <c r="Z6169" s="37"/>
      <c r="AA6169" s="37"/>
    </row>
    <row r="6170" spans="20:27">
      <c r="T6170" s="26">
        <v>6150</v>
      </c>
      <c r="U6170" s="26" t="e">
        <f t="shared" si="489"/>
        <v>#N/A</v>
      </c>
      <c r="V6170" s="36" t="e">
        <f t="shared" si="486"/>
        <v>#N/A</v>
      </c>
      <c r="W6170" s="29" t="e">
        <f t="shared" si="488"/>
        <v>#N/A</v>
      </c>
      <c r="X6170" s="37" t="e">
        <f t="shared" si="487"/>
        <v>#N/A</v>
      </c>
      <c r="Y6170" s="37" t="e">
        <f t="shared" si="485"/>
        <v>#N/A</v>
      </c>
      <c r="Z6170" s="37"/>
      <c r="AA6170" s="37"/>
    </row>
    <row r="6171" spans="20:27">
      <c r="T6171" s="26">
        <v>6151</v>
      </c>
      <c r="U6171" s="26" t="e">
        <f t="shared" si="489"/>
        <v>#N/A</v>
      </c>
      <c r="V6171" s="36" t="e">
        <f t="shared" si="486"/>
        <v>#N/A</v>
      </c>
      <c r="W6171" s="29" t="e">
        <f t="shared" si="488"/>
        <v>#N/A</v>
      </c>
      <c r="X6171" s="37" t="e">
        <f t="shared" si="487"/>
        <v>#N/A</v>
      </c>
      <c r="Y6171" s="37" t="e">
        <f t="shared" si="485"/>
        <v>#N/A</v>
      </c>
      <c r="Z6171" s="37"/>
      <c r="AA6171" s="37"/>
    </row>
    <row r="6172" spans="20:27">
      <c r="T6172" s="26">
        <v>6152</v>
      </c>
      <c r="U6172" s="26" t="e">
        <f t="shared" si="489"/>
        <v>#N/A</v>
      </c>
      <c r="V6172" s="36" t="e">
        <f t="shared" si="486"/>
        <v>#N/A</v>
      </c>
      <c r="W6172" s="29" t="e">
        <f t="shared" si="488"/>
        <v>#N/A</v>
      </c>
      <c r="X6172" s="37" t="e">
        <f t="shared" si="487"/>
        <v>#N/A</v>
      </c>
      <c r="Y6172" s="37" t="e">
        <f t="shared" si="485"/>
        <v>#N/A</v>
      </c>
      <c r="Z6172" s="37"/>
      <c r="AA6172" s="37"/>
    </row>
    <row r="6173" spans="20:27">
      <c r="T6173" s="26">
        <v>6153</v>
      </c>
      <c r="U6173" s="26" t="e">
        <f t="shared" si="489"/>
        <v>#N/A</v>
      </c>
      <c r="V6173" s="36" t="e">
        <f t="shared" si="486"/>
        <v>#N/A</v>
      </c>
      <c r="W6173" s="29" t="e">
        <f t="shared" si="488"/>
        <v>#N/A</v>
      </c>
      <c r="X6173" s="37" t="e">
        <f t="shared" si="487"/>
        <v>#N/A</v>
      </c>
      <c r="Y6173" s="37" t="e">
        <f t="shared" si="485"/>
        <v>#N/A</v>
      </c>
      <c r="Z6173" s="37"/>
      <c r="AA6173" s="37"/>
    </row>
    <row r="6174" spans="20:27">
      <c r="T6174" s="26">
        <v>6154</v>
      </c>
      <c r="U6174" s="26" t="e">
        <f t="shared" si="489"/>
        <v>#N/A</v>
      </c>
      <c r="V6174" s="36" t="e">
        <f t="shared" si="486"/>
        <v>#N/A</v>
      </c>
      <c r="W6174" s="29" t="e">
        <f t="shared" si="488"/>
        <v>#N/A</v>
      </c>
      <c r="X6174" s="37" t="e">
        <f t="shared" si="487"/>
        <v>#N/A</v>
      </c>
      <c r="Y6174" s="37" t="e">
        <f t="shared" si="485"/>
        <v>#N/A</v>
      </c>
      <c r="Z6174" s="37"/>
      <c r="AA6174" s="37"/>
    </row>
    <row r="6175" spans="20:27">
      <c r="T6175" s="26">
        <v>6155</v>
      </c>
      <c r="U6175" s="26" t="e">
        <f t="shared" si="489"/>
        <v>#N/A</v>
      </c>
      <c r="V6175" s="36" t="e">
        <f t="shared" si="486"/>
        <v>#N/A</v>
      </c>
      <c r="W6175" s="29" t="e">
        <f t="shared" si="488"/>
        <v>#N/A</v>
      </c>
      <c r="X6175" s="37" t="e">
        <f t="shared" si="487"/>
        <v>#N/A</v>
      </c>
      <c r="Y6175" s="37" t="e">
        <f t="shared" ref="Y6175:Y6238" si="490">IF(($K$60+15)&gt;T6175,K$23*EXP(M$22*LOG(T6175/O$23)),(#N/A))</f>
        <v>#N/A</v>
      </c>
      <c r="Z6175" s="37"/>
      <c r="AA6175" s="37"/>
    </row>
    <row r="6176" spans="20:27">
      <c r="T6176" s="26">
        <v>6156</v>
      </c>
      <c r="U6176" s="26" t="e">
        <f t="shared" si="489"/>
        <v>#N/A</v>
      </c>
      <c r="V6176" s="36" t="e">
        <f t="shared" si="486"/>
        <v>#N/A</v>
      </c>
      <c r="W6176" s="29" t="e">
        <f t="shared" si="488"/>
        <v>#N/A</v>
      </c>
      <c r="X6176" s="37" t="e">
        <f t="shared" si="487"/>
        <v>#N/A</v>
      </c>
      <c r="Y6176" s="37" t="e">
        <f t="shared" si="490"/>
        <v>#N/A</v>
      </c>
      <c r="Z6176" s="37"/>
      <c r="AA6176" s="37"/>
    </row>
    <row r="6177" spans="20:27">
      <c r="T6177" s="26">
        <v>6157</v>
      </c>
      <c r="U6177" s="26" t="e">
        <f t="shared" si="489"/>
        <v>#N/A</v>
      </c>
      <c r="V6177" s="36" t="e">
        <f t="shared" si="486"/>
        <v>#N/A</v>
      </c>
      <c r="W6177" s="29" t="e">
        <f t="shared" si="488"/>
        <v>#N/A</v>
      </c>
      <c r="X6177" s="37" t="e">
        <f t="shared" si="487"/>
        <v>#N/A</v>
      </c>
      <c r="Y6177" s="37" t="e">
        <f t="shared" si="490"/>
        <v>#N/A</v>
      </c>
      <c r="Z6177" s="37"/>
      <c r="AA6177" s="37"/>
    </row>
    <row r="6178" spans="20:27">
      <c r="T6178" s="26">
        <v>6158</v>
      </c>
      <c r="U6178" s="26" t="e">
        <f t="shared" si="489"/>
        <v>#N/A</v>
      </c>
      <c r="V6178" s="36" t="e">
        <f t="shared" si="486"/>
        <v>#N/A</v>
      </c>
      <c r="W6178" s="29" t="e">
        <f t="shared" si="488"/>
        <v>#N/A</v>
      </c>
      <c r="X6178" s="37" t="e">
        <f t="shared" si="487"/>
        <v>#N/A</v>
      </c>
      <c r="Y6178" s="37" t="e">
        <f t="shared" si="490"/>
        <v>#N/A</v>
      </c>
      <c r="Z6178" s="37"/>
      <c r="AA6178" s="37"/>
    </row>
    <row r="6179" spans="20:27">
      <c r="T6179" s="26">
        <v>6159</v>
      </c>
      <c r="U6179" s="26" t="e">
        <f t="shared" si="489"/>
        <v>#N/A</v>
      </c>
      <c r="V6179" s="36" t="e">
        <f t="shared" si="486"/>
        <v>#N/A</v>
      </c>
      <c r="W6179" s="29" t="e">
        <f t="shared" si="488"/>
        <v>#N/A</v>
      </c>
      <c r="X6179" s="37" t="e">
        <f t="shared" si="487"/>
        <v>#N/A</v>
      </c>
      <c r="Y6179" s="37" t="e">
        <f t="shared" si="490"/>
        <v>#N/A</v>
      </c>
      <c r="Z6179" s="37"/>
      <c r="AA6179" s="37"/>
    </row>
    <row r="6180" spans="20:27">
      <c r="T6180" s="26">
        <v>6160</v>
      </c>
      <c r="U6180" s="26" t="e">
        <f t="shared" si="489"/>
        <v>#N/A</v>
      </c>
      <c r="V6180" s="36" t="e">
        <f t="shared" si="486"/>
        <v>#N/A</v>
      </c>
      <c r="W6180" s="29" t="e">
        <f t="shared" si="488"/>
        <v>#N/A</v>
      </c>
      <c r="X6180" s="37" t="e">
        <f t="shared" si="487"/>
        <v>#N/A</v>
      </c>
      <c r="Y6180" s="37" t="e">
        <f t="shared" si="490"/>
        <v>#N/A</v>
      </c>
      <c r="Z6180" s="37"/>
      <c r="AA6180" s="37"/>
    </row>
    <row r="6181" spans="20:27">
      <c r="T6181" s="26">
        <v>6161</v>
      </c>
      <c r="U6181" s="26" t="e">
        <f t="shared" si="489"/>
        <v>#N/A</v>
      </c>
      <c r="V6181" s="36" t="e">
        <f t="shared" si="486"/>
        <v>#N/A</v>
      </c>
      <c r="W6181" s="29" t="e">
        <f t="shared" si="488"/>
        <v>#N/A</v>
      </c>
      <c r="X6181" s="37" t="e">
        <f t="shared" si="487"/>
        <v>#N/A</v>
      </c>
      <c r="Y6181" s="37" t="e">
        <f t="shared" si="490"/>
        <v>#N/A</v>
      </c>
      <c r="Z6181" s="37"/>
      <c r="AA6181" s="37"/>
    </row>
    <row r="6182" spans="20:27">
      <c r="T6182" s="26">
        <v>6162</v>
      </c>
      <c r="U6182" s="26" t="e">
        <f t="shared" si="489"/>
        <v>#N/A</v>
      </c>
      <c r="V6182" s="36" t="e">
        <f t="shared" si="486"/>
        <v>#N/A</v>
      </c>
      <c r="W6182" s="29" t="e">
        <f t="shared" si="488"/>
        <v>#N/A</v>
      </c>
      <c r="X6182" s="37" t="e">
        <f t="shared" si="487"/>
        <v>#N/A</v>
      </c>
      <c r="Y6182" s="37" t="e">
        <f t="shared" si="490"/>
        <v>#N/A</v>
      </c>
      <c r="Z6182" s="37"/>
      <c r="AA6182" s="37"/>
    </row>
    <row r="6183" spans="20:27">
      <c r="T6183" s="26">
        <v>6163</v>
      </c>
      <c r="U6183" s="26" t="e">
        <f t="shared" si="489"/>
        <v>#N/A</v>
      </c>
      <c r="V6183" s="36" t="e">
        <f t="shared" si="486"/>
        <v>#N/A</v>
      </c>
      <c r="W6183" s="29" t="e">
        <f t="shared" si="488"/>
        <v>#N/A</v>
      </c>
      <c r="X6183" s="37" t="e">
        <f t="shared" si="487"/>
        <v>#N/A</v>
      </c>
      <c r="Y6183" s="37" t="e">
        <f t="shared" si="490"/>
        <v>#N/A</v>
      </c>
      <c r="Z6183" s="37"/>
      <c r="AA6183" s="37"/>
    </row>
    <row r="6184" spans="20:27">
      <c r="T6184" s="26">
        <v>6164</v>
      </c>
      <c r="U6184" s="26" t="e">
        <f t="shared" si="489"/>
        <v>#N/A</v>
      </c>
      <c r="V6184" s="36" t="e">
        <f t="shared" si="486"/>
        <v>#N/A</v>
      </c>
      <c r="W6184" s="29" t="e">
        <f t="shared" si="488"/>
        <v>#N/A</v>
      </c>
      <c r="X6184" s="37" t="e">
        <f t="shared" si="487"/>
        <v>#N/A</v>
      </c>
      <c r="Y6184" s="37" t="e">
        <f t="shared" si="490"/>
        <v>#N/A</v>
      </c>
      <c r="Z6184" s="37"/>
      <c r="AA6184" s="37"/>
    </row>
    <row r="6185" spans="20:27">
      <c r="T6185" s="26">
        <v>6165</v>
      </c>
      <c r="U6185" s="26" t="e">
        <f t="shared" si="489"/>
        <v>#N/A</v>
      </c>
      <c r="V6185" s="36" t="e">
        <f t="shared" si="486"/>
        <v>#N/A</v>
      </c>
      <c r="W6185" s="29" t="e">
        <f t="shared" si="488"/>
        <v>#N/A</v>
      </c>
      <c r="X6185" s="37" t="e">
        <f t="shared" si="487"/>
        <v>#N/A</v>
      </c>
      <c r="Y6185" s="37" t="e">
        <f t="shared" si="490"/>
        <v>#N/A</v>
      </c>
      <c r="Z6185" s="37"/>
      <c r="AA6185" s="37"/>
    </row>
    <row r="6186" spans="20:27">
      <c r="T6186" s="26">
        <v>6166</v>
      </c>
      <c r="U6186" s="26" t="e">
        <f t="shared" si="489"/>
        <v>#N/A</v>
      </c>
      <c r="V6186" s="36" t="e">
        <f t="shared" si="486"/>
        <v>#N/A</v>
      </c>
      <c r="W6186" s="29" t="e">
        <f t="shared" si="488"/>
        <v>#N/A</v>
      </c>
      <c r="X6186" s="37" t="e">
        <f t="shared" si="487"/>
        <v>#N/A</v>
      </c>
      <c r="Y6186" s="37" t="e">
        <f t="shared" si="490"/>
        <v>#N/A</v>
      </c>
      <c r="Z6186" s="37"/>
      <c r="AA6186" s="37"/>
    </row>
    <row r="6187" spans="20:27">
      <c r="T6187" s="26">
        <v>6167</v>
      </c>
      <c r="U6187" s="26" t="e">
        <f t="shared" si="489"/>
        <v>#N/A</v>
      </c>
      <c r="V6187" s="36" t="e">
        <f t="shared" si="486"/>
        <v>#N/A</v>
      </c>
      <c r="W6187" s="29" t="e">
        <f t="shared" si="488"/>
        <v>#N/A</v>
      </c>
      <c r="X6187" s="37" t="e">
        <f t="shared" si="487"/>
        <v>#N/A</v>
      </c>
      <c r="Y6187" s="37" t="e">
        <f t="shared" si="490"/>
        <v>#N/A</v>
      </c>
      <c r="Z6187" s="37"/>
      <c r="AA6187" s="37"/>
    </row>
    <row r="6188" spans="20:27">
      <c r="T6188" s="26">
        <v>6168</v>
      </c>
      <c r="U6188" s="26" t="e">
        <f t="shared" si="489"/>
        <v>#N/A</v>
      </c>
      <c r="V6188" s="36" t="e">
        <f t="shared" si="486"/>
        <v>#N/A</v>
      </c>
      <c r="W6188" s="29" t="e">
        <f t="shared" si="488"/>
        <v>#N/A</v>
      </c>
      <c r="X6188" s="37" t="e">
        <f t="shared" si="487"/>
        <v>#N/A</v>
      </c>
      <c r="Y6188" s="37" t="e">
        <f t="shared" si="490"/>
        <v>#N/A</v>
      </c>
      <c r="Z6188" s="37"/>
      <c r="AA6188" s="37"/>
    </row>
    <row r="6189" spans="20:27">
      <c r="T6189" s="26">
        <v>6169</v>
      </c>
      <c r="U6189" s="26" t="e">
        <f t="shared" si="489"/>
        <v>#N/A</v>
      </c>
      <c r="V6189" s="36" t="e">
        <f t="shared" si="486"/>
        <v>#N/A</v>
      </c>
      <c r="W6189" s="29" t="e">
        <f t="shared" si="488"/>
        <v>#N/A</v>
      </c>
      <c r="X6189" s="37" t="e">
        <f t="shared" si="487"/>
        <v>#N/A</v>
      </c>
      <c r="Y6189" s="37" t="e">
        <f t="shared" si="490"/>
        <v>#N/A</v>
      </c>
      <c r="Z6189" s="37"/>
      <c r="AA6189" s="37"/>
    </row>
    <row r="6190" spans="20:27">
      <c r="T6190" s="26">
        <v>6170</v>
      </c>
      <c r="U6190" s="26" t="e">
        <f t="shared" si="489"/>
        <v>#N/A</v>
      </c>
      <c r="V6190" s="36" t="e">
        <f t="shared" si="486"/>
        <v>#N/A</v>
      </c>
      <c r="W6190" s="29" t="e">
        <f t="shared" si="488"/>
        <v>#N/A</v>
      </c>
      <c r="X6190" s="37" t="e">
        <f t="shared" si="487"/>
        <v>#N/A</v>
      </c>
      <c r="Y6190" s="37" t="e">
        <f t="shared" si="490"/>
        <v>#N/A</v>
      </c>
      <c r="Z6190" s="37"/>
      <c r="AA6190" s="37"/>
    </row>
    <row r="6191" spans="20:27">
      <c r="T6191" s="26">
        <v>6171</v>
      </c>
      <c r="U6191" s="26" t="e">
        <f t="shared" si="489"/>
        <v>#N/A</v>
      </c>
      <c r="V6191" s="36" t="e">
        <f t="shared" si="486"/>
        <v>#N/A</v>
      </c>
      <c r="W6191" s="29" t="e">
        <f t="shared" si="488"/>
        <v>#N/A</v>
      </c>
      <c r="X6191" s="37" t="e">
        <f t="shared" si="487"/>
        <v>#N/A</v>
      </c>
      <c r="Y6191" s="37" t="e">
        <f t="shared" si="490"/>
        <v>#N/A</v>
      </c>
      <c r="Z6191" s="37"/>
      <c r="AA6191" s="37"/>
    </row>
    <row r="6192" spans="20:27">
      <c r="T6192" s="26">
        <v>6172</v>
      </c>
      <c r="U6192" s="26" t="e">
        <f t="shared" si="489"/>
        <v>#N/A</v>
      </c>
      <c r="V6192" s="36" t="e">
        <f t="shared" si="486"/>
        <v>#N/A</v>
      </c>
      <c r="W6192" s="29" t="e">
        <f t="shared" si="488"/>
        <v>#N/A</v>
      </c>
      <c r="X6192" s="37" t="e">
        <f t="shared" si="487"/>
        <v>#N/A</v>
      </c>
      <c r="Y6192" s="37" t="e">
        <f t="shared" si="490"/>
        <v>#N/A</v>
      </c>
      <c r="Z6192" s="37"/>
      <c r="AA6192" s="37"/>
    </row>
    <row r="6193" spans="20:27">
      <c r="T6193" s="26">
        <v>6173</v>
      </c>
      <c r="U6193" s="26" t="e">
        <f t="shared" si="489"/>
        <v>#N/A</v>
      </c>
      <c r="V6193" s="36" t="e">
        <f t="shared" si="486"/>
        <v>#N/A</v>
      </c>
      <c r="W6193" s="29" t="e">
        <f t="shared" si="488"/>
        <v>#N/A</v>
      </c>
      <c r="X6193" s="37" t="e">
        <f t="shared" si="487"/>
        <v>#N/A</v>
      </c>
      <c r="Y6193" s="37" t="e">
        <f t="shared" si="490"/>
        <v>#N/A</v>
      </c>
      <c r="Z6193" s="37"/>
      <c r="AA6193" s="37"/>
    </row>
    <row r="6194" spans="20:27">
      <c r="T6194" s="26">
        <v>6174</v>
      </c>
      <c r="U6194" s="26" t="e">
        <f t="shared" si="489"/>
        <v>#N/A</v>
      </c>
      <c r="V6194" s="36" t="e">
        <f t="shared" si="486"/>
        <v>#N/A</v>
      </c>
      <c r="W6194" s="29" t="e">
        <f t="shared" si="488"/>
        <v>#N/A</v>
      </c>
      <c r="X6194" s="37" t="e">
        <f t="shared" si="487"/>
        <v>#N/A</v>
      </c>
      <c r="Y6194" s="37" t="e">
        <f t="shared" si="490"/>
        <v>#N/A</v>
      </c>
      <c r="Z6194" s="37"/>
      <c r="AA6194" s="37"/>
    </row>
    <row r="6195" spans="20:27">
      <c r="T6195" s="26">
        <v>6175</v>
      </c>
      <c r="U6195" s="26" t="e">
        <f t="shared" si="489"/>
        <v>#N/A</v>
      </c>
      <c r="V6195" s="36" t="e">
        <f t="shared" si="486"/>
        <v>#N/A</v>
      </c>
      <c r="W6195" s="29" t="e">
        <f t="shared" si="488"/>
        <v>#N/A</v>
      </c>
      <c r="X6195" s="37" t="e">
        <f t="shared" si="487"/>
        <v>#N/A</v>
      </c>
      <c r="Y6195" s="37" t="e">
        <f t="shared" si="490"/>
        <v>#N/A</v>
      </c>
      <c r="Z6195" s="37"/>
      <c r="AA6195" s="37"/>
    </row>
    <row r="6196" spans="20:27">
      <c r="T6196" s="26">
        <v>6176</v>
      </c>
      <c r="U6196" s="26" t="e">
        <f t="shared" si="489"/>
        <v>#N/A</v>
      </c>
      <c r="V6196" s="36" t="e">
        <f t="shared" si="486"/>
        <v>#N/A</v>
      </c>
      <c r="W6196" s="29" t="e">
        <f t="shared" si="488"/>
        <v>#N/A</v>
      </c>
      <c r="X6196" s="37" t="e">
        <f t="shared" si="487"/>
        <v>#N/A</v>
      </c>
      <c r="Y6196" s="37" t="e">
        <f t="shared" si="490"/>
        <v>#N/A</v>
      </c>
      <c r="Z6196" s="37"/>
      <c r="AA6196" s="37"/>
    </row>
    <row r="6197" spans="20:27">
      <c r="T6197" s="26">
        <v>6177</v>
      </c>
      <c r="U6197" s="26" t="e">
        <f t="shared" si="489"/>
        <v>#N/A</v>
      </c>
      <c r="V6197" s="36" t="e">
        <f t="shared" si="486"/>
        <v>#N/A</v>
      </c>
      <c r="W6197" s="29" t="e">
        <f t="shared" si="488"/>
        <v>#N/A</v>
      </c>
      <c r="X6197" s="37" t="e">
        <f t="shared" si="487"/>
        <v>#N/A</v>
      </c>
      <c r="Y6197" s="37" t="e">
        <f t="shared" si="490"/>
        <v>#N/A</v>
      </c>
      <c r="Z6197" s="37"/>
      <c r="AA6197" s="37"/>
    </row>
    <row r="6198" spans="20:27">
      <c r="T6198" s="26">
        <v>6178</v>
      </c>
      <c r="U6198" s="26" t="e">
        <f t="shared" si="489"/>
        <v>#N/A</v>
      </c>
      <c r="V6198" s="36" t="e">
        <f t="shared" si="486"/>
        <v>#N/A</v>
      </c>
      <c r="W6198" s="29" t="e">
        <f t="shared" si="488"/>
        <v>#N/A</v>
      </c>
      <c r="X6198" s="37" t="e">
        <f t="shared" si="487"/>
        <v>#N/A</v>
      </c>
      <c r="Y6198" s="37" t="e">
        <f t="shared" si="490"/>
        <v>#N/A</v>
      </c>
      <c r="Z6198" s="37"/>
      <c r="AA6198" s="37"/>
    </row>
    <row r="6199" spans="20:27">
      <c r="T6199" s="26">
        <v>6179</v>
      </c>
      <c r="U6199" s="26" t="e">
        <f t="shared" si="489"/>
        <v>#N/A</v>
      </c>
      <c r="V6199" s="36" t="e">
        <f t="shared" si="486"/>
        <v>#N/A</v>
      </c>
      <c r="W6199" s="29" t="e">
        <f t="shared" si="488"/>
        <v>#N/A</v>
      </c>
      <c r="X6199" s="37" t="e">
        <f t="shared" si="487"/>
        <v>#N/A</v>
      </c>
      <c r="Y6199" s="37" t="e">
        <f t="shared" si="490"/>
        <v>#N/A</v>
      </c>
      <c r="Z6199" s="37"/>
      <c r="AA6199" s="37"/>
    </row>
    <row r="6200" spans="20:27">
      <c r="T6200" s="26">
        <v>6180</v>
      </c>
      <c r="U6200" s="26" t="e">
        <f t="shared" si="489"/>
        <v>#N/A</v>
      </c>
      <c r="V6200" s="36" t="e">
        <f t="shared" si="486"/>
        <v>#N/A</v>
      </c>
      <c r="W6200" s="29" t="e">
        <f t="shared" si="488"/>
        <v>#N/A</v>
      </c>
      <c r="X6200" s="37" t="e">
        <f t="shared" si="487"/>
        <v>#N/A</v>
      </c>
      <c r="Y6200" s="37" t="e">
        <f t="shared" si="490"/>
        <v>#N/A</v>
      </c>
      <c r="Z6200" s="37"/>
      <c r="AA6200" s="37"/>
    </row>
    <row r="6201" spans="20:27">
      <c r="T6201" s="26">
        <v>6181</v>
      </c>
      <c r="U6201" s="26" t="e">
        <f t="shared" si="489"/>
        <v>#N/A</v>
      </c>
      <c r="V6201" s="36" t="e">
        <f t="shared" si="486"/>
        <v>#N/A</v>
      </c>
      <c r="W6201" s="29" t="e">
        <f t="shared" si="488"/>
        <v>#N/A</v>
      </c>
      <c r="X6201" s="37" t="e">
        <f t="shared" si="487"/>
        <v>#N/A</v>
      </c>
      <c r="Y6201" s="37" t="e">
        <f t="shared" si="490"/>
        <v>#N/A</v>
      </c>
      <c r="Z6201" s="37"/>
      <c r="AA6201" s="37"/>
    </row>
    <row r="6202" spans="20:27">
      <c r="T6202" s="26">
        <v>6182</v>
      </c>
      <c r="U6202" s="26" t="e">
        <f t="shared" si="489"/>
        <v>#N/A</v>
      </c>
      <c r="V6202" s="36" t="e">
        <f t="shared" si="486"/>
        <v>#N/A</v>
      </c>
      <c r="W6202" s="29" t="e">
        <f t="shared" si="488"/>
        <v>#N/A</v>
      </c>
      <c r="X6202" s="37" t="e">
        <f t="shared" si="487"/>
        <v>#N/A</v>
      </c>
      <c r="Y6202" s="37" t="e">
        <f t="shared" si="490"/>
        <v>#N/A</v>
      </c>
      <c r="Z6202" s="37"/>
      <c r="AA6202" s="37"/>
    </row>
    <row r="6203" spans="20:27">
      <c r="T6203" s="26">
        <v>6183</v>
      </c>
      <c r="U6203" s="26" t="e">
        <f t="shared" si="489"/>
        <v>#N/A</v>
      </c>
      <c r="V6203" s="36" t="e">
        <f t="shared" si="486"/>
        <v>#N/A</v>
      </c>
      <c r="W6203" s="29" t="e">
        <f t="shared" si="488"/>
        <v>#N/A</v>
      </c>
      <c r="X6203" s="37" t="e">
        <f t="shared" si="487"/>
        <v>#N/A</v>
      </c>
      <c r="Y6203" s="37" t="e">
        <f t="shared" si="490"/>
        <v>#N/A</v>
      </c>
      <c r="Z6203" s="37"/>
      <c r="AA6203" s="37"/>
    </row>
    <row r="6204" spans="20:27">
      <c r="T6204" s="26">
        <v>6184</v>
      </c>
      <c r="U6204" s="26" t="e">
        <f t="shared" si="489"/>
        <v>#N/A</v>
      </c>
      <c r="V6204" s="36" t="e">
        <f t="shared" si="486"/>
        <v>#N/A</v>
      </c>
      <c r="W6204" s="29" t="e">
        <f t="shared" si="488"/>
        <v>#N/A</v>
      </c>
      <c r="X6204" s="37" t="e">
        <f t="shared" si="487"/>
        <v>#N/A</v>
      </c>
      <c r="Y6204" s="37" t="e">
        <f t="shared" si="490"/>
        <v>#N/A</v>
      </c>
      <c r="Z6204" s="37"/>
      <c r="AA6204" s="37"/>
    </row>
    <row r="6205" spans="20:27">
      <c r="T6205" s="26">
        <v>6185</v>
      </c>
      <c r="U6205" s="26" t="e">
        <f t="shared" si="489"/>
        <v>#N/A</v>
      </c>
      <c r="V6205" s="36" t="e">
        <f t="shared" si="486"/>
        <v>#N/A</v>
      </c>
      <c r="W6205" s="29" t="e">
        <f t="shared" si="488"/>
        <v>#N/A</v>
      </c>
      <c r="X6205" s="37" t="e">
        <f t="shared" si="487"/>
        <v>#N/A</v>
      </c>
      <c r="Y6205" s="37" t="e">
        <f t="shared" si="490"/>
        <v>#N/A</v>
      </c>
      <c r="Z6205" s="37"/>
      <c r="AA6205" s="37"/>
    </row>
    <row r="6206" spans="20:27">
      <c r="T6206" s="26">
        <v>6186</v>
      </c>
      <c r="U6206" s="26" t="e">
        <f t="shared" si="489"/>
        <v>#N/A</v>
      </c>
      <c r="V6206" s="36" t="e">
        <f t="shared" si="486"/>
        <v>#N/A</v>
      </c>
      <c r="W6206" s="29" t="e">
        <f t="shared" si="488"/>
        <v>#N/A</v>
      </c>
      <c r="X6206" s="37" t="e">
        <f t="shared" si="487"/>
        <v>#N/A</v>
      </c>
      <c r="Y6206" s="37" t="e">
        <f t="shared" si="490"/>
        <v>#N/A</v>
      </c>
      <c r="Z6206" s="37"/>
      <c r="AA6206" s="37"/>
    </row>
    <row r="6207" spans="20:27">
      <c r="T6207" s="26">
        <v>6187</v>
      </c>
      <c r="U6207" s="26" t="e">
        <f t="shared" si="489"/>
        <v>#N/A</v>
      </c>
      <c r="V6207" s="36" t="e">
        <f t="shared" si="486"/>
        <v>#N/A</v>
      </c>
      <c r="W6207" s="29" t="e">
        <f t="shared" si="488"/>
        <v>#N/A</v>
      </c>
      <c r="X6207" s="37" t="e">
        <f t="shared" si="487"/>
        <v>#N/A</v>
      </c>
      <c r="Y6207" s="37" t="e">
        <f t="shared" si="490"/>
        <v>#N/A</v>
      </c>
      <c r="Z6207" s="37"/>
      <c r="AA6207" s="37"/>
    </row>
    <row r="6208" spans="20:27">
      <c r="T6208" s="26">
        <v>6188</v>
      </c>
      <c r="U6208" s="26" t="e">
        <f t="shared" si="489"/>
        <v>#N/A</v>
      </c>
      <c r="V6208" s="36" t="e">
        <f t="shared" si="486"/>
        <v>#N/A</v>
      </c>
      <c r="W6208" s="29" t="e">
        <f t="shared" si="488"/>
        <v>#N/A</v>
      </c>
      <c r="X6208" s="37" t="e">
        <f t="shared" si="487"/>
        <v>#N/A</v>
      </c>
      <c r="Y6208" s="37" t="e">
        <f t="shared" si="490"/>
        <v>#N/A</v>
      </c>
      <c r="Z6208" s="37"/>
      <c r="AA6208" s="37"/>
    </row>
    <row r="6209" spans="20:27">
      <c r="T6209" s="26">
        <v>6189</v>
      </c>
      <c r="U6209" s="26" t="e">
        <f t="shared" si="489"/>
        <v>#N/A</v>
      </c>
      <c r="V6209" s="36" t="e">
        <f t="shared" si="486"/>
        <v>#N/A</v>
      </c>
      <c r="W6209" s="29" t="e">
        <f t="shared" si="488"/>
        <v>#N/A</v>
      </c>
      <c r="X6209" s="37" t="e">
        <f t="shared" si="487"/>
        <v>#N/A</v>
      </c>
      <c r="Y6209" s="37" t="e">
        <f t="shared" si="490"/>
        <v>#N/A</v>
      </c>
      <c r="Z6209" s="37"/>
      <c r="AA6209" s="37"/>
    </row>
    <row r="6210" spans="20:27">
      <c r="T6210" s="26">
        <v>6190</v>
      </c>
      <c r="U6210" s="26" t="e">
        <f t="shared" si="489"/>
        <v>#N/A</v>
      </c>
      <c r="V6210" s="36" t="e">
        <f t="shared" si="486"/>
        <v>#N/A</v>
      </c>
      <c r="W6210" s="29" t="e">
        <f t="shared" si="488"/>
        <v>#N/A</v>
      </c>
      <c r="X6210" s="37" t="e">
        <f t="shared" si="487"/>
        <v>#N/A</v>
      </c>
      <c r="Y6210" s="37" t="e">
        <f t="shared" si="490"/>
        <v>#N/A</v>
      </c>
      <c r="Z6210" s="37"/>
      <c r="AA6210" s="37"/>
    </row>
    <row r="6211" spans="20:27">
      <c r="T6211" s="26">
        <v>6191</v>
      </c>
      <c r="U6211" s="26" t="e">
        <f t="shared" si="489"/>
        <v>#N/A</v>
      </c>
      <c r="V6211" s="36" t="e">
        <f t="shared" si="486"/>
        <v>#N/A</v>
      </c>
      <c r="W6211" s="29" t="e">
        <f t="shared" si="488"/>
        <v>#N/A</v>
      </c>
      <c r="X6211" s="37" t="e">
        <f t="shared" si="487"/>
        <v>#N/A</v>
      </c>
      <c r="Y6211" s="37" t="e">
        <f t="shared" si="490"/>
        <v>#N/A</v>
      </c>
      <c r="Z6211" s="37"/>
      <c r="AA6211" s="37"/>
    </row>
    <row r="6212" spans="20:27">
      <c r="T6212" s="26">
        <v>6192</v>
      </c>
      <c r="U6212" s="26" t="e">
        <f t="shared" si="489"/>
        <v>#N/A</v>
      </c>
      <c r="V6212" s="36" t="e">
        <f t="shared" si="486"/>
        <v>#N/A</v>
      </c>
      <c r="W6212" s="29" t="e">
        <f t="shared" si="488"/>
        <v>#N/A</v>
      </c>
      <c r="X6212" s="37" t="e">
        <f t="shared" si="487"/>
        <v>#N/A</v>
      </c>
      <c r="Y6212" s="37" t="e">
        <f t="shared" si="490"/>
        <v>#N/A</v>
      </c>
      <c r="Z6212" s="37"/>
      <c r="AA6212" s="37"/>
    </row>
    <row r="6213" spans="20:27">
      <c r="T6213" s="26">
        <v>6193</v>
      </c>
      <c r="U6213" s="26" t="e">
        <f t="shared" si="489"/>
        <v>#N/A</v>
      </c>
      <c r="V6213" s="36" t="e">
        <f t="shared" si="486"/>
        <v>#N/A</v>
      </c>
      <c r="W6213" s="29" t="e">
        <f t="shared" si="488"/>
        <v>#N/A</v>
      </c>
      <c r="X6213" s="37" t="e">
        <f t="shared" si="487"/>
        <v>#N/A</v>
      </c>
      <c r="Y6213" s="37" t="e">
        <f t="shared" si="490"/>
        <v>#N/A</v>
      </c>
      <c r="Z6213" s="37"/>
      <c r="AA6213" s="37"/>
    </row>
    <row r="6214" spans="20:27">
      <c r="T6214" s="26">
        <v>6194</v>
      </c>
      <c r="U6214" s="26" t="e">
        <f t="shared" si="489"/>
        <v>#N/A</v>
      </c>
      <c r="V6214" s="36" t="e">
        <f t="shared" si="486"/>
        <v>#N/A</v>
      </c>
      <c r="W6214" s="29" t="e">
        <f t="shared" si="488"/>
        <v>#N/A</v>
      </c>
      <c r="X6214" s="37" t="e">
        <f t="shared" si="487"/>
        <v>#N/A</v>
      </c>
      <c r="Y6214" s="37" t="e">
        <f t="shared" si="490"/>
        <v>#N/A</v>
      </c>
      <c r="Z6214" s="37"/>
      <c r="AA6214" s="37"/>
    </row>
    <row r="6215" spans="20:27">
      <c r="T6215" s="26">
        <v>6195</v>
      </c>
      <c r="U6215" s="26" t="e">
        <f t="shared" si="489"/>
        <v>#N/A</v>
      </c>
      <c r="V6215" s="36" t="e">
        <f t="shared" si="486"/>
        <v>#N/A</v>
      </c>
      <c r="W6215" s="29" t="e">
        <f t="shared" si="488"/>
        <v>#N/A</v>
      </c>
      <c r="X6215" s="37" t="e">
        <f t="shared" si="487"/>
        <v>#N/A</v>
      </c>
      <c r="Y6215" s="37" t="e">
        <f t="shared" si="490"/>
        <v>#N/A</v>
      </c>
      <c r="Z6215" s="37"/>
      <c r="AA6215" s="37"/>
    </row>
    <row r="6216" spans="20:27">
      <c r="T6216" s="26">
        <v>6196</v>
      </c>
      <c r="U6216" s="26" t="e">
        <f t="shared" si="489"/>
        <v>#N/A</v>
      </c>
      <c r="V6216" s="36" t="e">
        <f t="shared" ref="V6216:V6279" si="491">K$23*EXP(M$22*LOG(T6216/O$23))</f>
        <v>#N/A</v>
      </c>
      <c r="W6216" s="29" t="e">
        <f t="shared" si="488"/>
        <v>#N/A</v>
      </c>
      <c r="X6216" s="37" t="e">
        <f t="shared" ref="X6216:X6279" si="492">IF(($K$60+15)&gt;T6216,T6216,(#N/A))</f>
        <v>#N/A</v>
      </c>
      <c r="Y6216" s="37" t="e">
        <f t="shared" si="490"/>
        <v>#N/A</v>
      </c>
      <c r="Z6216" s="37"/>
      <c r="AA6216" s="37"/>
    </row>
    <row r="6217" spans="20:27">
      <c r="T6217" s="26">
        <v>6197</v>
      </c>
      <c r="U6217" s="26" t="e">
        <f t="shared" si="489"/>
        <v>#N/A</v>
      </c>
      <c r="V6217" s="36" t="e">
        <f t="shared" si="491"/>
        <v>#N/A</v>
      </c>
      <c r="W6217" s="29" t="e">
        <f t="shared" si="488"/>
        <v>#N/A</v>
      </c>
      <c r="X6217" s="37" t="e">
        <f t="shared" si="492"/>
        <v>#N/A</v>
      </c>
      <c r="Y6217" s="37" t="e">
        <f t="shared" si="490"/>
        <v>#N/A</v>
      </c>
      <c r="Z6217" s="37"/>
      <c r="AA6217" s="37"/>
    </row>
    <row r="6218" spans="20:27">
      <c r="T6218" s="26">
        <v>6198</v>
      </c>
      <c r="U6218" s="26" t="e">
        <f t="shared" si="489"/>
        <v>#N/A</v>
      </c>
      <c r="V6218" s="36" t="e">
        <f t="shared" si="491"/>
        <v>#N/A</v>
      </c>
      <c r="W6218" s="29" t="e">
        <f t="shared" si="488"/>
        <v>#N/A</v>
      </c>
      <c r="X6218" s="37" t="e">
        <f t="shared" si="492"/>
        <v>#N/A</v>
      </c>
      <c r="Y6218" s="37" t="e">
        <f t="shared" si="490"/>
        <v>#N/A</v>
      </c>
      <c r="Z6218" s="37"/>
      <c r="AA6218" s="37"/>
    </row>
    <row r="6219" spans="20:27">
      <c r="T6219" s="26">
        <v>6199</v>
      </c>
      <c r="U6219" s="26" t="e">
        <f t="shared" si="489"/>
        <v>#N/A</v>
      </c>
      <c r="V6219" s="36" t="e">
        <f t="shared" si="491"/>
        <v>#N/A</v>
      </c>
      <c r="W6219" s="29" t="e">
        <f t="shared" si="488"/>
        <v>#N/A</v>
      </c>
      <c r="X6219" s="37" t="e">
        <f t="shared" si="492"/>
        <v>#N/A</v>
      </c>
      <c r="Y6219" s="37" t="e">
        <f t="shared" si="490"/>
        <v>#N/A</v>
      </c>
      <c r="Z6219" s="37"/>
      <c r="AA6219" s="37"/>
    </row>
    <row r="6220" spans="20:27">
      <c r="T6220" s="26">
        <v>6200</v>
      </c>
      <c r="U6220" s="26" t="e">
        <f t="shared" si="489"/>
        <v>#N/A</v>
      </c>
      <c r="V6220" s="36" t="e">
        <f t="shared" si="491"/>
        <v>#N/A</v>
      </c>
      <c r="W6220" s="29" t="e">
        <f t="shared" si="488"/>
        <v>#N/A</v>
      </c>
      <c r="X6220" s="37" t="e">
        <f t="shared" si="492"/>
        <v>#N/A</v>
      </c>
      <c r="Y6220" s="37" t="e">
        <f t="shared" si="490"/>
        <v>#N/A</v>
      </c>
      <c r="Z6220" s="37"/>
      <c r="AA6220" s="37"/>
    </row>
    <row r="6221" spans="20:27">
      <c r="T6221" s="26">
        <v>6201</v>
      </c>
      <c r="U6221" s="26" t="e">
        <f t="shared" si="489"/>
        <v>#N/A</v>
      </c>
      <c r="V6221" s="36" t="e">
        <f t="shared" si="491"/>
        <v>#N/A</v>
      </c>
      <c r="W6221" s="29" t="e">
        <f t="shared" si="488"/>
        <v>#N/A</v>
      </c>
      <c r="X6221" s="37" t="e">
        <f t="shared" si="492"/>
        <v>#N/A</v>
      </c>
      <c r="Y6221" s="37" t="e">
        <f t="shared" si="490"/>
        <v>#N/A</v>
      </c>
      <c r="Z6221" s="37"/>
      <c r="AA6221" s="37"/>
    </row>
    <row r="6222" spans="20:27">
      <c r="T6222" s="26">
        <v>6202</v>
      </c>
      <c r="U6222" s="26" t="e">
        <f t="shared" si="489"/>
        <v>#N/A</v>
      </c>
      <c r="V6222" s="36" t="e">
        <f t="shared" si="491"/>
        <v>#N/A</v>
      </c>
      <c r="W6222" s="29" t="e">
        <f t="shared" si="488"/>
        <v>#N/A</v>
      </c>
      <c r="X6222" s="37" t="e">
        <f t="shared" si="492"/>
        <v>#N/A</v>
      </c>
      <c r="Y6222" s="37" t="e">
        <f t="shared" si="490"/>
        <v>#N/A</v>
      </c>
      <c r="Z6222" s="37"/>
      <c r="AA6222" s="37"/>
    </row>
    <row r="6223" spans="20:27">
      <c r="T6223" s="26">
        <v>6203</v>
      </c>
      <c r="U6223" s="26" t="e">
        <f t="shared" si="489"/>
        <v>#N/A</v>
      </c>
      <c r="V6223" s="36" t="e">
        <f t="shared" si="491"/>
        <v>#N/A</v>
      </c>
      <c r="W6223" s="29" t="e">
        <f t="shared" si="488"/>
        <v>#N/A</v>
      </c>
      <c r="X6223" s="37" t="e">
        <f t="shared" si="492"/>
        <v>#N/A</v>
      </c>
      <c r="Y6223" s="37" t="e">
        <f t="shared" si="490"/>
        <v>#N/A</v>
      </c>
      <c r="Z6223" s="37"/>
      <c r="AA6223" s="37"/>
    </row>
    <row r="6224" spans="20:27">
      <c r="T6224" s="26">
        <v>6204</v>
      </c>
      <c r="U6224" s="26" t="e">
        <f t="shared" si="489"/>
        <v>#N/A</v>
      </c>
      <c r="V6224" s="36" t="e">
        <f t="shared" si="491"/>
        <v>#N/A</v>
      </c>
      <c r="W6224" s="29" t="e">
        <f t="shared" si="488"/>
        <v>#N/A</v>
      </c>
      <c r="X6224" s="37" t="e">
        <f t="shared" si="492"/>
        <v>#N/A</v>
      </c>
      <c r="Y6224" s="37" t="e">
        <f t="shared" si="490"/>
        <v>#N/A</v>
      </c>
      <c r="Z6224" s="37"/>
      <c r="AA6224" s="37"/>
    </row>
    <row r="6225" spans="20:27">
      <c r="T6225" s="26">
        <v>6205</v>
      </c>
      <c r="U6225" s="26" t="e">
        <f t="shared" si="489"/>
        <v>#N/A</v>
      </c>
      <c r="V6225" s="36" t="e">
        <f t="shared" si="491"/>
        <v>#N/A</v>
      </c>
      <c r="W6225" s="29" t="e">
        <f t="shared" si="488"/>
        <v>#N/A</v>
      </c>
      <c r="X6225" s="37" t="e">
        <f t="shared" si="492"/>
        <v>#N/A</v>
      </c>
      <c r="Y6225" s="37" t="e">
        <f t="shared" si="490"/>
        <v>#N/A</v>
      </c>
      <c r="Z6225" s="37"/>
      <c r="AA6225" s="37"/>
    </row>
    <row r="6226" spans="20:27">
      <c r="T6226" s="26">
        <v>6206</v>
      </c>
      <c r="U6226" s="26" t="e">
        <f t="shared" si="489"/>
        <v>#N/A</v>
      </c>
      <c r="V6226" s="36" t="e">
        <f t="shared" si="491"/>
        <v>#N/A</v>
      </c>
      <c r="W6226" s="29" t="e">
        <f t="shared" si="488"/>
        <v>#N/A</v>
      </c>
      <c r="X6226" s="37" t="e">
        <f t="shared" si="492"/>
        <v>#N/A</v>
      </c>
      <c r="Y6226" s="37" t="e">
        <f t="shared" si="490"/>
        <v>#N/A</v>
      </c>
      <c r="Z6226" s="37"/>
      <c r="AA6226" s="37"/>
    </row>
    <row r="6227" spans="20:27">
      <c r="T6227" s="26">
        <v>6207</v>
      </c>
      <c r="U6227" s="26" t="e">
        <f t="shared" si="489"/>
        <v>#N/A</v>
      </c>
      <c r="V6227" s="36" t="e">
        <f t="shared" si="491"/>
        <v>#N/A</v>
      </c>
      <c r="W6227" s="29" t="e">
        <f t="shared" si="488"/>
        <v>#N/A</v>
      </c>
      <c r="X6227" s="37" t="e">
        <f t="shared" si="492"/>
        <v>#N/A</v>
      </c>
      <c r="Y6227" s="37" t="e">
        <f t="shared" si="490"/>
        <v>#N/A</v>
      </c>
      <c r="Z6227" s="37"/>
      <c r="AA6227" s="37"/>
    </row>
    <row r="6228" spans="20:27">
      <c r="T6228" s="26">
        <v>6208</v>
      </c>
      <c r="U6228" s="26" t="e">
        <f t="shared" si="489"/>
        <v>#N/A</v>
      </c>
      <c r="V6228" s="36" t="e">
        <f t="shared" si="491"/>
        <v>#N/A</v>
      </c>
      <c r="W6228" s="29" t="e">
        <f t="shared" si="488"/>
        <v>#N/A</v>
      </c>
      <c r="X6228" s="37" t="e">
        <f t="shared" si="492"/>
        <v>#N/A</v>
      </c>
      <c r="Y6228" s="37" t="e">
        <f t="shared" si="490"/>
        <v>#N/A</v>
      </c>
      <c r="Z6228" s="37"/>
      <c r="AA6228" s="37"/>
    </row>
    <row r="6229" spans="20:27">
      <c r="T6229" s="26">
        <v>6209</v>
      </c>
      <c r="U6229" s="26" t="e">
        <f t="shared" si="489"/>
        <v>#N/A</v>
      </c>
      <c r="V6229" s="36" t="e">
        <f t="shared" si="491"/>
        <v>#N/A</v>
      </c>
      <c r="W6229" s="29" t="e">
        <f t="shared" ref="W6229:W6292" si="493">IF(U6229="",(#N/A),V6229)</f>
        <v>#N/A</v>
      </c>
      <c r="X6229" s="37" t="e">
        <f t="shared" si="492"/>
        <v>#N/A</v>
      </c>
      <c r="Y6229" s="37" t="e">
        <f t="shared" si="490"/>
        <v>#N/A</v>
      </c>
      <c r="Z6229" s="37"/>
      <c r="AA6229" s="37"/>
    </row>
    <row r="6230" spans="20:27">
      <c r="T6230" s="26">
        <v>6210</v>
      </c>
      <c r="U6230" s="26" t="e">
        <f t="shared" ref="U6230:U6293" si="494">IF(MAX(D$20:D$64)&lt;T6230,(#N/A),T6230)</f>
        <v>#N/A</v>
      </c>
      <c r="V6230" s="36" t="e">
        <f t="shared" si="491"/>
        <v>#N/A</v>
      </c>
      <c r="W6230" s="29" t="e">
        <f t="shared" si="493"/>
        <v>#N/A</v>
      </c>
      <c r="X6230" s="37" t="e">
        <f t="shared" si="492"/>
        <v>#N/A</v>
      </c>
      <c r="Y6230" s="37" t="e">
        <f t="shared" si="490"/>
        <v>#N/A</v>
      </c>
      <c r="Z6230" s="37"/>
      <c r="AA6230" s="37"/>
    </row>
    <row r="6231" spans="20:27">
      <c r="T6231" s="26">
        <v>6211</v>
      </c>
      <c r="U6231" s="26" t="e">
        <f t="shared" si="494"/>
        <v>#N/A</v>
      </c>
      <c r="V6231" s="36" t="e">
        <f t="shared" si="491"/>
        <v>#N/A</v>
      </c>
      <c r="W6231" s="29" t="e">
        <f t="shared" si="493"/>
        <v>#N/A</v>
      </c>
      <c r="X6231" s="37" t="e">
        <f t="shared" si="492"/>
        <v>#N/A</v>
      </c>
      <c r="Y6231" s="37" t="e">
        <f t="shared" si="490"/>
        <v>#N/A</v>
      </c>
      <c r="Z6231" s="37"/>
      <c r="AA6231" s="37"/>
    </row>
    <row r="6232" spans="20:27">
      <c r="T6232" s="26">
        <v>6212</v>
      </c>
      <c r="U6232" s="26" t="e">
        <f t="shared" si="494"/>
        <v>#N/A</v>
      </c>
      <c r="V6232" s="36" t="e">
        <f t="shared" si="491"/>
        <v>#N/A</v>
      </c>
      <c r="W6232" s="29" t="e">
        <f t="shared" si="493"/>
        <v>#N/A</v>
      </c>
      <c r="X6232" s="37" t="e">
        <f t="shared" si="492"/>
        <v>#N/A</v>
      </c>
      <c r="Y6232" s="37" t="e">
        <f t="shared" si="490"/>
        <v>#N/A</v>
      </c>
      <c r="Z6232" s="37"/>
      <c r="AA6232" s="37"/>
    </row>
    <row r="6233" spans="20:27">
      <c r="T6233" s="26">
        <v>6213</v>
      </c>
      <c r="U6233" s="26" t="e">
        <f t="shared" si="494"/>
        <v>#N/A</v>
      </c>
      <c r="V6233" s="36" t="e">
        <f t="shared" si="491"/>
        <v>#N/A</v>
      </c>
      <c r="W6233" s="29" t="e">
        <f t="shared" si="493"/>
        <v>#N/A</v>
      </c>
      <c r="X6233" s="37" t="e">
        <f t="shared" si="492"/>
        <v>#N/A</v>
      </c>
      <c r="Y6233" s="37" t="e">
        <f t="shared" si="490"/>
        <v>#N/A</v>
      </c>
      <c r="Z6233" s="37"/>
      <c r="AA6233" s="37"/>
    </row>
    <row r="6234" spans="20:27">
      <c r="T6234" s="26">
        <v>6214</v>
      </c>
      <c r="U6234" s="26" t="e">
        <f t="shared" si="494"/>
        <v>#N/A</v>
      </c>
      <c r="V6234" s="36" t="e">
        <f t="shared" si="491"/>
        <v>#N/A</v>
      </c>
      <c r="W6234" s="29" t="e">
        <f t="shared" si="493"/>
        <v>#N/A</v>
      </c>
      <c r="X6234" s="37" t="e">
        <f t="shared" si="492"/>
        <v>#N/A</v>
      </c>
      <c r="Y6234" s="37" t="e">
        <f t="shared" si="490"/>
        <v>#N/A</v>
      </c>
      <c r="Z6234" s="37"/>
      <c r="AA6234" s="37"/>
    </row>
    <row r="6235" spans="20:27">
      <c r="T6235" s="26">
        <v>6215</v>
      </c>
      <c r="U6235" s="26" t="e">
        <f t="shared" si="494"/>
        <v>#N/A</v>
      </c>
      <c r="V6235" s="36" t="e">
        <f t="shared" si="491"/>
        <v>#N/A</v>
      </c>
      <c r="W6235" s="29" t="e">
        <f t="shared" si="493"/>
        <v>#N/A</v>
      </c>
      <c r="X6235" s="37" t="e">
        <f t="shared" si="492"/>
        <v>#N/A</v>
      </c>
      <c r="Y6235" s="37" t="e">
        <f t="shared" si="490"/>
        <v>#N/A</v>
      </c>
      <c r="Z6235" s="37"/>
      <c r="AA6235" s="37"/>
    </row>
    <row r="6236" spans="20:27">
      <c r="T6236" s="26">
        <v>6216</v>
      </c>
      <c r="U6236" s="26" t="e">
        <f t="shared" si="494"/>
        <v>#N/A</v>
      </c>
      <c r="V6236" s="36" t="e">
        <f t="shared" si="491"/>
        <v>#N/A</v>
      </c>
      <c r="W6236" s="29" t="e">
        <f t="shared" si="493"/>
        <v>#N/A</v>
      </c>
      <c r="X6236" s="37" t="e">
        <f t="shared" si="492"/>
        <v>#N/A</v>
      </c>
      <c r="Y6236" s="37" t="e">
        <f t="shared" si="490"/>
        <v>#N/A</v>
      </c>
      <c r="Z6236" s="37"/>
      <c r="AA6236" s="37"/>
    </row>
    <row r="6237" spans="20:27">
      <c r="T6237" s="26">
        <v>6217</v>
      </c>
      <c r="U6237" s="26" t="e">
        <f t="shared" si="494"/>
        <v>#N/A</v>
      </c>
      <c r="V6237" s="36" t="e">
        <f t="shared" si="491"/>
        <v>#N/A</v>
      </c>
      <c r="W6237" s="29" t="e">
        <f t="shared" si="493"/>
        <v>#N/A</v>
      </c>
      <c r="X6237" s="37" t="e">
        <f t="shared" si="492"/>
        <v>#N/A</v>
      </c>
      <c r="Y6237" s="37" t="e">
        <f t="shared" si="490"/>
        <v>#N/A</v>
      </c>
      <c r="Z6237" s="37"/>
      <c r="AA6237" s="37"/>
    </row>
    <row r="6238" spans="20:27">
      <c r="T6238" s="26">
        <v>6218</v>
      </c>
      <c r="U6238" s="26" t="e">
        <f t="shared" si="494"/>
        <v>#N/A</v>
      </c>
      <c r="V6238" s="36" t="e">
        <f t="shared" si="491"/>
        <v>#N/A</v>
      </c>
      <c r="W6238" s="29" t="e">
        <f t="shared" si="493"/>
        <v>#N/A</v>
      </c>
      <c r="X6238" s="37" t="e">
        <f t="shared" si="492"/>
        <v>#N/A</v>
      </c>
      <c r="Y6238" s="37" t="e">
        <f t="shared" si="490"/>
        <v>#N/A</v>
      </c>
      <c r="Z6238" s="37"/>
      <c r="AA6238" s="37"/>
    </row>
    <row r="6239" spans="20:27">
      <c r="T6239" s="26">
        <v>6219</v>
      </c>
      <c r="U6239" s="26" t="e">
        <f t="shared" si="494"/>
        <v>#N/A</v>
      </c>
      <c r="V6239" s="36" t="e">
        <f t="shared" si="491"/>
        <v>#N/A</v>
      </c>
      <c r="W6239" s="29" t="e">
        <f t="shared" si="493"/>
        <v>#N/A</v>
      </c>
      <c r="X6239" s="37" t="e">
        <f t="shared" si="492"/>
        <v>#N/A</v>
      </c>
      <c r="Y6239" s="37" t="e">
        <f t="shared" ref="Y6239:Y6302" si="495">IF(($K$60+15)&gt;T6239,K$23*EXP(M$22*LOG(T6239/O$23)),(#N/A))</f>
        <v>#N/A</v>
      </c>
      <c r="Z6239" s="37"/>
      <c r="AA6239" s="37"/>
    </row>
    <row r="6240" spans="20:27">
      <c r="T6240" s="26">
        <v>6220</v>
      </c>
      <c r="U6240" s="26" t="e">
        <f t="shared" si="494"/>
        <v>#N/A</v>
      </c>
      <c r="V6240" s="36" t="e">
        <f t="shared" si="491"/>
        <v>#N/A</v>
      </c>
      <c r="W6240" s="29" t="e">
        <f t="shared" si="493"/>
        <v>#N/A</v>
      </c>
      <c r="X6240" s="37" t="e">
        <f t="shared" si="492"/>
        <v>#N/A</v>
      </c>
      <c r="Y6240" s="37" t="e">
        <f t="shared" si="495"/>
        <v>#N/A</v>
      </c>
      <c r="Z6240" s="37"/>
      <c r="AA6240" s="37"/>
    </row>
    <row r="6241" spans="20:27">
      <c r="T6241" s="26">
        <v>6221</v>
      </c>
      <c r="U6241" s="26" t="e">
        <f t="shared" si="494"/>
        <v>#N/A</v>
      </c>
      <c r="V6241" s="36" t="e">
        <f t="shared" si="491"/>
        <v>#N/A</v>
      </c>
      <c r="W6241" s="29" t="e">
        <f t="shared" si="493"/>
        <v>#N/A</v>
      </c>
      <c r="X6241" s="37" t="e">
        <f t="shared" si="492"/>
        <v>#N/A</v>
      </c>
      <c r="Y6241" s="37" t="e">
        <f t="shared" si="495"/>
        <v>#N/A</v>
      </c>
      <c r="Z6241" s="37"/>
      <c r="AA6241" s="37"/>
    </row>
    <row r="6242" spans="20:27">
      <c r="T6242" s="26">
        <v>6222</v>
      </c>
      <c r="U6242" s="26" t="e">
        <f t="shared" si="494"/>
        <v>#N/A</v>
      </c>
      <c r="V6242" s="36" t="e">
        <f t="shared" si="491"/>
        <v>#N/A</v>
      </c>
      <c r="W6242" s="29" t="e">
        <f t="shared" si="493"/>
        <v>#N/A</v>
      </c>
      <c r="X6242" s="37" t="e">
        <f t="shared" si="492"/>
        <v>#N/A</v>
      </c>
      <c r="Y6242" s="37" t="e">
        <f t="shared" si="495"/>
        <v>#N/A</v>
      </c>
      <c r="Z6242" s="37"/>
      <c r="AA6242" s="37"/>
    </row>
    <row r="6243" spans="20:27">
      <c r="T6243" s="26">
        <v>6223</v>
      </c>
      <c r="U6243" s="26" t="e">
        <f t="shared" si="494"/>
        <v>#N/A</v>
      </c>
      <c r="V6243" s="36" t="e">
        <f t="shared" si="491"/>
        <v>#N/A</v>
      </c>
      <c r="W6243" s="29" t="e">
        <f t="shared" si="493"/>
        <v>#N/A</v>
      </c>
      <c r="X6243" s="37" t="e">
        <f t="shared" si="492"/>
        <v>#N/A</v>
      </c>
      <c r="Y6243" s="37" t="e">
        <f t="shared" si="495"/>
        <v>#N/A</v>
      </c>
      <c r="Z6243" s="37"/>
      <c r="AA6243" s="37"/>
    </row>
    <row r="6244" spans="20:27">
      <c r="T6244" s="26">
        <v>6224</v>
      </c>
      <c r="U6244" s="26" t="e">
        <f t="shared" si="494"/>
        <v>#N/A</v>
      </c>
      <c r="V6244" s="36" t="e">
        <f t="shared" si="491"/>
        <v>#N/A</v>
      </c>
      <c r="W6244" s="29" t="e">
        <f t="shared" si="493"/>
        <v>#N/A</v>
      </c>
      <c r="X6244" s="37" t="e">
        <f t="shared" si="492"/>
        <v>#N/A</v>
      </c>
      <c r="Y6244" s="37" t="e">
        <f t="shared" si="495"/>
        <v>#N/A</v>
      </c>
      <c r="Z6244" s="37"/>
      <c r="AA6244" s="37"/>
    </row>
    <row r="6245" spans="20:27">
      <c r="T6245" s="26">
        <v>6225</v>
      </c>
      <c r="U6245" s="26" t="e">
        <f t="shared" si="494"/>
        <v>#N/A</v>
      </c>
      <c r="V6245" s="36" t="e">
        <f t="shared" si="491"/>
        <v>#N/A</v>
      </c>
      <c r="W6245" s="29" t="e">
        <f t="shared" si="493"/>
        <v>#N/A</v>
      </c>
      <c r="X6245" s="37" t="e">
        <f t="shared" si="492"/>
        <v>#N/A</v>
      </c>
      <c r="Y6245" s="37" t="e">
        <f t="shared" si="495"/>
        <v>#N/A</v>
      </c>
      <c r="Z6245" s="37"/>
      <c r="AA6245" s="37"/>
    </row>
    <row r="6246" spans="20:27">
      <c r="T6246" s="26">
        <v>6226</v>
      </c>
      <c r="U6246" s="26" t="e">
        <f t="shared" si="494"/>
        <v>#N/A</v>
      </c>
      <c r="V6246" s="36" t="e">
        <f t="shared" si="491"/>
        <v>#N/A</v>
      </c>
      <c r="W6246" s="29" t="e">
        <f t="shared" si="493"/>
        <v>#N/A</v>
      </c>
      <c r="X6246" s="37" t="e">
        <f t="shared" si="492"/>
        <v>#N/A</v>
      </c>
      <c r="Y6246" s="37" t="e">
        <f t="shared" si="495"/>
        <v>#N/A</v>
      </c>
      <c r="Z6246" s="37"/>
      <c r="AA6246" s="37"/>
    </row>
    <row r="6247" spans="20:27">
      <c r="T6247" s="26">
        <v>6227</v>
      </c>
      <c r="U6247" s="26" t="e">
        <f t="shared" si="494"/>
        <v>#N/A</v>
      </c>
      <c r="V6247" s="36" t="e">
        <f t="shared" si="491"/>
        <v>#N/A</v>
      </c>
      <c r="W6247" s="29" t="e">
        <f t="shared" si="493"/>
        <v>#N/A</v>
      </c>
      <c r="X6247" s="37" t="e">
        <f t="shared" si="492"/>
        <v>#N/A</v>
      </c>
      <c r="Y6247" s="37" t="e">
        <f t="shared" si="495"/>
        <v>#N/A</v>
      </c>
      <c r="Z6247" s="37"/>
      <c r="AA6247" s="37"/>
    </row>
    <row r="6248" spans="20:27">
      <c r="T6248" s="26">
        <v>6228</v>
      </c>
      <c r="U6248" s="26" t="e">
        <f t="shared" si="494"/>
        <v>#N/A</v>
      </c>
      <c r="V6248" s="36" t="e">
        <f t="shared" si="491"/>
        <v>#N/A</v>
      </c>
      <c r="W6248" s="29" t="e">
        <f t="shared" si="493"/>
        <v>#N/A</v>
      </c>
      <c r="X6248" s="37" t="e">
        <f t="shared" si="492"/>
        <v>#N/A</v>
      </c>
      <c r="Y6248" s="37" t="e">
        <f t="shared" si="495"/>
        <v>#N/A</v>
      </c>
      <c r="Z6248" s="37"/>
      <c r="AA6248" s="37"/>
    </row>
    <row r="6249" spans="20:27">
      <c r="T6249" s="26">
        <v>6229</v>
      </c>
      <c r="U6249" s="26" t="e">
        <f t="shared" si="494"/>
        <v>#N/A</v>
      </c>
      <c r="V6249" s="36" t="e">
        <f t="shared" si="491"/>
        <v>#N/A</v>
      </c>
      <c r="W6249" s="29" t="e">
        <f t="shared" si="493"/>
        <v>#N/A</v>
      </c>
      <c r="X6249" s="37" t="e">
        <f t="shared" si="492"/>
        <v>#N/A</v>
      </c>
      <c r="Y6249" s="37" t="e">
        <f t="shared" si="495"/>
        <v>#N/A</v>
      </c>
      <c r="Z6249" s="37"/>
      <c r="AA6249" s="37"/>
    </row>
    <row r="6250" spans="20:27">
      <c r="T6250" s="26">
        <v>6230</v>
      </c>
      <c r="U6250" s="26" t="e">
        <f t="shared" si="494"/>
        <v>#N/A</v>
      </c>
      <c r="V6250" s="36" t="e">
        <f t="shared" si="491"/>
        <v>#N/A</v>
      </c>
      <c r="W6250" s="29" t="e">
        <f t="shared" si="493"/>
        <v>#N/A</v>
      </c>
      <c r="X6250" s="37" t="e">
        <f t="shared" si="492"/>
        <v>#N/A</v>
      </c>
      <c r="Y6250" s="37" t="e">
        <f t="shared" si="495"/>
        <v>#N/A</v>
      </c>
      <c r="Z6250" s="37"/>
      <c r="AA6250" s="37"/>
    </row>
    <row r="6251" spans="20:27">
      <c r="T6251" s="26">
        <v>6231</v>
      </c>
      <c r="U6251" s="26" t="e">
        <f t="shared" si="494"/>
        <v>#N/A</v>
      </c>
      <c r="V6251" s="36" t="e">
        <f t="shared" si="491"/>
        <v>#N/A</v>
      </c>
      <c r="W6251" s="29" t="e">
        <f t="shared" si="493"/>
        <v>#N/A</v>
      </c>
      <c r="X6251" s="37" t="e">
        <f t="shared" si="492"/>
        <v>#N/A</v>
      </c>
      <c r="Y6251" s="37" t="e">
        <f t="shared" si="495"/>
        <v>#N/A</v>
      </c>
      <c r="Z6251" s="37"/>
      <c r="AA6251" s="37"/>
    </row>
    <row r="6252" spans="20:27">
      <c r="T6252" s="26">
        <v>6232</v>
      </c>
      <c r="U6252" s="26" t="e">
        <f t="shared" si="494"/>
        <v>#N/A</v>
      </c>
      <c r="V6252" s="36" t="e">
        <f t="shared" si="491"/>
        <v>#N/A</v>
      </c>
      <c r="W6252" s="29" t="e">
        <f t="shared" si="493"/>
        <v>#N/A</v>
      </c>
      <c r="X6252" s="37" t="e">
        <f t="shared" si="492"/>
        <v>#N/A</v>
      </c>
      <c r="Y6252" s="37" t="e">
        <f t="shared" si="495"/>
        <v>#N/A</v>
      </c>
      <c r="Z6252" s="37"/>
      <c r="AA6252" s="37"/>
    </row>
    <row r="6253" spans="20:27">
      <c r="T6253" s="26">
        <v>6233</v>
      </c>
      <c r="U6253" s="26" t="e">
        <f t="shared" si="494"/>
        <v>#N/A</v>
      </c>
      <c r="V6253" s="36" t="e">
        <f t="shared" si="491"/>
        <v>#N/A</v>
      </c>
      <c r="W6253" s="29" t="e">
        <f t="shared" si="493"/>
        <v>#N/A</v>
      </c>
      <c r="X6253" s="37" t="e">
        <f t="shared" si="492"/>
        <v>#N/A</v>
      </c>
      <c r="Y6253" s="37" t="e">
        <f t="shared" si="495"/>
        <v>#N/A</v>
      </c>
      <c r="Z6253" s="37"/>
      <c r="AA6253" s="37"/>
    </row>
    <row r="6254" spans="20:27">
      <c r="T6254" s="26">
        <v>6234</v>
      </c>
      <c r="U6254" s="26" t="e">
        <f t="shared" si="494"/>
        <v>#N/A</v>
      </c>
      <c r="V6254" s="36" t="e">
        <f t="shared" si="491"/>
        <v>#N/A</v>
      </c>
      <c r="W6254" s="29" t="e">
        <f t="shared" si="493"/>
        <v>#N/A</v>
      </c>
      <c r="X6254" s="37" t="e">
        <f t="shared" si="492"/>
        <v>#N/A</v>
      </c>
      <c r="Y6254" s="37" t="e">
        <f t="shared" si="495"/>
        <v>#N/A</v>
      </c>
      <c r="Z6254" s="37"/>
      <c r="AA6254" s="37"/>
    </row>
    <row r="6255" spans="20:27">
      <c r="T6255" s="26">
        <v>6235</v>
      </c>
      <c r="U6255" s="26" t="e">
        <f t="shared" si="494"/>
        <v>#N/A</v>
      </c>
      <c r="V6255" s="36" t="e">
        <f t="shared" si="491"/>
        <v>#N/A</v>
      </c>
      <c r="W6255" s="29" t="e">
        <f t="shared" si="493"/>
        <v>#N/A</v>
      </c>
      <c r="X6255" s="37" t="e">
        <f t="shared" si="492"/>
        <v>#N/A</v>
      </c>
      <c r="Y6255" s="37" t="e">
        <f t="shared" si="495"/>
        <v>#N/A</v>
      </c>
      <c r="Z6255" s="37"/>
      <c r="AA6255" s="37"/>
    </row>
    <row r="6256" spans="20:27">
      <c r="T6256" s="26">
        <v>6236</v>
      </c>
      <c r="U6256" s="26" t="e">
        <f t="shared" si="494"/>
        <v>#N/A</v>
      </c>
      <c r="V6256" s="36" t="e">
        <f t="shared" si="491"/>
        <v>#N/A</v>
      </c>
      <c r="W6256" s="29" t="e">
        <f t="shared" si="493"/>
        <v>#N/A</v>
      </c>
      <c r="X6256" s="37" t="e">
        <f t="shared" si="492"/>
        <v>#N/A</v>
      </c>
      <c r="Y6256" s="37" t="e">
        <f t="shared" si="495"/>
        <v>#N/A</v>
      </c>
      <c r="Z6256" s="37"/>
      <c r="AA6256" s="37"/>
    </row>
    <row r="6257" spans="20:27">
      <c r="T6257" s="26">
        <v>6237</v>
      </c>
      <c r="U6257" s="26" t="e">
        <f t="shared" si="494"/>
        <v>#N/A</v>
      </c>
      <c r="V6257" s="36" t="e">
        <f t="shared" si="491"/>
        <v>#N/A</v>
      </c>
      <c r="W6257" s="29" t="e">
        <f t="shared" si="493"/>
        <v>#N/A</v>
      </c>
      <c r="X6257" s="37" t="e">
        <f t="shared" si="492"/>
        <v>#N/A</v>
      </c>
      <c r="Y6257" s="37" t="e">
        <f t="shared" si="495"/>
        <v>#N/A</v>
      </c>
      <c r="Z6257" s="37"/>
      <c r="AA6257" s="37"/>
    </row>
    <row r="6258" spans="20:27">
      <c r="T6258" s="26">
        <v>6238</v>
      </c>
      <c r="U6258" s="26" t="e">
        <f t="shared" si="494"/>
        <v>#N/A</v>
      </c>
      <c r="V6258" s="36" t="e">
        <f t="shared" si="491"/>
        <v>#N/A</v>
      </c>
      <c r="W6258" s="29" t="e">
        <f t="shared" si="493"/>
        <v>#N/A</v>
      </c>
      <c r="X6258" s="37" t="e">
        <f t="shared" si="492"/>
        <v>#N/A</v>
      </c>
      <c r="Y6258" s="37" t="e">
        <f t="shared" si="495"/>
        <v>#N/A</v>
      </c>
      <c r="Z6258" s="37"/>
      <c r="AA6258" s="37"/>
    </row>
    <row r="6259" spans="20:27">
      <c r="T6259" s="26">
        <v>6239</v>
      </c>
      <c r="U6259" s="26" t="e">
        <f t="shared" si="494"/>
        <v>#N/A</v>
      </c>
      <c r="V6259" s="36" t="e">
        <f t="shared" si="491"/>
        <v>#N/A</v>
      </c>
      <c r="W6259" s="29" t="e">
        <f t="shared" si="493"/>
        <v>#N/A</v>
      </c>
      <c r="X6259" s="37" t="e">
        <f t="shared" si="492"/>
        <v>#N/A</v>
      </c>
      <c r="Y6259" s="37" t="e">
        <f t="shared" si="495"/>
        <v>#N/A</v>
      </c>
      <c r="Z6259" s="37"/>
      <c r="AA6259" s="37"/>
    </row>
    <row r="6260" spans="20:27">
      <c r="T6260" s="26">
        <v>6240</v>
      </c>
      <c r="U6260" s="26" t="e">
        <f t="shared" si="494"/>
        <v>#N/A</v>
      </c>
      <c r="V6260" s="36" t="e">
        <f t="shared" si="491"/>
        <v>#N/A</v>
      </c>
      <c r="W6260" s="29" t="e">
        <f t="shared" si="493"/>
        <v>#N/A</v>
      </c>
      <c r="X6260" s="37" t="e">
        <f t="shared" si="492"/>
        <v>#N/A</v>
      </c>
      <c r="Y6260" s="37" t="e">
        <f t="shared" si="495"/>
        <v>#N/A</v>
      </c>
      <c r="Z6260" s="37"/>
      <c r="AA6260" s="37"/>
    </row>
    <row r="6261" spans="20:27">
      <c r="T6261" s="26">
        <v>6241</v>
      </c>
      <c r="U6261" s="26" t="e">
        <f t="shared" si="494"/>
        <v>#N/A</v>
      </c>
      <c r="V6261" s="36" t="e">
        <f t="shared" si="491"/>
        <v>#N/A</v>
      </c>
      <c r="W6261" s="29" t="e">
        <f t="shared" si="493"/>
        <v>#N/A</v>
      </c>
      <c r="X6261" s="37" t="e">
        <f t="shared" si="492"/>
        <v>#N/A</v>
      </c>
      <c r="Y6261" s="37" t="e">
        <f t="shared" si="495"/>
        <v>#N/A</v>
      </c>
      <c r="Z6261" s="37"/>
      <c r="AA6261" s="37"/>
    </row>
    <row r="6262" spans="20:27">
      <c r="T6262" s="26">
        <v>6242</v>
      </c>
      <c r="U6262" s="26" t="e">
        <f t="shared" si="494"/>
        <v>#N/A</v>
      </c>
      <c r="V6262" s="36" t="e">
        <f t="shared" si="491"/>
        <v>#N/A</v>
      </c>
      <c r="W6262" s="29" t="e">
        <f t="shared" si="493"/>
        <v>#N/A</v>
      </c>
      <c r="X6262" s="37" t="e">
        <f t="shared" si="492"/>
        <v>#N/A</v>
      </c>
      <c r="Y6262" s="37" t="e">
        <f t="shared" si="495"/>
        <v>#N/A</v>
      </c>
      <c r="Z6262" s="37"/>
      <c r="AA6262" s="37"/>
    </row>
    <row r="6263" spans="20:27">
      <c r="T6263" s="26">
        <v>6243</v>
      </c>
      <c r="U6263" s="26" t="e">
        <f t="shared" si="494"/>
        <v>#N/A</v>
      </c>
      <c r="V6263" s="36" t="e">
        <f t="shared" si="491"/>
        <v>#N/A</v>
      </c>
      <c r="W6263" s="29" t="e">
        <f t="shared" si="493"/>
        <v>#N/A</v>
      </c>
      <c r="X6263" s="37" t="e">
        <f t="shared" si="492"/>
        <v>#N/A</v>
      </c>
      <c r="Y6263" s="37" t="e">
        <f t="shared" si="495"/>
        <v>#N/A</v>
      </c>
      <c r="Z6263" s="37"/>
      <c r="AA6263" s="37"/>
    </row>
    <row r="6264" spans="20:27">
      <c r="T6264" s="26">
        <v>6244</v>
      </c>
      <c r="U6264" s="26" t="e">
        <f t="shared" si="494"/>
        <v>#N/A</v>
      </c>
      <c r="V6264" s="36" t="e">
        <f t="shared" si="491"/>
        <v>#N/A</v>
      </c>
      <c r="W6264" s="29" t="e">
        <f t="shared" si="493"/>
        <v>#N/A</v>
      </c>
      <c r="X6264" s="37" t="e">
        <f t="shared" si="492"/>
        <v>#N/A</v>
      </c>
      <c r="Y6264" s="37" t="e">
        <f t="shared" si="495"/>
        <v>#N/A</v>
      </c>
      <c r="Z6264" s="37"/>
      <c r="AA6264" s="37"/>
    </row>
    <row r="6265" spans="20:27">
      <c r="T6265" s="26">
        <v>6245</v>
      </c>
      <c r="U6265" s="26" t="e">
        <f t="shared" si="494"/>
        <v>#N/A</v>
      </c>
      <c r="V6265" s="36" t="e">
        <f t="shared" si="491"/>
        <v>#N/A</v>
      </c>
      <c r="W6265" s="29" t="e">
        <f t="shared" si="493"/>
        <v>#N/A</v>
      </c>
      <c r="X6265" s="37" t="e">
        <f t="shared" si="492"/>
        <v>#N/A</v>
      </c>
      <c r="Y6265" s="37" t="e">
        <f t="shared" si="495"/>
        <v>#N/A</v>
      </c>
      <c r="Z6265" s="37"/>
      <c r="AA6265" s="37"/>
    </row>
    <row r="6266" spans="20:27">
      <c r="T6266" s="26">
        <v>6246</v>
      </c>
      <c r="U6266" s="26" t="e">
        <f t="shared" si="494"/>
        <v>#N/A</v>
      </c>
      <c r="V6266" s="36" t="e">
        <f t="shared" si="491"/>
        <v>#N/A</v>
      </c>
      <c r="W6266" s="29" t="e">
        <f t="shared" si="493"/>
        <v>#N/A</v>
      </c>
      <c r="X6266" s="37" t="e">
        <f t="shared" si="492"/>
        <v>#N/A</v>
      </c>
      <c r="Y6266" s="37" t="e">
        <f t="shared" si="495"/>
        <v>#N/A</v>
      </c>
      <c r="Z6266" s="37"/>
      <c r="AA6266" s="37"/>
    </row>
    <row r="6267" spans="20:27">
      <c r="T6267" s="26">
        <v>6247</v>
      </c>
      <c r="U6267" s="26" t="e">
        <f t="shared" si="494"/>
        <v>#N/A</v>
      </c>
      <c r="V6267" s="36" t="e">
        <f t="shared" si="491"/>
        <v>#N/A</v>
      </c>
      <c r="W6267" s="29" t="e">
        <f t="shared" si="493"/>
        <v>#N/A</v>
      </c>
      <c r="X6267" s="37" t="e">
        <f t="shared" si="492"/>
        <v>#N/A</v>
      </c>
      <c r="Y6267" s="37" t="e">
        <f t="shared" si="495"/>
        <v>#N/A</v>
      </c>
      <c r="Z6267" s="37"/>
      <c r="AA6267" s="37"/>
    </row>
    <row r="6268" spans="20:27">
      <c r="T6268" s="26">
        <v>6248</v>
      </c>
      <c r="U6268" s="26" t="e">
        <f t="shared" si="494"/>
        <v>#N/A</v>
      </c>
      <c r="V6268" s="36" t="e">
        <f t="shared" si="491"/>
        <v>#N/A</v>
      </c>
      <c r="W6268" s="29" t="e">
        <f t="shared" si="493"/>
        <v>#N/A</v>
      </c>
      <c r="X6268" s="37" t="e">
        <f t="shared" si="492"/>
        <v>#N/A</v>
      </c>
      <c r="Y6268" s="37" t="e">
        <f t="shared" si="495"/>
        <v>#N/A</v>
      </c>
      <c r="Z6268" s="37"/>
      <c r="AA6268" s="37"/>
    </row>
    <row r="6269" spans="20:27">
      <c r="T6269" s="26">
        <v>6249</v>
      </c>
      <c r="U6269" s="26" t="e">
        <f t="shared" si="494"/>
        <v>#N/A</v>
      </c>
      <c r="V6269" s="36" t="e">
        <f t="shared" si="491"/>
        <v>#N/A</v>
      </c>
      <c r="W6269" s="29" t="e">
        <f t="shared" si="493"/>
        <v>#N/A</v>
      </c>
      <c r="X6269" s="37" t="e">
        <f t="shared" si="492"/>
        <v>#N/A</v>
      </c>
      <c r="Y6269" s="37" t="e">
        <f t="shared" si="495"/>
        <v>#N/A</v>
      </c>
      <c r="Z6269" s="37"/>
      <c r="AA6269" s="37"/>
    </row>
    <row r="6270" spans="20:27">
      <c r="T6270" s="26">
        <v>6250</v>
      </c>
      <c r="U6270" s="26" t="e">
        <f t="shared" si="494"/>
        <v>#N/A</v>
      </c>
      <c r="V6270" s="36" t="e">
        <f t="shared" si="491"/>
        <v>#N/A</v>
      </c>
      <c r="W6270" s="29" t="e">
        <f t="shared" si="493"/>
        <v>#N/A</v>
      </c>
      <c r="X6270" s="37" t="e">
        <f t="shared" si="492"/>
        <v>#N/A</v>
      </c>
      <c r="Y6270" s="37" t="e">
        <f t="shared" si="495"/>
        <v>#N/A</v>
      </c>
      <c r="Z6270" s="37"/>
      <c r="AA6270" s="37"/>
    </row>
    <row r="6271" spans="20:27">
      <c r="T6271" s="26">
        <v>6251</v>
      </c>
      <c r="U6271" s="26" t="e">
        <f t="shared" si="494"/>
        <v>#N/A</v>
      </c>
      <c r="V6271" s="36" t="e">
        <f t="shared" si="491"/>
        <v>#N/A</v>
      </c>
      <c r="W6271" s="29" t="e">
        <f t="shared" si="493"/>
        <v>#N/A</v>
      </c>
      <c r="X6271" s="37" t="e">
        <f t="shared" si="492"/>
        <v>#N/A</v>
      </c>
      <c r="Y6271" s="37" t="e">
        <f t="shared" si="495"/>
        <v>#N/A</v>
      </c>
      <c r="Z6271" s="37"/>
      <c r="AA6271" s="37"/>
    </row>
    <row r="6272" spans="20:27">
      <c r="T6272" s="26">
        <v>6252</v>
      </c>
      <c r="U6272" s="26" t="e">
        <f t="shared" si="494"/>
        <v>#N/A</v>
      </c>
      <c r="V6272" s="36" t="e">
        <f t="shared" si="491"/>
        <v>#N/A</v>
      </c>
      <c r="W6272" s="29" t="e">
        <f t="shared" si="493"/>
        <v>#N/A</v>
      </c>
      <c r="X6272" s="37" t="e">
        <f t="shared" si="492"/>
        <v>#N/A</v>
      </c>
      <c r="Y6272" s="37" t="e">
        <f t="shared" si="495"/>
        <v>#N/A</v>
      </c>
      <c r="Z6272" s="37"/>
      <c r="AA6272" s="37"/>
    </row>
    <row r="6273" spans="20:27">
      <c r="T6273" s="26">
        <v>6253</v>
      </c>
      <c r="U6273" s="26" t="e">
        <f t="shared" si="494"/>
        <v>#N/A</v>
      </c>
      <c r="V6273" s="36" t="e">
        <f t="shared" si="491"/>
        <v>#N/A</v>
      </c>
      <c r="W6273" s="29" t="e">
        <f t="shared" si="493"/>
        <v>#N/A</v>
      </c>
      <c r="X6273" s="37" t="e">
        <f t="shared" si="492"/>
        <v>#N/A</v>
      </c>
      <c r="Y6273" s="37" t="e">
        <f t="shared" si="495"/>
        <v>#N/A</v>
      </c>
      <c r="Z6273" s="37"/>
      <c r="AA6273" s="37"/>
    </row>
    <row r="6274" spans="20:27">
      <c r="T6274" s="26">
        <v>6254</v>
      </c>
      <c r="U6274" s="26" t="e">
        <f t="shared" si="494"/>
        <v>#N/A</v>
      </c>
      <c r="V6274" s="36" t="e">
        <f t="shared" si="491"/>
        <v>#N/A</v>
      </c>
      <c r="W6274" s="29" t="e">
        <f t="shared" si="493"/>
        <v>#N/A</v>
      </c>
      <c r="X6274" s="37" t="e">
        <f t="shared" si="492"/>
        <v>#N/A</v>
      </c>
      <c r="Y6274" s="37" t="e">
        <f t="shared" si="495"/>
        <v>#N/A</v>
      </c>
      <c r="Z6274" s="37"/>
      <c r="AA6274" s="37"/>
    </row>
    <row r="6275" spans="20:27">
      <c r="T6275" s="26">
        <v>6255</v>
      </c>
      <c r="U6275" s="26" t="e">
        <f t="shared" si="494"/>
        <v>#N/A</v>
      </c>
      <c r="V6275" s="36" t="e">
        <f t="shared" si="491"/>
        <v>#N/A</v>
      </c>
      <c r="W6275" s="29" t="e">
        <f t="shared" si="493"/>
        <v>#N/A</v>
      </c>
      <c r="X6275" s="37" t="e">
        <f t="shared" si="492"/>
        <v>#N/A</v>
      </c>
      <c r="Y6275" s="37" t="e">
        <f t="shared" si="495"/>
        <v>#N/A</v>
      </c>
      <c r="Z6275" s="37"/>
      <c r="AA6275" s="37"/>
    </row>
    <row r="6276" spans="20:27">
      <c r="T6276" s="26">
        <v>6256</v>
      </c>
      <c r="U6276" s="26" t="e">
        <f t="shared" si="494"/>
        <v>#N/A</v>
      </c>
      <c r="V6276" s="36" t="e">
        <f t="shared" si="491"/>
        <v>#N/A</v>
      </c>
      <c r="W6276" s="29" t="e">
        <f t="shared" si="493"/>
        <v>#N/A</v>
      </c>
      <c r="X6276" s="37" t="e">
        <f t="shared" si="492"/>
        <v>#N/A</v>
      </c>
      <c r="Y6276" s="37" t="e">
        <f t="shared" si="495"/>
        <v>#N/A</v>
      </c>
      <c r="Z6276" s="37"/>
      <c r="AA6276" s="37"/>
    </row>
    <row r="6277" spans="20:27">
      <c r="T6277" s="26">
        <v>6257</v>
      </c>
      <c r="U6277" s="26" t="e">
        <f t="shared" si="494"/>
        <v>#N/A</v>
      </c>
      <c r="V6277" s="36" t="e">
        <f t="shared" si="491"/>
        <v>#N/A</v>
      </c>
      <c r="W6277" s="29" t="e">
        <f t="shared" si="493"/>
        <v>#N/A</v>
      </c>
      <c r="X6277" s="37" t="e">
        <f t="shared" si="492"/>
        <v>#N/A</v>
      </c>
      <c r="Y6277" s="37" t="e">
        <f t="shared" si="495"/>
        <v>#N/A</v>
      </c>
      <c r="Z6277" s="37"/>
      <c r="AA6277" s="37"/>
    </row>
    <row r="6278" spans="20:27">
      <c r="T6278" s="26">
        <v>6258</v>
      </c>
      <c r="U6278" s="26" t="e">
        <f t="shared" si="494"/>
        <v>#N/A</v>
      </c>
      <c r="V6278" s="36" t="e">
        <f t="shared" si="491"/>
        <v>#N/A</v>
      </c>
      <c r="W6278" s="29" t="e">
        <f t="shared" si="493"/>
        <v>#N/A</v>
      </c>
      <c r="X6278" s="37" t="e">
        <f t="shared" si="492"/>
        <v>#N/A</v>
      </c>
      <c r="Y6278" s="37" t="e">
        <f t="shared" si="495"/>
        <v>#N/A</v>
      </c>
      <c r="Z6278" s="37"/>
      <c r="AA6278" s="37"/>
    </row>
    <row r="6279" spans="20:27">
      <c r="T6279" s="26">
        <v>6259</v>
      </c>
      <c r="U6279" s="26" t="e">
        <f t="shared" si="494"/>
        <v>#N/A</v>
      </c>
      <c r="V6279" s="36" t="e">
        <f t="shared" si="491"/>
        <v>#N/A</v>
      </c>
      <c r="W6279" s="29" t="e">
        <f t="shared" si="493"/>
        <v>#N/A</v>
      </c>
      <c r="X6279" s="37" t="e">
        <f t="shared" si="492"/>
        <v>#N/A</v>
      </c>
      <c r="Y6279" s="37" t="e">
        <f t="shared" si="495"/>
        <v>#N/A</v>
      </c>
      <c r="Z6279" s="37"/>
      <c r="AA6279" s="37"/>
    </row>
    <row r="6280" spans="20:27">
      <c r="T6280" s="26">
        <v>6260</v>
      </c>
      <c r="U6280" s="26" t="e">
        <f t="shared" si="494"/>
        <v>#N/A</v>
      </c>
      <c r="V6280" s="36" t="e">
        <f t="shared" ref="V6280:V6343" si="496">K$23*EXP(M$22*LOG(T6280/O$23))</f>
        <v>#N/A</v>
      </c>
      <c r="W6280" s="29" t="e">
        <f t="shared" si="493"/>
        <v>#N/A</v>
      </c>
      <c r="X6280" s="37" t="e">
        <f t="shared" ref="X6280:X6343" si="497">IF(($K$60+15)&gt;T6280,T6280,(#N/A))</f>
        <v>#N/A</v>
      </c>
      <c r="Y6280" s="37" t="e">
        <f t="shared" si="495"/>
        <v>#N/A</v>
      </c>
      <c r="Z6280" s="37"/>
      <c r="AA6280" s="37"/>
    </row>
    <row r="6281" spans="20:27">
      <c r="T6281" s="26">
        <v>6261</v>
      </c>
      <c r="U6281" s="26" t="e">
        <f t="shared" si="494"/>
        <v>#N/A</v>
      </c>
      <c r="V6281" s="36" t="e">
        <f t="shared" si="496"/>
        <v>#N/A</v>
      </c>
      <c r="W6281" s="29" t="e">
        <f t="shared" si="493"/>
        <v>#N/A</v>
      </c>
      <c r="X6281" s="37" t="e">
        <f t="shared" si="497"/>
        <v>#N/A</v>
      </c>
      <c r="Y6281" s="37" t="e">
        <f t="shared" si="495"/>
        <v>#N/A</v>
      </c>
      <c r="Z6281" s="37"/>
      <c r="AA6281" s="37"/>
    </row>
    <row r="6282" spans="20:27">
      <c r="T6282" s="26">
        <v>6262</v>
      </c>
      <c r="U6282" s="26" t="e">
        <f t="shared" si="494"/>
        <v>#N/A</v>
      </c>
      <c r="V6282" s="36" t="e">
        <f t="shared" si="496"/>
        <v>#N/A</v>
      </c>
      <c r="W6282" s="29" t="e">
        <f t="shared" si="493"/>
        <v>#N/A</v>
      </c>
      <c r="X6282" s="37" t="e">
        <f t="shared" si="497"/>
        <v>#N/A</v>
      </c>
      <c r="Y6282" s="37" t="e">
        <f t="shared" si="495"/>
        <v>#N/A</v>
      </c>
      <c r="Z6282" s="37"/>
      <c r="AA6282" s="37"/>
    </row>
    <row r="6283" spans="20:27">
      <c r="T6283" s="26">
        <v>6263</v>
      </c>
      <c r="U6283" s="26" t="e">
        <f t="shared" si="494"/>
        <v>#N/A</v>
      </c>
      <c r="V6283" s="36" t="e">
        <f t="shared" si="496"/>
        <v>#N/A</v>
      </c>
      <c r="W6283" s="29" t="e">
        <f t="shared" si="493"/>
        <v>#N/A</v>
      </c>
      <c r="X6283" s="37" t="e">
        <f t="shared" si="497"/>
        <v>#N/A</v>
      </c>
      <c r="Y6283" s="37" t="e">
        <f t="shared" si="495"/>
        <v>#N/A</v>
      </c>
      <c r="Z6283" s="37"/>
      <c r="AA6283" s="37"/>
    </row>
    <row r="6284" spans="20:27">
      <c r="T6284" s="26">
        <v>6264</v>
      </c>
      <c r="U6284" s="26" t="e">
        <f t="shared" si="494"/>
        <v>#N/A</v>
      </c>
      <c r="V6284" s="36" t="e">
        <f t="shared" si="496"/>
        <v>#N/A</v>
      </c>
      <c r="W6284" s="29" t="e">
        <f t="shared" si="493"/>
        <v>#N/A</v>
      </c>
      <c r="X6284" s="37" t="e">
        <f t="shared" si="497"/>
        <v>#N/A</v>
      </c>
      <c r="Y6284" s="37" t="e">
        <f t="shared" si="495"/>
        <v>#N/A</v>
      </c>
      <c r="Z6284" s="37"/>
      <c r="AA6284" s="37"/>
    </row>
    <row r="6285" spans="20:27">
      <c r="T6285" s="26">
        <v>6265</v>
      </c>
      <c r="U6285" s="26" t="e">
        <f t="shared" si="494"/>
        <v>#N/A</v>
      </c>
      <c r="V6285" s="36" t="e">
        <f t="shared" si="496"/>
        <v>#N/A</v>
      </c>
      <c r="W6285" s="29" t="e">
        <f t="shared" si="493"/>
        <v>#N/A</v>
      </c>
      <c r="X6285" s="37" t="e">
        <f t="shared" si="497"/>
        <v>#N/A</v>
      </c>
      <c r="Y6285" s="37" t="e">
        <f t="shared" si="495"/>
        <v>#N/A</v>
      </c>
      <c r="Z6285" s="37"/>
      <c r="AA6285" s="37"/>
    </row>
    <row r="6286" spans="20:27">
      <c r="T6286" s="26">
        <v>6266</v>
      </c>
      <c r="U6286" s="26" t="e">
        <f t="shared" si="494"/>
        <v>#N/A</v>
      </c>
      <c r="V6286" s="36" t="e">
        <f t="shared" si="496"/>
        <v>#N/A</v>
      </c>
      <c r="W6286" s="29" t="e">
        <f t="shared" si="493"/>
        <v>#N/A</v>
      </c>
      <c r="X6286" s="37" t="e">
        <f t="shared" si="497"/>
        <v>#N/A</v>
      </c>
      <c r="Y6286" s="37" t="e">
        <f t="shared" si="495"/>
        <v>#N/A</v>
      </c>
      <c r="Z6286" s="37"/>
      <c r="AA6286" s="37"/>
    </row>
    <row r="6287" spans="20:27">
      <c r="T6287" s="26">
        <v>6267</v>
      </c>
      <c r="U6287" s="26" t="e">
        <f t="shared" si="494"/>
        <v>#N/A</v>
      </c>
      <c r="V6287" s="36" t="e">
        <f t="shared" si="496"/>
        <v>#N/A</v>
      </c>
      <c r="W6287" s="29" t="e">
        <f t="shared" si="493"/>
        <v>#N/A</v>
      </c>
      <c r="X6287" s="37" t="e">
        <f t="shared" si="497"/>
        <v>#N/A</v>
      </c>
      <c r="Y6287" s="37" t="e">
        <f t="shared" si="495"/>
        <v>#N/A</v>
      </c>
      <c r="Z6287" s="37"/>
      <c r="AA6287" s="37"/>
    </row>
    <row r="6288" spans="20:27">
      <c r="T6288" s="26">
        <v>6268</v>
      </c>
      <c r="U6288" s="26" t="e">
        <f t="shared" si="494"/>
        <v>#N/A</v>
      </c>
      <c r="V6288" s="36" t="e">
        <f t="shared" si="496"/>
        <v>#N/A</v>
      </c>
      <c r="W6288" s="29" t="e">
        <f t="shared" si="493"/>
        <v>#N/A</v>
      </c>
      <c r="X6288" s="37" t="e">
        <f t="shared" si="497"/>
        <v>#N/A</v>
      </c>
      <c r="Y6288" s="37" t="e">
        <f t="shared" si="495"/>
        <v>#N/A</v>
      </c>
      <c r="Z6288" s="37"/>
      <c r="AA6288" s="37"/>
    </row>
    <row r="6289" spans="20:27">
      <c r="T6289" s="26">
        <v>6269</v>
      </c>
      <c r="U6289" s="26" t="e">
        <f t="shared" si="494"/>
        <v>#N/A</v>
      </c>
      <c r="V6289" s="36" t="e">
        <f t="shared" si="496"/>
        <v>#N/A</v>
      </c>
      <c r="W6289" s="29" t="e">
        <f t="shared" si="493"/>
        <v>#N/A</v>
      </c>
      <c r="X6289" s="37" t="e">
        <f t="shared" si="497"/>
        <v>#N/A</v>
      </c>
      <c r="Y6289" s="37" t="e">
        <f t="shared" si="495"/>
        <v>#N/A</v>
      </c>
      <c r="Z6289" s="37"/>
      <c r="AA6289" s="37"/>
    </row>
    <row r="6290" spans="20:27">
      <c r="T6290" s="26">
        <v>6270</v>
      </c>
      <c r="U6290" s="26" t="e">
        <f t="shared" si="494"/>
        <v>#N/A</v>
      </c>
      <c r="V6290" s="36" t="e">
        <f t="shared" si="496"/>
        <v>#N/A</v>
      </c>
      <c r="W6290" s="29" t="e">
        <f t="shared" si="493"/>
        <v>#N/A</v>
      </c>
      <c r="X6290" s="37" t="e">
        <f t="shared" si="497"/>
        <v>#N/A</v>
      </c>
      <c r="Y6290" s="37" t="e">
        <f t="shared" si="495"/>
        <v>#N/A</v>
      </c>
      <c r="Z6290" s="37"/>
      <c r="AA6290" s="37"/>
    </row>
    <row r="6291" spans="20:27">
      <c r="T6291" s="26">
        <v>6271</v>
      </c>
      <c r="U6291" s="26" t="e">
        <f t="shared" si="494"/>
        <v>#N/A</v>
      </c>
      <c r="V6291" s="36" t="e">
        <f t="shared" si="496"/>
        <v>#N/A</v>
      </c>
      <c r="W6291" s="29" t="e">
        <f t="shared" si="493"/>
        <v>#N/A</v>
      </c>
      <c r="X6291" s="37" t="e">
        <f t="shared" si="497"/>
        <v>#N/A</v>
      </c>
      <c r="Y6291" s="37" t="e">
        <f t="shared" si="495"/>
        <v>#N/A</v>
      </c>
      <c r="Z6291" s="37"/>
      <c r="AA6291" s="37"/>
    </row>
    <row r="6292" spans="20:27">
      <c r="T6292" s="26">
        <v>6272</v>
      </c>
      <c r="U6292" s="26" t="e">
        <f t="shared" si="494"/>
        <v>#N/A</v>
      </c>
      <c r="V6292" s="36" t="e">
        <f t="shared" si="496"/>
        <v>#N/A</v>
      </c>
      <c r="W6292" s="29" t="e">
        <f t="shared" si="493"/>
        <v>#N/A</v>
      </c>
      <c r="X6292" s="37" t="e">
        <f t="shared" si="497"/>
        <v>#N/A</v>
      </c>
      <c r="Y6292" s="37" t="e">
        <f t="shared" si="495"/>
        <v>#N/A</v>
      </c>
      <c r="Z6292" s="37"/>
      <c r="AA6292" s="37"/>
    </row>
    <row r="6293" spans="20:27">
      <c r="T6293" s="26">
        <v>6273</v>
      </c>
      <c r="U6293" s="26" t="e">
        <f t="shared" si="494"/>
        <v>#N/A</v>
      </c>
      <c r="V6293" s="36" t="e">
        <f t="shared" si="496"/>
        <v>#N/A</v>
      </c>
      <c r="W6293" s="29" t="e">
        <f t="shared" ref="W6293:W6356" si="498">IF(U6293="",(#N/A),V6293)</f>
        <v>#N/A</v>
      </c>
      <c r="X6293" s="37" t="e">
        <f t="shared" si="497"/>
        <v>#N/A</v>
      </c>
      <c r="Y6293" s="37" t="e">
        <f t="shared" si="495"/>
        <v>#N/A</v>
      </c>
      <c r="Z6293" s="37"/>
      <c r="AA6293" s="37"/>
    </row>
    <row r="6294" spans="20:27">
      <c r="T6294" s="26">
        <v>6274</v>
      </c>
      <c r="U6294" s="26" t="e">
        <f t="shared" ref="U6294:U6357" si="499">IF(MAX(D$20:D$64)&lt;T6294,(#N/A),T6294)</f>
        <v>#N/A</v>
      </c>
      <c r="V6294" s="36" t="e">
        <f t="shared" si="496"/>
        <v>#N/A</v>
      </c>
      <c r="W6294" s="29" t="e">
        <f t="shared" si="498"/>
        <v>#N/A</v>
      </c>
      <c r="X6294" s="37" t="e">
        <f t="shared" si="497"/>
        <v>#N/A</v>
      </c>
      <c r="Y6294" s="37" t="e">
        <f t="shared" si="495"/>
        <v>#N/A</v>
      </c>
      <c r="Z6294" s="37"/>
      <c r="AA6294" s="37"/>
    </row>
    <row r="6295" spans="20:27">
      <c r="T6295" s="26">
        <v>6275</v>
      </c>
      <c r="U6295" s="26" t="e">
        <f t="shared" si="499"/>
        <v>#N/A</v>
      </c>
      <c r="V6295" s="36" t="e">
        <f t="shared" si="496"/>
        <v>#N/A</v>
      </c>
      <c r="W6295" s="29" t="e">
        <f t="shared" si="498"/>
        <v>#N/A</v>
      </c>
      <c r="X6295" s="37" t="e">
        <f t="shared" si="497"/>
        <v>#N/A</v>
      </c>
      <c r="Y6295" s="37" t="e">
        <f t="shared" si="495"/>
        <v>#N/A</v>
      </c>
      <c r="Z6295" s="37"/>
      <c r="AA6295" s="37"/>
    </row>
    <row r="6296" spans="20:27">
      <c r="T6296" s="26">
        <v>6276</v>
      </c>
      <c r="U6296" s="26" t="e">
        <f t="shared" si="499"/>
        <v>#N/A</v>
      </c>
      <c r="V6296" s="36" t="e">
        <f t="shared" si="496"/>
        <v>#N/A</v>
      </c>
      <c r="W6296" s="29" t="e">
        <f t="shared" si="498"/>
        <v>#N/A</v>
      </c>
      <c r="X6296" s="37" t="e">
        <f t="shared" si="497"/>
        <v>#N/A</v>
      </c>
      <c r="Y6296" s="37" t="e">
        <f t="shared" si="495"/>
        <v>#N/A</v>
      </c>
      <c r="Z6296" s="37"/>
      <c r="AA6296" s="37"/>
    </row>
    <row r="6297" spans="20:27">
      <c r="T6297" s="26">
        <v>6277</v>
      </c>
      <c r="U6297" s="26" t="e">
        <f t="shared" si="499"/>
        <v>#N/A</v>
      </c>
      <c r="V6297" s="36" t="e">
        <f t="shared" si="496"/>
        <v>#N/A</v>
      </c>
      <c r="W6297" s="29" t="e">
        <f t="shared" si="498"/>
        <v>#N/A</v>
      </c>
      <c r="X6297" s="37" t="e">
        <f t="shared" si="497"/>
        <v>#N/A</v>
      </c>
      <c r="Y6297" s="37" t="e">
        <f t="shared" si="495"/>
        <v>#N/A</v>
      </c>
      <c r="Z6297" s="37"/>
      <c r="AA6297" s="37"/>
    </row>
    <row r="6298" spans="20:27">
      <c r="T6298" s="26">
        <v>6278</v>
      </c>
      <c r="U6298" s="26" t="e">
        <f t="shared" si="499"/>
        <v>#N/A</v>
      </c>
      <c r="V6298" s="36" t="e">
        <f t="shared" si="496"/>
        <v>#N/A</v>
      </c>
      <c r="W6298" s="29" t="e">
        <f t="shared" si="498"/>
        <v>#N/A</v>
      </c>
      <c r="X6298" s="37" t="e">
        <f t="shared" si="497"/>
        <v>#N/A</v>
      </c>
      <c r="Y6298" s="37" t="e">
        <f t="shared" si="495"/>
        <v>#N/A</v>
      </c>
      <c r="Z6298" s="37"/>
      <c r="AA6298" s="37"/>
    </row>
    <row r="6299" spans="20:27">
      <c r="T6299" s="26">
        <v>6279</v>
      </c>
      <c r="U6299" s="26" t="e">
        <f t="shared" si="499"/>
        <v>#N/A</v>
      </c>
      <c r="V6299" s="36" t="e">
        <f t="shared" si="496"/>
        <v>#N/A</v>
      </c>
      <c r="W6299" s="29" t="e">
        <f t="shared" si="498"/>
        <v>#N/A</v>
      </c>
      <c r="X6299" s="37" t="e">
        <f t="shared" si="497"/>
        <v>#N/A</v>
      </c>
      <c r="Y6299" s="37" t="e">
        <f t="shared" si="495"/>
        <v>#N/A</v>
      </c>
      <c r="Z6299" s="37"/>
      <c r="AA6299" s="37"/>
    </row>
    <row r="6300" spans="20:27">
      <c r="T6300" s="26">
        <v>6280</v>
      </c>
      <c r="U6300" s="26" t="e">
        <f t="shared" si="499"/>
        <v>#N/A</v>
      </c>
      <c r="V6300" s="36" t="e">
        <f t="shared" si="496"/>
        <v>#N/A</v>
      </c>
      <c r="W6300" s="29" t="e">
        <f t="shared" si="498"/>
        <v>#N/A</v>
      </c>
      <c r="X6300" s="37" t="e">
        <f t="shared" si="497"/>
        <v>#N/A</v>
      </c>
      <c r="Y6300" s="37" t="e">
        <f t="shared" si="495"/>
        <v>#N/A</v>
      </c>
      <c r="Z6300" s="37"/>
      <c r="AA6300" s="37"/>
    </row>
    <row r="6301" spans="20:27">
      <c r="T6301" s="26">
        <v>6281</v>
      </c>
      <c r="U6301" s="26" t="e">
        <f t="shared" si="499"/>
        <v>#N/A</v>
      </c>
      <c r="V6301" s="36" t="e">
        <f t="shared" si="496"/>
        <v>#N/A</v>
      </c>
      <c r="W6301" s="29" t="e">
        <f t="shared" si="498"/>
        <v>#N/A</v>
      </c>
      <c r="X6301" s="37" t="e">
        <f t="shared" si="497"/>
        <v>#N/A</v>
      </c>
      <c r="Y6301" s="37" t="e">
        <f t="shared" si="495"/>
        <v>#N/A</v>
      </c>
      <c r="Z6301" s="37"/>
      <c r="AA6301" s="37"/>
    </row>
    <row r="6302" spans="20:27">
      <c r="T6302" s="26">
        <v>6282</v>
      </c>
      <c r="U6302" s="26" t="e">
        <f t="shared" si="499"/>
        <v>#N/A</v>
      </c>
      <c r="V6302" s="36" t="e">
        <f t="shared" si="496"/>
        <v>#N/A</v>
      </c>
      <c r="W6302" s="29" t="e">
        <f t="shared" si="498"/>
        <v>#N/A</v>
      </c>
      <c r="X6302" s="37" t="e">
        <f t="shared" si="497"/>
        <v>#N/A</v>
      </c>
      <c r="Y6302" s="37" t="e">
        <f t="shared" si="495"/>
        <v>#N/A</v>
      </c>
      <c r="Z6302" s="37"/>
      <c r="AA6302" s="37"/>
    </row>
    <row r="6303" spans="20:27">
      <c r="T6303" s="26">
        <v>6283</v>
      </c>
      <c r="U6303" s="26" t="e">
        <f t="shared" si="499"/>
        <v>#N/A</v>
      </c>
      <c r="V6303" s="36" t="e">
        <f t="shared" si="496"/>
        <v>#N/A</v>
      </c>
      <c r="W6303" s="29" t="e">
        <f t="shared" si="498"/>
        <v>#N/A</v>
      </c>
      <c r="X6303" s="37" t="e">
        <f t="shared" si="497"/>
        <v>#N/A</v>
      </c>
      <c r="Y6303" s="37" t="e">
        <f t="shared" ref="Y6303:Y6366" si="500">IF(($K$60+15)&gt;T6303,K$23*EXP(M$22*LOG(T6303/O$23)),(#N/A))</f>
        <v>#N/A</v>
      </c>
      <c r="Z6303" s="37"/>
      <c r="AA6303" s="37"/>
    </row>
    <row r="6304" spans="20:27">
      <c r="T6304" s="26">
        <v>6284</v>
      </c>
      <c r="U6304" s="26" t="e">
        <f t="shared" si="499"/>
        <v>#N/A</v>
      </c>
      <c r="V6304" s="36" t="e">
        <f t="shared" si="496"/>
        <v>#N/A</v>
      </c>
      <c r="W6304" s="29" t="e">
        <f t="shared" si="498"/>
        <v>#N/A</v>
      </c>
      <c r="X6304" s="37" t="e">
        <f t="shared" si="497"/>
        <v>#N/A</v>
      </c>
      <c r="Y6304" s="37" t="e">
        <f t="shared" si="500"/>
        <v>#N/A</v>
      </c>
      <c r="Z6304" s="37"/>
      <c r="AA6304" s="37"/>
    </row>
    <row r="6305" spans="20:27">
      <c r="T6305" s="26">
        <v>6285</v>
      </c>
      <c r="U6305" s="26" t="e">
        <f t="shared" si="499"/>
        <v>#N/A</v>
      </c>
      <c r="V6305" s="36" t="e">
        <f t="shared" si="496"/>
        <v>#N/A</v>
      </c>
      <c r="W6305" s="29" t="e">
        <f t="shared" si="498"/>
        <v>#N/A</v>
      </c>
      <c r="X6305" s="37" t="e">
        <f t="shared" si="497"/>
        <v>#N/A</v>
      </c>
      <c r="Y6305" s="37" t="e">
        <f t="shared" si="500"/>
        <v>#N/A</v>
      </c>
      <c r="Z6305" s="37"/>
      <c r="AA6305" s="37"/>
    </row>
    <row r="6306" spans="20:27">
      <c r="T6306" s="26">
        <v>6286</v>
      </c>
      <c r="U6306" s="26" t="e">
        <f t="shared" si="499"/>
        <v>#N/A</v>
      </c>
      <c r="V6306" s="36" t="e">
        <f t="shared" si="496"/>
        <v>#N/A</v>
      </c>
      <c r="W6306" s="29" t="e">
        <f t="shared" si="498"/>
        <v>#N/A</v>
      </c>
      <c r="X6306" s="37" t="e">
        <f t="shared" si="497"/>
        <v>#N/A</v>
      </c>
      <c r="Y6306" s="37" t="e">
        <f t="shared" si="500"/>
        <v>#N/A</v>
      </c>
      <c r="Z6306" s="37"/>
      <c r="AA6306" s="37"/>
    </row>
    <row r="6307" spans="20:27">
      <c r="T6307" s="26">
        <v>6287</v>
      </c>
      <c r="U6307" s="26" t="e">
        <f t="shared" si="499"/>
        <v>#N/A</v>
      </c>
      <c r="V6307" s="36" t="e">
        <f t="shared" si="496"/>
        <v>#N/A</v>
      </c>
      <c r="W6307" s="29" t="e">
        <f t="shared" si="498"/>
        <v>#N/A</v>
      </c>
      <c r="X6307" s="37" t="e">
        <f t="shared" si="497"/>
        <v>#N/A</v>
      </c>
      <c r="Y6307" s="37" t="e">
        <f t="shared" si="500"/>
        <v>#N/A</v>
      </c>
      <c r="Z6307" s="37"/>
      <c r="AA6307" s="37"/>
    </row>
    <row r="6308" spans="20:27">
      <c r="T6308" s="26">
        <v>6288</v>
      </c>
      <c r="U6308" s="26" t="e">
        <f t="shared" si="499"/>
        <v>#N/A</v>
      </c>
      <c r="V6308" s="36" t="e">
        <f t="shared" si="496"/>
        <v>#N/A</v>
      </c>
      <c r="W6308" s="29" t="e">
        <f t="shared" si="498"/>
        <v>#N/A</v>
      </c>
      <c r="X6308" s="37" t="e">
        <f t="shared" si="497"/>
        <v>#N/A</v>
      </c>
      <c r="Y6308" s="37" t="e">
        <f t="shared" si="500"/>
        <v>#N/A</v>
      </c>
      <c r="Z6308" s="37"/>
      <c r="AA6308" s="37"/>
    </row>
    <row r="6309" spans="20:27">
      <c r="T6309" s="26">
        <v>6289</v>
      </c>
      <c r="U6309" s="26" t="e">
        <f t="shared" si="499"/>
        <v>#N/A</v>
      </c>
      <c r="V6309" s="36" t="e">
        <f t="shared" si="496"/>
        <v>#N/A</v>
      </c>
      <c r="W6309" s="29" t="e">
        <f t="shared" si="498"/>
        <v>#N/A</v>
      </c>
      <c r="X6309" s="37" t="e">
        <f t="shared" si="497"/>
        <v>#N/A</v>
      </c>
      <c r="Y6309" s="37" t="e">
        <f t="shared" si="500"/>
        <v>#N/A</v>
      </c>
      <c r="Z6309" s="37"/>
      <c r="AA6309" s="37"/>
    </row>
    <row r="6310" spans="20:27">
      <c r="T6310" s="26">
        <v>6290</v>
      </c>
      <c r="U6310" s="26" t="e">
        <f t="shared" si="499"/>
        <v>#N/A</v>
      </c>
      <c r="V6310" s="36" t="e">
        <f t="shared" si="496"/>
        <v>#N/A</v>
      </c>
      <c r="W6310" s="29" t="e">
        <f t="shared" si="498"/>
        <v>#N/A</v>
      </c>
      <c r="X6310" s="37" t="e">
        <f t="shared" si="497"/>
        <v>#N/A</v>
      </c>
      <c r="Y6310" s="37" t="e">
        <f t="shared" si="500"/>
        <v>#N/A</v>
      </c>
      <c r="Z6310" s="37"/>
      <c r="AA6310" s="37"/>
    </row>
    <row r="6311" spans="20:27">
      <c r="T6311" s="26">
        <v>6291</v>
      </c>
      <c r="U6311" s="26" t="e">
        <f t="shared" si="499"/>
        <v>#N/A</v>
      </c>
      <c r="V6311" s="36" t="e">
        <f t="shared" si="496"/>
        <v>#N/A</v>
      </c>
      <c r="W6311" s="29" t="e">
        <f t="shared" si="498"/>
        <v>#N/A</v>
      </c>
      <c r="X6311" s="37" t="e">
        <f t="shared" si="497"/>
        <v>#N/A</v>
      </c>
      <c r="Y6311" s="37" t="e">
        <f t="shared" si="500"/>
        <v>#N/A</v>
      </c>
      <c r="Z6311" s="37"/>
      <c r="AA6311" s="37"/>
    </row>
    <row r="6312" spans="20:27">
      <c r="T6312" s="26">
        <v>6292</v>
      </c>
      <c r="U6312" s="26" t="e">
        <f t="shared" si="499"/>
        <v>#N/A</v>
      </c>
      <c r="V6312" s="36" t="e">
        <f t="shared" si="496"/>
        <v>#N/A</v>
      </c>
      <c r="W6312" s="29" t="e">
        <f t="shared" si="498"/>
        <v>#N/A</v>
      </c>
      <c r="X6312" s="37" t="e">
        <f t="shared" si="497"/>
        <v>#N/A</v>
      </c>
      <c r="Y6312" s="37" t="e">
        <f t="shared" si="500"/>
        <v>#N/A</v>
      </c>
      <c r="Z6312" s="37"/>
      <c r="AA6312" s="37"/>
    </row>
    <row r="6313" spans="20:27">
      <c r="T6313" s="26">
        <v>6293</v>
      </c>
      <c r="U6313" s="26" t="e">
        <f t="shared" si="499"/>
        <v>#N/A</v>
      </c>
      <c r="V6313" s="36" t="e">
        <f t="shared" si="496"/>
        <v>#N/A</v>
      </c>
      <c r="W6313" s="29" t="e">
        <f t="shared" si="498"/>
        <v>#N/A</v>
      </c>
      <c r="X6313" s="37" t="e">
        <f t="shared" si="497"/>
        <v>#N/A</v>
      </c>
      <c r="Y6313" s="37" t="e">
        <f t="shared" si="500"/>
        <v>#N/A</v>
      </c>
      <c r="Z6313" s="37"/>
      <c r="AA6313" s="37"/>
    </row>
    <row r="6314" spans="20:27">
      <c r="T6314" s="26">
        <v>6294</v>
      </c>
      <c r="U6314" s="26" t="e">
        <f t="shared" si="499"/>
        <v>#N/A</v>
      </c>
      <c r="V6314" s="36" t="e">
        <f t="shared" si="496"/>
        <v>#N/A</v>
      </c>
      <c r="W6314" s="29" t="e">
        <f t="shared" si="498"/>
        <v>#N/A</v>
      </c>
      <c r="X6314" s="37" t="e">
        <f t="shared" si="497"/>
        <v>#N/A</v>
      </c>
      <c r="Y6314" s="37" t="e">
        <f t="shared" si="500"/>
        <v>#N/A</v>
      </c>
      <c r="Z6314" s="37"/>
      <c r="AA6314" s="37"/>
    </row>
    <row r="6315" spans="20:27">
      <c r="T6315" s="26">
        <v>6295</v>
      </c>
      <c r="U6315" s="26" t="e">
        <f t="shared" si="499"/>
        <v>#N/A</v>
      </c>
      <c r="V6315" s="36" t="e">
        <f t="shared" si="496"/>
        <v>#N/A</v>
      </c>
      <c r="W6315" s="29" t="e">
        <f t="shared" si="498"/>
        <v>#N/A</v>
      </c>
      <c r="X6315" s="37" t="e">
        <f t="shared" si="497"/>
        <v>#N/A</v>
      </c>
      <c r="Y6315" s="37" t="e">
        <f t="shared" si="500"/>
        <v>#N/A</v>
      </c>
      <c r="Z6315" s="37"/>
      <c r="AA6315" s="37"/>
    </row>
    <row r="6316" spans="20:27">
      <c r="T6316" s="26">
        <v>6296</v>
      </c>
      <c r="U6316" s="26" t="e">
        <f t="shared" si="499"/>
        <v>#N/A</v>
      </c>
      <c r="V6316" s="36" t="e">
        <f t="shared" si="496"/>
        <v>#N/A</v>
      </c>
      <c r="W6316" s="29" t="e">
        <f t="shared" si="498"/>
        <v>#N/A</v>
      </c>
      <c r="X6316" s="37" t="e">
        <f t="shared" si="497"/>
        <v>#N/A</v>
      </c>
      <c r="Y6316" s="37" t="e">
        <f t="shared" si="500"/>
        <v>#N/A</v>
      </c>
      <c r="Z6316" s="37"/>
      <c r="AA6316" s="37"/>
    </row>
    <row r="6317" spans="20:27">
      <c r="T6317" s="26">
        <v>6297</v>
      </c>
      <c r="U6317" s="26" t="e">
        <f t="shared" si="499"/>
        <v>#N/A</v>
      </c>
      <c r="V6317" s="36" t="e">
        <f t="shared" si="496"/>
        <v>#N/A</v>
      </c>
      <c r="W6317" s="29" t="e">
        <f t="shared" si="498"/>
        <v>#N/A</v>
      </c>
      <c r="X6317" s="37" t="e">
        <f t="shared" si="497"/>
        <v>#N/A</v>
      </c>
      <c r="Y6317" s="37" t="e">
        <f t="shared" si="500"/>
        <v>#N/A</v>
      </c>
      <c r="Z6317" s="37"/>
      <c r="AA6317" s="37"/>
    </row>
    <row r="6318" spans="20:27">
      <c r="T6318" s="26">
        <v>6298</v>
      </c>
      <c r="U6318" s="26" t="e">
        <f t="shared" si="499"/>
        <v>#N/A</v>
      </c>
      <c r="V6318" s="36" t="e">
        <f t="shared" si="496"/>
        <v>#N/A</v>
      </c>
      <c r="W6318" s="29" t="e">
        <f t="shared" si="498"/>
        <v>#N/A</v>
      </c>
      <c r="X6318" s="37" t="e">
        <f t="shared" si="497"/>
        <v>#N/A</v>
      </c>
      <c r="Y6318" s="37" t="e">
        <f t="shared" si="500"/>
        <v>#N/A</v>
      </c>
      <c r="Z6318" s="37"/>
      <c r="AA6318" s="37"/>
    </row>
    <row r="6319" spans="20:27">
      <c r="T6319" s="26">
        <v>6299</v>
      </c>
      <c r="U6319" s="26" t="e">
        <f t="shared" si="499"/>
        <v>#N/A</v>
      </c>
      <c r="V6319" s="36" t="e">
        <f t="shared" si="496"/>
        <v>#N/A</v>
      </c>
      <c r="W6319" s="29" t="e">
        <f t="shared" si="498"/>
        <v>#N/A</v>
      </c>
      <c r="X6319" s="37" t="e">
        <f t="shared" si="497"/>
        <v>#N/A</v>
      </c>
      <c r="Y6319" s="37" t="e">
        <f t="shared" si="500"/>
        <v>#N/A</v>
      </c>
      <c r="Z6319" s="37"/>
      <c r="AA6319" s="37"/>
    </row>
    <row r="6320" spans="20:27">
      <c r="T6320" s="26">
        <v>6300</v>
      </c>
      <c r="U6320" s="26" t="e">
        <f t="shared" si="499"/>
        <v>#N/A</v>
      </c>
      <c r="V6320" s="36" t="e">
        <f t="shared" si="496"/>
        <v>#N/A</v>
      </c>
      <c r="W6320" s="29" t="e">
        <f t="shared" si="498"/>
        <v>#N/A</v>
      </c>
      <c r="X6320" s="37" t="e">
        <f t="shared" si="497"/>
        <v>#N/A</v>
      </c>
      <c r="Y6320" s="37" t="e">
        <f t="shared" si="500"/>
        <v>#N/A</v>
      </c>
      <c r="Z6320" s="37"/>
      <c r="AA6320" s="37"/>
    </row>
    <row r="6321" spans="20:27">
      <c r="T6321" s="26">
        <v>6301</v>
      </c>
      <c r="U6321" s="26" t="e">
        <f t="shared" si="499"/>
        <v>#N/A</v>
      </c>
      <c r="V6321" s="36" t="e">
        <f t="shared" si="496"/>
        <v>#N/A</v>
      </c>
      <c r="W6321" s="29" t="e">
        <f t="shared" si="498"/>
        <v>#N/A</v>
      </c>
      <c r="X6321" s="37" t="e">
        <f t="shared" si="497"/>
        <v>#N/A</v>
      </c>
      <c r="Y6321" s="37" t="e">
        <f t="shared" si="500"/>
        <v>#N/A</v>
      </c>
      <c r="Z6321" s="37"/>
      <c r="AA6321" s="37"/>
    </row>
    <row r="6322" spans="20:27">
      <c r="T6322" s="26">
        <v>6302</v>
      </c>
      <c r="U6322" s="26" t="e">
        <f t="shared" si="499"/>
        <v>#N/A</v>
      </c>
      <c r="V6322" s="36" t="e">
        <f t="shared" si="496"/>
        <v>#N/A</v>
      </c>
      <c r="W6322" s="29" t="e">
        <f t="shared" si="498"/>
        <v>#N/A</v>
      </c>
      <c r="X6322" s="37" t="e">
        <f t="shared" si="497"/>
        <v>#N/A</v>
      </c>
      <c r="Y6322" s="37" t="e">
        <f t="shared" si="500"/>
        <v>#N/A</v>
      </c>
      <c r="Z6322" s="37"/>
      <c r="AA6322" s="37"/>
    </row>
    <row r="6323" spans="20:27">
      <c r="T6323" s="26">
        <v>6303</v>
      </c>
      <c r="U6323" s="26" t="e">
        <f t="shared" si="499"/>
        <v>#N/A</v>
      </c>
      <c r="V6323" s="36" t="e">
        <f t="shared" si="496"/>
        <v>#N/A</v>
      </c>
      <c r="W6323" s="29" t="e">
        <f t="shared" si="498"/>
        <v>#N/A</v>
      </c>
      <c r="X6323" s="37" t="e">
        <f t="shared" si="497"/>
        <v>#N/A</v>
      </c>
      <c r="Y6323" s="37" t="e">
        <f t="shared" si="500"/>
        <v>#N/A</v>
      </c>
      <c r="Z6323" s="37"/>
      <c r="AA6323" s="37"/>
    </row>
    <row r="6324" spans="20:27">
      <c r="T6324" s="26">
        <v>6304</v>
      </c>
      <c r="U6324" s="26" t="e">
        <f t="shared" si="499"/>
        <v>#N/A</v>
      </c>
      <c r="V6324" s="36" t="e">
        <f t="shared" si="496"/>
        <v>#N/A</v>
      </c>
      <c r="W6324" s="29" t="e">
        <f t="shared" si="498"/>
        <v>#N/A</v>
      </c>
      <c r="X6324" s="37" t="e">
        <f t="shared" si="497"/>
        <v>#N/A</v>
      </c>
      <c r="Y6324" s="37" t="e">
        <f t="shared" si="500"/>
        <v>#N/A</v>
      </c>
      <c r="Z6324" s="37"/>
      <c r="AA6324" s="37"/>
    </row>
    <row r="6325" spans="20:27">
      <c r="T6325" s="26">
        <v>6305</v>
      </c>
      <c r="U6325" s="26" t="e">
        <f t="shared" si="499"/>
        <v>#N/A</v>
      </c>
      <c r="V6325" s="36" t="e">
        <f t="shared" si="496"/>
        <v>#N/A</v>
      </c>
      <c r="W6325" s="29" t="e">
        <f t="shared" si="498"/>
        <v>#N/A</v>
      </c>
      <c r="X6325" s="37" t="e">
        <f t="shared" si="497"/>
        <v>#N/A</v>
      </c>
      <c r="Y6325" s="37" t="e">
        <f t="shared" si="500"/>
        <v>#N/A</v>
      </c>
      <c r="Z6325" s="37"/>
      <c r="AA6325" s="37"/>
    </row>
    <row r="6326" spans="20:27">
      <c r="T6326" s="26">
        <v>6306</v>
      </c>
      <c r="U6326" s="26" t="e">
        <f t="shared" si="499"/>
        <v>#N/A</v>
      </c>
      <c r="V6326" s="36" t="e">
        <f t="shared" si="496"/>
        <v>#N/A</v>
      </c>
      <c r="W6326" s="29" t="e">
        <f t="shared" si="498"/>
        <v>#N/A</v>
      </c>
      <c r="X6326" s="37" t="e">
        <f t="shared" si="497"/>
        <v>#N/A</v>
      </c>
      <c r="Y6326" s="37" t="e">
        <f t="shared" si="500"/>
        <v>#N/A</v>
      </c>
      <c r="Z6326" s="37"/>
      <c r="AA6326" s="37"/>
    </row>
    <row r="6327" spans="20:27">
      <c r="T6327" s="26">
        <v>6307</v>
      </c>
      <c r="U6327" s="26" t="e">
        <f t="shared" si="499"/>
        <v>#N/A</v>
      </c>
      <c r="V6327" s="36" t="e">
        <f t="shared" si="496"/>
        <v>#N/A</v>
      </c>
      <c r="W6327" s="29" t="e">
        <f t="shared" si="498"/>
        <v>#N/A</v>
      </c>
      <c r="X6327" s="37" t="e">
        <f t="shared" si="497"/>
        <v>#N/A</v>
      </c>
      <c r="Y6327" s="37" t="e">
        <f t="shared" si="500"/>
        <v>#N/A</v>
      </c>
      <c r="Z6327" s="37"/>
      <c r="AA6327" s="37"/>
    </row>
    <row r="6328" spans="20:27">
      <c r="T6328" s="26">
        <v>6308</v>
      </c>
      <c r="U6328" s="26" t="e">
        <f t="shared" si="499"/>
        <v>#N/A</v>
      </c>
      <c r="V6328" s="36" t="e">
        <f t="shared" si="496"/>
        <v>#N/A</v>
      </c>
      <c r="W6328" s="29" t="e">
        <f t="shared" si="498"/>
        <v>#N/A</v>
      </c>
      <c r="X6328" s="37" t="e">
        <f t="shared" si="497"/>
        <v>#N/A</v>
      </c>
      <c r="Y6328" s="37" t="e">
        <f t="shared" si="500"/>
        <v>#N/A</v>
      </c>
      <c r="Z6328" s="37"/>
      <c r="AA6328" s="37"/>
    </row>
    <row r="6329" spans="20:27">
      <c r="T6329" s="26">
        <v>6309</v>
      </c>
      <c r="U6329" s="26" t="e">
        <f t="shared" si="499"/>
        <v>#N/A</v>
      </c>
      <c r="V6329" s="36" t="e">
        <f t="shared" si="496"/>
        <v>#N/A</v>
      </c>
      <c r="W6329" s="29" t="e">
        <f t="shared" si="498"/>
        <v>#N/A</v>
      </c>
      <c r="X6329" s="37" t="e">
        <f t="shared" si="497"/>
        <v>#N/A</v>
      </c>
      <c r="Y6329" s="37" t="e">
        <f t="shared" si="500"/>
        <v>#N/A</v>
      </c>
      <c r="Z6329" s="37"/>
      <c r="AA6329" s="37"/>
    </row>
    <row r="6330" spans="20:27">
      <c r="T6330" s="26">
        <v>6310</v>
      </c>
      <c r="U6330" s="26" t="e">
        <f t="shared" si="499"/>
        <v>#N/A</v>
      </c>
      <c r="V6330" s="36" t="e">
        <f t="shared" si="496"/>
        <v>#N/A</v>
      </c>
      <c r="W6330" s="29" t="e">
        <f t="shared" si="498"/>
        <v>#N/A</v>
      </c>
      <c r="X6330" s="37" t="e">
        <f t="shared" si="497"/>
        <v>#N/A</v>
      </c>
      <c r="Y6330" s="37" t="e">
        <f t="shared" si="500"/>
        <v>#N/A</v>
      </c>
      <c r="Z6330" s="37"/>
      <c r="AA6330" s="37"/>
    </row>
    <row r="6331" spans="20:27">
      <c r="T6331" s="26">
        <v>6311</v>
      </c>
      <c r="U6331" s="26" t="e">
        <f t="shared" si="499"/>
        <v>#N/A</v>
      </c>
      <c r="V6331" s="36" t="e">
        <f t="shared" si="496"/>
        <v>#N/A</v>
      </c>
      <c r="W6331" s="29" t="e">
        <f t="shared" si="498"/>
        <v>#N/A</v>
      </c>
      <c r="X6331" s="37" t="e">
        <f t="shared" si="497"/>
        <v>#N/A</v>
      </c>
      <c r="Y6331" s="37" t="e">
        <f t="shared" si="500"/>
        <v>#N/A</v>
      </c>
      <c r="Z6331" s="37"/>
      <c r="AA6331" s="37"/>
    </row>
    <row r="6332" spans="20:27">
      <c r="T6332" s="26">
        <v>6312</v>
      </c>
      <c r="U6332" s="26" t="e">
        <f t="shared" si="499"/>
        <v>#N/A</v>
      </c>
      <c r="V6332" s="36" t="e">
        <f t="shared" si="496"/>
        <v>#N/A</v>
      </c>
      <c r="W6332" s="29" t="e">
        <f t="shared" si="498"/>
        <v>#N/A</v>
      </c>
      <c r="X6332" s="37" t="e">
        <f t="shared" si="497"/>
        <v>#N/A</v>
      </c>
      <c r="Y6332" s="37" t="e">
        <f t="shared" si="500"/>
        <v>#N/A</v>
      </c>
      <c r="Z6332" s="37"/>
      <c r="AA6332" s="37"/>
    </row>
    <row r="6333" spans="20:27">
      <c r="T6333" s="26">
        <v>6313</v>
      </c>
      <c r="U6333" s="26" t="e">
        <f t="shared" si="499"/>
        <v>#N/A</v>
      </c>
      <c r="V6333" s="36" t="e">
        <f t="shared" si="496"/>
        <v>#N/A</v>
      </c>
      <c r="W6333" s="29" t="e">
        <f t="shared" si="498"/>
        <v>#N/A</v>
      </c>
      <c r="X6333" s="37" t="e">
        <f t="shared" si="497"/>
        <v>#N/A</v>
      </c>
      <c r="Y6333" s="37" t="e">
        <f t="shared" si="500"/>
        <v>#N/A</v>
      </c>
      <c r="Z6333" s="37"/>
      <c r="AA6333" s="37"/>
    </row>
    <row r="6334" spans="20:27">
      <c r="T6334" s="26">
        <v>6314</v>
      </c>
      <c r="U6334" s="26" t="e">
        <f t="shared" si="499"/>
        <v>#N/A</v>
      </c>
      <c r="V6334" s="36" t="e">
        <f t="shared" si="496"/>
        <v>#N/A</v>
      </c>
      <c r="W6334" s="29" t="e">
        <f t="shared" si="498"/>
        <v>#N/A</v>
      </c>
      <c r="X6334" s="37" t="e">
        <f t="shared" si="497"/>
        <v>#N/A</v>
      </c>
      <c r="Y6334" s="37" t="e">
        <f t="shared" si="500"/>
        <v>#N/A</v>
      </c>
      <c r="Z6334" s="37"/>
      <c r="AA6334" s="37"/>
    </row>
    <row r="6335" spans="20:27">
      <c r="T6335" s="26">
        <v>6315</v>
      </c>
      <c r="U6335" s="26" t="e">
        <f t="shared" si="499"/>
        <v>#N/A</v>
      </c>
      <c r="V6335" s="36" t="e">
        <f t="shared" si="496"/>
        <v>#N/A</v>
      </c>
      <c r="W6335" s="29" t="e">
        <f t="shared" si="498"/>
        <v>#N/A</v>
      </c>
      <c r="X6335" s="37" t="e">
        <f t="shared" si="497"/>
        <v>#N/A</v>
      </c>
      <c r="Y6335" s="37" t="e">
        <f t="shared" si="500"/>
        <v>#N/A</v>
      </c>
      <c r="Z6335" s="37"/>
      <c r="AA6335" s="37"/>
    </row>
    <row r="6336" spans="20:27">
      <c r="T6336" s="26">
        <v>6316</v>
      </c>
      <c r="U6336" s="26" t="e">
        <f t="shared" si="499"/>
        <v>#N/A</v>
      </c>
      <c r="V6336" s="36" t="e">
        <f t="shared" si="496"/>
        <v>#N/A</v>
      </c>
      <c r="W6336" s="29" t="e">
        <f t="shared" si="498"/>
        <v>#N/A</v>
      </c>
      <c r="X6336" s="37" t="e">
        <f t="shared" si="497"/>
        <v>#N/A</v>
      </c>
      <c r="Y6336" s="37" t="e">
        <f t="shared" si="500"/>
        <v>#N/A</v>
      </c>
      <c r="Z6336" s="37"/>
      <c r="AA6336" s="37"/>
    </row>
    <row r="6337" spans="20:27">
      <c r="T6337" s="26">
        <v>6317</v>
      </c>
      <c r="U6337" s="26" t="e">
        <f t="shared" si="499"/>
        <v>#N/A</v>
      </c>
      <c r="V6337" s="36" t="e">
        <f t="shared" si="496"/>
        <v>#N/A</v>
      </c>
      <c r="W6337" s="29" t="e">
        <f t="shared" si="498"/>
        <v>#N/A</v>
      </c>
      <c r="X6337" s="37" t="e">
        <f t="shared" si="497"/>
        <v>#N/A</v>
      </c>
      <c r="Y6337" s="37" t="e">
        <f t="shared" si="500"/>
        <v>#N/A</v>
      </c>
      <c r="Z6337" s="37"/>
      <c r="AA6337" s="37"/>
    </row>
    <row r="6338" spans="20:27">
      <c r="T6338" s="26">
        <v>6318</v>
      </c>
      <c r="U6338" s="26" t="e">
        <f t="shared" si="499"/>
        <v>#N/A</v>
      </c>
      <c r="V6338" s="36" t="e">
        <f t="shared" si="496"/>
        <v>#N/A</v>
      </c>
      <c r="W6338" s="29" t="e">
        <f t="shared" si="498"/>
        <v>#N/A</v>
      </c>
      <c r="X6338" s="37" t="e">
        <f t="shared" si="497"/>
        <v>#N/A</v>
      </c>
      <c r="Y6338" s="37" t="e">
        <f t="shared" si="500"/>
        <v>#N/A</v>
      </c>
      <c r="Z6338" s="37"/>
      <c r="AA6338" s="37"/>
    </row>
    <row r="6339" spans="20:27">
      <c r="T6339" s="26">
        <v>6319</v>
      </c>
      <c r="U6339" s="26" t="e">
        <f t="shared" si="499"/>
        <v>#N/A</v>
      </c>
      <c r="V6339" s="36" t="e">
        <f t="shared" si="496"/>
        <v>#N/A</v>
      </c>
      <c r="W6339" s="29" t="e">
        <f t="shared" si="498"/>
        <v>#N/A</v>
      </c>
      <c r="X6339" s="37" t="e">
        <f t="shared" si="497"/>
        <v>#N/A</v>
      </c>
      <c r="Y6339" s="37" t="e">
        <f t="shared" si="500"/>
        <v>#N/A</v>
      </c>
      <c r="Z6339" s="37"/>
      <c r="AA6339" s="37"/>
    </row>
    <row r="6340" spans="20:27">
      <c r="T6340" s="26">
        <v>6320</v>
      </c>
      <c r="U6340" s="26" t="e">
        <f t="shared" si="499"/>
        <v>#N/A</v>
      </c>
      <c r="V6340" s="36" t="e">
        <f t="shared" si="496"/>
        <v>#N/A</v>
      </c>
      <c r="W6340" s="29" t="e">
        <f t="shared" si="498"/>
        <v>#N/A</v>
      </c>
      <c r="X6340" s="37" t="e">
        <f t="shared" si="497"/>
        <v>#N/A</v>
      </c>
      <c r="Y6340" s="37" t="e">
        <f t="shared" si="500"/>
        <v>#N/A</v>
      </c>
      <c r="Z6340" s="37"/>
      <c r="AA6340" s="37"/>
    </row>
    <row r="6341" spans="20:27">
      <c r="T6341" s="26">
        <v>6321</v>
      </c>
      <c r="U6341" s="26" t="e">
        <f t="shared" si="499"/>
        <v>#N/A</v>
      </c>
      <c r="V6341" s="36" t="e">
        <f t="shared" si="496"/>
        <v>#N/A</v>
      </c>
      <c r="W6341" s="29" t="e">
        <f t="shared" si="498"/>
        <v>#N/A</v>
      </c>
      <c r="X6341" s="37" t="e">
        <f t="shared" si="497"/>
        <v>#N/A</v>
      </c>
      <c r="Y6341" s="37" t="e">
        <f t="shared" si="500"/>
        <v>#N/A</v>
      </c>
      <c r="Z6341" s="37"/>
      <c r="AA6341" s="37"/>
    </row>
    <row r="6342" spans="20:27">
      <c r="T6342" s="26">
        <v>6322</v>
      </c>
      <c r="U6342" s="26" t="e">
        <f t="shared" si="499"/>
        <v>#N/A</v>
      </c>
      <c r="V6342" s="36" t="e">
        <f t="shared" si="496"/>
        <v>#N/A</v>
      </c>
      <c r="W6342" s="29" t="e">
        <f t="shared" si="498"/>
        <v>#N/A</v>
      </c>
      <c r="X6342" s="37" t="e">
        <f t="shared" si="497"/>
        <v>#N/A</v>
      </c>
      <c r="Y6342" s="37" t="e">
        <f t="shared" si="500"/>
        <v>#N/A</v>
      </c>
      <c r="Z6342" s="37"/>
      <c r="AA6342" s="37"/>
    </row>
    <row r="6343" spans="20:27">
      <c r="T6343" s="26">
        <v>6323</v>
      </c>
      <c r="U6343" s="26" t="e">
        <f t="shared" si="499"/>
        <v>#N/A</v>
      </c>
      <c r="V6343" s="36" t="e">
        <f t="shared" si="496"/>
        <v>#N/A</v>
      </c>
      <c r="W6343" s="29" t="e">
        <f t="shared" si="498"/>
        <v>#N/A</v>
      </c>
      <c r="X6343" s="37" t="e">
        <f t="shared" si="497"/>
        <v>#N/A</v>
      </c>
      <c r="Y6343" s="37" t="e">
        <f t="shared" si="500"/>
        <v>#N/A</v>
      </c>
      <c r="Z6343" s="37"/>
      <c r="AA6343" s="37"/>
    </row>
    <row r="6344" spans="20:27">
      <c r="T6344" s="26">
        <v>6324</v>
      </c>
      <c r="U6344" s="26" t="e">
        <f t="shared" si="499"/>
        <v>#N/A</v>
      </c>
      <c r="V6344" s="36" t="e">
        <f t="shared" ref="V6344:V6407" si="501">K$23*EXP(M$22*LOG(T6344/O$23))</f>
        <v>#N/A</v>
      </c>
      <c r="W6344" s="29" t="e">
        <f t="shared" si="498"/>
        <v>#N/A</v>
      </c>
      <c r="X6344" s="37" t="e">
        <f t="shared" ref="X6344:X6407" si="502">IF(($K$60+15)&gt;T6344,T6344,(#N/A))</f>
        <v>#N/A</v>
      </c>
      <c r="Y6344" s="37" t="e">
        <f t="shared" si="500"/>
        <v>#N/A</v>
      </c>
      <c r="Z6344" s="37"/>
      <c r="AA6344" s="37"/>
    </row>
    <row r="6345" spans="20:27">
      <c r="T6345" s="26">
        <v>6325</v>
      </c>
      <c r="U6345" s="26" t="e">
        <f t="shared" si="499"/>
        <v>#N/A</v>
      </c>
      <c r="V6345" s="36" t="e">
        <f t="shared" si="501"/>
        <v>#N/A</v>
      </c>
      <c r="W6345" s="29" t="e">
        <f t="shared" si="498"/>
        <v>#N/A</v>
      </c>
      <c r="X6345" s="37" t="e">
        <f t="shared" si="502"/>
        <v>#N/A</v>
      </c>
      <c r="Y6345" s="37" t="e">
        <f t="shared" si="500"/>
        <v>#N/A</v>
      </c>
      <c r="Z6345" s="37"/>
      <c r="AA6345" s="37"/>
    </row>
    <row r="6346" spans="20:27">
      <c r="T6346" s="26">
        <v>6326</v>
      </c>
      <c r="U6346" s="26" t="e">
        <f t="shared" si="499"/>
        <v>#N/A</v>
      </c>
      <c r="V6346" s="36" t="e">
        <f t="shared" si="501"/>
        <v>#N/A</v>
      </c>
      <c r="W6346" s="29" t="e">
        <f t="shared" si="498"/>
        <v>#N/A</v>
      </c>
      <c r="X6346" s="37" t="e">
        <f t="shared" si="502"/>
        <v>#N/A</v>
      </c>
      <c r="Y6346" s="37" t="e">
        <f t="shared" si="500"/>
        <v>#N/A</v>
      </c>
      <c r="Z6346" s="37"/>
      <c r="AA6346" s="37"/>
    </row>
    <row r="6347" spans="20:27">
      <c r="T6347" s="26">
        <v>6327</v>
      </c>
      <c r="U6347" s="26" t="e">
        <f t="shared" si="499"/>
        <v>#N/A</v>
      </c>
      <c r="V6347" s="36" t="e">
        <f t="shared" si="501"/>
        <v>#N/A</v>
      </c>
      <c r="W6347" s="29" t="e">
        <f t="shared" si="498"/>
        <v>#N/A</v>
      </c>
      <c r="X6347" s="37" t="e">
        <f t="shared" si="502"/>
        <v>#N/A</v>
      </c>
      <c r="Y6347" s="37" t="e">
        <f t="shared" si="500"/>
        <v>#N/A</v>
      </c>
      <c r="Z6347" s="37"/>
      <c r="AA6347" s="37"/>
    </row>
    <row r="6348" spans="20:27">
      <c r="T6348" s="26">
        <v>6328</v>
      </c>
      <c r="U6348" s="26" t="e">
        <f t="shared" si="499"/>
        <v>#N/A</v>
      </c>
      <c r="V6348" s="36" t="e">
        <f t="shared" si="501"/>
        <v>#N/A</v>
      </c>
      <c r="W6348" s="29" t="e">
        <f t="shared" si="498"/>
        <v>#N/A</v>
      </c>
      <c r="X6348" s="37" t="e">
        <f t="shared" si="502"/>
        <v>#N/A</v>
      </c>
      <c r="Y6348" s="37" t="e">
        <f t="shared" si="500"/>
        <v>#N/A</v>
      </c>
      <c r="Z6348" s="37"/>
      <c r="AA6348" s="37"/>
    </row>
    <row r="6349" spans="20:27">
      <c r="T6349" s="26">
        <v>6329</v>
      </c>
      <c r="U6349" s="26" t="e">
        <f t="shared" si="499"/>
        <v>#N/A</v>
      </c>
      <c r="V6349" s="36" t="e">
        <f t="shared" si="501"/>
        <v>#N/A</v>
      </c>
      <c r="W6349" s="29" t="e">
        <f t="shared" si="498"/>
        <v>#N/A</v>
      </c>
      <c r="X6349" s="37" t="e">
        <f t="shared" si="502"/>
        <v>#N/A</v>
      </c>
      <c r="Y6349" s="37" t="e">
        <f t="shared" si="500"/>
        <v>#N/A</v>
      </c>
      <c r="Z6349" s="37"/>
      <c r="AA6349" s="37"/>
    </row>
    <row r="6350" spans="20:27">
      <c r="T6350" s="26">
        <v>6330</v>
      </c>
      <c r="U6350" s="26" t="e">
        <f t="shared" si="499"/>
        <v>#N/A</v>
      </c>
      <c r="V6350" s="36" t="e">
        <f t="shared" si="501"/>
        <v>#N/A</v>
      </c>
      <c r="W6350" s="29" t="e">
        <f t="shared" si="498"/>
        <v>#N/A</v>
      </c>
      <c r="X6350" s="37" t="e">
        <f t="shared" si="502"/>
        <v>#N/A</v>
      </c>
      <c r="Y6350" s="37" t="e">
        <f t="shared" si="500"/>
        <v>#N/A</v>
      </c>
      <c r="Z6350" s="37"/>
      <c r="AA6350" s="37"/>
    </row>
    <row r="6351" spans="20:27">
      <c r="T6351" s="26">
        <v>6331</v>
      </c>
      <c r="U6351" s="26" t="e">
        <f t="shared" si="499"/>
        <v>#N/A</v>
      </c>
      <c r="V6351" s="36" t="e">
        <f t="shared" si="501"/>
        <v>#N/A</v>
      </c>
      <c r="W6351" s="29" t="e">
        <f t="shared" si="498"/>
        <v>#N/A</v>
      </c>
      <c r="X6351" s="37" t="e">
        <f t="shared" si="502"/>
        <v>#N/A</v>
      </c>
      <c r="Y6351" s="37" t="e">
        <f t="shared" si="500"/>
        <v>#N/A</v>
      </c>
      <c r="Z6351" s="37"/>
      <c r="AA6351" s="37"/>
    </row>
    <row r="6352" spans="20:27">
      <c r="T6352" s="26">
        <v>6332</v>
      </c>
      <c r="U6352" s="26" t="e">
        <f t="shared" si="499"/>
        <v>#N/A</v>
      </c>
      <c r="V6352" s="36" t="e">
        <f t="shared" si="501"/>
        <v>#N/A</v>
      </c>
      <c r="W6352" s="29" t="e">
        <f t="shared" si="498"/>
        <v>#N/A</v>
      </c>
      <c r="X6352" s="37" t="e">
        <f t="shared" si="502"/>
        <v>#N/A</v>
      </c>
      <c r="Y6352" s="37" t="e">
        <f t="shared" si="500"/>
        <v>#N/A</v>
      </c>
      <c r="Z6352" s="37"/>
      <c r="AA6352" s="37"/>
    </row>
    <row r="6353" spans="20:27">
      <c r="T6353" s="26">
        <v>6333</v>
      </c>
      <c r="U6353" s="26" t="e">
        <f t="shared" si="499"/>
        <v>#N/A</v>
      </c>
      <c r="V6353" s="36" t="e">
        <f t="shared" si="501"/>
        <v>#N/A</v>
      </c>
      <c r="W6353" s="29" t="e">
        <f t="shared" si="498"/>
        <v>#N/A</v>
      </c>
      <c r="X6353" s="37" t="e">
        <f t="shared" si="502"/>
        <v>#N/A</v>
      </c>
      <c r="Y6353" s="37" t="e">
        <f t="shared" si="500"/>
        <v>#N/A</v>
      </c>
      <c r="Z6353" s="37"/>
      <c r="AA6353" s="37"/>
    </row>
    <row r="6354" spans="20:27">
      <c r="T6354" s="26">
        <v>6334</v>
      </c>
      <c r="U6354" s="26" t="e">
        <f t="shared" si="499"/>
        <v>#N/A</v>
      </c>
      <c r="V6354" s="36" t="e">
        <f t="shared" si="501"/>
        <v>#N/A</v>
      </c>
      <c r="W6354" s="29" t="e">
        <f t="shared" si="498"/>
        <v>#N/A</v>
      </c>
      <c r="X6354" s="37" t="e">
        <f t="shared" si="502"/>
        <v>#N/A</v>
      </c>
      <c r="Y6354" s="37" t="e">
        <f t="shared" si="500"/>
        <v>#N/A</v>
      </c>
      <c r="Z6354" s="37"/>
      <c r="AA6354" s="37"/>
    </row>
    <row r="6355" spans="20:27">
      <c r="T6355" s="26">
        <v>6335</v>
      </c>
      <c r="U6355" s="26" t="e">
        <f t="shared" si="499"/>
        <v>#N/A</v>
      </c>
      <c r="V6355" s="36" t="e">
        <f t="shared" si="501"/>
        <v>#N/A</v>
      </c>
      <c r="W6355" s="29" t="e">
        <f t="shared" si="498"/>
        <v>#N/A</v>
      </c>
      <c r="X6355" s="37" t="e">
        <f t="shared" si="502"/>
        <v>#N/A</v>
      </c>
      <c r="Y6355" s="37" t="e">
        <f t="shared" si="500"/>
        <v>#N/A</v>
      </c>
      <c r="Z6355" s="37"/>
      <c r="AA6355" s="37"/>
    </row>
    <row r="6356" spans="20:27">
      <c r="T6356" s="26">
        <v>6336</v>
      </c>
      <c r="U6356" s="26" t="e">
        <f t="shared" si="499"/>
        <v>#N/A</v>
      </c>
      <c r="V6356" s="36" t="e">
        <f t="shared" si="501"/>
        <v>#N/A</v>
      </c>
      <c r="W6356" s="29" t="e">
        <f t="shared" si="498"/>
        <v>#N/A</v>
      </c>
      <c r="X6356" s="37" t="e">
        <f t="shared" si="502"/>
        <v>#N/A</v>
      </c>
      <c r="Y6356" s="37" t="e">
        <f t="shared" si="500"/>
        <v>#N/A</v>
      </c>
      <c r="Z6356" s="37"/>
      <c r="AA6356" s="37"/>
    </row>
    <row r="6357" spans="20:27">
      <c r="T6357" s="26">
        <v>6337</v>
      </c>
      <c r="U6357" s="26" t="e">
        <f t="shared" si="499"/>
        <v>#N/A</v>
      </c>
      <c r="V6357" s="36" t="e">
        <f t="shared" si="501"/>
        <v>#N/A</v>
      </c>
      <c r="W6357" s="29" t="e">
        <f t="shared" ref="W6357:W6420" si="503">IF(U6357="",(#N/A),V6357)</f>
        <v>#N/A</v>
      </c>
      <c r="X6357" s="37" t="e">
        <f t="shared" si="502"/>
        <v>#N/A</v>
      </c>
      <c r="Y6357" s="37" t="e">
        <f t="shared" si="500"/>
        <v>#N/A</v>
      </c>
      <c r="Z6357" s="37"/>
      <c r="AA6357" s="37"/>
    </row>
    <row r="6358" spans="20:27">
      <c r="T6358" s="26">
        <v>6338</v>
      </c>
      <c r="U6358" s="26" t="e">
        <f t="shared" ref="U6358:U6421" si="504">IF(MAX(D$20:D$64)&lt;T6358,(#N/A),T6358)</f>
        <v>#N/A</v>
      </c>
      <c r="V6358" s="36" t="e">
        <f t="shared" si="501"/>
        <v>#N/A</v>
      </c>
      <c r="W6358" s="29" t="e">
        <f t="shared" si="503"/>
        <v>#N/A</v>
      </c>
      <c r="X6358" s="37" t="e">
        <f t="shared" si="502"/>
        <v>#N/A</v>
      </c>
      <c r="Y6358" s="37" t="e">
        <f t="shared" si="500"/>
        <v>#N/A</v>
      </c>
      <c r="Z6358" s="37"/>
      <c r="AA6358" s="37"/>
    </row>
    <row r="6359" spans="20:27">
      <c r="T6359" s="26">
        <v>6339</v>
      </c>
      <c r="U6359" s="26" t="e">
        <f t="shared" si="504"/>
        <v>#N/A</v>
      </c>
      <c r="V6359" s="36" t="e">
        <f t="shared" si="501"/>
        <v>#N/A</v>
      </c>
      <c r="W6359" s="29" t="e">
        <f t="shared" si="503"/>
        <v>#N/A</v>
      </c>
      <c r="X6359" s="37" t="e">
        <f t="shared" si="502"/>
        <v>#N/A</v>
      </c>
      <c r="Y6359" s="37" t="e">
        <f t="shared" si="500"/>
        <v>#N/A</v>
      </c>
      <c r="Z6359" s="37"/>
      <c r="AA6359" s="37"/>
    </row>
    <row r="6360" spans="20:27">
      <c r="T6360" s="26">
        <v>6340</v>
      </c>
      <c r="U6360" s="26" t="e">
        <f t="shared" si="504"/>
        <v>#N/A</v>
      </c>
      <c r="V6360" s="36" t="e">
        <f t="shared" si="501"/>
        <v>#N/A</v>
      </c>
      <c r="W6360" s="29" t="e">
        <f t="shared" si="503"/>
        <v>#N/A</v>
      </c>
      <c r="X6360" s="37" t="e">
        <f t="shared" si="502"/>
        <v>#N/A</v>
      </c>
      <c r="Y6360" s="37" t="e">
        <f t="shared" si="500"/>
        <v>#N/A</v>
      </c>
      <c r="Z6360" s="37"/>
      <c r="AA6360" s="37"/>
    </row>
    <row r="6361" spans="20:27">
      <c r="T6361" s="26">
        <v>6341</v>
      </c>
      <c r="U6361" s="26" t="e">
        <f t="shared" si="504"/>
        <v>#N/A</v>
      </c>
      <c r="V6361" s="36" t="e">
        <f t="shared" si="501"/>
        <v>#N/A</v>
      </c>
      <c r="W6361" s="29" t="e">
        <f t="shared" si="503"/>
        <v>#N/A</v>
      </c>
      <c r="X6361" s="37" t="e">
        <f t="shared" si="502"/>
        <v>#N/A</v>
      </c>
      <c r="Y6361" s="37" t="e">
        <f t="shared" si="500"/>
        <v>#N/A</v>
      </c>
      <c r="Z6361" s="37"/>
      <c r="AA6361" s="37"/>
    </row>
    <row r="6362" spans="20:27">
      <c r="T6362" s="26">
        <v>6342</v>
      </c>
      <c r="U6362" s="26" t="e">
        <f t="shared" si="504"/>
        <v>#N/A</v>
      </c>
      <c r="V6362" s="36" t="e">
        <f t="shared" si="501"/>
        <v>#N/A</v>
      </c>
      <c r="W6362" s="29" t="e">
        <f t="shared" si="503"/>
        <v>#N/A</v>
      </c>
      <c r="X6362" s="37" t="e">
        <f t="shared" si="502"/>
        <v>#N/A</v>
      </c>
      <c r="Y6362" s="37" t="e">
        <f t="shared" si="500"/>
        <v>#N/A</v>
      </c>
      <c r="Z6362" s="37"/>
      <c r="AA6362" s="37"/>
    </row>
    <row r="6363" spans="20:27">
      <c r="T6363" s="26">
        <v>6343</v>
      </c>
      <c r="U6363" s="26" t="e">
        <f t="shared" si="504"/>
        <v>#N/A</v>
      </c>
      <c r="V6363" s="36" t="e">
        <f t="shared" si="501"/>
        <v>#N/A</v>
      </c>
      <c r="W6363" s="29" t="e">
        <f t="shared" si="503"/>
        <v>#N/A</v>
      </c>
      <c r="X6363" s="37" t="e">
        <f t="shared" si="502"/>
        <v>#N/A</v>
      </c>
      <c r="Y6363" s="37" t="e">
        <f t="shared" si="500"/>
        <v>#N/A</v>
      </c>
      <c r="Z6363" s="37"/>
      <c r="AA6363" s="37"/>
    </row>
    <row r="6364" spans="20:27">
      <c r="T6364" s="26">
        <v>6344</v>
      </c>
      <c r="U6364" s="26" t="e">
        <f t="shared" si="504"/>
        <v>#N/A</v>
      </c>
      <c r="V6364" s="36" t="e">
        <f t="shared" si="501"/>
        <v>#N/A</v>
      </c>
      <c r="W6364" s="29" t="e">
        <f t="shared" si="503"/>
        <v>#N/A</v>
      </c>
      <c r="X6364" s="37" t="e">
        <f t="shared" si="502"/>
        <v>#N/A</v>
      </c>
      <c r="Y6364" s="37" t="e">
        <f t="shared" si="500"/>
        <v>#N/A</v>
      </c>
      <c r="Z6364" s="37"/>
      <c r="AA6364" s="37"/>
    </row>
    <row r="6365" spans="20:27">
      <c r="T6365" s="26">
        <v>6345</v>
      </c>
      <c r="U6365" s="26" t="e">
        <f t="shared" si="504"/>
        <v>#N/A</v>
      </c>
      <c r="V6365" s="36" t="e">
        <f t="shared" si="501"/>
        <v>#N/A</v>
      </c>
      <c r="W6365" s="29" t="e">
        <f t="shared" si="503"/>
        <v>#N/A</v>
      </c>
      <c r="X6365" s="37" t="e">
        <f t="shared" si="502"/>
        <v>#N/A</v>
      </c>
      <c r="Y6365" s="37" t="e">
        <f t="shared" si="500"/>
        <v>#N/A</v>
      </c>
      <c r="Z6365" s="37"/>
      <c r="AA6365" s="37"/>
    </row>
    <row r="6366" spans="20:27">
      <c r="T6366" s="26">
        <v>6346</v>
      </c>
      <c r="U6366" s="26" t="e">
        <f t="shared" si="504"/>
        <v>#N/A</v>
      </c>
      <c r="V6366" s="36" t="e">
        <f t="shared" si="501"/>
        <v>#N/A</v>
      </c>
      <c r="W6366" s="29" t="e">
        <f t="shared" si="503"/>
        <v>#N/A</v>
      </c>
      <c r="X6366" s="37" t="e">
        <f t="shared" si="502"/>
        <v>#N/A</v>
      </c>
      <c r="Y6366" s="37" t="e">
        <f t="shared" si="500"/>
        <v>#N/A</v>
      </c>
      <c r="Z6366" s="37"/>
      <c r="AA6366" s="37"/>
    </row>
    <row r="6367" spans="20:27">
      <c r="T6367" s="26">
        <v>6347</v>
      </c>
      <c r="U6367" s="26" t="e">
        <f t="shared" si="504"/>
        <v>#N/A</v>
      </c>
      <c r="V6367" s="36" t="e">
        <f t="shared" si="501"/>
        <v>#N/A</v>
      </c>
      <c r="W6367" s="29" t="e">
        <f t="shared" si="503"/>
        <v>#N/A</v>
      </c>
      <c r="X6367" s="37" t="e">
        <f t="shared" si="502"/>
        <v>#N/A</v>
      </c>
      <c r="Y6367" s="37" t="e">
        <f t="shared" ref="Y6367:Y6430" si="505">IF(($K$60+15)&gt;T6367,K$23*EXP(M$22*LOG(T6367/O$23)),(#N/A))</f>
        <v>#N/A</v>
      </c>
      <c r="Z6367" s="37"/>
      <c r="AA6367" s="37"/>
    </row>
    <row r="6368" spans="20:27">
      <c r="T6368" s="26">
        <v>6348</v>
      </c>
      <c r="U6368" s="26" t="e">
        <f t="shared" si="504"/>
        <v>#N/A</v>
      </c>
      <c r="V6368" s="36" t="e">
        <f t="shared" si="501"/>
        <v>#N/A</v>
      </c>
      <c r="W6368" s="29" t="e">
        <f t="shared" si="503"/>
        <v>#N/A</v>
      </c>
      <c r="X6368" s="37" t="e">
        <f t="shared" si="502"/>
        <v>#N/A</v>
      </c>
      <c r="Y6368" s="37" t="e">
        <f t="shared" si="505"/>
        <v>#N/A</v>
      </c>
      <c r="Z6368" s="37"/>
      <c r="AA6368" s="37"/>
    </row>
    <row r="6369" spans="20:27">
      <c r="T6369" s="26">
        <v>6349</v>
      </c>
      <c r="U6369" s="26" t="e">
        <f t="shared" si="504"/>
        <v>#N/A</v>
      </c>
      <c r="V6369" s="36" t="e">
        <f t="shared" si="501"/>
        <v>#N/A</v>
      </c>
      <c r="W6369" s="29" t="e">
        <f t="shared" si="503"/>
        <v>#N/A</v>
      </c>
      <c r="X6369" s="37" t="e">
        <f t="shared" si="502"/>
        <v>#N/A</v>
      </c>
      <c r="Y6369" s="37" t="e">
        <f t="shared" si="505"/>
        <v>#N/A</v>
      </c>
      <c r="Z6369" s="37"/>
      <c r="AA6369" s="37"/>
    </row>
    <row r="6370" spans="20:27">
      <c r="T6370" s="26">
        <v>6350</v>
      </c>
      <c r="U6370" s="26" t="e">
        <f t="shared" si="504"/>
        <v>#N/A</v>
      </c>
      <c r="V6370" s="36" t="e">
        <f t="shared" si="501"/>
        <v>#N/A</v>
      </c>
      <c r="W6370" s="29" t="e">
        <f t="shared" si="503"/>
        <v>#N/A</v>
      </c>
      <c r="X6370" s="37" t="e">
        <f t="shared" si="502"/>
        <v>#N/A</v>
      </c>
      <c r="Y6370" s="37" t="e">
        <f t="shared" si="505"/>
        <v>#N/A</v>
      </c>
      <c r="Z6370" s="37"/>
      <c r="AA6370" s="37"/>
    </row>
    <row r="6371" spans="20:27">
      <c r="T6371" s="26">
        <v>6351</v>
      </c>
      <c r="U6371" s="26" t="e">
        <f t="shared" si="504"/>
        <v>#N/A</v>
      </c>
      <c r="V6371" s="36" t="e">
        <f t="shared" si="501"/>
        <v>#N/A</v>
      </c>
      <c r="W6371" s="29" t="e">
        <f t="shared" si="503"/>
        <v>#N/A</v>
      </c>
      <c r="X6371" s="37" t="e">
        <f t="shared" si="502"/>
        <v>#N/A</v>
      </c>
      <c r="Y6371" s="37" t="e">
        <f t="shared" si="505"/>
        <v>#N/A</v>
      </c>
      <c r="Z6371" s="37"/>
      <c r="AA6371" s="37"/>
    </row>
    <row r="6372" spans="20:27">
      <c r="T6372" s="26">
        <v>6352</v>
      </c>
      <c r="U6372" s="26" t="e">
        <f t="shared" si="504"/>
        <v>#N/A</v>
      </c>
      <c r="V6372" s="36" t="e">
        <f t="shared" si="501"/>
        <v>#N/A</v>
      </c>
      <c r="W6372" s="29" t="e">
        <f t="shared" si="503"/>
        <v>#N/A</v>
      </c>
      <c r="X6372" s="37" t="e">
        <f t="shared" si="502"/>
        <v>#N/A</v>
      </c>
      <c r="Y6372" s="37" t="e">
        <f t="shared" si="505"/>
        <v>#N/A</v>
      </c>
      <c r="Z6372" s="37"/>
      <c r="AA6372" s="37"/>
    </row>
    <row r="6373" spans="20:27">
      <c r="T6373" s="26">
        <v>6353</v>
      </c>
      <c r="U6373" s="26" t="e">
        <f t="shared" si="504"/>
        <v>#N/A</v>
      </c>
      <c r="V6373" s="36" t="e">
        <f t="shared" si="501"/>
        <v>#N/A</v>
      </c>
      <c r="W6373" s="29" t="e">
        <f t="shared" si="503"/>
        <v>#N/A</v>
      </c>
      <c r="X6373" s="37" t="e">
        <f t="shared" si="502"/>
        <v>#N/A</v>
      </c>
      <c r="Y6373" s="37" t="e">
        <f t="shared" si="505"/>
        <v>#N/A</v>
      </c>
      <c r="Z6373" s="37"/>
      <c r="AA6373" s="37"/>
    </row>
    <row r="6374" spans="20:27">
      <c r="T6374" s="26">
        <v>6354</v>
      </c>
      <c r="U6374" s="26" t="e">
        <f t="shared" si="504"/>
        <v>#N/A</v>
      </c>
      <c r="V6374" s="36" t="e">
        <f t="shared" si="501"/>
        <v>#N/A</v>
      </c>
      <c r="W6374" s="29" t="e">
        <f t="shared" si="503"/>
        <v>#N/A</v>
      </c>
      <c r="X6374" s="37" t="e">
        <f t="shared" si="502"/>
        <v>#N/A</v>
      </c>
      <c r="Y6374" s="37" t="e">
        <f t="shared" si="505"/>
        <v>#N/A</v>
      </c>
      <c r="Z6374" s="37"/>
      <c r="AA6374" s="37"/>
    </row>
    <row r="6375" spans="20:27">
      <c r="T6375" s="26">
        <v>6355</v>
      </c>
      <c r="U6375" s="26" t="e">
        <f t="shared" si="504"/>
        <v>#N/A</v>
      </c>
      <c r="V6375" s="36" t="e">
        <f t="shared" si="501"/>
        <v>#N/A</v>
      </c>
      <c r="W6375" s="29" t="e">
        <f t="shared" si="503"/>
        <v>#N/A</v>
      </c>
      <c r="X6375" s="37" t="e">
        <f t="shared" si="502"/>
        <v>#N/A</v>
      </c>
      <c r="Y6375" s="37" t="e">
        <f t="shared" si="505"/>
        <v>#N/A</v>
      </c>
      <c r="Z6375" s="37"/>
      <c r="AA6375" s="37"/>
    </row>
    <row r="6376" spans="20:27">
      <c r="T6376" s="26">
        <v>6356</v>
      </c>
      <c r="U6376" s="26" t="e">
        <f t="shared" si="504"/>
        <v>#N/A</v>
      </c>
      <c r="V6376" s="36" t="e">
        <f t="shared" si="501"/>
        <v>#N/A</v>
      </c>
      <c r="W6376" s="29" t="e">
        <f t="shared" si="503"/>
        <v>#N/A</v>
      </c>
      <c r="X6376" s="37" t="e">
        <f t="shared" si="502"/>
        <v>#N/A</v>
      </c>
      <c r="Y6376" s="37" t="e">
        <f t="shared" si="505"/>
        <v>#N/A</v>
      </c>
      <c r="Z6376" s="37"/>
      <c r="AA6376" s="37"/>
    </row>
    <row r="6377" spans="20:27">
      <c r="T6377" s="26">
        <v>6357</v>
      </c>
      <c r="U6377" s="26" t="e">
        <f t="shared" si="504"/>
        <v>#N/A</v>
      </c>
      <c r="V6377" s="36" t="e">
        <f t="shared" si="501"/>
        <v>#N/A</v>
      </c>
      <c r="W6377" s="29" t="e">
        <f t="shared" si="503"/>
        <v>#N/A</v>
      </c>
      <c r="X6377" s="37" t="e">
        <f t="shared" si="502"/>
        <v>#N/A</v>
      </c>
      <c r="Y6377" s="37" t="e">
        <f t="shared" si="505"/>
        <v>#N/A</v>
      </c>
      <c r="Z6377" s="37"/>
      <c r="AA6377" s="37"/>
    </row>
    <row r="6378" spans="20:27">
      <c r="T6378" s="26">
        <v>6358</v>
      </c>
      <c r="U6378" s="26" t="e">
        <f t="shared" si="504"/>
        <v>#N/A</v>
      </c>
      <c r="V6378" s="36" t="e">
        <f t="shared" si="501"/>
        <v>#N/A</v>
      </c>
      <c r="W6378" s="29" t="e">
        <f t="shared" si="503"/>
        <v>#N/A</v>
      </c>
      <c r="X6378" s="37" t="e">
        <f t="shared" si="502"/>
        <v>#N/A</v>
      </c>
      <c r="Y6378" s="37" t="e">
        <f t="shared" si="505"/>
        <v>#N/A</v>
      </c>
      <c r="Z6378" s="37"/>
      <c r="AA6378" s="37"/>
    </row>
    <row r="6379" spans="20:27">
      <c r="T6379" s="26">
        <v>6359</v>
      </c>
      <c r="U6379" s="26" t="e">
        <f t="shared" si="504"/>
        <v>#N/A</v>
      </c>
      <c r="V6379" s="36" t="e">
        <f t="shared" si="501"/>
        <v>#N/A</v>
      </c>
      <c r="W6379" s="29" t="e">
        <f t="shared" si="503"/>
        <v>#N/A</v>
      </c>
      <c r="X6379" s="37" t="e">
        <f t="shared" si="502"/>
        <v>#N/A</v>
      </c>
      <c r="Y6379" s="37" t="e">
        <f t="shared" si="505"/>
        <v>#N/A</v>
      </c>
      <c r="Z6379" s="37"/>
      <c r="AA6379" s="37"/>
    </row>
    <row r="6380" spans="20:27">
      <c r="T6380" s="26">
        <v>6360</v>
      </c>
      <c r="U6380" s="26" t="e">
        <f t="shared" si="504"/>
        <v>#N/A</v>
      </c>
      <c r="V6380" s="36" t="e">
        <f t="shared" si="501"/>
        <v>#N/A</v>
      </c>
      <c r="W6380" s="29" t="e">
        <f t="shared" si="503"/>
        <v>#N/A</v>
      </c>
      <c r="X6380" s="37" t="e">
        <f t="shared" si="502"/>
        <v>#N/A</v>
      </c>
      <c r="Y6380" s="37" t="e">
        <f t="shared" si="505"/>
        <v>#N/A</v>
      </c>
      <c r="Z6380" s="37"/>
      <c r="AA6380" s="37"/>
    </row>
    <row r="6381" spans="20:27">
      <c r="T6381" s="26">
        <v>6361</v>
      </c>
      <c r="U6381" s="26" t="e">
        <f t="shared" si="504"/>
        <v>#N/A</v>
      </c>
      <c r="V6381" s="36" t="e">
        <f t="shared" si="501"/>
        <v>#N/A</v>
      </c>
      <c r="W6381" s="29" t="e">
        <f t="shared" si="503"/>
        <v>#N/A</v>
      </c>
      <c r="X6381" s="37" t="e">
        <f t="shared" si="502"/>
        <v>#N/A</v>
      </c>
      <c r="Y6381" s="37" t="e">
        <f t="shared" si="505"/>
        <v>#N/A</v>
      </c>
      <c r="Z6381" s="37"/>
      <c r="AA6381" s="37"/>
    </row>
    <row r="6382" spans="20:27">
      <c r="T6382" s="26">
        <v>6362</v>
      </c>
      <c r="U6382" s="26" t="e">
        <f t="shared" si="504"/>
        <v>#N/A</v>
      </c>
      <c r="V6382" s="36" t="e">
        <f t="shared" si="501"/>
        <v>#N/A</v>
      </c>
      <c r="W6382" s="29" t="e">
        <f t="shared" si="503"/>
        <v>#N/A</v>
      </c>
      <c r="X6382" s="37" t="e">
        <f t="shared" si="502"/>
        <v>#N/A</v>
      </c>
      <c r="Y6382" s="37" t="e">
        <f t="shared" si="505"/>
        <v>#N/A</v>
      </c>
      <c r="Z6382" s="37"/>
      <c r="AA6382" s="37"/>
    </row>
    <row r="6383" spans="20:27">
      <c r="T6383" s="26">
        <v>6363</v>
      </c>
      <c r="U6383" s="26" t="e">
        <f t="shared" si="504"/>
        <v>#N/A</v>
      </c>
      <c r="V6383" s="36" t="e">
        <f t="shared" si="501"/>
        <v>#N/A</v>
      </c>
      <c r="W6383" s="29" t="e">
        <f t="shared" si="503"/>
        <v>#N/A</v>
      </c>
      <c r="X6383" s="37" t="e">
        <f t="shared" si="502"/>
        <v>#N/A</v>
      </c>
      <c r="Y6383" s="37" t="e">
        <f t="shared" si="505"/>
        <v>#N/A</v>
      </c>
      <c r="Z6383" s="37"/>
      <c r="AA6383" s="37"/>
    </row>
    <row r="6384" spans="20:27">
      <c r="T6384" s="26">
        <v>6364</v>
      </c>
      <c r="U6384" s="26" t="e">
        <f t="shared" si="504"/>
        <v>#N/A</v>
      </c>
      <c r="V6384" s="36" t="e">
        <f t="shared" si="501"/>
        <v>#N/A</v>
      </c>
      <c r="W6384" s="29" t="e">
        <f t="shared" si="503"/>
        <v>#N/A</v>
      </c>
      <c r="X6384" s="37" t="e">
        <f t="shared" si="502"/>
        <v>#N/A</v>
      </c>
      <c r="Y6384" s="37" t="e">
        <f t="shared" si="505"/>
        <v>#N/A</v>
      </c>
      <c r="Z6384" s="37"/>
      <c r="AA6384" s="37"/>
    </row>
    <row r="6385" spans="20:27">
      <c r="T6385" s="26">
        <v>6365</v>
      </c>
      <c r="U6385" s="26" t="e">
        <f t="shared" si="504"/>
        <v>#N/A</v>
      </c>
      <c r="V6385" s="36" t="e">
        <f t="shared" si="501"/>
        <v>#N/A</v>
      </c>
      <c r="W6385" s="29" t="e">
        <f t="shared" si="503"/>
        <v>#N/A</v>
      </c>
      <c r="X6385" s="37" t="e">
        <f t="shared" si="502"/>
        <v>#N/A</v>
      </c>
      <c r="Y6385" s="37" t="e">
        <f t="shared" si="505"/>
        <v>#N/A</v>
      </c>
      <c r="Z6385" s="37"/>
      <c r="AA6385" s="37"/>
    </row>
    <row r="6386" spans="20:27">
      <c r="T6386" s="26">
        <v>6366</v>
      </c>
      <c r="U6386" s="26" t="e">
        <f t="shared" si="504"/>
        <v>#N/A</v>
      </c>
      <c r="V6386" s="36" t="e">
        <f t="shared" si="501"/>
        <v>#N/A</v>
      </c>
      <c r="W6386" s="29" t="e">
        <f t="shared" si="503"/>
        <v>#N/A</v>
      </c>
      <c r="X6386" s="37" t="e">
        <f t="shared" si="502"/>
        <v>#N/A</v>
      </c>
      <c r="Y6386" s="37" t="e">
        <f t="shared" si="505"/>
        <v>#N/A</v>
      </c>
      <c r="Z6386" s="37"/>
      <c r="AA6386" s="37"/>
    </row>
    <row r="6387" spans="20:27">
      <c r="T6387" s="26">
        <v>6367</v>
      </c>
      <c r="U6387" s="26" t="e">
        <f t="shared" si="504"/>
        <v>#N/A</v>
      </c>
      <c r="V6387" s="36" t="e">
        <f t="shared" si="501"/>
        <v>#N/A</v>
      </c>
      <c r="W6387" s="29" t="e">
        <f t="shared" si="503"/>
        <v>#N/A</v>
      </c>
      <c r="X6387" s="37" t="e">
        <f t="shared" si="502"/>
        <v>#N/A</v>
      </c>
      <c r="Y6387" s="37" t="e">
        <f t="shared" si="505"/>
        <v>#N/A</v>
      </c>
      <c r="Z6387" s="37"/>
      <c r="AA6387" s="37"/>
    </row>
    <row r="6388" spans="20:27">
      <c r="T6388" s="26">
        <v>6368</v>
      </c>
      <c r="U6388" s="26" t="e">
        <f t="shared" si="504"/>
        <v>#N/A</v>
      </c>
      <c r="V6388" s="36" t="e">
        <f t="shared" si="501"/>
        <v>#N/A</v>
      </c>
      <c r="W6388" s="29" t="e">
        <f t="shared" si="503"/>
        <v>#N/A</v>
      </c>
      <c r="X6388" s="37" t="e">
        <f t="shared" si="502"/>
        <v>#N/A</v>
      </c>
      <c r="Y6388" s="37" t="e">
        <f t="shared" si="505"/>
        <v>#N/A</v>
      </c>
      <c r="Z6388" s="37"/>
      <c r="AA6388" s="37"/>
    </row>
    <row r="6389" spans="20:27">
      <c r="T6389" s="26">
        <v>6369</v>
      </c>
      <c r="U6389" s="26" t="e">
        <f t="shared" si="504"/>
        <v>#N/A</v>
      </c>
      <c r="V6389" s="36" t="e">
        <f t="shared" si="501"/>
        <v>#N/A</v>
      </c>
      <c r="W6389" s="29" t="e">
        <f t="shared" si="503"/>
        <v>#N/A</v>
      </c>
      <c r="X6389" s="37" t="e">
        <f t="shared" si="502"/>
        <v>#N/A</v>
      </c>
      <c r="Y6389" s="37" t="e">
        <f t="shared" si="505"/>
        <v>#N/A</v>
      </c>
      <c r="Z6389" s="37"/>
      <c r="AA6389" s="37"/>
    </row>
    <row r="6390" spans="20:27">
      <c r="T6390" s="26">
        <v>6370</v>
      </c>
      <c r="U6390" s="26" t="e">
        <f t="shared" si="504"/>
        <v>#N/A</v>
      </c>
      <c r="V6390" s="36" t="e">
        <f t="shared" si="501"/>
        <v>#N/A</v>
      </c>
      <c r="W6390" s="29" t="e">
        <f t="shared" si="503"/>
        <v>#N/A</v>
      </c>
      <c r="X6390" s="37" t="e">
        <f t="shared" si="502"/>
        <v>#N/A</v>
      </c>
      <c r="Y6390" s="37" t="e">
        <f t="shared" si="505"/>
        <v>#N/A</v>
      </c>
      <c r="Z6390" s="37"/>
      <c r="AA6390" s="37"/>
    </row>
    <row r="6391" spans="20:27">
      <c r="T6391" s="26">
        <v>6371</v>
      </c>
      <c r="U6391" s="26" t="e">
        <f t="shared" si="504"/>
        <v>#N/A</v>
      </c>
      <c r="V6391" s="36" t="e">
        <f t="shared" si="501"/>
        <v>#N/A</v>
      </c>
      <c r="W6391" s="29" t="e">
        <f t="shared" si="503"/>
        <v>#N/A</v>
      </c>
      <c r="X6391" s="37" t="e">
        <f t="shared" si="502"/>
        <v>#N/A</v>
      </c>
      <c r="Y6391" s="37" t="e">
        <f t="shared" si="505"/>
        <v>#N/A</v>
      </c>
      <c r="Z6391" s="37"/>
      <c r="AA6391" s="37"/>
    </row>
    <row r="6392" spans="20:27">
      <c r="T6392" s="26">
        <v>6372</v>
      </c>
      <c r="U6392" s="26" t="e">
        <f t="shared" si="504"/>
        <v>#N/A</v>
      </c>
      <c r="V6392" s="36" t="e">
        <f t="shared" si="501"/>
        <v>#N/A</v>
      </c>
      <c r="W6392" s="29" t="e">
        <f t="shared" si="503"/>
        <v>#N/A</v>
      </c>
      <c r="X6392" s="37" t="e">
        <f t="shared" si="502"/>
        <v>#N/A</v>
      </c>
      <c r="Y6392" s="37" t="e">
        <f t="shared" si="505"/>
        <v>#N/A</v>
      </c>
      <c r="Z6392" s="37"/>
      <c r="AA6392" s="37"/>
    </row>
    <row r="6393" spans="20:27">
      <c r="T6393" s="26">
        <v>6373</v>
      </c>
      <c r="U6393" s="26" t="e">
        <f t="shared" si="504"/>
        <v>#N/A</v>
      </c>
      <c r="V6393" s="36" t="e">
        <f t="shared" si="501"/>
        <v>#N/A</v>
      </c>
      <c r="W6393" s="29" t="e">
        <f t="shared" si="503"/>
        <v>#N/A</v>
      </c>
      <c r="X6393" s="37" t="e">
        <f t="shared" si="502"/>
        <v>#N/A</v>
      </c>
      <c r="Y6393" s="37" t="e">
        <f t="shared" si="505"/>
        <v>#N/A</v>
      </c>
      <c r="Z6393" s="37"/>
      <c r="AA6393" s="37"/>
    </row>
    <row r="6394" spans="20:27">
      <c r="T6394" s="26">
        <v>6374</v>
      </c>
      <c r="U6394" s="26" t="e">
        <f t="shared" si="504"/>
        <v>#N/A</v>
      </c>
      <c r="V6394" s="36" t="e">
        <f t="shared" si="501"/>
        <v>#N/A</v>
      </c>
      <c r="W6394" s="29" t="e">
        <f t="shared" si="503"/>
        <v>#N/A</v>
      </c>
      <c r="X6394" s="37" t="e">
        <f t="shared" si="502"/>
        <v>#N/A</v>
      </c>
      <c r="Y6394" s="37" t="e">
        <f t="shared" si="505"/>
        <v>#N/A</v>
      </c>
      <c r="Z6394" s="37"/>
      <c r="AA6394" s="37"/>
    </row>
    <row r="6395" spans="20:27">
      <c r="T6395" s="26">
        <v>6375</v>
      </c>
      <c r="U6395" s="26" t="e">
        <f t="shared" si="504"/>
        <v>#N/A</v>
      </c>
      <c r="V6395" s="36" t="e">
        <f t="shared" si="501"/>
        <v>#N/A</v>
      </c>
      <c r="W6395" s="29" t="e">
        <f t="shared" si="503"/>
        <v>#N/A</v>
      </c>
      <c r="X6395" s="37" t="e">
        <f t="shared" si="502"/>
        <v>#N/A</v>
      </c>
      <c r="Y6395" s="37" t="e">
        <f t="shared" si="505"/>
        <v>#N/A</v>
      </c>
      <c r="Z6395" s="37"/>
      <c r="AA6395" s="37"/>
    </row>
    <row r="6396" spans="20:27">
      <c r="T6396" s="26">
        <v>6376</v>
      </c>
      <c r="U6396" s="26" t="e">
        <f t="shared" si="504"/>
        <v>#N/A</v>
      </c>
      <c r="V6396" s="36" t="e">
        <f t="shared" si="501"/>
        <v>#N/A</v>
      </c>
      <c r="W6396" s="29" t="e">
        <f t="shared" si="503"/>
        <v>#N/A</v>
      </c>
      <c r="X6396" s="37" t="e">
        <f t="shared" si="502"/>
        <v>#N/A</v>
      </c>
      <c r="Y6396" s="37" t="e">
        <f t="shared" si="505"/>
        <v>#N/A</v>
      </c>
      <c r="Z6396" s="37"/>
      <c r="AA6396" s="37"/>
    </row>
    <row r="6397" spans="20:27">
      <c r="T6397" s="26">
        <v>6377</v>
      </c>
      <c r="U6397" s="26" t="e">
        <f t="shared" si="504"/>
        <v>#N/A</v>
      </c>
      <c r="V6397" s="36" t="e">
        <f t="shared" si="501"/>
        <v>#N/A</v>
      </c>
      <c r="W6397" s="29" t="e">
        <f t="shared" si="503"/>
        <v>#N/A</v>
      </c>
      <c r="X6397" s="37" t="e">
        <f t="shared" si="502"/>
        <v>#N/A</v>
      </c>
      <c r="Y6397" s="37" t="e">
        <f t="shared" si="505"/>
        <v>#N/A</v>
      </c>
      <c r="Z6397" s="37"/>
      <c r="AA6397" s="37"/>
    </row>
    <row r="6398" spans="20:27">
      <c r="T6398" s="26">
        <v>6378</v>
      </c>
      <c r="U6398" s="26" t="e">
        <f t="shared" si="504"/>
        <v>#N/A</v>
      </c>
      <c r="V6398" s="36" t="e">
        <f t="shared" si="501"/>
        <v>#N/A</v>
      </c>
      <c r="W6398" s="29" t="e">
        <f t="shared" si="503"/>
        <v>#N/A</v>
      </c>
      <c r="X6398" s="37" t="e">
        <f t="shared" si="502"/>
        <v>#N/A</v>
      </c>
      <c r="Y6398" s="37" t="e">
        <f t="shared" si="505"/>
        <v>#N/A</v>
      </c>
      <c r="Z6398" s="37"/>
      <c r="AA6398" s="37"/>
    </row>
    <row r="6399" spans="20:27">
      <c r="T6399" s="26">
        <v>6379</v>
      </c>
      <c r="U6399" s="26" t="e">
        <f t="shared" si="504"/>
        <v>#N/A</v>
      </c>
      <c r="V6399" s="36" t="e">
        <f t="shared" si="501"/>
        <v>#N/A</v>
      </c>
      <c r="W6399" s="29" t="e">
        <f t="shared" si="503"/>
        <v>#N/A</v>
      </c>
      <c r="X6399" s="37" t="e">
        <f t="shared" si="502"/>
        <v>#N/A</v>
      </c>
      <c r="Y6399" s="37" t="e">
        <f t="shared" si="505"/>
        <v>#N/A</v>
      </c>
      <c r="Z6399" s="37"/>
      <c r="AA6399" s="37"/>
    </row>
    <row r="6400" spans="20:27">
      <c r="T6400" s="26">
        <v>6380</v>
      </c>
      <c r="U6400" s="26" t="e">
        <f t="shared" si="504"/>
        <v>#N/A</v>
      </c>
      <c r="V6400" s="36" t="e">
        <f t="shared" si="501"/>
        <v>#N/A</v>
      </c>
      <c r="W6400" s="29" t="e">
        <f t="shared" si="503"/>
        <v>#N/A</v>
      </c>
      <c r="X6400" s="37" t="e">
        <f t="shared" si="502"/>
        <v>#N/A</v>
      </c>
      <c r="Y6400" s="37" t="e">
        <f t="shared" si="505"/>
        <v>#N/A</v>
      </c>
      <c r="Z6400" s="37"/>
      <c r="AA6400" s="37"/>
    </row>
    <row r="6401" spans="20:27">
      <c r="T6401" s="26">
        <v>6381</v>
      </c>
      <c r="U6401" s="26" t="e">
        <f t="shared" si="504"/>
        <v>#N/A</v>
      </c>
      <c r="V6401" s="36" t="e">
        <f t="shared" si="501"/>
        <v>#N/A</v>
      </c>
      <c r="W6401" s="29" t="e">
        <f t="shared" si="503"/>
        <v>#N/A</v>
      </c>
      <c r="X6401" s="37" t="e">
        <f t="shared" si="502"/>
        <v>#N/A</v>
      </c>
      <c r="Y6401" s="37" t="e">
        <f t="shared" si="505"/>
        <v>#N/A</v>
      </c>
      <c r="Z6401" s="37"/>
      <c r="AA6401" s="37"/>
    </row>
    <row r="6402" spans="20:27">
      <c r="T6402" s="26">
        <v>6382</v>
      </c>
      <c r="U6402" s="26" t="e">
        <f t="shared" si="504"/>
        <v>#N/A</v>
      </c>
      <c r="V6402" s="36" t="e">
        <f t="shared" si="501"/>
        <v>#N/A</v>
      </c>
      <c r="W6402" s="29" t="e">
        <f t="shared" si="503"/>
        <v>#N/A</v>
      </c>
      <c r="X6402" s="37" t="e">
        <f t="shared" si="502"/>
        <v>#N/A</v>
      </c>
      <c r="Y6402" s="37" t="e">
        <f t="shared" si="505"/>
        <v>#N/A</v>
      </c>
      <c r="Z6402" s="37"/>
      <c r="AA6402" s="37"/>
    </row>
    <row r="6403" spans="20:27">
      <c r="T6403" s="26">
        <v>6383</v>
      </c>
      <c r="U6403" s="26" t="e">
        <f t="shared" si="504"/>
        <v>#N/A</v>
      </c>
      <c r="V6403" s="36" t="e">
        <f t="shared" si="501"/>
        <v>#N/A</v>
      </c>
      <c r="W6403" s="29" t="e">
        <f t="shared" si="503"/>
        <v>#N/A</v>
      </c>
      <c r="X6403" s="37" t="e">
        <f t="shared" si="502"/>
        <v>#N/A</v>
      </c>
      <c r="Y6403" s="37" t="e">
        <f t="shared" si="505"/>
        <v>#N/A</v>
      </c>
      <c r="Z6403" s="37"/>
      <c r="AA6403" s="37"/>
    </row>
    <row r="6404" spans="20:27">
      <c r="T6404" s="26">
        <v>6384</v>
      </c>
      <c r="U6404" s="26" t="e">
        <f t="shared" si="504"/>
        <v>#N/A</v>
      </c>
      <c r="V6404" s="36" t="e">
        <f t="shared" si="501"/>
        <v>#N/A</v>
      </c>
      <c r="W6404" s="29" t="e">
        <f t="shared" si="503"/>
        <v>#N/A</v>
      </c>
      <c r="X6404" s="37" t="e">
        <f t="shared" si="502"/>
        <v>#N/A</v>
      </c>
      <c r="Y6404" s="37" t="e">
        <f t="shared" si="505"/>
        <v>#N/A</v>
      </c>
      <c r="Z6404" s="37"/>
      <c r="AA6404" s="37"/>
    </row>
    <row r="6405" spans="20:27">
      <c r="T6405" s="26">
        <v>6385</v>
      </c>
      <c r="U6405" s="26" t="e">
        <f t="shared" si="504"/>
        <v>#N/A</v>
      </c>
      <c r="V6405" s="36" t="e">
        <f t="shared" si="501"/>
        <v>#N/A</v>
      </c>
      <c r="W6405" s="29" t="e">
        <f t="shared" si="503"/>
        <v>#N/A</v>
      </c>
      <c r="X6405" s="37" t="e">
        <f t="shared" si="502"/>
        <v>#N/A</v>
      </c>
      <c r="Y6405" s="37" t="e">
        <f t="shared" si="505"/>
        <v>#N/A</v>
      </c>
      <c r="Z6405" s="37"/>
      <c r="AA6405" s="37"/>
    </row>
    <row r="6406" spans="20:27">
      <c r="T6406" s="26">
        <v>6386</v>
      </c>
      <c r="U6406" s="26" t="e">
        <f t="shared" si="504"/>
        <v>#N/A</v>
      </c>
      <c r="V6406" s="36" t="e">
        <f t="shared" si="501"/>
        <v>#N/A</v>
      </c>
      <c r="W6406" s="29" t="e">
        <f t="shared" si="503"/>
        <v>#N/A</v>
      </c>
      <c r="X6406" s="37" t="e">
        <f t="shared" si="502"/>
        <v>#N/A</v>
      </c>
      <c r="Y6406" s="37" t="e">
        <f t="shared" si="505"/>
        <v>#N/A</v>
      </c>
      <c r="Z6406" s="37"/>
      <c r="AA6406" s="37"/>
    </row>
    <row r="6407" spans="20:27">
      <c r="T6407" s="26">
        <v>6387</v>
      </c>
      <c r="U6407" s="26" t="e">
        <f t="shared" si="504"/>
        <v>#N/A</v>
      </c>
      <c r="V6407" s="36" t="e">
        <f t="shared" si="501"/>
        <v>#N/A</v>
      </c>
      <c r="W6407" s="29" t="e">
        <f t="shared" si="503"/>
        <v>#N/A</v>
      </c>
      <c r="X6407" s="37" t="e">
        <f t="shared" si="502"/>
        <v>#N/A</v>
      </c>
      <c r="Y6407" s="37" t="e">
        <f t="shared" si="505"/>
        <v>#N/A</v>
      </c>
      <c r="Z6407" s="37"/>
      <c r="AA6407" s="37"/>
    </row>
    <row r="6408" spans="20:27">
      <c r="T6408" s="26">
        <v>6388</v>
      </c>
      <c r="U6408" s="26" t="e">
        <f t="shared" si="504"/>
        <v>#N/A</v>
      </c>
      <c r="V6408" s="36" t="e">
        <f t="shared" ref="V6408:V6471" si="506">K$23*EXP(M$22*LOG(T6408/O$23))</f>
        <v>#N/A</v>
      </c>
      <c r="W6408" s="29" t="e">
        <f t="shared" si="503"/>
        <v>#N/A</v>
      </c>
      <c r="X6408" s="37" t="e">
        <f t="shared" ref="X6408:X6471" si="507">IF(($K$60+15)&gt;T6408,T6408,(#N/A))</f>
        <v>#N/A</v>
      </c>
      <c r="Y6408" s="37" t="e">
        <f t="shared" si="505"/>
        <v>#N/A</v>
      </c>
      <c r="Z6408" s="37"/>
      <c r="AA6408" s="37"/>
    </row>
    <row r="6409" spans="20:27">
      <c r="T6409" s="26">
        <v>6389</v>
      </c>
      <c r="U6409" s="26" t="e">
        <f t="shared" si="504"/>
        <v>#N/A</v>
      </c>
      <c r="V6409" s="36" t="e">
        <f t="shared" si="506"/>
        <v>#N/A</v>
      </c>
      <c r="W6409" s="29" t="e">
        <f t="shared" si="503"/>
        <v>#N/A</v>
      </c>
      <c r="X6409" s="37" t="e">
        <f t="shared" si="507"/>
        <v>#N/A</v>
      </c>
      <c r="Y6409" s="37" t="e">
        <f t="shared" si="505"/>
        <v>#N/A</v>
      </c>
      <c r="Z6409" s="37"/>
      <c r="AA6409" s="37"/>
    </row>
    <row r="6410" spans="20:27">
      <c r="T6410" s="26">
        <v>6390</v>
      </c>
      <c r="U6410" s="26" t="e">
        <f t="shared" si="504"/>
        <v>#N/A</v>
      </c>
      <c r="V6410" s="36" t="e">
        <f t="shared" si="506"/>
        <v>#N/A</v>
      </c>
      <c r="W6410" s="29" t="e">
        <f t="shared" si="503"/>
        <v>#N/A</v>
      </c>
      <c r="X6410" s="37" t="e">
        <f t="shared" si="507"/>
        <v>#N/A</v>
      </c>
      <c r="Y6410" s="37" t="e">
        <f t="shared" si="505"/>
        <v>#N/A</v>
      </c>
      <c r="Z6410" s="37"/>
      <c r="AA6410" s="37"/>
    </row>
    <row r="6411" spans="20:27">
      <c r="T6411" s="26">
        <v>6391</v>
      </c>
      <c r="U6411" s="26" t="e">
        <f t="shared" si="504"/>
        <v>#N/A</v>
      </c>
      <c r="V6411" s="36" t="e">
        <f t="shared" si="506"/>
        <v>#N/A</v>
      </c>
      <c r="W6411" s="29" t="e">
        <f t="shared" si="503"/>
        <v>#N/A</v>
      </c>
      <c r="X6411" s="37" t="e">
        <f t="shared" si="507"/>
        <v>#N/A</v>
      </c>
      <c r="Y6411" s="37" t="e">
        <f t="shared" si="505"/>
        <v>#N/A</v>
      </c>
      <c r="Z6411" s="37"/>
      <c r="AA6411" s="37"/>
    </row>
    <row r="6412" spans="20:27">
      <c r="T6412" s="26">
        <v>6392</v>
      </c>
      <c r="U6412" s="26" t="e">
        <f t="shared" si="504"/>
        <v>#N/A</v>
      </c>
      <c r="V6412" s="36" t="e">
        <f t="shared" si="506"/>
        <v>#N/A</v>
      </c>
      <c r="W6412" s="29" t="e">
        <f t="shared" si="503"/>
        <v>#N/A</v>
      </c>
      <c r="X6412" s="37" t="e">
        <f t="shared" si="507"/>
        <v>#N/A</v>
      </c>
      <c r="Y6412" s="37" t="e">
        <f t="shared" si="505"/>
        <v>#N/A</v>
      </c>
      <c r="Z6412" s="37"/>
      <c r="AA6412" s="37"/>
    </row>
    <row r="6413" spans="20:27">
      <c r="T6413" s="26">
        <v>6393</v>
      </c>
      <c r="U6413" s="26" t="e">
        <f t="shared" si="504"/>
        <v>#N/A</v>
      </c>
      <c r="V6413" s="36" t="e">
        <f t="shared" si="506"/>
        <v>#N/A</v>
      </c>
      <c r="W6413" s="29" t="e">
        <f t="shared" si="503"/>
        <v>#N/A</v>
      </c>
      <c r="X6413" s="37" t="e">
        <f t="shared" si="507"/>
        <v>#N/A</v>
      </c>
      <c r="Y6413" s="37" t="e">
        <f t="shared" si="505"/>
        <v>#N/A</v>
      </c>
      <c r="Z6413" s="37"/>
      <c r="AA6413" s="37"/>
    </row>
    <row r="6414" spans="20:27">
      <c r="T6414" s="26">
        <v>6394</v>
      </c>
      <c r="U6414" s="26" t="e">
        <f t="shared" si="504"/>
        <v>#N/A</v>
      </c>
      <c r="V6414" s="36" t="e">
        <f t="shared" si="506"/>
        <v>#N/A</v>
      </c>
      <c r="W6414" s="29" t="e">
        <f t="shared" si="503"/>
        <v>#N/A</v>
      </c>
      <c r="X6414" s="37" t="e">
        <f t="shared" si="507"/>
        <v>#N/A</v>
      </c>
      <c r="Y6414" s="37" t="e">
        <f t="shared" si="505"/>
        <v>#N/A</v>
      </c>
      <c r="Z6414" s="37"/>
      <c r="AA6414" s="37"/>
    </row>
    <row r="6415" spans="20:27">
      <c r="T6415" s="26">
        <v>6395</v>
      </c>
      <c r="U6415" s="26" t="e">
        <f t="shared" si="504"/>
        <v>#N/A</v>
      </c>
      <c r="V6415" s="36" t="e">
        <f t="shared" si="506"/>
        <v>#N/A</v>
      </c>
      <c r="W6415" s="29" t="e">
        <f t="shared" si="503"/>
        <v>#N/A</v>
      </c>
      <c r="X6415" s="37" t="e">
        <f t="shared" si="507"/>
        <v>#N/A</v>
      </c>
      <c r="Y6415" s="37" t="e">
        <f t="shared" si="505"/>
        <v>#N/A</v>
      </c>
      <c r="Z6415" s="37"/>
      <c r="AA6415" s="37"/>
    </row>
    <row r="6416" spans="20:27">
      <c r="T6416" s="26">
        <v>6396</v>
      </c>
      <c r="U6416" s="26" t="e">
        <f t="shared" si="504"/>
        <v>#N/A</v>
      </c>
      <c r="V6416" s="36" t="e">
        <f t="shared" si="506"/>
        <v>#N/A</v>
      </c>
      <c r="W6416" s="29" t="e">
        <f t="shared" si="503"/>
        <v>#N/A</v>
      </c>
      <c r="X6416" s="37" t="e">
        <f t="shared" si="507"/>
        <v>#N/A</v>
      </c>
      <c r="Y6416" s="37" t="e">
        <f t="shared" si="505"/>
        <v>#N/A</v>
      </c>
      <c r="Z6416" s="37"/>
      <c r="AA6416" s="37"/>
    </row>
    <row r="6417" spans="20:27">
      <c r="T6417" s="26">
        <v>6397</v>
      </c>
      <c r="U6417" s="26" t="e">
        <f t="shared" si="504"/>
        <v>#N/A</v>
      </c>
      <c r="V6417" s="36" t="e">
        <f t="shared" si="506"/>
        <v>#N/A</v>
      </c>
      <c r="W6417" s="29" t="e">
        <f t="shared" si="503"/>
        <v>#N/A</v>
      </c>
      <c r="X6417" s="37" t="e">
        <f t="shared" si="507"/>
        <v>#N/A</v>
      </c>
      <c r="Y6417" s="37" t="e">
        <f t="shared" si="505"/>
        <v>#N/A</v>
      </c>
      <c r="Z6417" s="37"/>
      <c r="AA6417" s="37"/>
    </row>
    <row r="6418" spans="20:27">
      <c r="T6418" s="26">
        <v>6398</v>
      </c>
      <c r="U6418" s="26" t="e">
        <f t="shared" si="504"/>
        <v>#N/A</v>
      </c>
      <c r="V6418" s="36" t="e">
        <f t="shared" si="506"/>
        <v>#N/A</v>
      </c>
      <c r="W6418" s="29" t="e">
        <f t="shared" si="503"/>
        <v>#N/A</v>
      </c>
      <c r="X6418" s="37" t="e">
        <f t="shared" si="507"/>
        <v>#N/A</v>
      </c>
      <c r="Y6418" s="37" t="e">
        <f t="shared" si="505"/>
        <v>#N/A</v>
      </c>
      <c r="Z6418" s="37"/>
      <c r="AA6418" s="37"/>
    </row>
    <row r="6419" spans="20:27">
      <c r="T6419" s="26">
        <v>6399</v>
      </c>
      <c r="U6419" s="26" t="e">
        <f t="shared" si="504"/>
        <v>#N/A</v>
      </c>
      <c r="V6419" s="36" t="e">
        <f t="shared" si="506"/>
        <v>#N/A</v>
      </c>
      <c r="W6419" s="29" t="e">
        <f t="shared" si="503"/>
        <v>#N/A</v>
      </c>
      <c r="X6419" s="37" t="e">
        <f t="shared" si="507"/>
        <v>#N/A</v>
      </c>
      <c r="Y6419" s="37" t="e">
        <f t="shared" si="505"/>
        <v>#N/A</v>
      </c>
      <c r="Z6419" s="37"/>
      <c r="AA6419" s="37"/>
    </row>
    <row r="6420" spans="20:27">
      <c r="T6420" s="26">
        <v>6400</v>
      </c>
      <c r="U6420" s="26" t="e">
        <f t="shared" si="504"/>
        <v>#N/A</v>
      </c>
      <c r="V6420" s="36" t="e">
        <f t="shared" si="506"/>
        <v>#N/A</v>
      </c>
      <c r="W6420" s="29" t="e">
        <f t="shared" si="503"/>
        <v>#N/A</v>
      </c>
      <c r="X6420" s="37" t="e">
        <f t="shared" si="507"/>
        <v>#N/A</v>
      </c>
      <c r="Y6420" s="37" t="e">
        <f t="shared" si="505"/>
        <v>#N/A</v>
      </c>
      <c r="Z6420" s="37"/>
      <c r="AA6420" s="37"/>
    </row>
    <row r="6421" spans="20:27">
      <c r="T6421" s="26">
        <v>6401</v>
      </c>
      <c r="U6421" s="26" t="e">
        <f t="shared" si="504"/>
        <v>#N/A</v>
      </c>
      <c r="V6421" s="36" t="e">
        <f t="shared" si="506"/>
        <v>#N/A</v>
      </c>
      <c r="W6421" s="29" t="e">
        <f t="shared" ref="W6421:W6484" si="508">IF(U6421="",(#N/A),V6421)</f>
        <v>#N/A</v>
      </c>
      <c r="X6421" s="37" t="e">
        <f t="shared" si="507"/>
        <v>#N/A</v>
      </c>
      <c r="Y6421" s="37" t="e">
        <f t="shared" si="505"/>
        <v>#N/A</v>
      </c>
      <c r="Z6421" s="37"/>
      <c r="AA6421" s="37"/>
    </row>
    <row r="6422" spans="20:27">
      <c r="T6422" s="26">
        <v>6402</v>
      </c>
      <c r="U6422" s="26" t="e">
        <f t="shared" ref="U6422:U6485" si="509">IF(MAX(D$20:D$64)&lt;T6422,(#N/A),T6422)</f>
        <v>#N/A</v>
      </c>
      <c r="V6422" s="36" t="e">
        <f t="shared" si="506"/>
        <v>#N/A</v>
      </c>
      <c r="W6422" s="29" t="e">
        <f t="shared" si="508"/>
        <v>#N/A</v>
      </c>
      <c r="X6422" s="37" t="e">
        <f t="shared" si="507"/>
        <v>#N/A</v>
      </c>
      <c r="Y6422" s="37" t="e">
        <f t="shared" si="505"/>
        <v>#N/A</v>
      </c>
      <c r="Z6422" s="37"/>
      <c r="AA6422" s="37"/>
    </row>
    <row r="6423" spans="20:27">
      <c r="T6423" s="26">
        <v>6403</v>
      </c>
      <c r="U6423" s="26" t="e">
        <f t="shared" si="509"/>
        <v>#N/A</v>
      </c>
      <c r="V6423" s="36" t="e">
        <f t="shared" si="506"/>
        <v>#N/A</v>
      </c>
      <c r="W6423" s="29" t="e">
        <f t="shared" si="508"/>
        <v>#N/A</v>
      </c>
      <c r="X6423" s="37" t="e">
        <f t="shared" si="507"/>
        <v>#N/A</v>
      </c>
      <c r="Y6423" s="37" t="e">
        <f t="shared" si="505"/>
        <v>#N/A</v>
      </c>
      <c r="Z6423" s="37"/>
      <c r="AA6423" s="37"/>
    </row>
    <row r="6424" spans="20:27">
      <c r="T6424" s="26">
        <v>6404</v>
      </c>
      <c r="U6424" s="26" t="e">
        <f t="shared" si="509"/>
        <v>#N/A</v>
      </c>
      <c r="V6424" s="36" t="e">
        <f t="shared" si="506"/>
        <v>#N/A</v>
      </c>
      <c r="W6424" s="29" t="e">
        <f t="shared" si="508"/>
        <v>#N/A</v>
      </c>
      <c r="X6424" s="37" t="e">
        <f t="shared" si="507"/>
        <v>#N/A</v>
      </c>
      <c r="Y6424" s="37" t="e">
        <f t="shared" si="505"/>
        <v>#N/A</v>
      </c>
      <c r="Z6424" s="37"/>
      <c r="AA6424" s="37"/>
    </row>
    <row r="6425" spans="20:27">
      <c r="T6425" s="26">
        <v>6405</v>
      </c>
      <c r="U6425" s="26" t="e">
        <f t="shared" si="509"/>
        <v>#N/A</v>
      </c>
      <c r="V6425" s="36" t="e">
        <f t="shared" si="506"/>
        <v>#N/A</v>
      </c>
      <c r="W6425" s="29" t="e">
        <f t="shared" si="508"/>
        <v>#N/A</v>
      </c>
      <c r="X6425" s="37" t="e">
        <f t="shared" si="507"/>
        <v>#N/A</v>
      </c>
      <c r="Y6425" s="37" t="e">
        <f t="shared" si="505"/>
        <v>#N/A</v>
      </c>
      <c r="Z6425" s="37"/>
      <c r="AA6425" s="37"/>
    </row>
    <row r="6426" spans="20:27">
      <c r="T6426" s="26">
        <v>6406</v>
      </c>
      <c r="U6426" s="26" t="e">
        <f t="shared" si="509"/>
        <v>#N/A</v>
      </c>
      <c r="V6426" s="36" t="e">
        <f t="shared" si="506"/>
        <v>#N/A</v>
      </c>
      <c r="W6426" s="29" t="e">
        <f t="shared" si="508"/>
        <v>#N/A</v>
      </c>
      <c r="X6426" s="37" t="e">
        <f t="shared" si="507"/>
        <v>#N/A</v>
      </c>
      <c r="Y6426" s="37" t="e">
        <f t="shared" si="505"/>
        <v>#N/A</v>
      </c>
      <c r="Z6426" s="37"/>
      <c r="AA6426" s="37"/>
    </row>
    <row r="6427" spans="20:27">
      <c r="T6427" s="26">
        <v>6407</v>
      </c>
      <c r="U6427" s="26" t="e">
        <f t="shared" si="509"/>
        <v>#N/A</v>
      </c>
      <c r="V6427" s="36" t="e">
        <f t="shared" si="506"/>
        <v>#N/A</v>
      </c>
      <c r="W6427" s="29" t="e">
        <f t="shared" si="508"/>
        <v>#N/A</v>
      </c>
      <c r="X6427" s="37" t="e">
        <f t="shared" si="507"/>
        <v>#N/A</v>
      </c>
      <c r="Y6427" s="37" t="e">
        <f t="shared" si="505"/>
        <v>#N/A</v>
      </c>
      <c r="Z6427" s="37"/>
      <c r="AA6427" s="37"/>
    </row>
    <row r="6428" spans="20:27">
      <c r="T6428" s="26">
        <v>6408</v>
      </c>
      <c r="U6428" s="26" t="e">
        <f t="shared" si="509"/>
        <v>#N/A</v>
      </c>
      <c r="V6428" s="36" t="e">
        <f t="shared" si="506"/>
        <v>#N/A</v>
      </c>
      <c r="W6428" s="29" t="e">
        <f t="shared" si="508"/>
        <v>#N/A</v>
      </c>
      <c r="X6428" s="37" t="e">
        <f t="shared" si="507"/>
        <v>#N/A</v>
      </c>
      <c r="Y6428" s="37" t="e">
        <f t="shared" si="505"/>
        <v>#N/A</v>
      </c>
      <c r="Z6428" s="37"/>
      <c r="AA6428" s="37"/>
    </row>
    <row r="6429" spans="20:27">
      <c r="T6429" s="26">
        <v>6409</v>
      </c>
      <c r="U6429" s="26" t="e">
        <f t="shared" si="509"/>
        <v>#N/A</v>
      </c>
      <c r="V6429" s="36" t="e">
        <f t="shared" si="506"/>
        <v>#N/A</v>
      </c>
      <c r="W6429" s="29" t="e">
        <f t="shared" si="508"/>
        <v>#N/A</v>
      </c>
      <c r="X6429" s="37" t="e">
        <f t="shared" si="507"/>
        <v>#N/A</v>
      </c>
      <c r="Y6429" s="37" t="e">
        <f t="shared" si="505"/>
        <v>#N/A</v>
      </c>
      <c r="Z6429" s="37"/>
      <c r="AA6429" s="37"/>
    </row>
    <row r="6430" spans="20:27">
      <c r="T6430" s="26">
        <v>6410</v>
      </c>
      <c r="U6430" s="26" t="e">
        <f t="shared" si="509"/>
        <v>#N/A</v>
      </c>
      <c r="V6430" s="36" t="e">
        <f t="shared" si="506"/>
        <v>#N/A</v>
      </c>
      <c r="W6430" s="29" t="e">
        <f t="shared" si="508"/>
        <v>#N/A</v>
      </c>
      <c r="X6430" s="37" t="e">
        <f t="shared" si="507"/>
        <v>#N/A</v>
      </c>
      <c r="Y6430" s="37" t="e">
        <f t="shared" si="505"/>
        <v>#N/A</v>
      </c>
      <c r="Z6430" s="37"/>
      <c r="AA6430" s="37"/>
    </row>
    <row r="6431" spans="20:27">
      <c r="T6431" s="26">
        <v>6411</v>
      </c>
      <c r="U6431" s="26" t="e">
        <f t="shared" si="509"/>
        <v>#N/A</v>
      </c>
      <c r="V6431" s="36" t="e">
        <f t="shared" si="506"/>
        <v>#N/A</v>
      </c>
      <c r="W6431" s="29" t="e">
        <f t="shared" si="508"/>
        <v>#N/A</v>
      </c>
      <c r="X6431" s="37" t="e">
        <f t="shared" si="507"/>
        <v>#N/A</v>
      </c>
      <c r="Y6431" s="37" t="e">
        <f t="shared" ref="Y6431:Y6494" si="510">IF(($K$60+15)&gt;T6431,K$23*EXP(M$22*LOG(T6431/O$23)),(#N/A))</f>
        <v>#N/A</v>
      </c>
      <c r="Z6431" s="37"/>
      <c r="AA6431" s="37"/>
    </row>
    <row r="6432" spans="20:27">
      <c r="T6432" s="26">
        <v>6412</v>
      </c>
      <c r="U6432" s="26" t="e">
        <f t="shared" si="509"/>
        <v>#N/A</v>
      </c>
      <c r="V6432" s="36" t="e">
        <f t="shared" si="506"/>
        <v>#N/A</v>
      </c>
      <c r="W6432" s="29" t="e">
        <f t="shared" si="508"/>
        <v>#N/A</v>
      </c>
      <c r="X6432" s="37" t="e">
        <f t="shared" si="507"/>
        <v>#N/A</v>
      </c>
      <c r="Y6432" s="37" t="e">
        <f t="shared" si="510"/>
        <v>#N/A</v>
      </c>
      <c r="Z6432" s="37"/>
      <c r="AA6432" s="37"/>
    </row>
    <row r="6433" spans="20:27">
      <c r="T6433" s="26">
        <v>6413</v>
      </c>
      <c r="U6433" s="26" t="e">
        <f t="shared" si="509"/>
        <v>#N/A</v>
      </c>
      <c r="V6433" s="36" t="e">
        <f t="shared" si="506"/>
        <v>#N/A</v>
      </c>
      <c r="W6433" s="29" t="e">
        <f t="shared" si="508"/>
        <v>#N/A</v>
      </c>
      <c r="X6433" s="37" t="e">
        <f t="shared" si="507"/>
        <v>#N/A</v>
      </c>
      <c r="Y6433" s="37" t="e">
        <f t="shared" si="510"/>
        <v>#N/A</v>
      </c>
      <c r="Z6433" s="37"/>
      <c r="AA6433" s="37"/>
    </row>
    <row r="6434" spans="20:27">
      <c r="T6434" s="26">
        <v>6414</v>
      </c>
      <c r="U6434" s="26" t="e">
        <f t="shared" si="509"/>
        <v>#N/A</v>
      </c>
      <c r="V6434" s="36" t="e">
        <f t="shared" si="506"/>
        <v>#N/A</v>
      </c>
      <c r="W6434" s="29" t="e">
        <f t="shared" si="508"/>
        <v>#N/A</v>
      </c>
      <c r="X6434" s="37" t="e">
        <f t="shared" si="507"/>
        <v>#N/A</v>
      </c>
      <c r="Y6434" s="37" t="e">
        <f t="shared" si="510"/>
        <v>#N/A</v>
      </c>
      <c r="Z6434" s="37"/>
      <c r="AA6434" s="37"/>
    </row>
    <row r="6435" spans="20:27">
      <c r="T6435" s="26">
        <v>6415</v>
      </c>
      <c r="U6435" s="26" t="e">
        <f t="shared" si="509"/>
        <v>#N/A</v>
      </c>
      <c r="V6435" s="36" t="e">
        <f t="shared" si="506"/>
        <v>#N/A</v>
      </c>
      <c r="W6435" s="29" t="e">
        <f t="shared" si="508"/>
        <v>#N/A</v>
      </c>
      <c r="X6435" s="37" t="e">
        <f t="shared" si="507"/>
        <v>#N/A</v>
      </c>
      <c r="Y6435" s="37" t="e">
        <f t="shared" si="510"/>
        <v>#N/A</v>
      </c>
      <c r="Z6435" s="37"/>
      <c r="AA6435" s="37"/>
    </row>
    <row r="6436" spans="20:27">
      <c r="T6436" s="26">
        <v>6416</v>
      </c>
      <c r="U6436" s="26" t="e">
        <f t="shared" si="509"/>
        <v>#N/A</v>
      </c>
      <c r="V6436" s="36" t="e">
        <f t="shared" si="506"/>
        <v>#N/A</v>
      </c>
      <c r="W6436" s="29" t="e">
        <f t="shared" si="508"/>
        <v>#N/A</v>
      </c>
      <c r="X6436" s="37" t="e">
        <f t="shared" si="507"/>
        <v>#N/A</v>
      </c>
      <c r="Y6436" s="37" t="e">
        <f t="shared" si="510"/>
        <v>#N/A</v>
      </c>
      <c r="Z6436" s="37"/>
      <c r="AA6436" s="37"/>
    </row>
    <row r="6437" spans="20:27">
      <c r="T6437" s="26">
        <v>6417</v>
      </c>
      <c r="U6437" s="26" t="e">
        <f t="shared" si="509"/>
        <v>#N/A</v>
      </c>
      <c r="V6437" s="36" t="e">
        <f t="shared" si="506"/>
        <v>#N/A</v>
      </c>
      <c r="W6437" s="29" t="e">
        <f t="shared" si="508"/>
        <v>#N/A</v>
      </c>
      <c r="X6437" s="37" t="e">
        <f t="shared" si="507"/>
        <v>#N/A</v>
      </c>
      <c r="Y6437" s="37" t="e">
        <f t="shared" si="510"/>
        <v>#N/A</v>
      </c>
      <c r="Z6437" s="37"/>
      <c r="AA6437" s="37"/>
    </row>
    <row r="6438" spans="20:27">
      <c r="T6438" s="26">
        <v>6418</v>
      </c>
      <c r="U6438" s="26" t="e">
        <f t="shared" si="509"/>
        <v>#N/A</v>
      </c>
      <c r="V6438" s="36" t="e">
        <f t="shared" si="506"/>
        <v>#N/A</v>
      </c>
      <c r="W6438" s="29" t="e">
        <f t="shared" si="508"/>
        <v>#N/A</v>
      </c>
      <c r="X6438" s="37" t="e">
        <f t="shared" si="507"/>
        <v>#N/A</v>
      </c>
      <c r="Y6438" s="37" t="e">
        <f t="shared" si="510"/>
        <v>#N/A</v>
      </c>
      <c r="Z6438" s="37"/>
      <c r="AA6438" s="37"/>
    </row>
    <row r="6439" spans="20:27">
      <c r="T6439" s="26">
        <v>6419</v>
      </c>
      <c r="U6439" s="26" t="e">
        <f t="shared" si="509"/>
        <v>#N/A</v>
      </c>
      <c r="V6439" s="36" t="e">
        <f t="shared" si="506"/>
        <v>#N/A</v>
      </c>
      <c r="W6439" s="29" t="e">
        <f t="shared" si="508"/>
        <v>#N/A</v>
      </c>
      <c r="X6439" s="37" t="e">
        <f t="shared" si="507"/>
        <v>#N/A</v>
      </c>
      <c r="Y6439" s="37" t="e">
        <f t="shared" si="510"/>
        <v>#N/A</v>
      </c>
      <c r="Z6439" s="37"/>
      <c r="AA6439" s="37"/>
    </row>
    <row r="6440" spans="20:27">
      <c r="T6440" s="26">
        <v>6420</v>
      </c>
      <c r="U6440" s="26" t="e">
        <f t="shared" si="509"/>
        <v>#N/A</v>
      </c>
      <c r="V6440" s="36" t="e">
        <f t="shared" si="506"/>
        <v>#N/A</v>
      </c>
      <c r="W6440" s="29" t="e">
        <f t="shared" si="508"/>
        <v>#N/A</v>
      </c>
      <c r="X6440" s="37" t="e">
        <f t="shared" si="507"/>
        <v>#N/A</v>
      </c>
      <c r="Y6440" s="37" t="e">
        <f t="shared" si="510"/>
        <v>#N/A</v>
      </c>
      <c r="Z6440" s="37"/>
      <c r="AA6440" s="37"/>
    </row>
    <row r="6441" spans="20:27">
      <c r="T6441" s="26">
        <v>6421</v>
      </c>
      <c r="U6441" s="26" t="e">
        <f t="shared" si="509"/>
        <v>#N/A</v>
      </c>
      <c r="V6441" s="36" t="e">
        <f t="shared" si="506"/>
        <v>#N/A</v>
      </c>
      <c r="W6441" s="29" t="e">
        <f t="shared" si="508"/>
        <v>#N/A</v>
      </c>
      <c r="X6441" s="37" t="e">
        <f t="shared" si="507"/>
        <v>#N/A</v>
      </c>
      <c r="Y6441" s="37" t="e">
        <f t="shared" si="510"/>
        <v>#N/A</v>
      </c>
      <c r="Z6441" s="37"/>
      <c r="AA6441" s="37"/>
    </row>
    <row r="6442" spans="20:27">
      <c r="T6442" s="26">
        <v>6422</v>
      </c>
      <c r="U6442" s="26" t="e">
        <f t="shared" si="509"/>
        <v>#N/A</v>
      </c>
      <c r="V6442" s="36" t="e">
        <f t="shared" si="506"/>
        <v>#N/A</v>
      </c>
      <c r="W6442" s="29" t="e">
        <f t="shared" si="508"/>
        <v>#N/A</v>
      </c>
      <c r="X6442" s="37" t="e">
        <f t="shared" si="507"/>
        <v>#N/A</v>
      </c>
      <c r="Y6442" s="37" t="e">
        <f t="shared" si="510"/>
        <v>#N/A</v>
      </c>
      <c r="Z6442" s="37"/>
      <c r="AA6442" s="37"/>
    </row>
    <row r="6443" spans="20:27">
      <c r="T6443" s="26">
        <v>6423</v>
      </c>
      <c r="U6443" s="26" t="e">
        <f t="shared" si="509"/>
        <v>#N/A</v>
      </c>
      <c r="V6443" s="36" t="e">
        <f t="shared" si="506"/>
        <v>#N/A</v>
      </c>
      <c r="W6443" s="29" t="e">
        <f t="shared" si="508"/>
        <v>#N/A</v>
      </c>
      <c r="X6443" s="37" t="e">
        <f t="shared" si="507"/>
        <v>#N/A</v>
      </c>
      <c r="Y6443" s="37" t="e">
        <f t="shared" si="510"/>
        <v>#N/A</v>
      </c>
      <c r="Z6443" s="37"/>
      <c r="AA6443" s="37"/>
    </row>
    <row r="6444" spans="20:27">
      <c r="T6444" s="26">
        <v>6424</v>
      </c>
      <c r="U6444" s="26" t="e">
        <f t="shared" si="509"/>
        <v>#N/A</v>
      </c>
      <c r="V6444" s="36" t="e">
        <f t="shared" si="506"/>
        <v>#N/A</v>
      </c>
      <c r="W6444" s="29" t="e">
        <f t="shared" si="508"/>
        <v>#N/A</v>
      </c>
      <c r="X6444" s="37" t="e">
        <f t="shared" si="507"/>
        <v>#N/A</v>
      </c>
      <c r="Y6444" s="37" t="e">
        <f t="shared" si="510"/>
        <v>#N/A</v>
      </c>
      <c r="Z6444" s="37"/>
      <c r="AA6444" s="37"/>
    </row>
    <row r="6445" spans="20:27">
      <c r="T6445" s="26">
        <v>6425</v>
      </c>
      <c r="U6445" s="26" t="e">
        <f t="shared" si="509"/>
        <v>#N/A</v>
      </c>
      <c r="V6445" s="36" t="e">
        <f t="shared" si="506"/>
        <v>#N/A</v>
      </c>
      <c r="W6445" s="29" t="e">
        <f t="shared" si="508"/>
        <v>#N/A</v>
      </c>
      <c r="X6445" s="37" t="e">
        <f t="shared" si="507"/>
        <v>#N/A</v>
      </c>
      <c r="Y6445" s="37" t="e">
        <f t="shared" si="510"/>
        <v>#N/A</v>
      </c>
      <c r="Z6445" s="37"/>
      <c r="AA6445" s="37"/>
    </row>
    <row r="6446" spans="20:27">
      <c r="T6446" s="26">
        <v>6426</v>
      </c>
      <c r="U6446" s="26" t="e">
        <f t="shared" si="509"/>
        <v>#N/A</v>
      </c>
      <c r="V6446" s="36" t="e">
        <f t="shared" si="506"/>
        <v>#N/A</v>
      </c>
      <c r="W6446" s="29" t="e">
        <f t="shared" si="508"/>
        <v>#N/A</v>
      </c>
      <c r="X6446" s="37" t="e">
        <f t="shared" si="507"/>
        <v>#N/A</v>
      </c>
      <c r="Y6446" s="37" t="e">
        <f t="shared" si="510"/>
        <v>#N/A</v>
      </c>
      <c r="Z6446" s="37"/>
      <c r="AA6446" s="37"/>
    </row>
    <row r="6447" spans="20:27">
      <c r="T6447" s="26">
        <v>6427</v>
      </c>
      <c r="U6447" s="26" t="e">
        <f t="shared" si="509"/>
        <v>#N/A</v>
      </c>
      <c r="V6447" s="36" t="e">
        <f t="shared" si="506"/>
        <v>#N/A</v>
      </c>
      <c r="W6447" s="29" t="e">
        <f t="shared" si="508"/>
        <v>#N/A</v>
      </c>
      <c r="X6447" s="37" t="e">
        <f t="shared" si="507"/>
        <v>#N/A</v>
      </c>
      <c r="Y6447" s="37" t="e">
        <f t="shared" si="510"/>
        <v>#N/A</v>
      </c>
      <c r="Z6447" s="37"/>
      <c r="AA6447" s="37"/>
    </row>
    <row r="6448" spans="20:27">
      <c r="T6448" s="26">
        <v>6428</v>
      </c>
      <c r="U6448" s="26" t="e">
        <f t="shared" si="509"/>
        <v>#N/A</v>
      </c>
      <c r="V6448" s="36" t="e">
        <f t="shared" si="506"/>
        <v>#N/A</v>
      </c>
      <c r="W6448" s="29" t="e">
        <f t="shared" si="508"/>
        <v>#N/A</v>
      </c>
      <c r="X6448" s="37" t="e">
        <f t="shared" si="507"/>
        <v>#N/A</v>
      </c>
      <c r="Y6448" s="37" t="e">
        <f t="shared" si="510"/>
        <v>#N/A</v>
      </c>
      <c r="Z6448" s="37"/>
      <c r="AA6448" s="37"/>
    </row>
    <row r="6449" spans="20:27">
      <c r="T6449" s="26">
        <v>6429</v>
      </c>
      <c r="U6449" s="26" t="e">
        <f t="shared" si="509"/>
        <v>#N/A</v>
      </c>
      <c r="V6449" s="36" t="e">
        <f t="shared" si="506"/>
        <v>#N/A</v>
      </c>
      <c r="W6449" s="29" t="e">
        <f t="shared" si="508"/>
        <v>#N/A</v>
      </c>
      <c r="X6449" s="37" t="e">
        <f t="shared" si="507"/>
        <v>#N/A</v>
      </c>
      <c r="Y6449" s="37" t="e">
        <f t="shared" si="510"/>
        <v>#N/A</v>
      </c>
      <c r="Z6449" s="37"/>
      <c r="AA6449" s="37"/>
    </row>
    <row r="6450" spans="20:27">
      <c r="T6450" s="26">
        <v>6430</v>
      </c>
      <c r="U6450" s="26" t="e">
        <f t="shared" si="509"/>
        <v>#N/A</v>
      </c>
      <c r="V6450" s="36" t="e">
        <f t="shared" si="506"/>
        <v>#N/A</v>
      </c>
      <c r="W6450" s="29" t="e">
        <f t="shared" si="508"/>
        <v>#N/A</v>
      </c>
      <c r="X6450" s="37" t="e">
        <f t="shared" si="507"/>
        <v>#N/A</v>
      </c>
      <c r="Y6450" s="37" t="e">
        <f t="shared" si="510"/>
        <v>#N/A</v>
      </c>
      <c r="Z6450" s="37"/>
      <c r="AA6450" s="37"/>
    </row>
    <row r="6451" spans="20:27">
      <c r="T6451" s="26">
        <v>6431</v>
      </c>
      <c r="U6451" s="26" t="e">
        <f t="shared" si="509"/>
        <v>#N/A</v>
      </c>
      <c r="V6451" s="36" t="e">
        <f t="shared" si="506"/>
        <v>#N/A</v>
      </c>
      <c r="W6451" s="29" t="e">
        <f t="shared" si="508"/>
        <v>#N/A</v>
      </c>
      <c r="X6451" s="37" t="e">
        <f t="shared" si="507"/>
        <v>#N/A</v>
      </c>
      <c r="Y6451" s="37" t="e">
        <f t="shared" si="510"/>
        <v>#N/A</v>
      </c>
      <c r="Z6451" s="37"/>
      <c r="AA6451" s="37"/>
    </row>
    <row r="6452" spans="20:27">
      <c r="T6452" s="26">
        <v>6432</v>
      </c>
      <c r="U6452" s="26" t="e">
        <f t="shared" si="509"/>
        <v>#N/A</v>
      </c>
      <c r="V6452" s="36" t="e">
        <f t="shared" si="506"/>
        <v>#N/A</v>
      </c>
      <c r="W6452" s="29" t="e">
        <f t="shared" si="508"/>
        <v>#N/A</v>
      </c>
      <c r="X6452" s="37" t="e">
        <f t="shared" si="507"/>
        <v>#N/A</v>
      </c>
      <c r="Y6452" s="37" t="e">
        <f t="shared" si="510"/>
        <v>#N/A</v>
      </c>
      <c r="Z6452" s="37"/>
      <c r="AA6452" s="37"/>
    </row>
    <row r="6453" spans="20:27">
      <c r="T6453" s="26">
        <v>6433</v>
      </c>
      <c r="U6453" s="26" t="e">
        <f t="shared" si="509"/>
        <v>#N/A</v>
      </c>
      <c r="V6453" s="36" t="e">
        <f t="shared" si="506"/>
        <v>#N/A</v>
      </c>
      <c r="W6453" s="29" t="e">
        <f t="shared" si="508"/>
        <v>#N/A</v>
      </c>
      <c r="X6453" s="37" t="e">
        <f t="shared" si="507"/>
        <v>#N/A</v>
      </c>
      <c r="Y6453" s="37" t="e">
        <f t="shared" si="510"/>
        <v>#N/A</v>
      </c>
      <c r="Z6453" s="37"/>
      <c r="AA6453" s="37"/>
    </row>
    <row r="6454" spans="20:27">
      <c r="T6454" s="26">
        <v>6434</v>
      </c>
      <c r="U6454" s="26" t="e">
        <f t="shared" si="509"/>
        <v>#N/A</v>
      </c>
      <c r="V6454" s="36" t="e">
        <f t="shared" si="506"/>
        <v>#N/A</v>
      </c>
      <c r="W6454" s="29" t="e">
        <f t="shared" si="508"/>
        <v>#N/A</v>
      </c>
      <c r="X6454" s="37" t="e">
        <f t="shared" si="507"/>
        <v>#N/A</v>
      </c>
      <c r="Y6454" s="37" t="e">
        <f t="shared" si="510"/>
        <v>#N/A</v>
      </c>
      <c r="Z6454" s="37"/>
      <c r="AA6454" s="37"/>
    </row>
    <row r="6455" spans="20:27">
      <c r="T6455" s="26">
        <v>6435</v>
      </c>
      <c r="U6455" s="26" t="e">
        <f t="shared" si="509"/>
        <v>#N/A</v>
      </c>
      <c r="V6455" s="36" t="e">
        <f t="shared" si="506"/>
        <v>#N/A</v>
      </c>
      <c r="W6455" s="29" t="e">
        <f t="shared" si="508"/>
        <v>#N/A</v>
      </c>
      <c r="X6455" s="37" t="e">
        <f t="shared" si="507"/>
        <v>#N/A</v>
      </c>
      <c r="Y6455" s="37" t="e">
        <f t="shared" si="510"/>
        <v>#N/A</v>
      </c>
      <c r="Z6455" s="37"/>
      <c r="AA6455" s="37"/>
    </row>
    <row r="6456" spans="20:27">
      <c r="T6456" s="26">
        <v>6436</v>
      </c>
      <c r="U6456" s="26" t="e">
        <f t="shared" si="509"/>
        <v>#N/A</v>
      </c>
      <c r="V6456" s="36" t="e">
        <f t="shared" si="506"/>
        <v>#N/A</v>
      </c>
      <c r="W6456" s="29" t="e">
        <f t="shared" si="508"/>
        <v>#N/A</v>
      </c>
      <c r="X6456" s="37" t="e">
        <f t="shared" si="507"/>
        <v>#N/A</v>
      </c>
      <c r="Y6456" s="37" t="e">
        <f t="shared" si="510"/>
        <v>#N/A</v>
      </c>
      <c r="Z6456" s="37"/>
      <c r="AA6456" s="37"/>
    </row>
    <row r="6457" spans="20:27">
      <c r="T6457" s="26">
        <v>6437</v>
      </c>
      <c r="U6457" s="26" t="e">
        <f t="shared" si="509"/>
        <v>#N/A</v>
      </c>
      <c r="V6457" s="36" t="e">
        <f t="shared" si="506"/>
        <v>#N/A</v>
      </c>
      <c r="W6457" s="29" t="e">
        <f t="shared" si="508"/>
        <v>#N/A</v>
      </c>
      <c r="X6457" s="37" t="e">
        <f t="shared" si="507"/>
        <v>#N/A</v>
      </c>
      <c r="Y6457" s="37" t="e">
        <f t="shared" si="510"/>
        <v>#N/A</v>
      </c>
      <c r="Z6457" s="37"/>
      <c r="AA6457" s="37"/>
    </row>
    <row r="6458" spans="20:27">
      <c r="T6458" s="26">
        <v>6438</v>
      </c>
      <c r="U6458" s="26" t="e">
        <f t="shared" si="509"/>
        <v>#N/A</v>
      </c>
      <c r="V6458" s="36" t="e">
        <f t="shared" si="506"/>
        <v>#N/A</v>
      </c>
      <c r="W6458" s="29" t="e">
        <f t="shared" si="508"/>
        <v>#N/A</v>
      </c>
      <c r="X6458" s="37" t="e">
        <f t="shared" si="507"/>
        <v>#N/A</v>
      </c>
      <c r="Y6458" s="37" t="e">
        <f t="shared" si="510"/>
        <v>#N/A</v>
      </c>
      <c r="Z6458" s="37"/>
      <c r="AA6458" s="37"/>
    </row>
    <row r="6459" spans="20:27">
      <c r="T6459" s="26">
        <v>6439</v>
      </c>
      <c r="U6459" s="26" t="e">
        <f t="shared" si="509"/>
        <v>#N/A</v>
      </c>
      <c r="V6459" s="36" t="e">
        <f t="shared" si="506"/>
        <v>#N/A</v>
      </c>
      <c r="W6459" s="29" t="e">
        <f t="shared" si="508"/>
        <v>#N/A</v>
      </c>
      <c r="X6459" s="37" t="e">
        <f t="shared" si="507"/>
        <v>#N/A</v>
      </c>
      <c r="Y6459" s="37" t="e">
        <f t="shared" si="510"/>
        <v>#N/A</v>
      </c>
      <c r="Z6459" s="37"/>
      <c r="AA6459" s="37"/>
    </row>
    <row r="6460" spans="20:27">
      <c r="T6460" s="26">
        <v>6440</v>
      </c>
      <c r="U6460" s="26" t="e">
        <f t="shared" si="509"/>
        <v>#N/A</v>
      </c>
      <c r="V6460" s="36" t="e">
        <f t="shared" si="506"/>
        <v>#N/A</v>
      </c>
      <c r="W6460" s="29" t="e">
        <f t="shared" si="508"/>
        <v>#N/A</v>
      </c>
      <c r="X6460" s="37" t="e">
        <f t="shared" si="507"/>
        <v>#N/A</v>
      </c>
      <c r="Y6460" s="37" t="e">
        <f t="shared" si="510"/>
        <v>#N/A</v>
      </c>
      <c r="Z6460" s="37"/>
      <c r="AA6460" s="37"/>
    </row>
    <row r="6461" spans="20:27">
      <c r="T6461" s="26">
        <v>6441</v>
      </c>
      <c r="U6461" s="26" t="e">
        <f t="shared" si="509"/>
        <v>#N/A</v>
      </c>
      <c r="V6461" s="36" t="e">
        <f t="shared" si="506"/>
        <v>#N/A</v>
      </c>
      <c r="W6461" s="29" t="e">
        <f t="shared" si="508"/>
        <v>#N/A</v>
      </c>
      <c r="X6461" s="37" t="e">
        <f t="shared" si="507"/>
        <v>#N/A</v>
      </c>
      <c r="Y6461" s="37" t="e">
        <f t="shared" si="510"/>
        <v>#N/A</v>
      </c>
      <c r="Z6461" s="37"/>
      <c r="AA6461" s="37"/>
    </row>
    <row r="6462" spans="20:27">
      <c r="T6462" s="26">
        <v>6442</v>
      </c>
      <c r="U6462" s="26" t="e">
        <f t="shared" si="509"/>
        <v>#N/A</v>
      </c>
      <c r="V6462" s="36" t="e">
        <f t="shared" si="506"/>
        <v>#N/A</v>
      </c>
      <c r="W6462" s="29" t="e">
        <f t="shared" si="508"/>
        <v>#N/A</v>
      </c>
      <c r="X6462" s="37" t="e">
        <f t="shared" si="507"/>
        <v>#N/A</v>
      </c>
      <c r="Y6462" s="37" t="e">
        <f t="shared" si="510"/>
        <v>#N/A</v>
      </c>
      <c r="Z6462" s="37"/>
      <c r="AA6462" s="37"/>
    </row>
    <row r="6463" spans="20:27">
      <c r="T6463" s="26">
        <v>6443</v>
      </c>
      <c r="U6463" s="26" t="e">
        <f t="shared" si="509"/>
        <v>#N/A</v>
      </c>
      <c r="V6463" s="36" t="e">
        <f t="shared" si="506"/>
        <v>#N/A</v>
      </c>
      <c r="W6463" s="29" t="e">
        <f t="shared" si="508"/>
        <v>#N/A</v>
      </c>
      <c r="X6463" s="37" t="e">
        <f t="shared" si="507"/>
        <v>#N/A</v>
      </c>
      <c r="Y6463" s="37" t="e">
        <f t="shared" si="510"/>
        <v>#N/A</v>
      </c>
      <c r="Z6463" s="37"/>
      <c r="AA6463" s="37"/>
    </row>
    <row r="6464" spans="20:27">
      <c r="T6464" s="26">
        <v>6444</v>
      </c>
      <c r="U6464" s="26" t="e">
        <f t="shared" si="509"/>
        <v>#N/A</v>
      </c>
      <c r="V6464" s="36" t="e">
        <f t="shared" si="506"/>
        <v>#N/A</v>
      </c>
      <c r="W6464" s="29" t="e">
        <f t="shared" si="508"/>
        <v>#N/A</v>
      </c>
      <c r="X6464" s="37" t="e">
        <f t="shared" si="507"/>
        <v>#N/A</v>
      </c>
      <c r="Y6464" s="37" t="e">
        <f t="shared" si="510"/>
        <v>#N/A</v>
      </c>
      <c r="Z6464" s="37"/>
      <c r="AA6464" s="37"/>
    </row>
    <row r="6465" spans="20:27">
      <c r="T6465" s="26">
        <v>6445</v>
      </c>
      <c r="U6465" s="26" t="e">
        <f t="shared" si="509"/>
        <v>#N/A</v>
      </c>
      <c r="V6465" s="36" t="e">
        <f t="shared" si="506"/>
        <v>#N/A</v>
      </c>
      <c r="W6465" s="29" t="e">
        <f t="shared" si="508"/>
        <v>#N/A</v>
      </c>
      <c r="X6465" s="37" t="e">
        <f t="shared" si="507"/>
        <v>#N/A</v>
      </c>
      <c r="Y6465" s="37" t="e">
        <f t="shared" si="510"/>
        <v>#N/A</v>
      </c>
      <c r="Z6465" s="37"/>
      <c r="AA6465" s="37"/>
    </row>
    <row r="6466" spans="20:27">
      <c r="T6466" s="26">
        <v>6446</v>
      </c>
      <c r="U6466" s="26" t="e">
        <f t="shared" si="509"/>
        <v>#N/A</v>
      </c>
      <c r="V6466" s="36" t="e">
        <f t="shared" si="506"/>
        <v>#N/A</v>
      </c>
      <c r="W6466" s="29" t="e">
        <f t="shared" si="508"/>
        <v>#N/A</v>
      </c>
      <c r="X6466" s="37" t="e">
        <f t="shared" si="507"/>
        <v>#N/A</v>
      </c>
      <c r="Y6466" s="37" t="e">
        <f t="shared" si="510"/>
        <v>#N/A</v>
      </c>
      <c r="Z6466" s="37"/>
      <c r="AA6466" s="37"/>
    </row>
    <row r="6467" spans="20:27">
      <c r="T6467" s="26">
        <v>6447</v>
      </c>
      <c r="U6467" s="26" t="e">
        <f t="shared" si="509"/>
        <v>#N/A</v>
      </c>
      <c r="V6467" s="36" t="e">
        <f t="shared" si="506"/>
        <v>#N/A</v>
      </c>
      <c r="W6467" s="29" t="e">
        <f t="shared" si="508"/>
        <v>#N/A</v>
      </c>
      <c r="X6467" s="37" t="e">
        <f t="shared" si="507"/>
        <v>#N/A</v>
      </c>
      <c r="Y6467" s="37" t="e">
        <f t="shared" si="510"/>
        <v>#N/A</v>
      </c>
      <c r="Z6467" s="37"/>
      <c r="AA6467" s="37"/>
    </row>
    <row r="6468" spans="20:27">
      <c r="T6468" s="26">
        <v>6448</v>
      </c>
      <c r="U6468" s="26" t="e">
        <f t="shared" si="509"/>
        <v>#N/A</v>
      </c>
      <c r="V6468" s="36" t="e">
        <f t="shared" si="506"/>
        <v>#N/A</v>
      </c>
      <c r="W6468" s="29" t="e">
        <f t="shared" si="508"/>
        <v>#N/A</v>
      </c>
      <c r="X6468" s="37" t="e">
        <f t="shared" si="507"/>
        <v>#N/A</v>
      </c>
      <c r="Y6468" s="37" t="e">
        <f t="shared" si="510"/>
        <v>#N/A</v>
      </c>
      <c r="Z6468" s="37"/>
      <c r="AA6468" s="37"/>
    </row>
    <row r="6469" spans="20:27">
      <c r="T6469" s="26">
        <v>6449</v>
      </c>
      <c r="U6469" s="26" t="e">
        <f t="shared" si="509"/>
        <v>#N/A</v>
      </c>
      <c r="V6469" s="36" t="e">
        <f t="shared" si="506"/>
        <v>#N/A</v>
      </c>
      <c r="W6469" s="29" t="e">
        <f t="shared" si="508"/>
        <v>#N/A</v>
      </c>
      <c r="X6469" s="37" t="e">
        <f t="shared" si="507"/>
        <v>#N/A</v>
      </c>
      <c r="Y6469" s="37" t="e">
        <f t="shared" si="510"/>
        <v>#N/A</v>
      </c>
      <c r="Z6469" s="37"/>
      <c r="AA6469" s="37"/>
    </row>
    <row r="6470" spans="20:27">
      <c r="T6470" s="26">
        <v>6450</v>
      </c>
      <c r="U6470" s="26" t="e">
        <f t="shared" si="509"/>
        <v>#N/A</v>
      </c>
      <c r="V6470" s="36" t="e">
        <f t="shared" si="506"/>
        <v>#N/A</v>
      </c>
      <c r="W6470" s="29" t="e">
        <f t="shared" si="508"/>
        <v>#N/A</v>
      </c>
      <c r="X6470" s="37" t="e">
        <f t="shared" si="507"/>
        <v>#N/A</v>
      </c>
      <c r="Y6470" s="37" t="e">
        <f t="shared" si="510"/>
        <v>#N/A</v>
      </c>
      <c r="Z6470" s="37"/>
      <c r="AA6470" s="37"/>
    </row>
    <row r="6471" spans="20:27">
      <c r="T6471" s="26">
        <v>6451</v>
      </c>
      <c r="U6471" s="26" t="e">
        <f t="shared" si="509"/>
        <v>#N/A</v>
      </c>
      <c r="V6471" s="36" t="e">
        <f t="shared" si="506"/>
        <v>#N/A</v>
      </c>
      <c r="W6471" s="29" t="e">
        <f t="shared" si="508"/>
        <v>#N/A</v>
      </c>
      <c r="X6471" s="37" t="e">
        <f t="shared" si="507"/>
        <v>#N/A</v>
      </c>
      <c r="Y6471" s="37" t="e">
        <f t="shared" si="510"/>
        <v>#N/A</v>
      </c>
      <c r="Z6471" s="37"/>
      <c r="AA6471" s="37"/>
    </row>
    <row r="6472" spans="20:27">
      <c r="T6472" s="26">
        <v>6452</v>
      </c>
      <c r="U6472" s="26" t="e">
        <f t="shared" si="509"/>
        <v>#N/A</v>
      </c>
      <c r="V6472" s="36" t="e">
        <f t="shared" ref="V6472:V6535" si="511">K$23*EXP(M$22*LOG(T6472/O$23))</f>
        <v>#N/A</v>
      </c>
      <c r="W6472" s="29" t="e">
        <f t="shared" si="508"/>
        <v>#N/A</v>
      </c>
      <c r="X6472" s="37" t="e">
        <f t="shared" ref="X6472:X6535" si="512">IF(($K$60+15)&gt;T6472,T6472,(#N/A))</f>
        <v>#N/A</v>
      </c>
      <c r="Y6472" s="37" t="e">
        <f t="shared" si="510"/>
        <v>#N/A</v>
      </c>
      <c r="Z6472" s="37"/>
      <c r="AA6472" s="37"/>
    </row>
    <row r="6473" spans="20:27">
      <c r="T6473" s="26">
        <v>6453</v>
      </c>
      <c r="U6473" s="26" t="e">
        <f t="shared" si="509"/>
        <v>#N/A</v>
      </c>
      <c r="V6473" s="36" t="e">
        <f t="shared" si="511"/>
        <v>#N/A</v>
      </c>
      <c r="W6473" s="29" t="e">
        <f t="shared" si="508"/>
        <v>#N/A</v>
      </c>
      <c r="X6473" s="37" t="e">
        <f t="shared" si="512"/>
        <v>#N/A</v>
      </c>
      <c r="Y6473" s="37" t="e">
        <f t="shared" si="510"/>
        <v>#N/A</v>
      </c>
      <c r="Z6473" s="37"/>
      <c r="AA6473" s="37"/>
    </row>
    <row r="6474" spans="20:27">
      <c r="T6474" s="26">
        <v>6454</v>
      </c>
      <c r="U6474" s="26" t="e">
        <f t="shared" si="509"/>
        <v>#N/A</v>
      </c>
      <c r="V6474" s="36" t="e">
        <f t="shared" si="511"/>
        <v>#N/A</v>
      </c>
      <c r="W6474" s="29" t="e">
        <f t="shared" si="508"/>
        <v>#N/A</v>
      </c>
      <c r="X6474" s="37" t="e">
        <f t="shared" si="512"/>
        <v>#N/A</v>
      </c>
      <c r="Y6474" s="37" t="e">
        <f t="shared" si="510"/>
        <v>#N/A</v>
      </c>
      <c r="Z6474" s="37"/>
      <c r="AA6474" s="37"/>
    </row>
    <row r="6475" spans="20:27">
      <c r="T6475" s="26">
        <v>6455</v>
      </c>
      <c r="U6475" s="26" t="e">
        <f t="shared" si="509"/>
        <v>#N/A</v>
      </c>
      <c r="V6475" s="36" t="e">
        <f t="shared" si="511"/>
        <v>#N/A</v>
      </c>
      <c r="W6475" s="29" t="e">
        <f t="shared" si="508"/>
        <v>#N/A</v>
      </c>
      <c r="X6475" s="37" t="e">
        <f t="shared" si="512"/>
        <v>#N/A</v>
      </c>
      <c r="Y6475" s="37" t="e">
        <f t="shared" si="510"/>
        <v>#N/A</v>
      </c>
      <c r="Z6475" s="37"/>
      <c r="AA6475" s="37"/>
    </row>
    <row r="6476" spans="20:27">
      <c r="T6476" s="26">
        <v>6456</v>
      </c>
      <c r="U6476" s="26" t="e">
        <f t="shared" si="509"/>
        <v>#N/A</v>
      </c>
      <c r="V6476" s="36" t="e">
        <f t="shared" si="511"/>
        <v>#N/A</v>
      </c>
      <c r="W6476" s="29" t="e">
        <f t="shared" si="508"/>
        <v>#N/A</v>
      </c>
      <c r="X6476" s="37" t="e">
        <f t="shared" si="512"/>
        <v>#N/A</v>
      </c>
      <c r="Y6476" s="37" t="e">
        <f t="shared" si="510"/>
        <v>#N/A</v>
      </c>
      <c r="Z6476" s="37"/>
      <c r="AA6476" s="37"/>
    </row>
    <row r="6477" spans="20:27">
      <c r="T6477" s="26">
        <v>6457</v>
      </c>
      <c r="U6477" s="26" t="e">
        <f t="shared" si="509"/>
        <v>#N/A</v>
      </c>
      <c r="V6477" s="36" t="e">
        <f t="shared" si="511"/>
        <v>#N/A</v>
      </c>
      <c r="W6477" s="29" t="e">
        <f t="shared" si="508"/>
        <v>#N/A</v>
      </c>
      <c r="X6477" s="37" t="e">
        <f t="shared" si="512"/>
        <v>#N/A</v>
      </c>
      <c r="Y6477" s="37" t="e">
        <f t="shared" si="510"/>
        <v>#N/A</v>
      </c>
      <c r="Z6477" s="37"/>
      <c r="AA6477" s="37"/>
    </row>
    <row r="6478" spans="20:27">
      <c r="T6478" s="26">
        <v>6458</v>
      </c>
      <c r="U6478" s="26" t="e">
        <f t="shared" si="509"/>
        <v>#N/A</v>
      </c>
      <c r="V6478" s="36" t="e">
        <f t="shared" si="511"/>
        <v>#N/A</v>
      </c>
      <c r="W6478" s="29" t="e">
        <f t="shared" si="508"/>
        <v>#N/A</v>
      </c>
      <c r="X6478" s="37" t="e">
        <f t="shared" si="512"/>
        <v>#N/A</v>
      </c>
      <c r="Y6478" s="37" t="e">
        <f t="shared" si="510"/>
        <v>#N/A</v>
      </c>
      <c r="Z6478" s="37"/>
      <c r="AA6478" s="37"/>
    </row>
    <row r="6479" spans="20:27">
      <c r="T6479" s="26">
        <v>6459</v>
      </c>
      <c r="U6479" s="26" t="e">
        <f t="shared" si="509"/>
        <v>#N/A</v>
      </c>
      <c r="V6479" s="36" t="e">
        <f t="shared" si="511"/>
        <v>#N/A</v>
      </c>
      <c r="W6479" s="29" t="e">
        <f t="shared" si="508"/>
        <v>#N/A</v>
      </c>
      <c r="X6479" s="37" t="e">
        <f t="shared" si="512"/>
        <v>#N/A</v>
      </c>
      <c r="Y6479" s="37" t="e">
        <f t="shared" si="510"/>
        <v>#N/A</v>
      </c>
      <c r="Z6479" s="37"/>
      <c r="AA6479" s="37"/>
    </row>
    <row r="6480" spans="20:27">
      <c r="T6480" s="26">
        <v>6460</v>
      </c>
      <c r="U6480" s="26" t="e">
        <f t="shared" si="509"/>
        <v>#N/A</v>
      </c>
      <c r="V6480" s="36" t="e">
        <f t="shared" si="511"/>
        <v>#N/A</v>
      </c>
      <c r="W6480" s="29" t="e">
        <f t="shared" si="508"/>
        <v>#N/A</v>
      </c>
      <c r="X6480" s="37" t="e">
        <f t="shared" si="512"/>
        <v>#N/A</v>
      </c>
      <c r="Y6480" s="37" t="e">
        <f t="shared" si="510"/>
        <v>#N/A</v>
      </c>
      <c r="Z6480" s="37"/>
      <c r="AA6480" s="37"/>
    </row>
    <row r="6481" spans="20:27">
      <c r="T6481" s="26">
        <v>6461</v>
      </c>
      <c r="U6481" s="26" t="e">
        <f t="shared" si="509"/>
        <v>#N/A</v>
      </c>
      <c r="V6481" s="36" t="e">
        <f t="shared" si="511"/>
        <v>#N/A</v>
      </c>
      <c r="W6481" s="29" t="e">
        <f t="shared" si="508"/>
        <v>#N/A</v>
      </c>
      <c r="X6481" s="37" t="e">
        <f t="shared" si="512"/>
        <v>#N/A</v>
      </c>
      <c r="Y6481" s="37" t="e">
        <f t="shared" si="510"/>
        <v>#N/A</v>
      </c>
      <c r="Z6481" s="37"/>
      <c r="AA6481" s="37"/>
    </row>
    <row r="6482" spans="20:27">
      <c r="T6482" s="26">
        <v>6462</v>
      </c>
      <c r="U6482" s="26" t="e">
        <f t="shared" si="509"/>
        <v>#N/A</v>
      </c>
      <c r="V6482" s="36" t="e">
        <f t="shared" si="511"/>
        <v>#N/A</v>
      </c>
      <c r="W6482" s="29" t="e">
        <f t="shared" si="508"/>
        <v>#N/A</v>
      </c>
      <c r="X6482" s="37" t="e">
        <f t="shared" si="512"/>
        <v>#N/A</v>
      </c>
      <c r="Y6482" s="37" t="e">
        <f t="shared" si="510"/>
        <v>#N/A</v>
      </c>
      <c r="Z6482" s="37"/>
      <c r="AA6482" s="37"/>
    </row>
    <row r="6483" spans="20:27">
      <c r="T6483" s="26">
        <v>6463</v>
      </c>
      <c r="U6483" s="26" t="e">
        <f t="shared" si="509"/>
        <v>#N/A</v>
      </c>
      <c r="V6483" s="36" t="e">
        <f t="shared" si="511"/>
        <v>#N/A</v>
      </c>
      <c r="W6483" s="29" t="e">
        <f t="shared" si="508"/>
        <v>#N/A</v>
      </c>
      <c r="X6483" s="37" t="e">
        <f t="shared" si="512"/>
        <v>#N/A</v>
      </c>
      <c r="Y6483" s="37" t="e">
        <f t="shared" si="510"/>
        <v>#N/A</v>
      </c>
      <c r="Z6483" s="37"/>
      <c r="AA6483" s="37"/>
    </row>
    <row r="6484" spans="20:27">
      <c r="T6484" s="26">
        <v>6464</v>
      </c>
      <c r="U6484" s="26" t="e">
        <f t="shared" si="509"/>
        <v>#N/A</v>
      </c>
      <c r="V6484" s="36" t="e">
        <f t="shared" si="511"/>
        <v>#N/A</v>
      </c>
      <c r="W6484" s="29" t="e">
        <f t="shared" si="508"/>
        <v>#N/A</v>
      </c>
      <c r="X6484" s="37" t="e">
        <f t="shared" si="512"/>
        <v>#N/A</v>
      </c>
      <c r="Y6484" s="37" t="e">
        <f t="shared" si="510"/>
        <v>#N/A</v>
      </c>
      <c r="Z6484" s="37"/>
      <c r="AA6484" s="37"/>
    </row>
    <row r="6485" spans="20:27">
      <c r="T6485" s="26">
        <v>6465</v>
      </c>
      <c r="U6485" s="26" t="e">
        <f t="shared" si="509"/>
        <v>#N/A</v>
      </c>
      <c r="V6485" s="36" t="e">
        <f t="shared" si="511"/>
        <v>#N/A</v>
      </c>
      <c r="W6485" s="29" t="e">
        <f t="shared" ref="W6485:W6548" si="513">IF(U6485="",(#N/A),V6485)</f>
        <v>#N/A</v>
      </c>
      <c r="X6485" s="37" t="e">
        <f t="shared" si="512"/>
        <v>#N/A</v>
      </c>
      <c r="Y6485" s="37" t="e">
        <f t="shared" si="510"/>
        <v>#N/A</v>
      </c>
      <c r="Z6485" s="37"/>
      <c r="AA6485" s="37"/>
    </row>
    <row r="6486" spans="20:27">
      <c r="T6486" s="26">
        <v>6466</v>
      </c>
      <c r="U6486" s="26" t="e">
        <f t="shared" ref="U6486:U6549" si="514">IF(MAX(D$20:D$64)&lt;T6486,(#N/A),T6486)</f>
        <v>#N/A</v>
      </c>
      <c r="V6486" s="36" t="e">
        <f t="shared" si="511"/>
        <v>#N/A</v>
      </c>
      <c r="W6486" s="29" t="e">
        <f t="shared" si="513"/>
        <v>#N/A</v>
      </c>
      <c r="X6486" s="37" t="e">
        <f t="shared" si="512"/>
        <v>#N/A</v>
      </c>
      <c r="Y6486" s="37" t="e">
        <f t="shared" si="510"/>
        <v>#N/A</v>
      </c>
      <c r="Z6486" s="37"/>
      <c r="AA6486" s="37"/>
    </row>
    <row r="6487" spans="20:27">
      <c r="T6487" s="26">
        <v>6467</v>
      </c>
      <c r="U6487" s="26" t="e">
        <f t="shared" si="514"/>
        <v>#N/A</v>
      </c>
      <c r="V6487" s="36" t="e">
        <f t="shared" si="511"/>
        <v>#N/A</v>
      </c>
      <c r="W6487" s="29" t="e">
        <f t="shared" si="513"/>
        <v>#N/A</v>
      </c>
      <c r="X6487" s="37" t="e">
        <f t="shared" si="512"/>
        <v>#N/A</v>
      </c>
      <c r="Y6487" s="37" t="e">
        <f t="shared" si="510"/>
        <v>#N/A</v>
      </c>
      <c r="Z6487" s="37"/>
      <c r="AA6487" s="37"/>
    </row>
    <row r="6488" spans="20:27">
      <c r="T6488" s="26">
        <v>6468</v>
      </c>
      <c r="U6488" s="26" t="e">
        <f t="shared" si="514"/>
        <v>#N/A</v>
      </c>
      <c r="V6488" s="36" t="e">
        <f t="shared" si="511"/>
        <v>#N/A</v>
      </c>
      <c r="W6488" s="29" t="e">
        <f t="shared" si="513"/>
        <v>#N/A</v>
      </c>
      <c r="X6488" s="37" t="e">
        <f t="shared" si="512"/>
        <v>#N/A</v>
      </c>
      <c r="Y6488" s="37" t="e">
        <f t="shared" si="510"/>
        <v>#N/A</v>
      </c>
      <c r="Z6488" s="37"/>
      <c r="AA6488" s="37"/>
    </row>
    <row r="6489" spans="20:27">
      <c r="T6489" s="26">
        <v>6469</v>
      </c>
      <c r="U6489" s="26" t="e">
        <f t="shared" si="514"/>
        <v>#N/A</v>
      </c>
      <c r="V6489" s="36" t="e">
        <f t="shared" si="511"/>
        <v>#N/A</v>
      </c>
      <c r="W6489" s="29" t="e">
        <f t="shared" si="513"/>
        <v>#N/A</v>
      </c>
      <c r="X6489" s="37" t="e">
        <f t="shared" si="512"/>
        <v>#N/A</v>
      </c>
      <c r="Y6489" s="37" t="e">
        <f t="shared" si="510"/>
        <v>#N/A</v>
      </c>
      <c r="Z6489" s="37"/>
      <c r="AA6489" s="37"/>
    </row>
    <row r="6490" spans="20:27">
      <c r="T6490" s="26">
        <v>6470</v>
      </c>
      <c r="U6490" s="26" t="e">
        <f t="shared" si="514"/>
        <v>#N/A</v>
      </c>
      <c r="V6490" s="36" t="e">
        <f t="shared" si="511"/>
        <v>#N/A</v>
      </c>
      <c r="W6490" s="29" t="e">
        <f t="shared" si="513"/>
        <v>#N/A</v>
      </c>
      <c r="X6490" s="37" t="e">
        <f t="shared" si="512"/>
        <v>#N/A</v>
      </c>
      <c r="Y6490" s="37" t="e">
        <f t="shared" si="510"/>
        <v>#N/A</v>
      </c>
      <c r="Z6490" s="37"/>
      <c r="AA6490" s="37"/>
    </row>
    <row r="6491" spans="20:27">
      <c r="T6491" s="26">
        <v>6471</v>
      </c>
      <c r="U6491" s="26" t="e">
        <f t="shared" si="514"/>
        <v>#N/A</v>
      </c>
      <c r="V6491" s="36" t="e">
        <f t="shared" si="511"/>
        <v>#N/A</v>
      </c>
      <c r="W6491" s="29" t="e">
        <f t="shared" si="513"/>
        <v>#N/A</v>
      </c>
      <c r="X6491" s="37" t="e">
        <f t="shared" si="512"/>
        <v>#N/A</v>
      </c>
      <c r="Y6491" s="37" t="e">
        <f t="shared" si="510"/>
        <v>#N/A</v>
      </c>
      <c r="Z6491" s="37"/>
      <c r="AA6491" s="37"/>
    </row>
    <row r="6492" spans="20:27">
      <c r="T6492" s="26">
        <v>6472</v>
      </c>
      <c r="U6492" s="26" t="e">
        <f t="shared" si="514"/>
        <v>#N/A</v>
      </c>
      <c r="V6492" s="36" t="e">
        <f t="shared" si="511"/>
        <v>#N/A</v>
      </c>
      <c r="W6492" s="29" t="e">
        <f t="shared" si="513"/>
        <v>#N/A</v>
      </c>
      <c r="X6492" s="37" t="e">
        <f t="shared" si="512"/>
        <v>#N/A</v>
      </c>
      <c r="Y6492" s="37" t="e">
        <f t="shared" si="510"/>
        <v>#N/A</v>
      </c>
      <c r="Z6492" s="37"/>
      <c r="AA6492" s="37"/>
    </row>
    <row r="6493" spans="20:27">
      <c r="T6493" s="26">
        <v>6473</v>
      </c>
      <c r="U6493" s="26" t="e">
        <f t="shared" si="514"/>
        <v>#N/A</v>
      </c>
      <c r="V6493" s="36" t="e">
        <f t="shared" si="511"/>
        <v>#N/A</v>
      </c>
      <c r="W6493" s="29" t="e">
        <f t="shared" si="513"/>
        <v>#N/A</v>
      </c>
      <c r="X6493" s="37" t="e">
        <f t="shared" si="512"/>
        <v>#N/A</v>
      </c>
      <c r="Y6493" s="37" t="e">
        <f t="shared" si="510"/>
        <v>#N/A</v>
      </c>
      <c r="Z6493" s="37"/>
      <c r="AA6493" s="37"/>
    </row>
    <row r="6494" spans="20:27">
      <c r="T6494" s="26">
        <v>6474</v>
      </c>
      <c r="U6494" s="26" t="e">
        <f t="shared" si="514"/>
        <v>#N/A</v>
      </c>
      <c r="V6494" s="36" t="e">
        <f t="shared" si="511"/>
        <v>#N/A</v>
      </c>
      <c r="W6494" s="29" t="e">
        <f t="shared" si="513"/>
        <v>#N/A</v>
      </c>
      <c r="X6494" s="37" t="e">
        <f t="shared" si="512"/>
        <v>#N/A</v>
      </c>
      <c r="Y6494" s="37" t="e">
        <f t="shared" si="510"/>
        <v>#N/A</v>
      </c>
      <c r="Z6494" s="37"/>
      <c r="AA6494" s="37"/>
    </row>
    <row r="6495" spans="20:27">
      <c r="T6495" s="26">
        <v>6475</v>
      </c>
      <c r="U6495" s="26" t="e">
        <f t="shared" si="514"/>
        <v>#N/A</v>
      </c>
      <c r="V6495" s="36" t="e">
        <f t="shared" si="511"/>
        <v>#N/A</v>
      </c>
      <c r="W6495" s="29" t="e">
        <f t="shared" si="513"/>
        <v>#N/A</v>
      </c>
      <c r="X6495" s="37" t="e">
        <f t="shared" si="512"/>
        <v>#N/A</v>
      </c>
      <c r="Y6495" s="37" t="e">
        <f t="shared" ref="Y6495:Y6558" si="515">IF(($K$60+15)&gt;T6495,K$23*EXP(M$22*LOG(T6495/O$23)),(#N/A))</f>
        <v>#N/A</v>
      </c>
      <c r="Z6495" s="37"/>
      <c r="AA6495" s="37"/>
    </row>
    <row r="6496" spans="20:27">
      <c r="T6496" s="26">
        <v>6476</v>
      </c>
      <c r="U6496" s="26" t="e">
        <f t="shared" si="514"/>
        <v>#N/A</v>
      </c>
      <c r="V6496" s="36" t="e">
        <f t="shared" si="511"/>
        <v>#N/A</v>
      </c>
      <c r="W6496" s="29" t="e">
        <f t="shared" si="513"/>
        <v>#N/A</v>
      </c>
      <c r="X6496" s="37" t="e">
        <f t="shared" si="512"/>
        <v>#N/A</v>
      </c>
      <c r="Y6496" s="37" t="e">
        <f t="shared" si="515"/>
        <v>#N/A</v>
      </c>
      <c r="Z6496" s="37"/>
      <c r="AA6496" s="37"/>
    </row>
    <row r="6497" spans="20:27">
      <c r="T6497" s="26">
        <v>6477</v>
      </c>
      <c r="U6497" s="26" t="e">
        <f t="shared" si="514"/>
        <v>#N/A</v>
      </c>
      <c r="V6497" s="36" t="e">
        <f t="shared" si="511"/>
        <v>#N/A</v>
      </c>
      <c r="W6497" s="29" t="e">
        <f t="shared" si="513"/>
        <v>#N/A</v>
      </c>
      <c r="X6497" s="37" t="e">
        <f t="shared" si="512"/>
        <v>#N/A</v>
      </c>
      <c r="Y6497" s="37" t="e">
        <f t="shared" si="515"/>
        <v>#N/A</v>
      </c>
      <c r="Z6497" s="37"/>
      <c r="AA6497" s="37"/>
    </row>
    <row r="6498" spans="20:27">
      <c r="T6498" s="26">
        <v>6478</v>
      </c>
      <c r="U6498" s="26" t="e">
        <f t="shared" si="514"/>
        <v>#N/A</v>
      </c>
      <c r="V6498" s="36" t="e">
        <f t="shared" si="511"/>
        <v>#N/A</v>
      </c>
      <c r="W6498" s="29" t="e">
        <f t="shared" si="513"/>
        <v>#N/A</v>
      </c>
      <c r="X6498" s="37" t="e">
        <f t="shared" si="512"/>
        <v>#N/A</v>
      </c>
      <c r="Y6498" s="37" t="e">
        <f t="shared" si="515"/>
        <v>#N/A</v>
      </c>
      <c r="Z6498" s="37"/>
      <c r="AA6498" s="37"/>
    </row>
    <row r="6499" spans="20:27">
      <c r="T6499" s="26">
        <v>6479</v>
      </c>
      <c r="U6499" s="26" t="e">
        <f t="shared" si="514"/>
        <v>#N/A</v>
      </c>
      <c r="V6499" s="36" t="e">
        <f t="shared" si="511"/>
        <v>#N/A</v>
      </c>
      <c r="W6499" s="29" t="e">
        <f t="shared" si="513"/>
        <v>#N/A</v>
      </c>
      <c r="X6499" s="37" t="e">
        <f t="shared" si="512"/>
        <v>#N/A</v>
      </c>
      <c r="Y6499" s="37" t="e">
        <f t="shared" si="515"/>
        <v>#N/A</v>
      </c>
      <c r="Z6499" s="37"/>
      <c r="AA6499" s="37"/>
    </row>
    <row r="6500" spans="20:27">
      <c r="T6500" s="26">
        <v>6480</v>
      </c>
      <c r="U6500" s="26" t="e">
        <f t="shared" si="514"/>
        <v>#N/A</v>
      </c>
      <c r="V6500" s="36" t="e">
        <f t="shared" si="511"/>
        <v>#N/A</v>
      </c>
      <c r="W6500" s="29" t="e">
        <f t="shared" si="513"/>
        <v>#N/A</v>
      </c>
      <c r="X6500" s="37" t="e">
        <f t="shared" si="512"/>
        <v>#N/A</v>
      </c>
      <c r="Y6500" s="37" t="e">
        <f t="shared" si="515"/>
        <v>#N/A</v>
      </c>
      <c r="Z6500" s="37"/>
      <c r="AA6500" s="37"/>
    </row>
    <row r="6501" spans="20:27">
      <c r="T6501" s="26">
        <v>6481</v>
      </c>
      <c r="U6501" s="26" t="e">
        <f t="shared" si="514"/>
        <v>#N/A</v>
      </c>
      <c r="V6501" s="36" t="e">
        <f t="shared" si="511"/>
        <v>#N/A</v>
      </c>
      <c r="W6501" s="29" t="e">
        <f t="shared" si="513"/>
        <v>#N/A</v>
      </c>
      <c r="X6501" s="37" t="e">
        <f t="shared" si="512"/>
        <v>#N/A</v>
      </c>
      <c r="Y6501" s="37" t="e">
        <f t="shared" si="515"/>
        <v>#N/A</v>
      </c>
      <c r="Z6501" s="37"/>
      <c r="AA6501" s="37"/>
    </row>
    <row r="6502" spans="20:27">
      <c r="T6502" s="26">
        <v>6482</v>
      </c>
      <c r="U6502" s="26" t="e">
        <f t="shared" si="514"/>
        <v>#N/A</v>
      </c>
      <c r="V6502" s="36" t="e">
        <f t="shared" si="511"/>
        <v>#N/A</v>
      </c>
      <c r="W6502" s="29" t="e">
        <f t="shared" si="513"/>
        <v>#N/A</v>
      </c>
      <c r="X6502" s="37" t="e">
        <f t="shared" si="512"/>
        <v>#N/A</v>
      </c>
      <c r="Y6502" s="37" t="e">
        <f t="shared" si="515"/>
        <v>#N/A</v>
      </c>
      <c r="Z6502" s="37"/>
      <c r="AA6502" s="37"/>
    </row>
    <row r="6503" spans="20:27">
      <c r="T6503" s="26">
        <v>6483</v>
      </c>
      <c r="U6503" s="26" t="e">
        <f t="shared" si="514"/>
        <v>#N/A</v>
      </c>
      <c r="V6503" s="36" t="e">
        <f t="shared" si="511"/>
        <v>#N/A</v>
      </c>
      <c r="W6503" s="29" t="e">
        <f t="shared" si="513"/>
        <v>#N/A</v>
      </c>
      <c r="X6503" s="37" t="e">
        <f t="shared" si="512"/>
        <v>#N/A</v>
      </c>
      <c r="Y6503" s="37" t="e">
        <f t="shared" si="515"/>
        <v>#N/A</v>
      </c>
      <c r="Z6503" s="37"/>
      <c r="AA6503" s="37"/>
    </row>
    <row r="6504" spans="20:27">
      <c r="T6504" s="26">
        <v>6484</v>
      </c>
      <c r="U6504" s="26" t="e">
        <f t="shared" si="514"/>
        <v>#N/A</v>
      </c>
      <c r="V6504" s="36" t="e">
        <f t="shared" si="511"/>
        <v>#N/A</v>
      </c>
      <c r="W6504" s="29" t="e">
        <f t="shared" si="513"/>
        <v>#N/A</v>
      </c>
      <c r="X6504" s="37" t="e">
        <f t="shared" si="512"/>
        <v>#N/A</v>
      </c>
      <c r="Y6504" s="37" t="e">
        <f t="shared" si="515"/>
        <v>#N/A</v>
      </c>
      <c r="Z6504" s="37"/>
      <c r="AA6504" s="37"/>
    </row>
    <row r="6505" spans="20:27">
      <c r="T6505" s="26">
        <v>6485</v>
      </c>
      <c r="U6505" s="26" t="e">
        <f t="shared" si="514"/>
        <v>#N/A</v>
      </c>
      <c r="V6505" s="36" t="e">
        <f t="shared" si="511"/>
        <v>#N/A</v>
      </c>
      <c r="W6505" s="29" t="e">
        <f t="shared" si="513"/>
        <v>#N/A</v>
      </c>
      <c r="X6505" s="37" t="e">
        <f t="shared" si="512"/>
        <v>#N/A</v>
      </c>
      <c r="Y6505" s="37" t="e">
        <f t="shared" si="515"/>
        <v>#N/A</v>
      </c>
      <c r="Z6505" s="37"/>
      <c r="AA6505" s="37"/>
    </row>
    <row r="6506" spans="20:27">
      <c r="T6506" s="26">
        <v>6486</v>
      </c>
      <c r="U6506" s="26" t="e">
        <f t="shared" si="514"/>
        <v>#N/A</v>
      </c>
      <c r="V6506" s="36" t="e">
        <f t="shared" si="511"/>
        <v>#N/A</v>
      </c>
      <c r="W6506" s="29" t="e">
        <f t="shared" si="513"/>
        <v>#N/A</v>
      </c>
      <c r="X6506" s="37" t="e">
        <f t="shared" si="512"/>
        <v>#N/A</v>
      </c>
      <c r="Y6506" s="37" t="e">
        <f t="shared" si="515"/>
        <v>#N/A</v>
      </c>
      <c r="Z6506" s="37"/>
      <c r="AA6506" s="37"/>
    </row>
    <row r="6507" spans="20:27">
      <c r="T6507" s="26">
        <v>6487</v>
      </c>
      <c r="U6507" s="26" t="e">
        <f t="shared" si="514"/>
        <v>#N/A</v>
      </c>
      <c r="V6507" s="36" t="e">
        <f t="shared" si="511"/>
        <v>#N/A</v>
      </c>
      <c r="W6507" s="29" t="e">
        <f t="shared" si="513"/>
        <v>#N/A</v>
      </c>
      <c r="X6507" s="37" t="e">
        <f t="shared" si="512"/>
        <v>#N/A</v>
      </c>
      <c r="Y6507" s="37" t="e">
        <f t="shared" si="515"/>
        <v>#N/A</v>
      </c>
      <c r="Z6507" s="37"/>
      <c r="AA6507" s="37"/>
    </row>
    <row r="6508" spans="20:27">
      <c r="T6508" s="26">
        <v>6488</v>
      </c>
      <c r="U6508" s="26" t="e">
        <f t="shared" si="514"/>
        <v>#N/A</v>
      </c>
      <c r="V6508" s="36" t="e">
        <f t="shared" si="511"/>
        <v>#N/A</v>
      </c>
      <c r="W6508" s="29" t="e">
        <f t="shared" si="513"/>
        <v>#N/A</v>
      </c>
      <c r="X6508" s="37" t="e">
        <f t="shared" si="512"/>
        <v>#N/A</v>
      </c>
      <c r="Y6508" s="37" t="e">
        <f t="shared" si="515"/>
        <v>#N/A</v>
      </c>
      <c r="Z6508" s="37"/>
      <c r="AA6508" s="37"/>
    </row>
    <row r="6509" spans="20:27">
      <c r="T6509" s="26">
        <v>6489</v>
      </c>
      <c r="U6509" s="26" t="e">
        <f t="shared" si="514"/>
        <v>#N/A</v>
      </c>
      <c r="V6509" s="36" t="e">
        <f t="shared" si="511"/>
        <v>#N/A</v>
      </c>
      <c r="W6509" s="29" t="e">
        <f t="shared" si="513"/>
        <v>#N/A</v>
      </c>
      <c r="X6509" s="37" t="e">
        <f t="shared" si="512"/>
        <v>#N/A</v>
      </c>
      <c r="Y6509" s="37" t="e">
        <f t="shared" si="515"/>
        <v>#N/A</v>
      </c>
      <c r="Z6509" s="37"/>
      <c r="AA6509" s="37"/>
    </row>
    <row r="6510" spans="20:27">
      <c r="T6510" s="26">
        <v>6490</v>
      </c>
      <c r="U6510" s="26" t="e">
        <f t="shared" si="514"/>
        <v>#N/A</v>
      </c>
      <c r="V6510" s="36" t="e">
        <f t="shared" si="511"/>
        <v>#N/A</v>
      </c>
      <c r="W6510" s="29" t="e">
        <f t="shared" si="513"/>
        <v>#N/A</v>
      </c>
      <c r="X6510" s="37" t="e">
        <f t="shared" si="512"/>
        <v>#N/A</v>
      </c>
      <c r="Y6510" s="37" t="e">
        <f t="shared" si="515"/>
        <v>#N/A</v>
      </c>
      <c r="Z6510" s="37"/>
      <c r="AA6510" s="37"/>
    </row>
    <row r="6511" spans="20:27">
      <c r="T6511" s="26">
        <v>6491</v>
      </c>
      <c r="U6511" s="26" t="e">
        <f t="shared" si="514"/>
        <v>#N/A</v>
      </c>
      <c r="V6511" s="36" t="e">
        <f t="shared" si="511"/>
        <v>#N/A</v>
      </c>
      <c r="W6511" s="29" t="e">
        <f t="shared" si="513"/>
        <v>#N/A</v>
      </c>
      <c r="X6511" s="37" t="e">
        <f t="shared" si="512"/>
        <v>#N/A</v>
      </c>
      <c r="Y6511" s="37" t="e">
        <f t="shared" si="515"/>
        <v>#N/A</v>
      </c>
      <c r="Z6511" s="37"/>
      <c r="AA6511" s="37"/>
    </row>
    <row r="6512" spans="20:27">
      <c r="T6512" s="26">
        <v>6492</v>
      </c>
      <c r="U6512" s="26" t="e">
        <f t="shared" si="514"/>
        <v>#N/A</v>
      </c>
      <c r="V6512" s="36" t="e">
        <f t="shared" si="511"/>
        <v>#N/A</v>
      </c>
      <c r="W6512" s="29" t="e">
        <f t="shared" si="513"/>
        <v>#N/A</v>
      </c>
      <c r="X6512" s="37" t="e">
        <f t="shared" si="512"/>
        <v>#N/A</v>
      </c>
      <c r="Y6512" s="37" t="e">
        <f t="shared" si="515"/>
        <v>#N/A</v>
      </c>
      <c r="Z6512" s="37"/>
      <c r="AA6512" s="37"/>
    </row>
    <row r="6513" spans="20:27">
      <c r="T6513" s="26">
        <v>6493</v>
      </c>
      <c r="U6513" s="26" t="e">
        <f t="shared" si="514"/>
        <v>#N/A</v>
      </c>
      <c r="V6513" s="36" t="e">
        <f t="shared" si="511"/>
        <v>#N/A</v>
      </c>
      <c r="W6513" s="29" t="e">
        <f t="shared" si="513"/>
        <v>#N/A</v>
      </c>
      <c r="X6513" s="37" t="e">
        <f t="shared" si="512"/>
        <v>#N/A</v>
      </c>
      <c r="Y6513" s="37" t="e">
        <f t="shared" si="515"/>
        <v>#N/A</v>
      </c>
      <c r="Z6513" s="37"/>
      <c r="AA6513" s="37"/>
    </row>
    <row r="6514" spans="20:27">
      <c r="T6514" s="26">
        <v>6494</v>
      </c>
      <c r="U6514" s="26" t="e">
        <f t="shared" si="514"/>
        <v>#N/A</v>
      </c>
      <c r="V6514" s="36" t="e">
        <f t="shared" si="511"/>
        <v>#N/A</v>
      </c>
      <c r="W6514" s="29" t="e">
        <f t="shared" si="513"/>
        <v>#N/A</v>
      </c>
      <c r="X6514" s="37" t="e">
        <f t="shared" si="512"/>
        <v>#N/A</v>
      </c>
      <c r="Y6514" s="37" t="e">
        <f t="shared" si="515"/>
        <v>#N/A</v>
      </c>
      <c r="Z6514" s="37"/>
      <c r="AA6514" s="37"/>
    </row>
    <row r="6515" spans="20:27">
      <c r="T6515" s="26">
        <v>6495</v>
      </c>
      <c r="U6515" s="26" t="e">
        <f t="shared" si="514"/>
        <v>#N/A</v>
      </c>
      <c r="V6515" s="36" t="e">
        <f t="shared" si="511"/>
        <v>#N/A</v>
      </c>
      <c r="W6515" s="29" t="e">
        <f t="shared" si="513"/>
        <v>#N/A</v>
      </c>
      <c r="X6515" s="37" t="e">
        <f t="shared" si="512"/>
        <v>#N/A</v>
      </c>
      <c r="Y6515" s="37" t="e">
        <f t="shared" si="515"/>
        <v>#N/A</v>
      </c>
      <c r="Z6515" s="37"/>
      <c r="AA6515" s="37"/>
    </row>
    <row r="6516" spans="20:27">
      <c r="T6516" s="26">
        <v>6496</v>
      </c>
      <c r="U6516" s="26" t="e">
        <f t="shared" si="514"/>
        <v>#N/A</v>
      </c>
      <c r="V6516" s="36" t="e">
        <f t="shared" si="511"/>
        <v>#N/A</v>
      </c>
      <c r="W6516" s="29" t="e">
        <f t="shared" si="513"/>
        <v>#N/A</v>
      </c>
      <c r="X6516" s="37" t="e">
        <f t="shared" si="512"/>
        <v>#N/A</v>
      </c>
      <c r="Y6516" s="37" t="e">
        <f t="shared" si="515"/>
        <v>#N/A</v>
      </c>
      <c r="Z6516" s="37"/>
      <c r="AA6516" s="37"/>
    </row>
    <row r="6517" spans="20:27">
      <c r="T6517" s="26">
        <v>6497</v>
      </c>
      <c r="U6517" s="26" t="e">
        <f t="shared" si="514"/>
        <v>#N/A</v>
      </c>
      <c r="V6517" s="36" t="e">
        <f t="shared" si="511"/>
        <v>#N/A</v>
      </c>
      <c r="W6517" s="29" t="e">
        <f t="shared" si="513"/>
        <v>#N/A</v>
      </c>
      <c r="X6517" s="37" t="e">
        <f t="shared" si="512"/>
        <v>#N/A</v>
      </c>
      <c r="Y6517" s="37" t="e">
        <f t="shared" si="515"/>
        <v>#N/A</v>
      </c>
      <c r="Z6517" s="37"/>
      <c r="AA6517" s="37"/>
    </row>
    <row r="6518" spans="20:27">
      <c r="T6518" s="26">
        <v>6498</v>
      </c>
      <c r="U6518" s="26" t="e">
        <f t="shared" si="514"/>
        <v>#N/A</v>
      </c>
      <c r="V6518" s="36" t="e">
        <f t="shared" si="511"/>
        <v>#N/A</v>
      </c>
      <c r="W6518" s="29" t="e">
        <f t="shared" si="513"/>
        <v>#N/A</v>
      </c>
      <c r="X6518" s="37" t="e">
        <f t="shared" si="512"/>
        <v>#N/A</v>
      </c>
      <c r="Y6518" s="37" t="e">
        <f t="shared" si="515"/>
        <v>#N/A</v>
      </c>
      <c r="Z6518" s="37"/>
      <c r="AA6518" s="37"/>
    </row>
    <row r="6519" spans="20:27">
      <c r="T6519" s="26">
        <v>6499</v>
      </c>
      <c r="U6519" s="26" t="e">
        <f t="shared" si="514"/>
        <v>#N/A</v>
      </c>
      <c r="V6519" s="36" t="e">
        <f t="shared" si="511"/>
        <v>#N/A</v>
      </c>
      <c r="W6519" s="29" t="e">
        <f t="shared" si="513"/>
        <v>#N/A</v>
      </c>
      <c r="X6519" s="37" t="e">
        <f t="shared" si="512"/>
        <v>#N/A</v>
      </c>
      <c r="Y6519" s="37" t="e">
        <f t="shared" si="515"/>
        <v>#N/A</v>
      </c>
      <c r="Z6519" s="37"/>
      <c r="AA6519" s="37"/>
    </row>
    <row r="6520" spans="20:27">
      <c r="T6520" s="26">
        <v>6500</v>
      </c>
      <c r="U6520" s="26" t="e">
        <f t="shared" si="514"/>
        <v>#N/A</v>
      </c>
      <c r="V6520" s="36" t="e">
        <f t="shared" si="511"/>
        <v>#N/A</v>
      </c>
      <c r="W6520" s="29" t="e">
        <f t="shared" si="513"/>
        <v>#N/A</v>
      </c>
      <c r="X6520" s="37" t="e">
        <f t="shared" si="512"/>
        <v>#N/A</v>
      </c>
      <c r="Y6520" s="37" t="e">
        <f t="shared" si="515"/>
        <v>#N/A</v>
      </c>
      <c r="Z6520" s="37"/>
      <c r="AA6520" s="37"/>
    </row>
    <row r="6521" spans="20:27">
      <c r="T6521" s="26">
        <v>6501</v>
      </c>
      <c r="U6521" s="26" t="e">
        <f t="shared" si="514"/>
        <v>#N/A</v>
      </c>
      <c r="V6521" s="36" t="e">
        <f t="shared" si="511"/>
        <v>#N/A</v>
      </c>
      <c r="W6521" s="29" t="e">
        <f t="shared" si="513"/>
        <v>#N/A</v>
      </c>
      <c r="X6521" s="37" t="e">
        <f t="shared" si="512"/>
        <v>#N/A</v>
      </c>
      <c r="Y6521" s="37" t="e">
        <f t="shared" si="515"/>
        <v>#N/A</v>
      </c>
      <c r="Z6521" s="37"/>
      <c r="AA6521" s="37"/>
    </row>
    <row r="6522" spans="20:27">
      <c r="T6522" s="26">
        <v>6502</v>
      </c>
      <c r="U6522" s="26" t="e">
        <f t="shared" si="514"/>
        <v>#N/A</v>
      </c>
      <c r="V6522" s="36" t="e">
        <f t="shared" si="511"/>
        <v>#N/A</v>
      </c>
      <c r="W6522" s="29" t="e">
        <f t="shared" si="513"/>
        <v>#N/A</v>
      </c>
      <c r="X6522" s="37" t="e">
        <f t="shared" si="512"/>
        <v>#N/A</v>
      </c>
      <c r="Y6522" s="37" t="e">
        <f t="shared" si="515"/>
        <v>#N/A</v>
      </c>
      <c r="Z6522" s="37"/>
      <c r="AA6522" s="37"/>
    </row>
    <row r="6523" spans="20:27">
      <c r="T6523" s="26">
        <v>6503</v>
      </c>
      <c r="U6523" s="26" t="e">
        <f t="shared" si="514"/>
        <v>#N/A</v>
      </c>
      <c r="V6523" s="36" t="e">
        <f t="shared" si="511"/>
        <v>#N/A</v>
      </c>
      <c r="W6523" s="29" t="e">
        <f t="shared" si="513"/>
        <v>#N/A</v>
      </c>
      <c r="X6523" s="37" t="e">
        <f t="shared" si="512"/>
        <v>#N/A</v>
      </c>
      <c r="Y6523" s="37" t="e">
        <f t="shared" si="515"/>
        <v>#N/A</v>
      </c>
      <c r="Z6523" s="37"/>
      <c r="AA6523" s="37"/>
    </row>
    <row r="6524" spans="20:27">
      <c r="T6524" s="26">
        <v>6504</v>
      </c>
      <c r="U6524" s="26" t="e">
        <f t="shared" si="514"/>
        <v>#N/A</v>
      </c>
      <c r="V6524" s="36" t="e">
        <f t="shared" si="511"/>
        <v>#N/A</v>
      </c>
      <c r="W6524" s="29" t="e">
        <f t="shared" si="513"/>
        <v>#N/A</v>
      </c>
      <c r="X6524" s="37" t="e">
        <f t="shared" si="512"/>
        <v>#N/A</v>
      </c>
      <c r="Y6524" s="37" t="e">
        <f t="shared" si="515"/>
        <v>#N/A</v>
      </c>
      <c r="Z6524" s="37"/>
      <c r="AA6524" s="37"/>
    </row>
    <row r="6525" spans="20:27">
      <c r="T6525" s="26">
        <v>6505</v>
      </c>
      <c r="U6525" s="26" t="e">
        <f t="shared" si="514"/>
        <v>#N/A</v>
      </c>
      <c r="V6525" s="36" t="e">
        <f t="shared" si="511"/>
        <v>#N/A</v>
      </c>
      <c r="W6525" s="29" t="e">
        <f t="shared" si="513"/>
        <v>#N/A</v>
      </c>
      <c r="X6525" s="37" t="e">
        <f t="shared" si="512"/>
        <v>#N/A</v>
      </c>
      <c r="Y6525" s="37" t="e">
        <f t="shared" si="515"/>
        <v>#N/A</v>
      </c>
      <c r="Z6525" s="37"/>
      <c r="AA6525" s="37"/>
    </row>
    <row r="6526" spans="20:27">
      <c r="T6526" s="26">
        <v>6506</v>
      </c>
      <c r="U6526" s="26" t="e">
        <f t="shared" si="514"/>
        <v>#N/A</v>
      </c>
      <c r="V6526" s="36" t="e">
        <f t="shared" si="511"/>
        <v>#N/A</v>
      </c>
      <c r="W6526" s="29" t="e">
        <f t="shared" si="513"/>
        <v>#N/A</v>
      </c>
      <c r="X6526" s="37" t="e">
        <f t="shared" si="512"/>
        <v>#N/A</v>
      </c>
      <c r="Y6526" s="37" t="e">
        <f t="shared" si="515"/>
        <v>#N/A</v>
      </c>
      <c r="Z6526" s="37"/>
      <c r="AA6526" s="37"/>
    </row>
    <row r="6527" spans="20:27">
      <c r="T6527" s="26">
        <v>6507</v>
      </c>
      <c r="U6527" s="26" t="e">
        <f t="shared" si="514"/>
        <v>#N/A</v>
      </c>
      <c r="V6527" s="36" t="e">
        <f t="shared" si="511"/>
        <v>#N/A</v>
      </c>
      <c r="W6527" s="29" t="e">
        <f t="shared" si="513"/>
        <v>#N/A</v>
      </c>
      <c r="X6527" s="37" t="e">
        <f t="shared" si="512"/>
        <v>#N/A</v>
      </c>
      <c r="Y6527" s="37" t="e">
        <f t="shared" si="515"/>
        <v>#N/A</v>
      </c>
      <c r="Z6527" s="37"/>
      <c r="AA6527" s="37"/>
    </row>
    <row r="6528" spans="20:27">
      <c r="T6528" s="26">
        <v>6508</v>
      </c>
      <c r="U6528" s="26" t="e">
        <f t="shared" si="514"/>
        <v>#N/A</v>
      </c>
      <c r="V6528" s="36" t="e">
        <f t="shared" si="511"/>
        <v>#N/A</v>
      </c>
      <c r="W6528" s="29" t="e">
        <f t="shared" si="513"/>
        <v>#N/A</v>
      </c>
      <c r="X6528" s="37" t="e">
        <f t="shared" si="512"/>
        <v>#N/A</v>
      </c>
      <c r="Y6528" s="37" t="e">
        <f t="shared" si="515"/>
        <v>#N/A</v>
      </c>
      <c r="Z6528" s="37"/>
      <c r="AA6528" s="37"/>
    </row>
    <row r="6529" spans="20:27">
      <c r="T6529" s="26">
        <v>6509</v>
      </c>
      <c r="U6529" s="26" t="e">
        <f t="shared" si="514"/>
        <v>#N/A</v>
      </c>
      <c r="V6529" s="36" t="e">
        <f t="shared" si="511"/>
        <v>#N/A</v>
      </c>
      <c r="W6529" s="29" t="e">
        <f t="shared" si="513"/>
        <v>#N/A</v>
      </c>
      <c r="X6529" s="37" t="e">
        <f t="shared" si="512"/>
        <v>#N/A</v>
      </c>
      <c r="Y6529" s="37" t="e">
        <f t="shared" si="515"/>
        <v>#N/A</v>
      </c>
      <c r="Z6529" s="37"/>
      <c r="AA6529" s="37"/>
    </row>
    <row r="6530" spans="20:27">
      <c r="T6530" s="26">
        <v>6510</v>
      </c>
      <c r="U6530" s="26" t="e">
        <f t="shared" si="514"/>
        <v>#N/A</v>
      </c>
      <c r="V6530" s="36" t="e">
        <f t="shared" si="511"/>
        <v>#N/A</v>
      </c>
      <c r="W6530" s="29" t="e">
        <f t="shared" si="513"/>
        <v>#N/A</v>
      </c>
      <c r="X6530" s="37" t="e">
        <f t="shared" si="512"/>
        <v>#N/A</v>
      </c>
      <c r="Y6530" s="37" t="e">
        <f t="shared" si="515"/>
        <v>#N/A</v>
      </c>
      <c r="Z6530" s="37"/>
      <c r="AA6530" s="37"/>
    </row>
    <row r="6531" spans="20:27">
      <c r="T6531" s="26">
        <v>6511</v>
      </c>
      <c r="U6531" s="26" t="e">
        <f t="shared" si="514"/>
        <v>#N/A</v>
      </c>
      <c r="V6531" s="36" t="e">
        <f t="shared" si="511"/>
        <v>#N/A</v>
      </c>
      <c r="W6531" s="29" t="e">
        <f t="shared" si="513"/>
        <v>#N/A</v>
      </c>
      <c r="X6531" s="37" t="e">
        <f t="shared" si="512"/>
        <v>#N/A</v>
      </c>
      <c r="Y6531" s="37" t="e">
        <f t="shared" si="515"/>
        <v>#N/A</v>
      </c>
      <c r="Z6531" s="37"/>
      <c r="AA6531" s="37"/>
    </row>
    <row r="6532" spans="20:27">
      <c r="T6532" s="26">
        <v>6512</v>
      </c>
      <c r="U6532" s="26" t="e">
        <f t="shared" si="514"/>
        <v>#N/A</v>
      </c>
      <c r="V6532" s="36" t="e">
        <f t="shared" si="511"/>
        <v>#N/A</v>
      </c>
      <c r="W6532" s="29" t="e">
        <f t="shared" si="513"/>
        <v>#N/A</v>
      </c>
      <c r="X6532" s="37" t="e">
        <f t="shared" si="512"/>
        <v>#N/A</v>
      </c>
      <c r="Y6532" s="37" t="e">
        <f t="shared" si="515"/>
        <v>#N/A</v>
      </c>
      <c r="Z6532" s="37"/>
      <c r="AA6532" s="37"/>
    </row>
    <row r="6533" spans="20:27">
      <c r="T6533" s="26">
        <v>6513</v>
      </c>
      <c r="U6533" s="26" t="e">
        <f t="shared" si="514"/>
        <v>#N/A</v>
      </c>
      <c r="V6533" s="36" t="e">
        <f t="shared" si="511"/>
        <v>#N/A</v>
      </c>
      <c r="W6533" s="29" t="e">
        <f t="shared" si="513"/>
        <v>#N/A</v>
      </c>
      <c r="X6533" s="37" t="e">
        <f t="shared" si="512"/>
        <v>#N/A</v>
      </c>
      <c r="Y6533" s="37" t="e">
        <f t="shared" si="515"/>
        <v>#N/A</v>
      </c>
      <c r="Z6533" s="37"/>
      <c r="AA6533" s="37"/>
    </row>
    <row r="6534" spans="20:27">
      <c r="T6534" s="26">
        <v>6514</v>
      </c>
      <c r="U6534" s="26" t="e">
        <f t="shared" si="514"/>
        <v>#N/A</v>
      </c>
      <c r="V6534" s="36" t="e">
        <f t="shared" si="511"/>
        <v>#N/A</v>
      </c>
      <c r="W6534" s="29" t="e">
        <f t="shared" si="513"/>
        <v>#N/A</v>
      </c>
      <c r="X6534" s="37" t="e">
        <f t="shared" si="512"/>
        <v>#N/A</v>
      </c>
      <c r="Y6534" s="37" t="e">
        <f t="shared" si="515"/>
        <v>#N/A</v>
      </c>
      <c r="Z6534" s="37"/>
      <c r="AA6534" s="37"/>
    </row>
    <row r="6535" spans="20:27">
      <c r="T6535" s="26">
        <v>6515</v>
      </c>
      <c r="U6535" s="26" t="e">
        <f t="shared" si="514"/>
        <v>#N/A</v>
      </c>
      <c r="V6535" s="36" t="e">
        <f t="shared" si="511"/>
        <v>#N/A</v>
      </c>
      <c r="W6535" s="29" t="e">
        <f t="shared" si="513"/>
        <v>#N/A</v>
      </c>
      <c r="X6535" s="37" t="e">
        <f t="shared" si="512"/>
        <v>#N/A</v>
      </c>
      <c r="Y6535" s="37" t="e">
        <f t="shared" si="515"/>
        <v>#N/A</v>
      </c>
      <c r="Z6535" s="37"/>
      <c r="AA6535" s="37"/>
    </row>
    <row r="6536" spans="20:27">
      <c r="T6536" s="26">
        <v>6516</v>
      </c>
      <c r="U6536" s="26" t="e">
        <f t="shared" si="514"/>
        <v>#N/A</v>
      </c>
      <c r="V6536" s="36" t="e">
        <f t="shared" ref="V6536:V6599" si="516">K$23*EXP(M$22*LOG(T6536/O$23))</f>
        <v>#N/A</v>
      </c>
      <c r="W6536" s="29" t="e">
        <f t="shared" si="513"/>
        <v>#N/A</v>
      </c>
      <c r="X6536" s="37" t="e">
        <f t="shared" ref="X6536:X6599" si="517">IF(($K$60+15)&gt;T6536,T6536,(#N/A))</f>
        <v>#N/A</v>
      </c>
      <c r="Y6536" s="37" t="e">
        <f t="shared" si="515"/>
        <v>#N/A</v>
      </c>
      <c r="Z6536" s="37"/>
      <c r="AA6536" s="37"/>
    </row>
    <row r="6537" spans="20:27">
      <c r="T6537" s="26">
        <v>6517</v>
      </c>
      <c r="U6537" s="26" t="e">
        <f t="shared" si="514"/>
        <v>#N/A</v>
      </c>
      <c r="V6537" s="36" t="e">
        <f t="shared" si="516"/>
        <v>#N/A</v>
      </c>
      <c r="W6537" s="29" t="e">
        <f t="shared" si="513"/>
        <v>#N/A</v>
      </c>
      <c r="X6537" s="37" t="e">
        <f t="shared" si="517"/>
        <v>#N/A</v>
      </c>
      <c r="Y6537" s="37" t="e">
        <f t="shared" si="515"/>
        <v>#N/A</v>
      </c>
      <c r="Z6537" s="37"/>
      <c r="AA6537" s="37"/>
    </row>
    <row r="6538" spans="20:27">
      <c r="T6538" s="26">
        <v>6518</v>
      </c>
      <c r="U6538" s="26" t="e">
        <f t="shared" si="514"/>
        <v>#N/A</v>
      </c>
      <c r="V6538" s="36" t="e">
        <f t="shared" si="516"/>
        <v>#N/A</v>
      </c>
      <c r="W6538" s="29" t="e">
        <f t="shared" si="513"/>
        <v>#N/A</v>
      </c>
      <c r="X6538" s="37" t="e">
        <f t="shared" si="517"/>
        <v>#N/A</v>
      </c>
      <c r="Y6538" s="37" t="e">
        <f t="shared" si="515"/>
        <v>#N/A</v>
      </c>
      <c r="Z6538" s="37"/>
      <c r="AA6538" s="37"/>
    </row>
    <row r="6539" spans="20:27">
      <c r="T6539" s="26">
        <v>6519</v>
      </c>
      <c r="U6539" s="26" t="e">
        <f t="shared" si="514"/>
        <v>#N/A</v>
      </c>
      <c r="V6539" s="36" t="e">
        <f t="shared" si="516"/>
        <v>#N/A</v>
      </c>
      <c r="W6539" s="29" t="e">
        <f t="shared" si="513"/>
        <v>#N/A</v>
      </c>
      <c r="X6539" s="37" t="e">
        <f t="shared" si="517"/>
        <v>#N/A</v>
      </c>
      <c r="Y6539" s="37" t="e">
        <f t="shared" si="515"/>
        <v>#N/A</v>
      </c>
      <c r="Z6539" s="37"/>
      <c r="AA6539" s="37"/>
    </row>
    <row r="6540" spans="20:27">
      <c r="T6540" s="26">
        <v>6520</v>
      </c>
      <c r="U6540" s="26" t="e">
        <f t="shared" si="514"/>
        <v>#N/A</v>
      </c>
      <c r="V6540" s="36" t="e">
        <f t="shared" si="516"/>
        <v>#N/A</v>
      </c>
      <c r="W6540" s="29" t="e">
        <f t="shared" si="513"/>
        <v>#N/A</v>
      </c>
      <c r="X6540" s="37" t="e">
        <f t="shared" si="517"/>
        <v>#N/A</v>
      </c>
      <c r="Y6540" s="37" t="e">
        <f t="shared" si="515"/>
        <v>#N/A</v>
      </c>
      <c r="Z6540" s="37"/>
      <c r="AA6540" s="37"/>
    </row>
    <row r="6541" spans="20:27">
      <c r="T6541" s="26">
        <v>6521</v>
      </c>
      <c r="U6541" s="26" t="e">
        <f t="shared" si="514"/>
        <v>#N/A</v>
      </c>
      <c r="V6541" s="36" t="e">
        <f t="shared" si="516"/>
        <v>#N/A</v>
      </c>
      <c r="W6541" s="29" t="e">
        <f t="shared" si="513"/>
        <v>#N/A</v>
      </c>
      <c r="X6541" s="37" t="e">
        <f t="shared" si="517"/>
        <v>#N/A</v>
      </c>
      <c r="Y6541" s="37" t="e">
        <f t="shared" si="515"/>
        <v>#N/A</v>
      </c>
      <c r="Z6541" s="37"/>
      <c r="AA6541" s="37"/>
    </row>
    <row r="6542" spans="20:27">
      <c r="T6542" s="26">
        <v>6522</v>
      </c>
      <c r="U6542" s="26" t="e">
        <f t="shared" si="514"/>
        <v>#N/A</v>
      </c>
      <c r="V6542" s="36" t="e">
        <f t="shared" si="516"/>
        <v>#N/A</v>
      </c>
      <c r="W6542" s="29" t="e">
        <f t="shared" si="513"/>
        <v>#N/A</v>
      </c>
      <c r="X6542" s="37" t="e">
        <f t="shared" si="517"/>
        <v>#N/A</v>
      </c>
      <c r="Y6542" s="37" t="e">
        <f t="shared" si="515"/>
        <v>#N/A</v>
      </c>
      <c r="Z6542" s="37"/>
      <c r="AA6542" s="37"/>
    </row>
    <row r="6543" spans="20:27">
      <c r="T6543" s="26">
        <v>6523</v>
      </c>
      <c r="U6543" s="26" t="e">
        <f t="shared" si="514"/>
        <v>#N/A</v>
      </c>
      <c r="V6543" s="36" t="e">
        <f t="shared" si="516"/>
        <v>#N/A</v>
      </c>
      <c r="W6543" s="29" t="e">
        <f t="shared" si="513"/>
        <v>#N/A</v>
      </c>
      <c r="X6543" s="37" t="e">
        <f t="shared" si="517"/>
        <v>#N/A</v>
      </c>
      <c r="Y6543" s="37" t="e">
        <f t="shared" si="515"/>
        <v>#N/A</v>
      </c>
      <c r="Z6543" s="37"/>
      <c r="AA6543" s="37"/>
    </row>
    <row r="6544" spans="20:27">
      <c r="T6544" s="26">
        <v>6524</v>
      </c>
      <c r="U6544" s="26" t="e">
        <f t="shared" si="514"/>
        <v>#N/A</v>
      </c>
      <c r="V6544" s="36" t="e">
        <f t="shared" si="516"/>
        <v>#N/A</v>
      </c>
      <c r="W6544" s="29" t="e">
        <f t="shared" si="513"/>
        <v>#N/A</v>
      </c>
      <c r="X6544" s="37" t="e">
        <f t="shared" si="517"/>
        <v>#N/A</v>
      </c>
      <c r="Y6544" s="37" t="e">
        <f t="shared" si="515"/>
        <v>#N/A</v>
      </c>
      <c r="Z6544" s="37"/>
      <c r="AA6544" s="37"/>
    </row>
    <row r="6545" spans="20:27">
      <c r="T6545" s="26">
        <v>6525</v>
      </c>
      <c r="U6545" s="26" t="e">
        <f t="shared" si="514"/>
        <v>#N/A</v>
      </c>
      <c r="V6545" s="36" t="e">
        <f t="shared" si="516"/>
        <v>#N/A</v>
      </c>
      <c r="W6545" s="29" t="e">
        <f t="shared" si="513"/>
        <v>#N/A</v>
      </c>
      <c r="X6545" s="37" t="e">
        <f t="shared" si="517"/>
        <v>#N/A</v>
      </c>
      <c r="Y6545" s="37" t="e">
        <f t="shared" si="515"/>
        <v>#N/A</v>
      </c>
      <c r="Z6545" s="37"/>
      <c r="AA6545" s="37"/>
    </row>
    <row r="6546" spans="20:27">
      <c r="T6546" s="26">
        <v>6526</v>
      </c>
      <c r="U6546" s="26" t="e">
        <f t="shared" si="514"/>
        <v>#N/A</v>
      </c>
      <c r="V6546" s="36" t="e">
        <f t="shared" si="516"/>
        <v>#N/A</v>
      </c>
      <c r="W6546" s="29" t="e">
        <f t="shared" si="513"/>
        <v>#N/A</v>
      </c>
      <c r="X6546" s="37" t="e">
        <f t="shared" si="517"/>
        <v>#N/A</v>
      </c>
      <c r="Y6546" s="37" t="e">
        <f t="shared" si="515"/>
        <v>#N/A</v>
      </c>
      <c r="Z6546" s="37"/>
      <c r="AA6546" s="37"/>
    </row>
    <row r="6547" spans="20:27">
      <c r="T6547" s="26">
        <v>6527</v>
      </c>
      <c r="U6547" s="26" t="e">
        <f t="shared" si="514"/>
        <v>#N/A</v>
      </c>
      <c r="V6547" s="36" t="e">
        <f t="shared" si="516"/>
        <v>#N/A</v>
      </c>
      <c r="W6547" s="29" t="e">
        <f t="shared" si="513"/>
        <v>#N/A</v>
      </c>
      <c r="X6547" s="37" t="e">
        <f t="shared" si="517"/>
        <v>#N/A</v>
      </c>
      <c r="Y6547" s="37" t="e">
        <f t="shared" si="515"/>
        <v>#N/A</v>
      </c>
      <c r="Z6547" s="37"/>
      <c r="AA6547" s="37"/>
    </row>
    <row r="6548" spans="20:27">
      <c r="T6548" s="26">
        <v>6528</v>
      </c>
      <c r="U6548" s="26" t="e">
        <f t="shared" si="514"/>
        <v>#N/A</v>
      </c>
      <c r="V6548" s="36" t="e">
        <f t="shared" si="516"/>
        <v>#N/A</v>
      </c>
      <c r="W6548" s="29" t="e">
        <f t="shared" si="513"/>
        <v>#N/A</v>
      </c>
      <c r="X6548" s="37" t="e">
        <f t="shared" si="517"/>
        <v>#N/A</v>
      </c>
      <c r="Y6548" s="37" t="e">
        <f t="shared" si="515"/>
        <v>#N/A</v>
      </c>
      <c r="Z6548" s="37"/>
      <c r="AA6548" s="37"/>
    </row>
    <row r="6549" spans="20:27">
      <c r="T6549" s="26">
        <v>6529</v>
      </c>
      <c r="U6549" s="26" t="e">
        <f t="shared" si="514"/>
        <v>#N/A</v>
      </c>
      <c r="V6549" s="36" t="e">
        <f t="shared" si="516"/>
        <v>#N/A</v>
      </c>
      <c r="W6549" s="29" t="e">
        <f t="shared" ref="W6549:W6612" si="518">IF(U6549="",(#N/A),V6549)</f>
        <v>#N/A</v>
      </c>
      <c r="X6549" s="37" t="e">
        <f t="shared" si="517"/>
        <v>#N/A</v>
      </c>
      <c r="Y6549" s="37" t="e">
        <f t="shared" si="515"/>
        <v>#N/A</v>
      </c>
      <c r="Z6549" s="37"/>
      <c r="AA6549" s="37"/>
    </row>
    <row r="6550" spans="20:27">
      <c r="T6550" s="26">
        <v>6530</v>
      </c>
      <c r="U6550" s="26" t="e">
        <f t="shared" ref="U6550:U6613" si="519">IF(MAX(D$20:D$64)&lt;T6550,(#N/A),T6550)</f>
        <v>#N/A</v>
      </c>
      <c r="V6550" s="36" t="e">
        <f t="shared" si="516"/>
        <v>#N/A</v>
      </c>
      <c r="W6550" s="29" t="e">
        <f t="shared" si="518"/>
        <v>#N/A</v>
      </c>
      <c r="X6550" s="37" t="e">
        <f t="shared" si="517"/>
        <v>#N/A</v>
      </c>
      <c r="Y6550" s="37" t="e">
        <f t="shared" si="515"/>
        <v>#N/A</v>
      </c>
      <c r="Z6550" s="37"/>
      <c r="AA6550" s="37"/>
    </row>
    <row r="6551" spans="20:27">
      <c r="T6551" s="26">
        <v>6531</v>
      </c>
      <c r="U6551" s="26" t="e">
        <f t="shared" si="519"/>
        <v>#N/A</v>
      </c>
      <c r="V6551" s="36" t="e">
        <f t="shared" si="516"/>
        <v>#N/A</v>
      </c>
      <c r="W6551" s="29" t="e">
        <f t="shared" si="518"/>
        <v>#N/A</v>
      </c>
      <c r="X6551" s="37" t="e">
        <f t="shared" si="517"/>
        <v>#N/A</v>
      </c>
      <c r="Y6551" s="37" t="e">
        <f t="shared" si="515"/>
        <v>#N/A</v>
      </c>
      <c r="Z6551" s="37"/>
      <c r="AA6551" s="37"/>
    </row>
    <row r="6552" spans="20:27">
      <c r="T6552" s="26">
        <v>6532</v>
      </c>
      <c r="U6552" s="26" t="e">
        <f t="shared" si="519"/>
        <v>#N/A</v>
      </c>
      <c r="V6552" s="36" t="e">
        <f t="shared" si="516"/>
        <v>#N/A</v>
      </c>
      <c r="W6552" s="29" t="e">
        <f t="shared" si="518"/>
        <v>#N/A</v>
      </c>
      <c r="X6552" s="37" t="e">
        <f t="shared" si="517"/>
        <v>#N/A</v>
      </c>
      <c r="Y6552" s="37" t="e">
        <f t="shared" si="515"/>
        <v>#N/A</v>
      </c>
      <c r="Z6552" s="37"/>
      <c r="AA6552" s="37"/>
    </row>
    <row r="6553" spans="20:27">
      <c r="T6553" s="26">
        <v>6533</v>
      </c>
      <c r="U6553" s="26" t="e">
        <f t="shared" si="519"/>
        <v>#N/A</v>
      </c>
      <c r="V6553" s="36" t="e">
        <f t="shared" si="516"/>
        <v>#N/A</v>
      </c>
      <c r="W6553" s="29" t="e">
        <f t="shared" si="518"/>
        <v>#N/A</v>
      </c>
      <c r="X6553" s="37" t="e">
        <f t="shared" si="517"/>
        <v>#N/A</v>
      </c>
      <c r="Y6553" s="37" t="e">
        <f t="shared" si="515"/>
        <v>#N/A</v>
      </c>
      <c r="Z6553" s="37"/>
      <c r="AA6553" s="37"/>
    </row>
    <row r="6554" spans="20:27">
      <c r="T6554" s="26">
        <v>6534</v>
      </c>
      <c r="U6554" s="26" t="e">
        <f t="shared" si="519"/>
        <v>#N/A</v>
      </c>
      <c r="V6554" s="36" t="e">
        <f t="shared" si="516"/>
        <v>#N/A</v>
      </c>
      <c r="W6554" s="29" t="e">
        <f t="shared" si="518"/>
        <v>#N/A</v>
      </c>
      <c r="X6554" s="37" t="e">
        <f t="shared" si="517"/>
        <v>#N/A</v>
      </c>
      <c r="Y6554" s="37" t="e">
        <f t="shared" si="515"/>
        <v>#N/A</v>
      </c>
      <c r="Z6554" s="37"/>
      <c r="AA6554" s="37"/>
    </row>
    <row r="6555" spans="20:27">
      <c r="T6555" s="26">
        <v>6535</v>
      </c>
      <c r="U6555" s="26" t="e">
        <f t="shared" si="519"/>
        <v>#N/A</v>
      </c>
      <c r="V6555" s="36" t="e">
        <f t="shared" si="516"/>
        <v>#N/A</v>
      </c>
      <c r="W6555" s="29" t="e">
        <f t="shared" si="518"/>
        <v>#N/A</v>
      </c>
      <c r="X6555" s="37" t="e">
        <f t="shared" si="517"/>
        <v>#N/A</v>
      </c>
      <c r="Y6555" s="37" t="e">
        <f t="shared" si="515"/>
        <v>#N/A</v>
      </c>
      <c r="Z6555" s="37"/>
      <c r="AA6555" s="37"/>
    </row>
    <row r="6556" spans="20:27">
      <c r="T6556" s="26">
        <v>6536</v>
      </c>
      <c r="U6556" s="26" t="e">
        <f t="shared" si="519"/>
        <v>#N/A</v>
      </c>
      <c r="V6556" s="36" t="e">
        <f t="shared" si="516"/>
        <v>#N/A</v>
      </c>
      <c r="W6556" s="29" t="e">
        <f t="shared" si="518"/>
        <v>#N/A</v>
      </c>
      <c r="X6556" s="37" t="e">
        <f t="shared" si="517"/>
        <v>#N/A</v>
      </c>
      <c r="Y6556" s="37" t="e">
        <f t="shared" si="515"/>
        <v>#N/A</v>
      </c>
      <c r="Z6556" s="37"/>
      <c r="AA6556" s="37"/>
    </row>
    <row r="6557" spans="20:27">
      <c r="T6557" s="26">
        <v>6537</v>
      </c>
      <c r="U6557" s="26" t="e">
        <f t="shared" si="519"/>
        <v>#N/A</v>
      </c>
      <c r="V6557" s="36" t="e">
        <f t="shared" si="516"/>
        <v>#N/A</v>
      </c>
      <c r="W6557" s="29" t="e">
        <f t="shared" si="518"/>
        <v>#N/A</v>
      </c>
      <c r="X6557" s="37" t="e">
        <f t="shared" si="517"/>
        <v>#N/A</v>
      </c>
      <c r="Y6557" s="37" t="e">
        <f t="shared" si="515"/>
        <v>#N/A</v>
      </c>
      <c r="Z6557" s="37"/>
      <c r="AA6557" s="37"/>
    </row>
    <row r="6558" spans="20:27">
      <c r="T6558" s="26">
        <v>6538</v>
      </c>
      <c r="U6558" s="26" t="e">
        <f t="shared" si="519"/>
        <v>#N/A</v>
      </c>
      <c r="V6558" s="36" t="e">
        <f t="shared" si="516"/>
        <v>#N/A</v>
      </c>
      <c r="W6558" s="29" t="e">
        <f t="shared" si="518"/>
        <v>#N/A</v>
      </c>
      <c r="X6558" s="37" t="e">
        <f t="shared" si="517"/>
        <v>#N/A</v>
      </c>
      <c r="Y6558" s="37" t="e">
        <f t="shared" si="515"/>
        <v>#N/A</v>
      </c>
      <c r="Z6558" s="37"/>
      <c r="AA6558" s="37"/>
    </row>
    <row r="6559" spans="20:27">
      <c r="T6559" s="26">
        <v>6539</v>
      </c>
      <c r="U6559" s="26" t="e">
        <f t="shared" si="519"/>
        <v>#N/A</v>
      </c>
      <c r="V6559" s="36" t="e">
        <f t="shared" si="516"/>
        <v>#N/A</v>
      </c>
      <c r="W6559" s="29" t="e">
        <f t="shared" si="518"/>
        <v>#N/A</v>
      </c>
      <c r="X6559" s="37" t="e">
        <f t="shared" si="517"/>
        <v>#N/A</v>
      </c>
      <c r="Y6559" s="37" t="e">
        <f t="shared" ref="Y6559:Y6622" si="520">IF(($K$60+15)&gt;T6559,K$23*EXP(M$22*LOG(T6559/O$23)),(#N/A))</f>
        <v>#N/A</v>
      </c>
      <c r="Z6559" s="37"/>
      <c r="AA6559" s="37"/>
    </row>
    <row r="6560" spans="20:27">
      <c r="T6560" s="26">
        <v>6540</v>
      </c>
      <c r="U6560" s="26" t="e">
        <f t="shared" si="519"/>
        <v>#N/A</v>
      </c>
      <c r="V6560" s="36" t="e">
        <f t="shared" si="516"/>
        <v>#N/A</v>
      </c>
      <c r="W6560" s="29" t="e">
        <f t="shared" si="518"/>
        <v>#N/A</v>
      </c>
      <c r="X6560" s="37" t="e">
        <f t="shared" si="517"/>
        <v>#N/A</v>
      </c>
      <c r="Y6560" s="37" t="e">
        <f t="shared" si="520"/>
        <v>#N/A</v>
      </c>
      <c r="Z6560" s="37"/>
      <c r="AA6560" s="37"/>
    </row>
    <row r="6561" spans="20:27">
      <c r="T6561" s="26">
        <v>6541</v>
      </c>
      <c r="U6561" s="26" t="e">
        <f t="shared" si="519"/>
        <v>#N/A</v>
      </c>
      <c r="V6561" s="36" t="e">
        <f t="shared" si="516"/>
        <v>#N/A</v>
      </c>
      <c r="W6561" s="29" t="e">
        <f t="shared" si="518"/>
        <v>#N/A</v>
      </c>
      <c r="X6561" s="37" t="e">
        <f t="shared" si="517"/>
        <v>#N/A</v>
      </c>
      <c r="Y6561" s="37" t="e">
        <f t="shared" si="520"/>
        <v>#N/A</v>
      </c>
      <c r="Z6561" s="37"/>
      <c r="AA6561" s="37"/>
    </row>
    <row r="6562" spans="20:27">
      <c r="T6562" s="26">
        <v>6542</v>
      </c>
      <c r="U6562" s="26" t="e">
        <f t="shared" si="519"/>
        <v>#N/A</v>
      </c>
      <c r="V6562" s="36" t="e">
        <f t="shared" si="516"/>
        <v>#N/A</v>
      </c>
      <c r="W6562" s="29" t="e">
        <f t="shared" si="518"/>
        <v>#N/A</v>
      </c>
      <c r="X6562" s="37" t="e">
        <f t="shared" si="517"/>
        <v>#N/A</v>
      </c>
      <c r="Y6562" s="37" t="e">
        <f t="shared" si="520"/>
        <v>#N/A</v>
      </c>
      <c r="Z6562" s="37"/>
      <c r="AA6562" s="37"/>
    </row>
    <row r="6563" spans="20:27">
      <c r="T6563" s="26">
        <v>6543</v>
      </c>
      <c r="U6563" s="26" t="e">
        <f t="shared" si="519"/>
        <v>#N/A</v>
      </c>
      <c r="V6563" s="36" t="e">
        <f t="shared" si="516"/>
        <v>#N/A</v>
      </c>
      <c r="W6563" s="29" t="e">
        <f t="shared" si="518"/>
        <v>#N/A</v>
      </c>
      <c r="X6563" s="37" t="e">
        <f t="shared" si="517"/>
        <v>#N/A</v>
      </c>
      <c r="Y6563" s="37" t="e">
        <f t="shared" si="520"/>
        <v>#N/A</v>
      </c>
      <c r="Z6563" s="37"/>
      <c r="AA6563" s="37"/>
    </row>
    <row r="6564" spans="20:27">
      <c r="T6564" s="26">
        <v>6544</v>
      </c>
      <c r="U6564" s="26" t="e">
        <f t="shared" si="519"/>
        <v>#N/A</v>
      </c>
      <c r="V6564" s="36" t="e">
        <f t="shared" si="516"/>
        <v>#N/A</v>
      </c>
      <c r="W6564" s="29" t="e">
        <f t="shared" si="518"/>
        <v>#N/A</v>
      </c>
      <c r="X6564" s="37" t="e">
        <f t="shared" si="517"/>
        <v>#N/A</v>
      </c>
      <c r="Y6564" s="37" t="e">
        <f t="shared" si="520"/>
        <v>#N/A</v>
      </c>
      <c r="Z6564" s="37"/>
      <c r="AA6564" s="37"/>
    </row>
    <row r="6565" spans="20:27">
      <c r="T6565" s="26">
        <v>6545</v>
      </c>
      <c r="U6565" s="26" t="e">
        <f t="shared" si="519"/>
        <v>#N/A</v>
      </c>
      <c r="V6565" s="36" t="e">
        <f t="shared" si="516"/>
        <v>#N/A</v>
      </c>
      <c r="W6565" s="29" t="e">
        <f t="shared" si="518"/>
        <v>#N/A</v>
      </c>
      <c r="X6565" s="37" t="e">
        <f t="shared" si="517"/>
        <v>#N/A</v>
      </c>
      <c r="Y6565" s="37" t="e">
        <f t="shared" si="520"/>
        <v>#N/A</v>
      </c>
      <c r="Z6565" s="37"/>
      <c r="AA6565" s="37"/>
    </row>
    <row r="6566" spans="20:27">
      <c r="T6566" s="26">
        <v>6546</v>
      </c>
      <c r="U6566" s="26" t="e">
        <f t="shared" si="519"/>
        <v>#N/A</v>
      </c>
      <c r="V6566" s="36" t="e">
        <f t="shared" si="516"/>
        <v>#N/A</v>
      </c>
      <c r="W6566" s="29" t="e">
        <f t="shared" si="518"/>
        <v>#N/A</v>
      </c>
      <c r="X6566" s="37" t="e">
        <f t="shared" si="517"/>
        <v>#N/A</v>
      </c>
      <c r="Y6566" s="37" t="e">
        <f t="shared" si="520"/>
        <v>#N/A</v>
      </c>
      <c r="Z6566" s="37"/>
      <c r="AA6566" s="37"/>
    </row>
    <row r="6567" spans="20:27">
      <c r="T6567" s="26">
        <v>6547</v>
      </c>
      <c r="U6567" s="26" t="e">
        <f t="shared" si="519"/>
        <v>#N/A</v>
      </c>
      <c r="V6567" s="36" t="e">
        <f t="shared" si="516"/>
        <v>#N/A</v>
      </c>
      <c r="W6567" s="29" t="e">
        <f t="shared" si="518"/>
        <v>#N/A</v>
      </c>
      <c r="X6567" s="37" t="e">
        <f t="shared" si="517"/>
        <v>#N/A</v>
      </c>
      <c r="Y6567" s="37" t="e">
        <f t="shared" si="520"/>
        <v>#N/A</v>
      </c>
      <c r="Z6567" s="37"/>
      <c r="AA6567" s="37"/>
    </row>
    <row r="6568" spans="20:27">
      <c r="T6568" s="26">
        <v>6548</v>
      </c>
      <c r="U6568" s="26" t="e">
        <f t="shared" si="519"/>
        <v>#N/A</v>
      </c>
      <c r="V6568" s="36" t="e">
        <f t="shared" si="516"/>
        <v>#N/A</v>
      </c>
      <c r="W6568" s="29" t="e">
        <f t="shared" si="518"/>
        <v>#N/A</v>
      </c>
      <c r="X6568" s="37" t="e">
        <f t="shared" si="517"/>
        <v>#N/A</v>
      </c>
      <c r="Y6568" s="37" t="e">
        <f t="shared" si="520"/>
        <v>#N/A</v>
      </c>
      <c r="Z6568" s="37"/>
      <c r="AA6568" s="37"/>
    </row>
    <row r="6569" spans="20:27">
      <c r="T6569" s="26">
        <v>6549</v>
      </c>
      <c r="U6569" s="26" t="e">
        <f t="shared" si="519"/>
        <v>#N/A</v>
      </c>
      <c r="V6569" s="36" t="e">
        <f t="shared" si="516"/>
        <v>#N/A</v>
      </c>
      <c r="W6569" s="29" t="e">
        <f t="shared" si="518"/>
        <v>#N/A</v>
      </c>
      <c r="X6569" s="37" t="e">
        <f t="shared" si="517"/>
        <v>#N/A</v>
      </c>
      <c r="Y6569" s="37" t="e">
        <f t="shared" si="520"/>
        <v>#N/A</v>
      </c>
      <c r="Z6569" s="37"/>
      <c r="AA6569" s="37"/>
    </row>
    <row r="6570" spans="20:27">
      <c r="T6570" s="26">
        <v>6550</v>
      </c>
      <c r="U6570" s="26" t="e">
        <f t="shared" si="519"/>
        <v>#N/A</v>
      </c>
      <c r="V6570" s="36" t="e">
        <f t="shared" si="516"/>
        <v>#N/A</v>
      </c>
      <c r="W6570" s="29" t="e">
        <f t="shared" si="518"/>
        <v>#N/A</v>
      </c>
      <c r="X6570" s="37" t="e">
        <f t="shared" si="517"/>
        <v>#N/A</v>
      </c>
      <c r="Y6570" s="37" t="e">
        <f t="shared" si="520"/>
        <v>#N/A</v>
      </c>
      <c r="Z6570" s="37"/>
      <c r="AA6570" s="37"/>
    </row>
    <row r="6571" spans="20:27">
      <c r="T6571" s="26">
        <v>6551</v>
      </c>
      <c r="U6571" s="26" t="e">
        <f t="shared" si="519"/>
        <v>#N/A</v>
      </c>
      <c r="V6571" s="36" t="e">
        <f t="shared" si="516"/>
        <v>#N/A</v>
      </c>
      <c r="W6571" s="29" t="e">
        <f t="shared" si="518"/>
        <v>#N/A</v>
      </c>
      <c r="X6571" s="37" t="e">
        <f t="shared" si="517"/>
        <v>#N/A</v>
      </c>
      <c r="Y6571" s="37" t="e">
        <f t="shared" si="520"/>
        <v>#N/A</v>
      </c>
      <c r="Z6571" s="37"/>
      <c r="AA6571" s="37"/>
    </row>
    <row r="6572" spans="20:27">
      <c r="T6572" s="26">
        <v>6552</v>
      </c>
      <c r="U6572" s="26" t="e">
        <f t="shared" si="519"/>
        <v>#N/A</v>
      </c>
      <c r="V6572" s="36" t="e">
        <f t="shared" si="516"/>
        <v>#N/A</v>
      </c>
      <c r="W6572" s="29" t="e">
        <f t="shared" si="518"/>
        <v>#N/A</v>
      </c>
      <c r="X6572" s="37" t="e">
        <f t="shared" si="517"/>
        <v>#N/A</v>
      </c>
      <c r="Y6572" s="37" t="e">
        <f t="shared" si="520"/>
        <v>#N/A</v>
      </c>
      <c r="Z6572" s="37"/>
      <c r="AA6572" s="37"/>
    </row>
    <row r="6573" spans="20:27">
      <c r="T6573" s="26">
        <v>6553</v>
      </c>
      <c r="U6573" s="26" t="e">
        <f t="shared" si="519"/>
        <v>#N/A</v>
      </c>
      <c r="V6573" s="36" t="e">
        <f t="shared" si="516"/>
        <v>#N/A</v>
      </c>
      <c r="W6573" s="29" t="e">
        <f t="shared" si="518"/>
        <v>#N/A</v>
      </c>
      <c r="X6573" s="37" t="e">
        <f t="shared" si="517"/>
        <v>#N/A</v>
      </c>
      <c r="Y6573" s="37" t="e">
        <f t="shared" si="520"/>
        <v>#N/A</v>
      </c>
      <c r="Z6573" s="37"/>
      <c r="AA6573" s="37"/>
    </row>
    <row r="6574" spans="20:27">
      <c r="T6574" s="26">
        <v>6554</v>
      </c>
      <c r="U6574" s="26" t="e">
        <f t="shared" si="519"/>
        <v>#N/A</v>
      </c>
      <c r="V6574" s="36" t="e">
        <f t="shared" si="516"/>
        <v>#N/A</v>
      </c>
      <c r="W6574" s="29" t="e">
        <f t="shared" si="518"/>
        <v>#N/A</v>
      </c>
      <c r="X6574" s="37" t="e">
        <f t="shared" si="517"/>
        <v>#N/A</v>
      </c>
      <c r="Y6574" s="37" t="e">
        <f t="shared" si="520"/>
        <v>#N/A</v>
      </c>
      <c r="Z6574" s="37"/>
      <c r="AA6574" s="37"/>
    </row>
    <row r="6575" spans="20:27">
      <c r="T6575" s="26">
        <v>6555</v>
      </c>
      <c r="U6575" s="26" t="e">
        <f t="shared" si="519"/>
        <v>#N/A</v>
      </c>
      <c r="V6575" s="36" t="e">
        <f t="shared" si="516"/>
        <v>#N/A</v>
      </c>
      <c r="W6575" s="29" t="e">
        <f t="shared" si="518"/>
        <v>#N/A</v>
      </c>
      <c r="X6575" s="37" t="e">
        <f t="shared" si="517"/>
        <v>#N/A</v>
      </c>
      <c r="Y6575" s="37" t="e">
        <f t="shared" si="520"/>
        <v>#N/A</v>
      </c>
      <c r="Z6575" s="37"/>
      <c r="AA6575" s="37"/>
    </row>
    <row r="6576" spans="20:27">
      <c r="T6576" s="26">
        <v>6556</v>
      </c>
      <c r="U6576" s="26" t="e">
        <f t="shared" si="519"/>
        <v>#N/A</v>
      </c>
      <c r="V6576" s="36" t="e">
        <f t="shared" si="516"/>
        <v>#N/A</v>
      </c>
      <c r="W6576" s="29" t="e">
        <f t="shared" si="518"/>
        <v>#N/A</v>
      </c>
      <c r="X6576" s="37" t="e">
        <f t="shared" si="517"/>
        <v>#N/A</v>
      </c>
      <c r="Y6576" s="37" t="e">
        <f t="shared" si="520"/>
        <v>#N/A</v>
      </c>
      <c r="Z6576" s="37"/>
      <c r="AA6576" s="37"/>
    </row>
    <row r="6577" spans="20:27">
      <c r="T6577" s="26">
        <v>6557</v>
      </c>
      <c r="U6577" s="26" t="e">
        <f t="shared" si="519"/>
        <v>#N/A</v>
      </c>
      <c r="V6577" s="36" t="e">
        <f t="shared" si="516"/>
        <v>#N/A</v>
      </c>
      <c r="W6577" s="29" t="e">
        <f t="shared" si="518"/>
        <v>#N/A</v>
      </c>
      <c r="X6577" s="37" t="e">
        <f t="shared" si="517"/>
        <v>#N/A</v>
      </c>
      <c r="Y6577" s="37" t="e">
        <f t="shared" si="520"/>
        <v>#N/A</v>
      </c>
      <c r="Z6577" s="37"/>
      <c r="AA6577" s="37"/>
    </row>
    <row r="6578" spans="20:27">
      <c r="T6578" s="26">
        <v>6558</v>
      </c>
      <c r="U6578" s="26" t="e">
        <f t="shared" si="519"/>
        <v>#N/A</v>
      </c>
      <c r="V6578" s="36" t="e">
        <f t="shared" si="516"/>
        <v>#N/A</v>
      </c>
      <c r="W6578" s="29" t="e">
        <f t="shared" si="518"/>
        <v>#N/A</v>
      </c>
      <c r="X6578" s="37" t="e">
        <f t="shared" si="517"/>
        <v>#N/A</v>
      </c>
      <c r="Y6578" s="37" t="e">
        <f t="shared" si="520"/>
        <v>#N/A</v>
      </c>
      <c r="Z6578" s="37"/>
      <c r="AA6578" s="37"/>
    </row>
    <row r="6579" spans="20:27">
      <c r="T6579" s="26">
        <v>6559</v>
      </c>
      <c r="U6579" s="26" t="e">
        <f t="shared" si="519"/>
        <v>#N/A</v>
      </c>
      <c r="V6579" s="36" t="e">
        <f t="shared" si="516"/>
        <v>#N/A</v>
      </c>
      <c r="W6579" s="29" t="e">
        <f t="shared" si="518"/>
        <v>#N/A</v>
      </c>
      <c r="X6579" s="37" t="e">
        <f t="shared" si="517"/>
        <v>#N/A</v>
      </c>
      <c r="Y6579" s="37" t="e">
        <f t="shared" si="520"/>
        <v>#N/A</v>
      </c>
      <c r="Z6579" s="37"/>
      <c r="AA6579" s="37"/>
    </row>
    <row r="6580" spans="20:27">
      <c r="T6580" s="26">
        <v>6560</v>
      </c>
      <c r="U6580" s="26" t="e">
        <f t="shared" si="519"/>
        <v>#N/A</v>
      </c>
      <c r="V6580" s="36" t="e">
        <f t="shared" si="516"/>
        <v>#N/A</v>
      </c>
      <c r="W6580" s="29" t="e">
        <f t="shared" si="518"/>
        <v>#N/A</v>
      </c>
      <c r="X6580" s="37" t="e">
        <f t="shared" si="517"/>
        <v>#N/A</v>
      </c>
      <c r="Y6580" s="37" t="e">
        <f t="shared" si="520"/>
        <v>#N/A</v>
      </c>
      <c r="Z6580" s="37"/>
      <c r="AA6580" s="37"/>
    </row>
    <row r="6581" spans="20:27">
      <c r="T6581" s="26">
        <v>6561</v>
      </c>
      <c r="U6581" s="26" t="e">
        <f t="shared" si="519"/>
        <v>#N/A</v>
      </c>
      <c r="V6581" s="36" t="e">
        <f t="shared" si="516"/>
        <v>#N/A</v>
      </c>
      <c r="W6581" s="29" t="e">
        <f t="shared" si="518"/>
        <v>#N/A</v>
      </c>
      <c r="X6581" s="37" t="e">
        <f t="shared" si="517"/>
        <v>#N/A</v>
      </c>
      <c r="Y6581" s="37" t="e">
        <f t="shared" si="520"/>
        <v>#N/A</v>
      </c>
      <c r="Z6581" s="37"/>
      <c r="AA6581" s="37"/>
    </row>
    <row r="6582" spans="20:27">
      <c r="T6582" s="26">
        <v>6562</v>
      </c>
      <c r="U6582" s="26" t="e">
        <f t="shared" si="519"/>
        <v>#N/A</v>
      </c>
      <c r="V6582" s="36" t="e">
        <f t="shared" si="516"/>
        <v>#N/A</v>
      </c>
      <c r="W6582" s="29" t="e">
        <f t="shared" si="518"/>
        <v>#N/A</v>
      </c>
      <c r="X6582" s="37" t="e">
        <f t="shared" si="517"/>
        <v>#N/A</v>
      </c>
      <c r="Y6582" s="37" t="e">
        <f t="shared" si="520"/>
        <v>#N/A</v>
      </c>
      <c r="Z6582" s="37"/>
      <c r="AA6582" s="37"/>
    </row>
    <row r="6583" spans="20:27">
      <c r="T6583" s="26">
        <v>6563</v>
      </c>
      <c r="U6583" s="26" t="e">
        <f t="shared" si="519"/>
        <v>#N/A</v>
      </c>
      <c r="V6583" s="36" t="e">
        <f t="shared" si="516"/>
        <v>#N/A</v>
      </c>
      <c r="W6583" s="29" t="e">
        <f t="shared" si="518"/>
        <v>#N/A</v>
      </c>
      <c r="X6583" s="37" t="e">
        <f t="shared" si="517"/>
        <v>#N/A</v>
      </c>
      <c r="Y6583" s="37" t="e">
        <f t="shared" si="520"/>
        <v>#N/A</v>
      </c>
      <c r="Z6583" s="37"/>
      <c r="AA6583" s="37"/>
    </row>
    <row r="6584" spans="20:27">
      <c r="T6584" s="26">
        <v>6564</v>
      </c>
      <c r="U6584" s="26" t="e">
        <f t="shared" si="519"/>
        <v>#N/A</v>
      </c>
      <c r="V6584" s="36" t="e">
        <f t="shared" si="516"/>
        <v>#N/A</v>
      </c>
      <c r="W6584" s="29" t="e">
        <f t="shared" si="518"/>
        <v>#N/A</v>
      </c>
      <c r="X6584" s="37" t="e">
        <f t="shared" si="517"/>
        <v>#N/A</v>
      </c>
      <c r="Y6584" s="37" t="e">
        <f t="shared" si="520"/>
        <v>#N/A</v>
      </c>
      <c r="Z6584" s="37"/>
      <c r="AA6584" s="37"/>
    </row>
    <row r="6585" spans="20:27">
      <c r="T6585" s="26">
        <v>6565</v>
      </c>
      <c r="U6585" s="26" t="e">
        <f t="shared" si="519"/>
        <v>#N/A</v>
      </c>
      <c r="V6585" s="36" t="e">
        <f t="shared" si="516"/>
        <v>#N/A</v>
      </c>
      <c r="W6585" s="29" t="e">
        <f t="shared" si="518"/>
        <v>#N/A</v>
      </c>
      <c r="X6585" s="37" t="e">
        <f t="shared" si="517"/>
        <v>#N/A</v>
      </c>
      <c r="Y6585" s="37" t="e">
        <f t="shared" si="520"/>
        <v>#N/A</v>
      </c>
      <c r="Z6585" s="37"/>
      <c r="AA6585" s="37"/>
    </row>
    <row r="6586" spans="20:27">
      <c r="T6586" s="26">
        <v>6566</v>
      </c>
      <c r="U6586" s="26" t="e">
        <f t="shared" si="519"/>
        <v>#N/A</v>
      </c>
      <c r="V6586" s="36" t="e">
        <f t="shared" si="516"/>
        <v>#N/A</v>
      </c>
      <c r="W6586" s="29" t="e">
        <f t="shared" si="518"/>
        <v>#N/A</v>
      </c>
      <c r="X6586" s="37" t="e">
        <f t="shared" si="517"/>
        <v>#N/A</v>
      </c>
      <c r="Y6586" s="37" t="e">
        <f t="shared" si="520"/>
        <v>#N/A</v>
      </c>
      <c r="Z6586" s="37"/>
      <c r="AA6586" s="37"/>
    </row>
    <row r="6587" spans="20:27">
      <c r="T6587" s="26">
        <v>6567</v>
      </c>
      <c r="U6587" s="26" t="e">
        <f t="shared" si="519"/>
        <v>#N/A</v>
      </c>
      <c r="V6587" s="36" t="e">
        <f t="shared" si="516"/>
        <v>#N/A</v>
      </c>
      <c r="W6587" s="29" t="e">
        <f t="shared" si="518"/>
        <v>#N/A</v>
      </c>
      <c r="X6587" s="37" t="e">
        <f t="shared" si="517"/>
        <v>#N/A</v>
      </c>
      <c r="Y6587" s="37" t="e">
        <f t="shared" si="520"/>
        <v>#N/A</v>
      </c>
      <c r="Z6587" s="37"/>
      <c r="AA6587" s="37"/>
    </row>
    <row r="6588" spans="20:27">
      <c r="T6588" s="26">
        <v>6568</v>
      </c>
      <c r="U6588" s="26" t="e">
        <f t="shared" si="519"/>
        <v>#N/A</v>
      </c>
      <c r="V6588" s="36" t="e">
        <f t="shared" si="516"/>
        <v>#N/A</v>
      </c>
      <c r="W6588" s="29" t="e">
        <f t="shared" si="518"/>
        <v>#N/A</v>
      </c>
      <c r="X6588" s="37" t="e">
        <f t="shared" si="517"/>
        <v>#N/A</v>
      </c>
      <c r="Y6588" s="37" t="e">
        <f t="shared" si="520"/>
        <v>#N/A</v>
      </c>
      <c r="Z6588" s="37"/>
      <c r="AA6588" s="37"/>
    </row>
    <row r="6589" spans="20:27">
      <c r="T6589" s="26">
        <v>6569</v>
      </c>
      <c r="U6589" s="26" t="e">
        <f t="shared" si="519"/>
        <v>#N/A</v>
      </c>
      <c r="V6589" s="36" t="e">
        <f t="shared" si="516"/>
        <v>#N/A</v>
      </c>
      <c r="W6589" s="29" t="e">
        <f t="shared" si="518"/>
        <v>#N/A</v>
      </c>
      <c r="X6589" s="37" t="e">
        <f t="shared" si="517"/>
        <v>#N/A</v>
      </c>
      <c r="Y6589" s="37" t="e">
        <f t="shared" si="520"/>
        <v>#N/A</v>
      </c>
      <c r="Z6589" s="37"/>
      <c r="AA6589" s="37"/>
    </row>
    <row r="6590" spans="20:27">
      <c r="T6590" s="26">
        <v>6570</v>
      </c>
      <c r="U6590" s="26" t="e">
        <f t="shared" si="519"/>
        <v>#N/A</v>
      </c>
      <c r="V6590" s="36" t="e">
        <f t="shared" si="516"/>
        <v>#N/A</v>
      </c>
      <c r="W6590" s="29" t="e">
        <f t="shared" si="518"/>
        <v>#N/A</v>
      </c>
      <c r="X6590" s="37" t="e">
        <f t="shared" si="517"/>
        <v>#N/A</v>
      </c>
      <c r="Y6590" s="37" t="e">
        <f t="shared" si="520"/>
        <v>#N/A</v>
      </c>
      <c r="Z6590" s="37"/>
      <c r="AA6590" s="37"/>
    </row>
    <row r="6591" spans="20:27">
      <c r="T6591" s="26">
        <v>6571</v>
      </c>
      <c r="U6591" s="26" t="e">
        <f t="shared" si="519"/>
        <v>#N/A</v>
      </c>
      <c r="V6591" s="36" t="e">
        <f t="shared" si="516"/>
        <v>#N/A</v>
      </c>
      <c r="W6591" s="29" t="e">
        <f t="shared" si="518"/>
        <v>#N/A</v>
      </c>
      <c r="X6591" s="37" t="e">
        <f t="shared" si="517"/>
        <v>#N/A</v>
      </c>
      <c r="Y6591" s="37" t="e">
        <f t="shared" si="520"/>
        <v>#N/A</v>
      </c>
      <c r="Z6591" s="37"/>
      <c r="AA6591" s="37"/>
    </row>
    <row r="6592" spans="20:27">
      <c r="T6592" s="26">
        <v>6572</v>
      </c>
      <c r="U6592" s="26" t="e">
        <f t="shared" si="519"/>
        <v>#N/A</v>
      </c>
      <c r="V6592" s="36" t="e">
        <f t="shared" si="516"/>
        <v>#N/A</v>
      </c>
      <c r="W6592" s="29" t="e">
        <f t="shared" si="518"/>
        <v>#N/A</v>
      </c>
      <c r="X6592" s="37" t="e">
        <f t="shared" si="517"/>
        <v>#N/A</v>
      </c>
      <c r="Y6592" s="37" t="e">
        <f t="shared" si="520"/>
        <v>#N/A</v>
      </c>
      <c r="Z6592" s="37"/>
      <c r="AA6592" s="37"/>
    </row>
    <row r="6593" spans="20:27">
      <c r="T6593" s="26">
        <v>6573</v>
      </c>
      <c r="U6593" s="26" t="e">
        <f t="shared" si="519"/>
        <v>#N/A</v>
      </c>
      <c r="V6593" s="36" t="e">
        <f t="shared" si="516"/>
        <v>#N/A</v>
      </c>
      <c r="W6593" s="29" t="e">
        <f t="shared" si="518"/>
        <v>#N/A</v>
      </c>
      <c r="X6593" s="37" t="e">
        <f t="shared" si="517"/>
        <v>#N/A</v>
      </c>
      <c r="Y6593" s="37" t="e">
        <f t="shared" si="520"/>
        <v>#N/A</v>
      </c>
      <c r="Z6593" s="37"/>
      <c r="AA6593" s="37"/>
    </row>
    <row r="6594" spans="20:27">
      <c r="T6594" s="26">
        <v>6574</v>
      </c>
      <c r="U6594" s="26" t="e">
        <f t="shared" si="519"/>
        <v>#N/A</v>
      </c>
      <c r="V6594" s="36" t="e">
        <f t="shared" si="516"/>
        <v>#N/A</v>
      </c>
      <c r="W6594" s="29" t="e">
        <f t="shared" si="518"/>
        <v>#N/A</v>
      </c>
      <c r="X6594" s="37" t="e">
        <f t="shared" si="517"/>
        <v>#N/A</v>
      </c>
      <c r="Y6594" s="37" t="e">
        <f t="shared" si="520"/>
        <v>#N/A</v>
      </c>
      <c r="Z6594" s="37"/>
      <c r="AA6594" s="37"/>
    </row>
    <row r="6595" spans="20:27">
      <c r="T6595" s="26">
        <v>6575</v>
      </c>
      <c r="U6595" s="26" t="e">
        <f t="shared" si="519"/>
        <v>#N/A</v>
      </c>
      <c r="V6595" s="36" t="e">
        <f t="shared" si="516"/>
        <v>#N/A</v>
      </c>
      <c r="W6595" s="29" t="e">
        <f t="shared" si="518"/>
        <v>#N/A</v>
      </c>
      <c r="X6595" s="37" t="e">
        <f t="shared" si="517"/>
        <v>#N/A</v>
      </c>
      <c r="Y6595" s="37" t="e">
        <f t="shared" si="520"/>
        <v>#N/A</v>
      </c>
      <c r="Z6595" s="37"/>
      <c r="AA6595" s="37"/>
    </row>
    <row r="6596" spans="20:27">
      <c r="T6596" s="26">
        <v>6576</v>
      </c>
      <c r="U6596" s="26" t="e">
        <f t="shared" si="519"/>
        <v>#N/A</v>
      </c>
      <c r="V6596" s="36" t="e">
        <f t="shared" si="516"/>
        <v>#N/A</v>
      </c>
      <c r="W6596" s="29" t="e">
        <f t="shared" si="518"/>
        <v>#N/A</v>
      </c>
      <c r="X6596" s="37" t="e">
        <f t="shared" si="517"/>
        <v>#N/A</v>
      </c>
      <c r="Y6596" s="37" t="e">
        <f t="shared" si="520"/>
        <v>#N/A</v>
      </c>
      <c r="Z6596" s="37"/>
      <c r="AA6596" s="37"/>
    </row>
    <row r="6597" spans="20:27">
      <c r="T6597" s="26">
        <v>6577</v>
      </c>
      <c r="U6597" s="26" t="e">
        <f t="shared" si="519"/>
        <v>#N/A</v>
      </c>
      <c r="V6597" s="36" t="e">
        <f t="shared" si="516"/>
        <v>#N/A</v>
      </c>
      <c r="W6597" s="29" t="e">
        <f t="shared" si="518"/>
        <v>#N/A</v>
      </c>
      <c r="X6597" s="37" t="e">
        <f t="shared" si="517"/>
        <v>#N/A</v>
      </c>
      <c r="Y6597" s="37" t="e">
        <f t="shared" si="520"/>
        <v>#N/A</v>
      </c>
      <c r="Z6597" s="37"/>
      <c r="AA6597" s="37"/>
    </row>
    <row r="6598" spans="20:27">
      <c r="T6598" s="26">
        <v>6578</v>
      </c>
      <c r="U6598" s="26" t="e">
        <f t="shared" si="519"/>
        <v>#N/A</v>
      </c>
      <c r="V6598" s="36" t="e">
        <f t="shared" si="516"/>
        <v>#N/A</v>
      </c>
      <c r="W6598" s="29" t="e">
        <f t="shared" si="518"/>
        <v>#N/A</v>
      </c>
      <c r="X6598" s="37" t="e">
        <f t="shared" si="517"/>
        <v>#N/A</v>
      </c>
      <c r="Y6598" s="37" t="e">
        <f t="shared" si="520"/>
        <v>#N/A</v>
      </c>
      <c r="Z6598" s="37"/>
      <c r="AA6598" s="37"/>
    </row>
    <row r="6599" spans="20:27">
      <c r="T6599" s="26">
        <v>6579</v>
      </c>
      <c r="U6599" s="26" t="e">
        <f t="shared" si="519"/>
        <v>#N/A</v>
      </c>
      <c r="V6599" s="36" t="e">
        <f t="shared" si="516"/>
        <v>#N/A</v>
      </c>
      <c r="W6599" s="29" t="e">
        <f t="shared" si="518"/>
        <v>#N/A</v>
      </c>
      <c r="X6599" s="37" t="e">
        <f t="shared" si="517"/>
        <v>#N/A</v>
      </c>
      <c r="Y6599" s="37" t="e">
        <f t="shared" si="520"/>
        <v>#N/A</v>
      </c>
      <c r="Z6599" s="37"/>
      <c r="AA6599" s="37"/>
    </row>
    <row r="6600" spans="20:27">
      <c r="T6600" s="26">
        <v>6580</v>
      </c>
      <c r="U6600" s="26" t="e">
        <f t="shared" si="519"/>
        <v>#N/A</v>
      </c>
      <c r="V6600" s="36" t="e">
        <f t="shared" ref="V6600:V6663" si="521">K$23*EXP(M$22*LOG(T6600/O$23))</f>
        <v>#N/A</v>
      </c>
      <c r="W6600" s="29" t="e">
        <f t="shared" si="518"/>
        <v>#N/A</v>
      </c>
      <c r="X6600" s="37" t="e">
        <f t="shared" ref="X6600:X6663" si="522">IF(($K$60+15)&gt;T6600,T6600,(#N/A))</f>
        <v>#N/A</v>
      </c>
      <c r="Y6600" s="37" t="e">
        <f t="shared" si="520"/>
        <v>#N/A</v>
      </c>
      <c r="Z6600" s="37"/>
      <c r="AA6600" s="37"/>
    </row>
    <row r="6601" spans="20:27">
      <c r="T6601" s="26">
        <v>6581</v>
      </c>
      <c r="U6601" s="26" t="e">
        <f t="shared" si="519"/>
        <v>#N/A</v>
      </c>
      <c r="V6601" s="36" t="e">
        <f t="shared" si="521"/>
        <v>#N/A</v>
      </c>
      <c r="W6601" s="29" t="e">
        <f t="shared" si="518"/>
        <v>#N/A</v>
      </c>
      <c r="X6601" s="37" t="e">
        <f t="shared" si="522"/>
        <v>#N/A</v>
      </c>
      <c r="Y6601" s="37" t="e">
        <f t="shared" si="520"/>
        <v>#N/A</v>
      </c>
      <c r="Z6601" s="37"/>
      <c r="AA6601" s="37"/>
    </row>
    <row r="6602" spans="20:27">
      <c r="T6602" s="26">
        <v>6582</v>
      </c>
      <c r="U6602" s="26" t="e">
        <f t="shared" si="519"/>
        <v>#N/A</v>
      </c>
      <c r="V6602" s="36" t="e">
        <f t="shared" si="521"/>
        <v>#N/A</v>
      </c>
      <c r="W6602" s="29" t="e">
        <f t="shared" si="518"/>
        <v>#N/A</v>
      </c>
      <c r="X6602" s="37" t="e">
        <f t="shared" si="522"/>
        <v>#N/A</v>
      </c>
      <c r="Y6602" s="37" t="e">
        <f t="shared" si="520"/>
        <v>#N/A</v>
      </c>
      <c r="Z6602" s="37"/>
      <c r="AA6602" s="37"/>
    </row>
    <row r="6603" spans="20:27">
      <c r="T6603" s="26">
        <v>6583</v>
      </c>
      <c r="U6603" s="26" t="e">
        <f t="shared" si="519"/>
        <v>#N/A</v>
      </c>
      <c r="V6603" s="36" t="e">
        <f t="shared" si="521"/>
        <v>#N/A</v>
      </c>
      <c r="W6603" s="29" t="e">
        <f t="shared" si="518"/>
        <v>#N/A</v>
      </c>
      <c r="X6603" s="37" t="e">
        <f t="shared" si="522"/>
        <v>#N/A</v>
      </c>
      <c r="Y6603" s="37" t="e">
        <f t="shared" si="520"/>
        <v>#N/A</v>
      </c>
      <c r="Z6603" s="37"/>
      <c r="AA6603" s="37"/>
    </row>
    <row r="6604" spans="20:27">
      <c r="T6604" s="26">
        <v>6584</v>
      </c>
      <c r="U6604" s="26" t="e">
        <f t="shared" si="519"/>
        <v>#N/A</v>
      </c>
      <c r="V6604" s="36" t="e">
        <f t="shared" si="521"/>
        <v>#N/A</v>
      </c>
      <c r="W6604" s="29" t="e">
        <f t="shared" si="518"/>
        <v>#N/A</v>
      </c>
      <c r="X6604" s="37" t="e">
        <f t="shared" si="522"/>
        <v>#N/A</v>
      </c>
      <c r="Y6604" s="37" t="e">
        <f t="shared" si="520"/>
        <v>#N/A</v>
      </c>
      <c r="Z6604" s="37"/>
      <c r="AA6604" s="37"/>
    </row>
    <row r="6605" spans="20:27">
      <c r="T6605" s="26">
        <v>6585</v>
      </c>
      <c r="U6605" s="26" t="e">
        <f t="shared" si="519"/>
        <v>#N/A</v>
      </c>
      <c r="V6605" s="36" t="e">
        <f t="shared" si="521"/>
        <v>#N/A</v>
      </c>
      <c r="W6605" s="29" t="e">
        <f t="shared" si="518"/>
        <v>#N/A</v>
      </c>
      <c r="X6605" s="37" t="e">
        <f t="shared" si="522"/>
        <v>#N/A</v>
      </c>
      <c r="Y6605" s="37" t="e">
        <f t="shared" si="520"/>
        <v>#N/A</v>
      </c>
      <c r="Z6605" s="37"/>
      <c r="AA6605" s="37"/>
    </row>
    <row r="6606" spans="20:27">
      <c r="T6606" s="26">
        <v>6586</v>
      </c>
      <c r="U6606" s="26" t="e">
        <f t="shared" si="519"/>
        <v>#N/A</v>
      </c>
      <c r="V6606" s="36" t="e">
        <f t="shared" si="521"/>
        <v>#N/A</v>
      </c>
      <c r="W6606" s="29" t="e">
        <f t="shared" si="518"/>
        <v>#N/A</v>
      </c>
      <c r="X6606" s="37" t="e">
        <f t="shared" si="522"/>
        <v>#N/A</v>
      </c>
      <c r="Y6606" s="37" t="e">
        <f t="shared" si="520"/>
        <v>#N/A</v>
      </c>
      <c r="Z6606" s="37"/>
      <c r="AA6606" s="37"/>
    </row>
    <row r="6607" spans="20:27">
      <c r="T6607" s="26">
        <v>6587</v>
      </c>
      <c r="U6607" s="26" t="e">
        <f t="shared" si="519"/>
        <v>#N/A</v>
      </c>
      <c r="V6607" s="36" t="e">
        <f t="shared" si="521"/>
        <v>#N/A</v>
      </c>
      <c r="W6607" s="29" t="e">
        <f t="shared" si="518"/>
        <v>#N/A</v>
      </c>
      <c r="X6607" s="37" t="e">
        <f t="shared" si="522"/>
        <v>#N/A</v>
      </c>
      <c r="Y6607" s="37" t="e">
        <f t="shared" si="520"/>
        <v>#N/A</v>
      </c>
      <c r="Z6607" s="37"/>
      <c r="AA6607" s="37"/>
    </row>
    <row r="6608" spans="20:27">
      <c r="T6608" s="26">
        <v>6588</v>
      </c>
      <c r="U6608" s="26" t="e">
        <f t="shared" si="519"/>
        <v>#N/A</v>
      </c>
      <c r="V6608" s="36" t="e">
        <f t="shared" si="521"/>
        <v>#N/A</v>
      </c>
      <c r="W6608" s="29" t="e">
        <f t="shared" si="518"/>
        <v>#N/A</v>
      </c>
      <c r="X6608" s="37" t="e">
        <f t="shared" si="522"/>
        <v>#N/A</v>
      </c>
      <c r="Y6608" s="37" t="e">
        <f t="shared" si="520"/>
        <v>#N/A</v>
      </c>
      <c r="Z6608" s="37"/>
      <c r="AA6608" s="37"/>
    </row>
    <row r="6609" spans="20:27">
      <c r="T6609" s="26">
        <v>6589</v>
      </c>
      <c r="U6609" s="26" t="e">
        <f t="shared" si="519"/>
        <v>#N/A</v>
      </c>
      <c r="V6609" s="36" t="e">
        <f t="shared" si="521"/>
        <v>#N/A</v>
      </c>
      <c r="W6609" s="29" t="e">
        <f t="shared" si="518"/>
        <v>#N/A</v>
      </c>
      <c r="X6609" s="37" t="e">
        <f t="shared" si="522"/>
        <v>#N/A</v>
      </c>
      <c r="Y6609" s="37" t="e">
        <f t="shared" si="520"/>
        <v>#N/A</v>
      </c>
      <c r="Z6609" s="37"/>
      <c r="AA6609" s="37"/>
    </row>
    <row r="6610" spans="20:27">
      <c r="T6610" s="26">
        <v>6590</v>
      </c>
      <c r="U6610" s="26" t="e">
        <f t="shared" si="519"/>
        <v>#N/A</v>
      </c>
      <c r="V6610" s="36" t="e">
        <f t="shared" si="521"/>
        <v>#N/A</v>
      </c>
      <c r="W6610" s="29" t="e">
        <f t="shared" si="518"/>
        <v>#N/A</v>
      </c>
      <c r="X6610" s="37" t="e">
        <f t="shared" si="522"/>
        <v>#N/A</v>
      </c>
      <c r="Y6610" s="37" t="e">
        <f t="shared" si="520"/>
        <v>#N/A</v>
      </c>
      <c r="Z6610" s="37"/>
      <c r="AA6610" s="37"/>
    </row>
    <row r="6611" spans="20:27">
      <c r="T6611" s="26">
        <v>6591</v>
      </c>
      <c r="U6611" s="26" t="e">
        <f t="shared" si="519"/>
        <v>#N/A</v>
      </c>
      <c r="V6611" s="36" t="e">
        <f t="shared" si="521"/>
        <v>#N/A</v>
      </c>
      <c r="W6611" s="29" t="e">
        <f t="shared" si="518"/>
        <v>#N/A</v>
      </c>
      <c r="X6611" s="37" t="e">
        <f t="shared" si="522"/>
        <v>#N/A</v>
      </c>
      <c r="Y6611" s="37" t="e">
        <f t="shared" si="520"/>
        <v>#N/A</v>
      </c>
      <c r="Z6611" s="37"/>
      <c r="AA6611" s="37"/>
    </row>
    <row r="6612" spans="20:27">
      <c r="T6612" s="26">
        <v>6592</v>
      </c>
      <c r="U6612" s="26" t="e">
        <f t="shared" si="519"/>
        <v>#N/A</v>
      </c>
      <c r="V6612" s="36" t="e">
        <f t="shared" si="521"/>
        <v>#N/A</v>
      </c>
      <c r="W6612" s="29" t="e">
        <f t="shared" si="518"/>
        <v>#N/A</v>
      </c>
      <c r="X6612" s="37" t="e">
        <f t="shared" si="522"/>
        <v>#N/A</v>
      </c>
      <c r="Y6612" s="37" t="e">
        <f t="shared" si="520"/>
        <v>#N/A</v>
      </c>
      <c r="Z6612" s="37"/>
      <c r="AA6612" s="37"/>
    </row>
    <row r="6613" spans="20:27">
      <c r="T6613" s="26">
        <v>6593</v>
      </c>
      <c r="U6613" s="26" t="e">
        <f t="shared" si="519"/>
        <v>#N/A</v>
      </c>
      <c r="V6613" s="36" t="e">
        <f t="shared" si="521"/>
        <v>#N/A</v>
      </c>
      <c r="W6613" s="29" t="e">
        <f t="shared" ref="W6613:W6676" si="523">IF(U6613="",(#N/A),V6613)</f>
        <v>#N/A</v>
      </c>
      <c r="X6613" s="37" t="e">
        <f t="shared" si="522"/>
        <v>#N/A</v>
      </c>
      <c r="Y6613" s="37" t="e">
        <f t="shared" si="520"/>
        <v>#N/A</v>
      </c>
      <c r="Z6613" s="37"/>
      <c r="AA6613" s="37"/>
    </row>
    <row r="6614" spans="20:27">
      <c r="T6614" s="26">
        <v>6594</v>
      </c>
      <c r="U6614" s="26" t="e">
        <f t="shared" ref="U6614:U6677" si="524">IF(MAX(D$20:D$64)&lt;T6614,(#N/A),T6614)</f>
        <v>#N/A</v>
      </c>
      <c r="V6614" s="36" t="e">
        <f t="shared" si="521"/>
        <v>#N/A</v>
      </c>
      <c r="W6614" s="29" t="e">
        <f t="shared" si="523"/>
        <v>#N/A</v>
      </c>
      <c r="X6614" s="37" t="e">
        <f t="shared" si="522"/>
        <v>#N/A</v>
      </c>
      <c r="Y6614" s="37" t="e">
        <f t="shared" si="520"/>
        <v>#N/A</v>
      </c>
      <c r="Z6614" s="37"/>
      <c r="AA6614" s="37"/>
    </row>
    <row r="6615" spans="20:27">
      <c r="T6615" s="26">
        <v>6595</v>
      </c>
      <c r="U6615" s="26" t="e">
        <f t="shared" si="524"/>
        <v>#N/A</v>
      </c>
      <c r="V6615" s="36" t="e">
        <f t="shared" si="521"/>
        <v>#N/A</v>
      </c>
      <c r="W6615" s="29" t="e">
        <f t="shared" si="523"/>
        <v>#N/A</v>
      </c>
      <c r="X6615" s="37" t="e">
        <f t="shared" si="522"/>
        <v>#N/A</v>
      </c>
      <c r="Y6615" s="37" t="e">
        <f t="shared" si="520"/>
        <v>#N/A</v>
      </c>
      <c r="Z6615" s="37"/>
      <c r="AA6615" s="37"/>
    </row>
    <row r="6616" spans="20:27">
      <c r="T6616" s="26">
        <v>6596</v>
      </c>
      <c r="U6616" s="26" t="e">
        <f t="shared" si="524"/>
        <v>#N/A</v>
      </c>
      <c r="V6616" s="36" t="e">
        <f t="shared" si="521"/>
        <v>#N/A</v>
      </c>
      <c r="W6616" s="29" t="e">
        <f t="shared" si="523"/>
        <v>#N/A</v>
      </c>
      <c r="X6616" s="37" t="e">
        <f t="shared" si="522"/>
        <v>#N/A</v>
      </c>
      <c r="Y6616" s="37" t="e">
        <f t="shared" si="520"/>
        <v>#N/A</v>
      </c>
      <c r="Z6616" s="37"/>
      <c r="AA6616" s="37"/>
    </row>
    <row r="6617" spans="20:27">
      <c r="T6617" s="26">
        <v>6597</v>
      </c>
      <c r="U6617" s="26" t="e">
        <f t="shared" si="524"/>
        <v>#N/A</v>
      </c>
      <c r="V6617" s="36" t="e">
        <f t="shared" si="521"/>
        <v>#N/A</v>
      </c>
      <c r="W6617" s="29" t="e">
        <f t="shared" si="523"/>
        <v>#N/A</v>
      </c>
      <c r="X6617" s="37" t="e">
        <f t="shared" si="522"/>
        <v>#N/A</v>
      </c>
      <c r="Y6617" s="37" t="e">
        <f t="shared" si="520"/>
        <v>#N/A</v>
      </c>
      <c r="Z6617" s="37"/>
      <c r="AA6617" s="37"/>
    </row>
    <row r="6618" spans="20:27">
      <c r="T6618" s="26">
        <v>6598</v>
      </c>
      <c r="U6618" s="26" t="e">
        <f t="shared" si="524"/>
        <v>#N/A</v>
      </c>
      <c r="V6618" s="36" t="e">
        <f t="shared" si="521"/>
        <v>#N/A</v>
      </c>
      <c r="W6618" s="29" t="e">
        <f t="shared" si="523"/>
        <v>#N/A</v>
      </c>
      <c r="X6618" s="37" t="e">
        <f t="shared" si="522"/>
        <v>#N/A</v>
      </c>
      <c r="Y6618" s="37" t="e">
        <f t="shared" si="520"/>
        <v>#N/A</v>
      </c>
      <c r="Z6618" s="37"/>
      <c r="AA6618" s="37"/>
    </row>
    <row r="6619" spans="20:27">
      <c r="T6619" s="26">
        <v>6599</v>
      </c>
      <c r="U6619" s="26" t="e">
        <f t="shared" si="524"/>
        <v>#N/A</v>
      </c>
      <c r="V6619" s="36" t="e">
        <f t="shared" si="521"/>
        <v>#N/A</v>
      </c>
      <c r="W6619" s="29" t="e">
        <f t="shared" si="523"/>
        <v>#N/A</v>
      </c>
      <c r="X6619" s="37" t="e">
        <f t="shared" si="522"/>
        <v>#N/A</v>
      </c>
      <c r="Y6619" s="37" t="e">
        <f t="shared" si="520"/>
        <v>#N/A</v>
      </c>
      <c r="Z6619" s="37"/>
      <c r="AA6619" s="37"/>
    </row>
    <row r="6620" spans="20:27">
      <c r="T6620" s="26">
        <v>6600</v>
      </c>
      <c r="U6620" s="26" t="e">
        <f t="shared" si="524"/>
        <v>#N/A</v>
      </c>
      <c r="V6620" s="36" t="e">
        <f t="shared" si="521"/>
        <v>#N/A</v>
      </c>
      <c r="W6620" s="29" t="e">
        <f t="shared" si="523"/>
        <v>#N/A</v>
      </c>
      <c r="X6620" s="37" t="e">
        <f t="shared" si="522"/>
        <v>#N/A</v>
      </c>
      <c r="Y6620" s="37" t="e">
        <f t="shared" si="520"/>
        <v>#N/A</v>
      </c>
      <c r="Z6620" s="37"/>
      <c r="AA6620" s="37"/>
    </row>
    <row r="6621" spans="20:27">
      <c r="T6621" s="26">
        <v>6601</v>
      </c>
      <c r="U6621" s="26" t="e">
        <f t="shared" si="524"/>
        <v>#N/A</v>
      </c>
      <c r="V6621" s="36" t="e">
        <f t="shared" si="521"/>
        <v>#N/A</v>
      </c>
      <c r="W6621" s="29" t="e">
        <f t="shared" si="523"/>
        <v>#N/A</v>
      </c>
      <c r="X6621" s="37" t="e">
        <f t="shared" si="522"/>
        <v>#N/A</v>
      </c>
      <c r="Y6621" s="37" t="e">
        <f t="shared" si="520"/>
        <v>#N/A</v>
      </c>
      <c r="Z6621" s="37"/>
      <c r="AA6621" s="37"/>
    </row>
    <row r="6622" spans="20:27">
      <c r="T6622" s="26">
        <v>6602</v>
      </c>
      <c r="U6622" s="26" t="e">
        <f t="shared" si="524"/>
        <v>#N/A</v>
      </c>
      <c r="V6622" s="36" t="e">
        <f t="shared" si="521"/>
        <v>#N/A</v>
      </c>
      <c r="W6622" s="29" t="e">
        <f t="shared" si="523"/>
        <v>#N/A</v>
      </c>
      <c r="X6622" s="37" t="e">
        <f t="shared" si="522"/>
        <v>#N/A</v>
      </c>
      <c r="Y6622" s="37" t="e">
        <f t="shared" si="520"/>
        <v>#N/A</v>
      </c>
      <c r="Z6622" s="37"/>
      <c r="AA6622" s="37"/>
    </row>
    <row r="6623" spans="20:27">
      <c r="T6623" s="26">
        <v>6603</v>
      </c>
      <c r="U6623" s="26" t="e">
        <f t="shared" si="524"/>
        <v>#N/A</v>
      </c>
      <c r="V6623" s="36" t="e">
        <f t="shared" si="521"/>
        <v>#N/A</v>
      </c>
      <c r="W6623" s="29" t="e">
        <f t="shared" si="523"/>
        <v>#N/A</v>
      </c>
      <c r="X6623" s="37" t="e">
        <f t="shared" si="522"/>
        <v>#N/A</v>
      </c>
      <c r="Y6623" s="37" t="e">
        <f t="shared" ref="Y6623:Y6686" si="525">IF(($K$60+15)&gt;T6623,K$23*EXP(M$22*LOG(T6623/O$23)),(#N/A))</f>
        <v>#N/A</v>
      </c>
      <c r="Z6623" s="37"/>
      <c r="AA6623" s="37"/>
    </row>
    <row r="6624" spans="20:27">
      <c r="T6624" s="26">
        <v>6604</v>
      </c>
      <c r="U6624" s="26" t="e">
        <f t="shared" si="524"/>
        <v>#N/A</v>
      </c>
      <c r="V6624" s="36" t="e">
        <f t="shared" si="521"/>
        <v>#N/A</v>
      </c>
      <c r="W6624" s="29" t="e">
        <f t="shared" si="523"/>
        <v>#N/A</v>
      </c>
      <c r="X6624" s="37" t="e">
        <f t="shared" si="522"/>
        <v>#N/A</v>
      </c>
      <c r="Y6624" s="37" t="e">
        <f t="shared" si="525"/>
        <v>#N/A</v>
      </c>
      <c r="Z6624" s="37"/>
      <c r="AA6624" s="37"/>
    </row>
    <row r="6625" spans="20:27">
      <c r="T6625" s="26">
        <v>6605</v>
      </c>
      <c r="U6625" s="26" t="e">
        <f t="shared" si="524"/>
        <v>#N/A</v>
      </c>
      <c r="V6625" s="36" t="e">
        <f t="shared" si="521"/>
        <v>#N/A</v>
      </c>
      <c r="W6625" s="29" t="e">
        <f t="shared" si="523"/>
        <v>#N/A</v>
      </c>
      <c r="X6625" s="37" t="e">
        <f t="shared" si="522"/>
        <v>#N/A</v>
      </c>
      <c r="Y6625" s="37" t="e">
        <f t="shared" si="525"/>
        <v>#N/A</v>
      </c>
      <c r="Z6625" s="37"/>
      <c r="AA6625" s="37"/>
    </row>
    <row r="6626" spans="20:27">
      <c r="T6626" s="26">
        <v>6606</v>
      </c>
      <c r="U6626" s="26" t="e">
        <f t="shared" si="524"/>
        <v>#N/A</v>
      </c>
      <c r="V6626" s="36" t="e">
        <f t="shared" si="521"/>
        <v>#N/A</v>
      </c>
      <c r="W6626" s="29" t="e">
        <f t="shared" si="523"/>
        <v>#N/A</v>
      </c>
      <c r="X6626" s="37" t="e">
        <f t="shared" si="522"/>
        <v>#N/A</v>
      </c>
      <c r="Y6626" s="37" t="e">
        <f t="shared" si="525"/>
        <v>#N/A</v>
      </c>
      <c r="Z6626" s="37"/>
      <c r="AA6626" s="37"/>
    </row>
    <row r="6627" spans="20:27">
      <c r="T6627" s="26">
        <v>6607</v>
      </c>
      <c r="U6627" s="26" t="e">
        <f t="shared" si="524"/>
        <v>#N/A</v>
      </c>
      <c r="V6627" s="36" t="e">
        <f t="shared" si="521"/>
        <v>#N/A</v>
      </c>
      <c r="W6627" s="29" t="e">
        <f t="shared" si="523"/>
        <v>#N/A</v>
      </c>
      <c r="X6627" s="37" t="e">
        <f t="shared" si="522"/>
        <v>#N/A</v>
      </c>
      <c r="Y6627" s="37" t="e">
        <f t="shared" si="525"/>
        <v>#N/A</v>
      </c>
      <c r="Z6627" s="37"/>
      <c r="AA6627" s="37"/>
    </row>
    <row r="6628" spans="20:27">
      <c r="T6628" s="26">
        <v>6608</v>
      </c>
      <c r="U6628" s="26" t="e">
        <f t="shared" si="524"/>
        <v>#N/A</v>
      </c>
      <c r="V6628" s="36" t="e">
        <f t="shared" si="521"/>
        <v>#N/A</v>
      </c>
      <c r="W6628" s="29" t="e">
        <f t="shared" si="523"/>
        <v>#N/A</v>
      </c>
      <c r="X6628" s="37" t="e">
        <f t="shared" si="522"/>
        <v>#N/A</v>
      </c>
      <c r="Y6628" s="37" t="e">
        <f t="shared" si="525"/>
        <v>#N/A</v>
      </c>
      <c r="Z6628" s="37"/>
      <c r="AA6628" s="37"/>
    </row>
    <row r="6629" spans="20:27">
      <c r="T6629" s="26">
        <v>6609</v>
      </c>
      <c r="U6629" s="26" t="e">
        <f t="shared" si="524"/>
        <v>#N/A</v>
      </c>
      <c r="V6629" s="36" t="e">
        <f t="shared" si="521"/>
        <v>#N/A</v>
      </c>
      <c r="W6629" s="29" t="e">
        <f t="shared" si="523"/>
        <v>#N/A</v>
      </c>
      <c r="X6629" s="37" t="e">
        <f t="shared" si="522"/>
        <v>#N/A</v>
      </c>
      <c r="Y6629" s="37" t="e">
        <f t="shared" si="525"/>
        <v>#N/A</v>
      </c>
      <c r="Z6629" s="37"/>
      <c r="AA6629" s="37"/>
    </row>
    <row r="6630" spans="20:27">
      <c r="T6630" s="26">
        <v>6610</v>
      </c>
      <c r="U6630" s="26" t="e">
        <f t="shared" si="524"/>
        <v>#N/A</v>
      </c>
      <c r="V6630" s="36" t="e">
        <f t="shared" si="521"/>
        <v>#N/A</v>
      </c>
      <c r="W6630" s="29" t="e">
        <f t="shared" si="523"/>
        <v>#N/A</v>
      </c>
      <c r="X6630" s="37" t="e">
        <f t="shared" si="522"/>
        <v>#N/A</v>
      </c>
      <c r="Y6630" s="37" t="e">
        <f t="shared" si="525"/>
        <v>#N/A</v>
      </c>
      <c r="Z6630" s="37"/>
      <c r="AA6630" s="37"/>
    </row>
    <row r="6631" spans="20:27">
      <c r="T6631" s="26">
        <v>6611</v>
      </c>
      <c r="U6631" s="26" t="e">
        <f t="shared" si="524"/>
        <v>#N/A</v>
      </c>
      <c r="V6631" s="36" t="e">
        <f t="shared" si="521"/>
        <v>#N/A</v>
      </c>
      <c r="W6631" s="29" t="e">
        <f t="shared" si="523"/>
        <v>#N/A</v>
      </c>
      <c r="X6631" s="37" t="e">
        <f t="shared" si="522"/>
        <v>#N/A</v>
      </c>
      <c r="Y6631" s="37" t="e">
        <f t="shared" si="525"/>
        <v>#N/A</v>
      </c>
      <c r="Z6631" s="37"/>
      <c r="AA6631" s="37"/>
    </row>
    <row r="6632" spans="20:27">
      <c r="T6632" s="26">
        <v>6612</v>
      </c>
      <c r="U6632" s="26" t="e">
        <f t="shared" si="524"/>
        <v>#N/A</v>
      </c>
      <c r="V6632" s="36" t="e">
        <f t="shared" si="521"/>
        <v>#N/A</v>
      </c>
      <c r="W6632" s="29" t="e">
        <f t="shared" si="523"/>
        <v>#N/A</v>
      </c>
      <c r="X6632" s="37" t="e">
        <f t="shared" si="522"/>
        <v>#N/A</v>
      </c>
      <c r="Y6632" s="37" t="e">
        <f t="shared" si="525"/>
        <v>#N/A</v>
      </c>
      <c r="Z6632" s="37"/>
      <c r="AA6632" s="37"/>
    </row>
    <row r="6633" spans="20:27">
      <c r="T6633" s="26">
        <v>6613</v>
      </c>
      <c r="U6633" s="26" t="e">
        <f t="shared" si="524"/>
        <v>#N/A</v>
      </c>
      <c r="V6633" s="36" t="e">
        <f t="shared" si="521"/>
        <v>#N/A</v>
      </c>
      <c r="W6633" s="29" t="e">
        <f t="shared" si="523"/>
        <v>#N/A</v>
      </c>
      <c r="X6633" s="37" t="e">
        <f t="shared" si="522"/>
        <v>#N/A</v>
      </c>
      <c r="Y6633" s="37" t="e">
        <f t="shared" si="525"/>
        <v>#N/A</v>
      </c>
      <c r="Z6633" s="37"/>
      <c r="AA6633" s="37"/>
    </row>
    <row r="6634" spans="20:27">
      <c r="T6634" s="26">
        <v>6614</v>
      </c>
      <c r="U6634" s="26" t="e">
        <f t="shared" si="524"/>
        <v>#N/A</v>
      </c>
      <c r="V6634" s="36" t="e">
        <f t="shared" si="521"/>
        <v>#N/A</v>
      </c>
      <c r="W6634" s="29" t="e">
        <f t="shared" si="523"/>
        <v>#N/A</v>
      </c>
      <c r="X6634" s="37" t="e">
        <f t="shared" si="522"/>
        <v>#N/A</v>
      </c>
      <c r="Y6634" s="37" t="e">
        <f t="shared" si="525"/>
        <v>#N/A</v>
      </c>
      <c r="Z6634" s="37"/>
      <c r="AA6634" s="37"/>
    </row>
    <row r="6635" spans="20:27">
      <c r="T6635" s="26">
        <v>6615</v>
      </c>
      <c r="U6635" s="26" t="e">
        <f t="shared" si="524"/>
        <v>#N/A</v>
      </c>
      <c r="V6635" s="36" t="e">
        <f t="shared" si="521"/>
        <v>#N/A</v>
      </c>
      <c r="W6635" s="29" t="e">
        <f t="shared" si="523"/>
        <v>#N/A</v>
      </c>
      <c r="X6635" s="37" t="e">
        <f t="shared" si="522"/>
        <v>#N/A</v>
      </c>
      <c r="Y6635" s="37" t="e">
        <f t="shared" si="525"/>
        <v>#N/A</v>
      </c>
      <c r="Z6635" s="37"/>
      <c r="AA6635" s="37"/>
    </row>
    <row r="6636" spans="20:27">
      <c r="T6636" s="26">
        <v>6616</v>
      </c>
      <c r="U6636" s="26" t="e">
        <f t="shared" si="524"/>
        <v>#N/A</v>
      </c>
      <c r="V6636" s="36" t="e">
        <f t="shared" si="521"/>
        <v>#N/A</v>
      </c>
      <c r="W6636" s="29" t="e">
        <f t="shared" si="523"/>
        <v>#N/A</v>
      </c>
      <c r="X6636" s="37" t="e">
        <f t="shared" si="522"/>
        <v>#N/A</v>
      </c>
      <c r="Y6636" s="37" t="e">
        <f t="shared" si="525"/>
        <v>#N/A</v>
      </c>
      <c r="Z6636" s="37"/>
      <c r="AA6636" s="37"/>
    </row>
    <row r="6637" spans="20:27">
      <c r="T6637" s="26">
        <v>6617</v>
      </c>
      <c r="U6637" s="26" t="e">
        <f t="shared" si="524"/>
        <v>#N/A</v>
      </c>
      <c r="V6637" s="36" t="e">
        <f t="shared" si="521"/>
        <v>#N/A</v>
      </c>
      <c r="W6637" s="29" t="e">
        <f t="shared" si="523"/>
        <v>#N/A</v>
      </c>
      <c r="X6637" s="37" t="e">
        <f t="shared" si="522"/>
        <v>#N/A</v>
      </c>
      <c r="Y6637" s="37" t="e">
        <f t="shared" si="525"/>
        <v>#N/A</v>
      </c>
      <c r="Z6637" s="37"/>
      <c r="AA6637" s="37"/>
    </row>
    <row r="6638" spans="20:27">
      <c r="T6638" s="26">
        <v>6618</v>
      </c>
      <c r="U6638" s="26" t="e">
        <f t="shared" si="524"/>
        <v>#N/A</v>
      </c>
      <c r="V6638" s="36" t="e">
        <f t="shared" si="521"/>
        <v>#N/A</v>
      </c>
      <c r="W6638" s="29" t="e">
        <f t="shared" si="523"/>
        <v>#N/A</v>
      </c>
      <c r="X6638" s="37" t="e">
        <f t="shared" si="522"/>
        <v>#N/A</v>
      </c>
      <c r="Y6638" s="37" t="e">
        <f t="shared" si="525"/>
        <v>#N/A</v>
      </c>
      <c r="Z6638" s="37"/>
      <c r="AA6638" s="37"/>
    </row>
    <row r="6639" spans="20:27">
      <c r="T6639" s="26">
        <v>6619</v>
      </c>
      <c r="U6639" s="26" t="e">
        <f t="shared" si="524"/>
        <v>#N/A</v>
      </c>
      <c r="V6639" s="36" t="e">
        <f t="shared" si="521"/>
        <v>#N/A</v>
      </c>
      <c r="W6639" s="29" t="e">
        <f t="shared" si="523"/>
        <v>#N/A</v>
      </c>
      <c r="X6639" s="37" t="e">
        <f t="shared" si="522"/>
        <v>#N/A</v>
      </c>
      <c r="Y6639" s="37" t="e">
        <f t="shared" si="525"/>
        <v>#N/A</v>
      </c>
      <c r="Z6639" s="37"/>
      <c r="AA6639" s="37"/>
    </row>
    <row r="6640" spans="20:27">
      <c r="T6640" s="26">
        <v>6620</v>
      </c>
      <c r="U6640" s="26" t="e">
        <f t="shared" si="524"/>
        <v>#N/A</v>
      </c>
      <c r="V6640" s="36" t="e">
        <f t="shared" si="521"/>
        <v>#N/A</v>
      </c>
      <c r="W6640" s="29" t="e">
        <f t="shared" si="523"/>
        <v>#N/A</v>
      </c>
      <c r="X6640" s="37" t="e">
        <f t="shared" si="522"/>
        <v>#N/A</v>
      </c>
      <c r="Y6640" s="37" t="e">
        <f t="shared" si="525"/>
        <v>#N/A</v>
      </c>
      <c r="Z6640" s="37"/>
      <c r="AA6640" s="37"/>
    </row>
    <row r="6641" spans="20:27">
      <c r="T6641" s="26">
        <v>6621</v>
      </c>
      <c r="U6641" s="26" t="e">
        <f t="shared" si="524"/>
        <v>#N/A</v>
      </c>
      <c r="V6641" s="36" t="e">
        <f t="shared" si="521"/>
        <v>#N/A</v>
      </c>
      <c r="W6641" s="29" t="e">
        <f t="shared" si="523"/>
        <v>#N/A</v>
      </c>
      <c r="X6641" s="37" t="e">
        <f t="shared" si="522"/>
        <v>#N/A</v>
      </c>
      <c r="Y6641" s="37" t="e">
        <f t="shared" si="525"/>
        <v>#N/A</v>
      </c>
      <c r="Z6641" s="37"/>
      <c r="AA6641" s="37"/>
    </row>
    <row r="6642" spans="20:27">
      <c r="T6642" s="26">
        <v>6622</v>
      </c>
      <c r="U6642" s="26" t="e">
        <f t="shared" si="524"/>
        <v>#N/A</v>
      </c>
      <c r="V6642" s="36" t="e">
        <f t="shared" si="521"/>
        <v>#N/A</v>
      </c>
      <c r="W6642" s="29" t="e">
        <f t="shared" si="523"/>
        <v>#N/A</v>
      </c>
      <c r="X6642" s="37" t="e">
        <f t="shared" si="522"/>
        <v>#N/A</v>
      </c>
      <c r="Y6642" s="37" t="e">
        <f t="shared" si="525"/>
        <v>#N/A</v>
      </c>
      <c r="Z6642" s="37"/>
      <c r="AA6642" s="37"/>
    </row>
    <row r="6643" spans="20:27">
      <c r="T6643" s="26">
        <v>6623</v>
      </c>
      <c r="U6643" s="26" t="e">
        <f t="shared" si="524"/>
        <v>#N/A</v>
      </c>
      <c r="V6643" s="36" t="e">
        <f t="shared" si="521"/>
        <v>#N/A</v>
      </c>
      <c r="W6643" s="29" t="e">
        <f t="shared" si="523"/>
        <v>#N/A</v>
      </c>
      <c r="X6643" s="37" t="e">
        <f t="shared" si="522"/>
        <v>#N/A</v>
      </c>
      <c r="Y6643" s="37" t="e">
        <f t="shared" si="525"/>
        <v>#N/A</v>
      </c>
      <c r="Z6643" s="37"/>
      <c r="AA6643" s="37"/>
    </row>
    <row r="6644" spans="20:27">
      <c r="T6644" s="26">
        <v>6624</v>
      </c>
      <c r="U6644" s="26" t="e">
        <f t="shared" si="524"/>
        <v>#N/A</v>
      </c>
      <c r="V6644" s="36" t="e">
        <f t="shared" si="521"/>
        <v>#N/A</v>
      </c>
      <c r="W6644" s="29" t="e">
        <f t="shared" si="523"/>
        <v>#N/A</v>
      </c>
      <c r="X6644" s="37" t="e">
        <f t="shared" si="522"/>
        <v>#N/A</v>
      </c>
      <c r="Y6644" s="37" t="e">
        <f t="shared" si="525"/>
        <v>#N/A</v>
      </c>
      <c r="Z6644" s="37"/>
      <c r="AA6644" s="37"/>
    </row>
    <row r="6645" spans="20:27">
      <c r="T6645" s="26">
        <v>6625</v>
      </c>
      <c r="U6645" s="26" t="e">
        <f t="shared" si="524"/>
        <v>#N/A</v>
      </c>
      <c r="V6645" s="36" t="e">
        <f t="shared" si="521"/>
        <v>#N/A</v>
      </c>
      <c r="W6645" s="29" t="e">
        <f t="shared" si="523"/>
        <v>#N/A</v>
      </c>
      <c r="X6645" s="37" t="e">
        <f t="shared" si="522"/>
        <v>#N/A</v>
      </c>
      <c r="Y6645" s="37" t="e">
        <f t="shared" si="525"/>
        <v>#N/A</v>
      </c>
      <c r="Z6645" s="37"/>
      <c r="AA6645" s="37"/>
    </row>
    <row r="6646" spans="20:27">
      <c r="T6646" s="26">
        <v>6626</v>
      </c>
      <c r="U6646" s="26" t="e">
        <f t="shared" si="524"/>
        <v>#N/A</v>
      </c>
      <c r="V6646" s="36" t="e">
        <f t="shared" si="521"/>
        <v>#N/A</v>
      </c>
      <c r="W6646" s="29" t="e">
        <f t="shared" si="523"/>
        <v>#N/A</v>
      </c>
      <c r="X6646" s="37" t="e">
        <f t="shared" si="522"/>
        <v>#N/A</v>
      </c>
      <c r="Y6646" s="37" t="e">
        <f t="shared" si="525"/>
        <v>#N/A</v>
      </c>
      <c r="Z6646" s="37"/>
      <c r="AA6646" s="37"/>
    </row>
    <row r="6647" spans="20:27">
      <c r="T6647" s="26">
        <v>6627</v>
      </c>
      <c r="U6647" s="26" t="e">
        <f t="shared" si="524"/>
        <v>#N/A</v>
      </c>
      <c r="V6647" s="36" t="e">
        <f t="shared" si="521"/>
        <v>#N/A</v>
      </c>
      <c r="W6647" s="29" t="e">
        <f t="shared" si="523"/>
        <v>#N/A</v>
      </c>
      <c r="X6647" s="37" t="e">
        <f t="shared" si="522"/>
        <v>#N/A</v>
      </c>
      <c r="Y6647" s="37" t="e">
        <f t="shared" si="525"/>
        <v>#N/A</v>
      </c>
      <c r="Z6647" s="37"/>
      <c r="AA6647" s="37"/>
    </row>
    <row r="6648" spans="20:27">
      <c r="T6648" s="26">
        <v>6628</v>
      </c>
      <c r="U6648" s="26" t="e">
        <f t="shared" si="524"/>
        <v>#N/A</v>
      </c>
      <c r="V6648" s="36" t="e">
        <f t="shared" si="521"/>
        <v>#N/A</v>
      </c>
      <c r="W6648" s="29" t="e">
        <f t="shared" si="523"/>
        <v>#N/A</v>
      </c>
      <c r="X6648" s="37" t="e">
        <f t="shared" si="522"/>
        <v>#N/A</v>
      </c>
      <c r="Y6648" s="37" t="e">
        <f t="shared" si="525"/>
        <v>#N/A</v>
      </c>
      <c r="Z6648" s="37"/>
      <c r="AA6648" s="37"/>
    </row>
    <row r="6649" spans="20:27">
      <c r="T6649" s="26">
        <v>6629</v>
      </c>
      <c r="U6649" s="26" t="e">
        <f t="shared" si="524"/>
        <v>#N/A</v>
      </c>
      <c r="V6649" s="36" t="e">
        <f t="shared" si="521"/>
        <v>#N/A</v>
      </c>
      <c r="W6649" s="29" t="e">
        <f t="shared" si="523"/>
        <v>#N/A</v>
      </c>
      <c r="X6649" s="37" t="e">
        <f t="shared" si="522"/>
        <v>#N/A</v>
      </c>
      <c r="Y6649" s="37" t="e">
        <f t="shared" si="525"/>
        <v>#N/A</v>
      </c>
      <c r="Z6649" s="37"/>
      <c r="AA6649" s="37"/>
    </row>
    <row r="6650" spans="20:27">
      <c r="T6650" s="26">
        <v>6630</v>
      </c>
      <c r="U6650" s="26" t="e">
        <f t="shared" si="524"/>
        <v>#N/A</v>
      </c>
      <c r="V6650" s="36" t="e">
        <f t="shared" si="521"/>
        <v>#N/A</v>
      </c>
      <c r="W6650" s="29" t="e">
        <f t="shared" si="523"/>
        <v>#N/A</v>
      </c>
      <c r="X6650" s="37" t="e">
        <f t="shared" si="522"/>
        <v>#N/A</v>
      </c>
      <c r="Y6650" s="37" t="e">
        <f t="shared" si="525"/>
        <v>#N/A</v>
      </c>
      <c r="Z6650" s="37"/>
      <c r="AA6650" s="37"/>
    </row>
    <row r="6651" spans="20:27">
      <c r="T6651" s="26">
        <v>6631</v>
      </c>
      <c r="U6651" s="26" t="e">
        <f t="shared" si="524"/>
        <v>#N/A</v>
      </c>
      <c r="V6651" s="36" t="e">
        <f t="shared" si="521"/>
        <v>#N/A</v>
      </c>
      <c r="W6651" s="29" t="e">
        <f t="shared" si="523"/>
        <v>#N/A</v>
      </c>
      <c r="X6651" s="37" t="e">
        <f t="shared" si="522"/>
        <v>#N/A</v>
      </c>
      <c r="Y6651" s="37" t="e">
        <f t="shared" si="525"/>
        <v>#N/A</v>
      </c>
      <c r="Z6651" s="37"/>
      <c r="AA6651" s="37"/>
    </row>
    <row r="6652" spans="20:27">
      <c r="T6652" s="26">
        <v>6632</v>
      </c>
      <c r="U6652" s="26" t="e">
        <f t="shared" si="524"/>
        <v>#N/A</v>
      </c>
      <c r="V6652" s="36" t="e">
        <f t="shared" si="521"/>
        <v>#N/A</v>
      </c>
      <c r="W6652" s="29" t="e">
        <f t="shared" si="523"/>
        <v>#N/A</v>
      </c>
      <c r="X6652" s="37" t="e">
        <f t="shared" si="522"/>
        <v>#N/A</v>
      </c>
      <c r="Y6652" s="37" t="e">
        <f t="shared" si="525"/>
        <v>#N/A</v>
      </c>
      <c r="Z6652" s="37"/>
      <c r="AA6652" s="37"/>
    </row>
    <row r="6653" spans="20:27">
      <c r="T6653" s="26">
        <v>6633</v>
      </c>
      <c r="U6653" s="26" t="e">
        <f t="shared" si="524"/>
        <v>#N/A</v>
      </c>
      <c r="V6653" s="36" t="e">
        <f t="shared" si="521"/>
        <v>#N/A</v>
      </c>
      <c r="W6653" s="29" t="e">
        <f t="shared" si="523"/>
        <v>#N/A</v>
      </c>
      <c r="X6653" s="37" t="e">
        <f t="shared" si="522"/>
        <v>#N/A</v>
      </c>
      <c r="Y6653" s="37" t="e">
        <f t="shared" si="525"/>
        <v>#N/A</v>
      </c>
      <c r="Z6653" s="37"/>
      <c r="AA6653" s="37"/>
    </row>
    <row r="6654" spans="20:27">
      <c r="T6654" s="26">
        <v>6634</v>
      </c>
      <c r="U6654" s="26" t="e">
        <f t="shared" si="524"/>
        <v>#N/A</v>
      </c>
      <c r="V6654" s="36" t="e">
        <f t="shared" si="521"/>
        <v>#N/A</v>
      </c>
      <c r="W6654" s="29" t="e">
        <f t="shared" si="523"/>
        <v>#N/A</v>
      </c>
      <c r="X6654" s="37" t="e">
        <f t="shared" si="522"/>
        <v>#N/A</v>
      </c>
      <c r="Y6654" s="37" t="e">
        <f t="shared" si="525"/>
        <v>#N/A</v>
      </c>
      <c r="Z6654" s="37"/>
      <c r="AA6654" s="37"/>
    </row>
    <row r="6655" spans="20:27">
      <c r="T6655" s="26">
        <v>6635</v>
      </c>
      <c r="U6655" s="26" t="e">
        <f t="shared" si="524"/>
        <v>#N/A</v>
      </c>
      <c r="V6655" s="36" t="e">
        <f t="shared" si="521"/>
        <v>#N/A</v>
      </c>
      <c r="W6655" s="29" t="e">
        <f t="shared" si="523"/>
        <v>#N/A</v>
      </c>
      <c r="X6655" s="37" t="e">
        <f t="shared" si="522"/>
        <v>#N/A</v>
      </c>
      <c r="Y6655" s="37" t="e">
        <f t="shared" si="525"/>
        <v>#N/A</v>
      </c>
      <c r="Z6655" s="37"/>
      <c r="AA6655" s="37"/>
    </row>
    <row r="6656" spans="20:27">
      <c r="T6656" s="26">
        <v>6636</v>
      </c>
      <c r="U6656" s="26" t="e">
        <f t="shared" si="524"/>
        <v>#N/A</v>
      </c>
      <c r="V6656" s="36" t="e">
        <f t="shared" si="521"/>
        <v>#N/A</v>
      </c>
      <c r="W6656" s="29" t="e">
        <f t="shared" si="523"/>
        <v>#N/A</v>
      </c>
      <c r="X6656" s="37" t="e">
        <f t="shared" si="522"/>
        <v>#N/A</v>
      </c>
      <c r="Y6656" s="37" t="e">
        <f t="shared" si="525"/>
        <v>#N/A</v>
      </c>
      <c r="Z6656" s="37"/>
      <c r="AA6656" s="37"/>
    </row>
    <row r="6657" spans="20:27">
      <c r="T6657" s="26">
        <v>6637</v>
      </c>
      <c r="U6657" s="26" t="e">
        <f t="shared" si="524"/>
        <v>#N/A</v>
      </c>
      <c r="V6657" s="36" t="e">
        <f t="shared" si="521"/>
        <v>#N/A</v>
      </c>
      <c r="W6657" s="29" t="e">
        <f t="shared" si="523"/>
        <v>#N/A</v>
      </c>
      <c r="X6657" s="37" t="e">
        <f t="shared" si="522"/>
        <v>#N/A</v>
      </c>
      <c r="Y6657" s="37" t="e">
        <f t="shared" si="525"/>
        <v>#N/A</v>
      </c>
      <c r="Z6657" s="37"/>
      <c r="AA6657" s="37"/>
    </row>
    <row r="6658" spans="20:27">
      <c r="T6658" s="26">
        <v>6638</v>
      </c>
      <c r="U6658" s="26" t="e">
        <f t="shared" si="524"/>
        <v>#N/A</v>
      </c>
      <c r="V6658" s="36" t="e">
        <f t="shared" si="521"/>
        <v>#N/A</v>
      </c>
      <c r="W6658" s="29" t="e">
        <f t="shared" si="523"/>
        <v>#N/A</v>
      </c>
      <c r="X6658" s="37" t="e">
        <f t="shared" si="522"/>
        <v>#N/A</v>
      </c>
      <c r="Y6658" s="37" t="e">
        <f t="shared" si="525"/>
        <v>#N/A</v>
      </c>
      <c r="Z6658" s="37"/>
      <c r="AA6658" s="37"/>
    </row>
    <row r="6659" spans="20:27">
      <c r="T6659" s="26">
        <v>6639</v>
      </c>
      <c r="U6659" s="26" t="e">
        <f t="shared" si="524"/>
        <v>#N/A</v>
      </c>
      <c r="V6659" s="36" t="e">
        <f t="shared" si="521"/>
        <v>#N/A</v>
      </c>
      <c r="W6659" s="29" t="e">
        <f t="shared" si="523"/>
        <v>#N/A</v>
      </c>
      <c r="X6659" s="37" t="e">
        <f t="shared" si="522"/>
        <v>#N/A</v>
      </c>
      <c r="Y6659" s="37" t="e">
        <f t="shared" si="525"/>
        <v>#N/A</v>
      </c>
      <c r="Z6659" s="37"/>
      <c r="AA6659" s="37"/>
    </row>
    <row r="6660" spans="20:27">
      <c r="T6660" s="26">
        <v>6640</v>
      </c>
      <c r="U6660" s="26" t="e">
        <f t="shared" si="524"/>
        <v>#N/A</v>
      </c>
      <c r="V6660" s="36" t="e">
        <f t="shared" si="521"/>
        <v>#N/A</v>
      </c>
      <c r="W6660" s="29" t="e">
        <f t="shared" si="523"/>
        <v>#N/A</v>
      </c>
      <c r="X6660" s="37" t="e">
        <f t="shared" si="522"/>
        <v>#N/A</v>
      </c>
      <c r="Y6660" s="37" t="e">
        <f t="shared" si="525"/>
        <v>#N/A</v>
      </c>
      <c r="Z6660" s="37"/>
      <c r="AA6660" s="37"/>
    </row>
    <row r="6661" spans="20:27">
      <c r="T6661" s="26">
        <v>6641</v>
      </c>
      <c r="U6661" s="26" t="e">
        <f t="shared" si="524"/>
        <v>#N/A</v>
      </c>
      <c r="V6661" s="36" t="e">
        <f t="shared" si="521"/>
        <v>#N/A</v>
      </c>
      <c r="W6661" s="29" t="e">
        <f t="shared" si="523"/>
        <v>#N/A</v>
      </c>
      <c r="X6661" s="37" t="e">
        <f t="shared" si="522"/>
        <v>#N/A</v>
      </c>
      <c r="Y6661" s="37" t="e">
        <f t="shared" si="525"/>
        <v>#N/A</v>
      </c>
      <c r="Z6661" s="37"/>
      <c r="AA6661" s="37"/>
    </row>
    <row r="6662" spans="20:27">
      <c r="T6662" s="26">
        <v>6642</v>
      </c>
      <c r="U6662" s="26" t="e">
        <f t="shared" si="524"/>
        <v>#N/A</v>
      </c>
      <c r="V6662" s="36" t="e">
        <f t="shared" si="521"/>
        <v>#N/A</v>
      </c>
      <c r="W6662" s="29" t="e">
        <f t="shared" si="523"/>
        <v>#N/A</v>
      </c>
      <c r="X6662" s="37" t="e">
        <f t="shared" si="522"/>
        <v>#N/A</v>
      </c>
      <c r="Y6662" s="37" t="e">
        <f t="shared" si="525"/>
        <v>#N/A</v>
      </c>
      <c r="Z6662" s="37"/>
      <c r="AA6662" s="37"/>
    </row>
    <row r="6663" spans="20:27">
      <c r="T6663" s="26">
        <v>6643</v>
      </c>
      <c r="U6663" s="26" t="e">
        <f t="shared" si="524"/>
        <v>#N/A</v>
      </c>
      <c r="V6663" s="36" t="e">
        <f t="shared" si="521"/>
        <v>#N/A</v>
      </c>
      <c r="W6663" s="29" t="e">
        <f t="shared" si="523"/>
        <v>#N/A</v>
      </c>
      <c r="X6663" s="37" t="e">
        <f t="shared" si="522"/>
        <v>#N/A</v>
      </c>
      <c r="Y6663" s="37" t="e">
        <f t="shared" si="525"/>
        <v>#N/A</v>
      </c>
      <c r="Z6663" s="37"/>
      <c r="AA6663" s="37"/>
    </row>
    <row r="6664" spans="20:27">
      <c r="T6664" s="26">
        <v>6644</v>
      </c>
      <c r="U6664" s="26" t="e">
        <f t="shared" si="524"/>
        <v>#N/A</v>
      </c>
      <c r="V6664" s="36" t="e">
        <f t="shared" ref="V6664:V6727" si="526">K$23*EXP(M$22*LOG(T6664/O$23))</f>
        <v>#N/A</v>
      </c>
      <c r="W6664" s="29" t="e">
        <f t="shared" si="523"/>
        <v>#N/A</v>
      </c>
      <c r="X6664" s="37" t="e">
        <f t="shared" ref="X6664:X6727" si="527">IF(($K$60+15)&gt;T6664,T6664,(#N/A))</f>
        <v>#N/A</v>
      </c>
      <c r="Y6664" s="37" t="e">
        <f t="shared" si="525"/>
        <v>#N/A</v>
      </c>
      <c r="Z6664" s="37"/>
      <c r="AA6664" s="37"/>
    </row>
    <row r="6665" spans="20:27">
      <c r="T6665" s="26">
        <v>6645</v>
      </c>
      <c r="U6665" s="26" t="e">
        <f t="shared" si="524"/>
        <v>#N/A</v>
      </c>
      <c r="V6665" s="36" t="e">
        <f t="shared" si="526"/>
        <v>#N/A</v>
      </c>
      <c r="W6665" s="29" t="e">
        <f t="shared" si="523"/>
        <v>#N/A</v>
      </c>
      <c r="X6665" s="37" t="e">
        <f t="shared" si="527"/>
        <v>#N/A</v>
      </c>
      <c r="Y6665" s="37" t="e">
        <f t="shared" si="525"/>
        <v>#N/A</v>
      </c>
      <c r="Z6665" s="37"/>
      <c r="AA6665" s="37"/>
    </row>
    <row r="6666" spans="20:27">
      <c r="T6666" s="26">
        <v>6646</v>
      </c>
      <c r="U6666" s="26" t="e">
        <f t="shared" si="524"/>
        <v>#N/A</v>
      </c>
      <c r="V6666" s="36" t="e">
        <f t="shared" si="526"/>
        <v>#N/A</v>
      </c>
      <c r="W6666" s="29" t="e">
        <f t="shared" si="523"/>
        <v>#N/A</v>
      </c>
      <c r="X6666" s="37" t="e">
        <f t="shared" si="527"/>
        <v>#N/A</v>
      </c>
      <c r="Y6666" s="37" t="e">
        <f t="shared" si="525"/>
        <v>#N/A</v>
      </c>
      <c r="Z6666" s="37"/>
      <c r="AA6666" s="37"/>
    </row>
    <row r="6667" spans="20:27">
      <c r="T6667" s="26">
        <v>6647</v>
      </c>
      <c r="U6667" s="26" t="e">
        <f t="shared" si="524"/>
        <v>#N/A</v>
      </c>
      <c r="V6667" s="36" t="e">
        <f t="shared" si="526"/>
        <v>#N/A</v>
      </c>
      <c r="W6667" s="29" t="e">
        <f t="shared" si="523"/>
        <v>#N/A</v>
      </c>
      <c r="X6667" s="37" t="e">
        <f t="shared" si="527"/>
        <v>#N/A</v>
      </c>
      <c r="Y6667" s="37" t="e">
        <f t="shared" si="525"/>
        <v>#N/A</v>
      </c>
      <c r="Z6667" s="37"/>
      <c r="AA6667" s="37"/>
    </row>
    <row r="6668" spans="20:27">
      <c r="T6668" s="26">
        <v>6648</v>
      </c>
      <c r="U6668" s="26" t="e">
        <f t="shared" si="524"/>
        <v>#N/A</v>
      </c>
      <c r="V6668" s="36" t="e">
        <f t="shared" si="526"/>
        <v>#N/A</v>
      </c>
      <c r="W6668" s="29" t="e">
        <f t="shared" si="523"/>
        <v>#N/A</v>
      </c>
      <c r="X6668" s="37" t="e">
        <f t="shared" si="527"/>
        <v>#N/A</v>
      </c>
      <c r="Y6668" s="37" t="e">
        <f t="shared" si="525"/>
        <v>#N/A</v>
      </c>
      <c r="Z6668" s="37"/>
      <c r="AA6668" s="37"/>
    </row>
    <row r="6669" spans="20:27">
      <c r="T6669" s="26">
        <v>6649</v>
      </c>
      <c r="U6669" s="26" t="e">
        <f t="shared" si="524"/>
        <v>#N/A</v>
      </c>
      <c r="V6669" s="36" t="e">
        <f t="shared" si="526"/>
        <v>#N/A</v>
      </c>
      <c r="W6669" s="29" t="e">
        <f t="shared" si="523"/>
        <v>#N/A</v>
      </c>
      <c r="X6669" s="37" t="e">
        <f t="shared" si="527"/>
        <v>#N/A</v>
      </c>
      <c r="Y6669" s="37" t="e">
        <f t="shared" si="525"/>
        <v>#N/A</v>
      </c>
      <c r="Z6669" s="37"/>
      <c r="AA6669" s="37"/>
    </row>
    <row r="6670" spans="20:27">
      <c r="T6670" s="26">
        <v>6650</v>
      </c>
      <c r="U6670" s="26" t="e">
        <f t="shared" si="524"/>
        <v>#N/A</v>
      </c>
      <c r="V6670" s="36" t="e">
        <f t="shared" si="526"/>
        <v>#N/A</v>
      </c>
      <c r="W6670" s="29" t="e">
        <f t="shared" si="523"/>
        <v>#N/A</v>
      </c>
      <c r="X6670" s="37" t="e">
        <f t="shared" si="527"/>
        <v>#N/A</v>
      </c>
      <c r="Y6670" s="37" t="e">
        <f t="shared" si="525"/>
        <v>#N/A</v>
      </c>
      <c r="Z6670" s="37"/>
      <c r="AA6670" s="37"/>
    </row>
    <row r="6671" spans="20:27">
      <c r="T6671" s="26">
        <v>6651</v>
      </c>
      <c r="U6671" s="26" t="e">
        <f t="shared" si="524"/>
        <v>#N/A</v>
      </c>
      <c r="V6671" s="36" t="e">
        <f t="shared" si="526"/>
        <v>#N/A</v>
      </c>
      <c r="W6671" s="29" t="e">
        <f t="shared" si="523"/>
        <v>#N/A</v>
      </c>
      <c r="X6671" s="37" t="e">
        <f t="shared" si="527"/>
        <v>#N/A</v>
      </c>
      <c r="Y6671" s="37" t="e">
        <f t="shared" si="525"/>
        <v>#N/A</v>
      </c>
      <c r="Z6671" s="37"/>
      <c r="AA6671" s="37"/>
    </row>
    <row r="6672" spans="20:27">
      <c r="T6672" s="26">
        <v>6652</v>
      </c>
      <c r="U6672" s="26" t="e">
        <f t="shared" si="524"/>
        <v>#N/A</v>
      </c>
      <c r="V6672" s="36" t="e">
        <f t="shared" si="526"/>
        <v>#N/A</v>
      </c>
      <c r="W6672" s="29" t="e">
        <f t="shared" si="523"/>
        <v>#N/A</v>
      </c>
      <c r="X6672" s="37" t="e">
        <f t="shared" si="527"/>
        <v>#N/A</v>
      </c>
      <c r="Y6672" s="37" t="e">
        <f t="shared" si="525"/>
        <v>#N/A</v>
      </c>
      <c r="Z6672" s="37"/>
      <c r="AA6672" s="37"/>
    </row>
    <row r="6673" spans="20:27">
      <c r="T6673" s="26">
        <v>6653</v>
      </c>
      <c r="U6673" s="26" t="e">
        <f t="shared" si="524"/>
        <v>#N/A</v>
      </c>
      <c r="V6673" s="36" t="e">
        <f t="shared" si="526"/>
        <v>#N/A</v>
      </c>
      <c r="W6673" s="29" t="e">
        <f t="shared" si="523"/>
        <v>#N/A</v>
      </c>
      <c r="X6673" s="37" t="e">
        <f t="shared" si="527"/>
        <v>#N/A</v>
      </c>
      <c r="Y6673" s="37" t="e">
        <f t="shared" si="525"/>
        <v>#N/A</v>
      </c>
      <c r="Z6673" s="37"/>
      <c r="AA6673" s="37"/>
    </row>
    <row r="6674" spans="20:27">
      <c r="T6674" s="26">
        <v>6654</v>
      </c>
      <c r="U6674" s="26" t="e">
        <f t="shared" si="524"/>
        <v>#N/A</v>
      </c>
      <c r="V6674" s="36" t="e">
        <f t="shared" si="526"/>
        <v>#N/A</v>
      </c>
      <c r="W6674" s="29" t="e">
        <f t="shared" si="523"/>
        <v>#N/A</v>
      </c>
      <c r="X6674" s="37" t="e">
        <f t="shared" si="527"/>
        <v>#N/A</v>
      </c>
      <c r="Y6674" s="37" t="e">
        <f t="shared" si="525"/>
        <v>#N/A</v>
      </c>
      <c r="Z6674" s="37"/>
      <c r="AA6674" s="37"/>
    </row>
    <row r="6675" spans="20:27">
      <c r="T6675" s="26">
        <v>6655</v>
      </c>
      <c r="U6675" s="26" t="e">
        <f t="shared" si="524"/>
        <v>#N/A</v>
      </c>
      <c r="V6675" s="36" t="e">
        <f t="shared" si="526"/>
        <v>#N/A</v>
      </c>
      <c r="W6675" s="29" t="e">
        <f t="shared" si="523"/>
        <v>#N/A</v>
      </c>
      <c r="X6675" s="37" t="e">
        <f t="shared" si="527"/>
        <v>#N/A</v>
      </c>
      <c r="Y6675" s="37" t="e">
        <f t="shared" si="525"/>
        <v>#N/A</v>
      </c>
      <c r="Z6675" s="37"/>
      <c r="AA6675" s="37"/>
    </row>
    <row r="6676" spans="20:27">
      <c r="T6676" s="26">
        <v>6656</v>
      </c>
      <c r="U6676" s="26" t="e">
        <f t="shared" si="524"/>
        <v>#N/A</v>
      </c>
      <c r="V6676" s="36" t="e">
        <f t="shared" si="526"/>
        <v>#N/A</v>
      </c>
      <c r="W6676" s="29" t="e">
        <f t="shared" si="523"/>
        <v>#N/A</v>
      </c>
      <c r="X6676" s="37" t="e">
        <f t="shared" si="527"/>
        <v>#N/A</v>
      </c>
      <c r="Y6676" s="37" t="e">
        <f t="shared" si="525"/>
        <v>#N/A</v>
      </c>
      <c r="Z6676" s="37"/>
      <c r="AA6676" s="37"/>
    </row>
    <row r="6677" spans="20:27">
      <c r="T6677" s="26">
        <v>6657</v>
      </c>
      <c r="U6677" s="26" t="e">
        <f t="shared" si="524"/>
        <v>#N/A</v>
      </c>
      <c r="V6677" s="36" t="e">
        <f t="shared" si="526"/>
        <v>#N/A</v>
      </c>
      <c r="W6677" s="29" t="e">
        <f t="shared" ref="W6677:W6740" si="528">IF(U6677="",(#N/A),V6677)</f>
        <v>#N/A</v>
      </c>
      <c r="X6677" s="37" t="e">
        <f t="shared" si="527"/>
        <v>#N/A</v>
      </c>
      <c r="Y6677" s="37" t="e">
        <f t="shared" si="525"/>
        <v>#N/A</v>
      </c>
      <c r="Z6677" s="37"/>
      <c r="AA6677" s="37"/>
    </row>
    <row r="6678" spans="20:27">
      <c r="T6678" s="26">
        <v>6658</v>
      </c>
      <c r="U6678" s="26" t="e">
        <f t="shared" ref="U6678:U6741" si="529">IF(MAX(D$20:D$64)&lt;T6678,(#N/A),T6678)</f>
        <v>#N/A</v>
      </c>
      <c r="V6678" s="36" t="e">
        <f t="shared" si="526"/>
        <v>#N/A</v>
      </c>
      <c r="W6678" s="29" t="e">
        <f t="shared" si="528"/>
        <v>#N/A</v>
      </c>
      <c r="X6678" s="37" t="e">
        <f t="shared" si="527"/>
        <v>#N/A</v>
      </c>
      <c r="Y6678" s="37" t="e">
        <f t="shared" si="525"/>
        <v>#N/A</v>
      </c>
      <c r="Z6678" s="37"/>
      <c r="AA6678" s="37"/>
    </row>
    <row r="6679" spans="20:27">
      <c r="T6679" s="26">
        <v>6659</v>
      </c>
      <c r="U6679" s="26" t="e">
        <f t="shared" si="529"/>
        <v>#N/A</v>
      </c>
      <c r="V6679" s="36" t="e">
        <f t="shared" si="526"/>
        <v>#N/A</v>
      </c>
      <c r="W6679" s="29" t="e">
        <f t="shared" si="528"/>
        <v>#N/A</v>
      </c>
      <c r="X6679" s="37" t="e">
        <f t="shared" si="527"/>
        <v>#N/A</v>
      </c>
      <c r="Y6679" s="37" t="e">
        <f t="shared" si="525"/>
        <v>#N/A</v>
      </c>
      <c r="Z6679" s="37"/>
      <c r="AA6679" s="37"/>
    </row>
    <row r="6680" spans="20:27">
      <c r="T6680" s="26">
        <v>6660</v>
      </c>
      <c r="U6680" s="26" t="e">
        <f t="shared" si="529"/>
        <v>#N/A</v>
      </c>
      <c r="V6680" s="36" t="e">
        <f t="shared" si="526"/>
        <v>#N/A</v>
      </c>
      <c r="W6680" s="29" t="e">
        <f t="shared" si="528"/>
        <v>#N/A</v>
      </c>
      <c r="X6680" s="37" t="e">
        <f t="shared" si="527"/>
        <v>#N/A</v>
      </c>
      <c r="Y6680" s="37" t="e">
        <f t="shared" si="525"/>
        <v>#N/A</v>
      </c>
      <c r="Z6680" s="37"/>
      <c r="AA6680" s="37"/>
    </row>
    <row r="6681" spans="20:27">
      <c r="T6681" s="26">
        <v>6661</v>
      </c>
      <c r="U6681" s="26" t="e">
        <f t="shared" si="529"/>
        <v>#N/A</v>
      </c>
      <c r="V6681" s="36" t="e">
        <f t="shared" si="526"/>
        <v>#N/A</v>
      </c>
      <c r="W6681" s="29" t="e">
        <f t="shared" si="528"/>
        <v>#N/A</v>
      </c>
      <c r="X6681" s="37" t="e">
        <f t="shared" si="527"/>
        <v>#N/A</v>
      </c>
      <c r="Y6681" s="37" t="e">
        <f t="shared" si="525"/>
        <v>#N/A</v>
      </c>
      <c r="Z6681" s="37"/>
      <c r="AA6681" s="37"/>
    </row>
    <row r="6682" spans="20:27">
      <c r="T6682" s="26">
        <v>6662</v>
      </c>
      <c r="U6682" s="26" t="e">
        <f t="shared" si="529"/>
        <v>#N/A</v>
      </c>
      <c r="V6682" s="36" t="e">
        <f t="shared" si="526"/>
        <v>#N/A</v>
      </c>
      <c r="W6682" s="29" t="e">
        <f t="shared" si="528"/>
        <v>#N/A</v>
      </c>
      <c r="X6682" s="37" t="e">
        <f t="shared" si="527"/>
        <v>#N/A</v>
      </c>
      <c r="Y6682" s="37" t="e">
        <f t="shared" si="525"/>
        <v>#N/A</v>
      </c>
      <c r="Z6682" s="37"/>
      <c r="AA6682" s="37"/>
    </row>
    <row r="6683" spans="20:27">
      <c r="T6683" s="26">
        <v>6663</v>
      </c>
      <c r="U6683" s="26" t="e">
        <f t="shared" si="529"/>
        <v>#N/A</v>
      </c>
      <c r="V6683" s="36" t="e">
        <f t="shared" si="526"/>
        <v>#N/A</v>
      </c>
      <c r="W6683" s="29" t="e">
        <f t="shared" si="528"/>
        <v>#N/A</v>
      </c>
      <c r="X6683" s="37" t="e">
        <f t="shared" si="527"/>
        <v>#N/A</v>
      </c>
      <c r="Y6683" s="37" t="e">
        <f t="shared" si="525"/>
        <v>#N/A</v>
      </c>
      <c r="Z6683" s="37"/>
      <c r="AA6683" s="37"/>
    </row>
    <row r="6684" spans="20:27">
      <c r="T6684" s="26">
        <v>6664</v>
      </c>
      <c r="U6684" s="26" t="e">
        <f t="shared" si="529"/>
        <v>#N/A</v>
      </c>
      <c r="V6684" s="36" t="e">
        <f t="shared" si="526"/>
        <v>#N/A</v>
      </c>
      <c r="W6684" s="29" t="e">
        <f t="shared" si="528"/>
        <v>#N/A</v>
      </c>
      <c r="X6684" s="37" t="e">
        <f t="shared" si="527"/>
        <v>#N/A</v>
      </c>
      <c r="Y6684" s="37" t="e">
        <f t="shared" si="525"/>
        <v>#N/A</v>
      </c>
      <c r="Z6684" s="37"/>
      <c r="AA6684" s="37"/>
    </row>
    <row r="6685" spans="20:27">
      <c r="T6685" s="26">
        <v>6665</v>
      </c>
      <c r="U6685" s="26" t="e">
        <f t="shared" si="529"/>
        <v>#N/A</v>
      </c>
      <c r="V6685" s="36" t="e">
        <f t="shared" si="526"/>
        <v>#N/A</v>
      </c>
      <c r="W6685" s="29" t="e">
        <f t="shared" si="528"/>
        <v>#N/A</v>
      </c>
      <c r="X6685" s="37" t="e">
        <f t="shared" si="527"/>
        <v>#N/A</v>
      </c>
      <c r="Y6685" s="37" t="e">
        <f t="shared" si="525"/>
        <v>#N/A</v>
      </c>
      <c r="Z6685" s="37"/>
      <c r="AA6685" s="37"/>
    </row>
    <row r="6686" spans="20:27">
      <c r="T6686" s="26">
        <v>6666</v>
      </c>
      <c r="U6686" s="26" t="e">
        <f t="shared" si="529"/>
        <v>#N/A</v>
      </c>
      <c r="V6686" s="36" t="e">
        <f t="shared" si="526"/>
        <v>#N/A</v>
      </c>
      <c r="W6686" s="29" t="e">
        <f t="shared" si="528"/>
        <v>#N/A</v>
      </c>
      <c r="X6686" s="37" t="e">
        <f t="shared" si="527"/>
        <v>#N/A</v>
      </c>
      <c r="Y6686" s="37" t="e">
        <f t="shared" si="525"/>
        <v>#N/A</v>
      </c>
      <c r="Z6686" s="37"/>
      <c r="AA6686" s="37"/>
    </row>
    <row r="6687" spans="20:27">
      <c r="T6687" s="26">
        <v>6667</v>
      </c>
      <c r="U6687" s="26" t="e">
        <f t="shared" si="529"/>
        <v>#N/A</v>
      </c>
      <c r="V6687" s="36" t="e">
        <f t="shared" si="526"/>
        <v>#N/A</v>
      </c>
      <c r="W6687" s="29" t="e">
        <f t="shared" si="528"/>
        <v>#N/A</v>
      </c>
      <c r="X6687" s="37" t="e">
        <f t="shared" si="527"/>
        <v>#N/A</v>
      </c>
      <c r="Y6687" s="37" t="e">
        <f t="shared" ref="Y6687:Y6750" si="530">IF(($K$60+15)&gt;T6687,K$23*EXP(M$22*LOG(T6687/O$23)),(#N/A))</f>
        <v>#N/A</v>
      </c>
      <c r="Z6687" s="37"/>
      <c r="AA6687" s="37"/>
    </row>
    <row r="6688" spans="20:27">
      <c r="T6688" s="26">
        <v>6668</v>
      </c>
      <c r="U6688" s="26" t="e">
        <f t="shared" si="529"/>
        <v>#N/A</v>
      </c>
      <c r="V6688" s="36" t="e">
        <f t="shared" si="526"/>
        <v>#N/A</v>
      </c>
      <c r="W6688" s="29" t="e">
        <f t="shared" si="528"/>
        <v>#N/A</v>
      </c>
      <c r="X6688" s="37" t="e">
        <f t="shared" si="527"/>
        <v>#N/A</v>
      </c>
      <c r="Y6688" s="37" t="e">
        <f t="shared" si="530"/>
        <v>#N/A</v>
      </c>
      <c r="Z6688" s="37"/>
      <c r="AA6688" s="37"/>
    </row>
    <row r="6689" spans="20:27">
      <c r="T6689" s="26">
        <v>6669</v>
      </c>
      <c r="U6689" s="26" t="e">
        <f t="shared" si="529"/>
        <v>#N/A</v>
      </c>
      <c r="V6689" s="36" t="e">
        <f t="shared" si="526"/>
        <v>#N/A</v>
      </c>
      <c r="W6689" s="29" t="e">
        <f t="shared" si="528"/>
        <v>#N/A</v>
      </c>
      <c r="X6689" s="37" t="e">
        <f t="shared" si="527"/>
        <v>#N/A</v>
      </c>
      <c r="Y6689" s="37" t="e">
        <f t="shared" si="530"/>
        <v>#N/A</v>
      </c>
      <c r="Z6689" s="37"/>
      <c r="AA6689" s="37"/>
    </row>
    <row r="6690" spans="20:27">
      <c r="T6690" s="26">
        <v>6670</v>
      </c>
      <c r="U6690" s="26" t="e">
        <f t="shared" si="529"/>
        <v>#N/A</v>
      </c>
      <c r="V6690" s="36" t="e">
        <f t="shared" si="526"/>
        <v>#N/A</v>
      </c>
      <c r="W6690" s="29" t="e">
        <f t="shared" si="528"/>
        <v>#N/A</v>
      </c>
      <c r="X6690" s="37" t="e">
        <f t="shared" si="527"/>
        <v>#N/A</v>
      </c>
      <c r="Y6690" s="37" t="e">
        <f t="shared" si="530"/>
        <v>#N/A</v>
      </c>
      <c r="Z6690" s="37"/>
      <c r="AA6690" s="37"/>
    </row>
    <row r="6691" spans="20:27">
      <c r="T6691" s="26">
        <v>6671</v>
      </c>
      <c r="U6691" s="26" t="e">
        <f t="shared" si="529"/>
        <v>#N/A</v>
      </c>
      <c r="V6691" s="36" t="e">
        <f t="shared" si="526"/>
        <v>#N/A</v>
      </c>
      <c r="W6691" s="29" t="e">
        <f t="shared" si="528"/>
        <v>#N/A</v>
      </c>
      <c r="X6691" s="37" t="e">
        <f t="shared" si="527"/>
        <v>#N/A</v>
      </c>
      <c r="Y6691" s="37" t="e">
        <f t="shared" si="530"/>
        <v>#N/A</v>
      </c>
      <c r="Z6691" s="37"/>
      <c r="AA6691" s="37"/>
    </row>
    <row r="6692" spans="20:27">
      <c r="T6692" s="26">
        <v>6672</v>
      </c>
      <c r="U6692" s="26" t="e">
        <f t="shared" si="529"/>
        <v>#N/A</v>
      </c>
      <c r="V6692" s="36" t="e">
        <f t="shared" si="526"/>
        <v>#N/A</v>
      </c>
      <c r="W6692" s="29" t="e">
        <f t="shared" si="528"/>
        <v>#N/A</v>
      </c>
      <c r="X6692" s="37" t="e">
        <f t="shared" si="527"/>
        <v>#N/A</v>
      </c>
      <c r="Y6692" s="37" t="e">
        <f t="shared" si="530"/>
        <v>#N/A</v>
      </c>
      <c r="Z6692" s="37"/>
      <c r="AA6692" s="37"/>
    </row>
    <row r="6693" spans="20:27">
      <c r="T6693" s="26">
        <v>6673</v>
      </c>
      <c r="U6693" s="26" t="e">
        <f t="shared" si="529"/>
        <v>#N/A</v>
      </c>
      <c r="V6693" s="36" t="e">
        <f t="shared" si="526"/>
        <v>#N/A</v>
      </c>
      <c r="W6693" s="29" t="e">
        <f t="shared" si="528"/>
        <v>#N/A</v>
      </c>
      <c r="X6693" s="37" t="e">
        <f t="shared" si="527"/>
        <v>#N/A</v>
      </c>
      <c r="Y6693" s="37" t="e">
        <f t="shared" si="530"/>
        <v>#N/A</v>
      </c>
      <c r="Z6693" s="37"/>
      <c r="AA6693" s="37"/>
    </row>
    <row r="6694" spans="20:27">
      <c r="T6694" s="26">
        <v>6674</v>
      </c>
      <c r="U6694" s="26" t="e">
        <f t="shared" si="529"/>
        <v>#N/A</v>
      </c>
      <c r="V6694" s="36" t="e">
        <f t="shared" si="526"/>
        <v>#N/A</v>
      </c>
      <c r="W6694" s="29" t="e">
        <f t="shared" si="528"/>
        <v>#N/A</v>
      </c>
      <c r="X6694" s="37" t="e">
        <f t="shared" si="527"/>
        <v>#N/A</v>
      </c>
      <c r="Y6694" s="37" t="e">
        <f t="shared" si="530"/>
        <v>#N/A</v>
      </c>
      <c r="Z6694" s="37"/>
      <c r="AA6694" s="37"/>
    </row>
    <row r="6695" spans="20:27">
      <c r="T6695" s="26">
        <v>6675</v>
      </c>
      <c r="U6695" s="26" t="e">
        <f t="shared" si="529"/>
        <v>#N/A</v>
      </c>
      <c r="V6695" s="36" t="e">
        <f t="shared" si="526"/>
        <v>#N/A</v>
      </c>
      <c r="W6695" s="29" t="e">
        <f t="shared" si="528"/>
        <v>#N/A</v>
      </c>
      <c r="X6695" s="37" t="e">
        <f t="shared" si="527"/>
        <v>#N/A</v>
      </c>
      <c r="Y6695" s="37" t="e">
        <f t="shared" si="530"/>
        <v>#N/A</v>
      </c>
      <c r="Z6695" s="37"/>
      <c r="AA6695" s="37"/>
    </row>
    <row r="6696" spans="20:27">
      <c r="T6696" s="26">
        <v>6676</v>
      </c>
      <c r="U6696" s="26" t="e">
        <f t="shared" si="529"/>
        <v>#N/A</v>
      </c>
      <c r="V6696" s="36" t="e">
        <f t="shared" si="526"/>
        <v>#N/A</v>
      </c>
      <c r="W6696" s="29" t="e">
        <f t="shared" si="528"/>
        <v>#N/A</v>
      </c>
      <c r="X6696" s="37" t="e">
        <f t="shared" si="527"/>
        <v>#N/A</v>
      </c>
      <c r="Y6696" s="37" t="e">
        <f t="shared" si="530"/>
        <v>#N/A</v>
      </c>
      <c r="Z6696" s="37"/>
      <c r="AA6696" s="37"/>
    </row>
    <row r="6697" spans="20:27">
      <c r="T6697" s="26">
        <v>6677</v>
      </c>
      <c r="U6697" s="26" t="e">
        <f t="shared" si="529"/>
        <v>#N/A</v>
      </c>
      <c r="V6697" s="36" t="e">
        <f t="shared" si="526"/>
        <v>#N/A</v>
      </c>
      <c r="W6697" s="29" t="e">
        <f t="shared" si="528"/>
        <v>#N/A</v>
      </c>
      <c r="X6697" s="37" t="e">
        <f t="shared" si="527"/>
        <v>#N/A</v>
      </c>
      <c r="Y6697" s="37" t="e">
        <f t="shared" si="530"/>
        <v>#N/A</v>
      </c>
      <c r="Z6697" s="37"/>
      <c r="AA6697" s="37"/>
    </row>
    <row r="6698" spans="20:27">
      <c r="T6698" s="26">
        <v>6678</v>
      </c>
      <c r="U6698" s="26" t="e">
        <f t="shared" si="529"/>
        <v>#N/A</v>
      </c>
      <c r="V6698" s="36" t="e">
        <f t="shared" si="526"/>
        <v>#N/A</v>
      </c>
      <c r="W6698" s="29" t="e">
        <f t="shared" si="528"/>
        <v>#N/A</v>
      </c>
      <c r="X6698" s="37" t="e">
        <f t="shared" si="527"/>
        <v>#N/A</v>
      </c>
      <c r="Y6698" s="37" t="e">
        <f t="shared" si="530"/>
        <v>#N/A</v>
      </c>
      <c r="Z6698" s="37"/>
      <c r="AA6698" s="37"/>
    </row>
    <row r="6699" spans="20:27">
      <c r="T6699" s="26">
        <v>6679</v>
      </c>
      <c r="U6699" s="26" t="e">
        <f t="shared" si="529"/>
        <v>#N/A</v>
      </c>
      <c r="V6699" s="36" t="e">
        <f t="shared" si="526"/>
        <v>#N/A</v>
      </c>
      <c r="W6699" s="29" t="e">
        <f t="shared" si="528"/>
        <v>#N/A</v>
      </c>
      <c r="X6699" s="37" t="e">
        <f t="shared" si="527"/>
        <v>#N/A</v>
      </c>
      <c r="Y6699" s="37" t="e">
        <f t="shared" si="530"/>
        <v>#N/A</v>
      </c>
      <c r="Z6699" s="37"/>
      <c r="AA6699" s="37"/>
    </row>
    <row r="6700" spans="20:27">
      <c r="T6700" s="26">
        <v>6680</v>
      </c>
      <c r="U6700" s="26" t="e">
        <f t="shared" si="529"/>
        <v>#N/A</v>
      </c>
      <c r="V6700" s="36" t="e">
        <f t="shared" si="526"/>
        <v>#N/A</v>
      </c>
      <c r="W6700" s="29" t="e">
        <f t="shared" si="528"/>
        <v>#N/A</v>
      </c>
      <c r="X6700" s="37" t="e">
        <f t="shared" si="527"/>
        <v>#N/A</v>
      </c>
      <c r="Y6700" s="37" t="e">
        <f t="shared" si="530"/>
        <v>#N/A</v>
      </c>
      <c r="Z6700" s="37"/>
      <c r="AA6700" s="37"/>
    </row>
    <row r="6701" spans="20:27">
      <c r="T6701" s="26">
        <v>6681</v>
      </c>
      <c r="U6701" s="26" t="e">
        <f t="shared" si="529"/>
        <v>#N/A</v>
      </c>
      <c r="V6701" s="36" t="e">
        <f t="shared" si="526"/>
        <v>#N/A</v>
      </c>
      <c r="W6701" s="29" t="e">
        <f t="shared" si="528"/>
        <v>#N/A</v>
      </c>
      <c r="X6701" s="37" t="e">
        <f t="shared" si="527"/>
        <v>#N/A</v>
      </c>
      <c r="Y6701" s="37" t="e">
        <f t="shared" si="530"/>
        <v>#N/A</v>
      </c>
      <c r="Z6701" s="37"/>
      <c r="AA6701" s="37"/>
    </row>
    <row r="6702" spans="20:27">
      <c r="T6702" s="26">
        <v>6682</v>
      </c>
      <c r="U6702" s="26" t="e">
        <f t="shared" si="529"/>
        <v>#N/A</v>
      </c>
      <c r="V6702" s="36" t="e">
        <f t="shared" si="526"/>
        <v>#N/A</v>
      </c>
      <c r="W6702" s="29" t="e">
        <f t="shared" si="528"/>
        <v>#N/A</v>
      </c>
      <c r="X6702" s="37" t="e">
        <f t="shared" si="527"/>
        <v>#N/A</v>
      </c>
      <c r="Y6702" s="37" t="e">
        <f t="shared" si="530"/>
        <v>#N/A</v>
      </c>
      <c r="Z6702" s="37"/>
      <c r="AA6702" s="37"/>
    </row>
    <row r="6703" spans="20:27">
      <c r="T6703" s="26">
        <v>6683</v>
      </c>
      <c r="U6703" s="26" t="e">
        <f t="shared" si="529"/>
        <v>#N/A</v>
      </c>
      <c r="V6703" s="36" t="e">
        <f t="shared" si="526"/>
        <v>#N/A</v>
      </c>
      <c r="W6703" s="29" t="e">
        <f t="shared" si="528"/>
        <v>#N/A</v>
      </c>
      <c r="X6703" s="37" t="e">
        <f t="shared" si="527"/>
        <v>#N/A</v>
      </c>
      <c r="Y6703" s="37" t="e">
        <f t="shared" si="530"/>
        <v>#N/A</v>
      </c>
      <c r="Z6703" s="37"/>
      <c r="AA6703" s="37"/>
    </row>
    <row r="6704" spans="20:27">
      <c r="T6704" s="26">
        <v>6684</v>
      </c>
      <c r="U6704" s="26" t="e">
        <f t="shared" si="529"/>
        <v>#N/A</v>
      </c>
      <c r="V6704" s="36" t="e">
        <f t="shared" si="526"/>
        <v>#N/A</v>
      </c>
      <c r="W6704" s="29" t="e">
        <f t="shared" si="528"/>
        <v>#N/A</v>
      </c>
      <c r="X6704" s="37" t="e">
        <f t="shared" si="527"/>
        <v>#N/A</v>
      </c>
      <c r="Y6704" s="37" t="e">
        <f t="shared" si="530"/>
        <v>#N/A</v>
      </c>
      <c r="Z6704" s="37"/>
      <c r="AA6704" s="37"/>
    </row>
    <row r="6705" spans="20:27">
      <c r="T6705" s="26">
        <v>6685</v>
      </c>
      <c r="U6705" s="26" t="e">
        <f t="shared" si="529"/>
        <v>#N/A</v>
      </c>
      <c r="V6705" s="36" t="e">
        <f t="shared" si="526"/>
        <v>#N/A</v>
      </c>
      <c r="W6705" s="29" t="e">
        <f t="shared" si="528"/>
        <v>#N/A</v>
      </c>
      <c r="X6705" s="37" t="e">
        <f t="shared" si="527"/>
        <v>#N/A</v>
      </c>
      <c r="Y6705" s="37" t="e">
        <f t="shared" si="530"/>
        <v>#N/A</v>
      </c>
      <c r="Z6705" s="37"/>
      <c r="AA6705" s="37"/>
    </row>
    <row r="6706" spans="20:27">
      <c r="T6706" s="26">
        <v>6686</v>
      </c>
      <c r="U6706" s="26" t="e">
        <f t="shared" si="529"/>
        <v>#N/A</v>
      </c>
      <c r="V6706" s="36" t="e">
        <f t="shared" si="526"/>
        <v>#N/A</v>
      </c>
      <c r="W6706" s="29" t="e">
        <f t="shared" si="528"/>
        <v>#N/A</v>
      </c>
      <c r="X6706" s="37" t="e">
        <f t="shared" si="527"/>
        <v>#N/A</v>
      </c>
      <c r="Y6706" s="37" t="e">
        <f t="shared" si="530"/>
        <v>#N/A</v>
      </c>
      <c r="Z6706" s="37"/>
      <c r="AA6706" s="37"/>
    </row>
    <row r="6707" spans="20:27">
      <c r="T6707" s="26">
        <v>6687</v>
      </c>
      <c r="U6707" s="26" t="e">
        <f t="shared" si="529"/>
        <v>#N/A</v>
      </c>
      <c r="V6707" s="36" t="e">
        <f t="shared" si="526"/>
        <v>#N/A</v>
      </c>
      <c r="W6707" s="29" t="e">
        <f t="shared" si="528"/>
        <v>#N/A</v>
      </c>
      <c r="X6707" s="37" t="e">
        <f t="shared" si="527"/>
        <v>#N/A</v>
      </c>
      <c r="Y6707" s="37" t="e">
        <f t="shared" si="530"/>
        <v>#N/A</v>
      </c>
      <c r="Z6707" s="37"/>
      <c r="AA6707" s="37"/>
    </row>
    <row r="6708" spans="20:27">
      <c r="T6708" s="26">
        <v>6688</v>
      </c>
      <c r="U6708" s="26" t="e">
        <f t="shared" si="529"/>
        <v>#N/A</v>
      </c>
      <c r="V6708" s="36" t="e">
        <f t="shared" si="526"/>
        <v>#N/A</v>
      </c>
      <c r="W6708" s="29" t="e">
        <f t="shared" si="528"/>
        <v>#N/A</v>
      </c>
      <c r="X6708" s="37" t="e">
        <f t="shared" si="527"/>
        <v>#N/A</v>
      </c>
      <c r="Y6708" s="37" t="e">
        <f t="shared" si="530"/>
        <v>#N/A</v>
      </c>
      <c r="Z6708" s="37"/>
      <c r="AA6708" s="37"/>
    </row>
    <row r="6709" spans="20:27">
      <c r="T6709" s="26">
        <v>6689</v>
      </c>
      <c r="U6709" s="26" t="e">
        <f t="shared" si="529"/>
        <v>#N/A</v>
      </c>
      <c r="V6709" s="36" t="e">
        <f t="shared" si="526"/>
        <v>#N/A</v>
      </c>
      <c r="W6709" s="29" t="e">
        <f t="shared" si="528"/>
        <v>#N/A</v>
      </c>
      <c r="X6709" s="37" t="e">
        <f t="shared" si="527"/>
        <v>#N/A</v>
      </c>
      <c r="Y6709" s="37" t="e">
        <f t="shared" si="530"/>
        <v>#N/A</v>
      </c>
      <c r="Z6709" s="37"/>
      <c r="AA6709" s="37"/>
    </row>
    <row r="6710" spans="20:27">
      <c r="T6710" s="26">
        <v>6690</v>
      </c>
      <c r="U6710" s="26" t="e">
        <f t="shared" si="529"/>
        <v>#N/A</v>
      </c>
      <c r="V6710" s="36" t="e">
        <f t="shared" si="526"/>
        <v>#N/A</v>
      </c>
      <c r="W6710" s="29" t="e">
        <f t="shared" si="528"/>
        <v>#N/A</v>
      </c>
      <c r="X6710" s="37" t="e">
        <f t="shared" si="527"/>
        <v>#N/A</v>
      </c>
      <c r="Y6710" s="37" t="e">
        <f t="shared" si="530"/>
        <v>#N/A</v>
      </c>
      <c r="Z6710" s="37"/>
      <c r="AA6710" s="37"/>
    </row>
    <row r="6711" spans="20:27">
      <c r="T6711" s="26">
        <v>6691</v>
      </c>
      <c r="U6711" s="26" t="e">
        <f t="shared" si="529"/>
        <v>#N/A</v>
      </c>
      <c r="V6711" s="36" t="e">
        <f t="shared" si="526"/>
        <v>#N/A</v>
      </c>
      <c r="W6711" s="29" t="e">
        <f t="shared" si="528"/>
        <v>#N/A</v>
      </c>
      <c r="X6711" s="37" t="e">
        <f t="shared" si="527"/>
        <v>#N/A</v>
      </c>
      <c r="Y6711" s="37" t="e">
        <f t="shared" si="530"/>
        <v>#N/A</v>
      </c>
      <c r="Z6711" s="37"/>
      <c r="AA6711" s="37"/>
    </row>
    <row r="6712" spans="20:27">
      <c r="T6712" s="26">
        <v>6692</v>
      </c>
      <c r="U6712" s="26" t="e">
        <f t="shared" si="529"/>
        <v>#N/A</v>
      </c>
      <c r="V6712" s="36" t="e">
        <f t="shared" si="526"/>
        <v>#N/A</v>
      </c>
      <c r="W6712" s="29" t="e">
        <f t="shared" si="528"/>
        <v>#N/A</v>
      </c>
      <c r="X6712" s="37" t="e">
        <f t="shared" si="527"/>
        <v>#N/A</v>
      </c>
      <c r="Y6712" s="37" t="e">
        <f t="shared" si="530"/>
        <v>#N/A</v>
      </c>
      <c r="Z6712" s="37"/>
      <c r="AA6712" s="37"/>
    </row>
    <row r="6713" spans="20:27">
      <c r="T6713" s="26">
        <v>6693</v>
      </c>
      <c r="U6713" s="26" t="e">
        <f t="shared" si="529"/>
        <v>#N/A</v>
      </c>
      <c r="V6713" s="36" t="e">
        <f t="shared" si="526"/>
        <v>#N/A</v>
      </c>
      <c r="W6713" s="29" t="e">
        <f t="shared" si="528"/>
        <v>#N/A</v>
      </c>
      <c r="X6713" s="37" t="e">
        <f t="shared" si="527"/>
        <v>#N/A</v>
      </c>
      <c r="Y6713" s="37" t="e">
        <f t="shared" si="530"/>
        <v>#N/A</v>
      </c>
      <c r="Z6713" s="37"/>
      <c r="AA6713" s="37"/>
    </row>
    <row r="6714" spans="20:27">
      <c r="T6714" s="26">
        <v>6694</v>
      </c>
      <c r="U6714" s="26" t="e">
        <f t="shared" si="529"/>
        <v>#N/A</v>
      </c>
      <c r="V6714" s="36" t="e">
        <f t="shared" si="526"/>
        <v>#N/A</v>
      </c>
      <c r="W6714" s="29" t="e">
        <f t="shared" si="528"/>
        <v>#N/A</v>
      </c>
      <c r="X6714" s="37" t="e">
        <f t="shared" si="527"/>
        <v>#N/A</v>
      </c>
      <c r="Y6714" s="37" t="e">
        <f t="shared" si="530"/>
        <v>#N/A</v>
      </c>
      <c r="Z6714" s="37"/>
      <c r="AA6714" s="37"/>
    </row>
    <row r="6715" spans="20:27">
      <c r="T6715" s="26">
        <v>6695</v>
      </c>
      <c r="U6715" s="26" t="e">
        <f t="shared" si="529"/>
        <v>#N/A</v>
      </c>
      <c r="V6715" s="36" t="e">
        <f t="shared" si="526"/>
        <v>#N/A</v>
      </c>
      <c r="W6715" s="29" t="e">
        <f t="shared" si="528"/>
        <v>#N/A</v>
      </c>
      <c r="X6715" s="37" t="e">
        <f t="shared" si="527"/>
        <v>#N/A</v>
      </c>
      <c r="Y6715" s="37" t="e">
        <f t="shared" si="530"/>
        <v>#N/A</v>
      </c>
      <c r="Z6715" s="37"/>
      <c r="AA6715" s="37"/>
    </row>
    <row r="6716" spans="20:27">
      <c r="T6716" s="26">
        <v>6696</v>
      </c>
      <c r="U6716" s="26" t="e">
        <f t="shared" si="529"/>
        <v>#N/A</v>
      </c>
      <c r="V6716" s="36" t="e">
        <f t="shared" si="526"/>
        <v>#N/A</v>
      </c>
      <c r="W6716" s="29" t="e">
        <f t="shared" si="528"/>
        <v>#N/A</v>
      </c>
      <c r="X6716" s="37" t="e">
        <f t="shared" si="527"/>
        <v>#N/A</v>
      </c>
      <c r="Y6716" s="37" t="e">
        <f t="shared" si="530"/>
        <v>#N/A</v>
      </c>
      <c r="Z6716" s="37"/>
      <c r="AA6716" s="37"/>
    </row>
    <row r="6717" spans="20:27">
      <c r="T6717" s="26">
        <v>6697</v>
      </c>
      <c r="U6717" s="26" t="e">
        <f t="shared" si="529"/>
        <v>#N/A</v>
      </c>
      <c r="V6717" s="36" t="e">
        <f t="shared" si="526"/>
        <v>#N/A</v>
      </c>
      <c r="W6717" s="29" t="e">
        <f t="shared" si="528"/>
        <v>#N/A</v>
      </c>
      <c r="X6717" s="37" t="e">
        <f t="shared" si="527"/>
        <v>#N/A</v>
      </c>
      <c r="Y6717" s="37" t="e">
        <f t="shared" si="530"/>
        <v>#N/A</v>
      </c>
      <c r="Z6717" s="37"/>
      <c r="AA6717" s="37"/>
    </row>
    <row r="6718" spans="20:27">
      <c r="T6718" s="26">
        <v>6698</v>
      </c>
      <c r="U6718" s="26" t="e">
        <f t="shared" si="529"/>
        <v>#N/A</v>
      </c>
      <c r="V6718" s="36" t="e">
        <f t="shared" si="526"/>
        <v>#N/A</v>
      </c>
      <c r="W6718" s="29" t="e">
        <f t="shared" si="528"/>
        <v>#N/A</v>
      </c>
      <c r="X6718" s="37" t="e">
        <f t="shared" si="527"/>
        <v>#N/A</v>
      </c>
      <c r="Y6718" s="37" t="e">
        <f t="shared" si="530"/>
        <v>#N/A</v>
      </c>
      <c r="Z6718" s="37"/>
      <c r="AA6718" s="37"/>
    </row>
    <row r="6719" spans="20:27">
      <c r="T6719" s="26">
        <v>6699</v>
      </c>
      <c r="U6719" s="26" t="e">
        <f t="shared" si="529"/>
        <v>#N/A</v>
      </c>
      <c r="V6719" s="36" t="e">
        <f t="shared" si="526"/>
        <v>#N/A</v>
      </c>
      <c r="W6719" s="29" t="e">
        <f t="shared" si="528"/>
        <v>#N/A</v>
      </c>
      <c r="X6719" s="37" t="e">
        <f t="shared" si="527"/>
        <v>#N/A</v>
      </c>
      <c r="Y6719" s="37" t="e">
        <f t="shared" si="530"/>
        <v>#N/A</v>
      </c>
      <c r="Z6719" s="37"/>
      <c r="AA6719" s="37"/>
    </row>
    <row r="6720" spans="20:27">
      <c r="T6720" s="26">
        <v>6700</v>
      </c>
      <c r="U6720" s="26" t="e">
        <f t="shared" si="529"/>
        <v>#N/A</v>
      </c>
      <c r="V6720" s="36" t="e">
        <f t="shared" si="526"/>
        <v>#N/A</v>
      </c>
      <c r="W6720" s="29" t="e">
        <f t="shared" si="528"/>
        <v>#N/A</v>
      </c>
      <c r="X6720" s="37" t="e">
        <f t="shared" si="527"/>
        <v>#N/A</v>
      </c>
      <c r="Y6720" s="37" t="e">
        <f t="shared" si="530"/>
        <v>#N/A</v>
      </c>
      <c r="Z6720" s="37"/>
      <c r="AA6720" s="37"/>
    </row>
    <row r="6721" spans="20:27">
      <c r="T6721" s="26">
        <v>6701</v>
      </c>
      <c r="U6721" s="26" t="e">
        <f t="shared" si="529"/>
        <v>#N/A</v>
      </c>
      <c r="V6721" s="36" t="e">
        <f t="shared" si="526"/>
        <v>#N/A</v>
      </c>
      <c r="W6721" s="29" t="e">
        <f t="shared" si="528"/>
        <v>#N/A</v>
      </c>
      <c r="X6721" s="37" t="e">
        <f t="shared" si="527"/>
        <v>#N/A</v>
      </c>
      <c r="Y6721" s="37" t="e">
        <f t="shared" si="530"/>
        <v>#N/A</v>
      </c>
      <c r="Z6721" s="37"/>
      <c r="AA6721" s="37"/>
    </row>
    <row r="6722" spans="20:27">
      <c r="T6722" s="26">
        <v>6702</v>
      </c>
      <c r="U6722" s="26" t="e">
        <f t="shared" si="529"/>
        <v>#N/A</v>
      </c>
      <c r="V6722" s="36" t="e">
        <f t="shared" si="526"/>
        <v>#N/A</v>
      </c>
      <c r="W6722" s="29" t="e">
        <f t="shared" si="528"/>
        <v>#N/A</v>
      </c>
      <c r="X6722" s="37" t="e">
        <f t="shared" si="527"/>
        <v>#N/A</v>
      </c>
      <c r="Y6722" s="37" t="e">
        <f t="shared" si="530"/>
        <v>#N/A</v>
      </c>
      <c r="Z6722" s="37"/>
      <c r="AA6722" s="37"/>
    </row>
    <row r="6723" spans="20:27">
      <c r="T6723" s="26">
        <v>6703</v>
      </c>
      <c r="U6723" s="26" t="e">
        <f t="shared" si="529"/>
        <v>#N/A</v>
      </c>
      <c r="V6723" s="36" t="e">
        <f t="shared" si="526"/>
        <v>#N/A</v>
      </c>
      <c r="W6723" s="29" t="e">
        <f t="shared" si="528"/>
        <v>#N/A</v>
      </c>
      <c r="X6723" s="37" t="e">
        <f t="shared" si="527"/>
        <v>#N/A</v>
      </c>
      <c r="Y6723" s="37" t="e">
        <f t="shared" si="530"/>
        <v>#N/A</v>
      </c>
      <c r="Z6723" s="37"/>
      <c r="AA6723" s="37"/>
    </row>
    <row r="6724" spans="20:27">
      <c r="T6724" s="26">
        <v>6704</v>
      </c>
      <c r="U6724" s="26" t="e">
        <f t="shared" si="529"/>
        <v>#N/A</v>
      </c>
      <c r="V6724" s="36" t="e">
        <f t="shared" si="526"/>
        <v>#N/A</v>
      </c>
      <c r="W6724" s="29" t="e">
        <f t="shared" si="528"/>
        <v>#N/A</v>
      </c>
      <c r="X6724" s="37" t="e">
        <f t="shared" si="527"/>
        <v>#N/A</v>
      </c>
      <c r="Y6724" s="37" t="e">
        <f t="shared" si="530"/>
        <v>#N/A</v>
      </c>
      <c r="Z6724" s="37"/>
      <c r="AA6724" s="37"/>
    </row>
    <row r="6725" spans="20:27">
      <c r="T6725" s="26">
        <v>6705</v>
      </c>
      <c r="U6725" s="26" t="e">
        <f t="shared" si="529"/>
        <v>#N/A</v>
      </c>
      <c r="V6725" s="36" t="e">
        <f t="shared" si="526"/>
        <v>#N/A</v>
      </c>
      <c r="W6725" s="29" t="e">
        <f t="shared" si="528"/>
        <v>#N/A</v>
      </c>
      <c r="X6725" s="37" t="e">
        <f t="shared" si="527"/>
        <v>#N/A</v>
      </c>
      <c r="Y6725" s="37" t="e">
        <f t="shared" si="530"/>
        <v>#N/A</v>
      </c>
      <c r="Z6725" s="37"/>
      <c r="AA6725" s="37"/>
    </row>
    <row r="6726" spans="20:27">
      <c r="T6726" s="26">
        <v>6706</v>
      </c>
      <c r="U6726" s="26" t="e">
        <f t="shared" si="529"/>
        <v>#N/A</v>
      </c>
      <c r="V6726" s="36" t="e">
        <f t="shared" si="526"/>
        <v>#N/A</v>
      </c>
      <c r="W6726" s="29" t="e">
        <f t="shared" si="528"/>
        <v>#N/A</v>
      </c>
      <c r="X6726" s="37" t="e">
        <f t="shared" si="527"/>
        <v>#N/A</v>
      </c>
      <c r="Y6726" s="37" t="e">
        <f t="shared" si="530"/>
        <v>#N/A</v>
      </c>
      <c r="Z6726" s="37"/>
      <c r="AA6726" s="37"/>
    </row>
    <row r="6727" spans="20:27">
      <c r="T6727" s="26">
        <v>6707</v>
      </c>
      <c r="U6727" s="26" t="e">
        <f t="shared" si="529"/>
        <v>#N/A</v>
      </c>
      <c r="V6727" s="36" t="e">
        <f t="shared" si="526"/>
        <v>#N/A</v>
      </c>
      <c r="W6727" s="29" t="e">
        <f t="shared" si="528"/>
        <v>#N/A</v>
      </c>
      <c r="X6727" s="37" t="e">
        <f t="shared" si="527"/>
        <v>#N/A</v>
      </c>
      <c r="Y6727" s="37" t="e">
        <f t="shared" si="530"/>
        <v>#N/A</v>
      </c>
      <c r="Z6727" s="37"/>
      <c r="AA6727" s="37"/>
    </row>
    <row r="6728" spans="20:27">
      <c r="T6728" s="26">
        <v>6708</v>
      </c>
      <c r="U6728" s="26" t="e">
        <f t="shared" si="529"/>
        <v>#N/A</v>
      </c>
      <c r="V6728" s="36" t="e">
        <f t="shared" ref="V6728:V6791" si="531">K$23*EXP(M$22*LOG(T6728/O$23))</f>
        <v>#N/A</v>
      </c>
      <c r="W6728" s="29" t="e">
        <f t="shared" si="528"/>
        <v>#N/A</v>
      </c>
      <c r="X6728" s="37" t="e">
        <f t="shared" ref="X6728:X6791" si="532">IF(($K$60+15)&gt;T6728,T6728,(#N/A))</f>
        <v>#N/A</v>
      </c>
      <c r="Y6728" s="37" t="e">
        <f t="shared" si="530"/>
        <v>#N/A</v>
      </c>
      <c r="Z6728" s="37"/>
      <c r="AA6728" s="37"/>
    </row>
    <row r="6729" spans="20:27">
      <c r="T6729" s="26">
        <v>6709</v>
      </c>
      <c r="U6729" s="26" t="e">
        <f t="shared" si="529"/>
        <v>#N/A</v>
      </c>
      <c r="V6729" s="36" t="e">
        <f t="shared" si="531"/>
        <v>#N/A</v>
      </c>
      <c r="W6729" s="29" t="e">
        <f t="shared" si="528"/>
        <v>#N/A</v>
      </c>
      <c r="X6729" s="37" t="e">
        <f t="shared" si="532"/>
        <v>#N/A</v>
      </c>
      <c r="Y6729" s="37" t="e">
        <f t="shared" si="530"/>
        <v>#N/A</v>
      </c>
      <c r="Z6729" s="37"/>
      <c r="AA6729" s="37"/>
    </row>
    <row r="6730" spans="20:27">
      <c r="T6730" s="26">
        <v>6710</v>
      </c>
      <c r="U6730" s="26" t="e">
        <f t="shared" si="529"/>
        <v>#N/A</v>
      </c>
      <c r="V6730" s="36" t="e">
        <f t="shared" si="531"/>
        <v>#N/A</v>
      </c>
      <c r="W6730" s="29" t="e">
        <f t="shared" si="528"/>
        <v>#N/A</v>
      </c>
      <c r="X6730" s="37" t="e">
        <f t="shared" si="532"/>
        <v>#N/A</v>
      </c>
      <c r="Y6730" s="37" t="e">
        <f t="shared" si="530"/>
        <v>#N/A</v>
      </c>
      <c r="Z6730" s="37"/>
      <c r="AA6730" s="37"/>
    </row>
    <row r="6731" spans="20:27">
      <c r="T6731" s="26">
        <v>6711</v>
      </c>
      <c r="U6731" s="26" t="e">
        <f t="shared" si="529"/>
        <v>#N/A</v>
      </c>
      <c r="V6731" s="36" t="e">
        <f t="shared" si="531"/>
        <v>#N/A</v>
      </c>
      <c r="W6731" s="29" t="e">
        <f t="shared" si="528"/>
        <v>#N/A</v>
      </c>
      <c r="X6731" s="37" t="e">
        <f t="shared" si="532"/>
        <v>#N/A</v>
      </c>
      <c r="Y6731" s="37" t="e">
        <f t="shared" si="530"/>
        <v>#N/A</v>
      </c>
      <c r="Z6731" s="37"/>
      <c r="AA6731" s="37"/>
    </row>
    <row r="6732" spans="20:27">
      <c r="T6732" s="26">
        <v>6712</v>
      </c>
      <c r="U6732" s="26" t="e">
        <f t="shared" si="529"/>
        <v>#N/A</v>
      </c>
      <c r="V6732" s="36" t="e">
        <f t="shared" si="531"/>
        <v>#N/A</v>
      </c>
      <c r="W6732" s="29" t="e">
        <f t="shared" si="528"/>
        <v>#N/A</v>
      </c>
      <c r="X6732" s="37" t="e">
        <f t="shared" si="532"/>
        <v>#N/A</v>
      </c>
      <c r="Y6732" s="37" t="e">
        <f t="shared" si="530"/>
        <v>#N/A</v>
      </c>
      <c r="Z6732" s="37"/>
      <c r="AA6732" s="37"/>
    </row>
    <row r="6733" spans="20:27">
      <c r="T6733" s="26">
        <v>6713</v>
      </c>
      <c r="U6733" s="26" t="e">
        <f t="shared" si="529"/>
        <v>#N/A</v>
      </c>
      <c r="V6733" s="36" t="e">
        <f t="shared" si="531"/>
        <v>#N/A</v>
      </c>
      <c r="W6733" s="29" t="e">
        <f t="shared" si="528"/>
        <v>#N/A</v>
      </c>
      <c r="X6733" s="37" t="e">
        <f t="shared" si="532"/>
        <v>#N/A</v>
      </c>
      <c r="Y6733" s="37" t="e">
        <f t="shared" si="530"/>
        <v>#N/A</v>
      </c>
      <c r="Z6733" s="37"/>
      <c r="AA6733" s="37"/>
    </row>
    <row r="6734" spans="20:27">
      <c r="T6734" s="26">
        <v>6714</v>
      </c>
      <c r="U6734" s="26" t="e">
        <f t="shared" si="529"/>
        <v>#N/A</v>
      </c>
      <c r="V6734" s="36" t="e">
        <f t="shared" si="531"/>
        <v>#N/A</v>
      </c>
      <c r="W6734" s="29" t="e">
        <f t="shared" si="528"/>
        <v>#N/A</v>
      </c>
      <c r="X6734" s="37" t="e">
        <f t="shared" si="532"/>
        <v>#N/A</v>
      </c>
      <c r="Y6734" s="37" t="e">
        <f t="shared" si="530"/>
        <v>#N/A</v>
      </c>
      <c r="Z6734" s="37"/>
      <c r="AA6734" s="37"/>
    </row>
    <row r="6735" spans="20:27">
      <c r="T6735" s="26">
        <v>6715</v>
      </c>
      <c r="U6735" s="26" t="e">
        <f t="shared" si="529"/>
        <v>#N/A</v>
      </c>
      <c r="V6735" s="36" t="e">
        <f t="shared" si="531"/>
        <v>#N/A</v>
      </c>
      <c r="W6735" s="29" t="e">
        <f t="shared" si="528"/>
        <v>#N/A</v>
      </c>
      <c r="X6735" s="37" t="e">
        <f t="shared" si="532"/>
        <v>#N/A</v>
      </c>
      <c r="Y6735" s="37" t="e">
        <f t="shared" si="530"/>
        <v>#N/A</v>
      </c>
      <c r="Z6735" s="37"/>
      <c r="AA6735" s="37"/>
    </row>
    <row r="6736" spans="20:27">
      <c r="T6736" s="26">
        <v>6716</v>
      </c>
      <c r="U6736" s="26" t="e">
        <f t="shared" si="529"/>
        <v>#N/A</v>
      </c>
      <c r="V6736" s="36" t="e">
        <f t="shared" si="531"/>
        <v>#N/A</v>
      </c>
      <c r="W6736" s="29" t="e">
        <f t="shared" si="528"/>
        <v>#N/A</v>
      </c>
      <c r="X6736" s="37" t="e">
        <f t="shared" si="532"/>
        <v>#N/A</v>
      </c>
      <c r="Y6736" s="37" t="e">
        <f t="shared" si="530"/>
        <v>#N/A</v>
      </c>
      <c r="Z6736" s="37"/>
      <c r="AA6736" s="37"/>
    </row>
    <row r="6737" spans="20:27">
      <c r="T6737" s="26">
        <v>6717</v>
      </c>
      <c r="U6737" s="26" t="e">
        <f t="shared" si="529"/>
        <v>#N/A</v>
      </c>
      <c r="V6737" s="36" t="e">
        <f t="shared" si="531"/>
        <v>#N/A</v>
      </c>
      <c r="W6737" s="29" t="e">
        <f t="shared" si="528"/>
        <v>#N/A</v>
      </c>
      <c r="X6737" s="37" t="e">
        <f t="shared" si="532"/>
        <v>#N/A</v>
      </c>
      <c r="Y6737" s="37" t="e">
        <f t="shared" si="530"/>
        <v>#N/A</v>
      </c>
      <c r="Z6737" s="37"/>
      <c r="AA6737" s="37"/>
    </row>
    <row r="6738" spans="20:27">
      <c r="T6738" s="26">
        <v>6718</v>
      </c>
      <c r="U6738" s="26" t="e">
        <f t="shared" si="529"/>
        <v>#N/A</v>
      </c>
      <c r="V6738" s="36" t="e">
        <f t="shared" si="531"/>
        <v>#N/A</v>
      </c>
      <c r="W6738" s="29" t="e">
        <f t="shared" si="528"/>
        <v>#N/A</v>
      </c>
      <c r="X6738" s="37" t="e">
        <f t="shared" si="532"/>
        <v>#N/A</v>
      </c>
      <c r="Y6738" s="37" t="e">
        <f t="shared" si="530"/>
        <v>#N/A</v>
      </c>
      <c r="Z6738" s="37"/>
      <c r="AA6738" s="37"/>
    </row>
    <row r="6739" spans="20:27">
      <c r="T6739" s="26">
        <v>6719</v>
      </c>
      <c r="U6739" s="26" t="e">
        <f t="shared" si="529"/>
        <v>#N/A</v>
      </c>
      <c r="V6739" s="36" t="e">
        <f t="shared" si="531"/>
        <v>#N/A</v>
      </c>
      <c r="W6739" s="29" t="e">
        <f t="shared" si="528"/>
        <v>#N/A</v>
      </c>
      <c r="X6739" s="37" t="e">
        <f t="shared" si="532"/>
        <v>#N/A</v>
      </c>
      <c r="Y6739" s="37" t="e">
        <f t="shared" si="530"/>
        <v>#N/A</v>
      </c>
      <c r="Z6739" s="37"/>
      <c r="AA6739" s="37"/>
    </row>
    <row r="6740" spans="20:27">
      <c r="T6740" s="26">
        <v>6720</v>
      </c>
      <c r="U6740" s="26" t="e">
        <f t="shared" si="529"/>
        <v>#N/A</v>
      </c>
      <c r="V6740" s="36" t="e">
        <f t="shared" si="531"/>
        <v>#N/A</v>
      </c>
      <c r="W6740" s="29" t="e">
        <f t="shared" si="528"/>
        <v>#N/A</v>
      </c>
      <c r="X6740" s="37" t="e">
        <f t="shared" si="532"/>
        <v>#N/A</v>
      </c>
      <c r="Y6740" s="37" t="e">
        <f t="shared" si="530"/>
        <v>#N/A</v>
      </c>
      <c r="Z6740" s="37"/>
      <c r="AA6740" s="37"/>
    </row>
    <row r="6741" spans="20:27">
      <c r="T6741" s="26">
        <v>6721</v>
      </c>
      <c r="U6741" s="26" t="e">
        <f t="shared" si="529"/>
        <v>#N/A</v>
      </c>
      <c r="V6741" s="36" t="e">
        <f t="shared" si="531"/>
        <v>#N/A</v>
      </c>
      <c r="W6741" s="29" t="e">
        <f t="shared" ref="W6741:W6804" si="533">IF(U6741="",(#N/A),V6741)</f>
        <v>#N/A</v>
      </c>
      <c r="X6741" s="37" t="e">
        <f t="shared" si="532"/>
        <v>#N/A</v>
      </c>
      <c r="Y6741" s="37" t="e">
        <f t="shared" si="530"/>
        <v>#N/A</v>
      </c>
      <c r="Z6741" s="37"/>
      <c r="AA6741" s="37"/>
    </row>
    <row r="6742" spans="20:27">
      <c r="T6742" s="26">
        <v>6722</v>
      </c>
      <c r="U6742" s="26" t="e">
        <f t="shared" ref="U6742:U6805" si="534">IF(MAX(D$20:D$64)&lt;T6742,(#N/A),T6742)</f>
        <v>#N/A</v>
      </c>
      <c r="V6742" s="36" t="e">
        <f t="shared" si="531"/>
        <v>#N/A</v>
      </c>
      <c r="W6742" s="29" t="e">
        <f t="shared" si="533"/>
        <v>#N/A</v>
      </c>
      <c r="X6742" s="37" t="e">
        <f t="shared" si="532"/>
        <v>#N/A</v>
      </c>
      <c r="Y6742" s="37" t="e">
        <f t="shared" si="530"/>
        <v>#N/A</v>
      </c>
      <c r="Z6742" s="37"/>
      <c r="AA6742" s="37"/>
    </row>
    <row r="6743" spans="20:27">
      <c r="T6743" s="26">
        <v>6723</v>
      </c>
      <c r="U6743" s="26" t="e">
        <f t="shared" si="534"/>
        <v>#N/A</v>
      </c>
      <c r="V6743" s="36" t="e">
        <f t="shared" si="531"/>
        <v>#N/A</v>
      </c>
      <c r="W6743" s="29" t="e">
        <f t="shared" si="533"/>
        <v>#N/A</v>
      </c>
      <c r="X6743" s="37" t="e">
        <f t="shared" si="532"/>
        <v>#N/A</v>
      </c>
      <c r="Y6743" s="37" t="e">
        <f t="shared" si="530"/>
        <v>#N/A</v>
      </c>
      <c r="Z6743" s="37"/>
      <c r="AA6743" s="37"/>
    </row>
    <row r="6744" spans="20:27">
      <c r="T6744" s="26">
        <v>6724</v>
      </c>
      <c r="U6744" s="26" t="e">
        <f t="shared" si="534"/>
        <v>#N/A</v>
      </c>
      <c r="V6744" s="36" t="e">
        <f t="shared" si="531"/>
        <v>#N/A</v>
      </c>
      <c r="W6744" s="29" t="e">
        <f t="shared" si="533"/>
        <v>#N/A</v>
      </c>
      <c r="X6744" s="37" t="e">
        <f t="shared" si="532"/>
        <v>#N/A</v>
      </c>
      <c r="Y6744" s="37" t="e">
        <f t="shared" si="530"/>
        <v>#N/A</v>
      </c>
      <c r="Z6744" s="37"/>
      <c r="AA6744" s="37"/>
    </row>
    <row r="6745" spans="20:27">
      <c r="T6745" s="26">
        <v>6725</v>
      </c>
      <c r="U6745" s="26" t="e">
        <f t="shared" si="534"/>
        <v>#N/A</v>
      </c>
      <c r="V6745" s="36" t="e">
        <f t="shared" si="531"/>
        <v>#N/A</v>
      </c>
      <c r="W6745" s="29" t="e">
        <f t="shared" si="533"/>
        <v>#N/A</v>
      </c>
      <c r="X6745" s="37" t="e">
        <f t="shared" si="532"/>
        <v>#N/A</v>
      </c>
      <c r="Y6745" s="37" t="e">
        <f t="shared" si="530"/>
        <v>#N/A</v>
      </c>
      <c r="Z6745" s="37"/>
      <c r="AA6745" s="37"/>
    </row>
    <row r="6746" spans="20:27">
      <c r="T6746" s="26">
        <v>6726</v>
      </c>
      <c r="U6746" s="26" t="e">
        <f t="shared" si="534"/>
        <v>#N/A</v>
      </c>
      <c r="V6746" s="36" t="e">
        <f t="shared" si="531"/>
        <v>#N/A</v>
      </c>
      <c r="W6746" s="29" t="e">
        <f t="shared" si="533"/>
        <v>#N/A</v>
      </c>
      <c r="X6746" s="37" t="e">
        <f t="shared" si="532"/>
        <v>#N/A</v>
      </c>
      <c r="Y6746" s="37" t="e">
        <f t="shared" si="530"/>
        <v>#N/A</v>
      </c>
      <c r="Z6746" s="37"/>
      <c r="AA6746" s="37"/>
    </row>
    <row r="6747" spans="20:27">
      <c r="T6747" s="26">
        <v>6727</v>
      </c>
      <c r="U6747" s="26" t="e">
        <f t="shared" si="534"/>
        <v>#N/A</v>
      </c>
      <c r="V6747" s="36" t="e">
        <f t="shared" si="531"/>
        <v>#N/A</v>
      </c>
      <c r="W6747" s="29" t="e">
        <f t="shared" si="533"/>
        <v>#N/A</v>
      </c>
      <c r="X6747" s="37" t="e">
        <f t="shared" si="532"/>
        <v>#N/A</v>
      </c>
      <c r="Y6747" s="37" t="e">
        <f t="shared" si="530"/>
        <v>#N/A</v>
      </c>
      <c r="Z6747" s="37"/>
      <c r="AA6747" s="37"/>
    </row>
    <row r="6748" spans="20:27">
      <c r="T6748" s="26">
        <v>6728</v>
      </c>
      <c r="U6748" s="26" t="e">
        <f t="shared" si="534"/>
        <v>#N/A</v>
      </c>
      <c r="V6748" s="36" t="e">
        <f t="shared" si="531"/>
        <v>#N/A</v>
      </c>
      <c r="W6748" s="29" t="e">
        <f t="shared" si="533"/>
        <v>#N/A</v>
      </c>
      <c r="X6748" s="37" t="e">
        <f t="shared" si="532"/>
        <v>#N/A</v>
      </c>
      <c r="Y6748" s="37" t="e">
        <f t="shared" si="530"/>
        <v>#N/A</v>
      </c>
      <c r="Z6748" s="37"/>
      <c r="AA6748" s="37"/>
    </row>
    <row r="6749" spans="20:27">
      <c r="T6749" s="26">
        <v>6729</v>
      </c>
      <c r="U6749" s="26" t="e">
        <f t="shared" si="534"/>
        <v>#N/A</v>
      </c>
      <c r="V6749" s="36" t="e">
        <f t="shared" si="531"/>
        <v>#N/A</v>
      </c>
      <c r="W6749" s="29" t="e">
        <f t="shared" si="533"/>
        <v>#N/A</v>
      </c>
      <c r="X6749" s="37" t="e">
        <f t="shared" si="532"/>
        <v>#N/A</v>
      </c>
      <c r="Y6749" s="37" t="e">
        <f t="shared" si="530"/>
        <v>#N/A</v>
      </c>
      <c r="Z6749" s="37"/>
      <c r="AA6749" s="37"/>
    </row>
    <row r="6750" spans="20:27">
      <c r="T6750" s="26">
        <v>6730</v>
      </c>
      <c r="U6750" s="26" t="e">
        <f t="shared" si="534"/>
        <v>#N/A</v>
      </c>
      <c r="V6750" s="36" t="e">
        <f t="shared" si="531"/>
        <v>#N/A</v>
      </c>
      <c r="W6750" s="29" t="e">
        <f t="shared" si="533"/>
        <v>#N/A</v>
      </c>
      <c r="X6750" s="37" t="e">
        <f t="shared" si="532"/>
        <v>#N/A</v>
      </c>
      <c r="Y6750" s="37" t="e">
        <f t="shared" si="530"/>
        <v>#N/A</v>
      </c>
      <c r="Z6750" s="37"/>
      <c r="AA6750" s="37"/>
    </row>
    <row r="6751" spans="20:27">
      <c r="T6751" s="26">
        <v>6731</v>
      </c>
      <c r="U6751" s="26" t="e">
        <f t="shared" si="534"/>
        <v>#N/A</v>
      </c>
      <c r="V6751" s="36" t="e">
        <f t="shared" si="531"/>
        <v>#N/A</v>
      </c>
      <c r="W6751" s="29" t="e">
        <f t="shared" si="533"/>
        <v>#N/A</v>
      </c>
      <c r="X6751" s="37" t="e">
        <f t="shared" si="532"/>
        <v>#N/A</v>
      </c>
      <c r="Y6751" s="37" t="e">
        <f t="shared" ref="Y6751:Y6814" si="535">IF(($K$60+15)&gt;T6751,K$23*EXP(M$22*LOG(T6751/O$23)),(#N/A))</f>
        <v>#N/A</v>
      </c>
      <c r="Z6751" s="37"/>
      <c r="AA6751" s="37"/>
    </row>
    <row r="6752" spans="20:27">
      <c r="T6752" s="26">
        <v>6732</v>
      </c>
      <c r="U6752" s="26" t="e">
        <f t="shared" si="534"/>
        <v>#N/A</v>
      </c>
      <c r="V6752" s="36" t="e">
        <f t="shared" si="531"/>
        <v>#N/A</v>
      </c>
      <c r="W6752" s="29" t="e">
        <f t="shared" si="533"/>
        <v>#N/A</v>
      </c>
      <c r="X6752" s="37" t="e">
        <f t="shared" si="532"/>
        <v>#N/A</v>
      </c>
      <c r="Y6752" s="37" t="e">
        <f t="shared" si="535"/>
        <v>#N/A</v>
      </c>
      <c r="Z6752" s="37"/>
      <c r="AA6752" s="37"/>
    </row>
    <row r="6753" spans="20:27">
      <c r="T6753" s="26">
        <v>6733</v>
      </c>
      <c r="U6753" s="26" t="e">
        <f t="shared" si="534"/>
        <v>#N/A</v>
      </c>
      <c r="V6753" s="36" t="e">
        <f t="shared" si="531"/>
        <v>#N/A</v>
      </c>
      <c r="W6753" s="29" t="e">
        <f t="shared" si="533"/>
        <v>#N/A</v>
      </c>
      <c r="X6753" s="37" t="e">
        <f t="shared" si="532"/>
        <v>#N/A</v>
      </c>
      <c r="Y6753" s="37" t="e">
        <f t="shared" si="535"/>
        <v>#N/A</v>
      </c>
      <c r="Z6753" s="37"/>
      <c r="AA6753" s="37"/>
    </row>
    <row r="6754" spans="20:27">
      <c r="T6754" s="26">
        <v>6734</v>
      </c>
      <c r="U6754" s="26" t="e">
        <f t="shared" si="534"/>
        <v>#N/A</v>
      </c>
      <c r="V6754" s="36" t="e">
        <f t="shared" si="531"/>
        <v>#N/A</v>
      </c>
      <c r="W6754" s="29" t="e">
        <f t="shared" si="533"/>
        <v>#N/A</v>
      </c>
      <c r="X6754" s="37" t="e">
        <f t="shared" si="532"/>
        <v>#N/A</v>
      </c>
      <c r="Y6754" s="37" t="e">
        <f t="shared" si="535"/>
        <v>#N/A</v>
      </c>
      <c r="Z6754" s="37"/>
      <c r="AA6754" s="37"/>
    </row>
    <row r="6755" spans="20:27">
      <c r="T6755" s="26">
        <v>6735</v>
      </c>
      <c r="U6755" s="26" t="e">
        <f t="shared" si="534"/>
        <v>#N/A</v>
      </c>
      <c r="V6755" s="36" t="e">
        <f t="shared" si="531"/>
        <v>#N/A</v>
      </c>
      <c r="W6755" s="29" t="e">
        <f t="shared" si="533"/>
        <v>#N/A</v>
      </c>
      <c r="X6755" s="37" t="e">
        <f t="shared" si="532"/>
        <v>#N/A</v>
      </c>
      <c r="Y6755" s="37" t="e">
        <f t="shared" si="535"/>
        <v>#N/A</v>
      </c>
      <c r="Z6755" s="37"/>
      <c r="AA6755" s="37"/>
    </row>
    <row r="6756" spans="20:27">
      <c r="T6756" s="26">
        <v>6736</v>
      </c>
      <c r="U6756" s="26" t="e">
        <f t="shared" si="534"/>
        <v>#N/A</v>
      </c>
      <c r="V6756" s="36" t="e">
        <f t="shared" si="531"/>
        <v>#N/A</v>
      </c>
      <c r="W6756" s="29" t="e">
        <f t="shared" si="533"/>
        <v>#N/A</v>
      </c>
      <c r="X6756" s="37" t="e">
        <f t="shared" si="532"/>
        <v>#N/A</v>
      </c>
      <c r="Y6756" s="37" t="e">
        <f t="shared" si="535"/>
        <v>#N/A</v>
      </c>
      <c r="Z6756" s="37"/>
      <c r="AA6756" s="37"/>
    </row>
    <row r="6757" spans="20:27">
      <c r="T6757" s="26">
        <v>6737</v>
      </c>
      <c r="U6757" s="26" t="e">
        <f t="shared" si="534"/>
        <v>#N/A</v>
      </c>
      <c r="V6757" s="36" t="e">
        <f t="shared" si="531"/>
        <v>#N/A</v>
      </c>
      <c r="W6757" s="29" t="e">
        <f t="shared" si="533"/>
        <v>#N/A</v>
      </c>
      <c r="X6757" s="37" t="e">
        <f t="shared" si="532"/>
        <v>#N/A</v>
      </c>
      <c r="Y6757" s="37" t="e">
        <f t="shared" si="535"/>
        <v>#N/A</v>
      </c>
      <c r="Z6757" s="37"/>
      <c r="AA6757" s="37"/>
    </row>
    <row r="6758" spans="20:27">
      <c r="T6758" s="26">
        <v>6738</v>
      </c>
      <c r="U6758" s="26" t="e">
        <f t="shared" si="534"/>
        <v>#N/A</v>
      </c>
      <c r="V6758" s="36" t="e">
        <f t="shared" si="531"/>
        <v>#N/A</v>
      </c>
      <c r="W6758" s="29" t="e">
        <f t="shared" si="533"/>
        <v>#N/A</v>
      </c>
      <c r="X6758" s="37" t="e">
        <f t="shared" si="532"/>
        <v>#N/A</v>
      </c>
      <c r="Y6758" s="37" t="e">
        <f t="shared" si="535"/>
        <v>#N/A</v>
      </c>
      <c r="Z6758" s="37"/>
      <c r="AA6758" s="37"/>
    </row>
    <row r="6759" spans="20:27">
      <c r="T6759" s="26">
        <v>6739</v>
      </c>
      <c r="U6759" s="26" t="e">
        <f t="shared" si="534"/>
        <v>#N/A</v>
      </c>
      <c r="V6759" s="36" t="e">
        <f t="shared" si="531"/>
        <v>#N/A</v>
      </c>
      <c r="W6759" s="29" t="e">
        <f t="shared" si="533"/>
        <v>#N/A</v>
      </c>
      <c r="X6759" s="37" t="e">
        <f t="shared" si="532"/>
        <v>#N/A</v>
      </c>
      <c r="Y6759" s="37" t="e">
        <f t="shared" si="535"/>
        <v>#N/A</v>
      </c>
      <c r="Z6759" s="37"/>
      <c r="AA6759" s="37"/>
    </row>
    <row r="6760" spans="20:27">
      <c r="T6760" s="26">
        <v>6740</v>
      </c>
      <c r="U6760" s="26" t="e">
        <f t="shared" si="534"/>
        <v>#N/A</v>
      </c>
      <c r="V6760" s="36" t="e">
        <f t="shared" si="531"/>
        <v>#N/A</v>
      </c>
      <c r="W6760" s="29" t="e">
        <f t="shared" si="533"/>
        <v>#N/A</v>
      </c>
      <c r="X6760" s="37" t="e">
        <f t="shared" si="532"/>
        <v>#N/A</v>
      </c>
      <c r="Y6760" s="37" t="e">
        <f t="shared" si="535"/>
        <v>#N/A</v>
      </c>
      <c r="Z6760" s="37"/>
      <c r="AA6760" s="37"/>
    </row>
    <row r="6761" spans="20:27">
      <c r="T6761" s="26">
        <v>6741</v>
      </c>
      <c r="U6761" s="26" t="e">
        <f t="shared" si="534"/>
        <v>#N/A</v>
      </c>
      <c r="V6761" s="36" t="e">
        <f t="shared" si="531"/>
        <v>#N/A</v>
      </c>
      <c r="W6761" s="29" t="e">
        <f t="shared" si="533"/>
        <v>#N/A</v>
      </c>
      <c r="X6761" s="37" t="e">
        <f t="shared" si="532"/>
        <v>#N/A</v>
      </c>
      <c r="Y6761" s="37" t="e">
        <f t="shared" si="535"/>
        <v>#N/A</v>
      </c>
      <c r="Z6761" s="37"/>
      <c r="AA6761" s="37"/>
    </row>
    <row r="6762" spans="20:27">
      <c r="T6762" s="26">
        <v>6742</v>
      </c>
      <c r="U6762" s="26" t="e">
        <f t="shared" si="534"/>
        <v>#N/A</v>
      </c>
      <c r="V6762" s="36" t="e">
        <f t="shared" si="531"/>
        <v>#N/A</v>
      </c>
      <c r="W6762" s="29" t="e">
        <f t="shared" si="533"/>
        <v>#N/A</v>
      </c>
      <c r="X6762" s="37" t="e">
        <f t="shared" si="532"/>
        <v>#N/A</v>
      </c>
      <c r="Y6762" s="37" t="e">
        <f t="shared" si="535"/>
        <v>#N/A</v>
      </c>
      <c r="Z6762" s="37"/>
      <c r="AA6762" s="37"/>
    </row>
    <row r="6763" spans="20:27">
      <c r="T6763" s="26">
        <v>6743</v>
      </c>
      <c r="U6763" s="26" t="e">
        <f t="shared" si="534"/>
        <v>#N/A</v>
      </c>
      <c r="V6763" s="36" t="e">
        <f t="shared" si="531"/>
        <v>#N/A</v>
      </c>
      <c r="W6763" s="29" t="e">
        <f t="shared" si="533"/>
        <v>#N/A</v>
      </c>
      <c r="X6763" s="37" t="e">
        <f t="shared" si="532"/>
        <v>#N/A</v>
      </c>
      <c r="Y6763" s="37" t="e">
        <f t="shared" si="535"/>
        <v>#N/A</v>
      </c>
      <c r="Z6763" s="37"/>
      <c r="AA6763" s="37"/>
    </row>
    <row r="6764" spans="20:27">
      <c r="T6764" s="26">
        <v>6744</v>
      </c>
      <c r="U6764" s="26" t="e">
        <f t="shared" si="534"/>
        <v>#N/A</v>
      </c>
      <c r="V6764" s="36" t="e">
        <f t="shared" si="531"/>
        <v>#N/A</v>
      </c>
      <c r="W6764" s="29" t="e">
        <f t="shared" si="533"/>
        <v>#N/A</v>
      </c>
      <c r="X6764" s="37" t="e">
        <f t="shared" si="532"/>
        <v>#N/A</v>
      </c>
      <c r="Y6764" s="37" t="e">
        <f t="shared" si="535"/>
        <v>#N/A</v>
      </c>
      <c r="Z6764" s="37"/>
      <c r="AA6764" s="37"/>
    </row>
    <row r="6765" spans="20:27">
      <c r="T6765" s="26">
        <v>6745</v>
      </c>
      <c r="U6765" s="26" t="e">
        <f t="shared" si="534"/>
        <v>#N/A</v>
      </c>
      <c r="V6765" s="36" t="e">
        <f t="shared" si="531"/>
        <v>#N/A</v>
      </c>
      <c r="W6765" s="29" t="e">
        <f t="shared" si="533"/>
        <v>#N/A</v>
      </c>
      <c r="X6765" s="37" t="e">
        <f t="shared" si="532"/>
        <v>#N/A</v>
      </c>
      <c r="Y6765" s="37" t="e">
        <f t="shared" si="535"/>
        <v>#N/A</v>
      </c>
      <c r="Z6765" s="37"/>
      <c r="AA6765" s="37"/>
    </row>
    <row r="6766" spans="20:27">
      <c r="T6766" s="26">
        <v>6746</v>
      </c>
      <c r="U6766" s="26" t="e">
        <f t="shared" si="534"/>
        <v>#N/A</v>
      </c>
      <c r="V6766" s="36" t="e">
        <f t="shared" si="531"/>
        <v>#N/A</v>
      </c>
      <c r="W6766" s="29" t="e">
        <f t="shared" si="533"/>
        <v>#N/A</v>
      </c>
      <c r="X6766" s="37" t="e">
        <f t="shared" si="532"/>
        <v>#N/A</v>
      </c>
      <c r="Y6766" s="37" t="e">
        <f t="shared" si="535"/>
        <v>#N/A</v>
      </c>
      <c r="Z6766" s="37"/>
      <c r="AA6766" s="37"/>
    </row>
    <row r="6767" spans="20:27">
      <c r="T6767" s="26">
        <v>6747</v>
      </c>
      <c r="U6767" s="26" t="e">
        <f t="shared" si="534"/>
        <v>#N/A</v>
      </c>
      <c r="V6767" s="36" t="e">
        <f t="shared" si="531"/>
        <v>#N/A</v>
      </c>
      <c r="W6767" s="29" t="e">
        <f t="shared" si="533"/>
        <v>#N/A</v>
      </c>
      <c r="X6767" s="37" t="e">
        <f t="shared" si="532"/>
        <v>#N/A</v>
      </c>
      <c r="Y6767" s="37" t="e">
        <f t="shared" si="535"/>
        <v>#N/A</v>
      </c>
      <c r="Z6767" s="37"/>
      <c r="AA6767" s="37"/>
    </row>
    <row r="6768" spans="20:27">
      <c r="T6768" s="26">
        <v>6748</v>
      </c>
      <c r="U6768" s="26" t="e">
        <f t="shared" si="534"/>
        <v>#N/A</v>
      </c>
      <c r="V6768" s="36" t="e">
        <f t="shared" si="531"/>
        <v>#N/A</v>
      </c>
      <c r="W6768" s="29" t="e">
        <f t="shared" si="533"/>
        <v>#N/A</v>
      </c>
      <c r="X6768" s="37" t="e">
        <f t="shared" si="532"/>
        <v>#N/A</v>
      </c>
      <c r="Y6768" s="37" t="e">
        <f t="shared" si="535"/>
        <v>#N/A</v>
      </c>
      <c r="Z6768" s="37"/>
      <c r="AA6768" s="37"/>
    </row>
    <row r="6769" spans="20:27">
      <c r="T6769" s="26">
        <v>6749</v>
      </c>
      <c r="U6769" s="26" t="e">
        <f t="shared" si="534"/>
        <v>#N/A</v>
      </c>
      <c r="V6769" s="36" t="e">
        <f t="shared" si="531"/>
        <v>#N/A</v>
      </c>
      <c r="W6769" s="29" t="e">
        <f t="shared" si="533"/>
        <v>#N/A</v>
      </c>
      <c r="X6769" s="37" t="e">
        <f t="shared" si="532"/>
        <v>#N/A</v>
      </c>
      <c r="Y6769" s="37" t="e">
        <f t="shared" si="535"/>
        <v>#N/A</v>
      </c>
      <c r="Z6769" s="37"/>
      <c r="AA6769" s="37"/>
    </row>
    <row r="6770" spans="20:27">
      <c r="T6770" s="26">
        <v>6750</v>
      </c>
      <c r="U6770" s="26" t="e">
        <f t="shared" si="534"/>
        <v>#N/A</v>
      </c>
      <c r="V6770" s="36" t="e">
        <f t="shared" si="531"/>
        <v>#N/A</v>
      </c>
      <c r="W6770" s="29" t="e">
        <f t="shared" si="533"/>
        <v>#N/A</v>
      </c>
      <c r="X6770" s="37" t="e">
        <f t="shared" si="532"/>
        <v>#N/A</v>
      </c>
      <c r="Y6770" s="37" t="e">
        <f t="shared" si="535"/>
        <v>#N/A</v>
      </c>
      <c r="Z6770" s="37"/>
      <c r="AA6770" s="37"/>
    </row>
    <row r="6771" spans="20:27">
      <c r="T6771" s="26">
        <v>6751</v>
      </c>
      <c r="U6771" s="26" t="e">
        <f t="shared" si="534"/>
        <v>#N/A</v>
      </c>
      <c r="V6771" s="36" t="e">
        <f t="shared" si="531"/>
        <v>#N/A</v>
      </c>
      <c r="W6771" s="29" t="e">
        <f t="shared" si="533"/>
        <v>#N/A</v>
      </c>
      <c r="X6771" s="37" t="e">
        <f t="shared" si="532"/>
        <v>#N/A</v>
      </c>
      <c r="Y6771" s="37" t="e">
        <f t="shared" si="535"/>
        <v>#N/A</v>
      </c>
      <c r="Z6771" s="37"/>
      <c r="AA6771" s="37"/>
    </row>
    <row r="6772" spans="20:27">
      <c r="T6772" s="26">
        <v>6752</v>
      </c>
      <c r="U6772" s="26" t="e">
        <f t="shared" si="534"/>
        <v>#N/A</v>
      </c>
      <c r="V6772" s="36" t="e">
        <f t="shared" si="531"/>
        <v>#N/A</v>
      </c>
      <c r="W6772" s="29" t="e">
        <f t="shared" si="533"/>
        <v>#N/A</v>
      </c>
      <c r="X6772" s="37" t="e">
        <f t="shared" si="532"/>
        <v>#N/A</v>
      </c>
      <c r="Y6772" s="37" t="e">
        <f t="shared" si="535"/>
        <v>#N/A</v>
      </c>
      <c r="Z6772" s="37"/>
      <c r="AA6772" s="37"/>
    </row>
    <row r="6773" spans="20:27">
      <c r="T6773" s="26">
        <v>6753</v>
      </c>
      <c r="U6773" s="26" t="e">
        <f t="shared" si="534"/>
        <v>#N/A</v>
      </c>
      <c r="V6773" s="36" t="e">
        <f t="shared" si="531"/>
        <v>#N/A</v>
      </c>
      <c r="W6773" s="29" t="e">
        <f t="shared" si="533"/>
        <v>#N/A</v>
      </c>
      <c r="X6773" s="37" t="e">
        <f t="shared" si="532"/>
        <v>#N/A</v>
      </c>
      <c r="Y6773" s="37" t="e">
        <f t="shared" si="535"/>
        <v>#N/A</v>
      </c>
      <c r="Z6773" s="37"/>
      <c r="AA6773" s="37"/>
    </row>
    <row r="6774" spans="20:27">
      <c r="T6774" s="26">
        <v>6754</v>
      </c>
      <c r="U6774" s="26" t="e">
        <f t="shared" si="534"/>
        <v>#N/A</v>
      </c>
      <c r="V6774" s="36" t="e">
        <f t="shared" si="531"/>
        <v>#N/A</v>
      </c>
      <c r="W6774" s="29" t="e">
        <f t="shared" si="533"/>
        <v>#N/A</v>
      </c>
      <c r="X6774" s="37" t="e">
        <f t="shared" si="532"/>
        <v>#N/A</v>
      </c>
      <c r="Y6774" s="37" t="e">
        <f t="shared" si="535"/>
        <v>#N/A</v>
      </c>
      <c r="Z6774" s="37"/>
      <c r="AA6774" s="37"/>
    </row>
    <row r="6775" spans="20:27">
      <c r="T6775" s="26">
        <v>6755</v>
      </c>
      <c r="U6775" s="26" t="e">
        <f t="shared" si="534"/>
        <v>#N/A</v>
      </c>
      <c r="V6775" s="36" t="e">
        <f t="shared" si="531"/>
        <v>#N/A</v>
      </c>
      <c r="W6775" s="29" t="e">
        <f t="shared" si="533"/>
        <v>#N/A</v>
      </c>
      <c r="X6775" s="37" t="e">
        <f t="shared" si="532"/>
        <v>#N/A</v>
      </c>
      <c r="Y6775" s="37" t="e">
        <f t="shared" si="535"/>
        <v>#N/A</v>
      </c>
      <c r="Z6775" s="37"/>
      <c r="AA6775" s="37"/>
    </row>
    <row r="6776" spans="20:27">
      <c r="T6776" s="26">
        <v>6756</v>
      </c>
      <c r="U6776" s="26" t="e">
        <f t="shared" si="534"/>
        <v>#N/A</v>
      </c>
      <c r="V6776" s="36" t="e">
        <f t="shared" si="531"/>
        <v>#N/A</v>
      </c>
      <c r="W6776" s="29" t="e">
        <f t="shared" si="533"/>
        <v>#N/A</v>
      </c>
      <c r="X6776" s="37" t="e">
        <f t="shared" si="532"/>
        <v>#N/A</v>
      </c>
      <c r="Y6776" s="37" t="e">
        <f t="shared" si="535"/>
        <v>#N/A</v>
      </c>
      <c r="Z6776" s="37"/>
      <c r="AA6776" s="37"/>
    </row>
    <row r="6777" spans="20:27">
      <c r="T6777" s="26">
        <v>6757</v>
      </c>
      <c r="U6777" s="26" t="e">
        <f t="shared" si="534"/>
        <v>#N/A</v>
      </c>
      <c r="V6777" s="36" t="e">
        <f t="shared" si="531"/>
        <v>#N/A</v>
      </c>
      <c r="W6777" s="29" t="e">
        <f t="shared" si="533"/>
        <v>#N/A</v>
      </c>
      <c r="X6777" s="37" t="e">
        <f t="shared" si="532"/>
        <v>#N/A</v>
      </c>
      <c r="Y6777" s="37" t="e">
        <f t="shared" si="535"/>
        <v>#N/A</v>
      </c>
      <c r="Z6777" s="37"/>
      <c r="AA6777" s="37"/>
    </row>
    <row r="6778" spans="20:27">
      <c r="T6778" s="26">
        <v>6758</v>
      </c>
      <c r="U6778" s="26" t="e">
        <f t="shared" si="534"/>
        <v>#N/A</v>
      </c>
      <c r="V6778" s="36" t="e">
        <f t="shared" si="531"/>
        <v>#N/A</v>
      </c>
      <c r="W6778" s="29" t="e">
        <f t="shared" si="533"/>
        <v>#N/A</v>
      </c>
      <c r="X6778" s="37" t="e">
        <f t="shared" si="532"/>
        <v>#N/A</v>
      </c>
      <c r="Y6778" s="37" t="e">
        <f t="shared" si="535"/>
        <v>#N/A</v>
      </c>
      <c r="Z6778" s="37"/>
      <c r="AA6778" s="37"/>
    </row>
    <row r="6779" spans="20:27">
      <c r="T6779" s="26">
        <v>6759</v>
      </c>
      <c r="U6779" s="26" t="e">
        <f t="shared" si="534"/>
        <v>#N/A</v>
      </c>
      <c r="V6779" s="36" t="e">
        <f t="shared" si="531"/>
        <v>#N/A</v>
      </c>
      <c r="W6779" s="29" t="e">
        <f t="shared" si="533"/>
        <v>#N/A</v>
      </c>
      <c r="X6779" s="37" t="e">
        <f t="shared" si="532"/>
        <v>#N/A</v>
      </c>
      <c r="Y6779" s="37" t="e">
        <f t="shared" si="535"/>
        <v>#N/A</v>
      </c>
      <c r="Z6779" s="37"/>
      <c r="AA6779" s="37"/>
    </row>
    <row r="6780" spans="20:27">
      <c r="T6780" s="26">
        <v>6760</v>
      </c>
      <c r="U6780" s="26" t="e">
        <f t="shared" si="534"/>
        <v>#N/A</v>
      </c>
      <c r="V6780" s="36" t="e">
        <f t="shared" si="531"/>
        <v>#N/A</v>
      </c>
      <c r="W6780" s="29" t="e">
        <f t="shared" si="533"/>
        <v>#N/A</v>
      </c>
      <c r="X6780" s="37" t="e">
        <f t="shared" si="532"/>
        <v>#N/A</v>
      </c>
      <c r="Y6780" s="37" t="e">
        <f t="shared" si="535"/>
        <v>#N/A</v>
      </c>
      <c r="Z6780" s="37"/>
      <c r="AA6780" s="37"/>
    </row>
    <row r="6781" spans="20:27">
      <c r="T6781" s="26">
        <v>6761</v>
      </c>
      <c r="U6781" s="26" t="e">
        <f t="shared" si="534"/>
        <v>#N/A</v>
      </c>
      <c r="V6781" s="36" t="e">
        <f t="shared" si="531"/>
        <v>#N/A</v>
      </c>
      <c r="W6781" s="29" t="e">
        <f t="shared" si="533"/>
        <v>#N/A</v>
      </c>
      <c r="X6781" s="37" t="e">
        <f t="shared" si="532"/>
        <v>#N/A</v>
      </c>
      <c r="Y6781" s="37" t="e">
        <f t="shared" si="535"/>
        <v>#N/A</v>
      </c>
      <c r="Z6781" s="37"/>
      <c r="AA6781" s="37"/>
    </row>
    <row r="6782" spans="20:27">
      <c r="T6782" s="26">
        <v>6762</v>
      </c>
      <c r="U6782" s="26" t="e">
        <f t="shared" si="534"/>
        <v>#N/A</v>
      </c>
      <c r="V6782" s="36" t="e">
        <f t="shared" si="531"/>
        <v>#N/A</v>
      </c>
      <c r="W6782" s="29" t="e">
        <f t="shared" si="533"/>
        <v>#N/A</v>
      </c>
      <c r="X6782" s="37" t="e">
        <f t="shared" si="532"/>
        <v>#N/A</v>
      </c>
      <c r="Y6782" s="37" t="e">
        <f t="shared" si="535"/>
        <v>#N/A</v>
      </c>
      <c r="Z6782" s="37"/>
      <c r="AA6782" s="37"/>
    </row>
    <row r="6783" spans="20:27">
      <c r="T6783" s="26">
        <v>6763</v>
      </c>
      <c r="U6783" s="26" t="e">
        <f t="shared" si="534"/>
        <v>#N/A</v>
      </c>
      <c r="V6783" s="36" t="e">
        <f t="shared" si="531"/>
        <v>#N/A</v>
      </c>
      <c r="W6783" s="29" t="e">
        <f t="shared" si="533"/>
        <v>#N/A</v>
      </c>
      <c r="X6783" s="37" t="e">
        <f t="shared" si="532"/>
        <v>#N/A</v>
      </c>
      <c r="Y6783" s="37" t="e">
        <f t="shared" si="535"/>
        <v>#N/A</v>
      </c>
      <c r="Z6783" s="37"/>
      <c r="AA6783" s="37"/>
    </row>
    <row r="6784" spans="20:27">
      <c r="T6784" s="26">
        <v>6764</v>
      </c>
      <c r="U6784" s="26" t="e">
        <f t="shared" si="534"/>
        <v>#N/A</v>
      </c>
      <c r="V6784" s="36" t="e">
        <f t="shared" si="531"/>
        <v>#N/A</v>
      </c>
      <c r="W6784" s="29" t="e">
        <f t="shared" si="533"/>
        <v>#N/A</v>
      </c>
      <c r="X6784" s="37" t="e">
        <f t="shared" si="532"/>
        <v>#N/A</v>
      </c>
      <c r="Y6784" s="37" t="e">
        <f t="shared" si="535"/>
        <v>#N/A</v>
      </c>
      <c r="Z6784" s="37"/>
      <c r="AA6784" s="37"/>
    </row>
    <row r="6785" spans="20:27">
      <c r="T6785" s="26">
        <v>6765</v>
      </c>
      <c r="U6785" s="26" t="e">
        <f t="shared" si="534"/>
        <v>#N/A</v>
      </c>
      <c r="V6785" s="36" t="e">
        <f t="shared" si="531"/>
        <v>#N/A</v>
      </c>
      <c r="W6785" s="29" t="e">
        <f t="shared" si="533"/>
        <v>#N/A</v>
      </c>
      <c r="X6785" s="37" t="e">
        <f t="shared" si="532"/>
        <v>#N/A</v>
      </c>
      <c r="Y6785" s="37" t="e">
        <f t="shared" si="535"/>
        <v>#N/A</v>
      </c>
      <c r="Z6785" s="37"/>
      <c r="AA6785" s="37"/>
    </row>
    <row r="6786" spans="20:27">
      <c r="T6786" s="26">
        <v>6766</v>
      </c>
      <c r="U6786" s="26" t="e">
        <f t="shared" si="534"/>
        <v>#N/A</v>
      </c>
      <c r="V6786" s="36" t="e">
        <f t="shared" si="531"/>
        <v>#N/A</v>
      </c>
      <c r="W6786" s="29" t="e">
        <f t="shared" si="533"/>
        <v>#N/A</v>
      </c>
      <c r="X6786" s="37" t="e">
        <f t="shared" si="532"/>
        <v>#N/A</v>
      </c>
      <c r="Y6786" s="37" t="e">
        <f t="shared" si="535"/>
        <v>#N/A</v>
      </c>
      <c r="Z6786" s="37"/>
      <c r="AA6786" s="37"/>
    </row>
    <row r="6787" spans="20:27">
      <c r="T6787" s="26">
        <v>6767</v>
      </c>
      <c r="U6787" s="26" t="e">
        <f t="shared" si="534"/>
        <v>#N/A</v>
      </c>
      <c r="V6787" s="36" t="e">
        <f t="shared" si="531"/>
        <v>#N/A</v>
      </c>
      <c r="W6787" s="29" t="e">
        <f t="shared" si="533"/>
        <v>#N/A</v>
      </c>
      <c r="X6787" s="37" t="e">
        <f t="shared" si="532"/>
        <v>#N/A</v>
      </c>
      <c r="Y6787" s="37" t="e">
        <f t="shared" si="535"/>
        <v>#N/A</v>
      </c>
      <c r="Z6787" s="37"/>
      <c r="AA6787" s="37"/>
    </row>
    <row r="6788" spans="20:27">
      <c r="T6788" s="26">
        <v>6768</v>
      </c>
      <c r="U6788" s="26" t="e">
        <f t="shared" si="534"/>
        <v>#N/A</v>
      </c>
      <c r="V6788" s="36" t="e">
        <f t="shared" si="531"/>
        <v>#N/A</v>
      </c>
      <c r="W6788" s="29" t="e">
        <f t="shared" si="533"/>
        <v>#N/A</v>
      </c>
      <c r="X6788" s="37" t="e">
        <f t="shared" si="532"/>
        <v>#N/A</v>
      </c>
      <c r="Y6788" s="37" t="e">
        <f t="shared" si="535"/>
        <v>#N/A</v>
      </c>
      <c r="Z6788" s="37"/>
      <c r="AA6788" s="37"/>
    </row>
    <row r="6789" spans="20:27">
      <c r="T6789" s="26">
        <v>6769</v>
      </c>
      <c r="U6789" s="26" t="e">
        <f t="shared" si="534"/>
        <v>#N/A</v>
      </c>
      <c r="V6789" s="36" t="e">
        <f t="shared" si="531"/>
        <v>#N/A</v>
      </c>
      <c r="W6789" s="29" t="e">
        <f t="shared" si="533"/>
        <v>#N/A</v>
      </c>
      <c r="X6789" s="37" t="e">
        <f t="shared" si="532"/>
        <v>#N/A</v>
      </c>
      <c r="Y6789" s="37" t="e">
        <f t="shared" si="535"/>
        <v>#N/A</v>
      </c>
      <c r="Z6789" s="37"/>
      <c r="AA6789" s="37"/>
    </row>
    <row r="6790" spans="20:27">
      <c r="T6790" s="26">
        <v>6770</v>
      </c>
      <c r="U6790" s="26" t="e">
        <f t="shared" si="534"/>
        <v>#N/A</v>
      </c>
      <c r="V6790" s="36" t="e">
        <f t="shared" si="531"/>
        <v>#N/A</v>
      </c>
      <c r="W6790" s="29" t="e">
        <f t="shared" si="533"/>
        <v>#N/A</v>
      </c>
      <c r="X6790" s="37" t="e">
        <f t="shared" si="532"/>
        <v>#N/A</v>
      </c>
      <c r="Y6790" s="37" t="e">
        <f t="shared" si="535"/>
        <v>#N/A</v>
      </c>
      <c r="Z6790" s="37"/>
      <c r="AA6790" s="37"/>
    </row>
    <row r="6791" spans="20:27">
      <c r="T6791" s="26">
        <v>6771</v>
      </c>
      <c r="U6791" s="26" t="e">
        <f t="shared" si="534"/>
        <v>#N/A</v>
      </c>
      <c r="V6791" s="36" t="e">
        <f t="shared" si="531"/>
        <v>#N/A</v>
      </c>
      <c r="W6791" s="29" t="e">
        <f t="shared" si="533"/>
        <v>#N/A</v>
      </c>
      <c r="X6791" s="37" t="e">
        <f t="shared" si="532"/>
        <v>#N/A</v>
      </c>
      <c r="Y6791" s="37" t="e">
        <f t="shared" si="535"/>
        <v>#N/A</v>
      </c>
      <c r="Z6791" s="37"/>
      <c r="AA6791" s="37"/>
    </row>
    <row r="6792" spans="20:27">
      <c r="T6792" s="26">
        <v>6772</v>
      </c>
      <c r="U6792" s="26" t="e">
        <f t="shared" si="534"/>
        <v>#N/A</v>
      </c>
      <c r="V6792" s="36" t="e">
        <f t="shared" ref="V6792:V6855" si="536">K$23*EXP(M$22*LOG(T6792/O$23))</f>
        <v>#N/A</v>
      </c>
      <c r="W6792" s="29" t="e">
        <f t="shared" si="533"/>
        <v>#N/A</v>
      </c>
      <c r="X6792" s="37" t="e">
        <f t="shared" ref="X6792:X6855" si="537">IF(($K$60+15)&gt;T6792,T6792,(#N/A))</f>
        <v>#N/A</v>
      </c>
      <c r="Y6792" s="37" t="e">
        <f t="shared" si="535"/>
        <v>#N/A</v>
      </c>
      <c r="Z6792" s="37"/>
      <c r="AA6792" s="37"/>
    </row>
    <row r="6793" spans="20:27">
      <c r="T6793" s="26">
        <v>6773</v>
      </c>
      <c r="U6793" s="26" t="e">
        <f t="shared" si="534"/>
        <v>#N/A</v>
      </c>
      <c r="V6793" s="36" t="e">
        <f t="shared" si="536"/>
        <v>#N/A</v>
      </c>
      <c r="W6793" s="29" t="e">
        <f t="shared" si="533"/>
        <v>#N/A</v>
      </c>
      <c r="X6793" s="37" t="e">
        <f t="shared" si="537"/>
        <v>#N/A</v>
      </c>
      <c r="Y6793" s="37" t="e">
        <f t="shared" si="535"/>
        <v>#N/A</v>
      </c>
      <c r="Z6793" s="37"/>
      <c r="AA6793" s="37"/>
    </row>
    <row r="6794" spans="20:27">
      <c r="T6794" s="26">
        <v>6774</v>
      </c>
      <c r="U6794" s="26" t="e">
        <f t="shared" si="534"/>
        <v>#N/A</v>
      </c>
      <c r="V6794" s="36" t="e">
        <f t="shared" si="536"/>
        <v>#N/A</v>
      </c>
      <c r="W6794" s="29" t="e">
        <f t="shared" si="533"/>
        <v>#N/A</v>
      </c>
      <c r="X6794" s="37" t="e">
        <f t="shared" si="537"/>
        <v>#N/A</v>
      </c>
      <c r="Y6794" s="37" t="e">
        <f t="shared" si="535"/>
        <v>#N/A</v>
      </c>
      <c r="Z6794" s="37"/>
      <c r="AA6794" s="37"/>
    </row>
    <row r="6795" spans="20:27">
      <c r="T6795" s="26">
        <v>6775</v>
      </c>
      <c r="U6795" s="26" t="e">
        <f t="shared" si="534"/>
        <v>#N/A</v>
      </c>
      <c r="V6795" s="36" t="e">
        <f t="shared" si="536"/>
        <v>#N/A</v>
      </c>
      <c r="W6795" s="29" t="e">
        <f t="shared" si="533"/>
        <v>#N/A</v>
      </c>
      <c r="X6795" s="37" t="e">
        <f t="shared" si="537"/>
        <v>#N/A</v>
      </c>
      <c r="Y6795" s="37" t="e">
        <f t="shared" si="535"/>
        <v>#N/A</v>
      </c>
      <c r="Z6795" s="37"/>
      <c r="AA6795" s="37"/>
    </row>
    <row r="6796" spans="20:27">
      <c r="T6796" s="26">
        <v>6776</v>
      </c>
      <c r="U6796" s="26" t="e">
        <f t="shared" si="534"/>
        <v>#N/A</v>
      </c>
      <c r="V6796" s="36" t="e">
        <f t="shared" si="536"/>
        <v>#N/A</v>
      </c>
      <c r="W6796" s="29" t="e">
        <f t="shared" si="533"/>
        <v>#N/A</v>
      </c>
      <c r="X6796" s="37" t="e">
        <f t="shared" si="537"/>
        <v>#N/A</v>
      </c>
      <c r="Y6796" s="37" t="e">
        <f t="shared" si="535"/>
        <v>#N/A</v>
      </c>
      <c r="Z6796" s="37"/>
      <c r="AA6796" s="37"/>
    </row>
    <row r="6797" spans="20:27">
      <c r="T6797" s="26">
        <v>6777</v>
      </c>
      <c r="U6797" s="26" t="e">
        <f t="shared" si="534"/>
        <v>#N/A</v>
      </c>
      <c r="V6797" s="36" t="e">
        <f t="shared" si="536"/>
        <v>#N/A</v>
      </c>
      <c r="W6797" s="29" t="e">
        <f t="shared" si="533"/>
        <v>#N/A</v>
      </c>
      <c r="X6797" s="37" t="e">
        <f t="shared" si="537"/>
        <v>#N/A</v>
      </c>
      <c r="Y6797" s="37" t="e">
        <f t="shared" si="535"/>
        <v>#N/A</v>
      </c>
      <c r="Z6797" s="37"/>
      <c r="AA6797" s="37"/>
    </row>
    <row r="6798" spans="20:27">
      <c r="T6798" s="26">
        <v>6778</v>
      </c>
      <c r="U6798" s="26" t="e">
        <f t="shared" si="534"/>
        <v>#N/A</v>
      </c>
      <c r="V6798" s="36" t="e">
        <f t="shared" si="536"/>
        <v>#N/A</v>
      </c>
      <c r="W6798" s="29" t="e">
        <f t="shared" si="533"/>
        <v>#N/A</v>
      </c>
      <c r="X6798" s="37" t="e">
        <f t="shared" si="537"/>
        <v>#N/A</v>
      </c>
      <c r="Y6798" s="37" t="e">
        <f t="shared" si="535"/>
        <v>#N/A</v>
      </c>
      <c r="Z6798" s="37"/>
      <c r="AA6798" s="37"/>
    </row>
    <row r="6799" spans="20:27">
      <c r="T6799" s="26">
        <v>6779</v>
      </c>
      <c r="U6799" s="26" t="e">
        <f t="shared" si="534"/>
        <v>#N/A</v>
      </c>
      <c r="V6799" s="36" t="e">
        <f t="shared" si="536"/>
        <v>#N/A</v>
      </c>
      <c r="W6799" s="29" t="e">
        <f t="shared" si="533"/>
        <v>#N/A</v>
      </c>
      <c r="X6799" s="37" t="e">
        <f t="shared" si="537"/>
        <v>#N/A</v>
      </c>
      <c r="Y6799" s="37" t="e">
        <f t="shared" si="535"/>
        <v>#N/A</v>
      </c>
      <c r="Z6799" s="37"/>
      <c r="AA6799" s="37"/>
    </row>
    <row r="6800" spans="20:27">
      <c r="T6800" s="26">
        <v>6780</v>
      </c>
      <c r="U6800" s="26" t="e">
        <f t="shared" si="534"/>
        <v>#N/A</v>
      </c>
      <c r="V6800" s="36" t="e">
        <f t="shared" si="536"/>
        <v>#N/A</v>
      </c>
      <c r="W6800" s="29" t="e">
        <f t="shared" si="533"/>
        <v>#N/A</v>
      </c>
      <c r="X6800" s="37" t="e">
        <f t="shared" si="537"/>
        <v>#N/A</v>
      </c>
      <c r="Y6800" s="37" t="e">
        <f t="shared" si="535"/>
        <v>#N/A</v>
      </c>
      <c r="Z6800" s="37"/>
      <c r="AA6800" s="37"/>
    </row>
    <row r="6801" spans="20:27">
      <c r="T6801" s="26">
        <v>6781</v>
      </c>
      <c r="U6801" s="26" t="e">
        <f t="shared" si="534"/>
        <v>#N/A</v>
      </c>
      <c r="V6801" s="36" t="e">
        <f t="shared" si="536"/>
        <v>#N/A</v>
      </c>
      <c r="W6801" s="29" t="e">
        <f t="shared" si="533"/>
        <v>#N/A</v>
      </c>
      <c r="X6801" s="37" t="e">
        <f t="shared" si="537"/>
        <v>#N/A</v>
      </c>
      <c r="Y6801" s="37" t="e">
        <f t="shared" si="535"/>
        <v>#N/A</v>
      </c>
      <c r="Z6801" s="37"/>
      <c r="AA6801" s="37"/>
    </row>
    <row r="6802" spans="20:27">
      <c r="T6802" s="26">
        <v>6782</v>
      </c>
      <c r="U6802" s="26" t="e">
        <f t="shared" si="534"/>
        <v>#N/A</v>
      </c>
      <c r="V6802" s="36" t="e">
        <f t="shared" si="536"/>
        <v>#N/A</v>
      </c>
      <c r="W6802" s="29" t="e">
        <f t="shared" si="533"/>
        <v>#N/A</v>
      </c>
      <c r="X6802" s="37" t="e">
        <f t="shared" si="537"/>
        <v>#N/A</v>
      </c>
      <c r="Y6802" s="37" t="e">
        <f t="shared" si="535"/>
        <v>#N/A</v>
      </c>
      <c r="Z6802" s="37"/>
      <c r="AA6802" s="37"/>
    </row>
    <row r="6803" spans="20:27">
      <c r="T6803" s="26">
        <v>6783</v>
      </c>
      <c r="U6803" s="26" t="e">
        <f t="shared" si="534"/>
        <v>#N/A</v>
      </c>
      <c r="V6803" s="36" t="e">
        <f t="shared" si="536"/>
        <v>#N/A</v>
      </c>
      <c r="W6803" s="29" t="e">
        <f t="shared" si="533"/>
        <v>#N/A</v>
      </c>
      <c r="X6803" s="37" t="e">
        <f t="shared" si="537"/>
        <v>#N/A</v>
      </c>
      <c r="Y6803" s="37" t="e">
        <f t="shared" si="535"/>
        <v>#N/A</v>
      </c>
      <c r="Z6803" s="37"/>
      <c r="AA6803" s="37"/>
    </row>
    <row r="6804" spans="20:27">
      <c r="T6804" s="26">
        <v>6784</v>
      </c>
      <c r="U6804" s="26" t="e">
        <f t="shared" si="534"/>
        <v>#N/A</v>
      </c>
      <c r="V6804" s="36" t="e">
        <f t="shared" si="536"/>
        <v>#N/A</v>
      </c>
      <c r="W6804" s="29" t="e">
        <f t="shared" si="533"/>
        <v>#N/A</v>
      </c>
      <c r="X6804" s="37" t="e">
        <f t="shared" si="537"/>
        <v>#N/A</v>
      </c>
      <c r="Y6804" s="37" t="e">
        <f t="shared" si="535"/>
        <v>#N/A</v>
      </c>
      <c r="Z6804" s="37"/>
      <c r="AA6804" s="37"/>
    </row>
    <row r="6805" spans="20:27">
      <c r="T6805" s="26">
        <v>6785</v>
      </c>
      <c r="U6805" s="26" t="e">
        <f t="shared" si="534"/>
        <v>#N/A</v>
      </c>
      <c r="V6805" s="36" t="e">
        <f t="shared" si="536"/>
        <v>#N/A</v>
      </c>
      <c r="W6805" s="29" t="e">
        <f t="shared" ref="W6805:W6868" si="538">IF(U6805="",(#N/A),V6805)</f>
        <v>#N/A</v>
      </c>
      <c r="X6805" s="37" t="e">
        <f t="shared" si="537"/>
        <v>#N/A</v>
      </c>
      <c r="Y6805" s="37" t="e">
        <f t="shared" si="535"/>
        <v>#N/A</v>
      </c>
      <c r="Z6805" s="37"/>
      <c r="AA6805" s="37"/>
    </row>
    <row r="6806" spans="20:27">
      <c r="T6806" s="26">
        <v>6786</v>
      </c>
      <c r="U6806" s="26" t="e">
        <f t="shared" ref="U6806:U6869" si="539">IF(MAX(D$20:D$64)&lt;T6806,(#N/A),T6806)</f>
        <v>#N/A</v>
      </c>
      <c r="V6806" s="36" t="e">
        <f t="shared" si="536"/>
        <v>#N/A</v>
      </c>
      <c r="W6806" s="29" t="e">
        <f t="shared" si="538"/>
        <v>#N/A</v>
      </c>
      <c r="X6806" s="37" t="e">
        <f t="shared" si="537"/>
        <v>#N/A</v>
      </c>
      <c r="Y6806" s="37" t="e">
        <f t="shared" si="535"/>
        <v>#N/A</v>
      </c>
      <c r="Z6806" s="37"/>
      <c r="AA6806" s="37"/>
    </row>
    <row r="6807" spans="20:27">
      <c r="T6807" s="26">
        <v>6787</v>
      </c>
      <c r="U6807" s="26" t="e">
        <f t="shared" si="539"/>
        <v>#N/A</v>
      </c>
      <c r="V6807" s="36" t="e">
        <f t="shared" si="536"/>
        <v>#N/A</v>
      </c>
      <c r="W6807" s="29" t="e">
        <f t="shared" si="538"/>
        <v>#N/A</v>
      </c>
      <c r="X6807" s="37" t="e">
        <f t="shared" si="537"/>
        <v>#N/A</v>
      </c>
      <c r="Y6807" s="37" t="e">
        <f t="shared" si="535"/>
        <v>#N/A</v>
      </c>
      <c r="Z6807" s="37"/>
      <c r="AA6807" s="37"/>
    </row>
    <row r="6808" spans="20:27">
      <c r="T6808" s="26">
        <v>6788</v>
      </c>
      <c r="U6808" s="26" t="e">
        <f t="shared" si="539"/>
        <v>#N/A</v>
      </c>
      <c r="V6808" s="36" t="e">
        <f t="shared" si="536"/>
        <v>#N/A</v>
      </c>
      <c r="W6808" s="29" t="e">
        <f t="shared" si="538"/>
        <v>#N/A</v>
      </c>
      <c r="X6808" s="37" t="e">
        <f t="shared" si="537"/>
        <v>#N/A</v>
      </c>
      <c r="Y6808" s="37" t="e">
        <f t="shared" si="535"/>
        <v>#N/A</v>
      </c>
      <c r="Z6808" s="37"/>
      <c r="AA6808" s="37"/>
    </row>
    <row r="6809" spans="20:27">
      <c r="T6809" s="26">
        <v>6789</v>
      </c>
      <c r="U6809" s="26" t="e">
        <f t="shared" si="539"/>
        <v>#N/A</v>
      </c>
      <c r="V6809" s="36" t="e">
        <f t="shared" si="536"/>
        <v>#N/A</v>
      </c>
      <c r="W6809" s="29" t="e">
        <f t="shared" si="538"/>
        <v>#N/A</v>
      </c>
      <c r="X6809" s="37" t="e">
        <f t="shared" si="537"/>
        <v>#N/A</v>
      </c>
      <c r="Y6809" s="37" t="e">
        <f t="shared" si="535"/>
        <v>#N/A</v>
      </c>
      <c r="Z6809" s="37"/>
      <c r="AA6809" s="37"/>
    </row>
    <row r="6810" spans="20:27">
      <c r="T6810" s="26">
        <v>6790</v>
      </c>
      <c r="U6810" s="26" t="e">
        <f t="shared" si="539"/>
        <v>#N/A</v>
      </c>
      <c r="V6810" s="36" t="e">
        <f t="shared" si="536"/>
        <v>#N/A</v>
      </c>
      <c r="W6810" s="29" t="e">
        <f t="shared" si="538"/>
        <v>#N/A</v>
      </c>
      <c r="X6810" s="37" t="e">
        <f t="shared" si="537"/>
        <v>#N/A</v>
      </c>
      <c r="Y6810" s="37" t="e">
        <f t="shared" si="535"/>
        <v>#N/A</v>
      </c>
      <c r="Z6810" s="37"/>
      <c r="AA6810" s="37"/>
    </row>
    <row r="6811" spans="20:27">
      <c r="T6811" s="26">
        <v>6791</v>
      </c>
      <c r="U6811" s="26" t="e">
        <f t="shared" si="539"/>
        <v>#N/A</v>
      </c>
      <c r="V6811" s="36" t="e">
        <f t="shared" si="536"/>
        <v>#N/A</v>
      </c>
      <c r="W6811" s="29" t="e">
        <f t="shared" si="538"/>
        <v>#N/A</v>
      </c>
      <c r="X6811" s="37" t="e">
        <f t="shared" si="537"/>
        <v>#N/A</v>
      </c>
      <c r="Y6811" s="37" t="e">
        <f t="shared" si="535"/>
        <v>#N/A</v>
      </c>
      <c r="Z6811" s="37"/>
      <c r="AA6811" s="37"/>
    </row>
    <row r="6812" spans="20:27">
      <c r="T6812" s="26">
        <v>6792</v>
      </c>
      <c r="U6812" s="26" t="e">
        <f t="shared" si="539"/>
        <v>#N/A</v>
      </c>
      <c r="V6812" s="36" t="e">
        <f t="shared" si="536"/>
        <v>#N/A</v>
      </c>
      <c r="W6812" s="29" t="e">
        <f t="shared" si="538"/>
        <v>#N/A</v>
      </c>
      <c r="X6812" s="37" t="e">
        <f t="shared" si="537"/>
        <v>#N/A</v>
      </c>
      <c r="Y6812" s="37" t="e">
        <f t="shared" si="535"/>
        <v>#N/A</v>
      </c>
      <c r="Z6812" s="37"/>
      <c r="AA6812" s="37"/>
    </row>
    <row r="6813" spans="20:27">
      <c r="T6813" s="26">
        <v>6793</v>
      </c>
      <c r="U6813" s="26" t="e">
        <f t="shared" si="539"/>
        <v>#N/A</v>
      </c>
      <c r="V6813" s="36" t="e">
        <f t="shared" si="536"/>
        <v>#N/A</v>
      </c>
      <c r="W6813" s="29" t="e">
        <f t="shared" si="538"/>
        <v>#N/A</v>
      </c>
      <c r="X6813" s="37" t="e">
        <f t="shared" si="537"/>
        <v>#N/A</v>
      </c>
      <c r="Y6813" s="37" t="e">
        <f t="shared" si="535"/>
        <v>#N/A</v>
      </c>
      <c r="Z6813" s="37"/>
      <c r="AA6813" s="37"/>
    </row>
    <row r="6814" spans="20:27">
      <c r="T6814" s="26">
        <v>6794</v>
      </c>
      <c r="U6814" s="26" t="e">
        <f t="shared" si="539"/>
        <v>#N/A</v>
      </c>
      <c r="V6814" s="36" t="e">
        <f t="shared" si="536"/>
        <v>#N/A</v>
      </c>
      <c r="W6814" s="29" t="e">
        <f t="shared" si="538"/>
        <v>#N/A</v>
      </c>
      <c r="X6814" s="37" t="e">
        <f t="shared" si="537"/>
        <v>#N/A</v>
      </c>
      <c r="Y6814" s="37" t="e">
        <f t="shared" si="535"/>
        <v>#N/A</v>
      </c>
      <c r="Z6814" s="37"/>
      <c r="AA6814" s="37"/>
    </row>
    <row r="6815" spans="20:27">
      <c r="T6815" s="26">
        <v>6795</v>
      </c>
      <c r="U6815" s="26" t="e">
        <f t="shared" si="539"/>
        <v>#N/A</v>
      </c>
      <c r="V6815" s="36" t="e">
        <f t="shared" si="536"/>
        <v>#N/A</v>
      </c>
      <c r="W6815" s="29" t="e">
        <f t="shared" si="538"/>
        <v>#N/A</v>
      </c>
      <c r="X6815" s="37" t="e">
        <f t="shared" si="537"/>
        <v>#N/A</v>
      </c>
      <c r="Y6815" s="37" t="e">
        <f t="shared" ref="Y6815:Y6878" si="540">IF(($K$60+15)&gt;T6815,K$23*EXP(M$22*LOG(T6815/O$23)),(#N/A))</f>
        <v>#N/A</v>
      </c>
      <c r="Z6815" s="37"/>
      <c r="AA6815" s="37"/>
    </row>
    <row r="6816" spans="20:27">
      <c r="T6816" s="26">
        <v>6796</v>
      </c>
      <c r="U6816" s="26" t="e">
        <f t="shared" si="539"/>
        <v>#N/A</v>
      </c>
      <c r="V6816" s="36" t="e">
        <f t="shared" si="536"/>
        <v>#N/A</v>
      </c>
      <c r="W6816" s="29" t="e">
        <f t="shared" si="538"/>
        <v>#N/A</v>
      </c>
      <c r="X6816" s="37" t="e">
        <f t="shared" si="537"/>
        <v>#N/A</v>
      </c>
      <c r="Y6816" s="37" t="e">
        <f t="shared" si="540"/>
        <v>#N/A</v>
      </c>
      <c r="Z6816" s="37"/>
      <c r="AA6816" s="37"/>
    </row>
    <row r="6817" spans="20:27">
      <c r="T6817" s="26">
        <v>6797</v>
      </c>
      <c r="U6817" s="26" t="e">
        <f t="shared" si="539"/>
        <v>#N/A</v>
      </c>
      <c r="V6817" s="36" t="e">
        <f t="shared" si="536"/>
        <v>#N/A</v>
      </c>
      <c r="W6817" s="29" t="e">
        <f t="shared" si="538"/>
        <v>#N/A</v>
      </c>
      <c r="X6817" s="37" t="e">
        <f t="shared" si="537"/>
        <v>#N/A</v>
      </c>
      <c r="Y6817" s="37" t="e">
        <f t="shared" si="540"/>
        <v>#N/A</v>
      </c>
      <c r="Z6817" s="37"/>
      <c r="AA6817" s="37"/>
    </row>
    <row r="6818" spans="20:27">
      <c r="T6818" s="26">
        <v>6798</v>
      </c>
      <c r="U6818" s="26" t="e">
        <f t="shared" si="539"/>
        <v>#N/A</v>
      </c>
      <c r="V6818" s="36" t="e">
        <f t="shared" si="536"/>
        <v>#N/A</v>
      </c>
      <c r="W6818" s="29" t="e">
        <f t="shared" si="538"/>
        <v>#N/A</v>
      </c>
      <c r="X6818" s="37" t="e">
        <f t="shared" si="537"/>
        <v>#N/A</v>
      </c>
      <c r="Y6818" s="37" t="e">
        <f t="shared" si="540"/>
        <v>#N/A</v>
      </c>
      <c r="Z6818" s="37"/>
      <c r="AA6818" s="37"/>
    </row>
    <row r="6819" spans="20:27">
      <c r="T6819" s="26">
        <v>6799</v>
      </c>
      <c r="U6819" s="26" t="e">
        <f t="shared" si="539"/>
        <v>#N/A</v>
      </c>
      <c r="V6819" s="36" t="e">
        <f t="shared" si="536"/>
        <v>#N/A</v>
      </c>
      <c r="W6819" s="29" t="e">
        <f t="shared" si="538"/>
        <v>#N/A</v>
      </c>
      <c r="X6819" s="37" t="e">
        <f t="shared" si="537"/>
        <v>#N/A</v>
      </c>
      <c r="Y6819" s="37" t="e">
        <f t="shared" si="540"/>
        <v>#N/A</v>
      </c>
      <c r="Z6819" s="37"/>
      <c r="AA6819" s="37"/>
    </row>
    <row r="6820" spans="20:27">
      <c r="T6820" s="26">
        <v>6800</v>
      </c>
      <c r="U6820" s="26" t="e">
        <f t="shared" si="539"/>
        <v>#N/A</v>
      </c>
      <c r="V6820" s="36" t="e">
        <f t="shared" si="536"/>
        <v>#N/A</v>
      </c>
      <c r="W6820" s="29" t="e">
        <f t="shared" si="538"/>
        <v>#N/A</v>
      </c>
      <c r="X6820" s="37" t="e">
        <f t="shared" si="537"/>
        <v>#N/A</v>
      </c>
      <c r="Y6820" s="37" t="e">
        <f t="shared" si="540"/>
        <v>#N/A</v>
      </c>
      <c r="Z6820" s="37"/>
      <c r="AA6820" s="37"/>
    </row>
    <row r="6821" spans="20:27">
      <c r="T6821" s="26">
        <v>6801</v>
      </c>
      <c r="U6821" s="26" t="e">
        <f t="shared" si="539"/>
        <v>#N/A</v>
      </c>
      <c r="V6821" s="36" t="e">
        <f t="shared" si="536"/>
        <v>#N/A</v>
      </c>
      <c r="W6821" s="29" t="e">
        <f t="shared" si="538"/>
        <v>#N/A</v>
      </c>
      <c r="X6821" s="37" t="e">
        <f t="shared" si="537"/>
        <v>#N/A</v>
      </c>
      <c r="Y6821" s="37" t="e">
        <f t="shared" si="540"/>
        <v>#N/A</v>
      </c>
      <c r="Z6821" s="37"/>
      <c r="AA6821" s="37"/>
    </row>
    <row r="6822" spans="20:27">
      <c r="T6822" s="26">
        <v>6802</v>
      </c>
      <c r="U6822" s="26" t="e">
        <f t="shared" si="539"/>
        <v>#N/A</v>
      </c>
      <c r="V6822" s="36" t="e">
        <f t="shared" si="536"/>
        <v>#N/A</v>
      </c>
      <c r="W6822" s="29" t="e">
        <f t="shared" si="538"/>
        <v>#N/A</v>
      </c>
      <c r="X6822" s="37" t="e">
        <f t="shared" si="537"/>
        <v>#N/A</v>
      </c>
      <c r="Y6822" s="37" t="e">
        <f t="shared" si="540"/>
        <v>#N/A</v>
      </c>
      <c r="Z6822" s="37"/>
      <c r="AA6822" s="37"/>
    </row>
    <row r="6823" spans="20:27">
      <c r="T6823" s="26">
        <v>6803</v>
      </c>
      <c r="U6823" s="26" t="e">
        <f t="shared" si="539"/>
        <v>#N/A</v>
      </c>
      <c r="V6823" s="36" t="e">
        <f t="shared" si="536"/>
        <v>#N/A</v>
      </c>
      <c r="W6823" s="29" t="e">
        <f t="shared" si="538"/>
        <v>#N/A</v>
      </c>
      <c r="X6823" s="37" t="e">
        <f t="shared" si="537"/>
        <v>#N/A</v>
      </c>
      <c r="Y6823" s="37" t="e">
        <f t="shared" si="540"/>
        <v>#N/A</v>
      </c>
      <c r="Z6823" s="37"/>
      <c r="AA6823" s="37"/>
    </row>
    <row r="6824" spans="20:27">
      <c r="T6824" s="26">
        <v>6804</v>
      </c>
      <c r="U6824" s="26" t="e">
        <f t="shared" si="539"/>
        <v>#N/A</v>
      </c>
      <c r="V6824" s="36" t="e">
        <f t="shared" si="536"/>
        <v>#N/A</v>
      </c>
      <c r="W6824" s="29" t="e">
        <f t="shared" si="538"/>
        <v>#N/A</v>
      </c>
      <c r="X6824" s="37" t="e">
        <f t="shared" si="537"/>
        <v>#N/A</v>
      </c>
      <c r="Y6824" s="37" t="e">
        <f t="shared" si="540"/>
        <v>#N/A</v>
      </c>
      <c r="Z6824" s="37"/>
      <c r="AA6824" s="37"/>
    </row>
    <row r="6825" spans="20:27">
      <c r="T6825" s="26">
        <v>6805</v>
      </c>
      <c r="U6825" s="26" t="e">
        <f t="shared" si="539"/>
        <v>#N/A</v>
      </c>
      <c r="V6825" s="36" t="e">
        <f t="shared" si="536"/>
        <v>#N/A</v>
      </c>
      <c r="W6825" s="29" t="e">
        <f t="shared" si="538"/>
        <v>#N/A</v>
      </c>
      <c r="X6825" s="37" t="e">
        <f t="shared" si="537"/>
        <v>#N/A</v>
      </c>
      <c r="Y6825" s="37" t="e">
        <f t="shared" si="540"/>
        <v>#N/A</v>
      </c>
      <c r="Z6825" s="37"/>
      <c r="AA6825" s="37"/>
    </row>
    <row r="6826" spans="20:27">
      <c r="T6826" s="26">
        <v>6806</v>
      </c>
      <c r="U6826" s="26" t="e">
        <f t="shared" si="539"/>
        <v>#N/A</v>
      </c>
      <c r="V6826" s="36" t="e">
        <f t="shared" si="536"/>
        <v>#N/A</v>
      </c>
      <c r="W6826" s="29" t="e">
        <f t="shared" si="538"/>
        <v>#N/A</v>
      </c>
      <c r="X6826" s="37" t="e">
        <f t="shared" si="537"/>
        <v>#N/A</v>
      </c>
      <c r="Y6826" s="37" t="e">
        <f t="shared" si="540"/>
        <v>#N/A</v>
      </c>
      <c r="Z6826" s="37"/>
      <c r="AA6826" s="37"/>
    </row>
    <row r="6827" spans="20:27">
      <c r="T6827" s="26">
        <v>6807</v>
      </c>
      <c r="U6827" s="26" t="e">
        <f t="shared" si="539"/>
        <v>#N/A</v>
      </c>
      <c r="V6827" s="36" t="e">
        <f t="shared" si="536"/>
        <v>#N/A</v>
      </c>
      <c r="W6827" s="29" t="e">
        <f t="shared" si="538"/>
        <v>#N/A</v>
      </c>
      <c r="X6827" s="37" t="e">
        <f t="shared" si="537"/>
        <v>#N/A</v>
      </c>
      <c r="Y6827" s="37" t="e">
        <f t="shared" si="540"/>
        <v>#N/A</v>
      </c>
      <c r="Z6827" s="37"/>
      <c r="AA6827" s="37"/>
    </row>
    <row r="6828" spans="20:27">
      <c r="T6828" s="26">
        <v>6808</v>
      </c>
      <c r="U6828" s="26" t="e">
        <f t="shared" si="539"/>
        <v>#N/A</v>
      </c>
      <c r="V6828" s="36" t="e">
        <f t="shared" si="536"/>
        <v>#N/A</v>
      </c>
      <c r="W6828" s="29" t="e">
        <f t="shared" si="538"/>
        <v>#N/A</v>
      </c>
      <c r="X6828" s="37" t="e">
        <f t="shared" si="537"/>
        <v>#N/A</v>
      </c>
      <c r="Y6828" s="37" t="e">
        <f t="shared" si="540"/>
        <v>#N/A</v>
      </c>
      <c r="Z6828" s="37"/>
      <c r="AA6828" s="37"/>
    </row>
    <row r="6829" spans="20:27">
      <c r="T6829" s="26">
        <v>6809</v>
      </c>
      <c r="U6829" s="26" t="e">
        <f t="shared" si="539"/>
        <v>#N/A</v>
      </c>
      <c r="V6829" s="36" t="e">
        <f t="shared" si="536"/>
        <v>#N/A</v>
      </c>
      <c r="W6829" s="29" t="e">
        <f t="shared" si="538"/>
        <v>#N/A</v>
      </c>
      <c r="X6829" s="37" t="e">
        <f t="shared" si="537"/>
        <v>#N/A</v>
      </c>
      <c r="Y6829" s="37" t="e">
        <f t="shared" si="540"/>
        <v>#N/A</v>
      </c>
      <c r="Z6829" s="37"/>
      <c r="AA6829" s="37"/>
    </row>
    <row r="6830" spans="20:27">
      <c r="T6830" s="26">
        <v>6810</v>
      </c>
      <c r="U6830" s="26" t="e">
        <f t="shared" si="539"/>
        <v>#N/A</v>
      </c>
      <c r="V6830" s="36" t="e">
        <f t="shared" si="536"/>
        <v>#N/A</v>
      </c>
      <c r="W6830" s="29" t="e">
        <f t="shared" si="538"/>
        <v>#N/A</v>
      </c>
      <c r="X6830" s="37" t="e">
        <f t="shared" si="537"/>
        <v>#N/A</v>
      </c>
      <c r="Y6830" s="37" t="e">
        <f t="shared" si="540"/>
        <v>#N/A</v>
      </c>
      <c r="Z6830" s="37"/>
      <c r="AA6830" s="37"/>
    </row>
    <row r="6831" spans="20:27">
      <c r="T6831" s="26">
        <v>6811</v>
      </c>
      <c r="U6831" s="26" t="e">
        <f t="shared" si="539"/>
        <v>#N/A</v>
      </c>
      <c r="V6831" s="36" t="e">
        <f t="shared" si="536"/>
        <v>#N/A</v>
      </c>
      <c r="W6831" s="29" t="e">
        <f t="shared" si="538"/>
        <v>#N/A</v>
      </c>
      <c r="X6831" s="37" t="e">
        <f t="shared" si="537"/>
        <v>#N/A</v>
      </c>
      <c r="Y6831" s="37" t="e">
        <f t="shared" si="540"/>
        <v>#N/A</v>
      </c>
      <c r="Z6831" s="37"/>
      <c r="AA6831" s="37"/>
    </row>
    <row r="6832" spans="20:27">
      <c r="T6832" s="26">
        <v>6812</v>
      </c>
      <c r="U6832" s="26" t="e">
        <f t="shared" si="539"/>
        <v>#N/A</v>
      </c>
      <c r="V6832" s="36" t="e">
        <f t="shared" si="536"/>
        <v>#N/A</v>
      </c>
      <c r="W6832" s="29" t="e">
        <f t="shared" si="538"/>
        <v>#N/A</v>
      </c>
      <c r="X6832" s="37" t="e">
        <f t="shared" si="537"/>
        <v>#N/A</v>
      </c>
      <c r="Y6832" s="37" t="e">
        <f t="shared" si="540"/>
        <v>#N/A</v>
      </c>
      <c r="Z6832" s="37"/>
      <c r="AA6832" s="37"/>
    </row>
    <row r="6833" spans="20:27">
      <c r="T6833" s="26">
        <v>6813</v>
      </c>
      <c r="U6833" s="26" t="e">
        <f t="shared" si="539"/>
        <v>#N/A</v>
      </c>
      <c r="V6833" s="36" t="e">
        <f t="shared" si="536"/>
        <v>#N/A</v>
      </c>
      <c r="W6833" s="29" t="e">
        <f t="shared" si="538"/>
        <v>#N/A</v>
      </c>
      <c r="X6833" s="37" t="e">
        <f t="shared" si="537"/>
        <v>#N/A</v>
      </c>
      <c r="Y6833" s="37" t="e">
        <f t="shared" si="540"/>
        <v>#N/A</v>
      </c>
      <c r="Z6833" s="37"/>
      <c r="AA6833" s="37"/>
    </row>
    <row r="6834" spans="20:27">
      <c r="T6834" s="26">
        <v>6814</v>
      </c>
      <c r="U6834" s="26" t="e">
        <f t="shared" si="539"/>
        <v>#N/A</v>
      </c>
      <c r="V6834" s="36" t="e">
        <f t="shared" si="536"/>
        <v>#N/A</v>
      </c>
      <c r="W6834" s="29" t="e">
        <f t="shared" si="538"/>
        <v>#N/A</v>
      </c>
      <c r="X6834" s="37" t="e">
        <f t="shared" si="537"/>
        <v>#N/A</v>
      </c>
      <c r="Y6834" s="37" t="e">
        <f t="shared" si="540"/>
        <v>#N/A</v>
      </c>
      <c r="Z6834" s="37"/>
      <c r="AA6834" s="37"/>
    </row>
    <row r="6835" spans="20:27">
      <c r="T6835" s="26">
        <v>6815</v>
      </c>
      <c r="U6835" s="26" t="e">
        <f t="shared" si="539"/>
        <v>#N/A</v>
      </c>
      <c r="V6835" s="36" t="e">
        <f t="shared" si="536"/>
        <v>#N/A</v>
      </c>
      <c r="W6835" s="29" t="e">
        <f t="shared" si="538"/>
        <v>#N/A</v>
      </c>
      <c r="X6835" s="37" t="e">
        <f t="shared" si="537"/>
        <v>#N/A</v>
      </c>
      <c r="Y6835" s="37" t="e">
        <f t="shared" si="540"/>
        <v>#N/A</v>
      </c>
      <c r="Z6835" s="37"/>
      <c r="AA6835" s="37"/>
    </row>
    <row r="6836" spans="20:27">
      <c r="T6836" s="26">
        <v>6816</v>
      </c>
      <c r="U6836" s="26" t="e">
        <f t="shared" si="539"/>
        <v>#N/A</v>
      </c>
      <c r="V6836" s="36" t="e">
        <f t="shared" si="536"/>
        <v>#N/A</v>
      </c>
      <c r="W6836" s="29" t="e">
        <f t="shared" si="538"/>
        <v>#N/A</v>
      </c>
      <c r="X6836" s="37" t="e">
        <f t="shared" si="537"/>
        <v>#N/A</v>
      </c>
      <c r="Y6836" s="37" t="e">
        <f t="shared" si="540"/>
        <v>#N/A</v>
      </c>
      <c r="Z6836" s="37"/>
      <c r="AA6836" s="37"/>
    </row>
    <row r="6837" spans="20:27">
      <c r="T6837" s="26">
        <v>6817</v>
      </c>
      <c r="U6837" s="26" t="e">
        <f t="shared" si="539"/>
        <v>#N/A</v>
      </c>
      <c r="V6837" s="36" t="e">
        <f t="shared" si="536"/>
        <v>#N/A</v>
      </c>
      <c r="W6837" s="29" t="e">
        <f t="shared" si="538"/>
        <v>#N/A</v>
      </c>
      <c r="X6837" s="37" t="e">
        <f t="shared" si="537"/>
        <v>#N/A</v>
      </c>
      <c r="Y6837" s="37" t="e">
        <f t="shared" si="540"/>
        <v>#N/A</v>
      </c>
      <c r="Z6837" s="37"/>
      <c r="AA6837" s="37"/>
    </row>
    <row r="6838" spans="20:27">
      <c r="T6838" s="26">
        <v>6818</v>
      </c>
      <c r="U6838" s="26" t="e">
        <f t="shared" si="539"/>
        <v>#N/A</v>
      </c>
      <c r="V6838" s="36" t="e">
        <f t="shared" si="536"/>
        <v>#N/A</v>
      </c>
      <c r="W6838" s="29" t="e">
        <f t="shared" si="538"/>
        <v>#N/A</v>
      </c>
      <c r="X6838" s="37" t="e">
        <f t="shared" si="537"/>
        <v>#N/A</v>
      </c>
      <c r="Y6838" s="37" t="e">
        <f t="shared" si="540"/>
        <v>#N/A</v>
      </c>
      <c r="Z6838" s="37"/>
      <c r="AA6838" s="37"/>
    </row>
    <row r="6839" spans="20:27">
      <c r="T6839" s="26">
        <v>6819</v>
      </c>
      <c r="U6839" s="26" t="e">
        <f t="shared" si="539"/>
        <v>#N/A</v>
      </c>
      <c r="V6839" s="36" t="e">
        <f t="shared" si="536"/>
        <v>#N/A</v>
      </c>
      <c r="W6839" s="29" t="e">
        <f t="shared" si="538"/>
        <v>#N/A</v>
      </c>
      <c r="X6839" s="37" t="e">
        <f t="shared" si="537"/>
        <v>#N/A</v>
      </c>
      <c r="Y6839" s="37" t="e">
        <f t="shared" si="540"/>
        <v>#N/A</v>
      </c>
      <c r="Z6839" s="37"/>
      <c r="AA6839" s="37"/>
    </row>
    <row r="6840" spans="20:27">
      <c r="T6840" s="26">
        <v>6820</v>
      </c>
      <c r="U6840" s="26" t="e">
        <f t="shared" si="539"/>
        <v>#N/A</v>
      </c>
      <c r="V6840" s="36" t="e">
        <f t="shared" si="536"/>
        <v>#N/A</v>
      </c>
      <c r="W6840" s="29" t="e">
        <f t="shared" si="538"/>
        <v>#N/A</v>
      </c>
      <c r="X6840" s="37" t="e">
        <f t="shared" si="537"/>
        <v>#N/A</v>
      </c>
      <c r="Y6840" s="37" t="e">
        <f t="shared" si="540"/>
        <v>#N/A</v>
      </c>
      <c r="Z6840" s="37"/>
      <c r="AA6840" s="37"/>
    </row>
    <row r="6841" spans="20:27">
      <c r="T6841" s="26">
        <v>6821</v>
      </c>
      <c r="U6841" s="26" t="e">
        <f t="shared" si="539"/>
        <v>#N/A</v>
      </c>
      <c r="V6841" s="36" t="e">
        <f t="shared" si="536"/>
        <v>#N/A</v>
      </c>
      <c r="W6841" s="29" t="e">
        <f t="shared" si="538"/>
        <v>#N/A</v>
      </c>
      <c r="X6841" s="37" t="e">
        <f t="shared" si="537"/>
        <v>#N/A</v>
      </c>
      <c r="Y6841" s="37" t="e">
        <f t="shared" si="540"/>
        <v>#N/A</v>
      </c>
      <c r="Z6841" s="37"/>
      <c r="AA6841" s="37"/>
    </row>
    <row r="6842" spans="20:27">
      <c r="T6842" s="26">
        <v>6822</v>
      </c>
      <c r="U6842" s="26" t="e">
        <f t="shared" si="539"/>
        <v>#N/A</v>
      </c>
      <c r="V6842" s="36" t="e">
        <f t="shared" si="536"/>
        <v>#N/A</v>
      </c>
      <c r="W6842" s="29" t="e">
        <f t="shared" si="538"/>
        <v>#N/A</v>
      </c>
      <c r="X6842" s="37" t="e">
        <f t="shared" si="537"/>
        <v>#N/A</v>
      </c>
      <c r="Y6842" s="37" t="e">
        <f t="shared" si="540"/>
        <v>#N/A</v>
      </c>
      <c r="Z6842" s="37"/>
      <c r="AA6842" s="37"/>
    </row>
    <row r="6843" spans="20:27">
      <c r="T6843" s="26">
        <v>6823</v>
      </c>
      <c r="U6843" s="26" t="e">
        <f t="shared" si="539"/>
        <v>#N/A</v>
      </c>
      <c r="V6843" s="36" t="e">
        <f t="shared" si="536"/>
        <v>#N/A</v>
      </c>
      <c r="W6843" s="29" t="e">
        <f t="shared" si="538"/>
        <v>#N/A</v>
      </c>
      <c r="X6843" s="37" t="e">
        <f t="shared" si="537"/>
        <v>#N/A</v>
      </c>
      <c r="Y6843" s="37" t="e">
        <f t="shared" si="540"/>
        <v>#N/A</v>
      </c>
      <c r="Z6843" s="37"/>
      <c r="AA6843" s="37"/>
    </row>
    <row r="6844" spans="20:27">
      <c r="T6844" s="26">
        <v>6824</v>
      </c>
      <c r="U6844" s="26" t="e">
        <f t="shared" si="539"/>
        <v>#N/A</v>
      </c>
      <c r="V6844" s="36" t="e">
        <f t="shared" si="536"/>
        <v>#N/A</v>
      </c>
      <c r="W6844" s="29" t="e">
        <f t="shared" si="538"/>
        <v>#N/A</v>
      </c>
      <c r="X6844" s="37" t="e">
        <f t="shared" si="537"/>
        <v>#N/A</v>
      </c>
      <c r="Y6844" s="37" t="e">
        <f t="shared" si="540"/>
        <v>#N/A</v>
      </c>
      <c r="Z6844" s="37"/>
      <c r="AA6844" s="37"/>
    </row>
    <row r="6845" spans="20:27">
      <c r="T6845" s="26">
        <v>6825</v>
      </c>
      <c r="U6845" s="26" t="e">
        <f t="shared" si="539"/>
        <v>#N/A</v>
      </c>
      <c r="V6845" s="36" t="e">
        <f t="shared" si="536"/>
        <v>#N/A</v>
      </c>
      <c r="W6845" s="29" t="e">
        <f t="shared" si="538"/>
        <v>#N/A</v>
      </c>
      <c r="X6845" s="37" t="e">
        <f t="shared" si="537"/>
        <v>#N/A</v>
      </c>
      <c r="Y6845" s="37" t="e">
        <f t="shared" si="540"/>
        <v>#N/A</v>
      </c>
      <c r="Z6845" s="37"/>
      <c r="AA6845" s="37"/>
    </row>
    <row r="6846" spans="20:27">
      <c r="T6846" s="26">
        <v>6826</v>
      </c>
      <c r="U6846" s="26" t="e">
        <f t="shared" si="539"/>
        <v>#N/A</v>
      </c>
      <c r="V6846" s="36" t="e">
        <f t="shared" si="536"/>
        <v>#N/A</v>
      </c>
      <c r="W6846" s="29" t="e">
        <f t="shared" si="538"/>
        <v>#N/A</v>
      </c>
      <c r="X6846" s="37" t="e">
        <f t="shared" si="537"/>
        <v>#N/A</v>
      </c>
      <c r="Y6846" s="37" t="e">
        <f t="shared" si="540"/>
        <v>#N/A</v>
      </c>
      <c r="Z6846" s="37"/>
      <c r="AA6846" s="37"/>
    </row>
    <row r="6847" spans="20:27">
      <c r="T6847" s="26">
        <v>6827</v>
      </c>
      <c r="U6847" s="26" t="e">
        <f t="shared" si="539"/>
        <v>#N/A</v>
      </c>
      <c r="V6847" s="36" t="e">
        <f t="shared" si="536"/>
        <v>#N/A</v>
      </c>
      <c r="W6847" s="29" t="e">
        <f t="shared" si="538"/>
        <v>#N/A</v>
      </c>
      <c r="X6847" s="37" t="e">
        <f t="shared" si="537"/>
        <v>#N/A</v>
      </c>
      <c r="Y6847" s="37" t="e">
        <f t="shared" si="540"/>
        <v>#N/A</v>
      </c>
      <c r="Z6847" s="37"/>
      <c r="AA6847" s="37"/>
    </row>
    <row r="6848" spans="20:27">
      <c r="T6848" s="26">
        <v>6828</v>
      </c>
      <c r="U6848" s="26" t="e">
        <f t="shared" si="539"/>
        <v>#N/A</v>
      </c>
      <c r="V6848" s="36" t="e">
        <f t="shared" si="536"/>
        <v>#N/A</v>
      </c>
      <c r="W6848" s="29" t="e">
        <f t="shared" si="538"/>
        <v>#N/A</v>
      </c>
      <c r="X6848" s="37" t="e">
        <f t="shared" si="537"/>
        <v>#N/A</v>
      </c>
      <c r="Y6848" s="37" t="e">
        <f t="shared" si="540"/>
        <v>#N/A</v>
      </c>
      <c r="Z6848" s="37"/>
      <c r="AA6848" s="37"/>
    </row>
    <row r="6849" spans="20:27">
      <c r="T6849" s="26">
        <v>6829</v>
      </c>
      <c r="U6849" s="26" t="e">
        <f t="shared" si="539"/>
        <v>#N/A</v>
      </c>
      <c r="V6849" s="36" t="e">
        <f t="shared" si="536"/>
        <v>#N/A</v>
      </c>
      <c r="W6849" s="29" t="e">
        <f t="shared" si="538"/>
        <v>#N/A</v>
      </c>
      <c r="X6849" s="37" t="e">
        <f t="shared" si="537"/>
        <v>#N/A</v>
      </c>
      <c r="Y6849" s="37" t="e">
        <f t="shared" si="540"/>
        <v>#N/A</v>
      </c>
      <c r="Z6849" s="37"/>
      <c r="AA6849" s="37"/>
    </row>
    <row r="6850" spans="20:27">
      <c r="T6850" s="26">
        <v>6830</v>
      </c>
      <c r="U6850" s="26" t="e">
        <f t="shared" si="539"/>
        <v>#N/A</v>
      </c>
      <c r="V6850" s="36" t="e">
        <f t="shared" si="536"/>
        <v>#N/A</v>
      </c>
      <c r="W6850" s="29" t="e">
        <f t="shared" si="538"/>
        <v>#N/A</v>
      </c>
      <c r="X6850" s="37" t="e">
        <f t="shared" si="537"/>
        <v>#N/A</v>
      </c>
      <c r="Y6850" s="37" t="e">
        <f t="shared" si="540"/>
        <v>#N/A</v>
      </c>
      <c r="Z6850" s="37"/>
      <c r="AA6850" s="37"/>
    </row>
    <row r="6851" spans="20:27">
      <c r="T6851" s="26">
        <v>6831</v>
      </c>
      <c r="U6851" s="26" t="e">
        <f t="shared" si="539"/>
        <v>#N/A</v>
      </c>
      <c r="V6851" s="36" t="e">
        <f t="shared" si="536"/>
        <v>#N/A</v>
      </c>
      <c r="W6851" s="29" t="e">
        <f t="shared" si="538"/>
        <v>#N/A</v>
      </c>
      <c r="X6851" s="37" t="e">
        <f t="shared" si="537"/>
        <v>#N/A</v>
      </c>
      <c r="Y6851" s="37" t="e">
        <f t="shared" si="540"/>
        <v>#N/A</v>
      </c>
      <c r="Z6851" s="37"/>
      <c r="AA6851" s="37"/>
    </row>
    <row r="6852" spans="20:27">
      <c r="T6852" s="26">
        <v>6832</v>
      </c>
      <c r="U6852" s="26" t="e">
        <f t="shared" si="539"/>
        <v>#N/A</v>
      </c>
      <c r="V6852" s="36" t="e">
        <f t="shared" si="536"/>
        <v>#N/A</v>
      </c>
      <c r="W6852" s="29" t="e">
        <f t="shared" si="538"/>
        <v>#N/A</v>
      </c>
      <c r="X6852" s="37" t="e">
        <f t="shared" si="537"/>
        <v>#N/A</v>
      </c>
      <c r="Y6852" s="37" t="e">
        <f t="shared" si="540"/>
        <v>#N/A</v>
      </c>
      <c r="Z6852" s="37"/>
      <c r="AA6852" s="37"/>
    </row>
    <row r="6853" spans="20:27">
      <c r="T6853" s="26">
        <v>6833</v>
      </c>
      <c r="U6853" s="26" t="e">
        <f t="shared" si="539"/>
        <v>#N/A</v>
      </c>
      <c r="V6853" s="36" t="e">
        <f t="shared" si="536"/>
        <v>#N/A</v>
      </c>
      <c r="W6853" s="29" t="e">
        <f t="shared" si="538"/>
        <v>#N/A</v>
      </c>
      <c r="X6853" s="37" t="e">
        <f t="shared" si="537"/>
        <v>#N/A</v>
      </c>
      <c r="Y6853" s="37" t="e">
        <f t="shared" si="540"/>
        <v>#N/A</v>
      </c>
      <c r="Z6853" s="37"/>
      <c r="AA6853" s="37"/>
    </row>
    <row r="6854" spans="20:27">
      <c r="T6854" s="26">
        <v>6834</v>
      </c>
      <c r="U6854" s="26" t="e">
        <f t="shared" si="539"/>
        <v>#N/A</v>
      </c>
      <c r="V6854" s="36" t="e">
        <f t="shared" si="536"/>
        <v>#N/A</v>
      </c>
      <c r="W6854" s="29" t="e">
        <f t="shared" si="538"/>
        <v>#N/A</v>
      </c>
      <c r="X6854" s="37" t="e">
        <f t="shared" si="537"/>
        <v>#N/A</v>
      </c>
      <c r="Y6854" s="37" t="e">
        <f t="shared" si="540"/>
        <v>#N/A</v>
      </c>
      <c r="Z6854" s="37"/>
      <c r="AA6854" s="37"/>
    </row>
    <row r="6855" spans="20:27">
      <c r="T6855" s="26">
        <v>6835</v>
      </c>
      <c r="U6855" s="26" t="e">
        <f t="shared" si="539"/>
        <v>#N/A</v>
      </c>
      <c r="V6855" s="36" t="e">
        <f t="shared" si="536"/>
        <v>#N/A</v>
      </c>
      <c r="W6855" s="29" t="e">
        <f t="shared" si="538"/>
        <v>#N/A</v>
      </c>
      <c r="X6855" s="37" t="e">
        <f t="shared" si="537"/>
        <v>#N/A</v>
      </c>
      <c r="Y6855" s="37" t="e">
        <f t="shared" si="540"/>
        <v>#N/A</v>
      </c>
      <c r="Z6855" s="37"/>
      <c r="AA6855" s="37"/>
    </row>
    <row r="6856" spans="20:27">
      <c r="T6856" s="26">
        <v>6836</v>
      </c>
      <c r="U6856" s="26" t="e">
        <f t="shared" si="539"/>
        <v>#N/A</v>
      </c>
      <c r="V6856" s="36" t="e">
        <f t="shared" ref="V6856:V6919" si="541">K$23*EXP(M$22*LOG(T6856/O$23))</f>
        <v>#N/A</v>
      </c>
      <c r="W6856" s="29" t="e">
        <f t="shared" si="538"/>
        <v>#N/A</v>
      </c>
      <c r="X6856" s="37" t="e">
        <f t="shared" ref="X6856:X6919" si="542">IF(($K$60+15)&gt;T6856,T6856,(#N/A))</f>
        <v>#N/A</v>
      </c>
      <c r="Y6856" s="37" t="e">
        <f t="shared" si="540"/>
        <v>#N/A</v>
      </c>
      <c r="Z6856" s="37"/>
      <c r="AA6856" s="37"/>
    </row>
    <row r="6857" spans="20:27">
      <c r="T6857" s="26">
        <v>6837</v>
      </c>
      <c r="U6857" s="26" t="e">
        <f t="shared" si="539"/>
        <v>#N/A</v>
      </c>
      <c r="V6857" s="36" t="e">
        <f t="shared" si="541"/>
        <v>#N/A</v>
      </c>
      <c r="W6857" s="29" t="e">
        <f t="shared" si="538"/>
        <v>#N/A</v>
      </c>
      <c r="X6857" s="37" t="e">
        <f t="shared" si="542"/>
        <v>#N/A</v>
      </c>
      <c r="Y6857" s="37" t="e">
        <f t="shared" si="540"/>
        <v>#N/A</v>
      </c>
      <c r="Z6857" s="37"/>
      <c r="AA6857" s="37"/>
    </row>
    <row r="6858" spans="20:27">
      <c r="T6858" s="26">
        <v>6838</v>
      </c>
      <c r="U6858" s="26" t="e">
        <f t="shared" si="539"/>
        <v>#N/A</v>
      </c>
      <c r="V6858" s="36" t="e">
        <f t="shared" si="541"/>
        <v>#N/A</v>
      </c>
      <c r="W6858" s="29" t="e">
        <f t="shared" si="538"/>
        <v>#N/A</v>
      </c>
      <c r="X6858" s="37" t="e">
        <f t="shared" si="542"/>
        <v>#N/A</v>
      </c>
      <c r="Y6858" s="37" t="e">
        <f t="shared" si="540"/>
        <v>#N/A</v>
      </c>
      <c r="Z6858" s="37"/>
      <c r="AA6858" s="37"/>
    </row>
    <row r="6859" spans="20:27">
      <c r="T6859" s="26">
        <v>6839</v>
      </c>
      <c r="U6859" s="26" t="e">
        <f t="shared" si="539"/>
        <v>#N/A</v>
      </c>
      <c r="V6859" s="36" t="e">
        <f t="shared" si="541"/>
        <v>#N/A</v>
      </c>
      <c r="W6859" s="29" t="e">
        <f t="shared" si="538"/>
        <v>#N/A</v>
      </c>
      <c r="X6859" s="37" t="e">
        <f t="shared" si="542"/>
        <v>#N/A</v>
      </c>
      <c r="Y6859" s="37" t="e">
        <f t="shared" si="540"/>
        <v>#N/A</v>
      </c>
      <c r="Z6859" s="37"/>
      <c r="AA6859" s="37"/>
    </row>
    <row r="6860" spans="20:27">
      <c r="T6860" s="26">
        <v>6840</v>
      </c>
      <c r="U6860" s="26" t="e">
        <f t="shared" si="539"/>
        <v>#N/A</v>
      </c>
      <c r="V6860" s="36" t="e">
        <f t="shared" si="541"/>
        <v>#N/A</v>
      </c>
      <c r="W6860" s="29" t="e">
        <f t="shared" si="538"/>
        <v>#N/A</v>
      </c>
      <c r="X6860" s="37" t="e">
        <f t="shared" si="542"/>
        <v>#N/A</v>
      </c>
      <c r="Y6860" s="37" t="e">
        <f t="shared" si="540"/>
        <v>#N/A</v>
      </c>
      <c r="Z6860" s="37"/>
      <c r="AA6860" s="37"/>
    </row>
    <row r="6861" spans="20:27">
      <c r="T6861" s="26">
        <v>6841</v>
      </c>
      <c r="U6861" s="26" t="e">
        <f t="shared" si="539"/>
        <v>#N/A</v>
      </c>
      <c r="V6861" s="36" t="e">
        <f t="shared" si="541"/>
        <v>#N/A</v>
      </c>
      <c r="W6861" s="29" t="e">
        <f t="shared" si="538"/>
        <v>#N/A</v>
      </c>
      <c r="X6861" s="37" t="e">
        <f t="shared" si="542"/>
        <v>#N/A</v>
      </c>
      <c r="Y6861" s="37" t="e">
        <f t="shared" si="540"/>
        <v>#N/A</v>
      </c>
      <c r="Z6861" s="37"/>
      <c r="AA6861" s="37"/>
    </row>
    <row r="6862" spans="20:27">
      <c r="T6862" s="26">
        <v>6842</v>
      </c>
      <c r="U6862" s="26" t="e">
        <f t="shared" si="539"/>
        <v>#N/A</v>
      </c>
      <c r="V6862" s="36" t="e">
        <f t="shared" si="541"/>
        <v>#N/A</v>
      </c>
      <c r="W6862" s="29" t="e">
        <f t="shared" si="538"/>
        <v>#N/A</v>
      </c>
      <c r="X6862" s="37" t="e">
        <f t="shared" si="542"/>
        <v>#N/A</v>
      </c>
      <c r="Y6862" s="37" t="e">
        <f t="shared" si="540"/>
        <v>#N/A</v>
      </c>
      <c r="Z6862" s="37"/>
      <c r="AA6862" s="37"/>
    </row>
    <row r="6863" spans="20:27">
      <c r="T6863" s="26">
        <v>6843</v>
      </c>
      <c r="U6863" s="26" t="e">
        <f t="shared" si="539"/>
        <v>#N/A</v>
      </c>
      <c r="V6863" s="36" t="e">
        <f t="shared" si="541"/>
        <v>#N/A</v>
      </c>
      <c r="W6863" s="29" t="e">
        <f t="shared" si="538"/>
        <v>#N/A</v>
      </c>
      <c r="X6863" s="37" t="e">
        <f t="shared" si="542"/>
        <v>#N/A</v>
      </c>
      <c r="Y6863" s="37" t="e">
        <f t="shared" si="540"/>
        <v>#N/A</v>
      </c>
      <c r="Z6863" s="37"/>
      <c r="AA6863" s="37"/>
    </row>
    <row r="6864" spans="20:27">
      <c r="T6864" s="26">
        <v>6844</v>
      </c>
      <c r="U6864" s="26" t="e">
        <f t="shared" si="539"/>
        <v>#N/A</v>
      </c>
      <c r="V6864" s="36" t="e">
        <f t="shared" si="541"/>
        <v>#N/A</v>
      </c>
      <c r="W6864" s="29" t="e">
        <f t="shared" si="538"/>
        <v>#N/A</v>
      </c>
      <c r="X6864" s="37" t="e">
        <f t="shared" si="542"/>
        <v>#N/A</v>
      </c>
      <c r="Y6864" s="37" t="e">
        <f t="shared" si="540"/>
        <v>#N/A</v>
      </c>
      <c r="Z6864" s="37"/>
      <c r="AA6864" s="37"/>
    </row>
    <row r="6865" spans="20:27">
      <c r="T6865" s="26">
        <v>6845</v>
      </c>
      <c r="U6865" s="26" t="e">
        <f t="shared" si="539"/>
        <v>#N/A</v>
      </c>
      <c r="V6865" s="36" t="e">
        <f t="shared" si="541"/>
        <v>#N/A</v>
      </c>
      <c r="W6865" s="29" t="e">
        <f t="shared" si="538"/>
        <v>#N/A</v>
      </c>
      <c r="X6865" s="37" t="e">
        <f t="shared" si="542"/>
        <v>#N/A</v>
      </c>
      <c r="Y6865" s="37" t="e">
        <f t="shared" si="540"/>
        <v>#N/A</v>
      </c>
      <c r="Z6865" s="37"/>
      <c r="AA6865" s="37"/>
    </row>
    <row r="6866" spans="20:27">
      <c r="T6866" s="26">
        <v>6846</v>
      </c>
      <c r="U6866" s="26" t="e">
        <f t="shared" si="539"/>
        <v>#N/A</v>
      </c>
      <c r="V6866" s="36" t="e">
        <f t="shared" si="541"/>
        <v>#N/A</v>
      </c>
      <c r="W6866" s="29" t="e">
        <f t="shared" si="538"/>
        <v>#N/A</v>
      </c>
      <c r="X6866" s="37" t="e">
        <f t="shared" si="542"/>
        <v>#N/A</v>
      </c>
      <c r="Y6866" s="37" t="e">
        <f t="shared" si="540"/>
        <v>#N/A</v>
      </c>
      <c r="Z6866" s="37"/>
      <c r="AA6866" s="37"/>
    </row>
    <row r="6867" spans="20:27">
      <c r="T6867" s="26">
        <v>6847</v>
      </c>
      <c r="U6867" s="26" t="e">
        <f t="shared" si="539"/>
        <v>#N/A</v>
      </c>
      <c r="V6867" s="36" t="e">
        <f t="shared" si="541"/>
        <v>#N/A</v>
      </c>
      <c r="W6867" s="29" t="e">
        <f t="shared" si="538"/>
        <v>#N/A</v>
      </c>
      <c r="X6867" s="37" t="e">
        <f t="shared" si="542"/>
        <v>#N/A</v>
      </c>
      <c r="Y6867" s="37" t="e">
        <f t="shared" si="540"/>
        <v>#N/A</v>
      </c>
      <c r="Z6867" s="37"/>
      <c r="AA6867" s="37"/>
    </row>
    <row r="6868" spans="20:27">
      <c r="T6868" s="26">
        <v>6848</v>
      </c>
      <c r="U6868" s="26" t="e">
        <f t="shared" si="539"/>
        <v>#N/A</v>
      </c>
      <c r="V6868" s="36" t="e">
        <f t="shared" si="541"/>
        <v>#N/A</v>
      </c>
      <c r="W6868" s="29" t="e">
        <f t="shared" si="538"/>
        <v>#N/A</v>
      </c>
      <c r="X6868" s="37" t="e">
        <f t="shared" si="542"/>
        <v>#N/A</v>
      </c>
      <c r="Y6868" s="37" t="e">
        <f t="shared" si="540"/>
        <v>#N/A</v>
      </c>
      <c r="Z6868" s="37"/>
      <c r="AA6868" s="37"/>
    </row>
    <row r="6869" spans="20:27">
      <c r="T6869" s="26">
        <v>6849</v>
      </c>
      <c r="U6869" s="26" t="e">
        <f t="shared" si="539"/>
        <v>#N/A</v>
      </c>
      <c r="V6869" s="36" t="e">
        <f t="shared" si="541"/>
        <v>#N/A</v>
      </c>
      <c r="W6869" s="29" t="e">
        <f t="shared" ref="W6869:W6932" si="543">IF(U6869="",(#N/A),V6869)</f>
        <v>#N/A</v>
      </c>
      <c r="X6869" s="37" t="e">
        <f t="shared" si="542"/>
        <v>#N/A</v>
      </c>
      <c r="Y6869" s="37" t="e">
        <f t="shared" si="540"/>
        <v>#N/A</v>
      </c>
      <c r="Z6869" s="37"/>
      <c r="AA6869" s="37"/>
    </row>
    <row r="6870" spans="20:27">
      <c r="T6870" s="26">
        <v>6850</v>
      </c>
      <c r="U6870" s="26" t="e">
        <f t="shared" ref="U6870:U6933" si="544">IF(MAX(D$20:D$64)&lt;T6870,(#N/A),T6870)</f>
        <v>#N/A</v>
      </c>
      <c r="V6870" s="36" t="e">
        <f t="shared" si="541"/>
        <v>#N/A</v>
      </c>
      <c r="W6870" s="29" t="e">
        <f t="shared" si="543"/>
        <v>#N/A</v>
      </c>
      <c r="X6870" s="37" t="e">
        <f t="shared" si="542"/>
        <v>#N/A</v>
      </c>
      <c r="Y6870" s="37" t="e">
        <f t="shared" si="540"/>
        <v>#N/A</v>
      </c>
      <c r="Z6870" s="37"/>
      <c r="AA6870" s="37"/>
    </row>
    <row r="6871" spans="20:27">
      <c r="T6871" s="26">
        <v>6851</v>
      </c>
      <c r="U6871" s="26" t="e">
        <f t="shared" si="544"/>
        <v>#N/A</v>
      </c>
      <c r="V6871" s="36" t="e">
        <f t="shared" si="541"/>
        <v>#N/A</v>
      </c>
      <c r="W6871" s="29" t="e">
        <f t="shared" si="543"/>
        <v>#N/A</v>
      </c>
      <c r="X6871" s="37" t="e">
        <f t="shared" si="542"/>
        <v>#N/A</v>
      </c>
      <c r="Y6871" s="37" t="e">
        <f t="shared" si="540"/>
        <v>#N/A</v>
      </c>
      <c r="Z6871" s="37"/>
      <c r="AA6871" s="37"/>
    </row>
    <row r="6872" spans="20:27">
      <c r="T6872" s="26">
        <v>6852</v>
      </c>
      <c r="U6872" s="26" t="e">
        <f t="shared" si="544"/>
        <v>#N/A</v>
      </c>
      <c r="V6872" s="36" t="e">
        <f t="shared" si="541"/>
        <v>#N/A</v>
      </c>
      <c r="W6872" s="29" t="e">
        <f t="shared" si="543"/>
        <v>#N/A</v>
      </c>
      <c r="X6872" s="37" t="e">
        <f t="shared" si="542"/>
        <v>#N/A</v>
      </c>
      <c r="Y6872" s="37" t="e">
        <f t="shared" si="540"/>
        <v>#N/A</v>
      </c>
      <c r="Z6872" s="37"/>
      <c r="AA6872" s="37"/>
    </row>
    <row r="6873" spans="20:27">
      <c r="T6873" s="26">
        <v>6853</v>
      </c>
      <c r="U6873" s="26" t="e">
        <f t="shared" si="544"/>
        <v>#N/A</v>
      </c>
      <c r="V6873" s="36" t="e">
        <f t="shared" si="541"/>
        <v>#N/A</v>
      </c>
      <c r="W6873" s="29" t="e">
        <f t="shared" si="543"/>
        <v>#N/A</v>
      </c>
      <c r="X6873" s="37" t="e">
        <f t="shared" si="542"/>
        <v>#N/A</v>
      </c>
      <c r="Y6873" s="37" t="e">
        <f t="shared" si="540"/>
        <v>#N/A</v>
      </c>
      <c r="Z6873" s="37"/>
      <c r="AA6873" s="37"/>
    </row>
    <row r="6874" spans="20:27">
      <c r="T6874" s="26">
        <v>6854</v>
      </c>
      <c r="U6874" s="26" t="e">
        <f t="shared" si="544"/>
        <v>#N/A</v>
      </c>
      <c r="V6874" s="36" t="e">
        <f t="shared" si="541"/>
        <v>#N/A</v>
      </c>
      <c r="W6874" s="29" t="e">
        <f t="shared" si="543"/>
        <v>#N/A</v>
      </c>
      <c r="X6874" s="37" t="e">
        <f t="shared" si="542"/>
        <v>#N/A</v>
      </c>
      <c r="Y6874" s="37" t="e">
        <f t="shared" si="540"/>
        <v>#N/A</v>
      </c>
      <c r="Z6874" s="37"/>
      <c r="AA6874" s="37"/>
    </row>
    <row r="6875" spans="20:27">
      <c r="T6875" s="26">
        <v>6855</v>
      </c>
      <c r="U6875" s="26" t="e">
        <f t="shared" si="544"/>
        <v>#N/A</v>
      </c>
      <c r="V6875" s="36" t="e">
        <f t="shared" si="541"/>
        <v>#N/A</v>
      </c>
      <c r="W6875" s="29" t="e">
        <f t="shared" si="543"/>
        <v>#N/A</v>
      </c>
      <c r="X6875" s="37" t="e">
        <f t="shared" si="542"/>
        <v>#N/A</v>
      </c>
      <c r="Y6875" s="37" t="e">
        <f t="shared" si="540"/>
        <v>#N/A</v>
      </c>
      <c r="Z6875" s="37"/>
      <c r="AA6875" s="37"/>
    </row>
    <row r="6876" spans="20:27">
      <c r="T6876" s="26">
        <v>6856</v>
      </c>
      <c r="U6876" s="26" t="e">
        <f t="shared" si="544"/>
        <v>#N/A</v>
      </c>
      <c r="V6876" s="36" t="e">
        <f t="shared" si="541"/>
        <v>#N/A</v>
      </c>
      <c r="W6876" s="29" t="e">
        <f t="shared" si="543"/>
        <v>#N/A</v>
      </c>
      <c r="X6876" s="37" t="e">
        <f t="shared" si="542"/>
        <v>#N/A</v>
      </c>
      <c r="Y6876" s="37" t="e">
        <f t="shared" si="540"/>
        <v>#N/A</v>
      </c>
      <c r="Z6876" s="37"/>
      <c r="AA6876" s="37"/>
    </row>
    <row r="6877" spans="20:27">
      <c r="T6877" s="26">
        <v>6857</v>
      </c>
      <c r="U6877" s="26" t="e">
        <f t="shared" si="544"/>
        <v>#N/A</v>
      </c>
      <c r="V6877" s="36" t="e">
        <f t="shared" si="541"/>
        <v>#N/A</v>
      </c>
      <c r="W6877" s="29" t="e">
        <f t="shared" si="543"/>
        <v>#N/A</v>
      </c>
      <c r="X6877" s="37" t="e">
        <f t="shared" si="542"/>
        <v>#N/A</v>
      </c>
      <c r="Y6877" s="37" t="e">
        <f t="shared" si="540"/>
        <v>#N/A</v>
      </c>
      <c r="Z6877" s="37"/>
      <c r="AA6877" s="37"/>
    </row>
    <row r="6878" spans="20:27">
      <c r="T6878" s="26">
        <v>6858</v>
      </c>
      <c r="U6878" s="26" t="e">
        <f t="shared" si="544"/>
        <v>#N/A</v>
      </c>
      <c r="V6878" s="36" t="e">
        <f t="shared" si="541"/>
        <v>#N/A</v>
      </c>
      <c r="W6878" s="29" t="e">
        <f t="shared" si="543"/>
        <v>#N/A</v>
      </c>
      <c r="X6878" s="37" t="e">
        <f t="shared" si="542"/>
        <v>#N/A</v>
      </c>
      <c r="Y6878" s="37" t="e">
        <f t="shared" si="540"/>
        <v>#N/A</v>
      </c>
      <c r="Z6878" s="37"/>
      <c r="AA6878" s="37"/>
    </row>
    <row r="6879" spans="20:27">
      <c r="T6879" s="26">
        <v>6859</v>
      </c>
      <c r="U6879" s="26" t="e">
        <f t="shared" si="544"/>
        <v>#N/A</v>
      </c>
      <c r="V6879" s="36" t="e">
        <f t="shared" si="541"/>
        <v>#N/A</v>
      </c>
      <c r="W6879" s="29" t="e">
        <f t="shared" si="543"/>
        <v>#N/A</v>
      </c>
      <c r="X6879" s="37" t="e">
        <f t="shared" si="542"/>
        <v>#N/A</v>
      </c>
      <c r="Y6879" s="37" t="e">
        <f t="shared" ref="Y6879:Y6942" si="545">IF(($K$60+15)&gt;T6879,K$23*EXP(M$22*LOG(T6879/O$23)),(#N/A))</f>
        <v>#N/A</v>
      </c>
      <c r="Z6879" s="37"/>
      <c r="AA6879" s="37"/>
    </row>
    <row r="6880" spans="20:27">
      <c r="T6880" s="26">
        <v>6860</v>
      </c>
      <c r="U6880" s="26" t="e">
        <f t="shared" si="544"/>
        <v>#N/A</v>
      </c>
      <c r="V6880" s="36" t="e">
        <f t="shared" si="541"/>
        <v>#N/A</v>
      </c>
      <c r="W6880" s="29" t="e">
        <f t="shared" si="543"/>
        <v>#N/A</v>
      </c>
      <c r="X6880" s="37" t="e">
        <f t="shared" si="542"/>
        <v>#N/A</v>
      </c>
      <c r="Y6880" s="37" t="e">
        <f t="shared" si="545"/>
        <v>#N/A</v>
      </c>
      <c r="Z6880" s="37"/>
      <c r="AA6880" s="37"/>
    </row>
    <row r="6881" spans="20:27">
      <c r="T6881" s="26">
        <v>6861</v>
      </c>
      <c r="U6881" s="26" t="e">
        <f t="shared" si="544"/>
        <v>#N/A</v>
      </c>
      <c r="V6881" s="36" t="e">
        <f t="shared" si="541"/>
        <v>#N/A</v>
      </c>
      <c r="W6881" s="29" t="e">
        <f t="shared" si="543"/>
        <v>#N/A</v>
      </c>
      <c r="X6881" s="37" t="e">
        <f t="shared" si="542"/>
        <v>#N/A</v>
      </c>
      <c r="Y6881" s="37" t="e">
        <f t="shared" si="545"/>
        <v>#N/A</v>
      </c>
      <c r="Z6881" s="37"/>
      <c r="AA6881" s="37"/>
    </row>
    <row r="6882" spans="20:27">
      <c r="T6882" s="26">
        <v>6862</v>
      </c>
      <c r="U6882" s="26" t="e">
        <f t="shared" si="544"/>
        <v>#N/A</v>
      </c>
      <c r="V6882" s="36" t="e">
        <f t="shared" si="541"/>
        <v>#N/A</v>
      </c>
      <c r="W6882" s="29" t="e">
        <f t="shared" si="543"/>
        <v>#N/A</v>
      </c>
      <c r="X6882" s="37" t="e">
        <f t="shared" si="542"/>
        <v>#N/A</v>
      </c>
      <c r="Y6882" s="37" t="e">
        <f t="shared" si="545"/>
        <v>#N/A</v>
      </c>
      <c r="Z6882" s="37"/>
      <c r="AA6882" s="37"/>
    </row>
    <row r="6883" spans="20:27">
      <c r="T6883" s="26">
        <v>6863</v>
      </c>
      <c r="U6883" s="26" t="e">
        <f t="shared" si="544"/>
        <v>#N/A</v>
      </c>
      <c r="V6883" s="36" t="e">
        <f t="shared" si="541"/>
        <v>#N/A</v>
      </c>
      <c r="W6883" s="29" t="e">
        <f t="shared" si="543"/>
        <v>#N/A</v>
      </c>
      <c r="X6883" s="37" t="e">
        <f t="shared" si="542"/>
        <v>#N/A</v>
      </c>
      <c r="Y6883" s="37" t="e">
        <f t="shared" si="545"/>
        <v>#N/A</v>
      </c>
      <c r="Z6883" s="37"/>
      <c r="AA6883" s="37"/>
    </row>
    <row r="6884" spans="20:27">
      <c r="T6884" s="26">
        <v>6864</v>
      </c>
      <c r="U6884" s="26" t="e">
        <f t="shared" si="544"/>
        <v>#N/A</v>
      </c>
      <c r="V6884" s="36" t="e">
        <f t="shared" si="541"/>
        <v>#N/A</v>
      </c>
      <c r="W6884" s="29" t="e">
        <f t="shared" si="543"/>
        <v>#N/A</v>
      </c>
      <c r="X6884" s="37" t="e">
        <f t="shared" si="542"/>
        <v>#N/A</v>
      </c>
      <c r="Y6884" s="37" t="e">
        <f t="shared" si="545"/>
        <v>#N/A</v>
      </c>
      <c r="Z6884" s="37"/>
      <c r="AA6884" s="37"/>
    </row>
    <row r="6885" spans="20:27">
      <c r="T6885" s="26">
        <v>6865</v>
      </c>
      <c r="U6885" s="26" t="e">
        <f t="shared" si="544"/>
        <v>#N/A</v>
      </c>
      <c r="V6885" s="36" t="e">
        <f t="shared" si="541"/>
        <v>#N/A</v>
      </c>
      <c r="W6885" s="29" t="e">
        <f t="shared" si="543"/>
        <v>#N/A</v>
      </c>
      <c r="X6885" s="37" t="e">
        <f t="shared" si="542"/>
        <v>#N/A</v>
      </c>
      <c r="Y6885" s="37" t="e">
        <f t="shared" si="545"/>
        <v>#N/A</v>
      </c>
      <c r="Z6885" s="37"/>
      <c r="AA6885" s="37"/>
    </row>
    <row r="6886" spans="20:27">
      <c r="T6886" s="26">
        <v>6866</v>
      </c>
      <c r="U6886" s="26" t="e">
        <f t="shared" si="544"/>
        <v>#N/A</v>
      </c>
      <c r="V6886" s="36" t="e">
        <f t="shared" si="541"/>
        <v>#N/A</v>
      </c>
      <c r="W6886" s="29" t="e">
        <f t="shared" si="543"/>
        <v>#N/A</v>
      </c>
      <c r="X6886" s="37" t="e">
        <f t="shared" si="542"/>
        <v>#N/A</v>
      </c>
      <c r="Y6886" s="37" t="e">
        <f t="shared" si="545"/>
        <v>#N/A</v>
      </c>
      <c r="Z6886" s="37"/>
      <c r="AA6886" s="37"/>
    </row>
    <row r="6887" spans="20:27">
      <c r="T6887" s="26">
        <v>6867</v>
      </c>
      <c r="U6887" s="26" t="e">
        <f t="shared" si="544"/>
        <v>#N/A</v>
      </c>
      <c r="V6887" s="36" t="e">
        <f t="shared" si="541"/>
        <v>#N/A</v>
      </c>
      <c r="W6887" s="29" t="e">
        <f t="shared" si="543"/>
        <v>#N/A</v>
      </c>
      <c r="X6887" s="37" t="e">
        <f t="shared" si="542"/>
        <v>#N/A</v>
      </c>
      <c r="Y6887" s="37" t="e">
        <f t="shared" si="545"/>
        <v>#N/A</v>
      </c>
      <c r="Z6887" s="37"/>
      <c r="AA6887" s="37"/>
    </row>
    <row r="6888" spans="20:27">
      <c r="T6888" s="26">
        <v>6868</v>
      </c>
      <c r="U6888" s="26" t="e">
        <f t="shared" si="544"/>
        <v>#N/A</v>
      </c>
      <c r="V6888" s="36" t="e">
        <f t="shared" si="541"/>
        <v>#N/A</v>
      </c>
      <c r="W6888" s="29" t="e">
        <f t="shared" si="543"/>
        <v>#N/A</v>
      </c>
      <c r="X6888" s="37" t="e">
        <f t="shared" si="542"/>
        <v>#N/A</v>
      </c>
      <c r="Y6888" s="37" t="e">
        <f t="shared" si="545"/>
        <v>#N/A</v>
      </c>
      <c r="Z6888" s="37"/>
      <c r="AA6888" s="37"/>
    </row>
    <row r="6889" spans="20:27">
      <c r="T6889" s="26">
        <v>6869</v>
      </c>
      <c r="U6889" s="26" t="e">
        <f t="shared" si="544"/>
        <v>#N/A</v>
      </c>
      <c r="V6889" s="36" t="e">
        <f t="shared" si="541"/>
        <v>#N/A</v>
      </c>
      <c r="W6889" s="29" t="e">
        <f t="shared" si="543"/>
        <v>#N/A</v>
      </c>
      <c r="X6889" s="37" t="e">
        <f t="shared" si="542"/>
        <v>#N/A</v>
      </c>
      <c r="Y6889" s="37" t="e">
        <f t="shared" si="545"/>
        <v>#N/A</v>
      </c>
      <c r="Z6889" s="37"/>
      <c r="AA6889" s="37"/>
    </row>
    <row r="6890" spans="20:27">
      <c r="T6890" s="26">
        <v>6870</v>
      </c>
      <c r="U6890" s="26" t="e">
        <f t="shared" si="544"/>
        <v>#N/A</v>
      </c>
      <c r="V6890" s="36" t="e">
        <f t="shared" si="541"/>
        <v>#N/A</v>
      </c>
      <c r="W6890" s="29" t="e">
        <f t="shared" si="543"/>
        <v>#N/A</v>
      </c>
      <c r="X6890" s="37" t="e">
        <f t="shared" si="542"/>
        <v>#N/A</v>
      </c>
      <c r="Y6890" s="37" t="e">
        <f t="shared" si="545"/>
        <v>#N/A</v>
      </c>
      <c r="Z6890" s="37"/>
      <c r="AA6890" s="37"/>
    </row>
    <row r="6891" spans="20:27">
      <c r="T6891" s="26">
        <v>6871</v>
      </c>
      <c r="U6891" s="26" t="e">
        <f t="shared" si="544"/>
        <v>#N/A</v>
      </c>
      <c r="V6891" s="36" t="e">
        <f t="shared" si="541"/>
        <v>#N/A</v>
      </c>
      <c r="W6891" s="29" t="e">
        <f t="shared" si="543"/>
        <v>#N/A</v>
      </c>
      <c r="X6891" s="37" t="e">
        <f t="shared" si="542"/>
        <v>#N/A</v>
      </c>
      <c r="Y6891" s="37" t="e">
        <f t="shared" si="545"/>
        <v>#N/A</v>
      </c>
      <c r="Z6891" s="37"/>
      <c r="AA6891" s="37"/>
    </row>
    <row r="6892" spans="20:27">
      <c r="T6892" s="26">
        <v>6872</v>
      </c>
      <c r="U6892" s="26" t="e">
        <f t="shared" si="544"/>
        <v>#N/A</v>
      </c>
      <c r="V6892" s="36" t="e">
        <f t="shared" si="541"/>
        <v>#N/A</v>
      </c>
      <c r="W6892" s="29" t="e">
        <f t="shared" si="543"/>
        <v>#N/A</v>
      </c>
      <c r="X6892" s="37" t="e">
        <f t="shared" si="542"/>
        <v>#N/A</v>
      </c>
      <c r="Y6892" s="37" t="e">
        <f t="shared" si="545"/>
        <v>#N/A</v>
      </c>
      <c r="Z6892" s="37"/>
      <c r="AA6892" s="37"/>
    </row>
    <row r="6893" spans="20:27">
      <c r="T6893" s="26">
        <v>6873</v>
      </c>
      <c r="U6893" s="26" t="e">
        <f t="shared" si="544"/>
        <v>#N/A</v>
      </c>
      <c r="V6893" s="36" t="e">
        <f t="shared" si="541"/>
        <v>#N/A</v>
      </c>
      <c r="W6893" s="29" t="e">
        <f t="shared" si="543"/>
        <v>#N/A</v>
      </c>
      <c r="X6893" s="37" t="e">
        <f t="shared" si="542"/>
        <v>#N/A</v>
      </c>
      <c r="Y6893" s="37" t="e">
        <f t="shared" si="545"/>
        <v>#N/A</v>
      </c>
      <c r="Z6893" s="37"/>
      <c r="AA6893" s="37"/>
    </row>
    <row r="6894" spans="20:27">
      <c r="T6894" s="26">
        <v>6874</v>
      </c>
      <c r="U6894" s="26" t="e">
        <f t="shared" si="544"/>
        <v>#N/A</v>
      </c>
      <c r="V6894" s="36" t="e">
        <f t="shared" si="541"/>
        <v>#N/A</v>
      </c>
      <c r="W6894" s="29" t="e">
        <f t="shared" si="543"/>
        <v>#N/A</v>
      </c>
      <c r="X6894" s="37" t="e">
        <f t="shared" si="542"/>
        <v>#N/A</v>
      </c>
      <c r="Y6894" s="37" t="e">
        <f t="shared" si="545"/>
        <v>#N/A</v>
      </c>
      <c r="Z6894" s="37"/>
      <c r="AA6894" s="37"/>
    </row>
    <row r="6895" spans="20:27">
      <c r="T6895" s="26">
        <v>6875</v>
      </c>
      <c r="U6895" s="26" t="e">
        <f t="shared" si="544"/>
        <v>#N/A</v>
      </c>
      <c r="V6895" s="36" t="e">
        <f t="shared" si="541"/>
        <v>#N/A</v>
      </c>
      <c r="W6895" s="29" t="e">
        <f t="shared" si="543"/>
        <v>#N/A</v>
      </c>
      <c r="X6895" s="37" t="e">
        <f t="shared" si="542"/>
        <v>#N/A</v>
      </c>
      <c r="Y6895" s="37" t="e">
        <f t="shared" si="545"/>
        <v>#N/A</v>
      </c>
      <c r="Z6895" s="37"/>
      <c r="AA6895" s="37"/>
    </row>
    <row r="6896" spans="20:27">
      <c r="T6896" s="26">
        <v>6876</v>
      </c>
      <c r="U6896" s="26" t="e">
        <f t="shared" si="544"/>
        <v>#N/A</v>
      </c>
      <c r="V6896" s="36" t="e">
        <f t="shared" si="541"/>
        <v>#N/A</v>
      </c>
      <c r="W6896" s="29" t="e">
        <f t="shared" si="543"/>
        <v>#N/A</v>
      </c>
      <c r="X6896" s="37" t="e">
        <f t="shared" si="542"/>
        <v>#N/A</v>
      </c>
      <c r="Y6896" s="37" t="e">
        <f t="shared" si="545"/>
        <v>#N/A</v>
      </c>
      <c r="Z6896" s="37"/>
      <c r="AA6896" s="37"/>
    </row>
    <row r="6897" spans="20:27">
      <c r="T6897" s="26">
        <v>6877</v>
      </c>
      <c r="U6897" s="26" t="e">
        <f t="shared" si="544"/>
        <v>#N/A</v>
      </c>
      <c r="V6897" s="36" t="e">
        <f t="shared" si="541"/>
        <v>#N/A</v>
      </c>
      <c r="W6897" s="29" t="e">
        <f t="shared" si="543"/>
        <v>#N/A</v>
      </c>
      <c r="X6897" s="37" t="e">
        <f t="shared" si="542"/>
        <v>#N/A</v>
      </c>
      <c r="Y6897" s="37" t="e">
        <f t="shared" si="545"/>
        <v>#N/A</v>
      </c>
      <c r="Z6897" s="37"/>
      <c r="AA6897" s="37"/>
    </row>
    <row r="6898" spans="20:27">
      <c r="T6898" s="26">
        <v>6878</v>
      </c>
      <c r="U6898" s="26" t="e">
        <f t="shared" si="544"/>
        <v>#N/A</v>
      </c>
      <c r="V6898" s="36" t="e">
        <f t="shared" si="541"/>
        <v>#N/A</v>
      </c>
      <c r="W6898" s="29" t="e">
        <f t="shared" si="543"/>
        <v>#N/A</v>
      </c>
      <c r="X6898" s="37" t="e">
        <f t="shared" si="542"/>
        <v>#N/A</v>
      </c>
      <c r="Y6898" s="37" t="e">
        <f t="shared" si="545"/>
        <v>#N/A</v>
      </c>
      <c r="Z6898" s="37"/>
      <c r="AA6898" s="37"/>
    </row>
    <row r="6899" spans="20:27">
      <c r="T6899" s="26">
        <v>6879</v>
      </c>
      <c r="U6899" s="26" t="e">
        <f t="shared" si="544"/>
        <v>#N/A</v>
      </c>
      <c r="V6899" s="36" t="e">
        <f t="shared" si="541"/>
        <v>#N/A</v>
      </c>
      <c r="W6899" s="29" t="e">
        <f t="shared" si="543"/>
        <v>#N/A</v>
      </c>
      <c r="X6899" s="37" t="e">
        <f t="shared" si="542"/>
        <v>#N/A</v>
      </c>
      <c r="Y6899" s="37" t="e">
        <f t="shared" si="545"/>
        <v>#N/A</v>
      </c>
      <c r="Z6899" s="37"/>
      <c r="AA6899" s="37"/>
    </row>
    <row r="6900" spans="20:27">
      <c r="T6900" s="26">
        <v>6880</v>
      </c>
      <c r="U6900" s="26" t="e">
        <f t="shared" si="544"/>
        <v>#N/A</v>
      </c>
      <c r="V6900" s="36" t="e">
        <f t="shared" si="541"/>
        <v>#N/A</v>
      </c>
      <c r="W6900" s="29" t="e">
        <f t="shared" si="543"/>
        <v>#N/A</v>
      </c>
      <c r="X6900" s="37" t="e">
        <f t="shared" si="542"/>
        <v>#N/A</v>
      </c>
      <c r="Y6900" s="37" t="e">
        <f t="shared" si="545"/>
        <v>#N/A</v>
      </c>
      <c r="Z6900" s="37"/>
      <c r="AA6900" s="37"/>
    </row>
    <row r="6901" spans="20:27">
      <c r="T6901" s="26">
        <v>6881</v>
      </c>
      <c r="U6901" s="26" t="e">
        <f t="shared" si="544"/>
        <v>#N/A</v>
      </c>
      <c r="V6901" s="36" t="e">
        <f t="shared" si="541"/>
        <v>#N/A</v>
      </c>
      <c r="W6901" s="29" t="e">
        <f t="shared" si="543"/>
        <v>#N/A</v>
      </c>
      <c r="X6901" s="37" t="e">
        <f t="shared" si="542"/>
        <v>#N/A</v>
      </c>
      <c r="Y6901" s="37" t="e">
        <f t="shared" si="545"/>
        <v>#N/A</v>
      </c>
      <c r="Z6901" s="37"/>
      <c r="AA6901" s="37"/>
    </row>
    <row r="6902" spans="20:27">
      <c r="T6902" s="26">
        <v>6882</v>
      </c>
      <c r="U6902" s="26" t="e">
        <f t="shared" si="544"/>
        <v>#N/A</v>
      </c>
      <c r="V6902" s="36" t="e">
        <f t="shared" si="541"/>
        <v>#N/A</v>
      </c>
      <c r="W6902" s="29" t="e">
        <f t="shared" si="543"/>
        <v>#N/A</v>
      </c>
      <c r="X6902" s="37" t="e">
        <f t="shared" si="542"/>
        <v>#N/A</v>
      </c>
      <c r="Y6902" s="37" t="e">
        <f t="shared" si="545"/>
        <v>#N/A</v>
      </c>
      <c r="Z6902" s="37"/>
      <c r="AA6902" s="37"/>
    </row>
    <row r="6903" spans="20:27">
      <c r="T6903" s="26">
        <v>6883</v>
      </c>
      <c r="U6903" s="26" t="e">
        <f t="shared" si="544"/>
        <v>#N/A</v>
      </c>
      <c r="V6903" s="36" t="e">
        <f t="shared" si="541"/>
        <v>#N/A</v>
      </c>
      <c r="W6903" s="29" t="e">
        <f t="shared" si="543"/>
        <v>#N/A</v>
      </c>
      <c r="X6903" s="37" t="e">
        <f t="shared" si="542"/>
        <v>#N/A</v>
      </c>
      <c r="Y6903" s="37" t="e">
        <f t="shared" si="545"/>
        <v>#N/A</v>
      </c>
      <c r="Z6903" s="37"/>
      <c r="AA6903" s="37"/>
    </row>
    <row r="6904" spans="20:27">
      <c r="T6904" s="26">
        <v>6884</v>
      </c>
      <c r="U6904" s="26" t="e">
        <f t="shared" si="544"/>
        <v>#N/A</v>
      </c>
      <c r="V6904" s="36" t="e">
        <f t="shared" si="541"/>
        <v>#N/A</v>
      </c>
      <c r="W6904" s="29" t="e">
        <f t="shared" si="543"/>
        <v>#N/A</v>
      </c>
      <c r="X6904" s="37" t="e">
        <f t="shared" si="542"/>
        <v>#N/A</v>
      </c>
      <c r="Y6904" s="37" t="e">
        <f t="shared" si="545"/>
        <v>#N/A</v>
      </c>
      <c r="Z6904" s="37"/>
      <c r="AA6904" s="37"/>
    </row>
    <row r="6905" spans="20:27">
      <c r="T6905" s="26">
        <v>6885</v>
      </c>
      <c r="U6905" s="26" t="e">
        <f t="shared" si="544"/>
        <v>#N/A</v>
      </c>
      <c r="V6905" s="36" t="e">
        <f t="shared" si="541"/>
        <v>#N/A</v>
      </c>
      <c r="W6905" s="29" t="e">
        <f t="shared" si="543"/>
        <v>#N/A</v>
      </c>
      <c r="X6905" s="37" t="e">
        <f t="shared" si="542"/>
        <v>#N/A</v>
      </c>
      <c r="Y6905" s="37" t="e">
        <f t="shared" si="545"/>
        <v>#N/A</v>
      </c>
      <c r="Z6905" s="37"/>
      <c r="AA6905" s="37"/>
    </row>
    <row r="6906" spans="20:27">
      <c r="T6906" s="26">
        <v>6886</v>
      </c>
      <c r="U6906" s="26" t="e">
        <f t="shared" si="544"/>
        <v>#N/A</v>
      </c>
      <c r="V6906" s="36" t="e">
        <f t="shared" si="541"/>
        <v>#N/A</v>
      </c>
      <c r="W6906" s="29" t="e">
        <f t="shared" si="543"/>
        <v>#N/A</v>
      </c>
      <c r="X6906" s="37" t="e">
        <f t="shared" si="542"/>
        <v>#N/A</v>
      </c>
      <c r="Y6906" s="37" t="e">
        <f t="shared" si="545"/>
        <v>#N/A</v>
      </c>
      <c r="Z6906" s="37"/>
      <c r="AA6906" s="37"/>
    </row>
    <row r="6907" spans="20:27">
      <c r="T6907" s="26">
        <v>6887</v>
      </c>
      <c r="U6907" s="26" t="e">
        <f t="shared" si="544"/>
        <v>#N/A</v>
      </c>
      <c r="V6907" s="36" t="e">
        <f t="shared" si="541"/>
        <v>#N/A</v>
      </c>
      <c r="W6907" s="29" t="e">
        <f t="shared" si="543"/>
        <v>#N/A</v>
      </c>
      <c r="X6907" s="37" t="e">
        <f t="shared" si="542"/>
        <v>#N/A</v>
      </c>
      <c r="Y6907" s="37" t="e">
        <f t="shared" si="545"/>
        <v>#N/A</v>
      </c>
      <c r="Z6907" s="37"/>
      <c r="AA6907" s="37"/>
    </row>
    <row r="6908" spans="20:27">
      <c r="T6908" s="26">
        <v>6888</v>
      </c>
      <c r="U6908" s="26" t="e">
        <f t="shared" si="544"/>
        <v>#N/A</v>
      </c>
      <c r="V6908" s="36" t="e">
        <f t="shared" si="541"/>
        <v>#N/A</v>
      </c>
      <c r="W6908" s="29" t="e">
        <f t="shared" si="543"/>
        <v>#N/A</v>
      </c>
      <c r="X6908" s="37" t="e">
        <f t="shared" si="542"/>
        <v>#N/A</v>
      </c>
      <c r="Y6908" s="37" t="e">
        <f t="shared" si="545"/>
        <v>#N/A</v>
      </c>
      <c r="Z6908" s="37"/>
      <c r="AA6908" s="37"/>
    </row>
    <row r="6909" spans="20:27">
      <c r="T6909" s="26">
        <v>6889</v>
      </c>
      <c r="U6909" s="26" t="e">
        <f t="shared" si="544"/>
        <v>#N/A</v>
      </c>
      <c r="V6909" s="36" t="e">
        <f t="shared" si="541"/>
        <v>#N/A</v>
      </c>
      <c r="W6909" s="29" t="e">
        <f t="shared" si="543"/>
        <v>#N/A</v>
      </c>
      <c r="X6909" s="37" t="e">
        <f t="shared" si="542"/>
        <v>#N/A</v>
      </c>
      <c r="Y6909" s="37" t="e">
        <f t="shared" si="545"/>
        <v>#N/A</v>
      </c>
      <c r="Z6909" s="37"/>
      <c r="AA6909" s="37"/>
    </row>
    <row r="6910" spans="20:27">
      <c r="T6910" s="26">
        <v>6890</v>
      </c>
      <c r="U6910" s="26" t="e">
        <f t="shared" si="544"/>
        <v>#N/A</v>
      </c>
      <c r="V6910" s="36" t="e">
        <f t="shared" si="541"/>
        <v>#N/A</v>
      </c>
      <c r="W6910" s="29" t="e">
        <f t="shared" si="543"/>
        <v>#N/A</v>
      </c>
      <c r="X6910" s="37" t="e">
        <f t="shared" si="542"/>
        <v>#N/A</v>
      </c>
      <c r="Y6910" s="37" t="e">
        <f t="shared" si="545"/>
        <v>#N/A</v>
      </c>
      <c r="Z6910" s="37"/>
      <c r="AA6910" s="37"/>
    </row>
    <row r="6911" spans="20:27">
      <c r="T6911" s="26">
        <v>6891</v>
      </c>
      <c r="U6911" s="26" t="e">
        <f t="shared" si="544"/>
        <v>#N/A</v>
      </c>
      <c r="V6911" s="36" t="e">
        <f t="shared" si="541"/>
        <v>#N/A</v>
      </c>
      <c r="W6911" s="29" t="e">
        <f t="shared" si="543"/>
        <v>#N/A</v>
      </c>
      <c r="X6911" s="37" t="e">
        <f t="shared" si="542"/>
        <v>#N/A</v>
      </c>
      <c r="Y6911" s="37" t="e">
        <f t="shared" si="545"/>
        <v>#N/A</v>
      </c>
      <c r="Z6911" s="37"/>
      <c r="AA6911" s="37"/>
    </row>
    <row r="6912" spans="20:27">
      <c r="T6912" s="26">
        <v>6892</v>
      </c>
      <c r="U6912" s="26" t="e">
        <f t="shared" si="544"/>
        <v>#N/A</v>
      </c>
      <c r="V6912" s="36" t="e">
        <f t="shared" si="541"/>
        <v>#N/A</v>
      </c>
      <c r="W6912" s="29" t="e">
        <f t="shared" si="543"/>
        <v>#N/A</v>
      </c>
      <c r="X6912" s="37" t="e">
        <f t="shared" si="542"/>
        <v>#N/A</v>
      </c>
      <c r="Y6912" s="37" t="e">
        <f t="shared" si="545"/>
        <v>#N/A</v>
      </c>
      <c r="Z6912" s="37"/>
      <c r="AA6912" s="37"/>
    </row>
    <row r="6913" spans="20:27">
      <c r="T6913" s="26">
        <v>6893</v>
      </c>
      <c r="U6913" s="26" t="e">
        <f t="shared" si="544"/>
        <v>#N/A</v>
      </c>
      <c r="V6913" s="36" t="e">
        <f t="shared" si="541"/>
        <v>#N/A</v>
      </c>
      <c r="W6913" s="29" t="e">
        <f t="shared" si="543"/>
        <v>#N/A</v>
      </c>
      <c r="X6913" s="37" t="e">
        <f t="shared" si="542"/>
        <v>#N/A</v>
      </c>
      <c r="Y6913" s="37" t="e">
        <f t="shared" si="545"/>
        <v>#N/A</v>
      </c>
      <c r="Z6913" s="37"/>
      <c r="AA6913" s="37"/>
    </row>
    <row r="6914" spans="20:27">
      <c r="T6914" s="26">
        <v>6894</v>
      </c>
      <c r="U6914" s="26" t="e">
        <f t="shared" si="544"/>
        <v>#N/A</v>
      </c>
      <c r="V6914" s="36" t="e">
        <f t="shared" si="541"/>
        <v>#N/A</v>
      </c>
      <c r="W6914" s="29" t="e">
        <f t="shared" si="543"/>
        <v>#N/A</v>
      </c>
      <c r="X6914" s="37" t="e">
        <f t="shared" si="542"/>
        <v>#N/A</v>
      </c>
      <c r="Y6914" s="37" t="e">
        <f t="shared" si="545"/>
        <v>#N/A</v>
      </c>
      <c r="Z6914" s="37"/>
      <c r="AA6914" s="37"/>
    </row>
    <row r="6915" spans="20:27">
      <c r="T6915" s="26">
        <v>6895</v>
      </c>
      <c r="U6915" s="26" t="e">
        <f t="shared" si="544"/>
        <v>#N/A</v>
      </c>
      <c r="V6915" s="36" t="e">
        <f t="shared" si="541"/>
        <v>#N/A</v>
      </c>
      <c r="W6915" s="29" t="e">
        <f t="shared" si="543"/>
        <v>#N/A</v>
      </c>
      <c r="X6915" s="37" t="e">
        <f t="shared" si="542"/>
        <v>#N/A</v>
      </c>
      <c r="Y6915" s="37" t="e">
        <f t="shared" si="545"/>
        <v>#N/A</v>
      </c>
      <c r="Z6915" s="37"/>
      <c r="AA6915" s="37"/>
    </row>
    <row r="6916" spans="20:27">
      <c r="T6916" s="26">
        <v>6896</v>
      </c>
      <c r="U6916" s="26" t="e">
        <f t="shared" si="544"/>
        <v>#N/A</v>
      </c>
      <c r="V6916" s="36" t="e">
        <f t="shared" si="541"/>
        <v>#N/A</v>
      </c>
      <c r="W6916" s="29" t="e">
        <f t="shared" si="543"/>
        <v>#N/A</v>
      </c>
      <c r="X6916" s="37" t="e">
        <f t="shared" si="542"/>
        <v>#N/A</v>
      </c>
      <c r="Y6916" s="37" t="e">
        <f t="shared" si="545"/>
        <v>#N/A</v>
      </c>
      <c r="Z6916" s="37"/>
      <c r="AA6916" s="37"/>
    </row>
    <row r="6917" spans="20:27">
      <c r="T6917" s="26">
        <v>6897</v>
      </c>
      <c r="U6917" s="26" t="e">
        <f t="shared" si="544"/>
        <v>#N/A</v>
      </c>
      <c r="V6917" s="36" t="e">
        <f t="shared" si="541"/>
        <v>#N/A</v>
      </c>
      <c r="W6917" s="29" t="e">
        <f t="shared" si="543"/>
        <v>#N/A</v>
      </c>
      <c r="X6917" s="37" t="e">
        <f t="shared" si="542"/>
        <v>#N/A</v>
      </c>
      <c r="Y6917" s="37" t="e">
        <f t="shared" si="545"/>
        <v>#N/A</v>
      </c>
      <c r="Z6917" s="37"/>
      <c r="AA6917" s="37"/>
    </row>
    <row r="6918" spans="20:27">
      <c r="T6918" s="26">
        <v>6898</v>
      </c>
      <c r="U6918" s="26" t="e">
        <f t="shared" si="544"/>
        <v>#N/A</v>
      </c>
      <c r="V6918" s="36" t="e">
        <f t="shared" si="541"/>
        <v>#N/A</v>
      </c>
      <c r="W6918" s="29" t="e">
        <f t="shared" si="543"/>
        <v>#N/A</v>
      </c>
      <c r="X6918" s="37" t="e">
        <f t="shared" si="542"/>
        <v>#N/A</v>
      </c>
      <c r="Y6918" s="37" t="e">
        <f t="shared" si="545"/>
        <v>#N/A</v>
      </c>
      <c r="Z6918" s="37"/>
      <c r="AA6918" s="37"/>
    </row>
    <row r="6919" spans="20:27">
      <c r="T6919" s="26">
        <v>6899</v>
      </c>
      <c r="U6919" s="26" t="e">
        <f t="shared" si="544"/>
        <v>#N/A</v>
      </c>
      <c r="V6919" s="36" t="e">
        <f t="shared" si="541"/>
        <v>#N/A</v>
      </c>
      <c r="W6919" s="29" t="e">
        <f t="shared" si="543"/>
        <v>#N/A</v>
      </c>
      <c r="X6919" s="37" t="e">
        <f t="shared" si="542"/>
        <v>#N/A</v>
      </c>
      <c r="Y6919" s="37" t="e">
        <f t="shared" si="545"/>
        <v>#N/A</v>
      </c>
      <c r="Z6919" s="37"/>
      <c r="AA6919" s="37"/>
    </row>
    <row r="6920" spans="20:27">
      <c r="T6920" s="26">
        <v>6900</v>
      </c>
      <c r="U6920" s="26" t="e">
        <f t="shared" si="544"/>
        <v>#N/A</v>
      </c>
      <c r="V6920" s="36" t="e">
        <f t="shared" ref="V6920:V6983" si="546">K$23*EXP(M$22*LOG(T6920/O$23))</f>
        <v>#N/A</v>
      </c>
      <c r="W6920" s="29" t="e">
        <f t="shared" si="543"/>
        <v>#N/A</v>
      </c>
      <c r="X6920" s="37" t="e">
        <f t="shared" ref="X6920:X6983" si="547">IF(($K$60+15)&gt;T6920,T6920,(#N/A))</f>
        <v>#N/A</v>
      </c>
      <c r="Y6920" s="37" t="e">
        <f t="shared" si="545"/>
        <v>#N/A</v>
      </c>
      <c r="Z6920" s="37"/>
      <c r="AA6920" s="37"/>
    </row>
    <row r="6921" spans="20:27">
      <c r="T6921" s="26">
        <v>6901</v>
      </c>
      <c r="U6921" s="26" t="e">
        <f t="shared" si="544"/>
        <v>#N/A</v>
      </c>
      <c r="V6921" s="36" t="e">
        <f t="shared" si="546"/>
        <v>#N/A</v>
      </c>
      <c r="W6921" s="29" t="e">
        <f t="shared" si="543"/>
        <v>#N/A</v>
      </c>
      <c r="X6921" s="37" t="e">
        <f t="shared" si="547"/>
        <v>#N/A</v>
      </c>
      <c r="Y6921" s="37" t="e">
        <f t="shared" si="545"/>
        <v>#N/A</v>
      </c>
      <c r="Z6921" s="37"/>
      <c r="AA6921" s="37"/>
    </row>
    <row r="6922" spans="20:27">
      <c r="T6922" s="26">
        <v>6902</v>
      </c>
      <c r="U6922" s="26" t="e">
        <f t="shared" si="544"/>
        <v>#N/A</v>
      </c>
      <c r="V6922" s="36" t="e">
        <f t="shared" si="546"/>
        <v>#N/A</v>
      </c>
      <c r="W6922" s="29" t="e">
        <f t="shared" si="543"/>
        <v>#N/A</v>
      </c>
      <c r="X6922" s="37" t="e">
        <f t="shared" si="547"/>
        <v>#N/A</v>
      </c>
      <c r="Y6922" s="37" t="e">
        <f t="shared" si="545"/>
        <v>#N/A</v>
      </c>
      <c r="Z6922" s="37"/>
      <c r="AA6922" s="37"/>
    </row>
    <row r="6923" spans="20:27">
      <c r="T6923" s="26">
        <v>6903</v>
      </c>
      <c r="U6923" s="26" t="e">
        <f t="shared" si="544"/>
        <v>#N/A</v>
      </c>
      <c r="V6923" s="36" t="e">
        <f t="shared" si="546"/>
        <v>#N/A</v>
      </c>
      <c r="W6923" s="29" t="e">
        <f t="shared" si="543"/>
        <v>#N/A</v>
      </c>
      <c r="X6923" s="37" t="e">
        <f t="shared" si="547"/>
        <v>#N/A</v>
      </c>
      <c r="Y6923" s="37" t="e">
        <f t="shared" si="545"/>
        <v>#N/A</v>
      </c>
      <c r="Z6923" s="37"/>
      <c r="AA6923" s="37"/>
    </row>
    <row r="6924" spans="20:27">
      <c r="T6924" s="26">
        <v>6904</v>
      </c>
      <c r="U6924" s="26" t="e">
        <f t="shared" si="544"/>
        <v>#N/A</v>
      </c>
      <c r="V6924" s="36" t="e">
        <f t="shared" si="546"/>
        <v>#N/A</v>
      </c>
      <c r="W6924" s="29" t="e">
        <f t="shared" si="543"/>
        <v>#N/A</v>
      </c>
      <c r="X6924" s="37" t="e">
        <f t="shared" si="547"/>
        <v>#N/A</v>
      </c>
      <c r="Y6924" s="37" t="e">
        <f t="shared" si="545"/>
        <v>#N/A</v>
      </c>
      <c r="Z6924" s="37"/>
      <c r="AA6924" s="37"/>
    </row>
    <row r="6925" spans="20:27">
      <c r="T6925" s="26">
        <v>6905</v>
      </c>
      <c r="U6925" s="26" t="e">
        <f t="shared" si="544"/>
        <v>#N/A</v>
      </c>
      <c r="V6925" s="36" t="e">
        <f t="shared" si="546"/>
        <v>#N/A</v>
      </c>
      <c r="W6925" s="29" t="e">
        <f t="shared" si="543"/>
        <v>#N/A</v>
      </c>
      <c r="X6925" s="37" t="e">
        <f t="shared" si="547"/>
        <v>#N/A</v>
      </c>
      <c r="Y6925" s="37" t="e">
        <f t="shared" si="545"/>
        <v>#N/A</v>
      </c>
      <c r="Z6925" s="37"/>
      <c r="AA6925" s="37"/>
    </row>
    <row r="6926" spans="20:27">
      <c r="T6926" s="26">
        <v>6906</v>
      </c>
      <c r="U6926" s="26" t="e">
        <f t="shared" si="544"/>
        <v>#N/A</v>
      </c>
      <c r="V6926" s="36" t="e">
        <f t="shared" si="546"/>
        <v>#N/A</v>
      </c>
      <c r="W6926" s="29" t="e">
        <f t="shared" si="543"/>
        <v>#N/A</v>
      </c>
      <c r="X6926" s="37" t="e">
        <f t="shared" si="547"/>
        <v>#N/A</v>
      </c>
      <c r="Y6926" s="37" t="e">
        <f t="shared" si="545"/>
        <v>#N/A</v>
      </c>
      <c r="Z6926" s="37"/>
      <c r="AA6926" s="37"/>
    </row>
    <row r="6927" spans="20:27">
      <c r="T6927" s="26">
        <v>6907</v>
      </c>
      <c r="U6927" s="26" t="e">
        <f t="shared" si="544"/>
        <v>#N/A</v>
      </c>
      <c r="V6927" s="36" t="e">
        <f t="shared" si="546"/>
        <v>#N/A</v>
      </c>
      <c r="W6927" s="29" t="e">
        <f t="shared" si="543"/>
        <v>#N/A</v>
      </c>
      <c r="X6927" s="37" t="e">
        <f t="shared" si="547"/>
        <v>#N/A</v>
      </c>
      <c r="Y6927" s="37" t="e">
        <f t="shared" si="545"/>
        <v>#N/A</v>
      </c>
      <c r="Z6927" s="37"/>
      <c r="AA6927" s="37"/>
    </row>
    <row r="6928" spans="20:27">
      <c r="T6928" s="26">
        <v>6908</v>
      </c>
      <c r="U6928" s="26" t="e">
        <f t="shared" si="544"/>
        <v>#N/A</v>
      </c>
      <c r="V6928" s="36" t="e">
        <f t="shared" si="546"/>
        <v>#N/A</v>
      </c>
      <c r="W6928" s="29" t="e">
        <f t="shared" si="543"/>
        <v>#N/A</v>
      </c>
      <c r="X6928" s="37" t="e">
        <f t="shared" si="547"/>
        <v>#N/A</v>
      </c>
      <c r="Y6928" s="37" t="e">
        <f t="shared" si="545"/>
        <v>#N/A</v>
      </c>
      <c r="Z6928" s="37"/>
      <c r="AA6928" s="37"/>
    </row>
    <row r="6929" spans="20:27">
      <c r="T6929" s="26">
        <v>6909</v>
      </c>
      <c r="U6929" s="26" t="e">
        <f t="shared" si="544"/>
        <v>#N/A</v>
      </c>
      <c r="V6929" s="36" t="e">
        <f t="shared" si="546"/>
        <v>#N/A</v>
      </c>
      <c r="W6929" s="29" t="e">
        <f t="shared" si="543"/>
        <v>#N/A</v>
      </c>
      <c r="X6929" s="37" t="e">
        <f t="shared" si="547"/>
        <v>#N/A</v>
      </c>
      <c r="Y6929" s="37" t="e">
        <f t="shared" si="545"/>
        <v>#N/A</v>
      </c>
      <c r="Z6929" s="37"/>
      <c r="AA6929" s="37"/>
    </row>
    <row r="6930" spans="20:27">
      <c r="T6930" s="26">
        <v>6910</v>
      </c>
      <c r="U6930" s="26" t="e">
        <f t="shared" si="544"/>
        <v>#N/A</v>
      </c>
      <c r="V6930" s="36" t="e">
        <f t="shared" si="546"/>
        <v>#N/A</v>
      </c>
      <c r="W6930" s="29" t="e">
        <f t="shared" si="543"/>
        <v>#N/A</v>
      </c>
      <c r="X6930" s="37" t="e">
        <f t="shared" si="547"/>
        <v>#N/A</v>
      </c>
      <c r="Y6930" s="37" t="e">
        <f t="shared" si="545"/>
        <v>#N/A</v>
      </c>
      <c r="Z6930" s="37"/>
      <c r="AA6930" s="37"/>
    </row>
    <row r="6931" spans="20:27">
      <c r="T6931" s="26">
        <v>6911</v>
      </c>
      <c r="U6931" s="26" t="e">
        <f t="shared" si="544"/>
        <v>#N/A</v>
      </c>
      <c r="V6931" s="36" t="e">
        <f t="shared" si="546"/>
        <v>#N/A</v>
      </c>
      <c r="W6931" s="29" t="e">
        <f t="shared" si="543"/>
        <v>#N/A</v>
      </c>
      <c r="X6931" s="37" t="e">
        <f t="shared" si="547"/>
        <v>#N/A</v>
      </c>
      <c r="Y6931" s="37" t="e">
        <f t="shared" si="545"/>
        <v>#N/A</v>
      </c>
      <c r="Z6931" s="37"/>
      <c r="AA6931" s="37"/>
    </row>
    <row r="6932" spans="20:27">
      <c r="T6932" s="26">
        <v>6912</v>
      </c>
      <c r="U6932" s="26" t="e">
        <f t="shared" si="544"/>
        <v>#N/A</v>
      </c>
      <c r="V6932" s="36" t="e">
        <f t="shared" si="546"/>
        <v>#N/A</v>
      </c>
      <c r="W6932" s="29" t="e">
        <f t="shared" si="543"/>
        <v>#N/A</v>
      </c>
      <c r="X6932" s="37" t="e">
        <f t="shared" si="547"/>
        <v>#N/A</v>
      </c>
      <c r="Y6932" s="37" t="e">
        <f t="shared" si="545"/>
        <v>#N/A</v>
      </c>
      <c r="Z6932" s="37"/>
      <c r="AA6932" s="37"/>
    </row>
    <row r="6933" spans="20:27">
      <c r="T6933" s="26">
        <v>6913</v>
      </c>
      <c r="U6933" s="26" t="e">
        <f t="shared" si="544"/>
        <v>#N/A</v>
      </c>
      <c r="V6933" s="36" t="e">
        <f t="shared" si="546"/>
        <v>#N/A</v>
      </c>
      <c r="W6933" s="29" t="e">
        <f t="shared" ref="W6933:W6996" si="548">IF(U6933="",(#N/A),V6933)</f>
        <v>#N/A</v>
      </c>
      <c r="X6933" s="37" t="e">
        <f t="shared" si="547"/>
        <v>#N/A</v>
      </c>
      <c r="Y6933" s="37" t="e">
        <f t="shared" si="545"/>
        <v>#N/A</v>
      </c>
      <c r="Z6933" s="37"/>
      <c r="AA6933" s="37"/>
    </row>
    <row r="6934" spans="20:27">
      <c r="T6934" s="26">
        <v>6914</v>
      </c>
      <c r="U6934" s="26" t="e">
        <f t="shared" ref="U6934:U6997" si="549">IF(MAX(D$20:D$64)&lt;T6934,(#N/A),T6934)</f>
        <v>#N/A</v>
      </c>
      <c r="V6934" s="36" t="e">
        <f t="shared" si="546"/>
        <v>#N/A</v>
      </c>
      <c r="W6934" s="29" t="e">
        <f t="shared" si="548"/>
        <v>#N/A</v>
      </c>
      <c r="X6934" s="37" t="e">
        <f t="shared" si="547"/>
        <v>#N/A</v>
      </c>
      <c r="Y6934" s="37" t="e">
        <f t="shared" si="545"/>
        <v>#N/A</v>
      </c>
      <c r="Z6934" s="37"/>
      <c r="AA6934" s="37"/>
    </row>
    <row r="6935" spans="20:27">
      <c r="T6935" s="26">
        <v>6915</v>
      </c>
      <c r="U6935" s="26" t="e">
        <f t="shared" si="549"/>
        <v>#N/A</v>
      </c>
      <c r="V6935" s="36" t="e">
        <f t="shared" si="546"/>
        <v>#N/A</v>
      </c>
      <c r="W6935" s="29" t="e">
        <f t="shared" si="548"/>
        <v>#N/A</v>
      </c>
      <c r="X6935" s="37" t="e">
        <f t="shared" si="547"/>
        <v>#N/A</v>
      </c>
      <c r="Y6935" s="37" t="e">
        <f t="shared" si="545"/>
        <v>#N/A</v>
      </c>
      <c r="Z6935" s="37"/>
      <c r="AA6935" s="37"/>
    </row>
    <row r="6936" spans="20:27">
      <c r="T6936" s="26">
        <v>6916</v>
      </c>
      <c r="U6936" s="26" t="e">
        <f t="shared" si="549"/>
        <v>#N/A</v>
      </c>
      <c r="V6936" s="36" t="e">
        <f t="shared" si="546"/>
        <v>#N/A</v>
      </c>
      <c r="W6936" s="29" t="e">
        <f t="shared" si="548"/>
        <v>#N/A</v>
      </c>
      <c r="X6936" s="37" t="e">
        <f t="shared" si="547"/>
        <v>#N/A</v>
      </c>
      <c r="Y6936" s="37" t="e">
        <f t="shared" si="545"/>
        <v>#N/A</v>
      </c>
      <c r="Z6936" s="37"/>
      <c r="AA6936" s="37"/>
    </row>
    <row r="6937" spans="20:27">
      <c r="T6937" s="26">
        <v>6917</v>
      </c>
      <c r="U6937" s="26" t="e">
        <f t="shared" si="549"/>
        <v>#N/A</v>
      </c>
      <c r="V6937" s="36" t="e">
        <f t="shared" si="546"/>
        <v>#N/A</v>
      </c>
      <c r="W6937" s="29" t="e">
        <f t="shared" si="548"/>
        <v>#N/A</v>
      </c>
      <c r="X6937" s="37" t="e">
        <f t="shared" si="547"/>
        <v>#N/A</v>
      </c>
      <c r="Y6937" s="37" t="e">
        <f t="shared" si="545"/>
        <v>#N/A</v>
      </c>
      <c r="Z6937" s="37"/>
      <c r="AA6937" s="37"/>
    </row>
    <row r="6938" spans="20:27">
      <c r="T6938" s="26">
        <v>6918</v>
      </c>
      <c r="U6938" s="26" t="e">
        <f t="shared" si="549"/>
        <v>#N/A</v>
      </c>
      <c r="V6938" s="36" t="e">
        <f t="shared" si="546"/>
        <v>#N/A</v>
      </c>
      <c r="W6938" s="29" t="e">
        <f t="shared" si="548"/>
        <v>#N/A</v>
      </c>
      <c r="X6938" s="37" t="e">
        <f t="shared" si="547"/>
        <v>#N/A</v>
      </c>
      <c r="Y6938" s="37" t="e">
        <f t="shared" si="545"/>
        <v>#N/A</v>
      </c>
      <c r="Z6938" s="37"/>
      <c r="AA6938" s="37"/>
    </row>
    <row r="6939" spans="20:27">
      <c r="T6939" s="26">
        <v>6919</v>
      </c>
      <c r="U6939" s="26" t="e">
        <f t="shared" si="549"/>
        <v>#N/A</v>
      </c>
      <c r="V6939" s="36" t="e">
        <f t="shared" si="546"/>
        <v>#N/A</v>
      </c>
      <c r="W6939" s="29" t="e">
        <f t="shared" si="548"/>
        <v>#N/A</v>
      </c>
      <c r="X6939" s="37" t="e">
        <f t="shared" si="547"/>
        <v>#N/A</v>
      </c>
      <c r="Y6939" s="37" t="e">
        <f t="shared" si="545"/>
        <v>#N/A</v>
      </c>
      <c r="Z6939" s="37"/>
      <c r="AA6939" s="37"/>
    </row>
    <row r="6940" spans="20:27">
      <c r="T6940" s="26">
        <v>6920</v>
      </c>
      <c r="U6940" s="26" t="e">
        <f t="shared" si="549"/>
        <v>#N/A</v>
      </c>
      <c r="V6940" s="36" t="e">
        <f t="shared" si="546"/>
        <v>#N/A</v>
      </c>
      <c r="W6940" s="29" t="e">
        <f t="shared" si="548"/>
        <v>#N/A</v>
      </c>
      <c r="X6940" s="37" t="e">
        <f t="shared" si="547"/>
        <v>#N/A</v>
      </c>
      <c r="Y6940" s="37" t="e">
        <f t="shared" si="545"/>
        <v>#N/A</v>
      </c>
      <c r="Z6940" s="37"/>
      <c r="AA6940" s="37"/>
    </row>
    <row r="6941" spans="20:27">
      <c r="T6941" s="26">
        <v>6921</v>
      </c>
      <c r="U6941" s="26" t="e">
        <f t="shared" si="549"/>
        <v>#N/A</v>
      </c>
      <c r="V6941" s="36" t="e">
        <f t="shared" si="546"/>
        <v>#N/A</v>
      </c>
      <c r="W6941" s="29" t="e">
        <f t="shared" si="548"/>
        <v>#N/A</v>
      </c>
      <c r="X6941" s="37" t="e">
        <f t="shared" si="547"/>
        <v>#N/A</v>
      </c>
      <c r="Y6941" s="37" t="e">
        <f t="shared" si="545"/>
        <v>#N/A</v>
      </c>
      <c r="Z6941" s="37"/>
      <c r="AA6941" s="37"/>
    </row>
    <row r="6942" spans="20:27">
      <c r="T6942" s="26">
        <v>6922</v>
      </c>
      <c r="U6942" s="26" t="e">
        <f t="shared" si="549"/>
        <v>#N/A</v>
      </c>
      <c r="V6942" s="36" t="e">
        <f t="shared" si="546"/>
        <v>#N/A</v>
      </c>
      <c r="W6942" s="29" t="e">
        <f t="shared" si="548"/>
        <v>#N/A</v>
      </c>
      <c r="X6942" s="37" t="e">
        <f t="shared" si="547"/>
        <v>#N/A</v>
      </c>
      <c r="Y6942" s="37" t="e">
        <f t="shared" si="545"/>
        <v>#N/A</v>
      </c>
      <c r="Z6942" s="37"/>
      <c r="AA6942" s="37"/>
    </row>
    <row r="6943" spans="20:27">
      <c r="T6943" s="26">
        <v>6923</v>
      </c>
      <c r="U6943" s="26" t="e">
        <f t="shared" si="549"/>
        <v>#N/A</v>
      </c>
      <c r="V6943" s="36" t="e">
        <f t="shared" si="546"/>
        <v>#N/A</v>
      </c>
      <c r="W6943" s="29" t="e">
        <f t="shared" si="548"/>
        <v>#N/A</v>
      </c>
      <c r="X6943" s="37" t="e">
        <f t="shared" si="547"/>
        <v>#N/A</v>
      </c>
      <c r="Y6943" s="37" t="e">
        <f t="shared" ref="Y6943:Y7006" si="550">IF(($K$60+15)&gt;T6943,K$23*EXP(M$22*LOG(T6943/O$23)),(#N/A))</f>
        <v>#N/A</v>
      </c>
      <c r="Z6943" s="37"/>
      <c r="AA6943" s="37"/>
    </row>
    <row r="6944" spans="20:27">
      <c r="T6944" s="26">
        <v>6924</v>
      </c>
      <c r="U6944" s="26" t="e">
        <f t="shared" si="549"/>
        <v>#N/A</v>
      </c>
      <c r="V6944" s="36" t="e">
        <f t="shared" si="546"/>
        <v>#N/A</v>
      </c>
      <c r="W6944" s="29" t="e">
        <f t="shared" si="548"/>
        <v>#N/A</v>
      </c>
      <c r="X6944" s="37" t="e">
        <f t="shared" si="547"/>
        <v>#N/A</v>
      </c>
      <c r="Y6944" s="37" t="e">
        <f t="shared" si="550"/>
        <v>#N/A</v>
      </c>
      <c r="Z6944" s="37"/>
      <c r="AA6944" s="37"/>
    </row>
    <row r="6945" spans="20:27">
      <c r="T6945" s="26">
        <v>6925</v>
      </c>
      <c r="U6945" s="26" t="e">
        <f t="shared" si="549"/>
        <v>#N/A</v>
      </c>
      <c r="V6945" s="36" t="e">
        <f t="shared" si="546"/>
        <v>#N/A</v>
      </c>
      <c r="W6945" s="29" t="e">
        <f t="shared" si="548"/>
        <v>#N/A</v>
      </c>
      <c r="X6945" s="37" t="e">
        <f t="shared" si="547"/>
        <v>#N/A</v>
      </c>
      <c r="Y6945" s="37" t="e">
        <f t="shared" si="550"/>
        <v>#N/A</v>
      </c>
      <c r="Z6945" s="37"/>
      <c r="AA6945" s="37"/>
    </row>
    <row r="6946" spans="20:27">
      <c r="T6946" s="26">
        <v>6926</v>
      </c>
      <c r="U6946" s="26" t="e">
        <f t="shared" si="549"/>
        <v>#N/A</v>
      </c>
      <c r="V6946" s="36" t="e">
        <f t="shared" si="546"/>
        <v>#N/A</v>
      </c>
      <c r="W6946" s="29" t="e">
        <f t="shared" si="548"/>
        <v>#N/A</v>
      </c>
      <c r="X6946" s="37" t="e">
        <f t="shared" si="547"/>
        <v>#N/A</v>
      </c>
      <c r="Y6946" s="37" t="e">
        <f t="shared" si="550"/>
        <v>#N/A</v>
      </c>
      <c r="Z6946" s="37"/>
      <c r="AA6946" s="37"/>
    </row>
    <row r="6947" spans="20:27">
      <c r="T6947" s="26">
        <v>6927</v>
      </c>
      <c r="U6947" s="26" t="e">
        <f t="shared" si="549"/>
        <v>#N/A</v>
      </c>
      <c r="V6947" s="36" t="e">
        <f t="shared" si="546"/>
        <v>#N/A</v>
      </c>
      <c r="W6947" s="29" t="e">
        <f t="shared" si="548"/>
        <v>#N/A</v>
      </c>
      <c r="X6947" s="37" t="e">
        <f t="shared" si="547"/>
        <v>#N/A</v>
      </c>
      <c r="Y6947" s="37" t="e">
        <f t="shared" si="550"/>
        <v>#N/A</v>
      </c>
      <c r="Z6947" s="37"/>
      <c r="AA6947" s="37"/>
    </row>
    <row r="6948" spans="20:27">
      <c r="T6948" s="26">
        <v>6928</v>
      </c>
      <c r="U6948" s="26" t="e">
        <f t="shared" si="549"/>
        <v>#N/A</v>
      </c>
      <c r="V6948" s="36" t="e">
        <f t="shared" si="546"/>
        <v>#N/A</v>
      </c>
      <c r="W6948" s="29" t="e">
        <f t="shared" si="548"/>
        <v>#N/A</v>
      </c>
      <c r="X6948" s="37" t="e">
        <f t="shared" si="547"/>
        <v>#N/A</v>
      </c>
      <c r="Y6948" s="37" t="e">
        <f t="shared" si="550"/>
        <v>#N/A</v>
      </c>
      <c r="Z6948" s="37"/>
      <c r="AA6948" s="37"/>
    </row>
    <row r="6949" spans="20:27">
      <c r="T6949" s="26">
        <v>6929</v>
      </c>
      <c r="U6949" s="26" t="e">
        <f t="shared" si="549"/>
        <v>#N/A</v>
      </c>
      <c r="V6949" s="36" t="e">
        <f t="shared" si="546"/>
        <v>#N/A</v>
      </c>
      <c r="W6949" s="29" t="e">
        <f t="shared" si="548"/>
        <v>#N/A</v>
      </c>
      <c r="X6949" s="37" t="e">
        <f t="shared" si="547"/>
        <v>#N/A</v>
      </c>
      <c r="Y6949" s="37" t="e">
        <f t="shared" si="550"/>
        <v>#N/A</v>
      </c>
      <c r="Z6949" s="37"/>
      <c r="AA6949" s="37"/>
    </row>
    <row r="6950" spans="20:27">
      <c r="T6950" s="26">
        <v>6930</v>
      </c>
      <c r="U6950" s="26" t="e">
        <f t="shared" si="549"/>
        <v>#N/A</v>
      </c>
      <c r="V6950" s="36" t="e">
        <f t="shared" si="546"/>
        <v>#N/A</v>
      </c>
      <c r="W6950" s="29" t="e">
        <f t="shared" si="548"/>
        <v>#N/A</v>
      </c>
      <c r="X6950" s="37" t="e">
        <f t="shared" si="547"/>
        <v>#N/A</v>
      </c>
      <c r="Y6950" s="37" t="e">
        <f t="shared" si="550"/>
        <v>#N/A</v>
      </c>
      <c r="Z6950" s="37"/>
      <c r="AA6950" s="37"/>
    </row>
    <row r="6951" spans="20:27">
      <c r="T6951" s="26">
        <v>6931</v>
      </c>
      <c r="U6951" s="26" t="e">
        <f t="shared" si="549"/>
        <v>#N/A</v>
      </c>
      <c r="V6951" s="36" t="e">
        <f t="shared" si="546"/>
        <v>#N/A</v>
      </c>
      <c r="W6951" s="29" t="e">
        <f t="shared" si="548"/>
        <v>#N/A</v>
      </c>
      <c r="X6951" s="37" t="e">
        <f t="shared" si="547"/>
        <v>#N/A</v>
      </c>
      <c r="Y6951" s="37" t="e">
        <f t="shared" si="550"/>
        <v>#N/A</v>
      </c>
      <c r="Z6951" s="37"/>
      <c r="AA6951" s="37"/>
    </row>
    <row r="6952" spans="20:27">
      <c r="T6952" s="26">
        <v>6932</v>
      </c>
      <c r="U6952" s="26" t="e">
        <f t="shared" si="549"/>
        <v>#N/A</v>
      </c>
      <c r="V6952" s="36" t="e">
        <f t="shared" si="546"/>
        <v>#N/A</v>
      </c>
      <c r="W6952" s="29" t="e">
        <f t="shared" si="548"/>
        <v>#N/A</v>
      </c>
      <c r="X6952" s="37" t="e">
        <f t="shared" si="547"/>
        <v>#N/A</v>
      </c>
      <c r="Y6952" s="37" t="e">
        <f t="shared" si="550"/>
        <v>#N/A</v>
      </c>
      <c r="Z6952" s="37"/>
      <c r="AA6952" s="37"/>
    </row>
    <row r="6953" spans="20:27">
      <c r="T6953" s="26">
        <v>6933</v>
      </c>
      <c r="U6953" s="26" t="e">
        <f t="shared" si="549"/>
        <v>#N/A</v>
      </c>
      <c r="V6953" s="36" t="e">
        <f t="shared" si="546"/>
        <v>#N/A</v>
      </c>
      <c r="W6953" s="29" t="e">
        <f t="shared" si="548"/>
        <v>#N/A</v>
      </c>
      <c r="X6953" s="37" t="e">
        <f t="shared" si="547"/>
        <v>#N/A</v>
      </c>
      <c r="Y6953" s="37" t="e">
        <f t="shared" si="550"/>
        <v>#N/A</v>
      </c>
      <c r="Z6953" s="37"/>
      <c r="AA6953" s="37"/>
    </row>
    <row r="6954" spans="20:27">
      <c r="T6954" s="26">
        <v>6934</v>
      </c>
      <c r="U6954" s="26" t="e">
        <f t="shared" si="549"/>
        <v>#N/A</v>
      </c>
      <c r="V6954" s="36" t="e">
        <f t="shared" si="546"/>
        <v>#N/A</v>
      </c>
      <c r="W6954" s="29" t="e">
        <f t="shared" si="548"/>
        <v>#N/A</v>
      </c>
      <c r="X6954" s="37" t="e">
        <f t="shared" si="547"/>
        <v>#N/A</v>
      </c>
      <c r="Y6954" s="37" t="e">
        <f t="shared" si="550"/>
        <v>#N/A</v>
      </c>
      <c r="Z6954" s="37"/>
      <c r="AA6954" s="37"/>
    </row>
    <row r="6955" spans="20:27">
      <c r="T6955" s="26">
        <v>6935</v>
      </c>
      <c r="U6955" s="26" t="e">
        <f t="shared" si="549"/>
        <v>#N/A</v>
      </c>
      <c r="V6955" s="36" t="e">
        <f t="shared" si="546"/>
        <v>#N/A</v>
      </c>
      <c r="W6955" s="29" t="e">
        <f t="shared" si="548"/>
        <v>#N/A</v>
      </c>
      <c r="X6955" s="37" t="e">
        <f t="shared" si="547"/>
        <v>#N/A</v>
      </c>
      <c r="Y6955" s="37" t="e">
        <f t="shared" si="550"/>
        <v>#N/A</v>
      </c>
      <c r="Z6955" s="37"/>
      <c r="AA6955" s="37"/>
    </row>
    <row r="6956" spans="20:27">
      <c r="T6956" s="26">
        <v>6936</v>
      </c>
      <c r="U6956" s="26" t="e">
        <f t="shared" si="549"/>
        <v>#N/A</v>
      </c>
      <c r="V6956" s="36" t="e">
        <f t="shared" si="546"/>
        <v>#N/A</v>
      </c>
      <c r="W6956" s="29" t="e">
        <f t="shared" si="548"/>
        <v>#N/A</v>
      </c>
      <c r="X6956" s="37" t="e">
        <f t="shared" si="547"/>
        <v>#N/A</v>
      </c>
      <c r="Y6956" s="37" t="e">
        <f t="shared" si="550"/>
        <v>#N/A</v>
      </c>
      <c r="Z6956" s="37"/>
      <c r="AA6956" s="37"/>
    </row>
    <row r="6957" spans="20:27">
      <c r="T6957" s="26">
        <v>6937</v>
      </c>
      <c r="U6957" s="26" t="e">
        <f t="shared" si="549"/>
        <v>#N/A</v>
      </c>
      <c r="V6957" s="36" t="e">
        <f t="shared" si="546"/>
        <v>#N/A</v>
      </c>
      <c r="W6957" s="29" t="e">
        <f t="shared" si="548"/>
        <v>#N/A</v>
      </c>
      <c r="X6957" s="37" t="e">
        <f t="shared" si="547"/>
        <v>#N/A</v>
      </c>
      <c r="Y6957" s="37" t="e">
        <f t="shared" si="550"/>
        <v>#N/A</v>
      </c>
      <c r="Z6957" s="37"/>
      <c r="AA6957" s="37"/>
    </row>
    <row r="6958" spans="20:27">
      <c r="T6958" s="26">
        <v>6938</v>
      </c>
      <c r="U6958" s="26" t="e">
        <f t="shared" si="549"/>
        <v>#N/A</v>
      </c>
      <c r="V6958" s="36" t="e">
        <f t="shared" si="546"/>
        <v>#N/A</v>
      </c>
      <c r="W6958" s="29" t="e">
        <f t="shared" si="548"/>
        <v>#N/A</v>
      </c>
      <c r="X6958" s="37" t="e">
        <f t="shared" si="547"/>
        <v>#N/A</v>
      </c>
      <c r="Y6958" s="37" t="e">
        <f t="shared" si="550"/>
        <v>#N/A</v>
      </c>
      <c r="Z6958" s="37"/>
      <c r="AA6958" s="37"/>
    </row>
    <row r="6959" spans="20:27">
      <c r="T6959" s="26">
        <v>6939</v>
      </c>
      <c r="U6959" s="26" t="e">
        <f t="shared" si="549"/>
        <v>#N/A</v>
      </c>
      <c r="V6959" s="36" t="e">
        <f t="shared" si="546"/>
        <v>#N/A</v>
      </c>
      <c r="W6959" s="29" t="e">
        <f t="shared" si="548"/>
        <v>#N/A</v>
      </c>
      <c r="X6959" s="37" t="e">
        <f t="shared" si="547"/>
        <v>#N/A</v>
      </c>
      <c r="Y6959" s="37" t="e">
        <f t="shared" si="550"/>
        <v>#N/A</v>
      </c>
      <c r="Z6959" s="37"/>
      <c r="AA6959" s="37"/>
    </row>
    <row r="6960" spans="20:27">
      <c r="T6960" s="26">
        <v>6940</v>
      </c>
      <c r="U6960" s="26" t="e">
        <f t="shared" si="549"/>
        <v>#N/A</v>
      </c>
      <c r="V6960" s="36" t="e">
        <f t="shared" si="546"/>
        <v>#N/A</v>
      </c>
      <c r="W6960" s="29" t="e">
        <f t="shared" si="548"/>
        <v>#N/A</v>
      </c>
      <c r="X6960" s="37" t="e">
        <f t="shared" si="547"/>
        <v>#N/A</v>
      </c>
      <c r="Y6960" s="37" t="e">
        <f t="shared" si="550"/>
        <v>#N/A</v>
      </c>
      <c r="Z6960" s="37"/>
      <c r="AA6960" s="37"/>
    </row>
    <row r="6961" spans="20:27">
      <c r="T6961" s="26">
        <v>6941</v>
      </c>
      <c r="U6961" s="26" t="e">
        <f t="shared" si="549"/>
        <v>#N/A</v>
      </c>
      <c r="V6961" s="36" t="e">
        <f t="shared" si="546"/>
        <v>#N/A</v>
      </c>
      <c r="W6961" s="29" t="e">
        <f t="shared" si="548"/>
        <v>#N/A</v>
      </c>
      <c r="X6961" s="37" t="e">
        <f t="shared" si="547"/>
        <v>#N/A</v>
      </c>
      <c r="Y6961" s="37" t="e">
        <f t="shared" si="550"/>
        <v>#N/A</v>
      </c>
      <c r="Z6961" s="37"/>
      <c r="AA6961" s="37"/>
    </row>
    <row r="6962" spans="20:27">
      <c r="T6962" s="26">
        <v>6942</v>
      </c>
      <c r="U6962" s="26" t="e">
        <f t="shared" si="549"/>
        <v>#N/A</v>
      </c>
      <c r="V6962" s="36" t="e">
        <f t="shared" si="546"/>
        <v>#N/A</v>
      </c>
      <c r="W6962" s="29" t="e">
        <f t="shared" si="548"/>
        <v>#N/A</v>
      </c>
      <c r="X6962" s="37" t="e">
        <f t="shared" si="547"/>
        <v>#N/A</v>
      </c>
      <c r="Y6962" s="37" t="e">
        <f t="shared" si="550"/>
        <v>#N/A</v>
      </c>
      <c r="Z6962" s="37"/>
      <c r="AA6962" s="37"/>
    </row>
    <row r="6963" spans="20:27">
      <c r="T6963" s="26">
        <v>6943</v>
      </c>
      <c r="U6963" s="26" t="e">
        <f t="shared" si="549"/>
        <v>#N/A</v>
      </c>
      <c r="V6963" s="36" t="e">
        <f t="shared" si="546"/>
        <v>#N/A</v>
      </c>
      <c r="W6963" s="29" t="e">
        <f t="shared" si="548"/>
        <v>#N/A</v>
      </c>
      <c r="X6963" s="37" t="e">
        <f t="shared" si="547"/>
        <v>#N/A</v>
      </c>
      <c r="Y6963" s="37" t="e">
        <f t="shared" si="550"/>
        <v>#N/A</v>
      </c>
      <c r="Z6963" s="37"/>
      <c r="AA6963" s="37"/>
    </row>
    <row r="6964" spans="20:27">
      <c r="T6964" s="26">
        <v>6944</v>
      </c>
      <c r="U6964" s="26" t="e">
        <f t="shared" si="549"/>
        <v>#N/A</v>
      </c>
      <c r="V6964" s="36" t="e">
        <f t="shared" si="546"/>
        <v>#N/A</v>
      </c>
      <c r="W6964" s="29" t="e">
        <f t="shared" si="548"/>
        <v>#N/A</v>
      </c>
      <c r="X6964" s="37" t="e">
        <f t="shared" si="547"/>
        <v>#N/A</v>
      </c>
      <c r="Y6964" s="37" t="e">
        <f t="shared" si="550"/>
        <v>#N/A</v>
      </c>
      <c r="Z6964" s="37"/>
      <c r="AA6964" s="37"/>
    </row>
    <row r="6965" spans="20:27">
      <c r="T6965" s="26">
        <v>6945</v>
      </c>
      <c r="U6965" s="26" t="e">
        <f t="shared" si="549"/>
        <v>#N/A</v>
      </c>
      <c r="V6965" s="36" t="e">
        <f t="shared" si="546"/>
        <v>#N/A</v>
      </c>
      <c r="W6965" s="29" t="e">
        <f t="shared" si="548"/>
        <v>#N/A</v>
      </c>
      <c r="X6965" s="37" t="e">
        <f t="shared" si="547"/>
        <v>#N/A</v>
      </c>
      <c r="Y6965" s="37" t="e">
        <f t="shared" si="550"/>
        <v>#N/A</v>
      </c>
      <c r="Z6965" s="37"/>
      <c r="AA6965" s="37"/>
    </row>
    <row r="6966" spans="20:27">
      <c r="T6966" s="26">
        <v>6946</v>
      </c>
      <c r="U6966" s="26" t="e">
        <f t="shared" si="549"/>
        <v>#N/A</v>
      </c>
      <c r="V6966" s="36" t="e">
        <f t="shared" si="546"/>
        <v>#N/A</v>
      </c>
      <c r="W6966" s="29" t="e">
        <f t="shared" si="548"/>
        <v>#N/A</v>
      </c>
      <c r="X6966" s="37" t="e">
        <f t="shared" si="547"/>
        <v>#N/A</v>
      </c>
      <c r="Y6966" s="37" t="e">
        <f t="shared" si="550"/>
        <v>#N/A</v>
      </c>
      <c r="Z6966" s="37"/>
      <c r="AA6966" s="37"/>
    </row>
    <row r="6967" spans="20:27">
      <c r="T6967" s="26">
        <v>6947</v>
      </c>
      <c r="U6967" s="26" t="e">
        <f t="shared" si="549"/>
        <v>#N/A</v>
      </c>
      <c r="V6967" s="36" t="e">
        <f t="shared" si="546"/>
        <v>#N/A</v>
      </c>
      <c r="W6967" s="29" t="e">
        <f t="shared" si="548"/>
        <v>#N/A</v>
      </c>
      <c r="X6967" s="37" t="e">
        <f t="shared" si="547"/>
        <v>#N/A</v>
      </c>
      <c r="Y6967" s="37" t="e">
        <f t="shared" si="550"/>
        <v>#N/A</v>
      </c>
      <c r="Z6967" s="37"/>
      <c r="AA6967" s="37"/>
    </row>
    <row r="6968" spans="20:27">
      <c r="T6968" s="26">
        <v>6948</v>
      </c>
      <c r="U6968" s="26" t="e">
        <f t="shared" si="549"/>
        <v>#N/A</v>
      </c>
      <c r="V6968" s="36" t="e">
        <f t="shared" si="546"/>
        <v>#N/A</v>
      </c>
      <c r="W6968" s="29" t="e">
        <f t="shared" si="548"/>
        <v>#N/A</v>
      </c>
      <c r="X6968" s="37" t="e">
        <f t="shared" si="547"/>
        <v>#N/A</v>
      </c>
      <c r="Y6968" s="37" t="e">
        <f t="shared" si="550"/>
        <v>#N/A</v>
      </c>
      <c r="Z6968" s="37"/>
      <c r="AA6968" s="37"/>
    </row>
    <row r="6969" spans="20:27">
      <c r="T6969" s="26">
        <v>6949</v>
      </c>
      <c r="U6969" s="26" t="e">
        <f t="shared" si="549"/>
        <v>#N/A</v>
      </c>
      <c r="V6969" s="36" t="e">
        <f t="shared" si="546"/>
        <v>#N/A</v>
      </c>
      <c r="W6969" s="29" t="e">
        <f t="shared" si="548"/>
        <v>#N/A</v>
      </c>
      <c r="X6969" s="37" t="e">
        <f t="shared" si="547"/>
        <v>#N/A</v>
      </c>
      <c r="Y6969" s="37" t="e">
        <f t="shared" si="550"/>
        <v>#N/A</v>
      </c>
      <c r="Z6969" s="37"/>
      <c r="AA6969" s="37"/>
    </row>
    <row r="6970" spans="20:27">
      <c r="T6970" s="26">
        <v>6950</v>
      </c>
      <c r="U6970" s="26" t="e">
        <f t="shared" si="549"/>
        <v>#N/A</v>
      </c>
      <c r="V6970" s="36" t="e">
        <f t="shared" si="546"/>
        <v>#N/A</v>
      </c>
      <c r="W6970" s="29" t="e">
        <f t="shared" si="548"/>
        <v>#N/A</v>
      </c>
      <c r="X6970" s="37" t="e">
        <f t="shared" si="547"/>
        <v>#N/A</v>
      </c>
      <c r="Y6970" s="37" t="e">
        <f t="shared" si="550"/>
        <v>#N/A</v>
      </c>
      <c r="Z6970" s="37"/>
      <c r="AA6970" s="37"/>
    </row>
    <row r="6971" spans="20:27">
      <c r="T6971" s="26">
        <v>6951</v>
      </c>
      <c r="U6971" s="26" t="e">
        <f t="shared" si="549"/>
        <v>#N/A</v>
      </c>
      <c r="V6971" s="36" t="e">
        <f t="shared" si="546"/>
        <v>#N/A</v>
      </c>
      <c r="W6971" s="29" t="e">
        <f t="shared" si="548"/>
        <v>#N/A</v>
      </c>
      <c r="X6971" s="37" t="e">
        <f t="shared" si="547"/>
        <v>#N/A</v>
      </c>
      <c r="Y6971" s="37" t="e">
        <f t="shared" si="550"/>
        <v>#N/A</v>
      </c>
      <c r="Z6971" s="37"/>
      <c r="AA6971" s="37"/>
    </row>
    <row r="6972" spans="20:27">
      <c r="T6972" s="26">
        <v>6952</v>
      </c>
      <c r="U6972" s="26" t="e">
        <f t="shared" si="549"/>
        <v>#N/A</v>
      </c>
      <c r="V6972" s="36" t="e">
        <f t="shared" si="546"/>
        <v>#N/A</v>
      </c>
      <c r="W6972" s="29" t="e">
        <f t="shared" si="548"/>
        <v>#N/A</v>
      </c>
      <c r="X6972" s="37" t="e">
        <f t="shared" si="547"/>
        <v>#N/A</v>
      </c>
      <c r="Y6972" s="37" t="e">
        <f t="shared" si="550"/>
        <v>#N/A</v>
      </c>
      <c r="Z6972" s="37"/>
      <c r="AA6972" s="37"/>
    </row>
    <row r="6973" spans="20:27">
      <c r="T6973" s="26">
        <v>6953</v>
      </c>
      <c r="U6973" s="26" t="e">
        <f t="shared" si="549"/>
        <v>#N/A</v>
      </c>
      <c r="V6973" s="36" t="e">
        <f t="shared" si="546"/>
        <v>#N/A</v>
      </c>
      <c r="W6973" s="29" t="e">
        <f t="shared" si="548"/>
        <v>#N/A</v>
      </c>
      <c r="X6973" s="37" t="e">
        <f t="shared" si="547"/>
        <v>#N/A</v>
      </c>
      <c r="Y6973" s="37" t="e">
        <f t="shared" si="550"/>
        <v>#N/A</v>
      </c>
      <c r="Z6973" s="37"/>
      <c r="AA6973" s="37"/>
    </row>
    <row r="6974" spans="20:27">
      <c r="T6974" s="26">
        <v>6954</v>
      </c>
      <c r="U6974" s="26" t="e">
        <f t="shared" si="549"/>
        <v>#N/A</v>
      </c>
      <c r="V6974" s="36" t="e">
        <f t="shared" si="546"/>
        <v>#N/A</v>
      </c>
      <c r="W6974" s="29" t="e">
        <f t="shared" si="548"/>
        <v>#N/A</v>
      </c>
      <c r="X6974" s="37" t="e">
        <f t="shared" si="547"/>
        <v>#N/A</v>
      </c>
      <c r="Y6974" s="37" t="e">
        <f t="shared" si="550"/>
        <v>#N/A</v>
      </c>
      <c r="Z6974" s="37"/>
      <c r="AA6974" s="37"/>
    </row>
    <row r="6975" spans="20:27">
      <c r="T6975" s="26">
        <v>6955</v>
      </c>
      <c r="U6975" s="26" t="e">
        <f t="shared" si="549"/>
        <v>#N/A</v>
      </c>
      <c r="V6975" s="36" t="e">
        <f t="shared" si="546"/>
        <v>#N/A</v>
      </c>
      <c r="W6975" s="29" t="e">
        <f t="shared" si="548"/>
        <v>#N/A</v>
      </c>
      <c r="X6975" s="37" t="e">
        <f t="shared" si="547"/>
        <v>#N/A</v>
      </c>
      <c r="Y6975" s="37" t="e">
        <f t="shared" si="550"/>
        <v>#N/A</v>
      </c>
      <c r="Z6975" s="37"/>
      <c r="AA6975" s="37"/>
    </row>
    <row r="6976" spans="20:27">
      <c r="T6976" s="26">
        <v>6956</v>
      </c>
      <c r="U6976" s="26" t="e">
        <f t="shared" si="549"/>
        <v>#N/A</v>
      </c>
      <c r="V6976" s="36" t="e">
        <f t="shared" si="546"/>
        <v>#N/A</v>
      </c>
      <c r="W6976" s="29" t="e">
        <f t="shared" si="548"/>
        <v>#N/A</v>
      </c>
      <c r="X6976" s="37" t="e">
        <f t="shared" si="547"/>
        <v>#N/A</v>
      </c>
      <c r="Y6976" s="37" t="e">
        <f t="shared" si="550"/>
        <v>#N/A</v>
      </c>
      <c r="Z6976" s="37"/>
      <c r="AA6976" s="37"/>
    </row>
    <row r="6977" spans="20:27">
      <c r="T6977" s="26">
        <v>6957</v>
      </c>
      <c r="U6977" s="26" t="e">
        <f t="shared" si="549"/>
        <v>#N/A</v>
      </c>
      <c r="V6977" s="36" t="e">
        <f t="shared" si="546"/>
        <v>#N/A</v>
      </c>
      <c r="W6977" s="29" t="e">
        <f t="shared" si="548"/>
        <v>#N/A</v>
      </c>
      <c r="X6977" s="37" t="e">
        <f t="shared" si="547"/>
        <v>#N/A</v>
      </c>
      <c r="Y6977" s="37" t="e">
        <f t="shared" si="550"/>
        <v>#N/A</v>
      </c>
      <c r="Z6977" s="37"/>
      <c r="AA6977" s="37"/>
    </row>
    <row r="6978" spans="20:27">
      <c r="T6978" s="26">
        <v>6958</v>
      </c>
      <c r="U6978" s="26" t="e">
        <f t="shared" si="549"/>
        <v>#N/A</v>
      </c>
      <c r="V6978" s="36" t="e">
        <f t="shared" si="546"/>
        <v>#N/A</v>
      </c>
      <c r="W6978" s="29" t="e">
        <f t="shared" si="548"/>
        <v>#N/A</v>
      </c>
      <c r="X6978" s="37" t="e">
        <f t="shared" si="547"/>
        <v>#N/A</v>
      </c>
      <c r="Y6978" s="37" t="e">
        <f t="shared" si="550"/>
        <v>#N/A</v>
      </c>
      <c r="Z6978" s="37"/>
      <c r="AA6978" s="37"/>
    </row>
    <row r="6979" spans="20:27">
      <c r="T6979" s="26">
        <v>6959</v>
      </c>
      <c r="U6979" s="26" t="e">
        <f t="shared" si="549"/>
        <v>#N/A</v>
      </c>
      <c r="V6979" s="36" t="e">
        <f t="shared" si="546"/>
        <v>#N/A</v>
      </c>
      <c r="W6979" s="29" t="e">
        <f t="shared" si="548"/>
        <v>#N/A</v>
      </c>
      <c r="X6979" s="37" t="e">
        <f t="shared" si="547"/>
        <v>#N/A</v>
      </c>
      <c r="Y6979" s="37" t="e">
        <f t="shared" si="550"/>
        <v>#N/A</v>
      </c>
      <c r="Z6979" s="37"/>
      <c r="AA6979" s="37"/>
    </row>
    <row r="6980" spans="20:27">
      <c r="T6980" s="26">
        <v>6960</v>
      </c>
      <c r="U6980" s="26" t="e">
        <f t="shared" si="549"/>
        <v>#N/A</v>
      </c>
      <c r="V6980" s="36" t="e">
        <f t="shared" si="546"/>
        <v>#N/A</v>
      </c>
      <c r="W6980" s="29" t="e">
        <f t="shared" si="548"/>
        <v>#N/A</v>
      </c>
      <c r="X6980" s="37" t="e">
        <f t="shared" si="547"/>
        <v>#N/A</v>
      </c>
      <c r="Y6980" s="37" t="e">
        <f t="shared" si="550"/>
        <v>#N/A</v>
      </c>
      <c r="Z6980" s="37"/>
      <c r="AA6980" s="37"/>
    </row>
    <row r="6981" spans="20:27">
      <c r="T6981" s="26">
        <v>6961</v>
      </c>
      <c r="U6981" s="26" t="e">
        <f t="shared" si="549"/>
        <v>#N/A</v>
      </c>
      <c r="V6981" s="36" t="e">
        <f t="shared" si="546"/>
        <v>#N/A</v>
      </c>
      <c r="W6981" s="29" t="e">
        <f t="shared" si="548"/>
        <v>#N/A</v>
      </c>
      <c r="X6981" s="37" t="e">
        <f t="shared" si="547"/>
        <v>#N/A</v>
      </c>
      <c r="Y6981" s="37" t="e">
        <f t="shared" si="550"/>
        <v>#N/A</v>
      </c>
      <c r="Z6981" s="37"/>
      <c r="AA6981" s="37"/>
    </row>
    <row r="6982" spans="20:27">
      <c r="T6982" s="26">
        <v>6962</v>
      </c>
      <c r="U6982" s="26" t="e">
        <f t="shared" si="549"/>
        <v>#N/A</v>
      </c>
      <c r="V6982" s="36" t="e">
        <f t="shared" si="546"/>
        <v>#N/A</v>
      </c>
      <c r="W6982" s="29" t="e">
        <f t="shared" si="548"/>
        <v>#N/A</v>
      </c>
      <c r="X6982" s="37" t="e">
        <f t="shared" si="547"/>
        <v>#N/A</v>
      </c>
      <c r="Y6982" s="37" t="e">
        <f t="shared" si="550"/>
        <v>#N/A</v>
      </c>
      <c r="Z6982" s="37"/>
      <c r="AA6982" s="37"/>
    </row>
    <row r="6983" spans="20:27">
      <c r="T6983" s="26">
        <v>6963</v>
      </c>
      <c r="U6983" s="26" t="e">
        <f t="shared" si="549"/>
        <v>#N/A</v>
      </c>
      <c r="V6983" s="36" t="e">
        <f t="shared" si="546"/>
        <v>#N/A</v>
      </c>
      <c r="W6983" s="29" t="e">
        <f t="shared" si="548"/>
        <v>#N/A</v>
      </c>
      <c r="X6983" s="37" t="e">
        <f t="shared" si="547"/>
        <v>#N/A</v>
      </c>
      <c r="Y6983" s="37" t="e">
        <f t="shared" si="550"/>
        <v>#N/A</v>
      </c>
      <c r="Z6983" s="37"/>
      <c r="AA6983" s="37"/>
    </row>
    <row r="6984" spans="20:27">
      <c r="T6984" s="26">
        <v>6964</v>
      </c>
      <c r="U6984" s="26" t="e">
        <f t="shared" si="549"/>
        <v>#N/A</v>
      </c>
      <c r="V6984" s="36" t="e">
        <f t="shared" ref="V6984:V7047" si="551">K$23*EXP(M$22*LOG(T6984/O$23))</f>
        <v>#N/A</v>
      </c>
      <c r="W6984" s="29" t="e">
        <f t="shared" si="548"/>
        <v>#N/A</v>
      </c>
      <c r="X6984" s="37" t="e">
        <f t="shared" ref="X6984:X7047" si="552">IF(($K$60+15)&gt;T6984,T6984,(#N/A))</f>
        <v>#N/A</v>
      </c>
      <c r="Y6984" s="37" t="e">
        <f t="shared" si="550"/>
        <v>#N/A</v>
      </c>
      <c r="Z6984" s="37"/>
      <c r="AA6984" s="37"/>
    </row>
    <row r="6985" spans="20:27">
      <c r="T6985" s="26">
        <v>6965</v>
      </c>
      <c r="U6985" s="26" t="e">
        <f t="shared" si="549"/>
        <v>#N/A</v>
      </c>
      <c r="V6985" s="36" t="e">
        <f t="shared" si="551"/>
        <v>#N/A</v>
      </c>
      <c r="W6985" s="29" t="e">
        <f t="shared" si="548"/>
        <v>#N/A</v>
      </c>
      <c r="X6985" s="37" t="e">
        <f t="shared" si="552"/>
        <v>#N/A</v>
      </c>
      <c r="Y6985" s="37" t="e">
        <f t="shared" si="550"/>
        <v>#N/A</v>
      </c>
      <c r="Z6985" s="37"/>
      <c r="AA6985" s="37"/>
    </row>
    <row r="6986" spans="20:27">
      <c r="T6986" s="26">
        <v>6966</v>
      </c>
      <c r="U6986" s="26" t="e">
        <f t="shared" si="549"/>
        <v>#N/A</v>
      </c>
      <c r="V6986" s="36" t="e">
        <f t="shared" si="551"/>
        <v>#N/A</v>
      </c>
      <c r="W6986" s="29" t="e">
        <f t="shared" si="548"/>
        <v>#N/A</v>
      </c>
      <c r="X6986" s="37" t="e">
        <f t="shared" si="552"/>
        <v>#N/A</v>
      </c>
      <c r="Y6986" s="37" t="e">
        <f t="shared" si="550"/>
        <v>#N/A</v>
      </c>
      <c r="Z6986" s="37"/>
      <c r="AA6986" s="37"/>
    </row>
    <row r="6987" spans="20:27">
      <c r="T6987" s="26">
        <v>6967</v>
      </c>
      <c r="U6987" s="26" t="e">
        <f t="shared" si="549"/>
        <v>#N/A</v>
      </c>
      <c r="V6987" s="36" t="e">
        <f t="shared" si="551"/>
        <v>#N/A</v>
      </c>
      <c r="W6987" s="29" t="e">
        <f t="shared" si="548"/>
        <v>#N/A</v>
      </c>
      <c r="X6987" s="37" t="e">
        <f t="shared" si="552"/>
        <v>#N/A</v>
      </c>
      <c r="Y6987" s="37" t="e">
        <f t="shared" si="550"/>
        <v>#N/A</v>
      </c>
      <c r="Z6987" s="37"/>
      <c r="AA6987" s="37"/>
    </row>
    <row r="6988" spans="20:27">
      <c r="T6988" s="26">
        <v>6968</v>
      </c>
      <c r="U6988" s="26" t="e">
        <f t="shared" si="549"/>
        <v>#N/A</v>
      </c>
      <c r="V6988" s="36" t="e">
        <f t="shared" si="551"/>
        <v>#N/A</v>
      </c>
      <c r="W6988" s="29" t="e">
        <f t="shared" si="548"/>
        <v>#N/A</v>
      </c>
      <c r="X6988" s="37" t="e">
        <f t="shared" si="552"/>
        <v>#N/A</v>
      </c>
      <c r="Y6988" s="37" t="e">
        <f t="shared" si="550"/>
        <v>#N/A</v>
      </c>
      <c r="Z6988" s="37"/>
      <c r="AA6988" s="37"/>
    </row>
    <row r="6989" spans="20:27">
      <c r="T6989" s="26">
        <v>6969</v>
      </c>
      <c r="U6989" s="26" t="e">
        <f t="shared" si="549"/>
        <v>#N/A</v>
      </c>
      <c r="V6989" s="36" t="e">
        <f t="shared" si="551"/>
        <v>#N/A</v>
      </c>
      <c r="W6989" s="29" t="e">
        <f t="shared" si="548"/>
        <v>#N/A</v>
      </c>
      <c r="X6989" s="37" t="e">
        <f t="shared" si="552"/>
        <v>#N/A</v>
      </c>
      <c r="Y6989" s="37" t="e">
        <f t="shared" si="550"/>
        <v>#N/A</v>
      </c>
      <c r="Z6989" s="37"/>
      <c r="AA6989" s="37"/>
    </row>
    <row r="6990" spans="20:27">
      <c r="T6990" s="26">
        <v>6970</v>
      </c>
      <c r="U6990" s="26" t="e">
        <f t="shared" si="549"/>
        <v>#N/A</v>
      </c>
      <c r="V6990" s="36" t="e">
        <f t="shared" si="551"/>
        <v>#N/A</v>
      </c>
      <c r="W6990" s="29" t="e">
        <f t="shared" si="548"/>
        <v>#N/A</v>
      </c>
      <c r="X6990" s="37" t="e">
        <f t="shared" si="552"/>
        <v>#N/A</v>
      </c>
      <c r="Y6990" s="37" t="e">
        <f t="shared" si="550"/>
        <v>#N/A</v>
      </c>
      <c r="Z6990" s="37"/>
      <c r="AA6990" s="37"/>
    </row>
    <row r="6991" spans="20:27">
      <c r="T6991" s="26">
        <v>6971</v>
      </c>
      <c r="U6991" s="26" t="e">
        <f t="shared" si="549"/>
        <v>#N/A</v>
      </c>
      <c r="V6991" s="36" t="e">
        <f t="shared" si="551"/>
        <v>#N/A</v>
      </c>
      <c r="W6991" s="29" t="e">
        <f t="shared" si="548"/>
        <v>#N/A</v>
      </c>
      <c r="X6991" s="37" t="e">
        <f t="shared" si="552"/>
        <v>#N/A</v>
      </c>
      <c r="Y6991" s="37" t="e">
        <f t="shared" si="550"/>
        <v>#N/A</v>
      </c>
      <c r="Z6991" s="37"/>
      <c r="AA6991" s="37"/>
    </row>
    <row r="6992" spans="20:27">
      <c r="T6992" s="26">
        <v>6972</v>
      </c>
      <c r="U6992" s="26" t="e">
        <f t="shared" si="549"/>
        <v>#N/A</v>
      </c>
      <c r="V6992" s="36" t="e">
        <f t="shared" si="551"/>
        <v>#N/A</v>
      </c>
      <c r="W6992" s="29" t="e">
        <f t="shared" si="548"/>
        <v>#N/A</v>
      </c>
      <c r="X6992" s="37" t="e">
        <f t="shared" si="552"/>
        <v>#N/A</v>
      </c>
      <c r="Y6992" s="37" t="e">
        <f t="shared" si="550"/>
        <v>#N/A</v>
      </c>
      <c r="Z6992" s="37"/>
      <c r="AA6992" s="37"/>
    </row>
    <row r="6993" spans="20:27">
      <c r="T6993" s="26">
        <v>6973</v>
      </c>
      <c r="U6993" s="26" t="e">
        <f t="shared" si="549"/>
        <v>#N/A</v>
      </c>
      <c r="V6993" s="36" t="e">
        <f t="shared" si="551"/>
        <v>#N/A</v>
      </c>
      <c r="W6993" s="29" t="e">
        <f t="shared" si="548"/>
        <v>#N/A</v>
      </c>
      <c r="X6993" s="37" t="e">
        <f t="shared" si="552"/>
        <v>#N/A</v>
      </c>
      <c r="Y6993" s="37" t="e">
        <f t="shared" si="550"/>
        <v>#N/A</v>
      </c>
      <c r="Z6993" s="37"/>
      <c r="AA6993" s="37"/>
    </row>
    <row r="6994" spans="20:27">
      <c r="T6994" s="26">
        <v>6974</v>
      </c>
      <c r="U6994" s="26" t="e">
        <f t="shared" si="549"/>
        <v>#N/A</v>
      </c>
      <c r="V6994" s="36" t="e">
        <f t="shared" si="551"/>
        <v>#N/A</v>
      </c>
      <c r="W6994" s="29" t="e">
        <f t="shared" si="548"/>
        <v>#N/A</v>
      </c>
      <c r="X6994" s="37" t="e">
        <f t="shared" si="552"/>
        <v>#N/A</v>
      </c>
      <c r="Y6994" s="37" t="e">
        <f t="shared" si="550"/>
        <v>#N/A</v>
      </c>
      <c r="Z6994" s="37"/>
      <c r="AA6994" s="37"/>
    </row>
    <row r="6995" spans="20:27">
      <c r="T6995" s="26">
        <v>6975</v>
      </c>
      <c r="U6995" s="26" t="e">
        <f t="shared" si="549"/>
        <v>#N/A</v>
      </c>
      <c r="V6995" s="36" t="e">
        <f t="shared" si="551"/>
        <v>#N/A</v>
      </c>
      <c r="W6995" s="29" t="e">
        <f t="shared" si="548"/>
        <v>#N/A</v>
      </c>
      <c r="X6995" s="37" t="e">
        <f t="shared" si="552"/>
        <v>#N/A</v>
      </c>
      <c r="Y6995" s="37" t="e">
        <f t="shared" si="550"/>
        <v>#N/A</v>
      </c>
      <c r="Z6995" s="37"/>
      <c r="AA6995" s="37"/>
    </row>
    <row r="6996" spans="20:27">
      <c r="T6996" s="26">
        <v>6976</v>
      </c>
      <c r="U6996" s="26" t="e">
        <f t="shared" si="549"/>
        <v>#N/A</v>
      </c>
      <c r="V6996" s="36" t="e">
        <f t="shared" si="551"/>
        <v>#N/A</v>
      </c>
      <c r="W6996" s="29" t="e">
        <f t="shared" si="548"/>
        <v>#N/A</v>
      </c>
      <c r="X6996" s="37" t="e">
        <f t="shared" si="552"/>
        <v>#N/A</v>
      </c>
      <c r="Y6996" s="37" t="e">
        <f t="shared" si="550"/>
        <v>#N/A</v>
      </c>
      <c r="Z6996" s="37"/>
      <c r="AA6996" s="37"/>
    </row>
    <row r="6997" spans="20:27">
      <c r="T6997" s="26">
        <v>6977</v>
      </c>
      <c r="U6997" s="26" t="e">
        <f t="shared" si="549"/>
        <v>#N/A</v>
      </c>
      <c r="V6997" s="36" t="e">
        <f t="shared" si="551"/>
        <v>#N/A</v>
      </c>
      <c r="W6997" s="29" t="e">
        <f t="shared" ref="W6997:W7060" si="553">IF(U6997="",(#N/A),V6997)</f>
        <v>#N/A</v>
      </c>
      <c r="X6997" s="37" t="e">
        <f t="shared" si="552"/>
        <v>#N/A</v>
      </c>
      <c r="Y6997" s="37" t="e">
        <f t="shared" si="550"/>
        <v>#N/A</v>
      </c>
      <c r="Z6997" s="37"/>
      <c r="AA6997" s="37"/>
    </row>
    <row r="6998" spans="20:27">
      <c r="T6998" s="26">
        <v>6978</v>
      </c>
      <c r="U6998" s="26" t="e">
        <f t="shared" ref="U6998:U7061" si="554">IF(MAX(D$20:D$64)&lt;T6998,(#N/A),T6998)</f>
        <v>#N/A</v>
      </c>
      <c r="V6998" s="36" t="e">
        <f t="shared" si="551"/>
        <v>#N/A</v>
      </c>
      <c r="W6998" s="29" t="e">
        <f t="shared" si="553"/>
        <v>#N/A</v>
      </c>
      <c r="X6998" s="37" t="e">
        <f t="shared" si="552"/>
        <v>#N/A</v>
      </c>
      <c r="Y6998" s="37" t="e">
        <f t="shared" si="550"/>
        <v>#N/A</v>
      </c>
      <c r="Z6998" s="37"/>
      <c r="AA6998" s="37"/>
    </row>
    <row r="6999" spans="20:27">
      <c r="T6999" s="26">
        <v>6979</v>
      </c>
      <c r="U6999" s="26" t="e">
        <f t="shared" si="554"/>
        <v>#N/A</v>
      </c>
      <c r="V6999" s="36" t="e">
        <f t="shared" si="551"/>
        <v>#N/A</v>
      </c>
      <c r="W6999" s="29" t="e">
        <f t="shared" si="553"/>
        <v>#N/A</v>
      </c>
      <c r="X6999" s="37" t="e">
        <f t="shared" si="552"/>
        <v>#N/A</v>
      </c>
      <c r="Y6999" s="37" t="e">
        <f t="shared" si="550"/>
        <v>#N/A</v>
      </c>
      <c r="Z6999" s="37"/>
      <c r="AA6999" s="37"/>
    </row>
    <row r="7000" spans="20:27">
      <c r="T7000" s="26">
        <v>6980</v>
      </c>
      <c r="U7000" s="26" t="e">
        <f t="shared" si="554"/>
        <v>#N/A</v>
      </c>
      <c r="V7000" s="36" t="e">
        <f t="shared" si="551"/>
        <v>#N/A</v>
      </c>
      <c r="W7000" s="29" t="e">
        <f t="shared" si="553"/>
        <v>#N/A</v>
      </c>
      <c r="X7000" s="37" t="e">
        <f t="shared" si="552"/>
        <v>#N/A</v>
      </c>
      <c r="Y7000" s="37" t="e">
        <f t="shared" si="550"/>
        <v>#N/A</v>
      </c>
      <c r="Z7000" s="37"/>
      <c r="AA7000" s="37"/>
    </row>
    <row r="7001" spans="20:27">
      <c r="T7001" s="26">
        <v>6981</v>
      </c>
      <c r="U7001" s="26" t="e">
        <f t="shared" si="554"/>
        <v>#N/A</v>
      </c>
      <c r="V7001" s="36" t="e">
        <f t="shared" si="551"/>
        <v>#N/A</v>
      </c>
      <c r="W7001" s="29" t="e">
        <f t="shared" si="553"/>
        <v>#N/A</v>
      </c>
      <c r="X7001" s="37" t="e">
        <f t="shared" si="552"/>
        <v>#N/A</v>
      </c>
      <c r="Y7001" s="37" t="e">
        <f t="shared" si="550"/>
        <v>#N/A</v>
      </c>
      <c r="Z7001" s="37"/>
      <c r="AA7001" s="37"/>
    </row>
    <row r="7002" spans="20:27">
      <c r="T7002" s="26">
        <v>6982</v>
      </c>
      <c r="U7002" s="26" t="e">
        <f t="shared" si="554"/>
        <v>#N/A</v>
      </c>
      <c r="V7002" s="36" t="e">
        <f t="shared" si="551"/>
        <v>#N/A</v>
      </c>
      <c r="W7002" s="29" t="e">
        <f t="shared" si="553"/>
        <v>#N/A</v>
      </c>
      <c r="X7002" s="37" t="e">
        <f t="shared" si="552"/>
        <v>#N/A</v>
      </c>
      <c r="Y7002" s="37" t="e">
        <f t="shared" si="550"/>
        <v>#N/A</v>
      </c>
      <c r="Z7002" s="37"/>
      <c r="AA7002" s="37"/>
    </row>
    <row r="7003" spans="20:27">
      <c r="T7003" s="26">
        <v>6983</v>
      </c>
      <c r="U7003" s="26" t="e">
        <f t="shared" si="554"/>
        <v>#N/A</v>
      </c>
      <c r="V7003" s="36" t="e">
        <f t="shared" si="551"/>
        <v>#N/A</v>
      </c>
      <c r="W7003" s="29" t="e">
        <f t="shared" si="553"/>
        <v>#N/A</v>
      </c>
      <c r="X7003" s="37" t="e">
        <f t="shared" si="552"/>
        <v>#N/A</v>
      </c>
      <c r="Y7003" s="37" t="e">
        <f t="shared" si="550"/>
        <v>#N/A</v>
      </c>
      <c r="Z7003" s="37"/>
      <c r="AA7003" s="37"/>
    </row>
    <row r="7004" spans="20:27">
      <c r="T7004" s="26">
        <v>6984</v>
      </c>
      <c r="U7004" s="26" t="e">
        <f t="shared" si="554"/>
        <v>#N/A</v>
      </c>
      <c r="V7004" s="36" t="e">
        <f t="shared" si="551"/>
        <v>#N/A</v>
      </c>
      <c r="W7004" s="29" t="e">
        <f t="shared" si="553"/>
        <v>#N/A</v>
      </c>
      <c r="X7004" s="37" t="e">
        <f t="shared" si="552"/>
        <v>#N/A</v>
      </c>
      <c r="Y7004" s="37" t="e">
        <f t="shared" si="550"/>
        <v>#N/A</v>
      </c>
      <c r="Z7004" s="37"/>
      <c r="AA7004" s="37"/>
    </row>
    <row r="7005" spans="20:27">
      <c r="T7005" s="26">
        <v>6985</v>
      </c>
      <c r="U7005" s="26" t="e">
        <f t="shared" si="554"/>
        <v>#N/A</v>
      </c>
      <c r="V7005" s="36" t="e">
        <f t="shared" si="551"/>
        <v>#N/A</v>
      </c>
      <c r="W7005" s="29" t="e">
        <f t="shared" si="553"/>
        <v>#N/A</v>
      </c>
      <c r="X7005" s="37" t="e">
        <f t="shared" si="552"/>
        <v>#N/A</v>
      </c>
      <c r="Y7005" s="37" t="e">
        <f t="shared" si="550"/>
        <v>#N/A</v>
      </c>
      <c r="Z7005" s="37"/>
      <c r="AA7005" s="37"/>
    </row>
    <row r="7006" spans="20:27">
      <c r="T7006" s="26">
        <v>6986</v>
      </c>
      <c r="U7006" s="26" t="e">
        <f t="shared" si="554"/>
        <v>#N/A</v>
      </c>
      <c r="V7006" s="36" t="e">
        <f t="shared" si="551"/>
        <v>#N/A</v>
      </c>
      <c r="W7006" s="29" t="e">
        <f t="shared" si="553"/>
        <v>#N/A</v>
      </c>
      <c r="X7006" s="37" t="e">
        <f t="shared" si="552"/>
        <v>#N/A</v>
      </c>
      <c r="Y7006" s="37" t="e">
        <f t="shared" si="550"/>
        <v>#N/A</v>
      </c>
      <c r="Z7006" s="37"/>
      <c r="AA7006" s="37"/>
    </row>
    <row r="7007" spans="20:27">
      <c r="T7007" s="26">
        <v>6987</v>
      </c>
      <c r="U7007" s="26" t="e">
        <f t="shared" si="554"/>
        <v>#N/A</v>
      </c>
      <c r="V7007" s="36" t="e">
        <f t="shared" si="551"/>
        <v>#N/A</v>
      </c>
      <c r="W7007" s="29" t="e">
        <f t="shared" si="553"/>
        <v>#N/A</v>
      </c>
      <c r="X7007" s="37" t="e">
        <f t="shared" si="552"/>
        <v>#N/A</v>
      </c>
      <c r="Y7007" s="37" t="e">
        <f t="shared" ref="Y7007:Y7070" si="555">IF(($K$60+15)&gt;T7007,K$23*EXP(M$22*LOG(T7007/O$23)),(#N/A))</f>
        <v>#N/A</v>
      </c>
      <c r="Z7007" s="37"/>
      <c r="AA7007" s="37"/>
    </row>
    <row r="7008" spans="20:27">
      <c r="T7008" s="26">
        <v>6988</v>
      </c>
      <c r="U7008" s="26" t="e">
        <f t="shared" si="554"/>
        <v>#N/A</v>
      </c>
      <c r="V7008" s="36" t="e">
        <f t="shared" si="551"/>
        <v>#N/A</v>
      </c>
      <c r="W7008" s="29" t="e">
        <f t="shared" si="553"/>
        <v>#N/A</v>
      </c>
      <c r="X7008" s="37" t="e">
        <f t="shared" si="552"/>
        <v>#N/A</v>
      </c>
      <c r="Y7008" s="37" t="e">
        <f t="shared" si="555"/>
        <v>#N/A</v>
      </c>
      <c r="Z7008" s="37"/>
      <c r="AA7008" s="37"/>
    </row>
    <row r="7009" spans="20:27">
      <c r="T7009" s="26">
        <v>6989</v>
      </c>
      <c r="U7009" s="26" t="e">
        <f t="shared" si="554"/>
        <v>#N/A</v>
      </c>
      <c r="V7009" s="36" t="e">
        <f t="shared" si="551"/>
        <v>#N/A</v>
      </c>
      <c r="W7009" s="29" t="e">
        <f t="shared" si="553"/>
        <v>#N/A</v>
      </c>
      <c r="X7009" s="37" t="e">
        <f t="shared" si="552"/>
        <v>#N/A</v>
      </c>
      <c r="Y7009" s="37" t="e">
        <f t="shared" si="555"/>
        <v>#N/A</v>
      </c>
      <c r="Z7009" s="37"/>
      <c r="AA7009" s="37"/>
    </row>
    <row r="7010" spans="20:27">
      <c r="T7010" s="26">
        <v>6990</v>
      </c>
      <c r="U7010" s="26" t="e">
        <f t="shared" si="554"/>
        <v>#N/A</v>
      </c>
      <c r="V7010" s="36" t="e">
        <f t="shared" si="551"/>
        <v>#N/A</v>
      </c>
      <c r="W7010" s="29" t="e">
        <f t="shared" si="553"/>
        <v>#N/A</v>
      </c>
      <c r="X7010" s="37" t="e">
        <f t="shared" si="552"/>
        <v>#N/A</v>
      </c>
      <c r="Y7010" s="37" t="e">
        <f t="shared" si="555"/>
        <v>#N/A</v>
      </c>
      <c r="Z7010" s="37"/>
      <c r="AA7010" s="37"/>
    </row>
    <row r="7011" spans="20:27">
      <c r="T7011" s="26">
        <v>6991</v>
      </c>
      <c r="U7011" s="26" t="e">
        <f t="shared" si="554"/>
        <v>#N/A</v>
      </c>
      <c r="V7011" s="36" t="e">
        <f t="shared" si="551"/>
        <v>#N/A</v>
      </c>
      <c r="W7011" s="29" t="e">
        <f t="shared" si="553"/>
        <v>#N/A</v>
      </c>
      <c r="X7011" s="37" t="e">
        <f t="shared" si="552"/>
        <v>#N/A</v>
      </c>
      <c r="Y7011" s="37" t="e">
        <f t="shared" si="555"/>
        <v>#N/A</v>
      </c>
      <c r="Z7011" s="37"/>
      <c r="AA7011" s="37"/>
    </row>
    <row r="7012" spans="20:27">
      <c r="T7012" s="26">
        <v>6992</v>
      </c>
      <c r="U7012" s="26" t="e">
        <f t="shared" si="554"/>
        <v>#N/A</v>
      </c>
      <c r="V7012" s="36" t="e">
        <f t="shared" si="551"/>
        <v>#N/A</v>
      </c>
      <c r="W7012" s="29" t="e">
        <f t="shared" si="553"/>
        <v>#N/A</v>
      </c>
      <c r="X7012" s="37" t="e">
        <f t="shared" si="552"/>
        <v>#N/A</v>
      </c>
      <c r="Y7012" s="37" t="e">
        <f t="shared" si="555"/>
        <v>#N/A</v>
      </c>
      <c r="Z7012" s="37"/>
      <c r="AA7012" s="37"/>
    </row>
    <row r="7013" spans="20:27">
      <c r="T7013" s="26">
        <v>6993</v>
      </c>
      <c r="U7013" s="26" t="e">
        <f t="shared" si="554"/>
        <v>#N/A</v>
      </c>
      <c r="V7013" s="36" t="e">
        <f t="shared" si="551"/>
        <v>#N/A</v>
      </c>
      <c r="W7013" s="29" t="e">
        <f t="shared" si="553"/>
        <v>#N/A</v>
      </c>
      <c r="X7013" s="37" t="e">
        <f t="shared" si="552"/>
        <v>#N/A</v>
      </c>
      <c r="Y7013" s="37" t="e">
        <f t="shared" si="555"/>
        <v>#N/A</v>
      </c>
      <c r="Z7013" s="37"/>
      <c r="AA7013" s="37"/>
    </row>
    <row r="7014" spans="20:27">
      <c r="T7014" s="26">
        <v>6994</v>
      </c>
      <c r="U7014" s="26" t="e">
        <f t="shared" si="554"/>
        <v>#N/A</v>
      </c>
      <c r="V7014" s="36" t="e">
        <f t="shared" si="551"/>
        <v>#N/A</v>
      </c>
      <c r="W7014" s="29" t="e">
        <f t="shared" si="553"/>
        <v>#N/A</v>
      </c>
      <c r="X7014" s="37" t="e">
        <f t="shared" si="552"/>
        <v>#N/A</v>
      </c>
      <c r="Y7014" s="37" t="e">
        <f t="shared" si="555"/>
        <v>#N/A</v>
      </c>
      <c r="Z7014" s="37"/>
      <c r="AA7014" s="37"/>
    </row>
    <row r="7015" spans="20:27">
      <c r="T7015" s="26">
        <v>6995</v>
      </c>
      <c r="U7015" s="26" t="e">
        <f t="shared" si="554"/>
        <v>#N/A</v>
      </c>
      <c r="V7015" s="36" t="e">
        <f t="shared" si="551"/>
        <v>#N/A</v>
      </c>
      <c r="W7015" s="29" t="e">
        <f t="shared" si="553"/>
        <v>#N/A</v>
      </c>
      <c r="X7015" s="37" t="e">
        <f t="shared" si="552"/>
        <v>#N/A</v>
      </c>
      <c r="Y7015" s="37" t="e">
        <f t="shared" si="555"/>
        <v>#N/A</v>
      </c>
      <c r="Z7015" s="37"/>
      <c r="AA7015" s="37"/>
    </row>
    <row r="7016" spans="20:27">
      <c r="T7016" s="26">
        <v>6996</v>
      </c>
      <c r="U7016" s="26" t="e">
        <f t="shared" si="554"/>
        <v>#N/A</v>
      </c>
      <c r="V7016" s="36" t="e">
        <f t="shared" si="551"/>
        <v>#N/A</v>
      </c>
      <c r="W7016" s="29" t="e">
        <f t="shared" si="553"/>
        <v>#N/A</v>
      </c>
      <c r="X7016" s="37" t="e">
        <f t="shared" si="552"/>
        <v>#N/A</v>
      </c>
      <c r="Y7016" s="37" t="e">
        <f t="shared" si="555"/>
        <v>#N/A</v>
      </c>
      <c r="Z7016" s="37"/>
      <c r="AA7016" s="37"/>
    </row>
    <row r="7017" spans="20:27">
      <c r="T7017" s="26">
        <v>6997</v>
      </c>
      <c r="U7017" s="26" t="e">
        <f t="shared" si="554"/>
        <v>#N/A</v>
      </c>
      <c r="V7017" s="36" t="e">
        <f t="shared" si="551"/>
        <v>#N/A</v>
      </c>
      <c r="W7017" s="29" t="e">
        <f t="shared" si="553"/>
        <v>#N/A</v>
      </c>
      <c r="X7017" s="37" t="e">
        <f t="shared" si="552"/>
        <v>#N/A</v>
      </c>
      <c r="Y7017" s="37" t="e">
        <f t="shared" si="555"/>
        <v>#N/A</v>
      </c>
      <c r="Z7017" s="37"/>
      <c r="AA7017" s="37"/>
    </row>
    <row r="7018" spans="20:27">
      <c r="T7018" s="26">
        <v>6998</v>
      </c>
      <c r="U7018" s="26" t="e">
        <f t="shared" si="554"/>
        <v>#N/A</v>
      </c>
      <c r="V7018" s="36" t="e">
        <f t="shared" si="551"/>
        <v>#N/A</v>
      </c>
      <c r="W7018" s="29" t="e">
        <f t="shared" si="553"/>
        <v>#N/A</v>
      </c>
      <c r="X7018" s="37" t="e">
        <f t="shared" si="552"/>
        <v>#N/A</v>
      </c>
      <c r="Y7018" s="37" t="e">
        <f t="shared" si="555"/>
        <v>#N/A</v>
      </c>
      <c r="Z7018" s="37"/>
      <c r="AA7018" s="37"/>
    </row>
    <row r="7019" spans="20:27">
      <c r="T7019" s="26">
        <v>6999</v>
      </c>
      <c r="U7019" s="26" t="e">
        <f t="shared" si="554"/>
        <v>#N/A</v>
      </c>
      <c r="V7019" s="36" t="e">
        <f t="shared" si="551"/>
        <v>#N/A</v>
      </c>
      <c r="W7019" s="29" t="e">
        <f t="shared" si="553"/>
        <v>#N/A</v>
      </c>
      <c r="X7019" s="37" t="e">
        <f t="shared" si="552"/>
        <v>#N/A</v>
      </c>
      <c r="Y7019" s="37" t="e">
        <f t="shared" si="555"/>
        <v>#N/A</v>
      </c>
      <c r="Z7019" s="37"/>
      <c r="AA7019" s="37"/>
    </row>
    <row r="7020" spans="20:27">
      <c r="T7020" s="26">
        <v>7000</v>
      </c>
      <c r="U7020" s="26" t="e">
        <f t="shared" si="554"/>
        <v>#N/A</v>
      </c>
      <c r="V7020" s="36" t="e">
        <f t="shared" si="551"/>
        <v>#N/A</v>
      </c>
      <c r="W7020" s="29" t="e">
        <f t="shared" si="553"/>
        <v>#N/A</v>
      </c>
      <c r="X7020" s="37" t="e">
        <f t="shared" si="552"/>
        <v>#N/A</v>
      </c>
      <c r="Y7020" s="37" t="e">
        <f t="shared" si="555"/>
        <v>#N/A</v>
      </c>
      <c r="Z7020" s="37"/>
      <c r="AA7020" s="37"/>
    </row>
    <row r="7021" spans="20:27">
      <c r="T7021" s="26">
        <v>7001</v>
      </c>
      <c r="U7021" s="26" t="e">
        <f t="shared" si="554"/>
        <v>#N/A</v>
      </c>
      <c r="V7021" s="36" t="e">
        <f t="shared" si="551"/>
        <v>#N/A</v>
      </c>
      <c r="W7021" s="29" t="e">
        <f t="shared" si="553"/>
        <v>#N/A</v>
      </c>
      <c r="X7021" s="37" t="e">
        <f t="shared" si="552"/>
        <v>#N/A</v>
      </c>
      <c r="Y7021" s="37" t="e">
        <f t="shared" si="555"/>
        <v>#N/A</v>
      </c>
      <c r="Z7021" s="37"/>
      <c r="AA7021" s="37"/>
    </row>
    <row r="7022" spans="20:27">
      <c r="T7022" s="26">
        <v>7002</v>
      </c>
      <c r="U7022" s="26" t="e">
        <f t="shared" si="554"/>
        <v>#N/A</v>
      </c>
      <c r="V7022" s="36" t="e">
        <f t="shared" si="551"/>
        <v>#N/A</v>
      </c>
      <c r="W7022" s="29" t="e">
        <f t="shared" si="553"/>
        <v>#N/A</v>
      </c>
      <c r="X7022" s="37" t="e">
        <f t="shared" si="552"/>
        <v>#N/A</v>
      </c>
      <c r="Y7022" s="37" t="e">
        <f t="shared" si="555"/>
        <v>#N/A</v>
      </c>
      <c r="Z7022" s="37"/>
      <c r="AA7022" s="37"/>
    </row>
    <row r="7023" spans="20:27">
      <c r="T7023" s="26">
        <v>7003</v>
      </c>
      <c r="U7023" s="26" t="e">
        <f t="shared" si="554"/>
        <v>#N/A</v>
      </c>
      <c r="V7023" s="36" t="e">
        <f t="shared" si="551"/>
        <v>#N/A</v>
      </c>
      <c r="W7023" s="29" t="e">
        <f t="shared" si="553"/>
        <v>#N/A</v>
      </c>
      <c r="X7023" s="37" t="e">
        <f t="shared" si="552"/>
        <v>#N/A</v>
      </c>
      <c r="Y7023" s="37" t="e">
        <f t="shared" si="555"/>
        <v>#N/A</v>
      </c>
      <c r="Z7023" s="37"/>
      <c r="AA7023" s="37"/>
    </row>
    <row r="7024" spans="20:27">
      <c r="T7024" s="26">
        <v>7004</v>
      </c>
      <c r="U7024" s="26" t="e">
        <f t="shared" si="554"/>
        <v>#N/A</v>
      </c>
      <c r="V7024" s="36" t="e">
        <f t="shared" si="551"/>
        <v>#N/A</v>
      </c>
      <c r="W7024" s="29" t="e">
        <f t="shared" si="553"/>
        <v>#N/A</v>
      </c>
      <c r="X7024" s="37" t="e">
        <f t="shared" si="552"/>
        <v>#N/A</v>
      </c>
      <c r="Y7024" s="37" t="e">
        <f t="shared" si="555"/>
        <v>#N/A</v>
      </c>
      <c r="Z7024" s="37"/>
      <c r="AA7024" s="37"/>
    </row>
    <row r="7025" spans="20:27">
      <c r="T7025" s="26">
        <v>7005</v>
      </c>
      <c r="U7025" s="26" t="e">
        <f t="shared" si="554"/>
        <v>#N/A</v>
      </c>
      <c r="V7025" s="36" t="e">
        <f t="shared" si="551"/>
        <v>#N/A</v>
      </c>
      <c r="W7025" s="29" t="e">
        <f t="shared" si="553"/>
        <v>#N/A</v>
      </c>
      <c r="X7025" s="37" t="e">
        <f t="shared" si="552"/>
        <v>#N/A</v>
      </c>
      <c r="Y7025" s="37" t="e">
        <f t="shared" si="555"/>
        <v>#N/A</v>
      </c>
      <c r="Z7025" s="37"/>
      <c r="AA7025" s="37"/>
    </row>
    <row r="7026" spans="20:27">
      <c r="T7026" s="26">
        <v>7006</v>
      </c>
      <c r="U7026" s="26" t="e">
        <f t="shared" si="554"/>
        <v>#N/A</v>
      </c>
      <c r="V7026" s="36" t="e">
        <f t="shared" si="551"/>
        <v>#N/A</v>
      </c>
      <c r="W7026" s="29" t="e">
        <f t="shared" si="553"/>
        <v>#N/A</v>
      </c>
      <c r="X7026" s="37" t="e">
        <f t="shared" si="552"/>
        <v>#N/A</v>
      </c>
      <c r="Y7026" s="37" t="e">
        <f t="shared" si="555"/>
        <v>#N/A</v>
      </c>
      <c r="Z7026" s="37"/>
      <c r="AA7026" s="37"/>
    </row>
    <row r="7027" spans="20:27">
      <c r="T7027" s="26">
        <v>7007</v>
      </c>
      <c r="U7027" s="26" t="e">
        <f t="shared" si="554"/>
        <v>#N/A</v>
      </c>
      <c r="V7027" s="36" t="e">
        <f t="shared" si="551"/>
        <v>#N/A</v>
      </c>
      <c r="W7027" s="29" t="e">
        <f t="shared" si="553"/>
        <v>#N/A</v>
      </c>
      <c r="X7027" s="37" t="e">
        <f t="shared" si="552"/>
        <v>#N/A</v>
      </c>
      <c r="Y7027" s="37" t="e">
        <f t="shared" si="555"/>
        <v>#N/A</v>
      </c>
      <c r="Z7027" s="37"/>
      <c r="AA7027" s="37"/>
    </row>
    <row r="7028" spans="20:27">
      <c r="T7028" s="26">
        <v>7008</v>
      </c>
      <c r="U7028" s="26" t="e">
        <f t="shared" si="554"/>
        <v>#N/A</v>
      </c>
      <c r="V7028" s="36" t="e">
        <f t="shared" si="551"/>
        <v>#N/A</v>
      </c>
      <c r="W7028" s="29" t="e">
        <f t="shared" si="553"/>
        <v>#N/A</v>
      </c>
      <c r="X7028" s="37" t="e">
        <f t="shared" si="552"/>
        <v>#N/A</v>
      </c>
      <c r="Y7028" s="37" t="e">
        <f t="shared" si="555"/>
        <v>#N/A</v>
      </c>
      <c r="Z7028" s="37"/>
      <c r="AA7028" s="37"/>
    </row>
    <row r="7029" spans="20:27">
      <c r="T7029" s="26">
        <v>7009</v>
      </c>
      <c r="U7029" s="26" t="e">
        <f t="shared" si="554"/>
        <v>#N/A</v>
      </c>
      <c r="V7029" s="36" t="e">
        <f t="shared" si="551"/>
        <v>#N/A</v>
      </c>
      <c r="W7029" s="29" t="e">
        <f t="shared" si="553"/>
        <v>#N/A</v>
      </c>
      <c r="X7029" s="37" t="e">
        <f t="shared" si="552"/>
        <v>#N/A</v>
      </c>
      <c r="Y7029" s="37" t="e">
        <f t="shared" si="555"/>
        <v>#N/A</v>
      </c>
      <c r="Z7029" s="37"/>
      <c r="AA7029" s="37"/>
    </row>
    <row r="7030" spans="20:27">
      <c r="T7030" s="26">
        <v>7010</v>
      </c>
      <c r="U7030" s="26" t="e">
        <f t="shared" si="554"/>
        <v>#N/A</v>
      </c>
      <c r="V7030" s="36" t="e">
        <f t="shared" si="551"/>
        <v>#N/A</v>
      </c>
      <c r="W7030" s="29" t="e">
        <f t="shared" si="553"/>
        <v>#N/A</v>
      </c>
      <c r="X7030" s="37" t="e">
        <f t="shared" si="552"/>
        <v>#N/A</v>
      </c>
      <c r="Y7030" s="37" t="e">
        <f t="shared" si="555"/>
        <v>#N/A</v>
      </c>
      <c r="Z7030" s="37"/>
      <c r="AA7030" s="37"/>
    </row>
    <row r="7031" spans="20:27">
      <c r="T7031" s="26">
        <v>7011</v>
      </c>
      <c r="U7031" s="26" t="e">
        <f t="shared" si="554"/>
        <v>#N/A</v>
      </c>
      <c r="V7031" s="36" t="e">
        <f t="shared" si="551"/>
        <v>#N/A</v>
      </c>
      <c r="W7031" s="29" t="e">
        <f t="shared" si="553"/>
        <v>#N/A</v>
      </c>
      <c r="X7031" s="37" t="e">
        <f t="shared" si="552"/>
        <v>#N/A</v>
      </c>
      <c r="Y7031" s="37" t="e">
        <f t="shared" si="555"/>
        <v>#N/A</v>
      </c>
      <c r="Z7031" s="37"/>
      <c r="AA7031" s="37"/>
    </row>
    <row r="7032" spans="20:27">
      <c r="T7032" s="26">
        <v>7012</v>
      </c>
      <c r="U7032" s="26" t="e">
        <f t="shared" si="554"/>
        <v>#N/A</v>
      </c>
      <c r="V7032" s="36" t="e">
        <f t="shared" si="551"/>
        <v>#N/A</v>
      </c>
      <c r="W7032" s="29" t="e">
        <f t="shared" si="553"/>
        <v>#N/A</v>
      </c>
      <c r="X7032" s="37" t="e">
        <f t="shared" si="552"/>
        <v>#N/A</v>
      </c>
      <c r="Y7032" s="37" t="e">
        <f t="shared" si="555"/>
        <v>#N/A</v>
      </c>
      <c r="Z7032" s="37"/>
      <c r="AA7032" s="37"/>
    </row>
    <row r="7033" spans="20:27">
      <c r="T7033" s="26">
        <v>7013</v>
      </c>
      <c r="U7033" s="26" t="e">
        <f t="shared" si="554"/>
        <v>#N/A</v>
      </c>
      <c r="V7033" s="36" t="e">
        <f t="shared" si="551"/>
        <v>#N/A</v>
      </c>
      <c r="W7033" s="29" t="e">
        <f t="shared" si="553"/>
        <v>#N/A</v>
      </c>
      <c r="X7033" s="37" t="e">
        <f t="shared" si="552"/>
        <v>#N/A</v>
      </c>
      <c r="Y7033" s="37" t="e">
        <f t="shared" si="555"/>
        <v>#N/A</v>
      </c>
      <c r="Z7033" s="37"/>
      <c r="AA7033" s="37"/>
    </row>
    <row r="7034" spans="20:27">
      <c r="T7034" s="26">
        <v>7014</v>
      </c>
      <c r="U7034" s="26" t="e">
        <f t="shared" si="554"/>
        <v>#N/A</v>
      </c>
      <c r="V7034" s="36" t="e">
        <f t="shared" si="551"/>
        <v>#N/A</v>
      </c>
      <c r="W7034" s="29" t="e">
        <f t="shared" si="553"/>
        <v>#N/A</v>
      </c>
      <c r="X7034" s="37" t="e">
        <f t="shared" si="552"/>
        <v>#N/A</v>
      </c>
      <c r="Y7034" s="37" t="e">
        <f t="shared" si="555"/>
        <v>#N/A</v>
      </c>
      <c r="Z7034" s="37"/>
      <c r="AA7034" s="37"/>
    </row>
    <row r="7035" spans="20:27">
      <c r="T7035" s="26">
        <v>7015</v>
      </c>
      <c r="U7035" s="26" t="e">
        <f t="shared" si="554"/>
        <v>#N/A</v>
      </c>
      <c r="V7035" s="36" t="e">
        <f t="shared" si="551"/>
        <v>#N/A</v>
      </c>
      <c r="W7035" s="29" t="e">
        <f t="shared" si="553"/>
        <v>#N/A</v>
      </c>
      <c r="X7035" s="37" t="e">
        <f t="shared" si="552"/>
        <v>#N/A</v>
      </c>
      <c r="Y7035" s="37" t="e">
        <f t="shared" si="555"/>
        <v>#N/A</v>
      </c>
      <c r="Z7035" s="37"/>
      <c r="AA7035" s="37"/>
    </row>
    <row r="7036" spans="20:27">
      <c r="T7036" s="26">
        <v>7016</v>
      </c>
      <c r="U7036" s="26" t="e">
        <f t="shared" si="554"/>
        <v>#N/A</v>
      </c>
      <c r="V7036" s="36" t="e">
        <f t="shared" si="551"/>
        <v>#N/A</v>
      </c>
      <c r="W7036" s="29" t="e">
        <f t="shared" si="553"/>
        <v>#N/A</v>
      </c>
      <c r="X7036" s="37" t="e">
        <f t="shared" si="552"/>
        <v>#N/A</v>
      </c>
      <c r="Y7036" s="37" t="e">
        <f t="shared" si="555"/>
        <v>#N/A</v>
      </c>
      <c r="Z7036" s="37"/>
      <c r="AA7036" s="37"/>
    </row>
    <row r="7037" spans="20:27">
      <c r="T7037" s="26">
        <v>7017</v>
      </c>
      <c r="U7037" s="26" t="e">
        <f t="shared" si="554"/>
        <v>#N/A</v>
      </c>
      <c r="V7037" s="36" t="e">
        <f t="shared" si="551"/>
        <v>#N/A</v>
      </c>
      <c r="W7037" s="29" t="e">
        <f t="shared" si="553"/>
        <v>#N/A</v>
      </c>
      <c r="X7037" s="37" t="e">
        <f t="shared" si="552"/>
        <v>#N/A</v>
      </c>
      <c r="Y7037" s="37" t="e">
        <f t="shared" si="555"/>
        <v>#N/A</v>
      </c>
      <c r="Z7037" s="37"/>
      <c r="AA7037" s="37"/>
    </row>
    <row r="7038" spans="20:27">
      <c r="T7038" s="26">
        <v>7018</v>
      </c>
      <c r="U7038" s="26" t="e">
        <f t="shared" si="554"/>
        <v>#N/A</v>
      </c>
      <c r="V7038" s="36" t="e">
        <f t="shared" si="551"/>
        <v>#N/A</v>
      </c>
      <c r="W7038" s="29" t="e">
        <f t="shared" si="553"/>
        <v>#N/A</v>
      </c>
      <c r="X7038" s="37" t="e">
        <f t="shared" si="552"/>
        <v>#N/A</v>
      </c>
      <c r="Y7038" s="37" t="e">
        <f t="shared" si="555"/>
        <v>#N/A</v>
      </c>
      <c r="Z7038" s="37"/>
      <c r="AA7038" s="37"/>
    </row>
    <row r="7039" spans="20:27">
      <c r="T7039" s="26">
        <v>7019</v>
      </c>
      <c r="U7039" s="26" t="e">
        <f t="shared" si="554"/>
        <v>#N/A</v>
      </c>
      <c r="V7039" s="36" t="e">
        <f t="shared" si="551"/>
        <v>#N/A</v>
      </c>
      <c r="W7039" s="29" t="e">
        <f t="shared" si="553"/>
        <v>#N/A</v>
      </c>
      <c r="X7039" s="37" t="e">
        <f t="shared" si="552"/>
        <v>#N/A</v>
      </c>
      <c r="Y7039" s="37" t="e">
        <f t="shared" si="555"/>
        <v>#N/A</v>
      </c>
      <c r="Z7039" s="37"/>
      <c r="AA7039" s="37"/>
    </row>
    <row r="7040" spans="20:27">
      <c r="T7040" s="26">
        <v>7020</v>
      </c>
      <c r="U7040" s="26" t="e">
        <f t="shared" si="554"/>
        <v>#N/A</v>
      </c>
      <c r="V7040" s="36" t="e">
        <f t="shared" si="551"/>
        <v>#N/A</v>
      </c>
      <c r="W7040" s="29" t="e">
        <f t="shared" si="553"/>
        <v>#N/A</v>
      </c>
      <c r="X7040" s="37" t="e">
        <f t="shared" si="552"/>
        <v>#N/A</v>
      </c>
      <c r="Y7040" s="37" t="e">
        <f t="shared" si="555"/>
        <v>#N/A</v>
      </c>
      <c r="Z7040" s="37"/>
      <c r="AA7040" s="37"/>
    </row>
    <row r="7041" spans="20:27">
      <c r="T7041" s="26">
        <v>7021</v>
      </c>
      <c r="U7041" s="26" t="e">
        <f t="shared" si="554"/>
        <v>#N/A</v>
      </c>
      <c r="V7041" s="36" t="e">
        <f t="shared" si="551"/>
        <v>#N/A</v>
      </c>
      <c r="W7041" s="29" t="e">
        <f t="shared" si="553"/>
        <v>#N/A</v>
      </c>
      <c r="X7041" s="37" t="e">
        <f t="shared" si="552"/>
        <v>#N/A</v>
      </c>
      <c r="Y7041" s="37" t="e">
        <f t="shared" si="555"/>
        <v>#N/A</v>
      </c>
      <c r="Z7041" s="37"/>
      <c r="AA7041" s="37"/>
    </row>
    <row r="7042" spans="20:27">
      <c r="T7042" s="26">
        <v>7022</v>
      </c>
      <c r="U7042" s="26" t="e">
        <f t="shared" si="554"/>
        <v>#N/A</v>
      </c>
      <c r="V7042" s="36" t="e">
        <f t="shared" si="551"/>
        <v>#N/A</v>
      </c>
      <c r="W7042" s="29" t="e">
        <f t="shared" si="553"/>
        <v>#N/A</v>
      </c>
      <c r="X7042" s="37" t="e">
        <f t="shared" si="552"/>
        <v>#N/A</v>
      </c>
      <c r="Y7042" s="37" t="e">
        <f t="shared" si="555"/>
        <v>#N/A</v>
      </c>
      <c r="Z7042" s="37"/>
      <c r="AA7042" s="37"/>
    </row>
    <row r="7043" spans="20:27">
      <c r="T7043" s="26">
        <v>7023</v>
      </c>
      <c r="U7043" s="26" t="e">
        <f t="shared" si="554"/>
        <v>#N/A</v>
      </c>
      <c r="V7043" s="36" t="e">
        <f t="shared" si="551"/>
        <v>#N/A</v>
      </c>
      <c r="W7043" s="29" t="e">
        <f t="shared" si="553"/>
        <v>#N/A</v>
      </c>
      <c r="X7043" s="37" t="e">
        <f t="shared" si="552"/>
        <v>#N/A</v>
      </c>
      <c r="Y7043" s="37" t="e">
        <f t="shared" si="555"/>
        <v>#N/A</v>
      </c>
      <c r="Z7043" s="37"/>
      <c r="AA7043" s="37"/>
    </row>
    <row r="7044" spans="20:27">
      <c r="T7044" s="26">
        <v>7024</v>
      </c>
      <c r="U7044" s="26" t="e">
        <f t="shared" si="554"/>
        <v>#N/A</v>
      </c>
      <c r="V7044" s="36" t="e">
        <f t="shared" si="551"/>
        <v>#N/A</v>
      </c>
      <c r="W7044" s="29" t="e">
        <f t="shared" si="553"/>
        <v>#N/A</v>
      </c>
      <c r="X7044" s="37" t="e">
        <f t="shared" si="552"/>
        <v>#N/A</v>
      </c>
      <c r="Y7044" s="37" t="e">
        <f t="shared" si="555"/>
        <v>#N/A</v>
      </c>
      <c r="Z7044" s="37"/>
      <c r="AA7044" s="37"/>
    </row>
    <row r="7045" spans="20:27">
      <c r="T7045" s="26">
        <v>7025</v>
      </c>
      <c r="U7045" s="26" t="e">
        <f t="shared" si="554"/>
        <v>#N/A</v>
      </c>
      <c r="V7045" s="36" t="e">
        <f t="shared" si="551"/>
        <v>#N/A</v>
      </c>
      <c r="W7045" s="29" t="e">
        <f t="shared" si="553"/>
        <v>#N/A</v>
      </c>
      <c r="X7045" s="37" t="e">
        <f t="shared" si="552"/>
        <v>#N/A</v>
      </c>
      <c r="Y7045" s="37" t="e">
        <f t="shared" si="555"/>
        <v>#N/A</v>
      </c>
      <c r="Z7045" s="37"/>
      <c r="AA7045" s="37"/>
    </row>
    <row r="7046" spans="20:27">
      <c r="T7046" s="26">
        <v>7026</v>
      </c>
      <c r="U7046" s="26" t="e">
        <f t="shared" si="554"/>
        <v>#N/A</v>
      </c>
      <c r="V7046" s="36" t="e">
        <f t="shared" si="551"/>
        <v>#N/A</v>
      </c>
      <c r="W7046" s="29" t="e">
        <f t="shared" si="553"/>
        <v>#N/A</v>
      </c>
      <c r="X7046" s="37" t="e">
        <f t="shared" si="552"/>
        <v>#N/A</v>
      </c>
      <c r="Y7046" s="37" t="e">
        <f t="shared" si="555"/>
        <v>#N/A</v>
      </c>
      <c r="Z7046" s="37"/>
      <c r="AA7046" s="37"/>
    </row>
    <row r="7047" spans="20:27">
      <c r="T7047" s="26">
        <v>7027</v>
      </c>
      <c r="U7047" s="26" t="e">
        <f t="shared" si="554"/>
        <v>#N/A</v>
      </c>
      <c r="V7047" s="36" t="e">
        <f t="shared" si="551"/>
        <v>#N/A</v>
      </c>
      <c r="W7047" s="29" t="e">
        <f t="shared" si="553"/>
        <v>#N/A</v>
      </c>
      <c r="X7047" s="37" t="e">
        <f t="shared" si="552"/>
        <v>#N/A</v>
      </c>
      <c r="Y7047" s="37" t="e">
        <f t="shared" si="555"/>
        <v>#N/A</v>
      </c>
      <c r="Z7047" s="37"/>
      <c r="AA7047" s="37"/>
    </row>
    <row r="7048" spans="20:27">
      <c r="T7048" s="26">
        <v>7028</v>
      </c>
      <c r="U7048" s="26" t="e">
        <f t="shared" si="554"/>
        <v>#N/A</v>
      </c>
      <c r="V7048" s="36" t="e">
        <f t="shared" ref="V7048:V7111" si="556">K$23*EXP(M$22*LOG(T7048/O$23))</f>
        <v>#N/A</v>
      </c>
      <c r="W7048" s="29" t="e">
        <f t="shared" si="553"/>
        <v>#N/A</v>
      </c>
      <c r="X7048" s="37" t="e">
        <f t="shared" ref="X7048:X7111" si="557">IF(($K$60+15)&gt;T7048,T7048,(#N/A))</f>
        <v>#N/A</v>
      </c>
      <c r="Y7048" s="37" t="e">
        <f t="shared" si="555"/>
        <v>#N/A</v>
      </c>
      <c r="Z7048" s="37"/>
      <c r="AA7048" s="37"/>
    </row>
    <row r="7049" spans="20:27">
      <c r="T7049" s="26">
        <v>7029</v>
      </c>
      <c r="U7049" s="26" t="e">
        <f t="shared" si="554"/>
        <v>#N/A</v>
      </c>
      <c r="V7049" s="36" t="e">
        <f t="shared" si="556"/>
        <v>#N/A</v>
      </c>
      <c r="W7049" s="29" t="e">
        <f t="shared" si="553"/>
        <v>#N/A</v>
      </c>
      <c r="X7049" s="37" t="e">
        <f t="shared" si="557"/>
        <v>#N/A</v>
      </c>
      <c r="Y7049" s="37" t="e">
        <f t="shared" si="555"/>
        <v>#N/A</v>
      </c>
      <c r="Z7049" s="37"/>
      <c r="AA7049" s="37"/>
    </row>
    <row r="7050" spans="20:27">
      <c r="T7050" s="26">
        <v>7030</v>
      </c>
      <c r="U7050" s="26" t="e">
        <f t="shared" si="554"/>
        <v>#N/A</v>
      </c>
      <c r="V7050" s="36" t="e">
        <f t="shared" si="556"/>
        <v>#N/A</v>
      </c>
      <c r="W7050" s="29" t="e">
        <f t="shared" si="553"/>
        <v>#N/A</v>
      </c>
      <c r="X7050" s="37" t="e">
        <f t="shared" si="557"/>
        <v>#N/A</v>
      </c>
      <c r="Y7050" s="37" t="e">
        <f t="shared" si="555"/>
        <v>#N/A</v>
      </c>
      <c r="Z7050" s="37"/>
      <c r="AA7050" s="37"/>
    </row>
    <row r="7051" spans="20:27">
      <c r="T7051" s="26">
        <v>7031</v>
      </c>
      <c r="U7051" s="26" t="e">
        <f t="shared" si="554"/>
        <v>#N/A</v>
      </c>
      <c r="V7051" s="36" t="e">
        <f t="shared" si="556"/>
        <v>#N/A</v>
      </c>
      <c r="W7051" s="29" t="e">
        <f t="shared" si="553"/>
        <v>#N/A</v>
      </c>
      <c r="X7051" s="37" t="e">
        <f t="shared" si="557"/>
        <v>#N/A</v>
      </c>
      <c r="Y7051" s="37" t="e">
        <f t="shared" si="555"/>
        <v>#N/A</v>
      </c>
      <c r="Z7051" s="37"/>
      <c r="AA7051" s="37"/>
    </row>
    <row r="7052" spans="20:27">
      <c r="T7052" s="26">
        <v>7032</v>
      </c>
      <c r="U7052" s="26" t="e">
        <f t="shared" si="554"/>
        <v>#N/A</v>
      </c>
      <c r="V7052" s="36" t="e">
        <f t="shared" si="556"/>
        <v>#N/A</v>
      </c>
      <c r="W7052" s="29" t="e">
        <f t="shared" si="553"/>
        <v>#N/A</v>
      </c>
      <c r="X7052" s="37" t="e">
        <f t="shared" si="557"/>
        <v>#N/A</v>
      </c>
      <c r="Y7052" s="37" t="e">
        <f t="shared" si="555"/>
        <v>#N/A</v>
      </c>
      <c r="Z7052" s="37"/>
      <c r="AA7052" s="37"/>
    </row>
    <row r="7053" spans="20:27">
      <c r="T7053" s="26">
        <v>7033</v>
      </c>
      <c r="U7053" s="26" t="e">
        <f t="shared" si="554"/>
        <v>#N/A</v>
      </c>
      <c r="V7053" s="36" t="e">
        <f t="shared" si="556"/>
        <v>#N/A</v>
      </c>
      <c r="W7053" s="29" t="e">
        <f t="shared" si="553"/>
        <v>#N/A</v>
      </c>
      <c r="X7053" s="37" t="e">
        <f t="shared" si="557"/>
        <v>#N/A</v>
      </c>
      <c r="Y7053" s="37" t="e">
        <f t="shared" si="555"/>
        <v>#N/A</v>
      </c>
      <c r="Z7053" s="37"/>
      <c r="AA7053" s="37"/>
    </row>
    <row r="7054" spans="20:27">
      <c r="T7054" s="26">
        <v>7034</v>
      </c>
      <c r="U7054" s="26" t="e">
        <f t="shared" si="554"/>
        <v>#N/A</v>
      </c>
      <c r="V7054" s="36" t="e">
        <f t="shared" si="556"/>
        <v>#N/A</v>
      </c>
      <c r="W7054" s="29" t="e">
        <f t="shared" si="553"/>
        <v>#N/A</v>
      </c>
      <c r="X7054" s="37" t="e">
        <f t="shared" si="557"/>
        <v>#N/A</v>
      </c>
      <c r="Y7054" s="37" t="e">
        <f t="shared" si="555"/>
        <v>#N/A</v>
      </c>
      <c r="Z7054" s="37"/>
      <c r="AA7054" s="37"/>
    </row>
    <row r="7055" spans="20:27">
      <c r="T7055" s="26">
        <v>7035</v>
      </c>
      <c r="U7055" s="26" t="e">
        <f t="shared" si="554"/>
        <v>#N/A</v>
      </c>
      <c r="V7055" s="36" t="e">
        <f t="shared" si="556"/>
        <v>#N/A</v>
      </c>
      <c r="W7055" s="29" t="e">
        <f t="shared" si="553"/>
        <v>#N/A</v>
      </c>
      <c r="X7055" s="37" t="e">
        <f t="shared" si="557"/>
        <v>#N/A</v>
      </c>
      <c r="Y7055" s="37" t="e">
        <f t="shared" si="555"/>
        <v>#N/A</v>
      </c>
      <c r="Z7055" s="37"/>
      <c r="AA7055" s="37"/>
    </row>
    <row r="7056" spans="20:27">
      <c r="T7056" s="26">
        <v>7036</v>
      </c>
      <c r="U7056" s="26" t="e">
        <f t="shared" si="554"/>
        <v>#N/A</v>
      </c>
      <c r="V7056" s="36" t="e">
        <f t="shared" si="556"/>
        <v>#N/A</v>
      </c>
      <c r="W7056" s="29" t="e">
        <f t="shared" si="553"/>
        <v>#N/A</v>
      </c>
      <c r="X7056" s="37" t="e">
        <f t="shared" si="557"/>
        <v>#N/A</v>
      </c>
      <c r="Y7056" s="37" t="e">
        <f t="shared" si="555"/>
        <v>#N/A</v>
      </c>
      <c r="Z7056" s="37"/>
      <c r="AA7056" s="37"/>
    </row>
    <row r="7057" spans="20:27">
      <c r="T7057" s="26">
        <v>7037</v>
      </c>
      <c r="U7057" s="26" t="e">
        <f t="shared" si="554"/>
        <v>#N/A</v>
      </c>
      <c r="V7057" s="36" t="e">
        <f t="shared" si="556"/>
        <v>#N/A</v>
      </c>
      <c r="W7057" s="29" t="e">
        <f t="shared" si="553"/>
        <v>#N/A</v>
      </c>
      <c r="X7057" s="37" t="e">
        <f t="shared" si="557"/>
        <v>#N/A</v>
      </c>
      <c r="Y7057" s="37" t="e">
        <f t="shared" si="555"/>
        <v>#N/A</v>
      </c>
      <c r="Z7057" s="37"/>
      <c r="AA7057" s="37"/>
    </row>
    <row r="7058" spans="20:27">
      <c r="T7058" s="26">
        <v>7038</v>
      </c>
      <c r="U7058" s="26" t="e">
        <f t="shared" si="554"/>
        <v>#N/A</v>
      </c>
      <c r="V7058" s="36" t="e">
        <f t="shared" si="556"/>
        <v>#N/A</v>
      </c>
      <c r="W7058" s="29" t="e">
        <f t="shared" si="553"/>
        <v>#N/A</v>
      </c>
      <c r="X7058" s="37" t="e">
        <f t="shared" si="557"/>
        <v>#N/A</v>
      </c>
      <c r="Y7058" s="37" t="e">
        <f t="shared" si="555"/>
        <v>#N/A</v>
      </c>
      <c r="Z7058" s="37"/>
      <c r="AA7058" s="37"/>
    </row>
    <row r="7059" spans="20:27">
      <c r="T7059" s="26">
        <v>7039</v>
      </c>
      <c r="U7059" s="26" t="e">
        <f t="shared" si="554"/>
        <v>#N/A</v>
      </c>
      <c r="V7059" s="36" t="e">
        <f t="shared" si="556"/>
        <v>#N/A</v>
      </c>
      <c r="W7059" s="29" t="e">
        <f t="shared" si="553"/>
        <v>#N/A</v>
      </c>
      <c r="X7059" s="37" t="e">
        <f t="shared" si="557"/>
        <v>#N/A</v>
      </c>
      <c r="Y7059" s="37" t="e">
        <f t="shared" si="555"/>
        <v>#N/A</v>
      </c>
      <c r="Z7059" s="37"/>
      <c r="AA7059" s="37"/>
    </row>
    <row r="7060" spans="20:27">
      <c r="T7060" s="26">
        <v>7040</v>
      </c>
      <c r="U7060" s="26" t="e">
        <f t="shared" si="554"/>
        <v>#N/A</v>
      </c>
      <c r="V7060" s="36" t="e">
        <f t="shared" si="556"/>
        <v>#N/A</v>
      </c>
      <c r="W7060" s="29" t="e">
        <f t="shared" si="553"/>
        <v>#N/A</v>
      </c>
      <c r="X7060" s="37" t="e">
        <f t="shared" si="557"/>
        <v>#N/A</v>
      </c>
      <c r="Y7060" s="37" t="e">
        <f t="shared" si="555"/>
        <v>#N/A</v>
      </c>
      <c r="Z7060" s="37"/>
      <c r="AA7060" s="37"/>
    </row>
    <row r="7061" spans="20:27">
      <c r="T7061" s="26">
        <v>7041</v>
      </c>
      <c r="U7061" s="26" t="e">
        <f t="shared" si="554"/>
        <v>#N/A</v>
      </c>
      <c r="V7061" s="36" t="e">
        <f t="shared" si="556"/>
        <v>#N/A</v>
      </c>
      <c r="W7061" s="29" t="e">
        <f t="shared" ref="W7061:W7124" si="558">IF(U7061="",(#N/A),V7061)</f>
        <v>#N/A</v>
      </c>
      <c r="X7061" s="37" t="e">
        <f t="shared" si="557"/>
        <v>#N/A</v>
      </c>
      <c r="Y7061" s="37" t="e">
        <f t="shared" si="555"/>
        <v>#N/A</v>
      </c>
      <c r="Z7061" s="37"/>
      <c r="AA7061" s="37"/>
    </row>
    <row r="7062" spans="20:27">
      <c r="T7062" s="26">
        <v>7042</v>
      </c>
      <c r="U7062" s="26" t="e">
        <f t="shared" ref="U7062:U7125" si="559">IF(MAX(D$20:D$64)&lt;T7062,(#N/A),T7062)</f>
        <v>#N/A</v>
      </c>
      <c r="V7062" s="36" t="e">
        <f t="shared" si="556"/>
        <v>#N/A</v>
      </c>
      <c r="W7062" s="29" t="e">
        <f t="shared" si="558"/>
        <v>#N/A</v>
      </c>
      <c r="X7062" s="37" t="e">
        <f t="shared" si="557"/>
        <v>#N/A</v>
      </c>
      <c r="Y7062" s="37" t="e">
        <f t="shared" si="555"/>
        <v>#N/A</v>
      </c>
      <c r="Z7062" s="37"/>
      <c r="AA7062" s="37"/>
    </row>
    <row r="7063" spans="20:27">
      <c r="T7063" s="26">
        <v>7043</v>
      </c>
      <c r="U7063" s="26" t="e">
        <f t="shared" si="559"/>
        <v>#N/A</v>
      </c>
      <c r="V7063" s="36" t="e">
        <f t="shared" si="556"/>
        <v>#N/A</v>
      </c>
      <c r="W7063" s="29" t="e">
        <f t="shared" si="558"/>
        <v>#N/A</v>
      </c>
      <c r="X7063" s="37" t="e">
        <f t="shared" si="557"/>
        <v>#N/A</v>
      </c>
      <c r="Y7063" s="37" t="e">
        <f t="shared" si="555"/>
        <v>#N/A</v>
      </c>
      <c r="Z7063" s="37"/>
      <c r="AA7063" s="37"/>
    </row>
    <row r="7064" spans="20:27">
      <c r="T7064" s="26">
        <v>7044</v>
      </c>
      <c r="U7064" s="26" t="e">
        <f t="shared" si="559"/>
        <v>#N/A</v>
      </c>
      <c r="V7064" s="36" t="e">
        <f t="shared" si="556"/>
        <v>#N/A</v>
      </c>
      <c r="W7064" s="29" t="e">
        <f t="shared" si="558"/>
        <v>#N/A</v>
      </c>
      <c r="X7064" s="37" t="e">
        <f t="shared" si="557"/>
        <v>#N/A</v>
      </c>
      <c r="Y7064" s="37" t="e">
        <f t="shared" si="555"/>
        <v>#N/A</v>
      </c>
      <c r="Z7064" s="37"/>
      <c r="AA7064" s="37"/>
    </row>
    <row r="7065" spans="20:27">
      <c r="T7065" s="26">
        <v>7045</v>
      </c>
      <c r="U7065" s="26" t="e">
        <f t="shared" si="559"/>
        <v>#N/A</v>
      </c>
      <c r="V7065" s="36" t="e">
        <f t="shared" si="556"/>
        <v>#N/A</v>
      </c>
      <c r="W7065" s="29" t="e">
        <f t="shared" si="558"/>
        <v>#N/A</v>
      </c>
      <c r="X7065" s="37" t="e">
        <f t="shared" si="557"/>
        <v>#N/A</v>
      </c>
      <c r="Y7065" s="37" t="e">
        <f t="shared" si="555"/>
        <v>#N/A</v>
      </c>
      <c r="Z7065" s="37"/>
      <c r="AA7065" s="37"/>
    </row>
    <row r="7066" spans="20:27">
      <c r="T7066" s="26">
        <v>7046</v>
      </c>
      <c r="U7066" s="26" t="e">
        <f t="shared" si="559"/>
        <v>#N/A</v>
      </c>
      <c r="V7066" s="36" t="e">
        <f t="shared" si="556"/>
        <v>#N/A</v>
      </c>
      <c r="W7066" s="29" t="e">
        <f t="shared" si="558"/>
        <v>#N/A</v>
      </c>
      <c r="X7066" s="37" t="e">
        <f t="shared" si="557"/>
        <v>#N/A</v>
      </c>
      <c r="Y7066" s="37" t="e">
        <f t="shared" si="555"/>
        <v>#N/A</v>
      </c>
      <c r="Z7066" s="37"/>
      <c r="AA7066" s="37"/>
    </row>
    <row r="7067" spans="20:27">
      <c r="T7067" s="26">
        <v>7047</v>
      </c>
      <c r="U7067" s="26" t="e">
        <f t="shared" si="559"/>
        <v>#N/A</v>
      </c>
      <c r="V7067" s="36" t="e">
        <f t="shared" si="556"/>
        <v>#N/A</v>
      </c>
      <c r="W7067" s="29" t="e">
        <f t="shared" si="558"/>
        <v>#N/A</v>
      </c>
      <c r="X7067" s="37" t="e">
        <f t="shared" si="557"/>
        <v>#N/A</v>
      </c>
      <c r="Y7067" s="37" t="e">
        <f t="shared" si="555"/>
        <v>#N/A</v>
      </c>
      <c r="Z7067" s="37"/>
      <c r="AA7067" s="37"/>
    </row>
    <row r="7068" spans="20:27">
      <c r="T7068" s="26">
        <v>7048</v>
      </c>
      <c r="U7068" s="26" t="e">
        <f t="shared" si="559"/>
        <v>#N/A</v>
      </c>
      <c r="V7068" s="36" t="e">
        <f t="shared" si="556"/>
        <v>#N/A</v>
      </c>
      <c r="W7068" s="29" t="e">
        <f t="shared" si="558"/>
        <v>#N/A</v>
      </c>
      <c r="X7068" s="37" t="e">
        <f t="shared" si="557"/>
        <v>#N/A</v>
      </c>
      <c r="Y7068" s="37" t="e">
        <f t="shared" si="555"/>
        <v>#N/A</v>
      </c>
      <c r="Z7068" s="37"/>
      <c r="AA7068" s="37"/>
    </row>
    <row r="7069" spans="20:27">
      <c r="T7069" s="26">
        <v>7049</v>
      </c>
      <c r="U7069" s="26" t="e">
        <f t="shared" si="559"/>
        <v>#N/A</v>
      </c>
      <c r="V7069" s="36" t="e">
        <f t="shared" si="556"/>
        <v>#N/A</v>
      </c>
      <c r="W7069" s="29" t="e">
        <f t="shared" si="558"/>
        <v>#N/A</v>
      </c>
      <c r="X7069" s="37" t="e">
        <f t="shared" si="557"/>
        <v>#N/A</v>
      </c>
      <c r="Y7069" s="37" t="e">
        <f t="shared" si="555"/>
        <v>#N/A</v>
      </c>
      <c r="Z7069" s="37"/>
      <c r="AA7069" s="37"/>
    </row>
    <row r="7070" spans="20:27">
      <c r="T7070" s="26">
        <v>7050</v>
      </c>
      <c r="U7070" s="26" t="e">
        <f t="shared" si="559"/>
        <v>#N/A</v>
      </c>
      <c r="V7070" s="36" t="e">
        <f t="shared" si="556"/>
        <v>#N/A</v>
      </c>
      <c r="W7070" s="29" t="e">
        <f t="shared" si="558"/>
        <v>#N/A</v>
      </c>
      <c r="X7070" s="37" t="e">
        <f t="shared" si="557"/>
        <v>#N/A</v>
      </c>
      <c r="Y7070" s="37" t="e">
        <f t="shared" si="555"/>
        <v>#N/A</v>
      </c>
      <c r="Z7070" s="37"/>
      <c r="AA7070" s="37"/>
    </row>
    <row r="7071" spans="20:27">
      <c r="T7071" s="26">
        <v>7051</v>
      </c>
      <c r="U7071" s="26" t="e">
        <f t="shared" si="559"/>
        <v>#N/A</v>
      </c>
      <c r="V7071" s="36" t="e">
        <f t="shared" si="556"/>
        <v>#N/A</v>
      </c>
      <c r="W7071" s="29" t="e">
        <f t="shared" si="558"/>
        <v>#N/A</v>
      </c>
      <c r="X7071" s="37" t="e">
        <f t="shared" si="557"/>
        <v>#N/A</v>
      </c>
      <c r="Y7071" s="37" t="e">
        <f t="shared" ref="Y7071:Y7134" si="560">IF(($K$60+15)&gt;T7071,K$23*EXP(M$22*LOG(T7071/O$23)),(#N/A))</f>
        <v>#N/A</v>
      </c>
      <c r="Z7071" s="37"/>
      <c r="AA7071" s="37"/>
    </row>
    <row r="7072" spans="20:27">
      <c r="T7072" s="26">
        <v>7052</v>
      </c>
      <c r="U7072" s="26" t="e">
        <f t="shared" si="559"/>
        <v>#N/A</v>
      </c>
      <c r="V7072" s="36" t="e">
        <f t="shared" si="556"/>
        <v>#N/A</v>
      </c>
      <c r="W7072" s="29" t="e">
        <f t="shared" si="558"/>
        <v>#N/A</v>
      </c>
      <c r="X7072" s="37" t="e">
        <f t="shared" si="557"/>
        <v>#N/A</v>
      </c>
      <c r="Y7072" s="37" t="e">
        <f t="shared" si="560"/>
        <v>#N/A</v>
      </c>
      <c r="Z7072" s="37"/>
      <c r="AA7072" s="37"/>
    </row>
    <row r="7073" spans="20:27">
      <c r="T7073" s="26">
        <v>7053</v>
      </c>
      <c r="U7073" s="26" t="e">
        <f t="shared" si="559"/>
        <v>#N/A</v>
      </c>
      <c r="V7073" s="36" t="e">
        <f t="shared" si="556"/>
        <v>#N/A</v>
      </c>
      <c r="W7073" s="29" t="e">
        <f t="shared" si="558"/>
        <v>#N/A</v>
      </c>
      <c r="X7073" s="37" t="e">
        <f t="shared" si="557"/>
        <v>#N/A</v>
      </c>
      <c r="Y7073" s="37" t="e">
        <f t="shared" si="560"/>
        <v>#N/A</v>
      </c>
      <c r="Z7073" s="37"/>
      <c r="AA7073" s="37"/>
    </row>
    <row r="7074" spans="20:27">
      <c r="T7074" s="26">
        <v>7054</v>
      </c>
      <c r="U7074" s="26" t="e">
        <f t="shared" si="559"/>
        <v>#N/A</v>
      </c>
      <c r="V7074" s="36" t="e">
        <f t="shared" si="556"/>
        <v>#N/A</v>
      </c>
      <c r="W7074" s="29" t="e">
        <f t="shared" si="558"/>
        <v>#N/A</v>
      </c>
      <c r="X7074" s="37" t="e">
        <f t="shared" si="557"/>
        <v>#N/A</v>
      </c>
      <c r="Y7074" s="37" t="e">
        <f t="shared" si="560"/>
        <v>#N/A</v>
      </c>
      <c r="Z7074" s="37"/>
      <c r="AA7074" s="37"/>
    </row>
    <row r="7075" spans="20:27">
      <c r="T7075" s="26">
        <v>7055</v>
      </c>
      <c r="U7075" s="26" t="e">
        <f t="shared" si="559"/>
        <v>#N/A</v>
      </c>
      <c r="V7075" s="36" t="e">
        <f t="shared" si="556"/>
        <v>#N/A</v>
      </c>
      <c r="W7075" s="29" t="e">
        <f t="shared" si="558"/>
        <v>#N/A</v>
      </c>
      <c r="X7075" s="37" t="e">
        <f t="shared" si="557"/>
        <v>#N/A</v>
      </c>
      <c r="Y7075" s="37" t="e">
        <f t="shared" si="560"/>
        <v>#N/A</v>
      </c>
      <c r="Z7075" s="37"/>
      <c r="AA7075" s="37"/>
    </row>
    <row r="7076" spans="20:27">
      <c r="T7076" s="26">
        <v>7056</v>
      </c>
      <c r="U7076" s="26" t="e">
        <f t="shared" si="559"/>
        <v>#N/A</v>
      </c>
      <c r="V7076" s="36" t="e">
        <f t="shared" si="556"/>
        <v>#N/A</v>
      </c>
      <c r="W7076" s="29" t="e">
        <f t="shared" si="558"/>
        <v>#N/A</v>
      </c>
      <c r="X7076" s="37" t="e">
        <f t="shared" si="557"/>
        <v>#N/A</v>
      </c>
      <c r="Y7076" s="37" t="e">
        <f t="shared" si="560"/>
        <v>#N/A</v>
      </c>
      <c r="Z7076" s="37"/>
      <c r="AA7076" s="37"/>
    </row>
    <row r="7077" spans="20:27">
      <c r="T7077" s="26">
        <v>7057</v>
      </c>
      <c r="U7077" s="26" t="e">
        <f t="shared" si="559"/>
        <v>#N/A</v>
      </c>
      <c r="V7077" s="36" t="e">
        <f t="shared" si="556"/>
        <v>#N/A</v>
      </c>
      <c r="W7077" s="29" t="e">
        <f t="shared" si="558"/>
        <v>#N/A</v>
      </c>
      <c r="X7077" s="37" t="e">
        <f t="shared" si="557"/>
        <v>#N/A</v>
      </c>
      <c r="Y7077" s="37" t="e">
        <f t="shared" si="560"/>
        <v>#N/A</v>
      </c>
      <c r="Z7077" s="37"/>
      <c r="AA7077" s="37"/>
    </row>
    <row r="7078" spans="20:27">
      <c r="T7078" s="26">
        <v>7058</v>
      </c>
      <c r="U7078" s="26" t="e">
        <f t="shared" si="559"/>
        <v>#N/A</v>
      </c>
      <c r="V7078" s="36" t="e">
        <f t="shared" si="556"/>
        <v>#N/A</v>
      </c>
      <c r="W7078" s="29" t="e">
        <f t="shared" si="558"/>
        <v>#N/A</v>
      </c>
      <c r="X7078" s="37" t="e">
        <f t="shared" si="557"/>
        <v>#N/A</v>
      </c>
      <c r="Y7078" s="37" t="e">
        <f t="shared" si="560"/>
        <v>#N/A</v>
      </c>
      <c r="Z7078" s="37"/>
      <c r="AA7078" s="37"/>
    </row>
    <row r="7079" spans="20:27">
      <c r="T7079" s="26">
        <v>7059</v>
      </c>
      <c r="U7079" s="26" t="e">
        <f t="shared" si="559"/>
        <v>#N/A</v>
      </c>
      <c r="V7079" s="36" t="e">
        <f t="shared" si="556"/>
        <v>#N/A</v>
      </c>
      <c r="W7079" s="29" t="e">
        <f t="shared" si="558"/>
        <v>#N/A</v>
      </c>
      <c r="X7079" s="37" t="e">
        <f t="shared" si="557"/>
        <v>#N/A</v>
      </c>
      <c r="Y7079" s="37" t="e">
        <f t="shared" si="560"/>
        <v>#N/A</v>
      </c>
      <c r="Z7079" s="37"/>
      <c r="AA7079" s="37"/>
    </row>
    <row r="7080" spans="20:27">
      <c r="T7080" s="26">
        <v>7060</v>
      </c>
      <c r="U7080" s="26" t="e">
        <f t="shared" si="559"/>
        <v>#N/A</v>
      </c>
      <c r="V7080" s="36" t="e">
        <f t="shared" si="556"/>
        <v>#N/A</v>
      </c>
      <c r="W7080" s="29" t="e">
        <f t="shared" si="558"/>
        <v>#N/A</v>
      </c>
      <c r="X7080" s="37" t="e">
        <f t="shared" si="557"/>
        <v>#N/A</v>
      </c>
      <c r="Y7080" s="37" t="e">
        <f t="shared" si="560"/>
        <v>#N/A</v>
      </c>
      <c r="Z7080" s="37"/>
      <c r="AA7080" s="37"/>
    </row>
    <row r="7081" spans="20:27">
      <c r="T7081" s="26">
        <v>7061</v>
      </c>
      <c r="U7081" s="26" t="e">
        <f t="shared" si="559"/>
        <v>#N/A</v>
      </c>
      <c r="V7081" s="36" t="e">
        <f t="shared" si="556"/>
        <v>#N/A</v>
      </c>
      <c r="W7081" s="29" t="e">
        <f t="shared" si="558"/>
        <v>#N/A</v>
      </c>
      <c r="X7081" s="37" t="e">
        <f t="shared" si="557"/>
        <v>#N/A</v>
      </c>
      <c r="Y7081" s="37" t="e">
        <f t="shared" si="560"/>
        <v>#N/A</v>
      </c>
      <c r="Z7081" s="37"/>
      <c r="AA7081" s="37"/>
    </row>
    <row r="7082" spans="20:27">
      <c r="T7082" s="26">
        <v>7062</v>
      </c>
      <c r="U7082" s="26" t="e">
        <f t="shared" si="559"/>
        <v>#N/A</v>
      </c>
      <c r="V7082" s="36" t="e">
        <f t="shared" si="556"/>
        <v>#N/A</v>
      </c>
      <c r="W7082" s="29" t="e">
        <f t="shared" si="558"/>
        <v>#N/A</v>
      </c>
      <c r="X7082" s="37" t="e">
        <f t="shared" si="557"/>
        <v>#N/A</v>
      </c>
      <c r="Y7082" s="37" t="e">
        <f t="shared" si="560"/>
        <v>#N/A</v>
      </c>
      <c r="Z7082" s="37"/>
      <c r="AA7082" s="37"/>
    </row>
    <row r="7083" spans="20:27">
      <c r="T7083" s="26">
        <v>7063</v>
      </c>
      <c r="U7083" s="26" t="e">
        <f t="shared" si="559"/>
        <v>#N/A</v>
      </c>
      <c r="V7083" s="36" t="e">
        <f t="shared" si="556"/>
        <v>#N/A</v>
      </c>
      <c r="W7083" s="29" t="e">
        <f t="shared" si="558"/>
        <v>#N/A</v>
      </c>
      <c r="X7083" s="37" t="e">
        <f t="shared" si="557"/>
        <v>#N/A</v>
      </c>
      <c r="Y7083" s="37" t="e">
        <f t="shared" si="560"/>
        <v>#N/A</v>
      </c>
      <c r="Z7083" s="37"/>
      <c r="AA7083" s="37"/>
    </row>
    <row r="7084" spans="20:27">
      <c r="T7084" s="26">
        <v>7064</v>
      </c>
      <c r="U7084" s="26" t="e">
        <f t="shared" si="559"/>
        <v>#N/A</v>
      </c>
      <c r="V7084" s="36" t="e">
        <f t="shared" si="556"/>
        <v>#N/A</v>
      </c>
      <c r="W7084" s="29" t="e">
        <f t="shared" si="558"/>
        <v>#N/A</v>
      </c>
      <c r="X7084" s="37" t="e">
        <f t="shared" si="557"/>
        <v>#N/A</v>
      </c>
      <c r="Y7084" s="37" t="e">
        <f t="shared" si="560"/>
        <v>#N/A</v>
      </c>
      <c r="Z7084" s="37"/>
      <c r="AA7084" s="37"/>
    </row>
    <row r="7085" spans="20:27">
      <c r="T7085" s="26">
        <v>7065</v>
      </c>
      <c r="U7085" s="26" t="e">
        <f t="shared" si="559"/>
        <v>#N/A</v>
      </c>
      <c r="V7085" s="36" t="e">
        <f t="shared" si="556"/>
        <v>#N/A</v>
      </c>
      <c r="W7085" s="29" t="e">
        <f t="shared" si="558"/>
        <v>#N/A</v>
      </c>
      <c r="X7085" s="37" t="e">
        <f t="shared" si="557"/>
        <v>#N/A</v>
      </c>
      <c r="Y7085" s="37" t="e">
        <f t="shared" si="560"/>
        <v>#N/A</v>
      </c>
      <c r="Z7085" s="37"/>
      <c r="AA7085" s="37"/>
    </row>
    <row r="7086" spans="20:27">
      <c r="T7086" s="26">
        <v>7066</v>
      </c>
      <c r="U7086" s="26" t="e">
        <f t="shared" si="559"/>
        <v>#N/A</v>
      </c>
      <c r="V7086" s="36" t="e">
        <f t="shared" si="556"/>
        <v>#N/A</v>
      </c>
      <c r="W7086" s="29" t="e">
        <f t="shared" si="558"/>
        <v>#N/A</v>
      </c>
      <c r="X7086" s="37" t="e">
        <f t="shared" si="557"/>
        <v>#N/A</v>
      </c>
      <c r="Y7086" s="37" t="e">
        <f t="shared" si="560"/>
        <v>#N/A</v>
      </c>
      <c r="Z7086" s="37"/>
      <c r="AA7086" s="37"/>
    </row>
    <row r="7087" spans="20:27">
      <c r="T7087" s="26">
        <v>7067</v>
      </c>
      <c r="U7087" s="26" t="e">
        <f t="shared" si="559"/>
        <v>#N/A</v>
      </c>
      <c r="V7087" s="36" t="e">
        <f t="shared" si="556"/>
        <v>#N/A</v>
      </c>
      <c r="W7087" s="29" t="e">
        <f t="shared" si="558"/>
        <v>#N/A</v>
      </c>
      <c r="X7087" s="37" t="e">
        <f t="shared" si="557"/>
        <v>#N/A</v>
      </c>
      <c r="Y7087" s="37" t="e">
        <f t="shared" si="560"/>
        <v>#N/A</v>
      </c>
      <c r="Z7087" s="37"/>
      <c r="AA7087" s="37"/>
    </row>
    <row r="7088" spans="20:27">
      <c r="T7088" s="26">
        <v>7068</v>
      </c>
      <c r="U7088" s="26" t="e">
        <f t="shared" si="559"/>
        <v>#N/A</v>
      </c>
      <c r="V7088" s="36" t="e">
        <f t="shared" si="556"/>
        <v>#N/A</v>
      </c>
      <c r="W7088" s="29" t="e">
        <f t="shared" si="558"/>
        <v>#N/A</v>
      </c>
      <c r="X7088" s="37" t="e">
        <f t="shared" si="557"/>
        <v>#N/A</v>
      </c>
      <c r="Y7088" s="37" t="e">
        <f t="shared" si="560"/>
        <v>#N/A</v>
      </c>
      <c r="Z7088" s="37"/>
      <c r="AA7088" s="37"/>
    </row>
    <row r="7089" spans="20:27">
      <c r="T7089" s="26">
        <v>7069</v>
      </c>
      <c r="U7089" s="26" t="e">
        <f t="shared" si="559"/>
        <v>#N/A</v>
      </c>
      <c r="V7089" s="36" t="e">
        <f t="shared" si="556"/>
        <v>#N/A</v>
      </c>
      <c r="W7089" s="29" t="e">
        <f t="shared" si="558"/>
        <v>#N/A</v>
      </c>
      <c r="X7089" s="37" t="e">
        <f t="shared" si="557"/>
        <v>#N/A</v>
      </c>
      <c r="Y7089" s="37" t="e">
        <f t="shared" si="560"/>
        <v>#N/A</v>
      </c>
      <c r="Z7089" s="37"/>
      <c r="AA7089" s="37"/>
    </row>
    <row r="7090" spans="20:27">
      <c r="T7090" s="26">
        <v>7070</v>
      </c>
      <c r="U7090" s="26" t="e">
        <f t="shared" si="559"/>
        <v>#N/A</v>
      </c>
      <c r="V7090" s="36" t="e">
        <f t="shared" si="556"/>
        <v>#N/A</v>
      </c>
      <c r="W7090" s="29" t="e">
        <f t="shared" si="558"/>
        <v>#N/A</v>
      </c>
      <c r="X7090" s="37" t="e">
        <f t="shared" si="557"/>
        <v>#N/A</v>
      </c>
      <c r="Y7090" s="37" t="e">
        <f t="shared" si="560"/>
        <v>#N/A</v>
      </c>
      <c r="Z7090" s="37"/>
      <c r="AA7090" s="37"/>
    </row>
    <row r="7091" spans="20:27">
      <c r="T7091" s="26">
        <v>7071</v>
      </c>
      <c r="U7091" s="26" t="e">
        <f t="shared" si="559"/>
        <v>#N/A</v>
      </c>
      <c r="V7091" s="36" t="e">
        <f t="shared" si="556"/>
        <v>#N/A</v>
      </c>
      <c r="W7091" s="29" t="e">
        <f t="shared" si="558"/>
        <v>#N/A</v>
      </c>
      <c r="X7091" s="37" t="e">
        <f t="shared" si="557"/>
        <v>#N/A</v>
      </c>
      <c r="Y7091" s="37" t="e">
        <f t="shared" si="560"/>
        <v>#N/A</v>
      </c>
      <c r="Z7091" s="37"/>
      <c r="AA7091" s="37"/>
    </row>
    <row r="7092" spans="20:27">
      <c r="T7092" s="26">
        <v>7072</v>
      </c>
      <c r="U7092" s="26" t="e">
        <f t="shared" si="559"/>
        <v>#N/A</v>
      </c>
      <c r="V7092" s="36" t="e">
        <f t="shared" si="556"/>
        <v>#N/A</v>
      </c>
      <c r="W7092" s="29" t="e">
        <f t="shared" si="558"/>
        <v>#N/A</v>
      </c>
      <c r="X7092" s="37" t="e">
        <f t="shared" si="557"/>
        <v>#N/A</v>
      </c>
      <c r="Y7092" s="37" t="e">
        <f t="shared" si="560"/>
        <v>#N/A</v>
      </c>
      <c r="Z7092" s="37"/>
      <c r="AA7092" s="37"/>
    </row>
    <row r="7093" spans="20:27">
      <c r="T7093" s="26">
        <v>7073</v>
      </c>
      <c r="U7093" s="26" t="e">
        <f t="shared" si="559"/>
        <v>#N/A</v>
      </c>
      <c r="V7093" s="36" t="e">
        <f t="shared" si="556"/>
        <v>#N/A</v>
      </c>
      <c r="W7093" s="29" t="e">
        <f t="shared" si="558"/>
        <v>#N/A</v>
      </c>
      <c r="X7093" s="37" t="e">
        <f t="shared" si="557"/>
        <v>#N/A</v>
      </c>
      <c r="Y7093" s="37" t="e">
        <f t="shared" si="560"/>
        <v>#N/A</v>
      </c>
      <c r="Z7093" s="37"/>
      <c r="AA7093" s="37"/>
    </row>
    <row r="7094" spans="20:27">
      <c r="T7094" s="26">
        <v>7074</v>
      </c>
      <c r="U7094" s="26" t="e">
        <f t="shared" si="559"/>
        <v>#N/A</v>
      </c>
      <c r="V7094" s="36" t="e">
        <f t="shared" si="556"/>
        <v>#N/A</v>
      </c>
      <c r="W7094" s="29" t="e">
        <f t="shared" si="558"/>
        <v>#N/A</v>
      </c>
      <c r="X7094" s="37" t="e">
        <f t="shared" si="557"/>
        <v>#N/A</v>
      </c>
      <c r="Y7094" s="37" t="e">
        <f t="shared" si="560"/>
        <v>#N/A</v>
      </c>
      <c r="Z7094" s="37"/>
      <c r="AA7094" s="37"/>
    </row>
    <row r="7095" spans="20:27">
      <c r="T7095" s="26">
        <v>7075</v>
      </c>
      <c r="U7095" s="26" t="e">
        <f t="shared" si="559"/>
        <v>#N/A</v>
      </c>
      <c r="V7095" s="36" t="e">
        <f t="shared" si="556"/>
        <v>#N/A</v>
      </c>
      <c r="W7095" s="29" t="e">
        <f t="shared" si="558"/>
        <v>#N/A</v>
      </c>
      <c r="X7095" s="37" t="e">
        <f t="shared" si="557"/>
        <v>#N/A</v>
      </c>
      <c r="Y7095" s="37" t="e">
        <f t="shared" si="560"/>
        <v>#N/A</v>
      </c>
      <c r="Z7095" s="37"/>
      <c r="AA7095" s="37"/>
    </row>
    <row r="7096" spans="20:27">
      <c r="T7096" s="26">
        <v>7076</v>
      </c>
      <c r="U7096" s="26" t="e">
        <f t="shared" si="559"/>
        <v>#N/A</v>
      </c>
      <c r="V7096" s="36" t="e">
        <f t="shared" si="556"/>
        <v>#N/A</v>
      </c>
      <c r="W7096" s="29" t="e">
        <f t="shared" si="558"/>
        <v>#N/A</v>
      </c>
      <c r="X7096" s="37" t="e">
        <f t="shared" si="557"/>
        <v>#N/A</v>
      </c>
      <c r="Y7096" s="37" t="e">
        <f t="shared" si="560"/>
        <v>#N/A</v>
      </c>
      <c r="Z7096" s="37"/>
      <c r="AA7096" s="37"/>
    </row>
    <row r="7097" spans="20:27">
      <c r="T7097" s="26">
        <v>7077</v>
      </c>
      <c r="U7097" s="26" t="e">
        <f t="shared" si="559"/>
        <v>#N/A</v>
      </c>
      <c r="V7097" s="36" t="e">
        <f t="shared" si="556"/>
        <v>#N/A</v>
      </c>
      <c r="W7097" s="29" t="e">
        <f t="shared" si="558"/>
        <v>#N/A</v>
      </c>
      <c r="X7097" s="37" t="e">
        <f t="shared" si="557"/>
        <v>#N/A</v>
      </c>
      <c r="Y7097" s="37" t="e">
        <f t="shared" si="560"/>
        <v>#N/A</v>
      </c>
      <c r="Z7097" s="37"/>
      <c r="AA7097" s="37"/>
    </row>
    <row r="7098" spans="20:27">
      <c r="T7098" s="26">
        <v>7078</v>
      </c>
      <c r="U7098" s="26" t="e">
        <f t="shared" si="559"/>
        <v>#N/A</v>
      </c>
      <c r="V7098" s="36" t="e">
        <f t="shared" si="556"/>
        <v>#N/A</v>
      </c>
      <c r="W7098" s="29" t="e">
        <f t="shared" si="558"/>
        <v>#N/A</v>
      </c>
      <c r="X7098" s="37" t="e">
        <f t="shared" si="557"/>
        <v>#N/A</v>
      </c>
      <c r="Y7098" s="37" t="e">
        <f t="shared" si="560"/>
        <v>#N/A</v>
      </c>
      <c r="Z7098" s="37"/>
      <c r="AA7098" s="37"/>
    </row>
    <row r="7099" spans="20:27">
      <c r="T7099" s="26">
        <v>7079</v>
      </c>
      <c r="U7099" s="26" t="e">
        <f t="shared" si="559"/>
        <v>#N/A</v>
      </c>
      <c r="V7099" s="36" t="e">
        <f t="shared" si="556"/>
        <v>#N/A</v>
      </c>
      <c r="W7099" s="29" t="e">
        <f t="shared" si="558"/>
        <v>#N/A</v>
      </c>
      <c r="X7099" s="37" t="e">
        <f t="shared" si="557"/>
        <v>#N/A</v>
      </c>
      <c r="Y7099" s="37" t="e">
        <f t="shared" si="560"/>
        <v>#N/A</v>
      </c>
      <c r="Z7099" s="37"/>
      <c r="AA7099" s="37"/>
    </row>
    <row r="7100" spans="20:27">
      <c r="T7100" s="26">
        <v>7080</v>
      </c>
      <c r="U7100" s="26" t="e">
        <f t="shared" si="559"/>
        <v>#N/A</v>
      </c>
      <c r="V7100" s="36" t="e">
        <f t="shared" si="556"/>
        <v>#N/A</v>
      </c>
      <c r="W7100" s="29" t="e">
        <f t="shared" si="558"/>
        <v>#N/A</v>
      </c>
      <c r="X7100" s="37" t="e">
        <f t="shared" si="557"/>
        <v>#N/A</v>
      </c>
      <c r="Y7100" s="37" t="e">
        <f t="shared" si="560"/>
        <v>#N/A</v>
      </c>
      <c r="Z7100" s="37"/>
      <c r="AA7100" s="37"/>
    </row>
    <row r="7101" spans="20:27">
      <c r="T7101" s="26">
        <v>7081</v>
      </c>
      <c r="U7101" s="26" t="e">
        <f t="shared" si="559"/>
        <v>#N/A</v>
      </c>
      <c r="V7101" s="36" t="e">
        <f t="shared" si="556"/>
        <v>#N/A</v>
      </c>
      <c r="W7101" s="29" t="e">
        <f t="shared" si="558"/>
        <v>#N/A</v>
      </c>
      <c r="X7101" s="37" t="e">
        <f t="shared" si="557"/>
        <v>#N/A</v>
      </c>
      <c r="Y7101" s="37" t="e">
        <f t="shared" si="560"/>
        <v>#N/A</v>
      </c>
      <c r="Z7101" s="37"/>
      <c r="AA7101" s="37"/>
    </row>
    <row r="7102" spans="20:27">
      <c r="T7102" s="26">
        <v>7082</v>
      </c>
      <c r="U7102" s="26" t="e">
        <f t="shared" si="559"/>
        <v>#N/A</v>
      </c>
      <c r="V7102" s="36" t="e">
        <f t="shared" si="556"/>
        <v>#N/A</v>
      </c>
      <c r="W7102" s="29" t="e">
        <f t="shared" si="558"/>
        <v>#N/A</v>
      </c>
      <c r="X7102" s="37" t="e">
        <f t="shared" si="557"/>
        <v>#N/A</v>
      </c>
      <c r="Y7102" s="37" t="e">
        <f t="shared" si="560"/>
        <v>#N/A</v>
      </c>
      <c r="Z7102" s="37"/>
      <c r="AA7102" s="37"/>
    </row>
    <row r="7103" spans="20:27">
      <c r="T7103" s="26">
        <v>7083</v>
      </c>
      <c r="U7103" s="26" t="e">
        <f t="shared" si="559"/>
        <v>#N/A</v>
      </c>
      <c r="V7103" s="36" t="e">
        <f t="shared" si="556"/>
        <v>#N/A</v>
      </c>
      <c r="W7103" s="29" t="e">
        <f t="shared" si="558"/>
        <v>#N/A</v>
      </c>
      <c r="X7103" s="37" t="e">
        <f t="shared" si="557"/>
        <v>#N/A</v>
      </c>
      <c r="Y7103" s="37" t="e">
        <f t="shared" si="560"/>
        <v>#N/A</v>
      </c>
      <c r="Z7103" s="37"/>
      <c r="AA7103" s="37"/>
    </row>
    <row r="7104" spans="20:27">
      <c r="T7104" s="26">
        <v>7084</v>
      </c>
      <c r="U7104" s="26" t="e">
        <f t="shared" si="559"/>
        <v>#N/A</v>
      </c>
      <c r="V7104" s="36" t="e">
        <f t="shared" si="556"/>
        <v>#N/A</v>
      </c>
      <c r="W7104" s="29" t="e">
        <f t="shared" si="558"/>
        <v>#N/A</v>
      </c>
      <c r="X7104" s="37" t="e">
        <f t="shared" si="557"/>
        <v>#N/A</v>
      </c>
      <c r="Y7104" s="37" t="e">
        <f t="shared" si="560"/>
        <v>#N/A</v>
      </c>
      <c r="Z7104" s="37"/>
      <c r="AA7104" s="37"/>
    </row>
    <row r="7105" spans="20:27">
      <c r="T7105" s="26">
        <v>7085</v>
      </c>
      <c r="U7105" s="26" t="e">
        <f t="shared" si="559"/>
        <v>#N/A</v>
      </c>
      <c r="V7105" s="36" t="e">
        <f t="shared" si="556"/>
        <v>#N/A</v>
      </c>
      <c r="W7105" s="29" t="e">
        <f t="shared" si="558"/>
        <v>#N/A</v>
      </c>
      <c r="X7105" s="37" t="e">
        <f t="shared" si="557"/>
        <v>#N/A</v>
      </c>
      <c r="Y7105" s="37" t="e">
        <f t="shared" si="560"/>
        <v>#N/A</v>
      </c>
      <c r="Z7105" s="37"/>
      <c r="AA7105" s="37"/>
    </row>
    <row r="7106" spans="20:27">
      <c r="T7106" s="26">
        <v>7086</v>
      </c>
      <c r="U7106" s="26" t="e">
        <f t="shared" si="559"/>
        <v>#N/A</v>
      </c>
      <c r="V7106" s="36" t="e">
        <f t="shared" si="556"/>
        <v>#N/A</v>
      </c>
      <c r="W7106" s="29" t="e">
        <f t="shared" si="558"/>
        <v>#N/A</v>
      </c>
      <c r="X7106" s="37" t="e">
        <f t="shared" si="557"/>
        <v>#N/A</v>
      </c>
      <c r="Y7106" s="37" t="e">
        <f t="shared" si="560"/>
        <v>#N/A</v>
      </c>
      <c r="Z7106" s="37"/>
      <c r="AA7106" s="37"/>
    </row>
    <row r="7107" spans="20:27">
      <c r="T7107" s="26">
        <v>7087</v>
      </c>
      <c r="U7107" s="26" t="e">
        <f t="shared" si="559"/>
        <v>#N/A</v>
      </c>
      <c r="V7107" s="36" t="e">
        <f t="shared" si="556"/>
        <v>#N/A</v>
      </c>
      <c r="W7107" s="29" t="e">
        <f t="shared" si="558"/>
        <v>#N/A</v>
      </c>
      <c r="X7107" s="37" t="e">
        <f t="shared" si="557"/>
        <v>#N/A</v>
      </c>
      <c r="Y7107" s="37" t="e">
        <f t="shared" si="560"/>
        <v>#N/A</v>
      </c>
      <c r="Z7107" s="37"/>
      <c r="AA7107" s="37"/>
    </row>
    <row r="7108" spans="20:27">
      <c r="T7108" s="26">
        <v>7088</v>
      </c>
      <c r="U7108" s="26" t="e">
        <f t="shared" si="559"/>
        <v>#N/A</v>
      </c>
      <c r="V7108" s="36" t="e">
        <f t="shared" si="556"/>
        <v>#N/A</v>
      </c>
      <c r="W7108" s="29" t="e">
        <f t="shared" si="558"/>
        <v>#N/A</v>
      </c>
      <c r="X7108" s="37" t="e">
        <f t="shared" si="557"/>
        <v>#N/A</v>
      </c>
      <c r="Y7108" s="37" t="e">
        <f t="shared" si="560"/>
        <v>#N/A</v>
      </c>
      <c r="Z7108" s="37"/>
      <c r="AA7108" s="37"/>
    </row>
    <row r="7109" spans="20:27">
      <c r="T7109" s="26">
        <v>7089</v>
      </c>
      <c r="U7109" s="26" t="e">
        <f t="shared" si="559"/>
        <v>#N/A</v>
      </c>
      <c r="V7109" s="36" t="e">
        <f t="shared" si="556"/>
        <v>#N/A</v>
      </c>
      <c r="W7109" s="29" t="e">
        <f t="shared" si="558"/>
        <v>#N/A</v>
      </c>
      <c r="X7109" s="37" t="e">
        <f t="shared" si="557"/>
        <v>#N/A</v>
      </c>
      <c r="Y7109" s="37" t="e">
        <f t="shared" si="560"/>
        <v>#N/A</v>
      </c>
      <c r="Z7109" s="37"/>
      <c r="AA7109" s="37"/>
    </row>
    <row r="7110" spans="20:27">
      <c r="T7110" s="26">
        <v>7090</v>
      </c>
      <c r="U7110" s="26" t="e">
        <f t="shared" si="559"/>
        <v>#N/A</v>
      </c>
      <c r="V7110" s="36" t="e">
        <f t="shared" si="556"/>
        <v>#N/A</v>
      </c>
      <c r="W7110" s="29" t="e">
        <f t="shared" si="558"/>
        <v>#N/A</v>
      </c>
      <c r="X7110" s="37" t="e">
        <f t="shared" si="557"/>
        <v>#N/A</v>
      </c>
      <c r="Y7110" s="37" t="e">
        <f t="shared" si="560"/>
        <v>#N/A</v>
      </c>
      <c r="Z7110" s="37"/>
      <c r="AA7110" s="37"/>
    </row>
    <row r="7111" spans="20:27">
      <c r="T7111" s="26">
        <v>7091</v>
      </c>
      <c r="U7111" s="26" t="e">
        <f t="shared" si="559"/>
        <v>#N/A</v>
      </c>
      <c r="V7111" s="36" t="e">
        <f t="shared" si="556"/>
        <v>#N/A</v>
      </c>
      <c r="W7111" s="29" t="e">
        <f t="shared" si="558"/>
        <v>#N/A</v>
      </c>
      <c r="X7111" s="37" t="e">
        <f t="shared" si="557"/>
        <v>#N/A</v>
      </c>
      <c r="Y7111" s="37" t="e">
        <f t="shared" si="560"/>
        <v>#N/A</v>
      </c>
      <c r="Z7111" s="37"/>
      <c r="AA7111" s="37"/>
    </row>
    <row r="7112" spans="20:27">
      <c r="T7112" s="26">
        <v>7092</v>
      </c>
      <c r="U7112" s="26" t="e">
        <f t="shared" si="559"/>
        <v>#N/A</v>
      </c>
      <c r="V7112" s="36" t="e">
        <f t="shared" ref="V7112:V7175" si="561">K$23*EXP(M$22*LOG(T7112/O$23))</f>
        <v>#N/A</v>
      </c>
      <c r="W7112" s="29" t="e">
        <f t="shared" si="558"/>
        <v>#N/A</v>
      </c>
      <c r="X7112" s="37" t="e">
        <f t="shared" ref="X7112:X7175" si="562">IF(($K$60+15)&gt;T7112,T7112,(#N/A))</f>
        <v>#N/A</v>
      </c>
      <c r="Y7112" s="37" t="e">
        <f t="shared" si="560"/>
        <v>#N/A</v>
      </c>
      <c r="Z7112" s="37"/>
      <c r="AA7112" s="37"/>
    </row>
    <row r="7113" spans="20:27">
      <c r="T7113" s="26">
        <v>7093</v>
      </c>
      <c r="U7113" s="26" t="e">
        <f t="shared" si="559"/>
        <v>#N/A</v>
      </c>
      <c r="V7113" s="36" t="e">
        <f t="shared" si="561"/>
        <v>#N/A</v>
      </c>
      <c r="W7113" s="29" t="e">
        <f t="shared" si="558"/>
        <v>#N/A</v>
      </c>
      <c r="X7113" s="37" t="e">
        <f t="shared" si="562"/>
        <v>#N/A</v>
      </c>
      <c r="Y7113" s="37" t="e">
        <f t="shared" si="560"/>
        <v>#N/A</v>
      </c>
      <c r="Z7113" s="37"/>
      <c r="AA7113" s="37"/>
    </row>
    <row r="7114" spans="20:27">
      <c r="T7114" s="26">
        <v>7094</v>
      </c>
      <c r="U7114" s="26" t="e">
        <f t="shared" si="559"/>
        <v>#N/A</v>
      </c>
      <c r="V7114" s="36" t="e">
        <f t="shared" si="561"/>
        <v>#N/A</v>
      </c>
      <c r="W7114" s="29" t="e">
        <f t="shared" si="558"/>
        <v>#N/A</v>
      </c>
      <c r="X7114" s="37" t="e">
        <f t="shared" si="562"/>
        <v>#N/A</v>
      </c>
      <c r="Y7114" s="37" t="e">
        <f t="shared" si="560"/>
        <v>#N/A</v>
      </c>
      <c r="Z7114" s="37"/>
      <c r="AA7114" s="37"/>
    </row>
    <row r="7115" spans="20:27">
      <c r="T7115" s="26">
        <v>7095</v>
      </c>
      <c r="U7115" s="26" t="e">
        <f t="shared" si="559"/>
        <v>#N/A</v>
      </c>
      <c r="V7115" s="36" t="e">
        <f t="shared" si="561"/>
        <v>#N/A</v>
      </c>
      <c r="W7115" s="29" t="e">
        <f t="shared" si="558"/>
        <v>#N/A</v>
      </c>
      <c r="X7115" s="37" t="e">
        <f t="shared" si="562"/>
        <v>#N/A</v>
      </c>
      <c r="Y7115" s="37" t="e">
        <f t="shared" si="560"/>
        <v>#N/A</v>
      </c>
      <c r="Z7115" s="37"/>
      <c r="AA7115" s="37"/>
    </row>
    <row r="7116" spans="20:27">
      <c r="T7116" s="26">
        <v>7096</v>
      </c>
      <c r="U7116" s="26" t="e">
        <f t="shared" si="559"/>
        <v>#N/A</v>
      </c>
      <c r="V7116" s="36" t="e">
        <f t="shared" si="561"/>
        <v>#N/A</v>
      </c>
      <c r="W7116" s="29" t="e">
        <f t="shared" si="558"/>
        <v>#N/A</v>
      </c>
      <c r="X7116" s="37" t="e">
        <f t="shared" si="562"/>
        <v>#N/A</v>
      </c>
      <c r="Y7116" s="37" t="e">
        <f t="shared" si="560"/>
        <v>#N/A</v>
      </c>
      <c r="Z7116" s="37"/>
      <c r="AA7116" s="37"/>
    </row>
    <row r="7117" spans="20:27">
      <c r="T7117" s="26">
        <v>7097</v>
      </c>
      <c r="U7117" s="26" t="e">
        <f t="shared" si="559"/>
        <v>#N/A</v>
      </c>
      <c r="V7117" s="36" t="e">
        <f t="shared" si="561"/>
        <v>#N/A</v>
      </c>
      <c r="W7117" s="29" t="e">
        <f t="shared" si="558"/>
        <v>#N/A</v>
      </c>
      <c r="X7117" s="37" t="e">
        <f t="shared" si="562"/>
        <v>#N/A</v>
      </c>
      <c r="Y7117" s="37" t="e">
        <f t="shared" si="560"/>
        <v>#N/A</v>
      </c>
      <c r="Z7117" s="37"/>
      <c r="AA7117" s="37"/>
    </row>
    <row r="7118" spans="20:27">
      <c r="T7118" s="26">
        <v>7098</v>
      </c>
      <c r="U7118" s="26" t="e">
        <f t="shared" si="559"/>
        <v>#N/A</v>
      </c>
      <c r="V7118" s="36" t="e">
        <f t="shared" si="561"/>
        <v>#N/A</v>
      </c>
      <c r="W7118" s="29" t="e">
        <f t="shared" si="558"/>
        <v>#N/A</v>
      </c>
      <c r="X7118" s="37" t="e">
        <f t="shared" si="562"/>
        <v>#N/A</v>
      </c>
      <c r="Y7118" s="37" t="e">
        <f t="shared" si="560"/>
        <v>#N/A</v>
      </c>
      <c r="Z7118" s="37"/>
      <c r="AA7118" s="37"/>
    </row>
    <row r="7119" spans="20:27">
      <c r="T7119" s="26">
        <v>7099</v>
      </c>
      <c r="U7119" s="26" t="e">
        <f t="shared" si="559"/>
        <v>#N/A</v>
      </c>
      <c r="V7119" s="36" t="e">
        <f t="shared" si="561"/>
        <v>#N/A</v>
      </c>
      <c r="W7119" s="29" t="e">
        <f t="shared" si="558"/>
        <v>#N/A</v>
      </c>
      <c r="X7119" s="37" t="e">
        <f t="shared" si="562"/>
        <v>#N/A</v>
      </c>
      <c r="Y7119" s="37" t="e">
        <f t="shared" si="560"/>
        <v>#N/A</v>
      </c>
      <c r="Z7119" s="37"/>
      <c r="AA7119" s="37"/>
    </row>
    <row r="7120" spans="20:27">
      <c r="T7120" s="26">
        <v>7100</v>
      </c>
      <c r="U7120" s="26" t="e">
        <f t="shared" si="559"/>
        <v>#N/A</v>
      </c>
      <c r="V7120" s="36" t="e">
        <f t="shared" si="561"/>
        <v>#N/A</v>
      </c>
      <c r="W7120" s="29" t="e">
        <f t="shared" si="558"/>
        <v>#N/A</v>
      </c>
      <c r="X7120" s="37" t="e">
        <f t="shared" si="562"/>
        <v>#N/A</v>
      </c>
      <c r="Y7120" s="37" t="e">
        <f t="shared" si="560"/>
        <v>#N/A</v>
      </c>
      <c r="Z7120" s="37"/>
      <c r="AA7120" s="37"/>
    </row>
    <row r="7121" spans="20:27">
      <c r="T7121" s="26">
        <v>7101</v>
      </c>
      <c r="U7121" s="26" t="e">
        <f t="shared" si="559"/>
        <v>#N/A</v>
      </c>
      <c r="V7121" s="36" t="e">
        <f t="shared" si="561"/>
        <v>#N/A</v>
      </c>
      <c r="W7121" s="29" t="e">
        <f t="shared" si="558"/>
        <v>#N/A</v>
      </c>
      <c r="X7121" s="37" t="e">
        <f t="shared" si="562"/>
        <v>#N/A</v>
      </c>
      <c r="Y7121" s="37" t="e">
        <f t="shared" si="560"/>
        <v>#N/A</v>
      </c>
      <c r="Z7121" s="37"/>
      <c r="AA7121" s="37"/>
    </row>
    <row r="7122" spans="20:27">
      <c r="T7122" s="26">
        <v>7102</v>
      </c>
      <c r="U7122" s="26" t="e">
        <f t="shared" si="559"/>
        <v>#N/A</v>
      </c>
      <c r="V7122" s="36" t="e">
        <f t="shared" si="561"/>
        <v>#N/A</v>
      </c>
      <c r="W7122" s="29" t="e">
        <f t="shared" si="558"/>
        <v>#N/A</v>
      </c>
      <c r="X7122" s="37" t="e">
        <f t="shared" si="562"/>
        <v>#N/A</v>
      </c>
      <c r="Y7122" s="37" t="e">
        <f t="shared" si="560"/>
        <v>#N/A</v>
      </c>
      <c r="Z7122" s="37"/>
      <c r="AA7122" s="37"/>
    </row>
    <row r="7123" spans="20:27">
      <c r="T7123" s="26">
        <v>7103</v>
      </c>
      <c r="U7123" s="26" t="e">
        <f t="shared" si="559"/>
        <v>#N/A</v>
      </c>
      <c r="V7123" s="36" t="e">
        <f t="shared" si="561"/>
        <v>#N/A</v>
      </c>
      <c r="W7123" s="29" t="e">
        <f t="shared" si="558"/>
        <v>#N/A</v>
      </c>
      <c r="X7123" s="37" t="e">
        <f t="shared" si="562"/>
        <v>#N/A</v>
      </c>
      <c r="Y7123" s="37" t="e">
        <f t="shared" si="560"/>
        <v>#N/A</v>
      </c>
      <c r="Z7123" s="37"/>
      <c r="AA7123" s="37"/>
    </row>
    <row r="7124" spans="20:27">
      <c r="T7124" s="26">
        <v>7104</v>
      </c>
      <c r="U7124" s="26" t="e">
        <f t="shared" si="559"/>
        <v>#N/A</v>
      </c>
      <c r="V7124" s="36" t="e">
        <f t="shared" si="561"/>
        <v>#N/A</v>
      </c>
      <c r="W7124" s="29" t="e">
        <f t="shared" si="558"/>
        <v>#N/A</v>
      </c>
      <c r="X7124" s="37" t="e">
        <f t="shared" si="562"/>
        <v>#N/A</v>
      </c>
      <c r="Y7124" s="37" t="e">
        <f t="shared" si="560"/>
        <v>#N/A</v>
      </c>
      <c r="Z7124" s="37"/>
      <c r="AA7124" s="37"/>
    </row>
    <row r="7125" spans="20:27">
      <c r="T7125" s="26">
        <v>7105</v>
      </c>
      <c r="U7125" s="26" t="e">
        <f t="shared" si="559"/>
        <v>#N/A</v>
      </c>
      <c r="V7125" s="36" t="e">
        <f t="shared" si="561"/>
        <v>#N/A</v>
      </c>
      <c r="W7125" s="29" t="e">
        <f t="shared" ref="W7125:W7188" si="563">IF(U7125="",(#N/A),V7125)</f>
        <v>#N/A</v>
      </c>
      <c r="X7125" s="37" t="e">
        <f t="shared" si="562"/>
        <v>#N/A</v>
      </c>
      <c r="Y7125" s="37" t="e">
        <f t="shared" si="560"/>
        <v>#N/A</v>
      </c>
      <c r="Z7125" s="37"/>
      <c r="AA7125" s="37"/>
    </row>
    <row r="7126" spans="20:27">
      <c r="T7126" s="26">
        <v>7106</v>
      </c>
      <c r="U7126" s="26" t="e">
        <f t="shared" ref="U7126:U7189" si="564">IF(MAX(D$20:D$64)&lt;T7126,(#N/A),T7126)</f>
        <v>#N/A</v>
      </c>
      <c r="V7126" s="36" t="e">
        <f t="shared" si="561"/>
        <v>#N/A</v>
      </c>
      <c r="W7126" s="29" t="e">
        <f t="shared" si="563"/>
        <v>#N/A</v>
      </c>
      <c r="X7126" s="37" t="e">
        <f t="shared" si="562"/>
        <v>#N/A</v>
      </c>
      <c r="Y7126" s="37" t="e">
        <f t="shared" si="560"/>
        <v>#N/A</v>
      </c>
      <c r="Z7126" s="37"/>
      <c r="AA7126" s="37"/>
    </row>
    <row r="7127" spans="20:27">
      <c r="T7127" s="26">
        <v>7107</v>
      </c>
      <c r="U7127" s="26" t="e">
        <f t="shared" si="564"/>
        <v>#N/A</v>
      </c>
      <c r="V7127" s="36" t="e">
        <f t="shared" si="561"/>
        <v>#N/A</v>
      </c>
      <c r="W7127" s="29" t="e">
        <f t="shared" si="563"/>
        <v>#N/A</v>
      </c>
      <c r="X7127" s="37" t="e">
        <f t="shared" si="562"/>
        <v>#N/A</v>
      </c>
      <c r="Y7127" s="37" t="e">
        <f t="shared" si="560"/>
        <v>#N/A</v>
      </c>
      <c r="Z7127" s="37"/>
      <c r="AA7127" s="37"/>
    </row>
    <row r="7128" spans="20:27">
      <c r="T7128" s="26">
        <v>7108</v>
      </c>
      <c r="U7128" s="26" t="e">
        <f t="shared" si="564"/>
        <v>#N/A</v>
      </c>
      <c r="V7128" s="36" t="e">
        <f t="shared" si="561"/>
        <v>#N/A</v>
      </c>
      <c r="W7128" s="29" t="e">
        <f t="shared" si="563"/>
        <v>#N/A</v>
      </c>
      <c r="X7128" s="37" t="e">
        <f t="shared" si="562"/>
        <v>#N/A</v>
      </c>
      <c r="Y7128" s="37" t="e">
        <f t="shared" si="560"/>
        <v>#N/A</v>
      </c>
      <c r="Z7128" s="37"/>
      <c r="AA7128" s="37"/>
    </row>
    <row r="7129" spans="20:27">
      <c r="T7129" s="26">
        <v>7109</v>
      </c>
      <c r="U7129" s="26" t="e">
        <f t="shared" si="564"/>
        <v>#N/A</v>
      </c>
      <c r="V7129" s="36" t="e">
        <f t="shared" si="561"/>
        <v>#N/A</v>
      </c>
      <c r="W7129" s="29" t="e">
        <f t="shared" si="563"/>
        <v>#N/A</v>
      </c>
      <c r="X7129" s="37" t="e">
        <f t="shared" si="562"/>
        <v>#N/A</v>
      </c>
      <c r="Y7129" s="37" t="e">
        <f t="shared" si="560"/>
        <v>#N/A</v>
      </c>
      <c r="Z7129" s="37"/>
      <c r="AA7129" s="37"/>
    </row>
    <row r="7130" spans="20:27">
      <c r="T7130" s="26">
        <v>7110</v>
      </c>
      <c r="U7130" s="26" t="e">
        <f t="shared" si="564"/>
        <v>#N/A</v>
      </c>
      <c r="V7130" s="36" t="e">
        <f t="shared" si="561"/>
        <v>#N/A</v>
      </c>
      <c r="W7130" s="29" t="e">
        <f t="shared" si="563"/>
        <v>#N/A</v>
      </c>
      <c r="X7130" s="37" t="e">
        <f t="shared" si="562"/>
        <v>#N/A</v>
      </c>
      <c r="Y7130" s="37" t="e">
        <f t="shared" si="560"/>
        <v>#N/A</v>
      </c>
      <c r="Z7130" s="37"/>
      <c r="AA7130" s="37"/>
    </row>
    <row r="7131" spans="20:27">
      <c r="T7131" s="26">
        <v>7111</v>
      </c>
      <c r="U7131" s="26" t="e">
        <f t="shared" si="564"/>
        <v>#N/A</v>
      </c>
      <c r="V7131" s="36" t="e">
        <f t="shared" si="561"/>
        <v>#N/A</v>
      </c>
      <c r="W7131" s="29" t="e">
        <f t="shared" si="563"/>
        <v>#N/A</v>
      </c>
      <c r="X7131" s="37" t="e">
        <f t="shared" si="562"/>
        <v>#N/A</v>
      </c>
      <c r="Y7131" s="37" t="e">
        <f t="shared" si="560"/>
        <v>#N/A</v>
      </c>
      <c r="Z7131" s="37"/>
      <c r="AA7131" s="37"/>
    </row>
    <row r="7132" spans="20:27">
      <c r="T7132" s="26">
        <v>7112</v>
      </c>
      <c r="U7132" s="26" t="e">
        <f t="shared" si="564"/>
        <v>#N/A</v>
      </c>
      <c r="V7132" s="36" t="e">
        <f t="shared" si="561"/>
        <v>#N/A</v>
      </c>
      <c r="W7132" s="29" t="e">
        <f t="shared" si="563"/>
        <v>#N/A</v>
      </c>
      <c r="X7132" s="37" t="e">
        <f t="shared" si="562"/>
        <v>#N/A</v>
      </c>
      <c r="Y7132" s="37" t="e">
        <f t="shared" si="560"/>
        <v>#N/A</v>
      </c>
      <c r="Z7132" s="37"/>
      <c r="AA7132" s="37"/>
    </row>
    <row r="7133" spans="20:27">
      <c r="T7133" s="26">
        <v>7113</v>
      </c>
      <c r="U7133" s="26" t="e">
        <f t="shared" si="564"/>
        <v>#N/A</v>
      </c>
      <c r="V7133" s="36" t="e">
        <f t="shared" si="561"/>
        <v>#N/A</v>
      </c>
      <c r="W7133" s="29" t="e">
        <f t="shared" si="563"/>
        <v>#N/A</v>
      </c>
      <c r="X7133" s="37" t="e">
        <f t="shared" si="562"/>
        <v>#N/A</v>
      </c>
      <c r="Y7133" s="37" t="e">
        <f t="shared" si="560"/>
        <v>#N/A</v>
      </c>
      <c r="Z7133" s="37"/>
      <c r="AA7133" s="37"/>
    </row>
    <row r="7134" spans="20:27">
      <c r="T7134" s="26">
        <v>7114</v>
      </c>
      <c r="U7134" s="26" t="e">
        <f t="shared" si="564"/>
        <v>#N/A</v>
      </c>
      <c r="V7134" s="36" t="e">
        <f t="shared" si="561"/>
        <v>#N/A</v>
      </c>
      <c r="W7134" s="29" t="e">
        <f t="shared" si="563"/>
        <v>#N/A</v>
      </c>
      <c r="X7134" s="37" t="e">
        <f t="shared" si="562"/>
        <v>#N/A</v>
      </c>
      <c r="Y7134" s="37" t="e">
        <f t="shared" si="560"/>
        <v>#N/A</v>
      </c>
      <c r="Z7134" s="37"/>
      <c r="AA7134" s="37"/>
    </row>
    <row r="7135" spans="20:27">
      <c r="T7135" s="26">
        <v>7115</v>
      </c>
      <c r="U7135" s="26" t="e">
        <f t="shared" si="564"/>
        <v>#N/A</v>
      </c>
      <c r="V7135" s="36" t="e">
        <f t="shared" si="561"/>
        <v>#N/A</v>
      </c>
      <c r="W7135" s="29" t="e">
        <f t="shared" si="563"/>
        <v>#N/A</v>
      </c>
      <c r="X7135" s="37" t="e">
        <f t="shared" si="562"/>
        <v>#N/A</v>
      </c>
      <c r="Y7135" s="37" t="e">
        <f t="shared" ref="Y7135:Y7198" si="565">IF(($K$60+15)&gt;T7135,K$23*EXP(M$22*LOG(T7135/O$23)),(#N/A))</f>
        <v>#N/A</v>
      </c>
      <c r="Z7135" s="37"/>
      <c r="AA7135" s="37"/>
    </row>
    <row r="7136" spans="20:27">
      <c r="T7136" s="26">
        <v>7116</v>
      </c>
      <c r="U7136" s="26" t="e">
        <f t="shared" si="564"/>
        <v>#N/A</v>
      </c>
      <c r="V7136" s="36" t="e">
        <f t="shared" si="561"/>
        <v>#N/A</v>
      </c>
      <c r="W7136" s="29" t="e">
        <f t="shared" si="563"/>
        <v>#N/A</v>
      </c>
      <c r="X7136" s="37" t="e">
        <f t="shared" si="562"/>
        <v>#N/A</v>
      </c>
      <c r="Y7136" s="37" t="e">
        <f t="shared" si="565"/>
        <v>#N/A</v>
      </c>
      <c r="Z7136" s="37"/>
      <c r="AA7136" s="37"/>
    </row>
    <row r="7137" spans="20:27">
      <c r="T7137" s="26">
        <v>7117</v>
      </c>
      <c r="U7137" s="26" t="e">
        <f t="shared" si="564"/>
        <v>#N/A</v>
      </c>
      <c r="V7137" s="36" t="e">
        <f t="shared" si="561"/>
        <v>#N/A</v>
      </c>
      <c r="W7137" s="29" t="e">
        <f t="shared" si="563"/>
        <v>#N/A</v>
      </c>
      <c r="X7137" s="37" t="e">
        <f t="shared" si="562"/>
        <v>#N/A</v>
      </c>
      <c r="Y7137" s="37" t="e">
        <f t="shared" si="565"/>
        <v>#N/A</v>
      </c>
      <c r="Z7137" s="37"/>
      <c r="AA7137" s="37"/>
    </row>
    <row r="7138" spans="20:27">
      <c r="T7138" s="26">
        <v>7118</v>
      </c>
      <c r="U7138" s="26" t="e">
        <f t="shared" si="564"/>
        <v>#N/A</v>
      </c>
      <c r="V7138" s="36" t="e">
        <f t="shared" si="561"/>
        <v>#N/A</v>
      </c>
      <c r="W7138" s="29" t="e">
        <f t="shared" si="563"/>
        <v>#N/A</v>
      </c>
      <c r="X7138" s="37" t="e">
        <f t="shared" si="562"/>
        <v>#N/A</v>
      </c>
      <c r="Y7138" s="37" t="e">
        <f t="shared" si="565"/>
        <v>#N/A</v>
      </c>
      <c r="Z7138" s="37"/>
      <c r="AA7138" s="37"/>
    </row>
    <row r="7139" spans="20:27">
      <c r="T7139" s="26">
        <v>7119</v>
      </c>
      <c r="U7139" s="26" t="e">
        <f t="shared" si="564"/>
        <v>#N/A</v>
      </c>
      <c r="V7139" s="36" t="e">
        <f t="shared" si="561"/>
        <v>#N/A</v>
      </c>
      <c r="W7139" s="29" t="e">
        <f t="shared" si="563"/>
        <v>#N/A</v>
      </c>
      <c r="X7139" s="37" t="e">
        <f t="shared" si="562"/>
        <v>#N/A</v>
      </c>
      <c r="Y7139" s="37" t="e">
        <f t="shared" si="565"/>
        <v>#N/A</v>
      </c>
      <c r="Z7139" s="37"/>
      <c r="AA7139" s="37"/>
    </row>
    <row r="7140" spans="20:27">
      <c r="T7140" s="26">
        <v>7120</v>
      </c>
      <c r="U7140" s="26" t="e">
        <f t="shared" si="564"/>
        <v>#N/A</v>
      </c>
      <c r="V7140" s="36" t="e">
        <f t="shared" si="561"/>
        <v>#N/A</v>
      </c>
      <c r="W7140" s="29" t="e">
        <f t="shared" si="563"/>
        <v>#N/A</v>
      </c>
      <c r="X7140" s="37" t="e">
        <f t="shared" si="562"/>
        <v>#N/A</v>
      </c>
      <c r="Y7140" s="37" t="e">
        <f t="shared" si="565"/>
        <v>#N/A</v>
      </c>
      <c r="Z7140" s="37"/>
      <c r="AA7140" s="37"/>
    </row>
    <row r="7141" spans="20:27">
      <c r="T7141" s="26">
        <v>7121</v>
      </c>
      <c r="U7141" s="26" t="e">
        <f t="shared" si="564"/>
        <v>#N/A</v>
      </c>
      <c r="V7141" s="36" t="e">
        <f t="shared" si="561"/>
        <v>#N/A</v>
      </c>
      <c r="W7141" s="29" t="e">
        <f t="shared" si="563"/>
        <v>#N/A</v>
      </c>
      <c r="X7141" s="37" t="e">
        <f t="shared" si="562"/>
        <v>#N/A</v>
      </c>
      <c r="Y7141" s="37" t="e">
        <f t="shared" si="565"/>
        <v>#N/A</v>
      </c>
      <c r="Z7141" s="37"/>
      <c r="AA7141" s="37"/>
    </row>
    <row r="7142" spans="20:27">
      <c r="T7142" s="26">
        <v>7122</v>
      </c>
      <c r="U7142" s="26" t="e">
        <f t="shared" si="564"/>
        <v>#N/A</v>
      </c>
      <c r="V7142" s="36" t="e">
        <f t="shared" si="561"/>
        <v>#N/A</v>
      </c>
      <c r="W7142" s="29" t="e">
        <f t="shared" si="563"/>
        <v>#N/A</v>
      </c>
      <c r="X7142" s="37" t="e">
        <f t="shared" si="562"/>
        <v>#N/A</v>
      </c>
      <c r="Y7142" s="37" t="e">
        <f t="shared" si="565"/>
        <v>#N/A</v>
      </c>
      <c r="Z7142" s="37"/>
      <c r="AA7142" s="37"/>
    </row>
    <row r="7143" spans="20:27">
      <c r="T7143" s="26">
        <v>7123</v>
      </c>
      <c r="U7143" s="26" t="e">
        <f t="shared" si="564"/>
        <v>#N/A</v>
      </c>
      <c r="V7143" s="36" t="e">
        <f t="shared" si="561"/>
        <v>#N/A</v>
      </c>
      <c r="W7143" s="29" t="e">
        <f t="shared" si="563"/>
        <v>#N/A</v>
      </c>
      <c r="X7143" s="37" t="e">
        <f t="shared" si="562"/>
        <v>#N/A</v>
      </c>
      <c r="Y7143" s="37" t="e">
        <f t="shared" si="565"/>
        <v>#N/A</v>
      </c>
      <c r="Z7143" s="37"/>
      <c r="AA7143" s="37"/>
    </row>
    <row r="7144" spans="20:27">
      <c r="T7144" s="26">
        <v>7124</v>
      </c>
      <c r="U7144" s="26" t="e">
        <f t="shared" si="564"/>
        <v>#N/A</v>
      </c>
      <c r="V7144" s="36" t="e">
        <f t="shared" si="561"/>
        <v>#N/A</v>
      </c>
      <c r="W7144" s="29" t="e">
        <f t="shared" si="563"/>
        <v>#N/A</v>
      </c>
      <c r="X7144" s="37" t="e">
        <f t="shared" si="562"/>
        <v>#N/A</v>
      </c>
      <c r="Y7144" s="37" t="e">
        <f t="shared" si="565"/>
        <v>#N/A</v>
      </c>
      <c r="Z7144" s="37"/>
      <c r="AA7144" s="37"/>
    </row>
    <row r="7145" spans="20:27">
      <c r="T7145" s="26">
        <v>7125</v>
      </c>
      <c r="U7145" s="26" t="e">
        <f t="shared" si="564"/>
        <v>#N/A</v>
      </c>
      <c r="V7145" s="36" t="e">
        <f t="shared" si="561"/>
        <v>#N/A</v>
      </c>
      <c r="W7145" s="29" t="e">
        <f t="shared" si="563"/>
        <v>#N/A</v>
      </c>
      <c r="X7145" s="37" t="e">
        <f t="shared" si="562"/>
        <v>#N/A</v>
      </c>
      <c r="Y7145" s="37" t="e">
        <f t="shared" si="565"/>
        <v>#N/A</v>
      </c>
      <c r="Z7145" s="37"/>
      <c r="AA7145" s="37"/>
    </row>
    <row r="7146" spans="20:27">
      <c r="T7146" s="26">
        <v>7126</v>
      </c>
      <c r="U7146" s="26" t="e">
        <f t="shared" si="564"/>
        <v>#N/A</v>
      </c>
      <c r="V7146" s="36" t="e">
        <f t="shared" si="561"/>
        <v>#N/A</v>
      </c>
      <c r="W7146" s="29" t="e">
        <f t="shared" si="563"/>
        <v>#N/A</v>
      </c>
      <c r="X7146" s="37" t="e">
        <f t="shared" si="562"/>
        <v>#N/A</v>
      </c>
      <c r="Y7146" s="37" t="e">
        <f t="shared" si="565"/>
        <v>#N/A</v>
      </c>
      <c r="Z7146" s="37"/>
      <c r="AA7146" s="37"/>
    </row>
    <row r="7147" spans="20:27">
      <c r="T7147" s="26">
        <v>7127</v>
      </c>
      <c r="U7147" s="26" t="e">
        <f t="shared" si="564"/>
        <v>#N/A</v>
      </c>
      <c r="V7147" s="36" t="e">
        <f t="shared" si="561"/>
        <v>#N/A</v>
      </c>
      <c r="W7147" s="29" t="e">
        <f t="shared" si="563"/>
        <v>#N/A</v>
      </c>
      <c r="X7147" s="37" t="e">
        <f t="shared" si="562"/>
        <v>#N/A</v>
      </c>
      <c r="Y7147" s="37" t="e">
        <f t="shared" si="565"/>
        <v>#N/A</v>
      </c>
      <c r="Z7147" s="37"/>
      <c r="AA7147" s="37"/>
    </row>
    <row r="7148" spans="20:27">
      <c r="T7148" s="26">
        <v>7128</v>
      </c>
      <c r="U7148" s="26" t="e">
        <f t="shared" si="564"/>
        <v>#N/A</v>
      </c>
      <c r="V7148" s="36" t="e">
        <f t="shared" si="561"/>
        <v>#N/A</v>
      </c>
      <c r="W7148" s="29" t="e">
        <f t="shared" si="563"/>
        <v>#N/A</v>
      </c>
      <c r="X7148" s="37" t="e">
        <f t="shared" si="562"/>
        <v>#N/A</v>
      </c>
      <c r="Y7148" s="37" t="e">
        <f t="shared" si="565"/>
        <v>#N/A</v>
      </c>
      <c r="Z7148" s="37"/>
      <c r="AA7148" s="37"/>
    </row>
    <row r="7149" spans="20:27">
      <c r="T7149" s="26">
        <v>7129</v>
      </c>
      <c r="U7149" s="26" t="e">
        <f t="shared" si="564"/>
        <v>#N/A</v>
      </c>
      <c r="V7149" s="36" t="e">
        <f t="shared" si="561"/>
        <v>#N/A</v>
      </c>
      <c r="W7149" s="29" t="e">
        <f t="shared" si="563"/>
        <v>#N/A</v>
      </c>
      <c r="X7149" s="37" t="e">
        <f t="shared" si="562"/>
        <v>#N/A</v>
      </c>
      <c r="Y7149" s="37" t="e">
        <f t="shared" si="565"/>
        <v>#N/A</v>
      </c>
      <c r="Z7149" s="37"/>
      <c r="AA7149" s="37"/>
    </row>
    <row r="7150" spans="20:27">
      <c r="T7150" s="26">
        <v>7130</v>
      </c>
      <c r="U7150" s="26" t="e">
        <f t="shared" si="564"/>
        <v>#N/A</v>
      </c>
      <c r="V7150" s="36" t="e">
        <f t="shared" si="561"/>
        <v>#N/A</v>
      </c>
      <c r="W7150" s="29" t="e">
        <f t="shared" si="563"/>
        <v>#N/A</v>
      </c>
      <c r="X7150" s="37" t="e">
        <f t="shared" si="562"/>
        <v>#N/A</v>
      </c>
      <c r="Y7150" s="37" t="e">
        <f t="shared" si="565"/>
        <v>#N/A</v>
      </c>
      <c r="Z7150" s="37"/>
      <c r="AA7150" s="37"/>
    </row>
    <row r="7151" spans="20:27">
      <c r="T7151" s="26">
        <v>7131</v>
      </c>
      <c r="U7151" s="26" t="e">
        <f t="shared" si="564"/>
        <v>#N/A</v>
      </c>
      <c r="V7151" s="36" t="e">
        <f t="shared" si="561"/>
        <v>#N/A</v>
      </c>
      <c r="W7151" s="29" t="e">
        <f t="shared" si="563"/>
        <v>#N/A</v>
      </c>
      <c r="X7151" s="37" t="e">
        <f t="shared" si="562"/>
        <v>#N/A</v>
      </c>
      <c r="Y7151" s="37" t="e">
        <f t="shared" si="565"/>
        <v>#N/A</v>
      </c>
      <c r="Z7151" s="37"/>
      <c r="AA7151" s="37"/>
    </row>
    <row r="7152" spans="20:27">
      <c r="T7152" s="26">
        <v>7132</v>
      </c>
      <c r="U7152" s="26" t="e">
        <f t="shared" si="564"/>
        <v>#N/A</v>
      </c>
      <c r="V7152" s="36" t="e">
        <f t="shared" si="561"/>
        <v>#N/A</v>
      </c>
      <c r="W7152" s="29" t="e">
        <f t="shared" si="563"/>
        <v>#N/A</v>
      </c>
      <c r="X7152" s="37" t="e">
        <f t="shared" si="562"/>
        <v>#N/A</v>
      </c>
      <c r="Y7152" s="37" t="e">
        <f t="shared" si="565"/>
        <v>#N/A</v>
      </c>
      <c r="Z7152" s="37"/>
      <c r="AA7152" s="37"/>
    </row>
    <row r="7153" spans="20:27">
      <c r="T7153" s="26">
        <v>7133</v>
      </c>
      <c r="U7153" s="26" t="e">
        <f t="shared" si="564"/>
        <v>#N/A</v>
      </c>
      <c r="V7153" s="36" t="e">
        <f t="shared" si="561"/>
        <v>#N/A</v>
      </c>
      <c r="W7153" s="29" t="e">
        <f t="shared" si="563"/>
        <v>#N/A</v>
      </c>
      <c r="X7153" s="37" t="e">
        <f t="shared" si="562"/>
        <v>#N/A</v>
      </c>
      <c r="Y7153" s="37" t="e">
        <f t="shared" si="565"/>
        <v>#N/A</v>
      </c>
      <c r="Z7153" s="37"/>
      <c r="AA7153" s="37"/>
    </row>
    <row r="7154" spans="20:27">
      <c r="T7154" s="26">
        <v>7134</v>
      </c>
      <c r="U7154" s="26" t="e">
        <f t="shared" si="564"/>
        <v>#N/A</v>
      </c>
      <c r="V7154" s="36" t="e">
        <f t="shared" si="561"/>
        <v>#N/A</v>
      </c>
      <c r="W7154" s="29" t="e">
        <f t="shared" si="563"/>
        <v>#N/A</v>
      </c>
      <c r="X7154" s="37" t="e">
        <f t="shared" si="562"/>
        <v>#N/A</v>
      </c>
      <c r="Y7154" s="37" t="e">
        <f t="shared" si="565"/>
        <v>#N/A</v>
      </c>
      <c r="Z7154" s="37"/>
      <c r="AA7154" s="37"/>
    </row>
    <row r="7155" spans="20:27">
      <c r="T7155" s="26">
        <v>7135</v>
      </c>
      <c r="U7155" s="26" t="e">
        <f t="shared" si="564"/>
        <v>#N/A</v>
      </c>
      <c r="V7155" s="36" t="e">
        <f t="shared" si="561"/>
        <v>#N/A</v>
      </c>
      <c r="W7155" s="29" t="e">
        <f t="shared" si="563"/>
        <v>#N/A</v>
      </c>
      <c r="X7155" s="37" t="e">
        <f t="shared" si="562"/>
        <v>#N/A</v>
      </c>
      <c r="Y7155" s="37" t="e">
        <f t="shared" si="565"/>
        <v>#N/A</v>
      </c>
      <c r="Z7155" s="37"/>
      <c r="AA7155" s="37"/>
    </row>
    <row r="7156" spans="20:27">
      <c r="T7156" s="26">
        <v>7136</v>
      </c>
      <c r="U7156" s="26" t="e">
        <f t="shared" si="564"/>
        <v>#N/A</v>
      </c>
      <c r="V7156" s="36" t="e">
        <f t="shared" si="561"/>
        <v>#N/A</v>
      </c>
      <c r="W7156" s="29" t="e">
        <f t="shared" si="563"/>
        <v>#N/A</v>
      </c>
      <c r="X7156" s="37" t="e">
        <f t="shared" si="562"/>
        <v>#N/A</v>
      </c>
      <c r="Y7156" s="37" t="e">
        <f t="shared" si="565"/>
        <v>#N/A</v>
      </c>
      <c r="Z7156" s="37"/>
      <c r="AA7156" s="37"/>
    </row>
    <row r="7157" spans="20:27">
      <c r="T7157" s="26">
        <v>7137</v>
      </c>
      <c r="U7157" s="26" t="e">
        <f t="shared" si="564"/>
        <v>#N/A</v>
      </c>
      <c r="V7157" s="36" t="e">
        <f t="shared" si="561"/>
        <v>#N/A</v>
      </c>
      <c r="W7157" s="29" t="e">
        <f t="shared" si="563"/>
        <v>#N/A</v>
      </c>
      <c r="X7157" s="37" t="e">
        <f t="shared" si="562"/>
        <v>#N/A</v>
      </c>
      <c r="Y7157" s="37" t="e">
        <f t="shared" si="565"/>
        <v>#N/A</v>
      </c>
      <c r="Z7157" s="37"/>
      <c r="AA7157" s="37"/>
    </row>
    <row r="7158" spans="20:27">
      <c r="T7158" s="26">
        <v>7138</v>
      </c>
      <c r="U7158" s="26" t="e">
        <f t="shared" si="564"/>
        <v>#N/A</v>
      </c>
      <c r="V7158" s="36" t="e">
        <f t="shared" si="561"/>
        <v>#N/A</v>
      </c>
      <c r="W7158" s="29" t="e">
        <f t="shared" si="563"/>
        <v>#N/A</v>
      </c>
      <c r="X7158" s="37" t="e">
        <f t="shared" si="562"/>
        <v>#N/A</v>
      </c>
      <c r="Y7158" s="37" t="e">
        <f t="shared" si="565"/>
        <v>#N/A</v>
      </c>
      <c r="Z7158" s="37"/>
      <c r="AA7158" s="37"/>
    </row>
    <row r="7159" spans="20:27">
      <c r="T7159" s="26">
        <v>7139</v>
      </c>
      <c r="U7159" s="26" t="e">
        <f t="shared" si="564"/>
        <v>#N/A</v>
      </c>
      <c r="V7159" s="36" t="e">
        <f t="shared" si="561"/>
        <v>#N/A</v>
      </c>
      <c r="W7159" s="29" t="e">
        <f t="shared" si="563"/>
        <v>#N/A</v>
      </c>
      <c r="X7159" s="37" t="e">
        <f t="shared" si="562"/>
        <v>#N/A</v>
      </c>
      <c r="Y7159" s="37" t="e">
        <f t="shared" si="565"/>
        <v>#N/A</v>
      </c>
      <c r="Z7159" s="37"/>
      <c r="AA7159" s="37"/>
    </row>
    <row r="7160" spans="20:27">
      <c r="T7160" s="26">
        <v>7140</v>
      </c>
      <c r="U7160" s="26" t="e">
        <f t="shared" si="564"/>
        <v>#N/A</v>
      </c>
      <c r="V7160" s="36" t="e">
        <f t="shared" si="561"/>
        <v>#N/A</v>
      </c>
      <c r="W7160" s="29" t="e">
        <f t="shared" si="563"/>
        <v>#N/A</v>
      </c>
      <c r="X7160" s="37" t="e">
        <f t="shared" si="562"/>
        <v>#N/A</v>
      </c>
      <c r="Y7160" s="37" t="e">
        <f t="shared" si="565"/>
        <v>#N/A</v>
      </c>
      <c r="Z7160" s="37"/>
      <c r="AA7160" s="37"/>
    </row>
    <row r="7161" spans="20:27">
      <c r="T7161" s="26">
        <v>7141</v>
      </c>
      <c r="U7161" s="26" t="e">
        <f t="shared" si="564"/>
        <v>#N/A</v>
      </c>
      <c r="V7161" s="36" t="e">
        <f t="shared" si="561"/>
        <v>#N/A</v>
      </c>
      <c r="W7161" s="29" t="e">
        <f t="shared" si="563"/>
        <v>#N/A</v>
      </c>
      <c r="X7161" s="37" t="e">
        <f t="shared" si="562"/>
        <v>#N/A</v>
      </c>
      <c r="Y7161" s="37" t="e">
        <f t="shared" si="565"/>
        <v>#N/A</v>
      </c>
      <c r="Z7161" s="37"/>
      <c r="AA7161" s="37"/>
    </row>
    <row r="7162" spans="20:27">
      <c r="T7162" s="26">
        <v>7142</v>
      </c>
      <c r="U7162" s="26" t="e">
        <f t="shared" si="564"/>
        <v>#N/A</v>
      </c>
      <c r="V7162" s="36" t="e">
        <f t="shared" si="561"/>
        <v>#N/A</v>
      </c>
      <c r="W7162" s="29" t="e">
        <f t="shared" si="563"/>
        <v>#N/A</v>
      </c>
      <c r="X7162" s="37" t="e">
        <f t="shared" si="562"/>
        <v>#N/A</v>
      </c>
      <c r="Y7162" s="37" t="e">
        <f t="shared" si="565"/>
        <v>#N/A</v>
      </c>
      <c r="Z7162" s="37"/>
      <c r="AA7162" s="37"/>
    </row>
    <row r="7163" spans="20:27">
      <c r="T7163" s="26">
        <v>7143</v>
      </c>
      <c r="U7163" s="26" t="e">
        <f t="shared" si="564"/>
        <v>#N/A</v>
      </c>
      <c r="V7163" s="36" t="e">
        <f t="shared" si="561"/>
        <v>#N/A</v>
      </c>
      <c r="W7163" s="29" t="e">
        <f t="shared" si="563"/>
        <v>#N/A</v>
      </c>
      <c r="X7163" s="37" t="e">
        <f t="shared" si="562"/>
        <v>#N/A</v>
      </c>
      <c r="Y7163" s="37" t="e">
        <f t="shared" si="565"/>
        <v>#N/A</v>
      </c>
      <c r="Z7163" s="37"/>
      <c r="AA7163" s="37"/>
    </row>
    <row r="7164" spans="20:27">
      <c r="T7164" s="26">
        <v>7144</v>
      </c>
      <c r="U7164" s="26" t="e">
        <f t="shared" si="564"/>
        <v>#N/A</v>
      </c>
      <c r="V7164" s="36" t="e">
        <f t="shared" si="561"/>
        <v>#N/A</v>
      </c>
      <c r="W7164" s="29" t="e">
        <f t="shared" si="563"/>
        <v>#N/A</v>
      </c>
      <c r="X7164" s="37" t="e">
        <f t="shared" si="562"/>
        <v>#N/A</v>
      </c>
      <c r="Y7164" s="37" t="e">
        <f t="shared" si="565"/>
        <v>#N/A</v>
      </c>
      <c r="Z7164" s="37"/>
      <c r="AA7164" s="37"/>
    </row>
    <row r="7165" spans="20:27">
      <c r="T7165" s="26">
        <v>7145</v>
      </c>
      <c r="U7165" s="26" t="e">
        <f t="shared" si="564"/>
        <v>#N/A</v>
      </c>
      <c r="V7165" s="36" t="e">
        <f t="shared" si="561"/>
        <v>#N/A</v>
      </c>
      <c r="W7165" s="29" t="e">
        <f t="shared" si="563"/>
        <v>#N/A</v>
      </c>
      <c r="X7165" s="37" t="e">
        <f t="shared" si="562"/>
        <v>#N/A</v>
      </c>
      <c r="Y7165" s="37" t="e">
        <f t="shared" si="565"/>
        <v>#N/A</v>
      </c>
      <c r="Z7165" s="37"/>
      <c r="AA7165" s="37"/>
    </row>
    <row r="7166" spans="20:27">
      <c r="T7166" s="26">
        <v>7146</v>
      </c>
      <c r="U7166" s="26" t="e">
        <f t="shared" si="564"/>
        <v>#N/A</v>
      </c>
      <c r="V7166" s="36" t="e">
        <f t="shared" si="561"/>
        <v>#N/A</v>
      </c>
      <c r="W7166" s="29" t="e">
        <f t="shared" si="563"/>
        <v>#N/A</v>
      </c>
      <c r="X7166" s="37" t="e">
        <f t="shared" si="562"/>
        <v>#N/A</v>
      </c>
      <c r="Y7166" s="37" t="e">
        <f t="shared" si="565"/>
        <v>#N/A</v>
      </c>
      <c r="Z7166" s="37"/>
      <c r="AA7166" s="37"/>
    </row>
    <row r="7167" spans="20:27">
      <c r="T7167" s="26">
        <v>7147</v>
      </c>
      <c r="U7167" s="26" t="e">
        <f t="shared" si="564"/>
        <v>#N/A</v>
      </c>
      <c r="V7167" s="36" t="e">
        <f t="shared" si="561"/>
        <v>#N/A</v>
      </c>
      <c r="W7167" s="29" t="e">
        <f t="shared" si="563"/>
        <v>#N/A</v>
      </c>
      <c r="X7167" s="37" t="e">
        <f t="shared" si="562"/>
        <v>#N/A</v>
      </c>
      <c r="Y7167" s="37" t="e">
        <f t="shared" si="565"/>
        <v>#N/A</v>
      </c>
      <c r="Z7167" s="37"/>
      <c r="AA7167" s="37"/>
    </row>
    <row r="7168" spans="20:27">
      <c r="T7168" s="26">
        <v>7148</v>
      </c>
      <c r="U7168" s="26" t="e">
        <f t="shared" si="564"/>
        <v>#N/A</v>
      </c>
      <c r="V7168" s="36" t="e">
        <f t="shared" si="561"/>
        <v>#N/A</v>
      </c>
      <c r="W7168" s="29" t="e">
        <f t="shared" si="563"/>
        <v>#N/A</v>
      </c>
      <c r="X7168" s="37" t="e">
        <f t="shared" si="562"/>
        <v>#N/A</v>
      </c>
      <c r="Y7168" s="37" t="e">
        <f t="shared" si="565"/>
        <v>#N/A</v>
      </c>
      <c r="Z7168" s="37"/>
      <c r="AA7168" s="37"/>
    </row>
    <row r="7169" spans="20:27">
      <c r="T7169" s="26">
        <v>7149</v>
      </c>
      <c r="U7169" s="26" t="e">
        <f t="shared" si="564"/>
        <v>#N/A</v>
      </c>
      <c r="V7169" s="36" t="e">
        <f t="shared" si="561"/>
        <v>#N/A</v>
      </c>
      <c r="W7169" s="29" t="e">
        <f t="shared" si="563"/>
        <v>#N/A</v>
      </c>
      <c r="X7169" s="37" t="e">
        <f t="shared" si="562"/>
        <v>#N/A</v>
      </c>
      <c r="Y7169" s="37" t="e">
        <f t="shared" si="565"/>
        <v>#N/A</v>
      </c>
      <c r="Z7169" s="37"/>
      <c r="AA7169" s="37"/>
    </row>
    <row r="7170" spans="20:27">
      <c r="T7170" s="26">
        <v>7150</v>
      </c>
      <c r="U7170" s="26" t="e">
        <f t="shared" si="564"/>
        <v>#N/A</v>
      </c>
      <c r="V7170" s="36" t="e">
        <f t="shared" si="561"/>
        <v>#N/A</v>
      </c>
      <c r="W7170" s="29" t="e">
        <f t="shared" si="563"/>
        <v>#N/A</v>
      </c>
      <c r="X7170" s="37" t="e">
        <f t="shared" si="562"/>
        <v>#N/A</v>
      </c>
      <c r="Y7170" s="37" t="e">
        <f t="shared" si="565"/>
        <v>#N/A</v>
      </c>
      <c r="Z7170" s="37"/>
      <c r="AA7170" s="37"/>
    </row>
    <row r="7171" spans="20:27">
      <c r="T7171" s="26">
        <v>7151</v>
      </c>
      <c r="U7171" s="26" t="e">
        <f t="shared" si="564"/>
        <v>#N/A</v>
      </c>
      <c r="V7171" s="36" t="e">
        <f t="shared" si="561"/>
        <v>#N/A</v>
      </c>
      <c r="W7171" s="29" t="e">
        <f t="shared" si="563"/>
        <v>#N/A</v>
      </c>
      <c r="X7171" s="37" t="e">
        <f t="shared" si="562"/>
        <v>#N/A</v>
      </c>
      <c r="Y7171" s="37" t="e">
        <f t="shared" si="565"/>
        <v>#N/A</v>
      </c>
      <c r="Z7171" s="37"/>
      <c r="AA7171" s="37"/>
    </row>
    <row r="7172" spans="20:27">
      <c r="T7172" s="26">
        <v>7152</v>
      </c>
      <c r="U7172" s="26" t="e">
        <f t="shared" si="564"/>
        <v>#N/A</v>
      </c>
      <c r="V7172" s="36" t="e">
        <f t="shared" si="561"/>
        <v>#N/A</v>
      </c>
      <c r="W7172" s="29" t="e">
        <f t="shared" si="563"/>
        <v>#N/A</v>
      </c>
      <c r="X7172" s="37" t="e">
        <f t="shared" si="562"/>
        <v>#N/A</v>
      </c>
      <c r="Y7172" s="37" t="e">
        <f t="shared" si="565"/>
        <v>#N/A</v>
      </c>
      <c r="Z7172" s="37"/>
      <c r="AA7172" s="37"/>
    </row>
    <row r="7173" spans="20:27">
      <c r="T7173" s="26">
        <v>7153</v>
      </c>
      <c r="U7173" s="26" t="e">
        <f t="shared" si="564"/>
        <v>#N/A</v>
      </c>
      <c r="V7173" s="36" t="e">
        <f t="shared" si="561"/>
        <v>#N/A</v>
      </c>
      <c r="W7173" s="29" t="e">
        <f t="shared" si="563"/>
        <v>#N/A</v>
      </c>
      <c r="X7173" s="37" t="e">
        <f t="shared" si="562"/>
        <v>#N/A</v>
      </c>
      <c r="Y7173" s="37" t="e">
        <f t="shared" si="565"/>
        <v>#N/A</v>
      </c>
      <c r="Z7173" s="37"/>
      <c r="AA7173" s="37"/>
    </row>
    <row r="7174" spans="20:27">
      <c r="T7174" s="26">
        <v>7154</v>
      </c>
      <c r="U7174" s="26" t="e">
        <f t="shared" si="564"/>
        <v>#N/A</v>
      </c>
      <c r="V7174" s="36" t="e">
        <f t="shared" si="561"/>
        <v>#N/A</v>
      </c>
      <c r="W7174" s="29" t="e">
        <f t="shared" si="563"/>
        <v>#N/A</v>
      </c>
      <c r="X7174" s="37" t="e">
        <f t="shared" si="562"/>
        <v>#N/A</v>
      </c>
      <c r="Y7174" s="37" t="e">
        <f t="shared" si="565"/>
        <v>#N/A</v>
      </c>
      <c r="Z7174" s="37"/>
      <c r="AA7174" s="37"/>
    </row>
    <row r="7175" spans="20:27">
      <c r="T7175" s="26">
        <v>7155</v>
      </c>
      <c r="U7175" s="26" t="e">
        <f t="shared" si="564"/>
        <v>#N/A</v>
      </c>
      <c r="V7175" s="36" t="e">
        <f t="shared" si="561"/>
        <v>#N/A</v>
      </c>
      <c r="W7175" s="29" t="e">
        <f t="shared" si="563"/>
        <v>#N/A</v>
      </c>
      <c r="X7175" s="37" t="e">
        <f t="shared" si="562"/>
        <v>#N/A</v>
      </c>
      <c r="Y7175" s="37" t="e">
        <f t="shared" si="565"/>
        <v>#N/A</v>
      </c>
      <c r="Z7175" s="37"/>
      <c r="AA7175" s="37"/>
    </row>
    <row r="7176" spans="20:27">
      <c r="T7176" s="26">
        <v>7156</v>
      </c>
      <c r="U7176" s="26" t="e">
        <f t="shared" si="564"/>
        <v>#N/A</v>
      </c>
      <c r="V7176" s="36" t="e">
        <f t="shared" ref="V7176:V7239" si="566">K$23*EXP(M$22*LOG(T7176/O$23))</f>
        <v>#N/A</v>
      </c>
      <c r="W7176" s="29" t="e">
        <f t="shared" si="563"/>
        <v>#N/A</v>
      </c>
      <c r="X7176" s="37" t="e">
        <f t="shared" ref="X7176:X7239" si="567">IF(($K$60+15)&gt;T7176,T7176,(#N/A))</f>
        <v>#N/A</v>
      </c>
      <c r="Y7176" s="37" t="e">
        <f t="shared" si="565"/>
        <v>#N/A</v>
      </c>
      <c r="Z7176" s="37"/>
      <c r="AA7176" s="37"/>
    </row>
    <row r="7177" spans="20:27">
      <c r="T7177" s="26">
        <v>7157</v>
      </c>
      <c r="U7177" s="26" t="e">
        <f t="shared" si="564"/>
        <v>#N/A</v>
      </c>
      <c r="V7177" s="36" t="e">
        <f t="shared" si="566"/>
        <v>#N/A</v>
      </c>
      <c r="W7177" s="29" t="e">
        <f t="shared" si="563"/>
        <v>#N/A</v>
      </c>
      <c r="X7177" s="37" t="e">
        <f t="shared" si="567"/>
        <v>#N/A</v>
      </c>
      <c r="Y7177" s="37" t="e">
        <f t="shared" si="565"/>
        <v>#N/A</v>
      </c>
      <c r="Z7177" s="37"/>
      <c r="AA7177" s="37"/>
    </row>
    <row r="7178" spans="20:27">
      <c r="T7178" s="26">
        <v>7158</v>
      </c>
      <c r="U7178" s="26" t="e">
        <f t="shared" si="564"/>
        <v>#N/A</v>
      </c>
      <c r="V7178" s="36" t="e">
        <f t="shared" si="566"/>
        <v>#N/A</v>
      </c>
      <c r="W7178" s="29" t="e">
        <f t="shared" si="563"/>
        <v>#N/A</v>
      </c>
      <c r="X7178" s="37" t="e">
        <f t="shared" si="567"/>
        <v>#N/A</v>
      </c>
      <c r="Y7178" s="37" t="e">
        <f t="shared" si="565"/>
        <v>#N/A</v>
      </c>
      <c r="Z7178" s="37"/>
      <c r="AA7178" s="37"/>
    </row>
    <row r="7179" spans="20:27">
      <c r="T7179" s="26">
        <v>7159</v>
      </c>
      <c r="U7179" s="26" t="e">
        <f t="shared" si="564"/>
        <v>#N/A</v>
      </c>
      <c r="V7179" s="36" t="e">
        <f t="shared" si="566"/>
        <v>#N/A</v>
      </c>
      <c r="W7179" s="29" t="e">
        <f t="shared" si="563"/>
        <v>#N/A</v>
      </c>
      <c r="X7179" s="37" t="e">
        <f t="shared" si="567"/>
        <v>#N/A</v>
      </c>
      <c r="Y7179" s="37" t="e">
        <f t="shared" si="565"/>
        <v>#N/A</v>
      </c>
      <c r="Z7179" s="37"/>
      <c r="AA7179" s="37"/>
    </row>
    <row r="7180" spans="20:27">
      <c r="T7180" s="26">
        <v>7160</v>
      </c>
      <c r="U7180" s="26" t="e">
        <f t="shared" si="564"/>
        <v>#N/A</v>
      </c>
      <c r="V7180" s="36" t="e">
        <f t="shared" si="566"/>
        <v>#N/A</v>
      </c>
      <c r="W7180" s="29" t="e">
        <f t="shared" si="563"/>
        <v>#N/A</v>
      </c>
      <c r="X7180" s="37" t="e">
        <f t="shared" si="567"/>
        <v>#N/A</v>
      </c>
      <c r="Y7180" s="37" t="e">
        <f t="shared" si="565"/>
        <v>#N/A</v>
      </c>
      <c r="Z7180" s="37"/>
      <c r="AA7180" s="37"/>
    </row>
    <row r="7181" spans="20:27">
      <c r="T7181" s="26">
        <v>7161</v>
      </c>
      <c r="U7181" s="26" t="e">
        <f t="shared" si="564"/>
        <v>#N/A</v>
      </c>
      <c r="V7181" s="36" t="e">
        <f t="shared" si="566"/>
        <v>#N/A</v>
      </c>
      <c r="W7181" s="29" t="e">
        <f t="shared" si="563"/>
        <v>#N/A</v>
      </c>
      <c r="X7181" s="37" t="e">
        <f t="shared" si="567"/>
        <v>#N/A</v>
      </c>
      <c r="Y7181" s="37" t="e">
        <f t="shared" si="565"/>
        <v>#N/A</v>
      </c>
      <c r="Z7181" s="37"/>
      <c r="AA7181" s="37"/>
    </row>
    <row r="7182" spans="20:27">
      <c r="T7182" s="26">
        <v>7162</v>
      </c>
      <c r="U7182" s="26" t="e">
        <f t="shared" si="564"/>
        <v>#N/A</v>
      </c>
      <c r="V7182" s="36" t="e">
        <f t="shared" si="566"/>
        <v>#N/A</v>
      </c>
      <c r="W7182" s="29" t="e">
        <f t="shared" si="563"/>
        <v>#N/A</v>
      </c>
      <c r="X7182" s="37" t="e">
        <f t="shared" si="567"/>
        <v>#N/A</v>
      </c>
      <c r="Y7182" s="37" t="e">
        <f t="shared" si="565"/>
        <v>#N/A</v>
      </c>
      <c r="Z7182" s="37"/>
      <c r="AA7182" s="37"/>
    </row>
    <row r="7183" spans="20:27">
      <c r="T7183" s="26">
        <v>7163</v>
      </c>
      <c r="U7183" s="26" t="e">
        <f t="shared" si="564"/>
        <v>#N/A</v>
      </c>
      <c r="V7183" s="36" t="e">
        <f t="shared" si="566"/>
        <v>#N/A</v>
      </c>
      <c r="W7183" s="29" t="e">
        <f t="shared" si="563"/>
        <v>#N/A</v>
      </c>
      <c r="X7183" s="37" t="e">
        <f t="shared" si="567"/>
        <v>#N/A</v>
      </c>
      <c r="Y7183" s="37" t="e">
        <f t="shared" si="565"/>
        <v>#N/A</v>
      </c>
      <c r="Z7183" s="37"/>
      <c r="AA7183" s="37"/>
    </row>
    <row r="7184" spans="20:27">
      <c r="T7184" s="26">
        <v>7164</v>
      </c>
      <c r="U7184" s="26" t="e">
        <f t="shared" si="564"/>
        <v>#N/A</v>
      </c>
      <c r="V7184" s="36" t="e">
        <f t="shared" si="566"/>
        <v>#N/A</v>
      </c>
      <c r="W7184" s="29" t="e">
        <f t="shared" si="563"/>
        <v>#N/A</v>
      </c>
      <c r="X7184" s="37" t="e">
        <f t="shared" si="567"/>
        <v>#N/A</v>
      </c>
      <c r="Y7184" s="37" t="e">
        <f t="shared" si="565"/>
        <v>#N/A</v>
      </c>
      <c r="Z7184" s="37"/>
      <c r="AA7184" s="37"/>
    </row>
    <row r="7185" spans="20:27">
      <c r="T7185" s="26">
        <v>7165</v>
      </c>
      <c r="U7185" s="26" t="e">
        <f t="shared" si="564"/>
        <v>#N/A</v>
      </c>
      <c r="V7185" s="36" t="e">
        <f t="shared" si="566"/>
        <v>#N/A</v>
      </c>
      <c r="W7185" s="29" t="e">
        <f t="shared" si="563"/>
        <v>#N/A</v>
      </c>
      <c r="X7185" s="37" t="e">
        <f t="shared" si="567"/>
        <v>#N/A</v>
      </c>
      <c r="Y7185" s="37" t="e">
        <f t="shared" si="565"/>
        <v>#N/A</v>
      </c>
      <c r="Z7185" s="37"/>
      <c r="AA7185" s="37"/>
    </row>
    <row r="7186" spans="20:27">
      <c r="T7186" s="26">
        <v>7166</v>
      </c>
      <c r="U7186" s="26" t="e">
        <f t="shared" si="564"/>
        <v>#N/A</v>
      </c>
      <c r="V7186" s="36" t="e">
        <f t="shared" si="566"/>
        <v>#N/A</v>
      </c>
      <c r="W7186" s="29" t="e">
        <f t="shared" si="563"/>
        <v>#N/A</v>
      </c>
      <c r="X7186" s="37" t="e">
        <f t="shared" si="567"/>
        <v>#N/A</v>
      </c>
      <c r="Y7186" s="37" t="e">
        <f t="shared" si="565"/>
        <v>#N/A</v>
      </c>
      <c r="Z7186" s="37"/>
      <c r="AA7186" s="37"/>
    </row>
    <row r="7187" spans="20:27">
      <c r="T7187" s="26">
        <v>7167</v>
      </c>
      <c r="U7187" s="26" t="e">
        <f t="shared" si="564"/>
        <v>#N/A</v>
      </c>
      <c r="V7187" s="36" t="e">
        <f t="shared" si="566"/>
        <v>#N/A</v>
      </c>
      <c r="W7187" s="29" t="e">
        <f t="shared" si="563"/>
        <v>#N/A</v>
      </c>
      <c r="X7187" s="37" t="e">
        <f t="shared" si="567"/>
        <v>#N/A</v>
      </c>
      <c r="Y7187" s="37" t="e">
        <f t="shared" si="565"/>
        <v>#N/A</v>
      </c>
      <c r="Z7187" s="37"/>
      <c r="AA7187" s="37"/>
    </row>
    <row r="7188" spans="20:27">
      <c r="T7188" s="26">
        <v>7168</v>
      </c>
      <c r="U7188" s="26" t="e">
        <f t="shared" si="564"/>
        <v>#N/A</v>
      </c>
      <c r="V7188" s="36" t="e">
        <f t="shared" si="566"/>
        <v>#N/A</v>
      </c>
      <c r="W7188" s="29" t="e">
        <f t="shared" si="563"/>
        <v>#N/A</v>
      </c>
      <c r="X7188" s="37" t="e">
        <f t="shared" si="567"/>
        <v>#N/A</v>
      </c>
      <c r="Y7188" s="37" t="e">
        <f t="shared" si="565"/>
        <v>#N/A</v>
      </c>
      <c r="Z7188" s="37"/>
      <c r="AA7188" s="37"/>
    </row>
    <row r="7189" spans="20:27">
      <c r="T7189" s="26">
        <v>7169</v>
      </c>
      <c r="U7189" s="26" t="e">
        <f t="shared" si="564"/>
        <v>#N/A</v>
      </c>
      <c r="V7189" s="36" t="e">
        <f t="shared" si="566"/>
        <v>#N/A</v>
      </c>
      <c r="W7189" s="29" t="e">
        <f t="shared" ref="W7189:W7252" si="568">IF(U7189="",(#N/A),V7189)</f>
        <v>#N/A</v>
      </c>
      <c r="X7189" s="37" t="e">
        <f t="shared" si="567"/>
        <v>#N/A</v>
      </c>
      <c r="Y7189" s="37" t="e">
        <f t="shared" si="565"/>
        <v>#N/A</v>
      </c>
      <c r="Z7189" s="37"/>
      <c r="AA7189" s="37"/>
    </row>
    <row r="7190" spans="20:27">
      <c r="T7190" s="26">
        <v>7170</v>
      </c>
      <c r="U7190" s="26" t="e">
        <f t="shared" ref="U7190:U7253" si="569">IF(MAX(D$20:D$64)&lt;T7190,(#N/A),T7190)</f>
        <v>#N/A</v>
      </c>
      <c r="V7190" s="36" t="e">
        <f t="shared" si="566"/>
        <v>#N/A</v>
      </c>
      <c r="W7190" s="29" t="e">
        <f t="shared" si="568"/>
        <v>#N/A</v>
      </c>
      <c r="X7190" s="37" t="e">
        <f t="shared" si="567"/>
        <v>#N/A</v>
      </c>
      <c r="Y7190" s="37" t="e">
        <f t="shared" si="565"/>
        <v>#N/A</v>
      </c>
      <c r="Z7190" s="37"/>
      <c r="AA7190" s="37"/>
    </row>
    <row r="7191" spans="20:27">
      <c r="T7191" s="26">
        <v>7171</v>
      </c>
      <c r="U7191" s="26" t="e">
        <f t="shared" si="569"/>
        <v>#N/A</v>
      </c>
      <c r="V7191" s="36" t="e">
        <f t="shared" si="566"/>
        <v>#N/A</v>
      </c>
      <c r="W7191" s="29" t="e">
        <f t="shared" si="568"/>
        <v>#N/A</v>
      </c>
      <c r="X7191" s="37" t="e">
        <f t="shared" si="567"/>
        <v>#N/A</v>
      </c>
      <c r="Y7191" s="37" t="e">
        <f t="shared" si="565"/>
        <v>#N/A</v>
      </c>
      <c r="Z7191" s="37"/>
      <c r="AA7191" s="37"/>
    </row>
    <row r="7192" spans="20:27">
      <c r="T7192" s="26">
        <v>7172</v>
      </c>
      <c r="U7192" s="26" t="e">
        <f t="shared" si="569"/>
        <v>#N/A</v>
      </c>
      <c r="V7192" s="36" t="e">
        <f t="shared" si="566"/>
        <v>#N/A</v>
      </c>
      <c r="W7192" s="29" t="e">
        <f t="shared" si="568"/>
        <v>#N/A</v>
      </c>
      <c r="X7192" s="37" t="e">
        <f t="shared" si="567"/>
        <v>#N/A</v>
      </c>
      <c r="Y7192" s="37" t="e">
        <f t="shared" si="565"/>
        <v>#N/A</v>
      </c>
      <c r="Z7192" s="37"/>
      <c r="AA7192" s="37"/>
    </row>
    <row r="7193" spans="20:27">
      <c r="T7193" s="26">
        <v>7173</v>
      </c>
      <c r="U7193" s="26" t="e">
        <f t="shared" si="569"/>
        <v>#N/A</v>
      </c>
      <c r="V7193" s="36" t="e">
        <f t="shared" si="566"/>
        <v>#N/A</v>
      </c>
      <c r="W7193" s="29" t="e">
        <f t="shared" si="568"/>
        <v>#N/A</v>
      </c>
      <c r="X7193" s="37" t="e">
        <f t="shared" si="567"/>
        <v>#N/A</v>
      </c>
      <c r="Y7193" s="37" t="e">
        <f t="shared" si="565"/>
        <v>#N/A</v>
      </c>
      <c r="Z7193" s="37"/>
      <c r="AA7193" s="37"/>
    </row>
    <row r="7194" spans="20:27">
      <c r="T7194" s="26">
        <v>7174</v>
      </c>
      <c r="U7194" s="26" t="e">
        <f t="shared" si="569"/>
        <v>#N/A</v>
      </c>
      <c r="V7194" s="36" t="e">
        <f t="shared" si="566"/>
        <v>#N/A</v>
      </c>
      <c r="W7194" s="29" t="e">
        <f t="shared" si="568"/>
        <v>#N/A</v>
      </c>
      <c r="X7194" s="37" t="e">
        <f t="shared" si="567"/>
        <v>#N/A</v>
      </c>
      <c r="Y7194" s="37" t="e">
        <f t="shared" si="565"/>
        <v>#N/A</v>
      </c>
      <c r="Z7194" s="37"/>
      <c r="AA7194" s="37"/>
    </row>
    <row r="7195" spans="20:27">
      <c r="T7195" s="26">
        <v>7175</v>
      </c>
      <c r="U7195" s="26" t="e">
        <f t="shared" si="569"/>
        <v>#N/A</v>
      </c>
      <c r="V7195" s="36" t="e">
        <f t="shared" si="566"/>
        <v>#N/A</v>
      </c>
      <c r="W7195" s="29" t="e">
        <f t="shared" si="568"/>
        <v>#N/A</v>
      </c>
      <c r="X7195" s="37" t="e">
        <f t="shared" si="567"/>
        <v>#N/A</v>
      </c>
      <c r="Y7195" s="37" t="e">
        <f t="shared" si="565"/>
        <v>#N/A</v>
      </c>
      <c r="Z7195" s="37"/>
      <c r="AA7195" s="37"/>
    </row>
    <row r="7196" spans="20:27">
      <c r="T7196" s="26">
        <v>7176</v>
      </c>
      <c r="U7196" s="26" t="e">
        <f t="shared" si="569"/>
        <v>#N/A</v>
      </c>
      <c r="V7196" s="36" t="e">
        <f t="shared" si="566"/>
        <v>#N/A</v>
      </c>
      <c r="W7196" s="29" t="e">
        <f t="shared" si="568"/>
        <v>#N/A</v>
      </c>
      <c r="X7196" s="37" t="e">
        <f t="shared" si="567"/>
        <v>#N/A</v>
      </c>
      <c r="Y7196" s="37" t="e">
        <f t="shared" si="565"/>
        <v>#N/A</v>
      </c>
      <c r="Z7196" s="37"/>
      <c r="AA7196" s="37"/>
    </row>
    <row r="7197" spans="20:27">
      <c r="T7197" s="26">
        <v>7177</v>
      </c>
      <c r="U7197" s="26" t="e">
        <f t="shared" si="569"/>
        <v>#N/A</v>
      </c>
      <c r="V7197" s="36" t="e">
        <f t="shared" si="566"/>
        <v>#N/A</v>
      </c>
      <c r="W7197" s="29" t="e">
        <f t="shared" si="568"/>
        <v>#N/A</v>
      </c>
      <c r="X7197" s="37" t="e">
        <f t="shared" si="567"/>
        <v>#N/A</v>
      </c>
      <c r="Y7197" s="37" t="e">
        <f t="shared" si="565"/>
        <v>#N/A</v>
      </c>
      <c r="Z7197" s="37"/>
      <c r="AA7197" s="37"/>
    </row>
    <row r="7198" spans="20:27">
      <c r="T7198" s="26">
        <v>7178</v>
      </c>
      <c r="U7198" s="26" t="e">
        <f t="shared" si="569"/>
        <v>#N/A</v>
      </c>
      <c r="V7198" s="36" t="e">
        <f t="shared" si="566"/>
        <v>#N/A</v>
      </c>
      <c r="W7198" s="29" t="e">
        <f t="shared" si="568"/>
        <v>#N/A</v>
      </c>
      <c r="X7198" s="37" t="e">
        <f t="shared" si="567"/>
        <v>#N/A</v>
      </c>
      <c r="Y7198" s="37" t="e">
        <f t="shared" si="565"/>
        <v>#N/A</v>
      </c>
      <c r="Z7198" s="37"/>
      <c r="AA7198" s="37"/>
    </row>
    <row r="7199" spans="20:27">
      <c r="T7199" s="26">
        <v>7179</v>
      </c>
      <c r="U7199" s="26" t="e">
        <f t="shared" si="569"/>
        <v>#N/A</v>
      </c>
      <c r="V7199" s="36" t="e">
        <f t="shared" si="566"/>
        <v>#N/A</v>
      </c>
      <c r="W7199" s="29" t="e">
        <f t="shared" si="568"/>
        <v>#N/A</v>
      </c>
      <c r="X7199" s="37" t="e">
        <f t="shared" si="567"/>
        <v>#N/A</v>
      </c>
      <c r="Y7199" s="37" t="e">
        <f t="shared" ref="Y7199:Y7262" si="570">IF(($K$60+15)&gt;T7199,K$23*EXP(M$22*LOG(T7199/O$23)),(#N/A))</f>
        <v>#N/A</v>
      </c>
      <c r="Z7199" s="37"/>
      <c r="AA7199" s="37"/>
    </row>
    <row r="7200" spans="20:27">
      <c r="T7200" s="26">
        <v>7180</v>
      </c>
      <c r="U7200" s="26" t="e">
        <f t="shared" si="569"/>
        <v>#N/A</v>
      </c>
      <c r="V7200" s="36" t="e">
        <f t="shared" si="566"/>
        <v>#N/A</v>
      </c>
      <c r="W7200" s="29" t="e">
        <f t="shared" si="568"/>
        <v>#N/A</v>
      </c>
      <c r="X7200" s="37" t="e">
        <f t="shared" si="567"/>
        <v>#N/A</v>
      </c>
      <c r="Y7200" s="37" t="e">
        <f t="shared" si="570"/>
        <v>#N/A</v>
      </c>
      <c r="Z7200" s="37"/>
      <c r="AA7200" s="37"/>
    </row>
    <row r="7201" spans="20:27">
      <c r="T7201" s="26">
        <v>7181</v>
      </c>
      <c r="U7201" s="26" t="e">
        <f t="shared" si="569"/>
        <v>#N/A</v>
      </c>
      <c r="V7201" s="36" t="e">
        <f t="shared" si="566"/>
        <v>#N/A</v>
      </c>
      <c r="W7201" s="29" t="e">
        <f t="shared" si="568"/>
        <v>#N/A</v>
      </c>
      <c r="X7201" s="37" t="e">
        <f t="shared" si="567"/>
        <v>#N/A</v>
      </c>
      <c r="Y7201" s="37" t="e">
        <f t="shared" si="570"/>
        <v>#N/A</v>
      </c>
      <c r="Z7201" s="37"/>
      <c r="AA7201" s="37"/>
    </row>
    <row r="7202" spans="20:27">
      <c r="T7202" s="26">
        <v>7182</v>
      </c>
      <c r="U7202" s="26" t="e">
        <f t="shared" si="569"/>
        <v>#N/A</v>
      </c>
      <c r="V7202" s="36" t="e">
        <f t="shared" si="566"/>
        <v>#N/A</v>
      </c>
      <c r="W7202" s="29" t="e">
        <f t="shared" si="568"/>
        <v>#N/A</v>
      </c>
      <c r="X7202" s="37" t="e">
        <f t="shared" si="567"/>
        <v>#N/A</v>
      </c>
      <c r="Y7202" s="37" t="e">
        <f t="shared" si="570"/>
        <v>#N/A</v>
      </c>
      <c r="Z7202" s="37"/>
      <c r="AA7202" s="37"/>
    </row>
    <row r="7203" spans="20:27">
      <c r="T7203" s="26">
        <v>7183</v>
      </c>
      <c r="U7203" s="26" t="e">
        <f t="shared" si="569"/>
        <v>#N/A</v>
      </c>
      <c r="V7203" s="36" t="e">
        <f t="shared" si="566"/>
        <v>#N/A</v>
      </c>
      <c r="W7203" s="29" t="e">
        <f t="shared" si="568"/>
        <v>#N/A</v>
      </c>
      <c r="X7203" s="37" t="e">
        <f t="shared" si="567"/>
        <v>#N/A</v>
      </c>
      <c r="Y7203" s="37" t="e">
        <f t="shared" si="570"/>
        <v>#N/A</v>
      </c>
      <c r="Z7203" s="37"/>
      <c r="AA7203" s="37"/>
    </row>
    <row r="7204" spans="20:27">
      <c r="T7204" s="26">
        <v>7184</v>
      </c>
      <c r="U7204" s="26" t="e">
        <f t="shared" si="569"/>
        <v>#N/A</v>
      </c>
      <c r="V7204" s="36" t="e">
        <f t="shared" si="566"/>
        <v>#N/A</v>
      </c>
      <c r="W7204" s="29" t="e">
        <f t="shared" si="568"/>
        <v>#N/A</v>
      </c>
      <c r="X7204" s="37" t="e">
        <f t="shared" si="567"/>
        <v>#N/A</v>
      </c>
      <c r="Y7204" s="37" t="e">
        <f t="shared" si="570"/>
        <v>#N/A</v>
      </c>
      <c r="Z7204" s="37"/>
      <c r="AA7204" s="37"/>
    </row>
    <row r="7205" spans="20:27">
      <c r="T7205" s="26">
        <v>7185</v>
      </c>
      <c r="U7205" s="26" t="e">
        <f t="shared" si="569"/>
        <v>#N/A</v>
      </c>
      <c r="V7205" s="36" t="e">
        <f t="shared" si="566"/>
        <v>#N/A</v>
      </c>
      <c r="W7205" s="29" t="e">
        <f t="shared" si="568"/>
        <v>#N/A</v>
      </c>
      <c r="X7205" s="37" t="e">
        <f t="shared" si="567"/>
        <v>#N/A</v>
      </c>
      <c r="Y7205" s="37" t="e">
        <f t="shared" si="570"/>
        <v>#N/A</v>
      </c>
      <c r="Z7205" s="37"/>
      <c r="AA7205" s="37"/>
    </row>
    <row r="7206" spans="20:27">
      <c r="T7206" s="26">
        <v>7186</v>
      </c>
      <c r="U7206" s="26" t="e">
        <f t="shared" si="569"/>
        <v>#N/A</v>
      </c>
      <c r="V7206" s="36" t="e">
        <f t="shared" si="566"/>
        <v>#N/A</v>
      </c>
      <c r="W7206" s="29" t="e">
        <f t="shared" si="568"/>
        <v>#N/A</v>
      </c>
      <c r="X7206" s="37" t="e">
        <f t="shared" si="567"/>
        <v>#N/A</v>
      </c>
      <c r="Y7206" s="37" t="e">
        <f t="shared" si="570"/>
        <v>#N/A</v>
      </c>
      <c r="Z7206" s="37"/>
      <c r="AA7206" s="37"/>
    </row>
    <row r="7207" spans="20:27">
      <c r="T7207" s="26">
        <v>7187</v>
      </c>
      <c r="U7207" s="26" t="e">
        <f t="shared" si="569"/>
        <v>#N/A</v>
      </c>
      <c r="V7207" s="36" t="e">
        <f t="shared" si="566"/>
        <v>#N/A</v>
      </c>
      <c r="W7207" s="29" t="e">
        <f t="shared" si="568"/>
        <v>#N/A</v>
      </c>
      <c r="X7207" s="37" t="e">
        <f t="shared" si="567"/>
        <v>#N/A</v>
      </c>
      <c r="Y7207" s="37" t="e">
        <f t="shared" si="570"/>
        <v>#N/A</v>
      </c>
      <c r="Z7207" s="37"/>
      <c r="AA7207" s="37"/>
    </row>
    <row r="7208" spans="20:27">
      <c r="T7208" s="26">
        <v>7188</v>
      </c>
      <c r="U7208" s="26" t="e">
        <f t="shared" si="569"/>
        <v>#N/A</v>
      </c>
      <c r="V7208" s="36" t="e">
        <f t="shared" si="566"/>
        <v>#N/A</v>
      </c>
      <c r="W7208" s="29" t="e">
        <f t="shared" si="568"/>
        <v>#N/A</v>
      </c>
      <c r="X7208" s="37" t="e">
        <f t="shared" si="567"/>
        <v>#N/A</v>
      </c>
      <c r="Y7208" s="37" t="e">
        <f t="shared" si="570"/>
        <v>#N/A</v>
      </c>
      <c r="Z7208" s="37"/>
      <c r="AA7208" s="37"/>
    </row>
    <row r="7209" spans="20:27">
      <c r="T7209" s="26">
        <v>7189</v>
      </c>
      <c r="U7209" s="26" t="e">
        <f t="shared" si="569"/>
        <v>#N/A</v>
      </c>
      <c r="V7209" s="36" t="e">
        <f t="shared" si="566"/>
        <v>#N/A</v>
      </c>
      <c r="W7209" s="29" t="e">
        <f t="shared" si="568"/>
        <v>#N/A</v>
      </c>
      <c r="X7209" s="37" t="e">
        <f t="shared" si="567"/>
        <v>#N/A</v>
      </c>
      <c r="Y7209" s="37" t="e">
        <f t="shared" si="570"/>
        <v>#N/A</v>
      </c>
      <c r="Z7209" s="37"/>
      <c r="AA7209" s="37"/>
    </row>
    <row r="7210" spans="20:27">
      <c r="T7210" s="26">
        <v>7190</v>
      </c>
      <c r="U7210" s="26" t="e">
        <f t="shared" si="569"/>
        <v>#N/A</v>
      </c>
      <c r="V7210" s="36" t="e">
        <f t="shared" si="566"/>
        <v>#N/A</v>
      </c>
      <c r="W7210" s="29" t="e">
        <f t="shared" si="568"/>
        <v>#N/A</v>
      </c>
      <c r="X7210" s="37" t="e">
        <f t="shared" si="567"/>
        <v>#N/A</v>
      </c>
      <c r="Y7210" s="37" t="e">
        <f t="shared" si="570"/>
        <v>#N/A</v>
      </c>
      <c r="Z7210" s="37"/>
      <c r="AA7210" s="37"/>
    </row>
    <row r="7211" spans="20:27">
      <c r="T7211" s="26">
        <v>7191</v>
      </c>
      <c r="U7211" s="26" t="e">
        <f t="shared" si="569"/>
        <v>#N/A</v>
      </c>
      <c r="V7211" s="36" t="e">
        <f t="shared" si="566"/>
        <v>#N/A</v>
      </c>
      <c r="W7211" s="29" t="e">
        <f t="shared" si="568"/>
        <v>#N/A</v>
      </c>
      <c r="X7211" s="37" t="e">
        <f t="shared" si="567"/>
        <v>#N/A</v>
      </c>
      <c r="Y7211" s="37" t="e">
        <f t="shared" si="570"/>
        <v>#N/A</v>
      </c>
      <c r="Z7211" s="37"/>
      <c r="AA7211" s="37"/>
    </row>
    <row r="7212" spans="20:27">
      <c r="T7212" s="26">
        <v>7192</v>
      </c>
      <c r="U7212" s="26" t="e">
        <f t="shared" si="569"/>
        <v>#N/A</v>
      </c>
      <c r="V7212" s="36" t="e">
        <f t="shared" si="566"/>
        <v>#N/A</v>
      </c>
      <c r="W7212" s="29" t="e">
        <f t="shared" si="568"/>
        <v>#N/A</v>
      </c>
      <c r="X7212" s="37" t="e">
        <f t="shared" si="567"/>
        <v>#N/A</v>
      </c>
      <c r="Y7212" s="37" t="e">
        <f t="shared" si="570"/>
        <v>#N/A</v>
      </c>
      <c r="Z7212" s="37"/>
      <c r="AA7212" s="37"/>
    </row>
    <row r="7213" spans="20:27">
      <c r="T7213" s="26">
        <v>7193</v>
      </c>
      <c r="U7213" s="26" t="e">
        <f t="shared" si="569"/>
        <v>#N/A</v>
      </c>
      <c r="V7213" s="36" t="e">
        <f t="shared" si="566"/>
        <v>#N/A</v>
      </c>
      <c r="W7213" s="29" t="e">
        <f t="shared" si="568"/>
        <v>#N/A</v>
      </c>
      <c r="X7213" s="37" t="e">
        <f t="shared" si="567"/>
        <v>#N/A</v>
      </c>
      <c r="Y7213" s="37" t="e">
        <f t="shared" si="570"/>
        <v>#N/A</v>
      </c>
      <c r="Z7213" s="37"/>
      <c r="AA7213" s="37"/>
    </row>
    <row r="7214" spans="20:27">
      <c r="T7214" s="26">
        <v>7194</v>
      </c>
      <c r="U7214" s="26" t="e">
        <f t="shared" si="569"/>
        <v>#N/A</v>
      </c>
      <c r="V7214" s="36" t="e">
        <f t="shared" si="566"/>
        <v>#N/A</v>
      </c>
      <c r="W7214" s="29" t="e">
        <f t="shared" si="568"/>
        <v>#N/A</v>
      </c>
      <c r="X7214" s="37" t="e">
        <f t="shared" si="567"/>
        <v>#N/A</v>
      </c>
      <c r="Y7214" s="37" t="e">
        <f t="shared" si="570"/>
        <v>#N/A</v>
      </c>
      <c r="Z7214" s="37"/>
      <c r="AA7214" s="37"/>
    </row>
    <row r="7215" spans="20:27">
      <c r="T7215" s="26">
        <v>7195</v>
      </c>
      <c r="U7215" s="26" t="e">
        <f t="shared" si="569"/>
        <v>#N/A</v>
      </c>
      <c r="V7215" s="36" t="e">
        <f t="shared" si="566"/>
        <v>#N/A</v>
      </c>
      <c r="W7215" s="29" t="e">
        <f t="shared" si="568"/>
        <v>#N/A</v>
      </c>
      <c r="X7215" s="37" t="e">
        <f t="shared" si="567"/>
        <v>#N/A</v>
      </c>
      <c r="Y7215" s="37" t="e">
        <f t="shared" si="570"/>
        <v>#N/A</v>
      </c>
      <c r="Z7215" s="37"/>
      <c r="AA7215" s="37"/>
    </row>
    <row r="7216" spans="20:27">
      <c r="T7216" s="26">
        <v>7196</v>
      </c>
      <c r="U7216" s="26" t="e">
        <f t="shared" si="569"/>
        <v>#N/A</v>
      </c>
      <c r="V7216" s="36" t="e">
        <f t="shared" si="566"/>
        <v>#N/A</v>
      </c>
      <c r="W7216" s="29" t="e">
        <f t="shared" si="568"/>
        <v>#N/A</v>
      </c>
      <c r="X7216" s="37" t="e">
        <f t="shared" si="567"/>
        <v>#N/A</v>
      </c>
      <c r="Y7216" s="37" t="e">
        <f t="shared" si="570"/>
        <v>#N/A</v>
      </c>
      <c r="Z7216" s="37"/>
      <c r="AA7216" s="37"/>
    </row>
    <row r="7217" spans="20:27">
      <c r="T7217" s="26">
        <v>7197</v>
      </c>
      <c r="U7217" s="26" t="e">
        <f t="shared" si="569"/>
        <v>#N/A</v>
      </c>
      <c r="V7217" s="36" t="e">
        <f t="shared" si="566"/>
        <v>#N/A</v>
      </c>
      <c r="W7217" s="29" t="e">
        <f t="shared" si="568"/>
        <v>#N/A</v>
      </c>
      <c r="X7217" s="37" t="e">
        <f t="shared" si="567"/>
        <v>#N/A</v>
      </c>
      <c r="Y7217" s="37" t="e">
        <f t="shared" si="570"/>
        <v>#N/A</v>
      </c>
      <c r="Z7217" s="37"/>
      <c r="AA7217" s="37"/>
    </row>
    <row r="7218" spans="20:27">
      <c r="T7218" s="26">
        <v>7198</v>
      </c>
      <c r="U7218" s="26" t="e">
        <f t="shared" si="569"/>
        <v>#N/A</v>
      </c>
      <c r="V7218" s="36" t="e">
        <f t="shared" si="566"/>
        <v>#N/A</v>
      </c>
      <c r="W7218" s="29" t="e">
        <f t="shared" si="568"/>
        <v>#N/A</v>
      </c>
      <c r="X7218" s="37" t="e">
        <f t="shared" si="567"/>
        <v>#N/A</v>
      </c>
      <c r="Y7218" s="37" t="e">
        <f t="shared" si="570"/>
        <v>#N/A</v>
      </c>
      <c r="Z7218" s="37"/>
      <c r="AA7218" s="37"/>
    </row>
    <row r="7219" spans="20:27">
      <c r="T7219" s="26">
        <v>7199</v>
      </c>
      <c r="U7219" s="26" t="e">
        <f t="shared" si="569"/>
        <v>#N/A</v>
      </c>
      <c r="V7219" s="36" t="e">
        <f t="shared" si="566"/>
        <v>#N/A</v>
      </c>
      <c r="W7219" s="29" t="e">
        <f t="shared" si="568"/>
        <v>#N/A</v>
      </c>
      <c r="X7219" s="37" t="e">
        <f t="shared" si="567"/>
        <v>#N/A</v>
      </c>
      <c r="Y7219" s="37" t="e">
        <f t="shared" si="570"/>
        <v>#N/A</v>
      </c>
      <c r="Z7219" s="37"/>
      <c r="AA7219" s="37"/>
    </row>
    <row r="7220" spans="20:27">
      <c r="T7220" s="26">
        <v>7200</v>
      </c>
      <c r="U7220" s="26" t="e">
        <f t="shared" si="569"/>
        <v>#N/A</v>
      </c>
      <c r="V7220" s="36" t="e">
        <f t="shared" si="566"/>
        <v>#N/A</v>
      </c>
      <c r="W7220" s="29" t="e">
        <f t="shared" si="568"/>
        <v>#N/A</v>
      </c>
      <c r="X7220" s="37" t="e">
        <f t="shared" si="567"/>
        <v>#N/A</v>
      </c>
      <c r="Y7220" s="37" t="e">
        <f t="shared" si="570"/>
        <v>#N/A</v>
      </c>
      <c r="Z7220" s="37"/>
      <c r="AA7220" s="37"/>
    </row>
    <row r="7221" spans="20:27">
      <c r="T7221" s="26">
        <v>7201</v>
      </c>
      <c r="U7221" s="26" t="e">
        <f t="shared" si="569"/>
        <v>#N/A</v>
      </c>
      <c r="V7221" s="36" t="e">
        <f t="shared" si="566"/>
        <v>#N/A</v>
      </c>
      <c r="W7221" s="29" t="e">
        <f t="shared" si="568"/>
        <v>#N/A</v>
      </c>
      <c r="X7221" s="37" t="e">
        <f t="shared" si="567"/>
        <v>#N/A</v>
      </c>
      <c r="Y7221" s="37" t="e">
        <f t="shared" si="570"/>
        <v>#N/A</v>
      </c>
      <c r="Z7221" s="37"/>
      <c r="AA7221" s="37"/>
    </row>
    <row r="7222" spans="20:27">
      <c r="T7222" s="26">
        <v>7202</v>
      </c>
      <c r="U7222" s="26" t="e">
        <f t="shared" si="569"/>
        <v>#N/A</v>
      </c>
      <c r="V7222" s="36" t="e">
        <f t="shared" si="566"/>
        <v>#N/A</v>
      </c>
      <c r="W7222" s="29" t="e">
        <f t="shared" si="568"/>
        <v>#N/A</v>
      </c>
      <c r="X7222" s="37" t="e">
        <f t="shared" si="567"/>
        <v>#N/A</v>
      </c>
      <c r="Y7222" s="37" t="e">
        <f t="shared" si="570"/>
        <v>#N/A</v>
      </c>
      <c r="Z7222" s="37"/>
      <c r="AA7222" s="37"/>
    </row>
    <row r="7223" spans="20:27">
      <c r="T7223" s="26">
        <v>7203</v>
      </c>
      <c r="U7223" s="26" t="e">
        <f t="shared" si="569"/>
        <v>#N/A</v>
      </c>
      <c r="V7223" s="36" t="e">
        <f t="shared" si="566"/>
        <v>#N/A</v>
      </c>
      <c r="W7223" s="29" t="e">
        <f t="shared" si="568"/>
        <v>#N/A</v>
      </c>
      <c r="X7223" s="37" t="e">
        <f t="shared" si="567"/>
        <v>#N/A</v>
      </c>
      <c r="Y7223" s="37" t="e">
        <f t="shared" si="570"/>
        <v>#N/A</v>
      </c>
      <c r="Z7223" s="37"/>
      <c r="AA7223" s="37"/>
    </row>
    <row r="7224" spans="20:27">
      <c r="T7224" s="26">
        <v>7204</v>
      </c>
      <c r="U7224" s="26" t="e">
        <f t="shared" si="569"/>
        <v>#N/A</v>
      </c>
      <c r="V7224" s="36" t="e">
        <f t="shared" si="566"/>
        <v>#N/A</v>
      </c>
      <c r="W7224" s="29" t="e">
        <f t="shared" si="568"/>
        <v>#N/A</v>
      </c>
      <c r="X7224" s="37" t="e">
        <f t="shared" si="567"/>
        <v>#N/A</v>
      </c>
      <c r="Y7224" s="37" t="e">
        <f t="shared" si="570"/>
        <v>#N/A</v>
      </c>
      <c r="Z7224" s="37"/>
      <c r="AA7224" s="37"/>
    </row>
    <row r="7225" spans="20:27">
      <c r="T7225" s="26">
        <v>7205</v>
      </c>
      <c r="U7225" s="26" t="e">
        <f t="shared" si="569"/>
        <v>#N/A</v>
      </c>
      <c r="V7225" s="36" t="e">
        <f t="shared" si="566"/>
        <v>#N/A</v>
      </c>
      <c r="W7225" s="29" t="e">
        <f t="shared" si="568"/>
        <v>#N/A</v>
      </c>
      <c r="X7225" s="37" t="e">
        <f t="shared" si="567"/>
        <v>#N/A</v>
      </c>
      <c r="Y7225" s="37" t="e">
        <f t="shared" si="570"/>
        <v>#N/A</v>
      </c>
      <c r="Z7225" s="37"/>
      <c r="AA7225" s="37"/>
    </row>
    <row r="7226" spans="20:27">
      <c r="T7226" s="26">
        <v>7206</v>
      </c>
      <c r="U7226" s="26" t="e">
        <f t="shared" si="569"/>
        <v>#N/A</v>
      </c>
      <c r="V7226" s="36" t="e">
        <f t="shared" si="566"/>
        <v>#N/A</v>
      </c>
      <c r="W7226" s="29" t="e">
        <f t="shared" si="568"/>
        <v>#N/A</v>
      </c>
      <c r="X7226" s="37" t="e">
        <f t="shared" si="567"/>
        <v>#N/A</v>
      </c>
      <c r="Y7226" s="37" t="e">
        <f t="shared" si="570"/>
        <v>#N/A</v>
      </c>
      <c r="Z7226" s="37"/>
      <c r="AA7226" s="37"/>
    </row>
    <row r="7227" spans="20:27">
      <c r="T7227" s="26">
        <v>7207</v>
      </c>
      <c r="U7227" s="26" t="e">
        <f t="shared" si="569"/>
        <v>#N/A</v>
      </c>
      <c r="V7227" s="36" t="e">
        <f t="shared" si="566"/>
        <v>#N/A</v>
      </c>
      <c r="W7227" s="29" t="e">
        <f t="shared" si="568"/>
        <v>#N/A</v>
      </c>
      <c r="X7227" s="37" t="e">
        <f t="shared" si="567"/>
        <v>#N/A</v>
      </c>
      <c r="Y7227" s="37" t="e">
        <f t="shared" si="570"/>
        <v>#N/A</v>
      </c>
      <c r="Z7227" s="37"/>
      <c r="AA7227" s="37"/>
    </row>
    <row r="7228" spans="20:27">
      <c r="T7228" s="26">
        <v>7208</v>
      </c>
      <c r="U7228" s="26" t="e">
        <f t="shared" si="569"/>
        <v>#N/A</v>
      </c>
      <c r="V7228" s="36" t="e">
        <f t="shared" si="566"/>
        <v>#N/A</v>
      </c>
      <c r="W7228" s="29" t="e">
        <f t="shared" si="568"/>
        <v>#N/A</v>
      </c>
      <c r="X7228" s="37" t="e">
        <f t="shared" si="567"/>
        <v>#N/A</v>
      </c>
      <c r="Y7228" s="37" t="e">
        <f t="shared" si="570"/>
        <v>#N/A</v>
      </c>
      <c r="Z7228" s="37"/>
      <c r="AA7228" s="37"/>
    </row>
    <row r="7229" spans="20:27">
      <c r="T7229" s="26">
        <v>7209</v>
      </c>
      <c r="U7229" s="26" t="e">
        <f t="shared" si="569"/>
        <v>#N/A</v>
      </c>
      <c r="V7229" s="36" t="e">
        <f t="shared" si="566"/>
        <v>#N/A</v>
      </c>
      <c r="W7229" s="29" t="e">
        <f t="shared" si="568"/>
        <v>#N/A</v>
      </c>
      <c r="X7229" s="37" t="e">
        <f t="shared" si="567"/>
        <v>#N/A</v>
      </c>
      <c r="Y7229" s="37" t="e">
        <f t="shared" si="570"/>
        <v>#N/A</v>
      </c>
      <c r="Z7229" s="37"/>
      <c r="AA7229" s="37"/>
    </row>
    <row r="7230" spans="20:27">
      <c r="T7230" s="26">
        <v>7210</v>
      </c>
      <c r="U7230" s="26" t="e">
        <f t="shared" si="569"/>
        <v>#N/A</v>
      </c>
      <c r="V7230" s="36" t="e">
        <f t="shared" si="566"/>
        <v>#N/A</v>
      </c>
      <c r="W7230" s="29" t="e">
        <f t="shared" si="568"/>
        <v>#N/A</v>
      </c>
      <c r="X7230" s="37" t="e">
        <f t="shared" si="567"/>
        <v>#N/A</v>
      </c>
      <c r="Y7230" s="37" t="e">
        <f t="shared" si="570"/>
        <v>#N/A</v>
      </c>
      <c r="Z7230" s="37"/>
      <c r="AA7230" s="37"/>
    </row>
    <row r="7231" spans="20:27">
      <c r="T7231" s="26">
        <v>7211</v>
      </c>
      <c r="U7231" s="26" t="e">
        <f t="shared" si="569"/>
        <v>#N/A</v>
      </c>
      <c r="V7231" s="36" t="e">
        <f t="shared" si="566"/>
        <v>#N/A</v>
      </c>
      <c r="W7231" s="29" t="e">
        <f t="shared" si="568"/>
        <v>#N/A</v>
      </c>
      <c r="X7231" s="37" t="e">
        <f t="shared" si="567"/>
        <v>#N/A</v>
      </c>
      <c r="Y7231" s="37" t="e">
        <f t="shared" si="570"/>
        <v>#N/A</v>
      </c>
      <c r="Z7231" s="37"/>
      <c r="AA7231" s="37"/>
    </row>
    <row r="7232" spans="20:27">
      <c r="T7232" s="26">
        <v>7212</v>
      </c>
      <c r="U7232" s="26" t="e">
        <f t="shared" si="569"/>
        <v>#N/A</v>
      </c>
      <c r="V7232" s="36" t="e">
        <f t="shared" si="566"/>
        <v>#N/A</v>
      </c>
      <c r="W7232" s="29" t="e">
        <f t="shared" si="568"/>
        <v>#N/A</v>
      </c>
      <c r="X7232" s="37" t="e">
        <f t="shared" si="567"/>
        <v>#N/A</v>
      </c>
      <c r="Y7232" s="37" t="e">
        <f t="shared" si="570"/>
        <v>#N/A</v>
      </c>
      <c r="Z7232" s="37"/>
      <c r="AA7232" s="37"/>
    </row>
    <row r="7233" spans="20:27">
      <c r="T7233" s="26">
        <v>7213</v>
      </c>
      <c r="U7233" s="26" t="e">
        <f t="shared" si="569"/>
        <v>#N/A</v>
      </c>
      <c r="V7233" s="36" t="e">
        <f t="shared" si="566"/>
        <v>#N/A</v>
      </c>
      <c r="W7233" s="29" t="e">
        <f t="shared" si="568"/>
        <v>#N/A</v>
      </c>
      <c r="X7233" s="37" t="e">
        <f t="shared" si="567"/>
        <v>#N/A</v>
      </c>
      <c r="Y7233" s="37" t="e">
        <f t="shared" si="570"/>
        <v>#N/A</v>
      </c>
      <c r="Z7233" s="37"/>
      <c r="AA7233" s="37"/>
    </row>
    <row r="7234" spans="20:27">
      <c r="T7234" s="26">
        <v>7214</v>
      </c>
      <c r="U7234" s="26" t="e">
        <f t="shared" si="569"/>
        <v>#N/A</v>
      </c>
      <c r="V7234" s="36" t="e">
        <f t="shared" si="566"/>
        <v>#N/A</v>
      </c>
      <c r="W7234" s="29" t="e">
        <f t="shared" si="568"/>
        <v>#N/A</v>
      </c>
      <c r="X7234" s="37" t="e">
        <f t="shared" si="567"/>
        <v>#N/A</v>
      </c>
      <c r="Y7234" s="37" t="e">
        <f t="shared" si="570"/>
        <v>#N/A</v>
      </c>
      <c r="Z7234" s="37"/>
      <c r="AA7234" s="37"/>
    </row>
    <row r="7235" spans="20:27">
      <c r="T7235" s="26">
        <v>7215</v>
      </c>
      <c r="U7235" s="26" t="e">
        <f t="shared" si="569"/>
        <v>#N/A</v>
      </c>
      <c r="V7235" s="36" t="e">
        <f t="shared" si="566"/>
        <v>#N/A</v>
      </c>
      <c r="W7235" s="29" t="e">
        <f t="shared" si="568"/>
        <v>#N/A</v>
      </c>
      <c r="X7235" s="37" t="e">
        <f t="shared" si="567"/>
        <v>#N/A</v>
      </c>
      <c r="Y7235" s="37" t="e">
        <f t="shared" si="570"/>
        <v>#N/A</v>
      </c>
      <c r="Z7235" s="37"/>
      <c r="AA7235" s="37"/>
    </row>
    <row r="7236" spans="20:27">
      <c r="T7236" s="26">
        <v>7216</v>
      </c>
      <c r="U7236" s="26" t="e">
        <f t="shared" si="569"/>
        <v>#N/A</v>
      </c>
      <c r="V7236" s="36" t="e">
        <f t="shared" si="566"/>
        <v>#N/A</v>
      </c>
      <c r="W7236" s="29" t="e">
        <f t="shared" si="568"/>
        <v>#N/A</v>
      </c>
      <c r="X7236" s="37" t="e">
        <f t="shared" si="567"/>
        <v>#N/A</v>
      </c>
      <c r="Y7236" s="37" t="e">
        <f t="shared" si="570"/>
        <v>#N/A</v>
      </c>
      <c r="Z7236" s="37"/>
      <c r="AA7236" s="37"/>
    </row>
    <row r="7237" spans="20:27">
      <c r="T7237" s="26">
        <v>7217</v>
      </c>
      <c r="U7237" s="26" t="e">
        <f t="shared" si="569"/>
        <v>#N/A</v>
      </c>
      <c r="V7237" s="36" t="e">
        <f t="shared" si="566"/>
        <v>#N/A</v>
      </c>
      <c r="W7237" s="29" t="e">
        <f t="shared" si="568"/>
        <v>#N/A</v>
      </c>
      <c r="X7237" s="37" t="e">
        <f t="shared" si="567"/>
        <v>#N/A</v>
      </c>
      <c r="Y7237" s="37" t="e">
        <f t="shared" si="570"/>
        <v>#N/A</v>
      </c>
      <c r="Z7237" s="37"/>
      <c r="AA7237" s="37"/>
    </row>
    <row r="7238" spans="20:27">
      <c r="T7238" s="26">
        <v>7218</v>
      </c>
      <c r="U7238" s="26" t="e">
        <f t="shared" si="569"/>
        <v>#N/A</v>
      </c>
      <c r="V7238" s="36" t="e">
        <f t="shared" si="566"/>
        <v>#N/A</v>
      </c>
      <c r="W7238" s="29" t="e">
        <f t="shared" si="568"/>
        <v>#N/A</v>
      </c>
      <c r="X7238" s="37" t="e">
        <f t="shared" si="567"/>
        <v>#N/A</v>
      </c>
      <c r="Y7238" s="37" t="e">
        <f t="shared" si="570"/>
        <v>#N/A</v>
      </c>
      <c r="Z7238" s="37"/>
      <c r="AA7238" s="37"/>
    </row>
    <row r="7239" spans="20:27">
      <c r="T7239" s="26">
        <v>7219</v>
      </c>
      <c r="U7239" s="26" t="e">
        <f t="shared" si="569"/>
        <v>#N/A</v>
      </c>
      <c r="V7239" s="36" t="e">
        <f t="shared" si="566"/>
        <v>#N/A</v>
      </c>
      <c r="W7239" s="29" t="e">
        <f t="shared" si="568"/>
        <v>#N/A</v>
      </c>
      <c r="X7239" s="37" t="e">
        <f t="shared" si="567"/>
        <v>#N/A</v>
      </c>
      <c r="Y7239" s="37" t="e">
        <f t="shared" si="570"/>
        <v>#N/A</v>
      </c>
      <c r="Z7239" s="37"/>
      <c r="AA7239" s="37"/>
    </row>
    <row r="7240" spans="20:27">
      <c r="T7240" s="26">
        <v>7220</v>
      </c>
      <c r="U7240" s="26" t="e">
        <f t="shared" si="569"/>
        <v>#N/A</v>
      </c>
      <c r="V7240" s="36" t="e">
        <f t="shared" ref="V7240:V7303" si="571">K$23*EXP(M$22*LOG(T7240/O$23))</f>
        <v>#N/A</v>
      </c>
      <c r="W7240" s="29" t="e">
        <f t="shared" si="568"/>
        <v>#N/A</v>
      </c>
      <c r="X7240" s="37" t="e">
        <f t="shared" ref="X7240:X7303" si="572">IF(($K$60+15)&gt;T7240,T7240,(#N/A))</f>
        <v>#N/A</v>
      </c>
      <c r="Y7240" s="37" t="e">
        <f t="shared" si="570"/>
        <v>#N/A</v>
      </c>
      <c r="Z7240" s="37"/>
      <c r="AA7240" s="37"/>
    </row>
    <row r="7241" spans="20:27">
      <c r="T7241" s="26">
        <v>7221</v>
      </c>
      <c r="U7241" s="26" t="e">
        <f t="shared" si="569"/>
        <v>#N/A</v>
      </c>
      <c r="V7241" s="36" t="e">
        <f t="shared" si="571"/>
        <v>#N/A</v>
      </c>
      <c r="W7241" s="29" t="e">
        <f t="shared" si="568"/>
        <v>#N/A</v>
      </c>
      <c r="X7241" s="37" t="e">
        <f t="shared" si="572"/>
        <v>#N/A</v>
      </c>
      <c r="Y7241" s="37" t="e">
        <f t="shared" si="570"/>
        <v>#N/A</v>
      </c>
      <c r="Z7241" s="37"/>
      <c r="AA7241" s="37"/>
    </row>
    <row r="7242" spans="20:27">
      <c r="T7242" s="26">
        <v>7222</v>
      </c>
      <c r="U7242" s="26" t="e">
        <f t="shared" si="569"/>
        <v>#N/A</v>
      </c>
      <c r="V7242" s="36" t="e">
        <f t="shared" si="571"/>
        <v>#N/A</v>
      </c>
      <c r="W7242" s="29" t="e">
        <f t="shared" si="568"/>
        <v>#N/A</v>
      </c>
      <c r="X7242" s="37" t="e">
        <f t="shared" si="572"/>
        <v>#N/A</v>
      </c>
      <c r="Y7242" s="37" t="e">
        <f t="shared" si="570"/>
        <v>#N/A</v>
      </c>
      <c r="Z7242" s="37"/>
      <c r="AA7242" s="37"/>
    </row>
    <row r="7243" spans="20:27">
      <c r="T7243" s="26">
        <v>7223</v>
      </c>
      <c r="U7243" s="26" t="e">
        <f t="shared" si="569"/>
        <v>#N/A</v>
      </c>
      <c r="V7243" s="36" t="e">
        <f t="shared" si="571"/>
        <v>#N/A</v>
      </c>
      <c r="W7243" s="29" t="e">
        <f t="shared" si="568"/>
        <v>#N/A</v>
      </c>
      <c r="X7243" s="37" t="e">
        <f t="shared" si="572"/>
        <v>#N/A</v>
      </c>
      <c r="Y7243" s="37" t="e">
        <f t="shared" si="570"/>
        <v>#N/A</v>
      </c>
      <c r="Z7243" s="37"/>
      <c r="AA7243" s="37"/>
    </row>
    <row r="7244" spans="20:27">
      <c r="T7244" s="26">
        <v>7224</v>
      </c>
      <c r="U7244" s="26" t="e">
        <f t="shared" si="569"/>
        <v>#N/A</v>
      </c>
      <c r="V7244" s="36" t="e">
        <f t="shared" si="571"/>
        <v>#N/A</v>
      </c>
      <c r="W7244" s="29" t="e">
        <f t="shared" si="568"/>
        <v>#N/A</v>
      </c>
      <c r="X7244" s="37" t="e">
        <f t="shared" si="572"/>
        <v>#N/A</v>
      </c>
      <c r="Y7244" s="37" t="e">
        <f t="shared" si="570"/>
        <v>#N/A</v>
      </c>
      <c r="Z7244" s="37"/>
      <c r="AA7244" s="37"/>
    </row>
    <row r="7245" spans="20:27">
      <c r="T7245" s="26">
        <v>7225</v>
      </c>
      <c r="U7245" s="26" t="e">
        <f t="shared" si="569"/>
        <v>#N/A</v>
      </c>
      <c r="V7245" s="36" t="e">
        <f t="shared" si="571"/>
        <v>#N/A</v>
      </c>
      <c r="W7245" s="29" t="e">
        <f t="shared" si="568"/>
        <v>#N/A</v>
      </c>
      <c r="X7245" s="37" t="e">
        <f t="shared" si="572"/>
        <v>#N/A</v>
      </c>
      <c r="Y7245" s="37" t="e">
        <f t="shared" si="570"/>
        <v>#N/A</v>
      </c>
      <c r="Z7245" s="37"/>
      <c r="AA7245" s="37"/>
    </row>
    <row r="7246" spans="20:27">
      <c r="T7246" s="26">
        <v>7226</v>
      </c>
      <c r="U7246" s="26" t="e">
        <f t="shared" si="569"/>
        <v>#N/A</v>
      </c>
      <c r="V7246" s="36" t="e">
        <f t="shared" si="571"/>
        <v>#N/A</v>
      </c>
      <c r="W7246" s="29" t="e">
        <f t="shared" si="568"/>
        <v>#N/A</v>
      </c>
      <c r="X7246" s="37" t="e">
        <f t="shared" si="572"/>
        <v>#N/A</v>
      </c>
      <c r="Y7246" s="37" t="e">
        <f t="shared" si="570"/>
        <v>#N/A</v>
      </c>
      <c r="Z7246" s="37"/>
      <c r="AA7246" s="37"/>
    </row>
    <row r="7247" spans="20:27">
      <c r="T7247" s="26">
        <v>7227</v>
      </c>
      <c r="U7247" s="26" t="e">
        <f t="shared" si="569"/>
        <v>#N/A</v>
      </c>
      <c r="V7247" s="36" t="e">
        <f t="shared" si="571"/>
        <v>#N/A</v>
      </c>
      <c r="W7247" s="29" t="e">
        <f t="shared" si="568"/>
        <v>#N/A</v>
      </c>
      <c r="X7247" s="37" t="e">
        <f t="shared" si="572"/>
        <v>#N/A</v>
      </c>
      <c r="Y7247" s="37" t="e">
        <f t="shared" si="570"/>
        <v>#N/A</v>
      </c>
      <c r="Z7247" s="37"/>
      <c r="AA7247" s="37"/>
    </row>
    <row r="7248" spans="20:27">
      <c r="T7248" s="26">
        <v>7228</v>
      </c>
      <c r="U7248" s="26" t="e">
        <f t="shared" si="569"/>
        <v>#N/A</v>
      </c>
      <c r="V7248" s="36" t="e">
        <f t="shared" si="571"/>
        <v>#N/A</v>
      </c>
      <c r="W7248" s="29" t="e">
        <f t="shared" si="568"/>
        <v>#N/A</v>
      </c>
      <c r="X7248" s="37" t="e">
        <f t="shared" si="572"/>
        <v>#N/A</v>
      </c>
      <c r="Y7248" s="37" t="e">
        <f t="shared" si="570"/>
        <v>#N/A</v>
      </c>
      <c r="Z7248" s="37"/>
      <c r="AA7248" s="37"/>
    </row>
    <row r="7249" spans="20:27">
      <c r="T7249" s="26">
        <v>7229</v>
      </c>
      <c r="U7249" s="26" t="e">
        <f t="shared" si="569"/>
        <v>#N/A</v>
      </c>
      <c r="V7249" s="36" t="e">
        <f t="shared" si="571"/>
        <v>#N/A</v>
      </c>
      <c r="W7249" s="29" t="e">
        <f t="shared" si="568"/>
        <v>#N/A</v>
      </c>
      <c r="X7249" s="37" t="e">
        <f t="shared" si="572"/>
        <v>#N/A</v>
      </c>
      <c r="Y7249" s="37" t="e">
        <f t="shared" si="570"/>
        <v>#N/A</v>
      </c>
      <c r="Z7249" s="37"/>
      <c r="AA7249" s="37"/>
    </row>
    <row r="7250" spans="20:27">
      <c r="T7250" s="26">
        <v>7230</v>
      </c>
      <c r="U7250" s="26" t="e">
        <f t="shared" si="569"/>
        <v>#N/A</v>
      </c>
      <c r="V7250" s="36" t="e">
        <f t="shared" si="571"/>
        <v>#N/A</v>
      </c>
      <c r="W7250" s="29" t="e">
        <f t="shared" si="568"/>
        <v>#N/A</v>
      </c>
      <c r="X7250" s="37" t="e">
        <f t="shared" si="572"/>
        <v>#N/A</v>
      </c>
      <c r="Y7250" s="37" t="e">
        <f t="shared" si="570"/>
        <v>#N/A</v>
      </c>
      <c r="Z7250" s="37"/>
      <c r="AA7250" s="37"/>
    </row>
    <row r="7251" spans="20:27">
      <c r="T7251" s="26">
        <v>7231</v>
      </c>
      <c r="U7251" s="26" t="e">
        <f t="shared" si="569"/>
        <v>#N/A</v>
      </c>
      <c r="V7251" s="36" t="e">
        <f t="shared" si="571"/>
        <v>#N/A</v>
      </c>
      <c r="W7251" s="29" t="e">
        <f t="shared" si="568"/>
        <v>#N/A</v>
      </c>
      <c r="X7251" s="37" t="e">
        <f t="shared" si="572"/>
        <v>#N/A</v>
      </c>
      <c r="Y7251" s="37" t="e">
        <f t="shared" si="570"/>
        <v>#N/A</v>
      </c>
      <c r="Z7251" s="37"/>
      <c r="AA7251" s="37"/>
    </row>
    <row r="7252" spans="20:27">
      <c r="T7252" s="26">
        <v>7232</v>
      </c>
      <c r="U7252" s="26" t="e">
        <f t="shared" si="569"/>
        <v>#N/A</v>
      </c>
      <c r="V7252" s="36" t="e">
        <f t="shared" si="571"/>
        <v>#N/A</v>
      </c>
      <c r="W7252" s="29" t="e">
        <f t="shared" si="568"/>
        <v>#N/A</v>
      </c>
      <c r="X7252" s="37" t="e">
        <f t="shared" si="572"/>
        <v>#N/A</v>
      </c>
      <c r="Y7252" s="37" t="e">
        <f t="shared" si="570"/>
        <v>#N/A</v>
      </c>
      <c r="Z7252" s="37"/>
      <c r="AA7252" s="37"/>
    </row>
    <row r="7253" spans="20:27">
      <c r="T7253" s="26">
        <v>7233</v>
      </c>
      <c r="U7253" s="26" t="e">
        <f t="shared" si="569"/>
        <v>#N/A</v>
      </c>
      <c r="V7253" s="36" t="e">
        <f t="shared" si="571"/>
        <v>#N/A</v>
      </c>
      <c r="W7253" s="29" t="e">
        <f t="shared" ref="W7253:W7316" si="573">IF(U7253="",(#N/A),V7253)</f>
        <v>#N/A</v>
      </c>
      <c r="X7253" s="37" t="e">
        <f t="shared" si="572"/>
        <v>#N/A</v>
      </c>
      <c r="Y7253" s="37" t="e">
        <f t="shared" si="570"/>
        <v>#N/A</v>
      </c>
      <c r="Z7253" s="37"/>
      <c r="AA7253" s="37"/>
    </row>
    <row r="7254" spans="20:27">
      <c r="T7254" s="26">
        <v>7234</v>
      </c>
      <c r="U7254" s="26" t="e">
        <f t="shared" ref="U7254:U7317" si="574">IF(MAX(D$20:D$64)&lt;T7254,(#N/A),T7254)</f>
        <v>#N/A</v>
      </c>
      <c r="V7254" s="36" t="e">
        <f t="shared" si="571"/>
        <v>#N/A</v>
      </c>
      <c r="W7254" s="29" t="e">
        <f t="shared" si="573"/>
        <v>#N/A</v>
      </c>
      <c r="X7254" s="37" t="e">
        <f t="shared" si="572"/>
        <v>#N/A</v>
      </c>
      <c r="Y7254" s="37" t="e">
        <f t="shared" si="570"/>
        <v>#N/A</v>
      </c>
      <c r="Z7254" s="37"/>
      <c r="AA7254" s="37"/>
    </row>
    <row r="7255" spans="20:27">
      <c r="T7255" s="26">
        <v>7235</v>
      </c>
      <c r="U7255" s="26" t="e">
        <f t="shared" si="574"/>
        <v>#N/A</v>
      </c>
      <c r="V7255" s="36" t="e">
        <f t="shared" si="571"/>
        <v>#N/A</v>
      </c>
      <c r="W7255" s="29" t="e">
        <f t="shared" si="573"/>
        <v>#N/A</v>
      </c>
      <c r="X7255" s="37" t="e">
        <f t="shared" si="572"/>
        <v>#N/A</v>
      </c>
      <c r="Y7255" s="37" t="e">
        <f t="shared" si="570"/>
        <v>#N/A</v>
      </c>
      <c r="Z7255" s="37"/>
      <c r="AA7255" s="37"/>
    </row>
    <row r="7256" spans="20:27">
      <c r="T7256" s="26">
        <v>7236</v>
      </c>
      <c r="U7256" s="26" t="e">
        <f t="shared" si="574"/>
        <v>#N/A</v>
      </c>
      <c r="V7256" s="36" t="e">
        <f t="shared" si="571"/>
        <v>#N/A</v>
      </c>
      <c r="W7256" s="29" t="e">
        <f t="shared" si="573"/>
        <v>#N/A</v>
      </c>
      <c r="X7256" s="37" t="e">
        <f t="shared" si="572"/>
        <v>#N/A</v>
      </c>
      <c r="Y7256" s="37" t="e">
        <f t="shared" si="570"/>
        <v>#N/A</v>
      </c>
      <c r="Z7256" s="37"/>
      <c r="AA7256" s="37"/>
    </row>
    <row r="7257" spans="20:27">
      <c r="T7257" s="26">
        <v>7237</v>
      </c>
      <c r="U7257" s="26" t="e">
        <f t="shared" si="574"/>
        <v>#N/A</v>
      </c>
      <c r="V7257" s="36" t="e">
        <f t="shared" si="571"/>
        <v>#N/A</v>
      </c>
      <c r="W7257" s="29" t="e">
        <f t="shared" si="573"/>
        <v>#N/A</v>
      </c>
      <c r="X7257" s="37" t="e">
        <f t="shared" si="572"/>
        <v>#N/A</v>
      </c>
      <c r="Y7257" s="37" t="e">
        <f t="shared" si="570"/>
        <v>#N/A</v>
      </c>
      <c r="Z7257" s="37"/>
      <c r="AA7257" s="37"/>
    </row>
    <row r="7258" spans="20:27">
      <c r="T7258" s="26">
        <v>7238</v>
      </c>
      <c r="U7258" s="26" t="e">
        <f t="shared" si="574"/>
        <v>#N/A</v>
      </c>
      <c r="V7258" s="36" t="e">
        <f t="shared" si="571"/>
        <v>#N/A</v>
      </c>
      <c r="W7258" s="29" t="e">
        <f t="shared" si="573"/>
        <v>#N/A</v>
      </c>
      <c r="X7258" s="37" t="e">
        <f t="shared" si="572"/>
        <v>#N/A</v>
      </c>
      <c r="Y7258" s="37" t="e">
        <f t="shared" si="570"/>
        <v>#N/A</v>
      </c>
      <c r="Z7258" s="37"/>
      <c r="AA7258" s="37"/>
    </row>
    <row r="7259" spans="20:27">
      <c r="T7259" s="26">
        <v>7239</v>
      </c>
      <c r="U7259" s="26" t="e">
        <f t="shared" si="574"/>
        <v>#N/A</v>
      </c>
      <c r="V7259" s="36" t="e">
        <f t="shared" si="571"/>
        <v>#N/A</v>
      </c>
      <c r="W7259" s="29" t="e">
        <f t="shared" si="573"/>
        <v>#N/A</v>
      </c>
      <c r="X7259" s="37" t="e">
        <f t="shared" si="572"/>
        <v>#N/A</v>
      </c>
      <c r="Y7259" s="37" t="e">
        <f t="shared" si="570"/>
        <v>#N/A</v>
      </c>
      <c r="Z7259" s="37"/>
      <c r="AA7259" s="37"/>
    </row>
    <row r="7260" spans="20:27">
      <c r="T7260" s="26">
        <v>7240</v>
      </c>
      <c r="U7260" s="26" t="e">
        <f t="shared" si="574"/>
        <v>#N/A</v>
      </c>
      <c r="V7260" s="36" t="e">
        <f t="shared" si="571"/>
        <v>#N/A</v>
      </c>
      <c r="W7260" s="29" t="e">
        <f t="shared" si="573"/>
        <v>#N/A</v>
      </c>
      <c r="X7260" s="37" t="e">
        <f t="shared" si="572"/>
        <v>#N/A</v>
      </c>
      <c r="Y7260" s="37" t="e">
        <f t="shared" si="570"/>
        <v>#N/A</v>
      </c>
      <c r="Z7260" s="37"/>
      <c r="AA7260" s="37"/>
    </row>
    <row r="7261" spans="20:27">
      <c r="T7261" s="26">
        <v>7241</v>
      </c>
      <c r="U7261" s="26" t="e">
        <f t="shared" si="574"/>
        <v>#N/A</v>
      </c>
      <c r="V7261" s="36" t="e">
        <f t="shared" si="571"/>
        <v>#N/A</v>
      </c>
      <c r="W7261" s="29" t="e">
        <f t="shared" si="573"/>
        <v>#N/A</v>
      </c>
      <c r="X7261" s="37" t="e">
        <f t="shared" si="572"/>
        <v>#N/A</v>
      </c>
      <c r="Y7261" s="37" t="e">
        <f t="shared" si="570"/>
        <v>#N/A</v>
      </c>
      <c r="Z7261" s="37"/>
      <c r="AA7261" s="37"/>
    </row>
    <row r="7262" spans="20:27">
      <c r="T7262" s="26">
        <v>7242</v>
      </c>
      <c r="U7262" s="26" t="e">
        <f t="shared" si="574"/>
        <v>#N/A</v>
      </c>
      <c r="V7262" s="36" t="e">
        <f t="shared" si="571"/>
        <v>#N/A</v>
      </c>
      <c r="W7262" s="29" t="e">
        <f t="shared" si="573"/>
        <v>#N/A</v>
      </c>
      <c r="X7262" s="37" t="e">
        <f t="shared" si="572"/>
        <v>#N/A</v>
      </c>
      <c r="Y7262" s="37" t="e">
        <f t="shared" si="570"/>
        <v>#N/A</v>
      </c>
      <c r="Z7262" s="37"/>
      <c r="AA7262" s="37"/>
    </row>
    <row r="7263" spans="20:27">
      <c r="T7263" s="26">
        <v>7243</v>
      </c>
      <c r="U7263" s="26" t="e">
        <f t="shared" si="574"/>
        <v>#N/A</v>
      </c>
      <c r="V7263" s="36" t="e">
        <f t="shared" si="571"/>
        <v>#N/A</v>
      </c>
      <c r="W7263" s="29" t="e">
        <f t="shared" si="573"/>
        <v>#N/A</v>
      </c>
      <c r="X7263" s="37" t="e">
        <f t="shared" si="572"/>
        <v>#N/A</v>
      </c>
      <c r="Y7263" s="37" t="e">
        <f t="shared" ref="Y7263:Y7326" si="575">IF(($K$60+15)&gt;T7263,K$23*EXP(M$22*LOG(T7263/O$23)),(#N/A))</f>
        <v>#N/A</v>
      </c>
      <c r="Z7263" s="37"/>
      <c r="AA7263" s="37"/>
    </row>
    <row r="7264" spans="20:27">
      <c r="T7264" s="26">
        <v>7244</v>
      </c>
      <c r="U7264" s="26" t="e">
        <f t="shared" si="574"/>
        <v>#N/A</v>
      </c>
      <c r="V7264" s="36" t="e">
        <f t="shared" si="571"/>
        <v>#N/A</v>
      </c>
      <c r="W7264" s="29" t="e">
        <f t="shared" si="573"/>
        <v>#N/A</v>
      </c>
      <c r="X7264" s="37" t="e">
        <f t="shared" si="572"/>
        <v>#N/A</v>
      </c>
      <c r="Y7264" s="37" t="e">
        <f t="shared" si="575"/>
        <v>#N/A</v>
      </c>
      <c r="Z7264" s="37"/>
      <c r="AA7264" s="37"/>
    </row>
    <row r="7265" spans="20:27">
      <c r="T7265" s="26">
        <v>7245</v>
      </c>
      <c r="U7265" s="26" t="e">
        <f t="shared" si="574"/>
        <v>#N/A</v>
      </c>
      <c r="V7265" s="36" t="e">
        <f t="shared" si="571"/>
        <v>#N/A</v>
      </c>
      <c r="W7265" s="29" t="e">
        <f t="shared" si="573"/>
        <v>#N/A</v>
      </c>
      <c r="X7265" s="37" t="e">
        <f t="shared" si="572"/>
        <v>#N/A</v>
      </c>
      <c r="Y7265" s="37" t="e">
        <f t="shared" si="575"/>
        <v>#N/A</v>
      </c>
      <c r="Z7265" s="37"/>
      <c r="AA7265" s="37"/>
    </row>
    <row r="7266" spans="20:27">
      <c r="T7266" s="26">
        <v>7246</v>
      </c>
      <c r="U7266" s="26" t="e">
        <f t="shared" si="574"/>
        <v>#N/A</v>
      </c>
      <c r="V7266" s="36" t="e">
        <f t="shared" si="571"/>
        <v>#N/A</v>
      </c>
      <c r="W7266" s="29" t="e">
        <f t="shared" si="573"/>
        <v>#N/A</v>
      </c>
      <c r="X7266" s="37" t="e">
        <f t="shared" si="572"/>
        <v>#N/A</v>
      </c>
      <c r="Y7266" s="37" t="e">
        <f t="shared" si="575"/>
        <v>#N/A</v>
      </c>
      <c r="Z7266" s="37"/>
      <c r="AA7266" s="37"/>
    </row>
    <row r="7267" spans="20:27">
      <c r="T7267" s="26">
        <v>7247</v>
      </c>
      <c r="U7267" s="26" t="e">
        <f t="shared" si="574"/>
        <v>#N/A</v>
      </c>
      <c r="V7267" s="36" t="e">
        <f t="shared" si="571"/>
        <v>#N/A</v>
      </c>
      <c r="W7267" s="29" t="e">
        <f t="shared" si="573"/>
        <v>#N/A</v>
      </c>
      <c r="X7267" s="37" t="e">
        <f t="shared" si="572"/>
        <v>#N/A</v>
      </c>
      <c r="Y7267" s="37" t="e">
        <f t="shared" si="575"/>
        <v>#N/A</v>
      </c>
      <c r="Z7267" s="37"/>
      <c r="AA7267" s="37"/>
    </row>
    <row r="7268" spans="20:27">
      <c r="T7268" s="26">
        <v>7248</v>
      </c>
      <c r="U7268" s="26" t="e">
        <f t="shared" si="574"/>
        <v>#N/A</v>
      </c>
      <c r="V7268" s="36" t="e">
        <f t="shared" si="571"/>
        <v>#N/A</v>
      </c>
      <c r="W7268" s="29" t="e">
        <f t="shared" si="573"/>
        <v>#N/A</v>
      </c>
      <c r="X7268" s="37" t="e">
        <f t="shared" si="572"/>
        <v>#N/A</v>
      </c>
      <c r="Y7268" s="37" t="e">
        <f t="shared" si="575"/>
        <v>#N/A</v>
      </c>
      <c r="Z7268" s="37"/>
      <c r="AA7268" s="37"/>
    </row>
    <row r="7269" spans="20:27">
      <c r="T7269" s="26">
        <v>7249</v>
      </c>
      <c r="U7269" s="26" t="e">
        <f t="shared" si="574"/>
        <v>#N/A</v>
      </c>
      <c r="V7269" s="36" t="e">
        <f t="shared" si="571"/>
        <v>#N/A</v>
      </c>
      <c r="W7269" s="29" t="e">
        <f t="shared" si="573"/>
        <v>#N/A</v>
      </c>
      <c r="X7269" s="37" t="e">
        <f t="shared" si="572"/>
        <v>#N/A</v>
      </c>
      <c r="Y7269" s="37" t="e">
        <f t="shared" si="575"/>
        <v>#N/A</v>
      </c>
      <c r="Z7269" s="37"/>
      <c r="AA7269" s="37"/>
    </row>
    <row r="7270" spans="20:27">
      <c r="T7270" s="26">
        <v>7250</v>
      </c>
      <c r="U7270" s="26" t="e">
        <f t="shared" si="574"/>
        <v>#N/A</v>
      </c>
      <c r="V7270" s="36" t="e">
        <f t="shared" si="571"/>
        <v>#N/A</v>
      </c>
      <c r="W7270" s="29" t="e">
        <f t="shared" si="573"/>
        <v>#N/A</v>
      </c>
      <c r="X7270" s="37" t="e">
        <f t="shared" si="572"/>
        <v>#N/A</v>
      </c>
      <c r="Y7270" s="37" t="e">
        <f t="shared" si="575"/>
        <v>#N/A</v>
      </c>
      <c r="Z7270" s="37"/>
      <c r="AA7270" s="37"/>
    </row>
    <row r="7271" spans="20:27">
      <c r="T7271" s="26">
        <v>7251</v>
      </c>
      <c r="U7271" s="26" t="e">
        <f t="shared" si="574"/>
        <v>#N/A</v>
      </c>
      <c r="V7271" s="36" t="e">
        <f t="shared" si="571"/>
        <v>#N/A</v>
      </c>
      <c r="W7271" s="29" t="e">
        <f t="shared" si="573"/>
        <v>#N/A</v>
      </c>
      <c r="X7271" s="37" t="e">
        <f t="shared" si="572"/>
        <v>#N/A</v>
      </c>
      <c r="Y7271" s="37" t="e">
        <f t="shared" si="575"/>
        <v>#N/A</v>
      </c>
      <c r="Z7271" s="37"/>
      <c r="AA7271" s="37"/>
    </row>
    <row r="7272" spans="20:27">
      <c r="T7272" s="26">
        <v>7252</v>
      </c>
      <c r="U7272" s="26" t="e">
        <f t="shared" si="574"/>
        <v>#N/A</v>
      </c>
      <c r="V7272" s="36" t="e">
        <f t="shared" si="571"/>
        <v>#N/A</v>
      </c>
      <c r="W7272" s="29" t="e">
        <f t="shared" si="573"/>
        <v>#N/A</v>
      </c>
      <c r="X7272" s="37" t="e">
        <f t="shared" si="572"/>
        <v>#N/A</v>
      </c>
      <c r="Y7272" s="37" t="e">
        <f t="shared" si="575"/>
        <v>#N/A</v>
      </c>
      <c r="Z7272" s="37"/>
      <c r="AA7272" s="37"/>
    </row>
    <row r="7273" spans="20:27">
      <c r="T7273" s="26">
        <v>7253</v>
      </c>
      <c r="U7273" s="26" t="e">
        <f t="shared" si="574"/>
        <v>#N/A</v>
      </c>
      <c r="V7273" s="36" t="e">
        <f t="shared" si="571"/>
        <v>#N/A</v>
      </c>
      <c r="W7273" s="29" t="e">
        <f t="shared" si="573"/>
        <v>#N/A</v>
      </c>
      <c r="X7273" s="37" t="e">
        <f t="shared" si="572"/>
        <v>#N/A</v>
      </c>
      <c r="Y7273" s="37" t="e">
        <f t="shared" si="575"/>
        <v>#N/A</v>
      </c>
      <c r="Z7273" s="37"/>
      <c r="AA7273" s="37"/>
    </row>
    <row r="7274" spans="20:27">
      <c r="T7274" s="26">
        <v>7254</v>
      </c>
      <c r="U7274" s="26" t="e">
        <f t="shared" si="574"/>
        <v>#N/A</v>
      </c>
      <c r="V7274" s="36" t="e">
        <f t="shared" si="571"/>
        <v>#N/A</v>
      </c>
      <c r="W7274" s="29" t="e">
        <f t="shared" si="573"/>
        <v>#N/A</v>
      </c>
      <c r="X7274" s="37" t="e">
        <f t="shared" si="572"/>
        <v>#N/A</v>
      </c>
      <c r="Y7274" s="37" t="e">
        <f t="shared" si="575"/>
        <v>#N/A</v>
      </c>
      <c r="Z7274" s="37"/>
      <c r="AA7274" s="37"/>
    </row>
    <row r="7275" spans="20:27">
      <c r="T7275" s="26">
        <v>7255</v>
      </c>
      <c r="U7275" s="26" t="e">
        <f t="shared" si="574"/>
        <v>#N/A</v>
      </c>
      <c r="V7275" s="36" t="e">
        <f t="shared" si="571"/>
        <v>#N/A</v>
      </c>
      <c r="W7275" s="29" t="e">
        <f t="shared" si="573"/>
        <v>#N/A</v>
      </c>
      <c r="X7275" s="37" t="e">
        <f t="shared" si="572"/>
        <v>#N/A</v>
      </c>
      <c r="Y7275" s="37" t="e">
        <f t="shared" si="575"/>
        <v>#N/A</v>
      </c>
      <c r="Z7275" s="37"/>
      <c r="AA7275" s="37"/>
    </row>
    <row r="7276" spans="20:27">
      <c r="T7276" s="26">
        <v>7256</v>
      </c>
      <c r="U7276" s="26" t="e">
        <f t="shared" si="574"/>
        <v>#N/A</v>
      </c>
      <c r="V7276" s="36" t="e">
        <f t="shared" si="571"/>
        <v>#N/A</v>
      </c>
      <c r="W7276" s="29" t="e">
        <f t="shared" si="573"/>
        <v>#N/A</v>
      </c>
      <c r="X7276" s="37" t="e">
        <f t="shared" si="572"/>
        <v>#N/A</v>
      </c>
      <c r="Y7276" s="37" t="e">
        <f t="shared" si="575"/>
        <v>#N/A</v>
      </c>
      <c r="Z7276" s="37"/>
      <c r="AA7276" s="37"/>
    </row>
    <row r="7277" spans="20:27">
      <c r="T7277" s="26">
        <v>7257</v>
      </c>
      <c r="U7277" s="26" t="e">
        <f t="shared" si="574"/>
        <v>#N/A</v>
      </c>
      <c r="V7277" s="36" t="e">
        <f t="shared" si="571"/>
        <v>#N/A</v>
      </c>
      <c r="W7277" s="29" t="e">
        <f t="shared" si="573"/>
        <v>#N/A</v>
      </c>
      <c r="X7277" s="37" t="e">
        <f t="shared" si="572"/>
        <v>#N/A</v>
      </c>
      <c r="Y7277" s="37" t="e">
        <f t="shared" si="575"/>
        <v>#N/A</v>
      </c>
      <c r="Z7277" s="37"/>
      <c r="AA7277" s="37"/>
    </row>
    <row r="7278" spans="20:27">
      <c r="T7278" s="26">
        <v>7258</v>
      </c>
      <c r="U7278" s="26" t="e">
        <f t="shared" si="574"/>
        <v>#N/A</v>
      </c>
      <c r="V7278" s="36" t="e">
        <f t="shared" si="571"/>
        <v>#N/A</v>
      </c>
      <c r="W7278" s="29" t="e">
        <f t="shared" si="573"/>
        <v>#N/A</v>
      </c>
      <c r="X7278" s="37" t="e">
        <f t="shared" si="572"/>
        <v>#N/A</v>
      </c>
      <c r="Y7278" s="37" t="e">
        <f t="shared" si="575"/>
        <v>#N/A</v>
      </c>
      <c r="Z7278" s="37"/>
      <c r="AA7278" s="37"/>
    </row>
    <row r="7279" spans="20:27">
      <c r="T7279" s="26">
        <v>7259</v>
      </c>
      <c r="U7279" s="26" t="e">
        <f t="shared" si="574"/>
        <v>#N/A</v>
      </c>
      <c r="V7279" s="36" t="e">
        <f t="shared" si="571"/>
        <v>#N/A</v>
      </c>
      <c r="W7279" s="29" t="e">
        <f t="shared" si="573"/>
        <v>#N/A</v>
      </c>
      <c r="X7279" s="37" t="e">
        <f t="shared" si="572"/>
        <v>#N/A</v>
      </c>
      <c r="Y7279" s="37" t="e">
        <f t="shared" si="575"/>
        <v>#N/A</v>
      </c>
      <c r="Z7279" s="37"/>
      <c r="AA7279" s="37"/>
    </row>
    <row r="7280" spans="20:27">
      <c r="T7280" s="26">
        <v>7260</v>
      </c>
      <c r="U7280" s="26" t="e">
        <f t="shared" si="574"/>
        <v>#N/A</v>
      </c>
      <c r="V7280" s="36" t="e">
        <f t="shared" si="571"/>
        <v>#N/A</v>
      </c>
      <c r="W7280" s="29" t="e">
        <f t="shared" si="573"/>
        <v>#N/A</v>
      </c>
      <c r="X7280" s="37" t="e">
        <f t="shared" si="572"/>
        <v>#N/A</v>
      </c>
      <c r="Y7280" s="37" t="e">
        <f t="shared" si="575"/>
        <v>#N/A</v>
      </c>
      <c r="Z7280" s="37"/>
      <c r="AA7280" s="37"/>
    </row>
    <row r="7281" spans="20:27">
      <c r="T7281" s="26">
        <v>7261</v>
      </c>
      <c r="U7281" s="26" t="e">
        <f t="shared" si="574"/>
        <v>#N/A</v>
      </c>
      <c r="V7281" s="36" t="e">
        <f t="shared" si="571"/>
        <v>#N/A</v>
      </c>
      <c r="W7281" s="29" t="e">
        <f t="shared" si="573"/>
        <v>#N/A</v>
      </c>
      <c r="X7281" s="37" t="e">
        <f t="shared" si="572"/>
        <v>#N/A</v>
      </c>
      <c r="Y7281" s="37" t="e">
        <f t="shared" si="575"/>
        <v>#N/A</v>
      </c>
      <c r="Z7281" s="37"/>
      <c r="AA7281" s="37"/>
    </row>
    <row r="7282" spans="20:27">
      <c r="T7282" s="26">
        <v>7262</v>
      </c>
      <c r="U7282" s="26" t="e">
        <f t="shared" si="574"/>
        <v>#N/A</v>
      </c>
      <c r="V7282" s="36" t="e">
        <f t="shared" si="571"/>
        <v>#N/A</v>
      </c>
      <c r="W7282" s="29" t="e">
        <f t="shared" si="573"/>
        <v>#N/A</v>
      </c>
      <c r="X7282" s="37" t="e">
        <f t="shared" si="572"/>
        <v>#N/A</v>
      </c>
      <c r="Y7282" s="37" t="e">
        <f t="shared" si="575"/>
        <v>#N/A</v>
      </c>
      <c r="Z7282" s="37"/>
      <c r="AA7282" s="37"/>
    </row>
    <row r="7283" spans="20:27">
      <c r="T7283" s="26">
        <v>7263</v>
      </c>
      <c r="U7283" s="26" t="e">
        <f t="shared" si="574"/>
        <v>#N/A</v>
      </c>
      <c r="V7283" s="36" t="e">
        <f t="shared" si="571"/>
        <v>#N/A</v>
      </c>
      <c r="W7283" s="29" t="e">
        <f t="shared" si="573"/>
        <v>#N/A</v>
      </c>
      <c r="X7283" s="37" t="e">
        <f t="shared" si="572"/>
        <v>#N/A</v>
      </c>
      <c r="Y7283" s="37" t="e">
        <f t="shared" si="575"/>
        <v>#N/A</v>
      </c>
      <c r="Z7283" s="37"/>
      <c r="AA7283" s="37"/>
    </row>
    <row r="7284" spans="20:27">
      <c r="T7284" s="26">
        <v>7264</v>
      </c>
      <c r="U7284" s="26" t="e">
        <f t="shared" si="574"/>
        <v>#N/A</v>
      </c>
      <c r="V7284" s="36" t="e">
        <f t="shared" si="571"/>
        <v>#N/A</v>
      </c>
      <c r="W7284" s="29" t="e">
        <f t="shared" si="573"/>
        <v>#N/A</v>
      </c>
      <c r="X7284" s="37" t="e">
        <f t="shared" si="572"/>
        <v>#N/A</v>
      </c>
      <c r="Y7284" s="37" t="e">
        <f t="shared" si="575"/>
        <v>#N/A</v>
      </c>
      <c r="Z7284" s="37"/>
      <c r="AA7284" s="37"/>
    </row>
    <row r="7285" spans="20:27">
      <c r="T7285" s="26">
        <v>7265</v>
      </c>
      <c r="U7285" s="26" t="e">
        <f t="shared" si="574"/>
        <v>#N/A</v>
      </c>
      <c r="V7285" s="36" t="e">
        <f t="shared" si="571"/>
        <v>#N/A</v>
      </c>
      <c r="W7285" s="29" t="e">
        <f t="shared" si="573"/>
        <v>#N/A</v>
      </c>
      <c r="X7285" s="37" t="e">
        <f t="shared" si="572"/>
        <v>#N/A</v>
      </c>
      <c r="Y7285" s="37" t="e">
        <f t="shared" si="575"/>
        <v>#N/A</v>
      </c>
      <c r="Z7285" s="37"/>
      <c r="AA7285" s="37"/>
    </row>
    <row r="7286" spans="20:27">
      <c r="T7286" s="26">
        <v>7266</v>
      </c>
      <c r="U7286" s="26" t="e">
        <f t="shared" si="574"/>
        <v>#N/A</v>
      </c>
      <c r="V7286" s="36" t="e">
        <f t="shared" si="571"/>
        <v>#N/A</v>
      </c>
      <c r="W7286" s="29" t="e">
        <f t="shared" si="573"/>
        <v>#N/A</v>
      </c>
      <c r="X7286" s="37" t="e">
        <f t="shared" si="572"/>
        <v>#N/A</v>
      </c>
      <c r="Y7286" s="37" t="e">
        <f t="shared" si="575"/>
        <v>#N/A</v>
      </c>
      <c r="Z7286" s="37"/>
      <c r="AA7286" s="37"/>
    </row>
    <row r="7287" spans="20:27">
      <c r="T7287" s="26">
        <v>7267</v>
      </c>
      <c r="U7287" s="26" t="e">
        <f t="shared" si="574"/>
        <v>#N/A</v>
      </c>
      <c r="V7287" s="36" t="e">
        <f t="shared" si="571"/>
        <v>#N/A</v>
      </c>
      <c r="W7287" s="29" t="e">
        <f t="shared" si="573"/>
        <v>#N/A</v>
      </c>
      <c r="X7287" s="37" t="e">
        <f t="shared" si="572"/>
        <v>#N/A</v>
      </c>
      <c r="Y7287" s="37" t="e">
        <f t="shared" si="575"/>
        <v>#N/A</v>
      </c>
      <c r="Z7287" s="37"/>
      <c r="AA7287" s="37"/>
    </row>
    <row r="7288" spans="20:27">
      <c r="T7288" s="26">
        <v>7268</v>
      </c>
      <c r="U7288" s="26" t="e">
        <f t="shared" si="574"/>
        <v>#N/A</v>
      </c>
      <c r="V7288" s="36" t="e">
        <f t="shared" si="571"/>
        <v>#N/A</v>
      </c>
      <c r="W7288" s="29" t="e">
        <f t="shared" si="573"/>
        <v>#N/A</v>
      </c>
      <c r="X7288" s="37" t="e">
        <f t="shared" si="572"/>
        <v>#N/A</v>
      </c>
      <c r="Y7288" s="37" t="e">
        <f t="shared" si="575"/>
        <v>#N/A</v>
      </c>
      <c r="Z7288" s="37"/>
      <c r="AA7288" s="37"/>
    </row>
    <row r="7289" spans="20:27">
      <c r="T7289" s="26">
        <v>7269</v>
      </c>
      <c r="U7289" s="26" t="e">
        <f t="shared" si="574"/>
        <v>#N/A</v>
      </c>
      <c r="V7289" s="36" t="e">
        <f t="shared" si="571"/>
        <v>#N/A</v>
      </c>
      <c r="W7289" s="29" t="e">
        <f t="shared" si="573"/>
        <v>#N/A</v>
      </c>
      <c r="X7289" s="37" t="e">
        <f t="shared" si="572"/>
        <v>#N/A</v>
      </c>
      <c r="Y7289" s="37" t="e">
        <f t="shared" si="575"/>
        <v>#N/A</v>
      </c>
      <c r="Z7289" s="37"/>
      <c r="AA7289" s="37"/>
    </row>
    <row r="7290" spans="20:27">
      <c r="T7290" s="26">
        <v>7270</v>
      </c>
      <c r="U7290" s="26" t="e">
        <f t="shared" si="574"/>
        <v>#N/A</v>
      </c>
      <c r="V7290" s="36" t="e">
        <f t="shared" si="571"/>
        <v>#N/A</v>
      </c>
      <c r="W7290" s="29" t="e">
        <f t="shared" si="573"/>
        <v>#N/A</v>
      </c>
      <c r="X7290" s="37" t="e">
        <f t="shared" si="572"/>
        <v>#N/A</v>
      </c>
      <c r="Y7290" s="37" t="e">
        <f t="shared" si="575"/>
        <v>#N/A</v>
      </c>
      <c r="Z7290" s="37"/>
      <c r="AA7290" s="37"/>
    </row>
    <row r="7291" spans="20:27">
      <c r="T7291" s="26">
        <v>7271</v>
      </c>
      <c r="U7291" s="26" t="e">
        <f t="shared" si="574"/>
        <v>#N/A</v>
      </c>
      <c r="V7291" s="36" t="e">
        <f t="shared" si="571"/>
        <v>#N/A</v>
      </c>
      <c r="W7291" s="29" t="e">
        <f t="shared" si="573"/>
        <v>#N/A</v>
      </c>
      <c r="X7291" s="37" t="e">
        <f t="shared" si="572"/>
        <v>#N/A</v>
      </c>
      <c r="Y7291" s="37" t="e">
        <f t="shared" si="575"/>
        <v>#N/A</v>
      </c>
      <c r="Z7291" s="37"/>
      <c r="AA7291" s="37"/>
    </row>
    <row r="7292" spans="20:27">
      <c r="T7292" s="26">
        <v>7272</v>
      </c>
      <c r="U7292" s="26" t="e">
        <f t="shared" si="574"/>
        <v>#N/A</v>
      </c>
      <c r="V7292" s="36" t="e">
        <f t="shared" si="571"/>
        <v>#N/A</v>
      </c>
      <c r="W7292" s="29" t="e">
        <f t="shared" si="573"/>
        <v>#N/A</v>
      </c>
      <c r="X7292" s="37" t="e">
        <f t="shared" si="572"/>
        <v>#N/A</v>
      </c>
      <c r="Y7292" s="37" t="e">
        <f t="shared" si="575"/>
        <v>#N/A</v>
      </c>
      <c r="Z7292" s="37"/>
      <c r="AA7292" s="37"/>
    </row>
    <row r="7293" spans="20:27">
      <c r="T7293" s="26">
        <v>7273</v>
      </c>
      <c r="U7293" s="26" t="e">
        <f t="shared" si="574"/>
        <v>#N/A</v>
      </c>
      <c r="V7293" s="36" t="e">
        <f t="shared" si="571"/>
        <v>#N/A</v>
      </c>
      <c r="W7293" s="29" t="e">
        <f t="shared" si="573"/>
        <v>#N/A</v>
      </c>
      <c r="X7293" s="37" t="e">
        <f t="shared" si="572"/>
        <v>#N/A</v>
      </c>
      <c r="Y7293" s="37" t="e">
        <f t="shared" si="575"/>
        <v>#N/A</v>
      </c>
      <c r="Z7293" s="37"/>
      <c r="AA7293" s="37"/>
    </row>
    <row r="7294" spans="20:27">
      <c r="T7294" s="26">
        <v>7274</v>
      </c>
      <c r="U7294" s="26" t="e">
        <f t="shared" si="574"/>
        <v>#N/A</v>
      </c>
      <c r="V7294" s="36" t="e">
        <f t="shared" si="571"/>
        <v>#N/A</v>
      </c>
      <c r="W7294" s="29" t="e">
        <f t="shared" si="573"/>
        <v>#N/A</v>
      </c>
      <c r="X7294" s="37" t="e">
        <f t="shared" si="572"/>
        <v>#N/A</v>
      </c>
      <c r="Y7294" s="37" t="e">
        <f t="shared" si="575"/>
        <v>#N/A</v>
      </c>
      <c r="Z7294" s="37"/>
      <c r="AA7294" s="37"/>
    </row>
    <row r="7295" spans="20:27">
      <c r="T7295" s="26">
        <v>7275</v>
      </c>
      <c r="U7295" s="26" t="e">
        <f t="shared" si="574"/>
        <v>#N/A</v>
      </c>
      <c r="V7295" s="36" t="e">
        <f t="shared" si="571"/>
        <v>#N/A</v>
      </c>
      <c r="W7295" s="29" t="e">
        <f t="shared" si="573"/>
        <v>#N/A</v>
      </c>
      <c r="X7295" s="37" t="e">
        <f t="shared" si="572"/>
        <v>#N/A</v>
      </c>
      <c r="Y7295" s="37" t="e">
        <f t="shared" si="575"/>
        <v>#N/A</v>
      </c>
      <c r="Z7295" s="37"/>
      <c r="AA7295" s="37"/>
    </row>
    <row r="7296" spans="20:27">
      <c r="T7296" s="26">
        <v>7276</v>
      </c>
      <c r="U7296" s="26" t="e">
        <f t="shared" si="574"/>
        <v>#N/A</v>
      </c>
      <c r="V7296" s="36" t="e">
        <f t="shared" si="571"/>
        <v>#N/A</v>
      </c>
      <c r="W7296" s="29" t="e">
        <f t="shared" si="573"/>
        <v>#N/A</v>
      </c>
      <c r="X7296" s="37" t="e">
        <f t="shared" si="572"/>
        <v>#N/A</v>
      </c>
      <c r="Y7296" s="37" t="e">
        <f t="shared" si="575"/>
        <v>#N/A</v>
      </c>
      <c r="Z7296" s="37"/>
      <c r="AA7296" s="37"/>
    </row>
    <row r="7297" spans="20:27">
      <c r="T7297" s="26">
        <v>7277</v>
      </c>
      <c r="U7297" s="26" t="e">
        <f t="shared" si="574"/>
        <v>#N/A</v>
      </c>
      <c r="V7297" s="36" t="e">
        <f t="shared" si="571"/>
        <v>#N/A</v>
      </c>
      <c r="W7297" s="29" t="e">
        <f t="shared" si="573"/>
        <v>#N/A</v>
      </c>
      <c r="X7297" s="37" t="e">
        <f t="shared" si="572"/>
        <v>#N/A</v>
      </c>
      <c r="Y7297" s="37" t="e">
        <f t="shared" si="575"/>
        <v>#N/A</v>
      </c>
      <c r="Z7297" s="37"/>
      <c r="AA7297" s="37"/>
    </row>
    <row r="7298" spans="20:27">
      <c r="T7298" s="26">
        <v>7278</v>
      </c>
      <c r="U7298" s="26" t="e">
        <f t="shared" si="574"/>
        <v>#N/A</v>
      </c>
      <c r="V7298" s="36" t="e">
        <f t="shared" si="571"/>
        <v>#N/A</v>
      </c>
      <c r="W7298" s="29" t="e">
        <f t="shared" si="573"/>
        <v>#N/A</v>
      </c>
      <c r="X7298" s="37" t="e">
        <f t="shared" si="572"/>
        <v>#N/A</v>
      </c>
      <c r="Y7298" s="37" t="e">
        <f t="shared" si="575"/>
        <v>#N/A</v>
      </c>
      <c r="Z7298" s="37"/>
      <c r="AA7298" s="37"/>
    </row>
    <row r="7299" spans="20:27">
      <c r="T7299" s="26">
        <v>7279</v>
      </c>
      <c r="U7299" s="26" t="e">
        <f t="shared" si="574"/>
        <v>#N/A</v>
      </c>
      <c r="V7299" s="36" t="e">
        <f t="shared" si="571"/>
        <v>#N/A</v>
      </c>
      <c r="W7299" s="29" t="e">
        <f t="shared" si="573"/>
        <v>#N/A</v>
      </c>
      <c r="X7299" s="37" t="e">
        <f t="shared" si="572"/>
        <v>#N/A</v>
      </c>
      <c r="Y7299" s="37" t="e">
        <f t="shared" si="575"/>
        <v>#N/A</v>
      </c>
      <c r="Z7299" s="37"/>
      <c r="AA7299" s="37"/>
    </row>
    <row r="7300" spans="20:27">
      <c r="T7300" s="26">
        <v>7280</v>
      </c>
      <c r="U7300" s="26" t="e">
        <f t="shared" si="574"/>
        <v>#N/A</v>
      </c>
      <c r="V7300" s="36" t="e">
        <f t="shared" si="571"/>
        <v>#N/A</v>
      </c>
      <c r="W7300" s="29" t="e">
        <f t="shared" si="573"/>
        <v>#N/A</v>
      </c>
      <c r="X7300" s="37" t="e">
        <f t="shared" si="572"/>
        <v>#N/A</v>
      </c>
      <c r="Y7300" s="37" t="e">
        <f t="shared" si="575"/>
        <v>#N/A</v>
      </c>
      <c r="Z7300" s="37"/>
      <c r="AA7300" s="37"/>
    </row>
    <row r="7301" spans="20:27">
      <c r="T7301" s="26">
        <v>7281</v>
      </c>
      <c r="U7301" s="26" t="e">
        <f t="shared" si="574"/>
        <v>#N/A</v>
      </c>
      <c r="V7301" s="36" t="e">
        <f t="shared" si="571"/>
        <v>#N/A</v>
      </c>
      <c r="W7301" s="29" t="e">
        <f t="shared" si="573"/>
        <v>#N/A</v>
      </c>
      <c r="X7301" s="37" t="e">
        <f t="shared" si="572"/>
        <v>#N/A</v>
      </c>
      <c r="Y7301" s="37" t="e">
        <f t="shared" si="575"/>
        <v>#N/A</v>
      </c>
      <c r="Z7301" s="37"/>
      <c r="AA7301" s="37"/>
    </row>
    <row r="7302" spans="20:27">
      <c r="T7302" s="26">
        <v>7282</v>
      </c>
      <c r="U7302" s="26" t="e">
        <f t="shared" si="574"/>
        <v>#N/A</v>
      </c>
      <c r="V7302" s="36" t="e">
        <f t="shared" si="571"/>
        <v>#N/A</v>
      </c>
      <c r="W7302" s="29" t="e">
        <f t="shared" si="573"/>
        <v>#N/A</v>
      </c>
      <c r="X7302" s="37" t="e">
        <f t="shared" si="572"/>
        <v>#N/A</v>
      </c>
      <c r="Y7302" s="37" t="e">
        <f t="shared" si="575"/>
        <v>#N/A</v>
      </c>
      <c r="Z7302" s="37"/>
      <c r="AA7302" s="37"/>
    </row>
    <row r="7303" spans="20:27">
      <c r="T7303" s="26">
        <v>7283</v>
      </c>
      <c r="U7303" s="26" t="e">
        <f t="shared" si="574"/>
        <v>#N/A</v>
      </c>
      <c r="V7303" s="36" t="e">
        <f t="shared" si="571"/>
        <v>#N/A</v>
      </c>
      <c r="W7303" s="29" t="e">
        <f t="shared" si="573"/>
        <v>#N/A</v>
      </c>
      <c r="X7303" s="37" t="e">
        <f t="shared" si="572"/>
        <v>#N/A</v>
      </c>
      <c r="Y7303" s="37" t="e">
        <f t="shared" si="575"/>
        <v>#N/A</v>
      </c>
      <c r="Z7303" s="37"/>
      <c r="AA7303" s="37"/>
    </row>
    <row r="7304" spans="20:27">
      <c r="T7304" s="26">
        <v>7284</v>
      </c>
      <c r="U7304" s="26" t="e">
        <f t="shared" si="574"/>
        <v>#N/A</v>
      </c>
      <c r="V7304" s="36" t="e">
        <f t="shared" ref="V7304:V7367" si="576">K$23*EXP(M$22*LOG(T7304/O$23))</f>
        <v>#N/A</v>
      </c>
      <c r="W7304" s="29" t="e">
        <f t="shared" si="573"/>
        <v>#N/A</v>
      </c>
      <c r="X7304" s="37" t="e">
        <f t="shared" ref="X7304:X7367" si="577">IF(($K$60+15)&gt;T7304,T7304,(#N/A))</f>
        <v>#N/A</v>
      </c>
      <c r="Y7304" s="37" t="e">
        <f t="shared" si="575"/>
        <v>#N/A</v>
      </c>
      <c r="Z7304" s="37"/>
      <c r="AA7304" s="37"/>
    </row>
    <row r="7305" spans="20:27">
      <c r="T7305" s="26">
        <v>7285</v>
      </c>
      <c r="U7305" s="26" t="e">
        <f t="shared" si="574"/>
        <v>#N/A</v>
      </c>
      <c r="V7305" s="36" t="e">
        <f t="shared" si="576"/>
        <v>#N/A</v>
      </c>
      <c r="W7305" s="29" t="e">
        <f t="shared" si="573"/>
        <v>#N/A</v>
      </c>
      <c r="X7305" s="37" t="e">
        <f t="shared" si="577"/>
        <v>#N/A</v>
      </c>
      <c r="Y7305" s="37" t="e">
        <f t="shared" si="575"/>
        <v>#N/A</v>
      </c>
      <c r="Z7305" s="37"/>
      <c r="AA7305" s="37"/>
    </row>
    <row r="7306" spans="20:27">
      <c r="T7306" s="26">
        <v>7286</v>
      </c>
      <c r="U7306" s="26" t="e">
        <f t="shared" si="574"/>
        <v>#N/A</v>
      </c>
      <c r="V7306" s="36" t="e">
        <f t="shared" si="576"/>
        <v>#N/A</v>
      </c>
      <c r="W7306" s="29" t="e">
        <f t="shared" si="573"/>
        <v>#N/A</v>
      </c>
      <c r="X7306" s="37" t="e">
        <f t="shared" si="577"/>
        <v>#N/A</v>
      </c>
      <c r="Y7306" s="37" t="e">
        <f t="shared" si="575"/>
        <v>#N/A</v>
      </c>
      <c r="Z7306" s="37"/>
      <c r="AA7306" s="37"/>
    </row>
    <row r="7307" spans="20:27">
      <c r="T7307" s="26">
        <v>7287</v>
      </c>
      <c r="U7307" s="26" t="e">
        <f t="shared" si="574"/>
        <v>#N/A</v>
      </c>
      <c r="V7307" s="36" t="e">
        <f t="shared" si="576"/>
        <v>#N/A</v>
      </c>
      <c r="W7307" s="29" t="e">
        <f t="shared" si="573"/>
        <v>#N/A</v>
      </c>
      <c r="X7307" s="37" t="e">
        <f t="shared" si="577"/>
        <v>#N/A</v>
      </c>
      <c r="Y7307" s="37" t="e">
        <f t="shared" si="575"/>
        <v>#N/A</v>
      </c>
      <c r="Z7307" s="37"/>
      <c r="AA7307" s="37"/>
    </row>
    <row r="7308" spans="20:27">
      <c r="T7308" s="26">
        <v>7288</v>
      </c>
      <c r="U7308" s="26" t="e">
        <f t="shared" si="574"/>
        <v>#N/A</v>
      </c>
      <c r="V7308" s="36" t="e">
        <f t="shared" si="576"/>
        <v>#N/A</v>
      </c>
      <c r="W7308" s="29" t="e">
        <f t="shared" si="573"/>
        <v>#N/A</v>
      </c>
      <c r="X7308" s="37" t="e">
        <f t="shared" si="577"/>
        <v>#N/A</v>
      </c>
      <c r="Y7308" s="37" t="e">
        <f t="shared" si="575"/>
        <v>#N/A</v>
      </c>
      <c r="Z7308" s="37"/>
      <c r="AA7308" s="37"/>
    </row>
    <row r="7309" spans="20:27">
      <c r="T7309" s="26">
        <v>7289</v>
      </c>
      <c r="U7309" s="26" t="e">
        <f t="shared" si="574"/>
        <v>#N/A</v>
      </c>
      <c r="V7309" s="36" t="e">
        <f t="shared" si="576"/>
        <v>#N/A</v>
      </c>
      <c r="W7309" s="29" t="e">
        <f t="shared" si="573"/>
        <v>#N/A</v>
      </c>
      <c r="X7309" s="37" t="e">
        <f t="shared" si="577"/>
        <v>#N/A</v>
      </c>
      <c r="Y7309" s="37" t="e">
        <f t="shared" si="575"/>
        <v>#N/A</v>
      </c>
      <c r="Z7309" s="37"/>
      <c r="AA7309" s="37"/>
    </row>
    <row r="7310" spans="20:27">
      <c r="T7310" s="26">
        <v>7290</v>
      </c>
      <c r="U7310" s="26" t="e">
        <f t="shared" si="574"/>
        <v>#N/A</v>
      </c>
      <c r="V7310" s="36" t="e">
        <f t="shared" si="576"/>
        <v>#N/A</v>
      </c>
      <c r="W7310" s="29" t="e">
        <f t="shared" si="573"/>
        <v>#N/A</v>
      </c>
      <c r="X7310" s="37" t="e">
        <f t="shared" si="577"/>
        <v>#N/A</v>
      </c>
      <c r="Y7310" s="37" t="e">
        <f t="shared" si="575"/>
        <v>#N/A</v>
      </c>
      <c r="Z7310" s="37"/>
      <c r="AA7310" s="37"/>
    </row>
    <row r="7311" spans="20:27">
      <c r="T7311" s="26">
        <v>7291</v>
      </c>
      <c r="U7311" s="26" t="e">
        <f t="shared" si="574"/>
        <v>#N/A</v>
      </c>
      <c r="V7311" s="36" t="e">
        <f t="shared" si="576"/>
        <v>#N/A</v>
      </c>
      <c r="W7311" s="29" t="e">
        <f t="shared" si="573"/>
        <v>#N/A</v>
      </c>
      <c r="X7311" s="37" t="e">
        <f t="shared" si="577"/>
        <v>#N/A</v>
      </c>
      <c r="Y7311" s="37" t="e">
        <f t="shared" si="575"/>
        <v>#N/A</v>
      </c>
      <c r="Z7311" s="37"/>
      <c r="AA7311" s="37"/>
    </row>
    <row r="7312" spans="20:27">
      <c r="T7312" s="26">
        <v>7292</v>
      </c>
      <c r="U7312" s="26" t="e">
        <f t="shared" si="574"/>
        <v>#N/A</v>
      </c>
      <c r="V7312" s="36" t="e">
        <f t="shared" si="576"/>
        <v>#N/A</v>
      </c>
      <c r="W7312" s="29" t="e">
        <f t="shared" si="573"/>
        <v>#N/A</v>
      </c>
      <c r="X7312" s="37" t="e">
        <f t="shared" si="577"/>
        <v>#N/A</v>
      </c>
      <c r="Y7312" s="37" t="e">
        <f t="shared" si="575"/>
        <v>#N/A</v>
      </c>
      <c r="Z7312" s="37"/>
      <c r="AA7312" s="37"/>
    </row>
    <row r="7313" spans="20:27">
      <c r="T7313" s="26">
        <v>7293</v>
      </c>
      <c r="U7313" s="26" t="e">
        <f t="shared" si="574"/>
        <v>#N/A</v>
      </c>
      <c r="V7313" s="36" t="e">
        <f t="shared" si="576"/>
        <v>#N/A</v>
      </c>
      <c r="W7313" s="29" t="e">
        <f t="shared" si="573"/>
        <v>#N/A</v>
      </c>
      <c r="X7313" s="37" t="e">
        <f t="shared" si="577"/>
        <v>#N/A</v>
      </c>
      <c r="Y7313" s="37" t="e">
        <f t="shared" si="575"/>
        <v>#N/A</v>
      </c>
      <c r="Z7313" s="37"/>
      <c r="AA7313" s="37"/>
    </row>
    <row r="7314" spans="20:27">
      <c r="T7314" s="26">
        <v>7294</v>
      </c>
      <c r="U7314" s="26" t="e">
        <f t="shared" si="574"/>
        <v>#N/A</v>
      </c>
      <c r="V7314" s="36" t="e">
        <f t="shared" si="576"/>
        <v>#N/A</v>
      </c>
      <c r="W7314" s="29" t="e">
        <f t="shared" si="573"/>
        <v>#N/A</v>
      </c>
      <c r="X7314" s="37" t="e">
        <f t="shared" si="577"/>
        <v>#N/A</v>
      </c>
      <c r="Y7314" s="37" t="e">
        <f t="shared" si="575"/>
        <v>#N/A</v>
      </c>
      <c r="Z7314" s="37"/>
      <c r="AA7314" s="37"/>
    </row>
    <row r="7315" spans="20:27">
      <c r="T7315" s="26">
        <v>7295</v>
      </c>
      <c r="U7315" s="26" t="e">
        <f t="shared" si="574"/>
        <v>#N/A</v>
      </c>
      <c r="V7315" s="36" t="e">
        <f t="shared" si="576"/>
        <v>#N/A</v>
      </c>
      <c r="W7315" s="29" t="e">
        <f t="shared" si="573"/>
        <v>#N/A</v>
      </c>
      <c r="X7315" s="37" t="e">
        <f t="shared" si="577"/>
        <v>#N/A</v>
      </c>
      <c r="Y7315" s="37" t="e">
        <f t="shared" si="575"/>
        <v>#N/A</v>
      </c>
      <c r="Z7315" s="37"/>
      <c r="AA7315" s="37"/>
    </row>
    <row r="7316" spans="20:27">
      <c r="T7316" s="26">
        <v>7296</v>
      </c>
      <c r="U7316" s="26" t="e">
        <f t="shared" si="574"/>
        <v>#N/A</v>
      </c>
      <c r="V7316" s="36" t="e">
        <f t="shared" si="576"/>
        <v>#N/A</v>
      </c>
      <c r="W7316" s="29" t="e">
        <f t="shared" si="573"/>
        <v>#N/A</v>
      </c>
      <c r="X7316" s="37" t="e">
        <f t="shared" si="577"/>
        <v>#N/A</v>
      </c>
      <c r="Y7316" s="37" t="e">
        <f t="shared" si="575"/>
        <v>#N/A</v>
      </c>
      <c r="Z7316" s="37"/>
      <c r="AA7316" s="37"/>
    </row>
    <row r="7317" spans="20:27">
      <c r="T7317" s="26">
        <v>7297</v>
      </c>
      <c r="U7317" s="26" t="e">
        <f t="shared" si="574"/>
        <v>#N/A</v>
      </c>
      <c r="V7317" s="36" t="e">
        <f t="shared" si="576"/>
        <v>#N/A</v>
      </c>
      <c r="W7317" s="29" t="e">
        <f t="shared" ref="W7317:W7380" si="578">IF(U7317="",(#N/A),V7317)</f>
        <v>#N/A</v>
      </c>
      <c r="X7317" s="37" t="e">
        <f t="shared" si="577"/>
        <v>#N/A</v>
      </c>
      <c r="Y7317" s="37" t="e">
        <f t="shared" si="575"/>
        <v>#N/A</v>
      </c>
      <c r="Z7317" s="37"/>
      <c r="AA7317" s="37"/>
    </row>
    <row r="7318" spans="20:27">
      <c r="T7318" s="26">
        <v>7298</v>
      </c>
      <c r="U7318" s="26" t="e">
        <f t="shared" ref="U7318:U7381" si="579">IF(MAX(D$20:D$64)&lt;T7318,(#N/A),T7318)</f>
        <v>#N/A</v>
      </c>
      <c r="V7318" s="36" t="e">
        <f t="shared" si="576"/>
        <v>#N/A</v>
      </c>
      <c r="W7318" s="29" t="e">
        <f t="shared" si="578"/>
        <v>#N/A</v>
      </c>
      <c r="X7318" s="37" t="e">
        <f t="shared" si="577"/>
        <v>#N/A</v>
      </c>
      <c r="Y7318" s="37" t="e">
        <f t="shared" si="575"/>
        <v>#N/A</v>
      </c>
      <c r="Z7318" s="37"/>
      <c r="AA7318" s="37"/>
    </row>
    <row r="7319" spans="20:27">
      <c r="T7319" s="26">
        <v>7299</v>
      </c>
      <c r="U7319" s="26" t="e">
        <f t="shared" si="579"/>
        <v>#N/A</v>
      </c>
      <c r="V7319" s="36" t="e">
        <f t="shared" si="576"/>
        <v>#N/A</v>
      </c>
      <c r="W7319" s="29" t="e">
        <f t="shared" si="578"/>
        <v>#N/A</v>
      </c>
      <c r="X7319" s="37" t="e">
        <f t="shared" si="577"/>
        <v>#N/A</v>
      </c>
      <c r="Y7319" s="37" t="e">
        <f t="shared" si="575"/>
        <v>#N/A</v>
      </c>
      <c r="Z7319" s="37"/>
      <c r="AA7319" s="37"/>
    </row>
    <row r="7320" spans="20:27">
      <c r="T7320" s="26">
        <v>7300</v>
      </c>
      <c r="U7320" s="26" t="e">
        <f t="shared" si="579"/>
        <v>#N/A</v>
      </c>
      <c r="V7320" s="36" t="e">
        <f t="shared" si="576"/>
        <v>#N/A</v>
      </c>
      <c r="W7320" s="29" t="e">
        <f t="shared" si="578"/>
        <v>#N/A</v>
      </c>
      <c r="X7320" s="37" t="e">
        <f t="shared" si="577"/>
        <v>#N/A</v>
      </c>
      <c r="Y7320" s="37" t="e">
        <f t="shared" si="575"/>
        <v>#N/A</v>
      </c>
      <c r="Z7320" s="37"/>
      <c r="AA7320" s="37"/>
    </row>
    <row r="7321" spans="20:27">
      <c r="T7321" s="26">
        <v>7301</v>
      </c>
      <c r="U7321" s="26" t="e">
        <f t="shared" si="579"/>
        <v>#N/A</v>
      </c>
      <c r="V7321" s="36" t="e">
        <f t="shared" si="576"/>
        <v>#N/A</v>
      </c>
      <c r="W7321" s="29" t="e">
        <f t="shared" si="578"/>
        <v>#N/A</v>
      </c>
      <c r="X7321" s="37" t="e">
        <f t="shared" si="577"/>
        <v>#N/A</v>
      </c>
      <c r="Y7321" s="37" t="e">
        <f t="shared" si="575"/>
        <v>#N/A</v>
      </c>
      <c r="Z7321" s="37"/>
      <c r="AA7321" s="37"/>
    </row>
    <row r="7322" spans="20:27">
      <c r="T7322" s="26">
        <v>7302</v>
      </c>
      <c r="U7322" s="26" t="e">
        <f t="shared" si="579"/>
        <v>#N/A</v>
      </c>
      <c r="V7322" s="36" t="e">
        <f t="shared" si="576"/>
        <v>#N/A</v>
      </c>
      <c r="W7322" s="29" t="e">
        <f t="shared" si="578"/>
        <v>#N/A</v>
      </c>
      <c r="X7322" s="37" t="e">
        <f t="shared" si="577"/>
        <v>#N/A</v>
      </c>
      <c r="Y7322" s="37" t="e">
        <f t="shared" si="575"/>
        <v>#N/A</v>
      </c>
      <c r="Z7322" s="37"/>
      <c r="AA7322" s="37"/>
    </row>
    <row r="7323" spans="20:27">
      <c r="T7323" s="26">
        <v>7303</v>
      </c>
      <c r="U7323" s="26" t="e">
        <f t="shared" si="579"/>
        <v>#N/A</v>
      </c>
      <c r="V7323" s="36" t="e">
        <f t="shared" si="576"/>
        <v>#N/A</v>
      </c>
      <c r="W7323" s="29" t="e">
        <f t="shared" si="578"/>
        <v>#N/A</v>
      </c>
      <c r="X7323" s="37" t="e">
        <f t="shared" si="577"/>
        <v>#N/A</v>
      </c>
      <c r="Y7323" s="37" t="e">
        <f t="shared" si="575"/>
        <v>#N/A</v>
      </c>
      <c r="Z7323" s="37"/>
      <c r="AA7323" s="37"/>
    </row>
    <row r="7324" spans="20:27">
      <c r="T7324" s="26">
        <v>7304</v>
      </c>
      <c r="U7324" s="26" t="e">
        <f t="shared" si="579"/>
        <v>#N/A</v>
      </c>
      <c r="V7324" s="36" t="e">
        <f t="shared" si="576"/>
        <v>#N/A</v>
      </c>
      <c r="W7324" s="29" t="e">
        <f t="shared" si="578"/>
        <v>#N/A</v>
      </c>
      <c r="X7324" s="37" t="e">
        <f t="shared" si="577"/>
        <v>#N/A</v>
      </c>
      <c r="Y7324" s="37" t="e">
        <f t="shared" si="575"/>
        <v>#N/A</v>
      </c>
      <c r="Z7324" s="37"/>
      <c r="AA7324" s="37"/>
    </row>
    <row r="7325" spans="20:27">
      <c r="T7325" s="26">
        <v>7305</v>
      </c>
      <c r="U7325" s="26" t="e">
        <f t="shared" si="579"/>
        <v>#N/A</v>
      </c>
      <c r="V7325" s="36" t="e">
        <f t="shared" si="576"/>
        <v>#N/A</v>
      </c>
      <c r="W7325" s="29" t="e">
        <f t="shared" si="578"/>
        <v>#N/A</v>
      </c>
      <c r="X7325" s="37" t="e">
        <f t="shared" si="577"/>
        <v>#N/A</v>
      </c>
      <c r="Y7325" s="37" t="e">
        <f t="shared" si="575"/>
        <v>#N/A</v>
      </c>
      <c r="Z7325" s="37"/>
      <c r="AA7325" s="37"/>
    </row>
    <row r="7326" spans="20:27">
      <c r="T7326" s="26">
        <v>7306</v>
      </c>
      <c r="U7326" s="26" t="e">
        <f t="shared" si="579"/>
        <v>#N/A</v>
      </c>
      <c r="V7326" s="36" t="e">
        <f t="shared" si="576"/>
        <v>#N/A</v>
      </c>
      <c r="W7326" s="29" t="e">
        <f t="shared" si="578"/>
        <v>#N/A</v>
      </c>
      <c r="X7326" s="37" t="e">
        <f t="shared" si="577"/>
        <v>#N/A</v>
      </c>
      <c r="Y7326" s="37" t="e">
        <f t="shared" si="575"/>
        <v>#N/A</v>
      </c>
      <c r="Z7326" s="37"/>
      <c r="AA7326" s="37"/>
    </row>
    <row r="7327" spans="20:27">
      <c r="T7327" s="26">
        <v>7307</v>
      </c>
      <c r="U7327" s="26" t="e">
        <f t="shared" si="579"/>
        <v>#N/A</v>
      </c>
      <c r="V7327" s="36" t="e">
        <f t="shared" si="576"/>
        <v>#N/A</v>
      </c>
      <c r="W7327" s="29" t="e">
        <f t="shared" si="578"/>
        <v>#N/A</v>
      </c>
      <c r="X7327" s="37" t="e">
        <f t="shared" si="577"/>
        <v>#N/A</v>
      </c>
      <c r="Y7327" s="37" t="e">
        <f t="shared" ref="Y7327:Y7390" si="580">IF(($K$60+15)&gt;T7327,K$23*EXP(M$22*LOG(T7327/O$23)),(#N/A))</f>
        <v>#N/A</v>
      </c>
      <c r="Z7327" s="37"/>
      <c r="AA7327" s="37"/>
    </row>
    <row r="7328" spans="20:27">
      <c r="T7328" s="26">
        <v>7308</v>
      </c>
      <c r="U7328" s="26" t="e">
        <f t="shared" si="579"/>
        <v>#N/A</v>
      </c>
      <c r="V7328" s="36" t="e">
        <f t="shared" si="576"/>
        <v>#N/A</v>
      </c>
      <c r="W7328" s="29" t="e">
        <f t="shared" si="578"/>
        <v>#N/A</v>
      </c>
      <c r="X7328" s="37" t="e">
        <f t="shared" si="577"/>
        <v>#N/A</v>
      </c>
      <c r="Y7328" s="37" t="e">
        <f t="shared" si="580"/>
        <v>#N/A</v>
      </c>
      <c r="Z7328" s="37"/>
      <c r="AA7328" s="37"/>
    </row>
    <row r="7329" spans="20:27">
      <c r="T7329" s="26">
        <v>7309</v>
      </c>
      <c r="U7329" s="26" t="e">
        <f t="shared" si="579"/>
        <v>#N/A</v>
      </c>
      <c r="V7329" s="36" t="e">
        <f t="shared" si="576"/>
        <v>#N/A</v>
      </c>
      <c r="W7329" s="29" t="e">
        <f t="shared" si="578"/>
        <v>#N/A</v>
      </c>
      <c r="X7329" s="37" t="e">
        <f t="shared" si="577"/>
        <v>#N/A</v>
      </c>
      <c r="Y7329" s="37" t="e">
        <f t="shared" si="580"/>
        <v>#N/A</v>
      </c>
      <c r="Z7329" s="37"/>
      <c r="AA7329" s="37"/>
    </row>
    <row r="7330" spans="20:27">
      <c r="T7330" s="26">
        <v>7310</v>
      </c>
      <c r="U7330" s="26" t="e">
        <f t="shared" si="579"/>
        <v>#N/A</v>
      </c>
      <c r="V7330" s="36" t="e">
        <f t="shared" si="576"/>
        <v>#N/A</v>
      </c>
      <c r="W7330" s="29" t="e">
        <f t="shared" si="578"/>
        <v>#N/A</v>
      </c>
      <c r="X7330" s="37" t="e">
        <f t="shared" si="577"/>
        <v>#N/A</v>
      </c>
      <c r="Y7330" s="37" t="e">
        <f t="shared" si="580"/>
        <v>#N/A</v>
      </c>
      <c r="Z7330" s="37"/>
      <c r="AA7330" s="37"/>
    </row>
    <row r="7331" spans="20:27">
      <c r="T7331" s="26">
        <v>7311</v>
      </c>
      <c r="U7331" s="26" t="e">
        <f t="shared" si="579"/>
        <v>#N/A</v>
      </c>
      <c r="V7331" s="36" t="e">
        <f t="shared" si="576"/>
        <v>#N/A</v>
      </c>
      <c r="W7331" s="29" t="e">
        <f t="shared" si="578"/>
        <v>#N/A</v>
      </c>
      <c r="X7331" s="37" t="e">
        <f t="shared" si="577"/>
        <v>#N/A</v>
      </c>
      <c r="Y7331" s="37" t="e">
        <f t="shared" si="580"/>
        <v>#N/A</v>
      </c>
      <c r="Z7331" s="37"/>
      <c r="AA7331" s="37"/>
    </row>
    <row r="7332" spans="20:27">
      <c r="T7332" s="26">
        <v>7312</v>
      </c>
      <c r="U7332" s="26" t="e">
        <f t="shared" si="579"/>
        <v>#N/A</v>
      </c>
      <c r="V7332" s="36" t="e">
        <f t="shared" si="576"/>
        <v>#N/A</v>
      </c>
      <c r="W7332" s="29" t="e">
        <f t="shared" si="578"/>
        <v>#N/A</v>
      </c>
      <c r="X7332" s="37" t="e">
        <f t="shared" si="577"/>
        <v>#N/A</v>
      </c>
      <c r="Y7332" s="37" t="e">
        <f t="shared" si="580"/>
        <v>#N/A</v>
      </c>
      <c r="Z7332" s="37"/>
      <c r="AA7332" s="37"/>
    </row>
    <row r="7333" spans="20:27">
      <c r="T7333" s="26">
        <v>7313</v>
      </c>
      <c r="U7333" s="26" t="e">
        <f t="shared" si="579"/>
        <v>#N/A</v>
      </c>
      <c r="V7333" s="36" t="e">
        <f t="shared" si="576"/>
        <v>#N/A</v>
      </c>
      <c r="W7333" s="29" t="e">
        <f t="shared" si="578"/>
        <v>#N/A</v>
      </c>
      <c r="X7333" s="37" t="e">
        <f t="shared" si="577"/>
        <v>#N/A</v>
      </c>
      <c r="Y7333" s="37" t="e">
        <f t="shared" si="580"/>
        <v>#N/A</v>
      </c>
      <c r="Z7333" s="37"/>
      <c r="AA7333" s="37"/>
    </row>
    <row r="7334" spans="20:27">
      <c r="T7334" s="26">
        <v>7314</v>
      </c>
      <c r="U7334" s="26" t="e">
        <f t="shared" si="579"/>
        <v>#N/A</v>
      </c>
      <c r="V7334" s="36" t="e">
        <f t="shared" si="576"/>
        <v>#N/A</v>
      </c>
      <c r="W7334" s="29" t="e">
        <f t="shared" si="578"/>
        <v>#N/A</v>
      </c>
      <c r="X7334" s="37" t="e">
        <f t="shared" si="577"/>
        <v>#N/A</v>
      </c>
      <c r="Y7334" s="37" t="e">
        <f t="shared" si="580"/>
        <v>#N/A</v>
      </c>
      <c r="Z7334" s="37"/>
      <c r="AA7334" s="37"/>
    </row>
    <row r="7335" spans="20:27">
      <c r="T7335" s="26">
        <v>7315</v>
      </c>
      <c r="U7335" s="26" t="e">
        <f t="shared" si="579"/>
        <v>#N/A</v>
      </c>
      <c r="V7335" s="36" t="e">
        <f t="shared" si="576"/>
        <v>#N/A</v>
      </c>
      <c r="W7335" s="29" t="e">
        <f t="shared" si="578"/>
        <v>#N/A</v>
      </c>
      <c r="X7335" s="37" t="e">
        <f t="shared" si="577"/>
        <v>#N/A</v>
      </c>
      <c r="Y7335" s="37" t="e">
        <f t="shared" si="580"/>
        <v>#N/A</v>
      </c>
      <c r="Z7335" s="37"/>
      <c r="AA7335" s="37"/>
    </row>
    <row r="7336" spans="20:27">
      <c r="T7336" s="26">
        <v>7316</v>
      </c>
      <c r="U7336" s="26" t="e">
        <f t="shared" si="579"/>
        <v>#N/A</v>
      </c>
      <c r="V7336" s="36" t="e">
        <f t="shared" si="576"/>
        <v>#N/A</v>
      </c>
      <c r="W7336" s="29" t="e">
        <f t="shared" si="578"/>
        <v>#N/A</v>
      </c>
      <c r="X7336" s="37" t="e">
        <f t="shared" si="577"/>
        <v>#N/A</v>
      </c>
      <c r="Y7336" s="37" t="e">
        <f t="shared" si="580"/>
        <v>#N/A</v>
      </c>
      <c r="Z7336" s="37"/>
      <c r="AA7336" s="37"/>
    </row>
    <row r="7337" spans="20:27">
      <c r="T7337" s="26">
        <v>7317</v>
      </c>
      <c r="U7337" s="26" t="e">
        <f t="shared" si="579"/>
        <v>#N/A</v>
      </c>
      <c r="V7337" s="36" t="e">
        <f t="shared" si="576"/>
        <v>#N/A</v>
      </c>
      <c r="W7337" s="29" t="e">
        <f t="shared" si="578"/>
        <v>#N/A</v>
      </c>
      <c r="X7337" s="37" t="e">
        <f t="shared" si="577"/>
        <v>#N/A</v>
      </c>
      <c r="Y7337" s="37" t="e">
        <f t="shared" si="580"/>
        <v>#N/A</v>
      </c>
      <c r="Z7337" s="37"/>
      <c r="AA7337" s="37"/>
    </row>
    <row r="7338" spans="20:27">
      <c r="T7338" s="26">
        <v>7318</v>
      </c>
      <c r="U7338" s="26" t="e">
        <f t="shared" si="579"/>
        <v>#N/A</v>
      </c>
      <c r="V7338" s="36" t="e">
        <f t="shared" si="576"/>
        <v>#N/A</v>
      </c>
      <c r="W7338" s="29" t="e">
        <f t="shared" si="578"/>
        <v>#N/A</v>
      </c>
      <c r="X7338" s="37" t="e">
        <f t="shared" si="577"/>
        <v>#N/A</v>
      </c>
      <c r="Y7338" s="37" t="e">
        <f t="shared" si="580"/>
        <v>#N/A</v>
      </c>
      <c r="Z7338" s="37"/>
      <c r="AA7338" s="37"/>
    </row>
    <row r="7339" spans="20:27">
      <c r="T7339" s="26">
        <v>7319</v>
      </c>
      <c r="U7339" s="26" t="e">
        <f t="shared" si="579"/>
        <v>#N/A</v>
      </c>
      <c r="V7339" s="36" t="e">
        <f t="shared" si="576"/>
        <v>#N/A</v>
      </c>
      <c r="W7339" s="29" t="e">
        <f t="shared" si="578"/>
        <v>#N/A</v>
      </c>
      <c r="X7339" s="37" t="e">
        <f t="shared" si="577"/>
        <v>#N/A</v>
      </c>
      <c r="Y7339" s="37" t="e">
        <f t="shared" si="580"/>
        <v>#N/A</v>
      </c>
      <c r="Z7339" s="37"/>
      <c r="AA7339" s="37"/>
    </row>
    <row r="7340" spans="20:27">
      <c r="T7340" s="26">
        <v>7320</v>
      </c>
      <c r="U7340" s="26" t="e">
        <f t="shared" si="579"/>
        <v>#N/A</v>
      </c>
      <c r="V7340" s="36" t="e">
        <f t="shared" si="576"/>
        <v>#N/A</v>
      </c>
      <c r="W7340" s="29" t="e">
        <f t="shared" si="578"/>
        <v>#N/A</v>
      </c>
      <c r="X7340" s="37" t="e">
        <f t="shared" si="577"/>
        <v>#N/A</v>
      </c>
      <c r="Y7340" s="37" t="e">
        <f t="shared" si="580"/>
        <v>#N/A</v>
      </c>
      <c r="Z7340" s="37"/>
      <c r="AA7340" s="37"/>
    </row>
    <row r="7341" spans="20:27">
      <c r="T7341" s="26">
        <v>7321</v>
      </c>
      <c r="U7341" s="26" t="e">
        <f t="shared" si="579"/>
        <v>#N/A</v>
      </c>
      <c r="V7341" s="36" t="e">
        <f t="shared" si="576"/>
        <v>#N/A</v>
      </c>
      <c r="W7341" s="29" t="e">
        <f t="shared" si="578"/>
        <v>#N/A</v>
      </c>
      <c r="X7341" s="37" t="e">
        <f t="shared" si="577"/>
        <v>#N/A</v>
      </c>
      <c r="Y7341" s="37" t="e">
        <f t="shared" si="580"/>
        <v>#N/A</v>
      </c>
      <c r="Z7341" s="37"/>
      <c r="AA7341" s="37"/>
    </row>
    <row r="7342" spans="20:27">
      <c r="T7342" s="26">
        <v>7322</v>
      </c>
      <c r="U7342" s="26" t="e">
        <f t="shared" si="579"/>
        <v>#N/A</v>
      </c>
      <c r="V7342" s="36" t="e">
        <f t="shared" si="576"/>
        <v>#N/A</v>
      </c>
      <c r="W7342" s="29" t="e">
        <f t="shared" si="578"/>
        <v>#N/A</v>
      </c>
      <c r="X7342" s="37" t="e">
        <f t="shared" si="577"/>
        <v>#N/A</v>
      </c>
      <c r="Y7342" s="37" t="e">
        <f t="shared" si="580"/>
        <v>#N/A</v>
      </c>
      <c r="Z7342" s="37"/>
      <c r="AA7342" s="37"/>
    </row>
    <row r="7343" spans="20:27">
      <c r="T7343" s="26">
        <v>7323</v>
      </c>
      <c r="U7343" s="26" t="e">
        <f t="shared" si="579"/>
        <v>#N/A</v>
      </c>
      <c r="V7343" s="36" t="e">
        <f t="shared" si="576"/>
        <v>#N/A</v>
      </c>
      <c r="W7343" s="29" t="e">
        <f t="shared" si="578"/>
        <v>#N/A</v>
      </c>
      <c r="X7343" s="37" t="e">
        <f t="shared" si="577"/>
        <v>#N/A</v>
      </c>
      <c r="Y7343" s="37" t="e">
        <f t="shared" si="580"/>
        <v>#N/A</v>
      </c>
      <c r="Z7343" s="37"/>
      <c r="AA7343" s="37"/>
    </row>
    <row r="7344" spans="20:27">
      <c r="T7344" s="26">
        <v>7324</v>
      </c>
      <c r="U7344" s="26" t="e">
        <f t="shared" si="579"/>
        <v>#N/A</v>
      </c>
      <c r="V7344" s="36" t="e">
        <f t="shared" si="576"/>
        <v>#N/A</v>
      </c>
      <c r="W7344" s="29" t="e">
        <f t="shared" si="578"/>
        <v>#N/A</v>
      </c>
      <c r="X7344" s="37" t="e">
        <f t="shared" si="577"/>
        <v>#N/A</v>
      </c>
      <c r="Y7344" s="37" t="e">
        <f t="shared" si="580"/>
        <v>#N/A</v>
      </c>
      <c r="Z7344" s="37"/>
      <c r="AA7344" s="37"/>
    </row>
    <row r="7345" spans="20:27">
      <c r="T7345" s="26">
        <v>7325</v>
      </c>
      <c r="U7345" s="26" t="e">
        <f t="shared" si="579"/>
        <v>#N/A</v>
      </c>
      <c r="V7345" s="36" t="e">
        <f t="shared" si="576"/>
        <v>#N/A</v>
      </c>
      <c r="W7345" s="29" t="e">
        <f t="shared" si="578"/>
        <v>#N/A</v>
      </c>
      <c r="X7345" s="37" t="e">
        <f t="shared" si="577"/>
        <v>#N/A</v>
      </c>
      <c r="Y7345" s="37" t="e">
        <f t="shared" si="580"/>
        <v>#N/A</v>
      </c>
      <c r="Z7345" s="37"/>
      <c r="AA7345" s="37"/>
    </row>
    <row r="7346" spans="20:27">
      <c r="T7346" s="26">
        <v>7326</v>
      </c>
      <c r="U7346" s="26" t="e">
        <f t="shared" si="579"/>
        <v>#N/A</v>
      </c>
      <c r="V7346" s="36" t="e">
        <f t="shared" si="576"/>
        <v>#N/A</v>
      </c>
      <c r="W7346" s="29" t="e">
        <f t="shared" si="578"/>
        <v>#N/A</v>
      </c>
      <c r="X7346" s="37" t="e">
        <f t="shared" si="577"/>
        <v>#N/A</v>
      </c>
      <c r="Y7346" s="37" t="e">
        <f t="shared" si="580"/>
        <v>#N/A</v>
      </c>
      <c r="Z7346" s="37"/>
      <c r="AA7346" s="37"/>
    </row>
    <row r="7347" spans="20:27">
      <c r="T7347" s="26">
        <v>7327</v>
      </c>
      <c r="U7347" s="26" t="e">
        <f t="shared" si="579"/>
        <v>#N/A</v>
      </c>
      <c r="V7347" s="36" t="e">
        <f t="shared" si="576"/>
        <v>#N/A</v>
      </c>
      <c r="W7347" s="29" t="e">
        <f t="shared" si="578"/>
        <v>#N/A</v>
      </c>
      <c r="X7347" s="37" t="e">
        <f t="shared" si="577"/>
        <v>#N/A</v>
      </c>
      <c r="Y7347" s="37" t="e">
        <f t="shared" si="580"/>
        <v>#N/A</v>
      </c>
      <c r="Z7347" s="37"/>
      <c r="AA7347" s="37"/>
    </row>
    <row r="7348" spans="20:27">
      <c r="T7348" s="26">
        <v>7328</v>
      </c>
      <c r="U7348" s="26" t="e">
        <f t="shared" si="579"/>
        <v>#N/A</v>
      </c>
      <c r="V7348" s="36" t="e">
        <f t="shared" si="576"/>
        <v>#N/A</v>
      </c>
      <c r="W7348" s="29" t="e">
        <f t="shared" si="578"/>
        <v>#N/A</v>
      </c>
      <c r="X7348" s="37" t="e">
        <f t="shared" si="577"/>
        <v>#N/A</v>
      </c>
      <c r="Y7348" s="37" t="e">
        <f t="shared" si="580"/>
        <v>#N/A</v>
      </c>
      <c r="Z7348" s="37"/>
      <c r="AA7348" s="37"/>
    </row>
    <row r="7349" spans="20:27">
      <c r="T7349" s="26">
        <v>7329</v>
      </c>
      <c r="U7349" s="26" t="e">
        <f t="shared" si="579"/>
        <v>#N/A</v>
      </c>
      <c r="V7349" s="36" t="e">
        <f t="shared" si="576"/>
        <v>#N/A</v>
      </c>
      <c r="W7349" s="29" t="e">
        <f t="shared" si="578"/>
        <v>#N/A</v>
      </c>
      <c r="X7349" s="37" t="e">
        <f t="shared" si="577"/>
        <v>#N/A</v>
      </c>
      <c r="Y7349" s="37" t="e">
        <f t="shared" si="580"/>
        <v>#N/A</v>
      </c>
      <c r="Z7349" s="37"/>
      <c r="AA7349" s="37"/>
    </row>
    <row r="7350" spans="20:27">
      <c r="T7350" s="26">
        <v>7330</v>
      </c>
      <c r="U7350" s="26" t="e">
        <f t="shared" si="579"/>
        <v>#N/A</v>
      </c>
      <c r="V7350" s="36" t="e">
        <f t="shared" si="576"/>
        <v>#N/A</v>
      </c>
      <c r="W7350" s="29" t="e">
        <f t="shared" si="578"/>
        <v>#N/A</v>
      </c>
      <c r="X7350" s="37" t="e">
        <f t="shared" si="577"/>
        <v>#N/A</v>
      </c>
      <c r="Y7350" s="37" t="e">
        <f t="shared" si="580"/>
        <v>#N/A</v>
      </c>
      <c r="Z7350" s="37"/>
      <c r="AA7350" s="37"/>
    </row>
    <row r="7351" spans="20:27">
      <c r="T7351" s="26">
        <v>7331</v>
      </c>
      <c r="U7351" s="26" t="e">
        <f t="shared" si="579"/>
        <v>#N/A</v>
      </c>
      <c r="V7351" s="36" t="e">
        <f t="shared" si="576"/>
        <v>#N/A</v>
      </c>
      <c r="W7351" s="29" t="e">
        <f t="shared" si="578"/>
        <v>#N/A</v>
      </c>
      <c r="X7351" s="37" t="e">
        <f t="shared" si="577"/>
        <v>#N/A</v>
      </c>
      <c r="Y7351" s="37" t="e">
        <f t="shared" si="580"/>
        <v>#N/A</v>
      </c>
      <c r="Z7351" s="37"/>
      <c r="AA7351" s="37"/>
    </row>
    <row r="7352" spans="20:27">
      <c r="T7352" s="26">
        <v>7332</v>
      </c>
      <c r="U7352" s="26" t="e">
        <f t="shared" si="579"/>
        <v>#N/A</v>
      </c>
      <c r="V7352" s="36" t="e">
        <f t="shared" si="576"/>
        <v>#N/A</v>
      </c>
      <c r="W7352" s="29" t="e">
        <f t="shared" si="578"/>
        <v>#N/A</v>
      </c>
      <c r="X7352" s="37" t="e">
        <f t="shared" si="577"/>
        <v>#N/A</v>
      </c>
      <c r="Y7352" s="37" t="e">
        <f t="shared" si="580"/>
        <v>#N/A</v>
      </c>
      <c r="Z7352" s="37"/>
      <c r="AA7352" s="37"/>
    </row>
    <row r="7353" spans="20:27">
      <c r="T7353" s="26">
        <v>7333</v>
      </c>
      <c r="U7353" s="26" t="e">
        <f t="shared" si="579"/>
        <v>#N/A</v>
      </c>
      <c r="V7353" s="36" t="e">
        <f t="shared" si="576"/>
        <v>#N/A</v>
      </c>
      <c r="W7353" s="29" t="e">
        <f t="shared" si="578"/>
        <v>#N/A</v>
      </c>
      <c r="X7353" s="37" t="e">
        <f t="shared" si="577"/>
        <v>#N/A</v>
      </c>
      <c r="Y7353" s="37" t="e">
        <f t="shared" si="580"/>
        <v>#N/A</v>
      </c>
      <c r="Z7353" s="37"/>
      <c r="AA7353" s="37"/>
    </row>
    <row r="7354" spans="20:27">
      <c r="T7354" s="26">
        <v>7334</v>
      </c>
      <c r="U7354" s="26" t="e">
        <f t="shared" si="579"/>
        <v>#N/A</v>
      </c>
      <c r="V7354" s="36" t="e">
        <f t="shared" si="576"/>
        <v>#N/A</v>
      </c>
      <c r="W7354" s="29" t="e">
        <f t="shared" si="578"/>
        <v>#N/A</v>
      </c>
      <c r="X7354" s="37" t="e">
        <f t="shared" si="577"/>
        <v>#N/A</v>
      </c>
      <c r="Y7354" s="37" t="e">
        <f t="shared" si="580"/>
        <v>#N/A</v>
      </c>
      <c r="Z7354" s="37"/>
      <c r="AA7354" s="37"/>
    </row>
    <row r="7355" spans="20:27">
      <c r="T7355" s="26">
        <v>7335</v>
      </c>
      <c r="U7355" s="26" t="e">
        <f t="shared" si="579"/>
        <v>#N/A</v>
      </c>
      <c r="V7355" s="36" t="e">
        <f t="shared" si="576"/>
        <v>#N/A</v>
      </c>
      <c r="W7355" s="29" t="e">
        <f t="shared" si="578"/>
        <v>#N/A</v>
      </c>
      <c r="X7355" s="37" t="e">
        <f t="shared" si="577"/>
        <v>#N/A</v>
      </c>
      <c r="Y7355" s="37" t="e">
        <f t="shared" si="580"/>
        <v>#N/A</v>
      </c>
      <c r="Z7355" s="37"/>
      <c r="AA7355" s="37"/>
    </row>
    <row r="7356" spans="20:27">
      <c r="T7356" s="26">
        <v>7336</v>
      </c>
      <c r="U7356" s="26" t="e">
        <f t="shared" si="579"/>
        <v>#N/A</v>
      </c>
      <c r="V7356" s="36" t="e">
        <f t="shared" si="576"/>
        <v>#N/A</v>
      </c>
      <c r="W7356" s="29" t="e">
        <f t="shared" si="578"/>
        <v>#N/A</v>
      </c>
      <c r="X7356" s="37" t="e">
        <f t="shared" si="577"/>
        <v>#N/A</v>
      </c>
      <c r="Y7356" s="37" t="e">
        <f t="shared" si="580"/>
        <v>#N/A</v>
      </c>
      <c r="Z7356" s="37"/>
      <c r="AA7356" s="37"/>
    </row>
    <row r="7357" spans="20:27">
      <c r="T7357" s="26">
        <v>7337</v>
      </c>
      <c r="U7357" s="26" t="e">
        <f t="shared" si="579"/>
        <v>#N/A</v>
      </c>
      <c r="V7357" s="36" t="e">
        <f t="shared" si="576"/>
        <v>#N/A</v>
      </c>
      <c r="W7357" s="29" t="e">
        <f t="shared" si="578"/>
        <v>#N/A</v>
      </c>
      <c r="X7357" s="37" t="e">
        <f t="shared" si="577"/>
        <v>#N/A</v>
      </c>
      <c r="Y7357" s="37" t="e">
        <f t="shared" si="580"/>
        <v>#N/A</v>
      </c>
      <c r="Z7357" s="37"/>
      <c r="AA7357" s="37"/>
    </row>
    <row r="7358" spans="20:27">
      <c r="T7358" s="26">
        <v>7338</v>
      </c>
      <c r="U7358" s="26" t="e">
        <f t="shared" si="579"/>
        <v>#N/A</v>
      </c>
      <c r="V7358" s="36" t="e">
        <f t="shared" si="576"/>
        <v>#N/A</v>
      </c>
      <c r="W7358" s="29" t="e">
        <f t="shared" si="578"/>
        <v>#N/A</v>
      </c>
      <c r="X7358" s="37" t="e">
        <f t="shared" si="577"/>
        <v>#N/A</v>
      </c>
      <c r="Y7358" s="37" t="e">
        <f t="shared" si="580"/>
        <v>#N/A</v>
      </c>
      <c r="Z7358" s="37"/>
      <c r="AA7358" s="37"/>
    </row>
    <row r="7359" spans="20:27">
      <c r="T7359" s="26">
        <v>7339</v>
      </c>
      <c r="U7359" s="26" t="e">
        <f t="shared" si="579"/>
        <v>#N/A</v>
      </c>
      <c r="V7359" s="36" t="e">
        <f t="shared" si="576"/>
        <v>#N/A</v>
      </c>
      <c r="W7359" s="29" t="e">
        <f t="shared" si="578"/>
        <v>#N/A</v>
      </c>
      <c r="X7359" s="37" t="e">
        <f t="shared" si="577"/>
        <v>#N/A</v>
      </c>
      <c r="Y7359" s="37" t="e">
        <f t="shared" si="580"/>
        <v>#N/A</v>
      </c>
      <c r="Z7359" s="37"/>
      <c r="AA7359" s="37"/>
    </row>
    <row r="7360" spans="20:27">
      <c r="T7360" s="26">
        <v>7340</v>
      </c>
      <c r="U7360" s="26" t="e">
        <f t="shared" si="579"/>
        <v>#N/A</v>
      </c>
      <c r="V7360" s="36" t="e">
        <f t="shared" si="576"/>
        <v>#N/A</v>
      </c>
      <c r="W7360" s="29" t="e">
        <f t="shared" si="578"/>
        <v>#N/A</v>
      </c>
      <c r="X7360" s="37" t="e">
        <f t="shared" si="577"/>
        <v>#N/A</v>
      </c>
      <c r="Y7360" s="37" t="e">
        <f t="shared" si="580"/>
        <v>#N/A</v>
      </c>
      <c r="Z7360" s="37"/>
      <c r="AA7360" s="37"/>
    </row>
    <row r="7361" spans="20:27">
      <c r="T7361" s="26">
        <v>7341</v>
      </c>
      <c r="U7361" s="26" t="e">
        <f t="shared" si="579"/>
        <v>#N/A</v>
      </c>
      <c r="V7361" s="36" t="e">
        <f t="shared" si="576"/>
        <v>#N/A</v>
      </c>
      <c r="W7361" s="29" t="e">
        <f t="shared" si="578"/>
        <v>#N/A</v>
      </c>
      <c r="X7361" s="37" t="e">
        <f t="shared" si="577"/>
        <v>#N/A</v>
      </c>
      <c r="Y7361" s="37" t="e">
        <f t="shared" si="580"/>
        <v>#N/A</v>
      </c>
      <c r="Z7361" s="37"/>
      <c r="AA7361" s="37"/>
    </row>
    <row r="7362" spans="20:27">
      <c r="T7362" s="26">
        <v>7342</v>
      </c>
      <c r="U7362" s="26" t="e">
        <f t="shared" si="579"/>
        <v>#N/A</v>
      </c>
      <c r="V7362" s="36" t="e">
        <f t="shared" si="576"/>
        <v>#N/A</v>
      </c>
      <c r="W7362" s="29" t="e">
        <f t="shared" si="578"/>
        <v>#N/A</v>
      </c>
      <c r="X7362" s="37" t="e">
        <f t="shared" si="577"/>
        <v>#N/A</v>
      </c>
      <c r="Y7362" s="37" t="e">
        <f t="shared" si="580"/>
        <v>#N/A</v>
      </c>
      <c r="Z7362" s="37"/>
      <c r="AA7362" s="37"/>
    </row>
    <row r="7363" spans="20:27">
      <c r="T7363" s="26">
        <v>7343</v>
      </c>
      <c r="U7363" s="26" t="e">
        <f t="shared" si="579"/>
        <v>#N/A</v>
      </c>
      <c r="V7363" s="36" t="e">
        <f t="shared" si="576"/>
        <v>#N/A</v>
      </c>
      <c r="W7363" s="29" t="e">
        <f t="shared" si="578"/>
        <v>#N/A</v>
      </c>
      <c r="X7363" s="37" t="e">
        <f t="shared" si="577"/>
        <v>#N/A</v>
      </c>
      <c r="Y7363" s="37" t="e">
        <f t="shared" si="580"/>
        <v>#N/A</v>
      </c>
      <c r="Z7363" s="37"/>
      <c r="AA7363" s="37"/>
    </row>
    <row r="7364" spans="20:27">
      <c r="T7364" s="26">
        <v>7344</v>
      </c>
      <c r="U7364" s="26" t="e">
        <f t="shared" si="579"/>
        <v>#N/A</v>
      </c>
      <c r="V7364" s="36" t="e">
        <f t="shared" si="576"/>
        <v>#N/A</v>
      </c>
      <c r="W7364" s="29" t="e">
        <f t="shared" si="578"/>
        <v>#N/A</v>
      </c>
      <c r="X7364" s="37" t="e">
        <f t="shared" si="577"/>
        <v>#N/A</v>
      </c>
      <c r="Y7364" s="37" t="e">
        <f t="shared" si="580"/>
        <v>#N/A</v>
      </c>
      <c r="Z7364" s="37"/>
      <c r="AA7364" s="37"/>
    </row>
    <row r="7365" spans="20:27">
      <c r="T7365" s="26">
        <v>7345</v>
      </c>
      <c r="U7365" s="26" t="e">
        <f t="shared" si="579"/>
        <v>#N/A</v>
      </c>
      <c r="V7365" s="36" t="e">
        <f t="shared" si="576"/>
        <v>#N/A</v>
      </c>
      <c r="W7365" s="29" t="e">
        <f t="shared" si="578"/>
        <v>#N/A</v>
      </c>
      <c r="X7365" s="37" t="e">
        <f t="shared" si="577"/>
        <v>#N/A</v>
      </c>
      <c r="Y7365" s="37" t="e">
        <f t="shared" si="580"/>
        <v>#N/A</v>
      </c>
      <c r="Z7365" s="37"/>
      <c r="AA7365" s="37"/>
    </row>
    <row r="7366" spans="20:27">
      <c r="T7366" s="26">
        <v>7346</v>
      </c>
      <c r="U7366" s="26" t="e">
        <f t="shared" si="579"/>
        <v>#N/A</v>
      </c>
      <c r="V7366" s="36" t="e">
        <f t="shared" si="576"/>
        <v>#N/A</v>
      </c>
      <c r="W7366" s="29" t="e">
        <f t="shared" si="578"/>
        <v>#N/A</v>
      </c>
      <c r="X7366" s="37" t="e">
        <f t="shared" si="577"/>
        <v>#N/A</v>
      </c>
      <c r="Y7366" s="37" t="e">
        <f t="shared" si="580"/>
        <v>#N/A</v>
      </c>
      <c r="Z7366" s="37"/>
      <c r="AA7366" s="37"/>
    </row>
    <row r="7367" spans="20:27">
      <c r="T7367" s="26">
        <v>7347</v>
      </c>
      <c r="U7367" s="26" t="e">
        <f t="shared" si="579"/>
        <v>#N/A</v>
      </c>
      <c r="V7367" s="36" t="e">
        <f t="shared" si="576"/>
        <v>#N/A</v>
      </c>
      <c r="W7367" s="29" t="e">
        <f t="shared" si="578"/>
        <v>#N/A</v>
      </c>
      <c r="X7367" s="37" t="e">
        <f t="shared" si="577"/>
        <v>#N/A</v>
      </c>
      <c r="Y7367" s="37" t="e">
        <f t="shared" si="580"/>
        <v>#N/A</v>
      </c>
      <c r="Z7367" s="37"/>
      <c r="AA7367" s="37"/>
    </row>
    <row r="7368" spans="20:27">
      <c r="T7368" s="26">
        <v>7348</v>
      </c>
      <c r="U7368" s="26" t="e">
        <f t="shared" si="579"/>
        <v>#N/A</v>
      </c>
      <c r="V7368" s="36" t="e">
        <f t="shared" ref="V7368:V7431" si="581">K$23*EXP(M$22*LOG(T7368/O$23))</f>
        <v>#N/A</v>
      </c>
      <c r="W7368" s="29" t="e">
        <f t="shared" si="578"/>
        <v>#N/A</v>
      </c>
      <c r="X7368" s="37" t="e">
        <f t="shared" ref="X7368:X7431" si="582">IF(($K$60+15)&gt;T7368,T7368,(#N/A))</f>
        <v>#N/A</v>
      </c>
      <c r="Y7368" s="37" t="e">
        <f t="shared" si="580"/>
        <v>#N/A</v>
      </c>
      <c r="Z7368" s="37"/>
      <c r="AA7368" s="37"/>
    </row>
    <row r="7369" spans="20:27">
      <c r="T7369" s="26">
        <v>7349</v>
      </c>
      <c r="U7369" s="26" t="e">
        <f t="shared" si="579"/>
        <v>#N/A</v>
      </c>
      <c r="V7369" s="36" t="e">
        <f t="shared" si="581"/>
        <v>#N/A</v>
      </c>
      <c r="W7369" s="29" t="e">
        <f t="shared" si="578"/>
        <v>#N/A</v>
      </c>
      <c r="X7369" s="37" t="e">
        <f t="shared" si="582"/>
        <v>#N/A</v>
      </c>
      <c r="Y7369" s="37" t="e">
        <f t="shared" si="580"/>
        <v>#N/A</v>
      </c>
      <c r="Z7369" s="37"/>
      <c r="AA7369" s="37"/>
    </row>
    <row r="7370" spans="20:27">
      <c r="T7370" s="26">
        <v>7350</v>
      </c>
      <c r="U7370" s="26" t="e">
        <f t="shared" si="579"/>
        <v>#N/A</v>
      </c>
      <c r="V7370" s="36" t="e">
        <f t="shared" si="581"/>
        <v>#N/A</v>
      </c>
      <c r="W7370" s="29" t="e">
        <f t="shared" si="578"/>
        <v>#N/A</v>
      </c>
      <c r="X7370" s="37" t="e">
        <f t="shared" si="582"/>
        <v>#N/A</v>
      </c>
      <c r="Y7370" s="37" t="e">
        <f t="shared" si="580"/>
        <v>#N/A</v>
      </c>
      <c r="Z7370" s="37"/>
      <c r="AA7370" s="37"/>
    </row>
    <row r="7371" spans="20:27">
      <c r="T7371" s="26">
        <v>7351</v>
      </c>
      <c r="U7371" s="26" t="e">
        <f t="shared" si="579"/>
        <v>#N/A</v>
      </c>
      <c r="V7371" s="36" t="e">
        <f t="shared" si="581"/>
        <v>#N/A</v>
      </c>
      <c r="W7371" s="29" t="e">
        <f t="shared" si="578"/>
        <v>#N/A</v>
      </c>
      <c r="X7371" s="37" t="e">
        <f t="shared" si="582"/>
        <v>#N/A</v>
      </c>
      <c r="Y7371" s="37" t="e">
        <f t="shared" si="580"/>
        <v>#N/A</v>
      </c>
      <c r="Z7371" s="37"/>
      <c r="AA7371" s="37"/>
    </row>
    <row r="7372" spans="20:27">
      <c r="T7372" s="26">
        <v>7352</v>
      </c>
      <c r="U7372" s="26" t="e">
        <f t="shared" si="579"/>
        <v>#N/A</v>
      </c>
      <c r="V7372" s="36" t="e">
        <f t="shared" si="581"/>
        <v>#N/A</v>
      </c>
      <c r="W7372" s="29" t="e">
        <f t="shared" si="578"/>
        <v>#N/A</v>
      </c>
      <c r="X7372" s="37" t="e">
        <f t="shared" si="582"/>
        <v>#N/A</v>
      </c>
      <c r="Y7372" s="37" t="e">
        <f t="shared" si="580"/>
        <v>#N/A</v>
      </c>
      <c r="Z7372" s="37"/>
      <c r="AA7372" s="37"/>
    </row>
    <row r="7373" spans="20:27">
      <c r="T7373" s="26">
        <v>7353</v>
      </c>
      <c r="U7373" s="26" t="e">
        <f t="shared" si="579"/>
        <v>#N/A</v>
      </c>
      <c r="V7373" s="36" t="e">
        <f t="shared" si="581"/>
        <v>#N/A</v>
      </c>
      <c r="W7373" s="29" t="e">
        <f t="shared" si="578"/>
        <v>#N/A</v>
      </c>
      <c r="X7373" s="37" t="e">
        <f t="shared" si="582"/>
        <v>#N/A</v>
      </c>
      <c r="Y7373" s="37" t="e">
        <f t="shared" si="580"/>
        <v>#N/A</v>
      </c>
      <c r="Z7373" s="37"/>
      <c r="AA7373" s="37"/>
    </row>
    <row r="7374" spans="20:27">
      <c r="T7374" s="26">
        <v>7354</v>
      </c>
      <c r="U7374" s="26" t="e">
        <f t="shared" si="579"/>
        <v>#N/A</v>
      </c>
      <c r="V7374" s="36" t="e">
        <f t="shared" si="581"/>
        <v>#N/A</v>
      </c>
      <c r="W7374" s="29" t="e">
        <f t="shared" si="578"/>
        <v>#N/A</v>
      </c>
      <c r="X7374" s="37" t="e">
        <f t="shared" si="582"/>
        <v>#N/A</v>
      </c>
      <c r="Y7374" s="37" t="e">
        <f t="shared" si="580"/>
        <v>#N/A</v>
      </c>
      <c r="Z7374" s="37"/>
      <c r="AA7374" s="37"/>
    </row>
    <row r="7375" spans="20:27">
      <c r="T7375" s="26">
        <v>7355</v>
      </c>
      <c r="U7375" s="26" t="e">
        <f t="shared" si="579"/>
        <v>#N/A</v>
      </c>
      <c r="V7375" s="36" t="e">
        <f t="shared" si="581"/>
        <v>#N/A</v>
      </c>
      <c r="W7375" s="29" t="e">
        <f t="shared" si="578"/>
        <v>#N/A</v>
      </c>
      <c r="X7375" s="37" t="e">
        <f t="shared" si="582"/>
        <v>#N/A</v>
      </c>
      <c r="Y7375" s="37" t="e">
        <f t="shared" si="580"/>
        <v>#N/A</v>
      </c>
      <c r="Z7375" s="37"/>
      <c r="AA7375" s="37"/>
    </row>
    <row r="7376" spans="20:27">
      <c r="T7376" s="26">
        <v>7356</v>
      </c>
      <c r="U7376" s="26" t="e">
        <f t="shared" si="579"/>
        <v>#N/A</v>
      </c>
      <c r="V7376" s="36" t="e">
        <f t="shared" si="581"/>
        <v>#N/A</v>
      </c>
      <c r="W7376" s="29" t="e">
        <f t="shared" si="578"/>
        <v>#N/A</v>
      </c>
      <c r="X7376" s="37" t="e">
        <f t="shared" si="582"/>
        <v>#N/A</v>
      </c>
      <c r="Y7376" s="37" t="e">
        <f t="shared" si="580"/>
        <v>#N/A</v>
      </c>
      <c r="Z7376" s="37"/>
      <c r="AA7376" s="37"/>
    </row>
    <row r="7377" spans="20:27">
      <c r="T7377" s="26">
        <v>7357</v>
      </c>
      <c r="U7377" s="26" t="e">
        <f t="shared" si="579"/>
        <v>#N/A</v>
      </c>
      <c r="V7377" s="36" t="e">
        <f t="shared" si="581"/>
        <v>#N/A</v>
      </c>
      <c r="W7377" s="29" t="e">
        <f t="shared" si="578"/>
        <v>#N/A</v>
      </c>
      <c r="X7377" s="37" t="e">
        <f t="shared" si="582"/>
        <v>#N/A</v>
      </c>
      <c r="Y7377" s="37" t="e">
        <f t="shared" si="580"/>
        <v>#N/A</v>
      </c>
      <c r="Z7377" s="37"/>
      <c r="AA7377" s="37"/>
    </row>
    <row r="7378" spans="20:27">
      <c r="T7378" s="26">
        <v>7358</v>
      </c>
      <c r="U7378" s="26" t="e">
        <f t="shared" si="579"/>
        <v>#N/A</v>
      </c>
      <c r="V7378" s="36" t="e">
        <f t="shared" si="581"/>
        <v>#N/A</v>
      </c>
      <c r="W7378" s="29" t="e">
        <f t="shared" si="578"/>
        <v>#N/A</v>
      </c>
      <c r="X7378" s="37" t="e">
        <f t="shared" si="582"/>
        <v>#N/A</v>
      </c>
      <c r="Y7378" s="37" t="e">
        <f t="shared" si="580"/>
        <v>#N/A</v>
      </c>
      <c r="Z7378" s="37"/>
      <c r="AA7378" s="37"/>
    </row>
    <row r="7379" spans="20:27">
      <c r="T7379" s="26">
        <v>7359</v>
      </c>
      <c r="U7379" s="26" t="e">
        <f t="shared" si="579"/>
        <v>#N/A</v>
      </c>
      <c r="V7379" s="36" t="e">
        <f t="shared" si="581"/>
        <v>#N/A</v>
      </c>
      <c r="W7379" s="29" t="e">
        <f t="shared" si="578"/>
        <v>#N/A</v>
      </c>
      <c r="X7379" s="37" t="e">
        <f t="shared" si="582"/>
        <v>#N/A</v>
      </c>
      <c r="Y7379" s="37" t="e">
        <f t="shared" si="580"/>
        <v>#N/A</v>
      </c>
      <c r="Z7379" s="37"/>
      <c r="AA7379" s="37"/>
    </row>
    <row r="7380" spans="20:27">
      <c r="T7380" s="26">
        <v>7360</v>
      </c>
      <c r="U7380" s="26" t="e">
        <f t="shared" si="579"/>
        <v>#N/A</v>
      </c>
      <c r="V7380" s="36" t="e">
        <f t="shared" si="581"/>
        <v>#N/A</v>
      </c>
      <c r="W7380" s="29" t="e">
        <f t="shared" si="578"/>
        <v>#N/A</v>
      </c>
      <c r="X7380" s="37" t="e">
        <f t="shared" si="582"/>
        <v>#N/A</v>
      </c>
      <c r="Y7380" s="37" t="e">
        <f t="shared" si="580"/>
        <v>#N/A</v>
      </c>
      <c r="Z7380" s="37"/>
      <c r="AA7380" s="37"/>
    </row>
    <row r="7381" spans="20:27">
      <c r="T7381" s="26">
        <v>7361</v>
      </c>
      <c r="U7381" s="26" t="e">
        <f t="shared" si="579"/>
        <v>#N/A</v>
      </c>
      <c r="V7381" s="36" t="e">
        <f t="shared" si="581"/>
        <v>#N/A</v>
      </c>
      <c r="W7381" s="29" t="e">
        <f t="shared" ref="W7381:W7444" si="583">IF(U7381="",(#N/A),V7381)</f>
        <v>#N/A</v>
      </c>
      <c r="X7381" s="37" t="e">
        <f t="shared" si="582"/>
        <v>#N/A</v>
      </c>
      <c r="Y7381" s="37" t="e">
        <f t="shared" si="580"/>
        <v>#N/A</v>
      </c>
      <c r="Z7381" s="37"/>
      <c r="AA7381" s="37"/>
    </row>
    <row r="7382" spans="20:27">
      <c r="T7382" s="26">
        <v>7362</v>
      </c>
      <c r="U7382" s="26" t="e">
        <f t="shared" ref="U7382:U7445" si="584">IF(MAX(D$20:D$64)&lt;T7382,(#N/A),T7382)</f>
        <v>#N/A</v>
      </c>
      <c r="V7382" s="36" t="e">
        <f t="shared" si="581"/>
        <v>#N/A</v>
      </c>
      <c r="W7382" s="29" t="e">
        <f t="shared" si="583"/>
        <v>#N/A</v>
      </c>
      <c r="X7382" s="37" t="e">
        <f t="shared" si="582"/>
        <v>#N/A</v>
      </c>
      <c r="Y7382" s="37" t="e">
        <f t="shared" si="580"/>
        <v>#N/A</v>
      </c>
      <c r="Z7382" s="37"/>
      <c r="AA7382" s="37"/>
    </row>
    <row r="7383" spans="20:27">
      <c r="T7383" s="26">
        <v>7363</v>
      </c>
      <c r="U7383" s="26" t="e">
        <f t="shared" si="584"/>
        <v>#N/A</v>
      </c>
      <c r="V7383" s="36" t="e">
        <f t="shared" si="581"/>
        <v>#N/A</v>
      </c>
      <c r="W7383" s="29" t="e">
        <f t="shared" si="583"/>
        <v>#N/A</v>
      </c>
      <c r="X7383" s="37" t="e">
        <f t="shared" si="582"/>
        <v>#N/A</v>
      </c>
      <c r="Y7383" s="37" t="e">
        <f t="shared" si="580"/>
        <v>#N/A</v>
      </c>
      <c r="Z7383" s="37"/>
      <c r="AA7383" s="37"/>
    </row>
    <row r="7384" spans="20:27">
      <c r="T7384" s="26">
        <v>7364</v>
      </c>
      <c r="U7384" s="26" t="e">
        <f t="shared" si="584"/>
        <v>#N/A</v>
      </c>
      <c r="V7384" s="36" t="e">
        <f t="shared" si="581"/>
        <v>#N/A</v>
      </c>
      <c r="W7384" s="29" t="e">
        <f t="shared" si="583"/>
        <v>#N/A</v>
      </c>
      <c r="X7384" s="37" t="e">
        <f t="shared" si="582"/>
        <v>#N/A</v>
      </c>
      <c r="Y7384" s="37" t="e">
        <f t="shared" si="580"/>
        <v>#N/A</v>
      </c>
      <c r="Z7384" s="37"/>
      <c r="AA7384" s="37"/>
    </row>
    <row r="7385" spans="20:27">
      <c r="T7385" s="26">
        <v>7365</v>
      </c>
      <c r="U7385" s="26" t="e">
        <f t="shared" si="584"/>
        <v>#N/A</v>
      </c>
      <c r="V7385" s="36" t="e">
        <f t="shared" si="581"/>
        <v>#N/A</v>
      </c>
      <c r="W7385" s="29" t="e">
        <f t="shared" si="583"/>
        <v>#N/A</v>
      </c>
      <c r="X7385" s="37" t="e">
        <f t="shared" si="582"/>
        <v>#N/A</v>
      </c>
      <c r="Y7385" s="37" t="e">
        <f t="shared" si="580"/>
        <v>#N/A</v>
      </c>
      <c r="Z7385" s="37"/>
      <c r="AA7385" s="37"/>
    </row>
    <row r="7386" spans="20:27">
      <c r="T7386" s="26">
        <v>7366</v>
      </c>
      <c r="U7386" s="26" t="e">
        <f t="shared" si="584"/>
        <v>#N/A</v>
      </c>
      <c r="V7386" s="36" t="e">
        <f t="shared" si="581"/>
        <v>#N/A</v>
      </c>
      <c r="W7386" s="29" t="e">
        <f t="shared" si="583"/>
        <v>#N/A</v>
      </c>
      <c r="X7386" s="37" t="e">
        <f t="shared" si="582"/>
        <v>#N/A</v>
      </c>
      <c r="Y7386" s="37" t="e">
        <f t="shared" si="580"/>
        <v>#N/A</v>
      </c>
      <c r="Z7386" s="37"/>
      <c r="AA7386" s="37"/>
    </row>
    <row r="7387" spans="20:27">
      <c r="T7387" s="26">
        <v>7367</v>
      </c>
      <c r="U7387" s="26" t="e">
        <f t="shared" si="584"/>
        <v>#N/A</v>
      </c>
      <c r="V7387" s="36" t="e">
        <f t="shared" si="581"/>
        <v>#N/A</v>
      </c>
      <c r="W7387" s="29" t="e">
        <f t="shared" si="583"/>
        <v>#N/A</v>
      </c>
      <c r="X7387" s="37" t="e">
        <f t="shared" si="582"/>
        <v>#N/A</v>
      </c>
      <c r="Y7387" s="37" t="e">
        <f t="shared" si="580"/>
        <v>#N/A</v>
      </c>
      <c r="Z7387" s="37"/>
      <c r="AA7387" s="37"/>
    </row>
    <row r="7388" spans="20:27">
      <c r="T7388" s="26">
        <v>7368</v>
      </c>
      <c r="U7388" s="26" t="e">
        <f t="shared" si="584"/>
        <v>#N/A</v>
      </c>
      <c r="V7388" s="36" t="e">
        <f t="shared" si="581"/>
        <v>#N/A</v>
      </c>
      <c r="W7388" s="29" t="e">
        <f t="shared" si="583"/>
        <v>#N/A</v>
      </c>
      <c r="X7388" s="37" t="e">
        <f t="shared" si="582"/>
        <v>#N/A</v>
      </c>
      <c r="Y7388" s="37" t="e">
        <f t="shared" si="580"/>
        <v>#N/A</v>
      </c>
      <c r="Z7388" s="37"/>
      <c r="AA7388" s="37"/>
    </row>
    <row r="7389" spans="20:27">
      <c r="T7389" s="26">
        <v>7369</v>
      </c>
      <c r="U7389" s="26" t="e">
        <f t="shared" si="584"/>
        <v>#N/A</v>
      </c>
      <c r="V7389" s="36" t="e">
        <f t="shared" si="581"/>
        <v>#N/A</v>
      </c>
      <c r="W7389" s="29" t="e">
        <f t="shared" si="583"/>
        <v>#N/A</v>
      </c>
      <c r="X7389" s="37" t="e">
        <f t="shared" si="582"/>
        <v>#N/A</v>
      </c>
      <c r="Y7389" s="37" t="e">
        <f t="shared" si="580"/>
        <v>#N/A</v>
      </c>
      <c r="Z7389" s="37"/>
      <c r="AA7389" s="37"/>
    </row>
    <row r="7390" spans="20:27">
      <c r="T7390" s="26">
        <v>7370</v>
      </c>
      <c r="U7390" s="26" t="e">
        <f t="shared" si="584"/>
        <v>#N/A</v>
      </c>
      <c r="V7390" s="36" t="e">
        <f t="shared" si="581"/>
        <v>#N/A</v>
      </c>
      <c r="W7390" s="29" t="e">
        <f t="shared" si="583"/>
        <v>#N/A</v>
      </c>
      <c r="X7390" s="37" t="e">
        <f t="shared" si="582"/>
        <v>#N/A</v>
      </c>
      <c r="Y7390" s="37" t="e">
        <f t="shared" si="580"/>
        <v>#N/A</v>
      </c>
      <c r="Z7390" s="37"/>
      <c r="AA7390" s="37"/>
    </row>
    <row r="7391" spans="20:27">
      <c r="T7391" s="26">
        <v>7371</v>
      </c>
      <c r="U7391" s="26" t="e">
        <f t="shared" si="584"/>
        <v>#N/A</v>
      </c>
      <c r="V7391" s="36" t="e">
        <f t="shared" si="581"/>
        <v>#N/A</v>
      </c>
      <c r="W7391" s="29" t="e">
        <f t="shared" si="583"/>
        <v>#N/A</v>
      </c>
      <c r="X7391" s="37" t="e">
        <f t="shared" si="582"/>
        <v>#N/A</v>
      </c>
      <c r="Y7391" s="37" t="e">
        <f t="shared" ref="Y7391:Y7454" si="585">IF(($K$60+15)&gt;T7391,K$23*EXP(M$22*LOG(T7391/O$23)),(#N/A))</f>
        <v>#N/A</v>
      </c>
      <c r="Z7391" s="37"/>
      <c r="AA7391" s="37"/>
    </row>
    <row r="7392" spans="20:27">
      <c r="T7392" s="26">
        <v>7372</v>
      </c>
      <c r="U7392" s="26" t="e">
        <f t="shared" si="584"/>
        <v>#N/A</v>
      </c>
      <c r="V7392" s="36" t="e">
        <f t="shared" si="581"/>
        <v>#N/A</v>
      </c>
      <c r="W7392" s="29" t="e">
        <f t="shared" si="583"/>
        <v>#N/A</v>
      </c>
      <c r="X7392" s="37" t="e">
        <f t="shared" si="582"/>
        <v>#N/A</v>
      </c>
      <c r="Y7392" s="37" t="e">
        <f t="shared" si="585"/>
        <v>#N/A</v>
      </c>
      <c r="Z7392" s="37"/>
      <c r="AA7392" s="37"/>
    </row>
    <row r="7393" spans="20:27">
      <c r="T7393" s="26">
        <v>7373</v>
      </c>
      <c r="U7393" s="26" t="e">
        <f t="shared" si="584"/>
        <v>#N/A</v>
      </c>
      <c r="V7393" s="36" t="e">
        <f t="shared" si="581"/>
        <v>#N/A</v>
      </c>
      <c r="W7393" s="29" t="e">
        <f t="shared" si="583"/>
        <v>#N/A</v>
      </c>
      <c r="X7393" s="37" t="e">
        <f t="shared" si="582"/>
        <v>#N/A</v>
      </c>
      <c r="Y7393" s="37" t="e">
        <f t="shared" si="585"/>
        <v>#N/A</v>
      </c>
      <c r="Z7393" s="37"/>
      <c r="AA7393" s="37"/>
    </row>
    <row r="7394" spans="20:27">
      <c r="T7394" s="26">
        <v>7374</v>
      </c>
      <c r="U7394" s="26" t="e">
        <f t="shared" si="584"/>
        <v>#N/A</v>
      </c>
      <c r="V7394" s="36" t="e">
        <f t="shared" si="581"/>
        <v>#N/A</v>
      </c>
      <c r="W7394" s="29" t="e">
        <f t="shared" si="583"/>
        <v>#N/A</v>
      </c>
      <c r="X7394" s="37" t="e">
        <f t="shared" si="582"/>
        <v>#N/A</v>
      </c>
      <c r="Y7394" s="37" t="e">
        <f t="shared" si="585"/>
        <v>#N/A</v>
      </c>
      <c r="Z7394" s="37"/>
      <c r="AA7394" s="37"/>
    </row>
    <row r="7395" spans="20:27">
      <c r="T7395" s="26">
        <v>7375</v>
      </c>
      <c r="U7395" s="26" t="e">
        <f t="shared" si="584"/>
        <v>#N/A</v>
      </c>
      <c r="V7395" s="36" t="e">
        <f t="shared" si="581"/>
        <v>#N/A</v>
      </c>
      <c r="W7395" s="29" t="e">
        <f t="shared" si="583"/>
        <v>#N/A</v>
      </c>
      <c r="X7395" s="37" t="e">
        <f t="shared" si="582"/>
        <v>#N/A</v>
      </c>
      <c r="Y7395" s="37" t="e">
        <f t="shared" si="585"/>
        <v>#N/A</v>
      </c>
      <c r="Z7395" s="37"/>
      <c r="AA7395" s="37"/>
    </row>
    <row r="7396" spans="20:27">
      <c r="T7396" s="26">
        <v>7376</v>
      </c>
      <c r="U7396" s="26" t="e">
        <f t="shared" si="584"/>
        <v>#N/A</v>
      </c>
      <c r="V7396" s="36" t="e">
        <f t="shared" si="581"/>
        <v>#N/A</v>
      </c>
      <c r="W7396" s="29" t="e">
        <f t="shared" si="583"/>
        <v>#N/A</v>
      </c>
      <c r="X7396" s="37" t="e">
        <f t="shared" si="582"/>
        <v>#N/A</v>
      </c>
      <c r="Y7396" s="37" t="e">
        <f t="shared" si="585"/>
        <v>#N/A</v>
      </c>
      <c r="Z7396" s="37"/>
      <c r="AA7396" s="37"/>
    </row>
    <row r="7397" spans="20:27">
      <c r="T7397" s="26">
        <v>7377</v>
      </c>
      <c r="U7397" s="26" t="e">
        <f t="shared" si="584"/>
        <v>#N/A</v>
      </c>
      <c r="V7397" s="36" t="e">
        <f t="shared" si="581"/>
        <v>#N/A</v>
      </c>
      <c r="W7397" s="29" t="e">
        <f t="shared" si="583"/>
        <v>#N/A</v>
      </c>
      <c r="X7397" s="37" t="e">
        <f t="shared" si="582"/>
        <v>#N/A</v>
      </c>
      <c r="Y7397" s="37" t="e">
        <f t="shared" si="585"/>
        <v>#N/A</v>
      </c>
      <c r="Z7397" s="37"/>
      <c r="AA7397" s="37"/>
    </row>
    <row r="7398" spans="20:27">
      <c r="T7398" s="26">
        <v>7378</v>
      </c>
      <c r="U7398" s="26" t="e">
        <f t="shared" si="584"/>
        <v>#N/A</v>
      </c>
      <c r="V7398" s="36" t="e">
        <f t="shared" si="581"/>
        <v>#N/A</v>
      </c>
      <c r="W7398" s="29" t="e">
        <f t="shared" si="583"/>
        <v>#N/A</v>
      </c>
      <c r="X7398" s="37" t="e">
        <f t="shared" si="582"/>
        <v>#N/A</v>
      </c>
      <c r="Y7398" s="37" t="e">
        <f t="shared" si="585"/>
        <v>#N/A</v>
      </c>
      <c r="Z7398" s="37"/>
      <c r="AA7398" s="37"/>
    </row>
    <row r="7399" spans="20:27">
      <c r="T7399" s="26">
        <v>7379</v>
      </c>
      <c r="U7399" s="26" t="e">
        <f t="shared" si="584"/>
        <v>#N/A</v>
      </c>
      <c r="V7399" s="36" t="e">
        <f t="shared" si="581"/>
        <v>#N/A</v>
      </c>
      <c r="W7399" s="29" t="e">
        <f t="shared" si="583"/>
        <v>#N/A</v>
      </c>
      <c r="X7399" s="37" t="e">
        <f t="shared" si="582"/>
        <v>#N/A</v>
      </c>
      <c r="Y7399" s="37" t="e">
        <f t="shared" si="585"/>
        <v>#N/A</v>
      </c>
      <c r="Z7399" s="37"/>
      <c r="AA7399" s="37"/>
    </row>
    <row r="7400" spans="20:27">
      <c r="T7400" s="26">
        <v>7380</v>
      </c>
      <c r="U7400" s="26" t="e">
        <f t="shared" si="584"/>
        <v>#N/A</v>
      </c>
      <c r="V7400" s="36" t="e">
        <f t="shared" si="581"/>
        <v>#N/A</v>
      </c>
      <c r="W7400" s="29" t="e">
        <f t="shared" si="583"/>
        <v>#N/A</v>
      </c>
      <c r="X7400" s="37" t="e">
        <f t="shared" si="582"/>
        <v>#N/A</v>
      </c>
      <c r="Y7400" s="37" t="e">
        <f t="shared" si="585"/>
        <v>#N/A</v>
      </c>
      <c r="Z7400" s="37"/>
      <c r="AA7400" s="37"/>
    </row>
    <row r="7401" spans="20:27">
      <c r="T7401" s="26">
        <v>7381</v>
      </c>
      <c r="U7401" s="26" t="e">
        <f t="shared" si="584"/>
        <v>#N/A</v>
      </c>
      <c r="V7401" s="36" t="e">
        <f t="shared" si="581"/>
        <v>#N/A</v>
      </c>
      <c r="W7401" s="29" t="e">
        <f t="shared" si="583"/>
        <v>#N/A</v>
      </c>
      <c r="X7401" s="37" t="e">
        <f t="shared" si="582"/>
        <v>#N/A</v>
      </c>
      <c r="Y7401" s="37" t="e">
        <f t="shared" si="585"/>
        <v>#N/A</v>
      </c>
      <c r="Z7401" s="37"/>
      <c r="AA7401" s="37"/>
    </row>
    <row r="7402" spans="20:27">
      <c r="T7402" s="26">
        <v>7382</v>
      </c>
      <c r="U7402" s="26" t="e">
        <f t="shared" si="584"/>
        <v>#N/A</v>
      </c>
      <c r="V7402" s="36" t="e">
        <f t="shared" si="581"/>
        <v>#N/A</v>
      </c>
      <c r="W7402" s="29" t="e">
        <f t="shared" si="583"/>
        <v>#N/A</v>
      </c>
      <c r="X7402" s="37" t="e">
        <f t="shared" si="582"/>
        <v>#N/A</v>
      </c>
      <c r="Y7402" s="37" t="e">
        <f t="shared" si="585"/>
        <v>#N/A</v>
      </c>
      <c r="Z7402" s="37"/>
      <c r="AA7402" s="37"/>
    </row>
    <row r="7403" spans="20:27">
      <c r="T7403" s="26">
        <v>7383</v>
      </c>
      <c r="U7403" s="26" t="e">
        <f t="shared" si="584"/>
        <v>#N/A</v>
      </c>
      <c r="V7403" s="36" t="e">
        <f t="shared" si="581"/>
        <v>#N/A</v>
      </c>
      <c r="W7403" s="29" t="e">
        <f t="shared" si="583"/>
        <v>#N/A</v>
      </c>
      <c r="X7403" s="37" t="e">
        <f t="shared" si="582"/>
        <v>#N/A</v>
      </c>
      <c r="Y7403" s="37" t="e">
        <f t="shared" si="585"/>
        <v>#N/A</v>
      </c>
      <c r="Z7403" s="37"/>
      <c r="AA7403" s="37"/>
    </row>
    <row r="7404" spans="20:27">
      <c r="T7404" s="26">
        <v>7384</v>
      </c>
      <c r="U7404" s="26" t="e">
        <f t="shared" si="584"/>
        <v>#N/A</v>
      </c>
      <c r="V7404" s="36" t="e">
        <f t="shared" si="581"/>
        <v>#N/A</v>
      </c>
      <c r="W7404" s="29" t="e">
        <f t="shared" si="583"/>
        <v>#N/A</v>
      </c>
      <c r="X7404" s="37" t="e">
        <f t="shared" si="582"/>
        <v>#N/A</v>
      </c>
      <c r="Y7404" s="37" t="e">
        <f t="shared" si="585"/>
        <v>#N/A</v>
      </c>
      <c r="Z7404" s="37"/>
      <c r="AA7404" s="37"/>
    </row>
    <row r="7405" spans="20:27">
      <c r="T7405" s="26">
        <v>7385</v>
      </c>
      <c r="U7405" s="26" t="e">
        <f t="shared" si="584"/>
        <v>#N/A</v>
      </c>
      <c r="V7405" s="36" t="e">
        <f t="shared" si="581"/>
        <v>#N/A</v>
      </c>
      <c r="W7405" s="29" t="e">
        <f t="shared" si="583"/>
        <v>#N/A</v>
      </c>
      <c r="X7405" s="37" t="e">
        <f t="shared" si="582"/>
        <v>#N/A</v>
      </c>
      <c r="Y7405" s="37" t="e">
        <f t="shared" si="585"/>
        <v>#N/A</v>
      </c>
      <c r="Z7405" s="37"/>
      <c r="AA7405" s="37"/>
    </row>
    <row r="7406" spans="20:27">
      <c r="T7406" s="26">
        <v>7386</v>
      </c>
      <c r="U7406" s="26" t="e">
        <f t="shared" si="584"/>
        <v>#N/A</v>
      </c>
      <c r="V7406" s="36" t="e">
        <f t="shared" si="581"/>
        <v>#N/A</v>
      </c>
      <c r="W7406" s="29" t="e">
        <f t="shared" si="583"/>
        <v>#N/A</v>
      </c>
      <c r="X7406" s="37" t="e">
        <f t="shared" si="582"/>
        <v>#N/A</v>
      </c>
      <c r="Y7406" s="37" t="e">
        <f t="shared" si="585"/>
        <v>#N/A</v>
      </c>
      <c r="Z7406" s="37"/>
      <c r="AA7406" s="37"/>
    </row>
    <row r="7407" spans="20:27">
      <c r="T7407" s="26">
        <v>7387</v>
      </c>
      <c r="U7407" s="26" t="e">
        <f t="shared" si="584"/>
        <v>#N/A</v>
      </c>
      <c r="V7407" s="36" t="e">
        <f t="shared" si="581"/>
        <v>#N/A</v>
      </c>
      <c r="W7407" s="29" t="e">
        <f t="shared" si="583"/>
        <v>#N/A</v>
      </c>
      <c r="X7407" s="37" t="e">
        <f t="shared" si="582"/>
        <v>#N/A</v>
      </c>
      <c r="Y7407" s="37" t="e">
        <f t="shared" si="585"/>
        <v>#N/A</v>
      </c>
      <c r="Z7407" s="37"/>
      <c r="AA7407" s="37"/>
    </row>
    <row r="7408" spans="20:27">
      <c r="T7408" s="26">
        <v>7388</v>
      </c>
      <c r="U7408" s="26" t="e">
        <f t="shared" si="584"/>
        <v>#N/A</v>
      </c>
      <c r="V7408" s="36" t="e">
        <f t="shared" si="581"/>
        <v>#N/A</v>
      </c>
      <c r="W7408" s="29" t="e">
        <f t="shared" si="583"/>
        <v>#N/A</v>
      </c>
      <c r="X7408" s="37" t="e">
        <f t="shared" si="582"/>
        <v>#N/A</v>
      </c>
      <c r="Y7408" s="37" t="e">
        <f t="shared" si="585"/>
        <v>#N/A</v>
      </c>
      <c r="Z7408" s="37"/>
      <c r="AA7408" s="37"/>
    </row>
    <row r="7409" spans="20:27">
      <c r="T7409" s="26">
        <v>7389</v>
      </c>
      <c r="U7409" s="26" t="e">
        <f t="shared" si="584"/>
        <v>#N/A</v>
      </c>
      <c r="V7409" s="36" t="e">
        <f t="shared" si="581"/>
        <v>#N/A</v>
      </c>
      <c r="W7409" s="29" t="e">
        <f t="shared" si="583"/>
        <v>#N/A</v>
      </c>
      <c r="X7409" s="37" t="e">
        <f t="shared" si="582"/>
        <v>#N/A</v>
      </c>
      <c r="Y7409" s="37" t="e">
        <f t="shared" si="585"/>
        <v>#N/A</v>
      </c>
      <c r="Z7409" s="37"/>
      <c r="AA7409" s="37"/>
    </row>
    <row r="7410" spans="20:27">
      <c r="T7410" s="26">
        <v>7390</v>
      </c>
      <c r="U7410" s="26" t="e">
        <f t="shared" si="584"/>
        <v>#N/A</v>
      </c>
      <c r="V7410" s="36" t="e">
        <f t="shared" si="581"/>
        <v>#N/A</v>
      </c>
      <c r="W7410" s="29" t="e">
        <f t="shared" si="583"/>
        <v>#N/A</v>
      </c>
      <c r="X7410" s="37" t="e">
        <f t="shared" si="582"/>
        <v>#N/A</v>
      </c>
      <c r="Y7410" s="37" t="e">
        <f t="shared" si="585"/>
        <v>#N/A</v>
      </c>
      <c r="Z7410" s="37"/>
      <c r="AA7410" s="37"/>
    </row>
    <row r="7411" spans="20:27">
      <c r="T7411" s="26">
        <v>7391</v>
      </c>
      <c r="U7411" s="26" t="e">
        <f t="shared" si="584"/>
        <v>#N/A</v>
      </c>
      <c r="V7411" s="36" t="e">
        <f t="shared" si="581"/>
        <v>#N/A</v>
      </c>
      <c r="W7411" s="29" t="e">
        <f t="shared" si="583"/>
        <v>#N/A</v>
      </c>
      <c r="X7411" s="37" t="e">
        <f t="shared" si="582"/>
        <v>#N/A</v>
      </c>
      <c r="Y7411" s="37" t="e">
        <f t="shared" si="585"/>
        <v>#N/A</v>
      </c>
      <c r="Z7411" s="37"/>
      <c r="AA7411" s="37"/>
    </row>
    <row r="7412" spans="20:27">
      <c r="T7412" s="26">
        <v>7392</v>
      </c>
      <c r="U7412" s="26" t="e">
        <f t="shared" si="584"/>
        <v>#N/A</v>
      </c>
      <c r="V7412" s="36" t="e">
        <f t="shared" si="581"/>
        <v>#N/A</v>
      </c>
      <c r="W7412" s="29" t="e">
        <f t="shared" si="583"/>
        <v>#N/A</v>
      </c>
      <c r="X7412" s="37" t="e">
        <f t="shared" si="582"/>
        <v>#N/A</v>
      </c>
      <c r="Y7412" s="37" t="e">
        <f t="shared" si="585"/>
        <v>#N/A</v>
      </c>
      <c r="Z7412" s="37"/>
      <c r="AA7412" s="37"/>
    </row>
    <row r="7413" spans="20:27">
      <c r="T7413" s="26">
        <v>7393</v>
      </c>
      <c r="U7413" s="26" t="e">
        <f t="shared" si="584"/>
        <v>#N/A</v>
      </c>
      <c r="V7413" s="36" t="e">
        <f t="shared" si="581"/>
        <v>#N/A</v>
      </c>
      <c r="W7413" s="29" t="e">
        <f t="shared" si="583"/>
        <v>#N/A</v>
      </c>
      <c r="X7413" s="37" t="e">
        <f t="shared" si="582"/>
        <v>#N/A</v>
      </c>
      <c r="Y7413" s="37" t="e">
        <f t="shared" si="585"/>
        <v>#N/A</v>
      </c>
      <c r="Z7413" s="37"/>
      <c r="AA7413" s="37"/>
    </row>
    <row r="7414" spans="20:27">
      <c r="T7414" s="26">
        <v>7394</v>
      </c>
      <c r="U7414" s="26" t="e">
        <f t="shared" si="584"/>
        <v>#N/A</v>
      </c>
      <c r="V7414" s="36" t="e">
        <f t="shared" si="581"/>
        <v>#N/A</v>
      </c>
      <c r="W7414" s="29" t="e">
        <f t="shared" si="583"/>
        <v>#N/A</v>
      </c>
      <c r="X7414" s="37" t="e">
        <f t="shared" si="582"/>
        <v>#N/A</v>
      </c>
      <c r="Y7414" s="37" t="e">
        <f t="shared" si="585"/>
        <v>#N/A</v>
      </c>
      <c r="Z7414" s="37"/>
      <c r="AA7414" s="37"/>
    </row>
    <row r="7415" spans="20:27">
      <c r="T7415" s="26">
        <v>7395</v>
      </c>
      <c r="U7415" s="26" t="e">
        <f t="shared" si="584"/>
        <v>#N/A</v>
      </c>
      <c r="V7415" s="36" t="e">
        <f t="shared" si="581"/>
        <v>#N/A</v>
      </c>
      <c r="W7415" s="29" t="e">
        <f t="shared" si="583"/>
        <v>#N/A</v>
      </c>
      <c r="X7415" s="37" t="e">
        <f t="shared" si="582"/>
        <v>#N/A</v>
      </c>
      <c r="Y7415" s="37" t="e">
        <f t="shared" si="585"/>
        <v>#N/A</v>
      </c>
      <c r="Z7415" s="37"/>
      <c r="AA7415" s="37"/>
    </row>
    <row r="7416" spans="20:27">
      <c r="T7416" s="26">
        <v>7396</v>
      </c>
      <c r="U7416" s="26" t="e">
        <f t="shared" si="584"/>
        <v>#N/A</v>
      </c>
      <c r="V7416" s="36" t="e">
        <f t="shared" si="581"/>
        <v>#N/A</v>
      </c>
      <c r="W7416" s="29" t="e">
        <f t="shared" si="583"/>
        <v>#N/A</v>
      </c>
      <c r="X7416" s="37" t="e">
        <f t="shared" si="582"/>
        <v>#N/A</v>
      </c>
      <c r="Y7416" s="37" t="e">
        <f t="shared" si="585"/>
        <v>#N/A</v>
      </c>
      <c r="Z7416" s="37"/>
      <c r="AA7416" s="37"/>
    </row>
    <row r="7417" spans="20:27">
      <c r="T7417" s="26">
        <v>7397</v>
      </c>
      <c r="U7417" s="26" t="e">
        <f t="shared" si="584"/>
        <v>#N/A</v>
      </c>
      <c r="V7417" s="36" t="e">
        <f t="shared" si="581"/>
        <v>#N/A</v>
      </c>
      <c r="W7417" s="29" t="e">
        <f t="shared" si="583"/>
        <v>#N/A</v>
      </c>
      <c r="X7417" s="37" t="e">
        <f t="shared" si="582"/>
        <v>#N/A</v>
      </c>
      <c r="Y7417" s="37" t="e">
        <f t="shared" si="585"/>
        <v>#N/A</v>
      </c>
      <c r="Z7417" s="37"/>
      <c r="AA7417" s="37"/>
    </row>
    <row r="7418" spans="20:27">
      <c r="T7418" s="26">
        <v>7398</v>
      </c>
      <c r="U7418" s="26" t="e">
        <f t="shared" si="584"/>
        <v>#N/A</v>
      </c>
      <c r="V7418" s="36" t="e">
        <f t="shared" si="581"/>
        <v>#N/A</v>
      </c>
      <c r="W7418" s="29" t="e">
        <f t="shared" si="583"/>
        <v>#N/A</v>
      </c>
      <c r="X7418" s="37" t="e">
        <f t="shared" si="582"/>
        <v>#N/A</v>
      </c>
      <c r="Y7418" s="37" t="e">
        <f t="shared" si="585"/>
        <v>#N/A</v>
      </c>
      <c r="Z7418" s="37"/>
      <c r="AA7418" s="37"/>
    </row>
    <row r="7419" spans="20:27">
      <c r="T7419" s="26">
        <v>7399</v>
      </c>
      <c r="U7419" s="26" t="e">
        <f t="shared" si="584"/>
        <v>#N/A</v>
      </c>
      <c r="V7419" s="36" t="e">
        <f t="shared" si="581"/>
        <v>#N/A</v>
      </c>
      <c r="W7419" s="29" t="e">
        <f t="shared" si="583"/>
        <v>#N/A</v>
      </c>
      <c r="X7419" s="37" t="e">
        <f t="shared" si="582"/>
        <v>#N/A</v>
      </c>
      <c r="Y7419" s="37" t="e">
        <f t="shared" si="585"/>
        <v>#N/A</v>
      </c>
      <c r="Z7419" s="37"/>
      <c r="AA7419" s="37"/>
    </row>
    <row r="7420" spans="20:27">
      <c r="T7420" s="26">
        <v>7400</v>
      </c>
      <c r="U7420" s="26" t="e">
        <f t="shared" si="584"/>
        <v>#N/A</v>
      </c>
      <c r="V7420" s="36" t="e">
        <f t="shared" si="581"/>
        <v>#N/A</v>
      </c>
      <c r="W7420" s="29" t="e">
        <f t="shared" si="583"/>
        <v>#N/A</v>
      </c>
      <c r="X7420" s="37" t="e">
        <f t="shared" si="582"/>
        <v>#N/A</v>
      </c>
      <c r="Y7420" s="37" t="e">
        <f t="shared" si="585"/>
        <v>#N/A</v>
      </c>
      <c r="Z7420" s="37"/>
      <c r="AA7420" s="37"/>
    </row>
    <row r="7421" spans="20:27">
      <c r="T7421" s="26">
        <v>7401</v>
      </c>
      <c r="U7421" s="26" t="e">
        <f t="shared" si="584"/>
        <v>#N/A</v>
      </c>
      <c r="V7421" s="36" t="e">
        <f t="shared" si="581"/>
        <v>#N/A</v>
      </c>
      <c r="W7421" s="29" t="e">
        <f t="shared" si="583"/>
        <v>#N/A</v>
      </c>
      <c r="X7421" s="37" t="e">
        <f t="shared" si="582"/>
        <v>#N/A</v>
      </c>
      <c r="Y7421" s="37" t="e">
        <f t="shared" si="585"/>
        <v>#N/A</v>
      </c>
      <c r="Z7421" s="37"/>
      <c r="AA7421" s="37"/>
    </row>
    <row r="7422" spans="20:27">
      <c r="T7422" s="26">
        <v>7402</v>
      </c>
      <c r="U7422" s="26" t="e">
        <f t="shared" si="584"/>
        <v>#N/A</v>
      </c>
      <c r="V7422" s="36" t="e">
        <f t="shared" si="581"/>
        <v>#N/A</v>
      </c>
      <c r="W7422" s="29" t="e">
        <f t="shared" si="583"/>
        <v>#N/A</v>
      </c>
      <c r="X7422" s="37" t="e">
        <f t="shared" si="582"/>
        <v>#N/A</v>
      </c>
      <c r="Y7422" s="37" t="e">
        <f t="shared" si="585"/>
        <v>#N/A</v>
      </c>
      <c r="Z7422" s="37"/>
      <c r="AA7422" s="37"/>
    </row>
    <row r="7423" spans="20:27">
      <c r="T7423" s="26">
        <v>7403</v>
      </c>
      <c r="U7423" s="26" t="e">
        <f t="shared" si="584"/>
        <v>#N/A</v>
      </c>
      <c r="V7423" s="36" t="e">
        <f t="shared" si="581"/>
        <v>#N/A</v>
      </c>
      <c r="W7423" s="29" t="e">
        <f t="shared" si="583"/>
        <v>#N/A</v>
      </c>
      <c r="X7423" s="37" t="e">
        <f t="shared" si="582"/>
        <v>#N/A</v>
      </c>
      <c r="Y7423" s="37" t="e">
        <f t="shared" si="585"/>
        <v>#N/A</v>
      </c>
      <c r="Z7423" s="37"/>
      <c r="AA7423" s="37"/>
    </row>
    <row r="7424" spans="20:27">
      <c r="T7424" s="26">
        <v>7404</v>
      </c>
      <c r="U7424" s="26" t="e">
        <f t="shared" si="584"/>
        <v>#N/A</v>
      </c>
      <c r="V7424" s="36" t="e">
        <f t="shared" si="581"/>
        <v>#N/A</v>
      </c>
      <c r="W7424" s="29" t="e">
        <f t="shared" si="583"/>
        <v>#N/A</v>
      </c>
      <c r="X7424" s="37" t="e">
        <f t="shared" si="582"/>
        <v>#N/A</v>
      </c>
      <c r="Y7424" s="37" t="e">
        <f t="shared" si="585"/>
        <v>#N/A</v>
      </c>
      <c r="Z7424" s="37"/>
      <c r="AA7424" s="37"/>
    </row>
    <row r="7425" spans="20:27">
      <c r="T7425" s="26">
        <v>7405</v>
      </c>
      <c r="U7425" s="26" t="e">
        <f t="shared" si="584"/>
        <v>#N/A</v>
      </c>
      <c r="V7425" s="36" t="e">
        <f t="shared" si="581"/>
        <v>#N/A</v>
      </c>
      <c r="W7425" s="29" t="e">
        <f t="shared" si="583"/>
        <v>#N/A</v>
      </c>
      <c r="X7425" s="37" t="e">
        <f t="shared" si="582"/>
        <v>#N/A</v>
      </c>
      <c r="Y7425" s="37" t="e">
        <f t="shared" si="585"/>
        <v>#N/A</v>
      </c>
      <c r="Z7425" s="37"/>
      <c r="AA7425" s="37"/>
    </row>
    <row r="7426" spans="20:27">
      <c r="T7426" s="26">
        <v>7406</v>
      </c>
      <c r="U7426" s="26" t="e">
        <f t="shared" si="584"/>
        <v>#N/A</v>
      </c>
      <c r="V7426" s="36" t="e">
        <f t="shared" si="581"/>
        <v>#N/A</v>
      </c>
      <c r="W7426" s="29" t="e">
        <f t="shared" si="583"/>
        <v>#N/A</v>
      </c>
      <c r="X7426" s="37" t="e">
        <f t="shared" si="582"/>
        <v>#N/A</v>
      </c>
      <c r="Y7426" s="37" t="e">
        <f t="shared" si="585"/>
        <v>#N/A</v>
      </c>
      <c r="Z7426" s="37"/>
      <c r="AA7426" s="37"/>
    </row>
    <row r="7427" spans="20:27">
      <c r="T7427" s="26">
        <v>7407</v>
      </c>
      <c r="U7427" s="26" t="e">
        <f t="shared" si="584"/>
        <v>#N/A</v>
      </c>
      <c r="V7427" s="36" t="e">
        <f t="shared" si="581"/>
        <v>#N/A</v>
      </c>
      <c r="W7427" s="29" t="e">
        <f t="shared" si="583"/>
        <v>#N/A</v>
      </c>
      <c r="X7427" s="37" t="e">
        <f t="shared" si="582"/>
        <v>#N/A</v>
      </c>
      <c r="Y7427" s="37" t="e">
        <f t="shared" si="585"/>
        <v>#N/A</v>
      </c>
      <c r="Z7427" s="37"/>
      <c r="AA7427" s="37"/>
    </row>
    <row r="7428" spans="20:27">
      <c r="T7428" s="26">
        <v>7408</v>
      </c>
      <c r="U7428" s="26" t="e">
        <f t="shared" si="584"/>
        <v>#N/A</v>
      </c>
      <c r="V7428" s="36" t="e">
        <f t="shared" si="581"/>
        <v>#N/A</v>
      </c>
      <c r="W7428" s="29" t="e">
        <f t="shared" si="583"/>
        <v>#N/A</v>
      </c>
      <c r="X7428" s="37" t="e">
        <f t="shared" si="582"/>
        <v>#N/A</v>
      </c>
      <c r="Y7428" s="37" t="e">
        <f t="shared" si="585"/>
        <v>#N/A</v>
      </c>
      <c r="Z7428" s="37"/>
      <c r="AA7428" s="37"/>
    </row>
    <row r="7429" spans="20:27">
      <c r="T7429" s="26">
        <v>7409</v>
      </c>
      <c r="U7429" s="26" t="e">
        <f t="shared" si="584"/>
        <v>#N/A</v>
      </c>
      <c r="V7429" s="36" t="e">
        <f t="shared" si="581"/>
        <v>#N/A</v>
      </c>
      <c r="W7429" s="29" t="e">
        <f t="shared" si="583"/>
        <v>#N/A</v>
      </c>
      <c r="X7429" s="37" t="e">
        <f t="shared" si="582"/>
        <v>#N/A</v>
      </c>
      <c r="Y7429" s="37" t="e">
        <f t="shared" si="585"/>
        <v>#N/A</v>
      </c>
      <c r="Z7429" s="37"/>
      <c r="AA7429" s="37"/>
    </row>
    <row r="7430" spans="20:27">
      <c r="T7430" s="26">
        <v>7410</v>
      </c>
      <c r="U7430" s="26" t="e">
        <f t="shared" si="584"/>
        <v>#N/A</v>
      </c>
      <c r="V7430" s="36" t="e">
        <f t="shared" si="581"/>
        <v>#N/A</v>
      </c>
      <c r="W7430" s="29" t="e">
        <f t="shared" si="583"/>
        <v>#N/A</v>
      </c>
      <c r="X7430" s="37" t="e">
        <f t="shared" si="582"/>
        <v>#N/A</v>
      </c>
      <c r="Y7430" s="37" t="e">
        <f t="shared" si="585"/>
        <v>#N/A</v>
      </c>
      <c r="Z7430" s="37"/>
      <c r="AA7430" s="37"/>
    </row>
    <row r="7431" spans="20:27">
      <c r="T7431" s="26">
        <v>7411</v>
      </c>
      <c r="U7431" s="26" t="e">
        <f t="shared" si="584"/>
        <v>#N/A</v>
      </c>
      <c r="V7431" s="36" t="e">
        <f t="shared" si="581"/>
        <v>#N/A</v>
      </c>
      <c r="W7431" s="29" t="e">
        <f t="shared" si="583"/>
        <v>#N/A</v>
      </c>
      <c r="X7431" s="37" t="e">
        <f t="shared" si="582"/>
        <v>#N/A</v>
      </c>
      <c r="Y7431" s="37" t="e">
        <f t="shared" si="585"/>
        <v>#N/A</v>
      </c>
      <c r="Z7431" s="37"/>
      <c r="AA7431" s="37"/>
    </row>
    <row r="7432" spans="20:27">
      <c r="T7432" s="26">
        <v>7412</v>
      </c>
      <c r="U7432" s="26" t="e">
        <f t="shared" si="584"/>
        <v>#N/A</v>
      </c>
      <c r="V7432" s="36" t="e">
        <f t="shared" ref="V7432:V7495" si="586">K$23*EXP(M$22*LOG(T7432/O$23))</f>
        <v>#N/A</v>
      </c>
      <c r="W7432" s="29" t="e">
        <f t="shared" si="583"/>
        <v>#N/A</v>
      </c>
      <c r="X7432" s="37" t="e">
        <f t="shared" ref="X7432:X7495" si="587">IF(($K$60+15)&gt;T7432,T7432,(#N/A))</f>
        <v>#N/A</v>
      </c>
      <c r="Y7432" s="37" t="e">
        <f t="shared" si="585"/>
        <v>#N/A</v>
      </c>
      <c r="Z7432" s="37"/>
      <c r="AA7432" s="37"/>
    </row>
    <row r="7433" spans="20:27">
      <c r="T7433" s="26">
        <v>7413</v>
      </c>
      <c r="U7433" s="26" t="e">
        <f t="shared" si="584"/>
        <v>#N/A</v>
      </c>
      <c r="V7433" s="36" t="e">
        <f t="shared" si="586"/>
        <v>#N/A</v>
      </c>
      <c r="W7433" s="29" t="e">
        <f t="shared" si="583"/>
        <v>#N/A</v>
      </c>
      <c r="X7433" s="37" t="e">
        <f t="shared" si="587"/>
        <v>#N/A</v>
      </c>
      <c r="Y7433" s="37" t="e">
        <f t="shared" si="585"/>
        <v>#N/A</v>
      </c>
      <c r="Z7433" s="37"/>
      <c r="AA7433" s="37"/>
    </row>
    <row r="7434" spans="20:27">
      <c r="T7434" s="26">
        <v>7414</v>
      </c>
      <c r="U7434" s="26" t="e">
        <f t="shared" si="584"/>
        <v>#N/A</v>
      </c>
      <c r="V7434" s="36" t="e">
        <f t="shared" si="586"/>
        <v>#N/A</v>
      </c>
      <c r="W7434" s="29" t="e">
        <f t="shared" si="583"/>
        <v>#N/A</v>
      </c>
      <c r="X7434" s="37" t="e">
        <f t="shared" si="587"/>
        <v>#N/A</v>
      </c>
      <c r="Y7434" s="37" t="e">
        <f t="shared" si="585"/>
        <v>#N/A</v>
      </c>
      <c r="Z7434" s="37"/>
      <c r="AA7434" s="37"/>
    </row>
    <row r="7435" spans="20:27">
      <c r="T7435" s="26">
        <v>7415</v>
      </c>
      <c r="U7435" s="26" t="e">
        <f t="shared" si="584"/>
        <v>#N/A</v>
      </c>
      <c r="V7435" s="36" t="e">
        <f t="shared" si="586"/>
        <v>#N/A</v>
      </c>
      <c r="W7435" s="29" t="e">
        <f t="shared" si="583"/>
        <v>#N/A</v>
      </c>
      <c r="X7435" s="37" t="e">
        <f t="shared" si="587"/>
        <v>#N/A</v>
      </c>
      <c r="Y7435" s="37" t="e">
        <f t="shared" si="585"/>
        <v>#N/A</v>
      </c>
      <c r="Z7435" s="37"/>
      <c r="AA7435" s="37"/>
    </row>
    <row r="7436" spans="20:27">
      <c r="T7436" s="26">
        <v>7416</v>
      </c>
      <c r="U7436" s="26" t="e">
        <f t="shared" si="584"/>
        <v>#N/A</v>
      </c>
      <c r="V7436" s="36" t="e">
        <f t="shared" si="586"/>
        <v>#N/A</v>
      </c>
      <c r="W7436" s="29" t="e">
        <f t="shared" si="583"/>
        <v>#N/A</v>
      </c>
      <c r="X7436" s="37" t="e">
        <f t="shared" si="587"/>
        <v>#N/A</v>
      </c>
      <c r="Y7436" s="37" t="e">
        <f t="shared" si="585"/>
        <v>#N/A</v>
      </c>
      <c r="Z7436" s="37"/>
      <c r="AA7436" s="37"/>
    </row>
    <row r="7437" spans="20:27">
      <c r="T7437" s="26">
        <v>7417</v>
      </c>
      <c r="U7437" s="26" t="e">
        <f t="shared" si="584"/>
        <v>#N/A</v>
      </c>
      <c r="V7437" s="36" t="e">
        <f t="shared" si="586"/>
        <v>#N/A</v>
      </c>
      <c r="W7437" s="29" t="e">
        <f t="shared" si="583"/>
        <v>#N/A</v>
      </c>
      <c r="X7437" s="37" t="e">
        <f t="shared" si="587"/>
        <v>#N/A</v>
      </c>
      <c r="Y7437" s="37" t="e">
        <f t="shared" si="585"/>
        <v>#N/A</v>
      </c>
      <c r="Z7437" s="37"/>
      <c r="AA7437" s="37"/>
    </row>
    <row r="7438" spans="20:27">
      <c r="T7438" s="26">
        <v>7418</v>
      </c>
      <c r="U7438" s="26" t="e">
        <f t="shared" si="584"/>
        <v>#N/A</v>
      </c>
      <c r="V7438" s="36" t="e">
        <f t="shared" si="586"/>
        <v>#N/A</v>
      </c>
      <c r="W7438" s="29" t="e">
        <f t="shared" si="583"/>
        <v>#N/A</v>
      </c>
      <c r="X7438" s="37" t="e">
        <f t="shared" si="587"/>
        <v>#N/A</v>
      </c>
      <c r="Y7438" s="37" t="e">
        <f t="shared" si="585"/>
        <v>#N/A</v>
      </c>
      <c r="Z7438" s="37"/>
      <c r="AA7438" s="37"/>
    </row>
    <row r="7439" spans="20:27">
      <c r="T7439" s="26">
        <v>7419</v>
      </c>
      <c r="U7439" s="26" t="e">
        <f t="shared" si="584"/>
        <v>#N/A</v>
      </c>
      <c r="V7439" s="36" t="e">
        <f t="shared" si="586"/>
        <v>#N/A</v>
      </c>
      <c r="W7439" s="29" t="e">
        <f t="shared" si="583"/>
        <v>#N/A</v>
      </c>
      <c r="X7439" s="37" t="e">
        <f t="shared" si="587"/>
        <v>#N/A</v>
      </c>
      <c r="Y7439" s="37" t="e">
        <f t="shared" si="585"/>
        <v>#N/A</v>
      </c>
      <c r="Z7439" s="37"/>
      <c r="AA7439" s="37"/>
    </row>
    <row r="7440" spans="20:27">
      <c r="T7440" s="26">
        <v>7420</v>
      </c>
      <c r="U7440" s="26" t="e">
        <f t="shared" si="584"/>
        <v>#N/A</v>
      </c>
      <c r="V7440" s="36" t="e">
        <f t="shared" si="586"/>
        <v>#N/A</v>
      </c>
      <c r="W7440" s="29" t="e">
        <f t="shared" si="583"/>
        <v>#N/A</v>
      </c>
      <c r="X7440" s="37" t="e">
        <f t="shared" si="587"/>
        <v>#N/A</v>
      </c>
      <c r="Y7440" s="37" t="e">
        <f t="shared" si="585"/>
        <v>#N/A</v>
      </c>
      <c r="Z7440" s="37"/>
      <c r="AA7440" s="37"/>
    </row>
    <row r="7441" spans="20:27">
      <c r="T7441" s="26">
        <v>7421</v>
      </c>
      <c r="U7441" s="26" t="e">
        <f t="shared" si="584"/>
        <v>#N/A</v>
      </c>
      <c r="V7441" s="36" t="e">
        <f t="shared" si="586"/>
        <v>#N/A</v>
      </c>
      <c r="W7441" s="29" t="e">
        <f t="shared" si="583"/>
        <v>#N/A</v>
      </c>
      <c r="X7441" s="37" t="e">
        <f t="shared" si="587"/>
        <v>#N/A</v>
      </c>
      <c r="Y7441" s="37" t="e">
        <f t="shared" si="585"/>
        <v>#N/A</v>
      </c>
      <c r="Z7441" s="37"/>
      <c r="AA7441" s="37"/>
    </row>
    <row r="7442" spans="20:27">
      <c r="T7442" s="26">
        <v>7422</v>
      </c>
      <c r="U7442" s="26" t="e">
        <f t="shared" si="584"/>
        <v>#N/A</v>
      </c>
      <c r="V7442" s="36" t="e">
        <f t="shared" si="586"/>
        <v>#N/A</v>
      </c>
      <c r="W7442" s="29" t="e">
        <f t="shared" si="583"/>
        <v>#N/A</v>
      </c>
      <c r="X7442" s="37" t="e">
        <f t="shared" si="587"/>
        <v>#N/A</v>
      </c>
      <c r="Y7442" s="37" t="e">
        <f t="shared" si="585"/>
        <v>#N/A</v>
      </c>
      <c r="Z7442" s="37"/>
      <c r="AA7442" s="37"/>
    </row>
    <row r="7443" spans="20:27">
      <c r="T7443" s="26">
        <v>7423</v>
      </c>
      <c r="U7443" s="26" t="e">
        <f t="shared" si="584"/>
        <v>#N/A</v>
      </c>
      <c r="V7443" s="36" t="e">
        <f t="shared" si="586"/>
        <v>#N/A</v>
      </c>
      <c r="W7443" s="29" t="e">
        <f t="shared" si="583"/>
        <v>#N/A</v>
      </c>
      <c r="X7443" s="37" t="e">
        <f t="shared" si="587"/>
        <v>#N/A</v>
      </c>
      <c r="Y7443" s="37" t="e">
        <f t="shared" si="585"/>
        <v>#N/A</v>
      </c>
      <c r="Z7443" s="37"/>
      <c r="AA7443" s="37"/>
    </row>
    <row r="7444" spans="20:27">
      <c r="T7444" s="26">
        <v>7424</v>
      </c>
      <c r="U7444" s="26" t="e">
        <f t="shared" si="584"/>
        <v>#N/A</v>
      </c>
      <c r="V7444" s="36" t="e">
        <f t="shared" si="586"/>
        <v>#N/A</v>
      </c>
      <c r="W7444" s="29" t="e">
        <f t="shared" si="583"/>
        <v>#N/A</v>
      </c>
      <c r="X7444" s="37" t="e">
        <f t="shared" si="587"/>
        <v>#N/A</v>
      </c>
      <c r="Y7444" s="37" t="e">
        <f t="shared" si="585"/>
        <v>#N/A</v>
      </c>
      <c r="Z7444" s="37"/>
      <c r="AA7444" s="37"/>
    </row>
    <row r="7445" spans="20:27">
      <c r="T7445" s="26">
        <v>7425</v>
      </c>
      <c r="U7445" s="26" t="e">
        <f t="shared" si="584"/>
        <v>#N/A</v>
      </c>
      <c r="V7445" s="36" t="e">
        <f t="shared" si="586"/>
        <v>#N/A</v>
      </c>
      <c r="W7445" s="29" t="e">
        <f t="shared" ref="W7445:W7508" si="588">IF(U7445="",(#N/A),V7445)</f>
        <v>#N/A</v>
      </c>
      <c r="X7445" s="37" t="e">
        <f t="shared" si="587"/>
        <v>#N/A</v>
      </c>
      <c r="Y7445" s="37" t="e">
        <f t="shared" si="585"/>
        <v>#N/A</v>
      </c>
      <c r="Z7445" s="37"/>
      <c r="AA7445" s="37"/>
    </row>
    <row r="7446" spans="20:27">
      <c r="T7446" s="26">
        <v>7426</v>
      </c>
      <c r="U7446" s="26" t="e">
        <f t="shared" ref="U7446:U7509" si="589">IF(MAX(D$20:D$64)&lt;T7446,(#N/A),T7446)</f>
        <v>#N/A</v>
      </c>
      <c r="V7446" s="36" t="e">
        <f t="shared" si="586"/>
        <v>#N/A</v>
      </c>
      <c r="W7446" s="29" t="e">
        <f t="shared" si="588"/>
        <v>#N/A</v>
      </c>
      <c r="X7446" s="37" t="e">
        <f t="shared" si="587"/>
        <v>#N/A</v>
      </c>
      <c r="Y7446" s="37" t="e">
        <f t="shared" si="585"/>
        <v>#N/A</v>
      </c>
      <c r="Z7446" s="37"/>
      <c r="AA7446" s="37"/>
    </row>
    <row r="7447" spans="20:27">
      <c r="T7447" s="26">
        <v>7427</v>
      </c>
      <c r="U7447" s="26" t="e">
        <f t="shared" si="589"/>
        <v>#N/A</v>
      </c>
      <c r="V7447" s="36" t="e">
        <f t="shared" si="586"/>
        <v>#N/A</v>
      </c>
      <c r="W7447" s="29" t="e">
        <f t="shared" si="588"/>
        <v>#N/A</v>
      </c>
      <c r="X7447" s="37" t="e">
        <f t="shared" si="587"/>
        <v>#N/A</v>
      </c>
      <c r="Y7447" s="37" t="e">
        <f t="shared" si="585"/>
        <v>#N/A</v>
      </c>
      <c r="Z7447" s="37"/>
      <c r="AA7447" s="37"/>
    </row>
    <row r="7448" spans="20:27">
      <c r="T7448" s="26">
        <v>7428</v>
      </c>
      <c r="U7448" s="26" t="e">
        <f t="shared" si="589"/>
        <v>#N/A</v>
      </c>
      <c r="V7448" s="36" t="e">
        <f t="shared" si="586"/>
        <v>#N/A</v>
      </c>
      <c r="W7448" s="29" t="e">
        <f t="shared" si="588"/>
        <v>#N/A</v>
      </c>
      <c r="X7448" s="37" t="e">
        <f t="shared" si="587"/>
        <v>#N/A</v>
      </c>
      <c r="Y7448" s="37" t="e">
        <f t="shared" si="585"/>
        <v>#N/A</v>
      </c>
      <c r="Z7448" s="37"/>
      <c r="AA7448" s="37"/>
    </row>
    <row r="7449" spans="20:27">
      <c r="T7449" s="26">
        <v>7429</v>
      </c>
      <c r="U7449" s="26" t="e">
        <f t="shared" si="589"/>
        <v>#N/A</v>
      </c>
      <c r="V7449" s="36" t="e">
        <f t="shared" si="586"/>
        <v>#N/A</v>
      </c>
      <c r="W7449" s="29" t="e">
        <f t="shared" si="588"/>
        <v>#N/A</v>
      </c>
      <c r="X7449" s="37" t="e">
        <f t="shared" si="587"/>
        <v>#N/A</v>
      </c>
      <c r="Y7449" s="37" t="e">
        <f t="shared" si="585"/>
        <v>#N/A</v>
      </c>
      <c r="Z7449" s="37"/>
      <c r="AA7449" s="37"/>
    </row>
    <row r="7450" spans="20:27">
      <c r="T7450" s="26">
        <v>7430</v>
      </c>
      <c r="U7450" s="26" t="e">
        <f t="shared" si="589"/>
        <v>#N/A</v>
      </c>
      <c r="V7450" s="36" t="e">
        <f t="shared" si="586"/>
        <v>#N/A</v>
      </c>
      <c r="W7450" s="29" t="e">
        <f t="shared" si="588"/>
        <v>#N/A</v>
      </c>
      <c r="X7450" s="37" t="e">
        <f t="shared" si="587"/>
        <v>#N/A</v>
      </c>
      <c r="Y7450" s="37" t="e">
        <f t="shared" si="585"/>
        <v>#N/A</v>
      </c>
      <c r="Z7450" s="37"/>
      <c r="AA7450" s="37"/>
    </row>
    <row r="7451" spans="20:27">
      <c r="T7451" s="26">
        <v>7431</v>
      </c>
      <c r="U7451" s="26" t="e">
        <f t="shared" si="589"/>
        <v>#N/A</v>
      </c>
      <c r="V7451" s="36" t="e">
        <f t="shared" si="586"/>
        <v>#N/A</v>
      </c>
      <c r="W7451" s="29" t="e">
        <f t="shared" si="588"/>
        <v>#N/A</v>
      </c>
      <c r="X7451" s="37" t="e">
        <f t="shared" si="587"/>
        <v>#N/A</v>
      </c>
      <c r="Y7451" s="37" t="e">
        <f t="shared" si="585"/>
        <v>#N/A</v>
      </c>
      <c r="Z7451" s="37"/>
      <c r="AA7451" s="37"/>
    </row>
    <row r="7452" spans="20:27">
      <c r="T7452" s="26">
        <v>7432</v>
      </c>
      <c r="U7452" s="26" t="e">
        <f t="shared" si="589"/>
        <v>#N/A</v>
      </c>
      <c r="V7452" s="36" t="e">
        <f t="shared" si="586"/>
        <v>#N/A</v>
      </c>
      <c r="W7452" s="29" t="e">
        <f t="shared" si="588"/>
        <v>#N/A</v>
      </c>
      <c r="X7452" s="37" t="e">
        <f t="shared" si="587"/>
        <v>#N/A</v>
      </c>
      <c r="Y7452" s="37" t="e">
        <f t="shared" si="585"/>
        <v>#N/A</v>
      </c>
      <c r="Z7452" s="37"/>
      <c r="AA7452" s="37"/>
    </row>
    <row r="7453" spans="20:27">
      <c r="T7453" s="26">
        <v>7433</v>
      </c>
      <c r="U7453" s="26" t="e">
        <f t="shared" si="589"/>
        <v>#N/A</v>
      </c>
      <c r="V7453" s="36" t="e">
        <f t="shared" si="586"/>
        <v>#N/A</v>
      </c>
      <c r="W7453" s="29" t="e">
        <f t="shared" si="588"/>
        <v>#N/A</v>
      </c>
      <c r="X7453" s="37" t="e">
        <f t="shared" si="587"/>
        <v>#N/A</v>
      </c>
      <c r="Y7453" s="37" t="e">
        <f t="shared" si="585"/>
        <v>#N/A</v>
      </c>
      <c r="Z7453" s="37"/>
      <c r="AA7453" s="37"/>
    </row>
    <row r="7454" spans="20:27">
      <c r="T7454" s="26">
        <v>7434</v>
      </c>
      <c r="U7454" s="26" t="e">
        <f t="shared" si="589"/>
        <v>#N/A</v>
      </c>
      <c r="V7454" s="36" t="e">
        <f t="shared" si="586"/>
        <v>#N/A</v>
      </c>
      <c r="W7454" s="29" t="e">
        <f t="shared" si="588"/>
        <v>#N/A</v>
      </c>
      <c r="X7454" s="37" t="e">
        <f t="shared" si="587"/>
        <v>#N/A</v>
      </c>
      <c r="Y7454" s="37" t="e">
        <f t="shared" si="585"/>
        <v>#N/A</v>
      </c>
      <c r="Z7454" s="37"/>
      <c r="AA7454" s="37"/>
    </row>
    <row r="7455" spans="20:27">
      <c r="T7455" s="26">
        <v>7435</v>
      </c>
      <c r="U7455" s="26" t="e">
        <f t="shared" si="589"/>
        <v>#N/A</v>
      </c>
      <c r="V7455" s="36" t="e">
        <f t="shared" si="586"/>
        <v>#N/A</v>
      </c>
      <c r="W7455" s="29" t="e">
        <f t="shared" si="588"/>
        <v>#N/A</v>
      </c>
      <c r="X7455" s="37" t="e">
        <f t="shared" si="587"/>
        <v>#N/A</v>
      </c>
      <c r="Y7455" s="37" t="e">
        <f t="shared" ref="Y7455:Y7518" si="590">IF(($K$60+15)&gt;T7455,K$23*EXP(M$22*LOG(T7455/O$23)),(#N/A))</f>
        <v>#N/A</v>
      </c>
      <c r="Z7455" s="37"/>
      <c r="AA7455" s="37"/>
    </row>
    <row r="7456" spans="20:27">
      <c r="T7456" s="26">
        <v>7436</v>
      </c>
      <c r="U7456" s="26" t="e">
        <f t="shared" si="589"/>
        <v>#N/A</v>
      </c>
      <c r="V7456" s="36" t="e">
        <f t="shared" si="586"/>
        <v>#N/A</v>
      </c>
      <c r="W7456" s="29" t="e">
        <f t="shared" si="588"/>
        <v>#N/A</v>
      </c>
      <c r="X7456" s="37" t="e">
        <f t="shared" si="587"/>
        <v>#N/A</v>
      </c>
      <c r="Y7456" s="37" t="e">
        <f t="shared" si="590"/>
        <v>#N/A</v>
      </c>
      <c r="Z7456" s="37"/>
      <c r="AA7456" s="37"/>
    </row>
    <row r="7457" spans="20:27">
      <c r="T7457" s="26">
        <v>7437</v>
      </c>
      <c r="U7457" s="26" t="e">
        <f t="shared" si="589"/>
        <v>#N/A</v>
      </c>
      <c r="V7457" s="36" t="e">
        <f t="shared" si="586"/>
        <v>#N/A</v>
      </c>
      <c r="W7457" s="29" t="e">
        <f t="shared" si="588"/>
        <v>#N/A</v>
      </c>
      <c r="X7457" s="37" t="e">
        <f t="shared" si="587"/>
        <v>#N/A</v>
      </c>
      <c r="Y7457" s="37" t="e">
        <f t="shared" si="590"/>
        <v>#N/A</v>
      </c>
      <c r="Z7457" s="37"/>
      <c r="AA7457" s="37"/>
    </row>
    <row r="7458" spans="20:27">
      <c r="T7458" s="26">
        <v>7438</v>
      </c>
      <c r="U7458" s="26" t="e">
        <f t="shared" si="589"/>
        <v>#N/A</v>
      </c>
      <c r="V7458" s="36" t="e">
        <f t="shared" si="586"/>
        <v>#N/A</v>
      </c>
      <c r="W7458" s="29" t="e">
        <f t="shared" si="588"/>
        <v>#N/A</v>
      </c>
      <c r="X7458" s="37" t="e">
        <f t="shared" si="587"/>
        <v>#N/A</v>
      </c>
      <c r="Y7458" s="37" t="e">
        <f t="shared" si="590"/>
        <v>#N/A</v>
      </c>
      <c r="Z7458" s="37"/>
      <c r="AA7458" s="37"/>
    </row>
    <row r="7459" spans="20:27">
      <c r="T7459" s="26">
        <v>7439</v>
      </c>
      <c r="U7459" s="26" t="e">
        <f t="shared" si="589"/>
        <v>#N/A</v>
      </c>
      <c r="V7459" s="36" t="e">
        <f t="shared" si="586"/>
        <v>#N/A</v>
      </c>
      <c r="W7459" s="29" t="e">
        <f t="shared" si="588"/>
        <v>#N/A</v>
      </c>
      <c r="X7459" s="37" t="e">
        <f t="shared" si="587"/>
        <v>#N/A</v>
      </c>
      <c r="Y7459" s="37" t="e">
        <f t="shared" si="590"/>
        <v>#N/A</v>
      </c>
      <c r="Z7459" s="37"/>
      <c r="AA7459" s="37"/>
    </row>
    <row r="7460" spans="20:27">
      <c r="T7460" s="26">
        <v>7440</v>
      </c>
      <c r="U7460" s="26" t="e">
        <f t="shared" si="589"/>
        <v>#N/A</v>
      </c>
      <c r="V7460" s="36" t="e">
        <f t="shared" si="586"/>
        <v>#N/A</v>
      </c>
      <c r="W7460" s="29" t="e">
        <f t="shared" si="588"/>
        <v>#N/A</v>
      </c>
      <c r="X7460" s="37" t="e">
        <f t="shared" si="587"/>
        <v>#N/A</v>
      </c>
      <c r="Y7460" s="37" t="e">
        <f t="shared" si="590"/>
        <v>#N/A</v>
      </c>
      <c r="Z7460" s="37"/>
      <c r="AA7460" s="37"/>
    </row>
    <row r="7461" spans="20:27">
      <c r="T7461" s="26">
        <v>7441</v>
      </c>
      <c r="U7461" s="26" t="e">
        <f t="shared" si="589"/>
        <v>#N/A</v>
      </c>
      <c r="V7461" s="36" t="e">
        <f t="shared" si="586"/>
        <v>#N/A</v>
      </c>
      <c r="W7461" s="29" t="e">
        <f t="shared" si="588"/>
        <v>#N/A</v>
      </c>
      <c r="X7461" s="37" t="e">
        <f t="shared" si="587"/>
        <v>#N/A</v>
      </c>
      <c r="Y7461" s="37" t="e">
        <f t="shared" si="590"/>
        <v>#N/A</v>
      </c>
      <c r="Z7461" s="37"/>
      <c r="AA7461" s="37"/>
    </row>
    <row r="7462" spans="20:27">
      <c r="T7462" s="26">
        <v>7442</v>
      </c>
      <c r="U7462" s="26" t="e">
        <f t="shared" si="589"/>
        <v>#N/A</v>
      </c>
      <c r="V7462" s="36" t="e">
        <f t="shared" si="586"/>
        <v>#N/A</v>
      </c>
      <c r="W7462" s="29" t="e">
        <f t="shared" si="588"/>
        <v>#N/A</v>
      </c>
      <c r="X7462" s="37" t="e">
        <f t="shared" si="587"/>
        <v>#N/A</v>
      </c>
      <c r="Y7462" s="37" t="e">
        <f t="shared" si="590"/>
        <v>#N/A</v>
      </c>
      <c r="Z7462" s="37"/>
      <c r="AA7462" s="37"/>
    </row>
    <row r="7463" spans="20:27">
      <c r="T7463" s="26">
        <v>7443</v>
      </c>
      <c r="U7463" s="26" t="e">
        <f t="shared" si="589"/>
        <v>#N/A</v>
      </c>
      <c r="V7463" s="36" t="e">
        <f t="shared" si="586"/>
        <v>#N/A</v>
      </c>
      <c r="W7463" s="29" t="e">
        <f t="shared" si="588"/>
        <v>#N/A</v>
      </c>
      <c r="X7463" s="37" t="e">
        <f t="shared" si="587"/>
        <v>#N/A</v>
      </c>
      <c r="Y7463" s="37" t="e">
        <f t="shared" si="590"/>
        <v>#N/A</v>
      </c>
      <c r="Z7463" s="37"/>
      <c r="AA7463" s="37"/>
    </row>
    <row r="7464" spans="20:27">
      <c r="T7464" s="26">
        <v>7444</v>
      </c>
      <c r="U7464" s="26" t="e">
        <f t="shared" si="589"/>
        <v>#N/A</v>
      </c>
      <c r="V7464" s="36" t="e">
        <f t="shared" si="586"/>
        <v>#N/A</v>
      </c>
      <c r="W7464" s="29" t="e">
        <f t="shared" si="588"/>
        <v>#N/A</v>
      </c>
      <c r="X7464" s="37" t="e">
        <f t="shared" si="587"/>
        <v>#N/A</v>
      </c>
      <c r="Y7464" s="37" t="e">
        <f t="shared" si="590"/>
        <v>#N/A</v>
      </c>
      <c r="Z7464" s="37"/>
      <c r="AA7464" s="37"/>
    </row>
    <row r="7465" spans="20:27">
      <c r="T7465" s="26">
        <v>7445</v>
      </c>
      <c r="U7465" s="26" t="e">
        <f t="shared" si="589"/>
        <v>#N/A</v>
      </c>
      <c r="V7465" s="36" t="e">
        <f t="shared" si="586"/>
        <v>#N/A</v>
      </c>
      <c r="W7465" s="29" t="e">
        <f t="shared" si="588"/>
        <v>#N/A</v>
      </c>
      <c r="X7465" s="37" t="e">
        <f t="shared" si="587"/>
        <v>#N/A</v>
      </c>
      <c r="Y7465" s="37" t="e">
        <f t="shared" si="590"/>
        <v>#N/A</v>
      </c>
      <c r="Z7465" s="37"/>
      <c r="AA7465" s="37"/>
    </row>
    <row r="7466" spans="20:27">
      <c r="T7466" s="26">
        <v>7446</v>
      </c>
      <c r="U7466" s="26" t="e">
        <f t="shared" si="589"/>
        <v>#N/A</v>
      </c>
      <c r="V7466" s="36" t="e">
        <f t="shared" si="586"/>
        <v>#N/A</v>
      </c>
      <c r="W7466" s="29" t="e">
        <f t="shared" si="588"/>
        <v>#N/A</v>
      </c>
      <c r="X7466" s="37" t="e">
        <f t="shared" si="587"/>
        <v>#N/A</v>
      </c>
      <c r="Y7466" s="37" t="e">
        <f t="shared" si="590"/>
        <v>#N/A</v>
      </c>
      <c r="Z7466" s="37"/>
      <c r="AA7466" s="37"/>
    </row>
    <row r="7467" spans="20:27">
      <c r="T7467" s="26">
        <v>7447</v>
      </c>
      <c r="U7467" s="26" t="e">
        <f t="shared" si="589"/>
        <v>#N/A</v>
      </c>
      <c r="V7467" s="36" t="e">
        <f t="shared" si="586"/>
        <v>#N/A</v>
      </c>
      <c r="W7467" s="29" t="e">
        <f t="shared" si="588"/>
        <v>#N/A</v>
      </c>
      <c r="X7467" s="37" t="e">
        <f t="shared" si="587"/>
        <v>#N/A</v>
      </c>
      <c r="Y7467" s="37" t="e">
        <f t="shared" si="590"/>
        <v>#N/A</v>
      </c>
      <c r="Z7467" s="37"/>
      <c r="AA7467" s="37"/>
    </row>
    <row r="7468" spans="20:27">
      <c r="T7468" s="26">
        <v>7448</v>
      </c>
      <c r="U7468" s="26" t="e">
        <f t="shared" si="589"/>
        <v>#N/A</v>
      </c>
      <c r="V7468" s="36" t="e">
        <f t="shared" si="586"/>
        <v>#N/A</v>
      </c>
      <c r="W7468" s="29" t="e">
        <f t="shared" si="588"/>
        <v>#N/A</v>
      </c>
      <c r="X7468" s="37" t="e">
        <f t="shared" si="587"/>
        <v>#N/A</v>
      </c>
      <c r="Y7468" s="37" t="e">
        <f t="shared" si="590"/>
        <v>#N/A</v>
      </c>
      <c r="Z7468" s="37"/>
      <c r="AA7468" s="37"/>
    </row>
    <row r="7469" spans="20:27">
      <c r="T7469" s="26">
        <v>7449</v>
      </c>
      <c r="U7469" s="26" t="e">
        <f t="shared" si="589"/>
        <v>#N/A</v>
      </c>
      <c r="V7469" s="36" t="e">
        <f t="shared" si="586"/>
        <v>#N/A</v>
      </c>
      <c r="W7469" s="29" t="e">
        <f t="shared" si="588"/>
        <v>#N/A</v>
      </c>
      <c r="X7469" s="37" t="e">
        <f t="shared" si="587"/>
        <v>#N/A</v>
      </c>
      <c r="Y7469" s="37" t="e">
        <f t="shared" si="590"/>
        <v>#N/A</v>
      </c>
      <c r="Z7469" s="37"/>
      <c r="AA7469" s="37"/>
    </row>
    <row r="7470" spans="20:27">
      <c r="T7470" s="26">
        <v>7450</v>
      </c>
      <c r="U7470" s="26" t="e">
        <f t="shared" si="589"/>
        <v>#N/A</v>
      </c>
      <c r="V7470" s="36" t="e">
        <f t="shared" si="586"/>
        <v>#N/A</v>
      </c>
      <c r="W7470" s="29" t="e">
        <f t="shared" si="588"/>
        <v>#N/A</v>
      </c>
      <c r="X7470" s="37" t="e">
        <f t="shared" si="587"/>
        <v>#N/A</v>
      </c>
      <c r="Y7470" s="37" t="e">
        <f t="shared" si="590"/>
        <v>#N/A</v>
      </c>
      <c r="Z7470" s="37"/>
      <c r="AA7470" s="37"/>
    </row>
    <row r="7471" spans="20:27">
      <c r="T7471" s="26">
        <v>7451</v>
      </c>
      <c r="U7471" s="26" t="e">
        <f t="shared" si="589"/>
        <v>#N/A</v>
      </c>
      <c r="V7471" s="36" t="e">
        <f t="shared" si="586"/>
        <v>#N/A</v>
      </c>
      <c r="W7471" s="29" t="e">
        <f t="shared" si="588"/>
        <v>#N/A</v>
      </c>
      <c r="X7471" s="37" t="e">
        <f t="shared" si="587"/>
        <v>#N/A</v>
      </c>
      <c r="Y7471" s="37" t="e">
        <f t="shared" si="590"/>
        <v>#N/A</v>
      </c>
      <c r="Z7471" s="37"/>
      <c r="AA7471" s="37"/>
    </row>
    <row r="7472" spans="20:27">
      <c r="T7472" s="26">
        <v>7452</v>
      </c>
      <c r="U7472" s="26" t="e">
        <f t="shared" si="589"/>
        <v>#N/A</v>
      </c>
      <c r="V7472" s="36" t="e">
        <f t="shared" si="586"/>
        <v>#N/A</v>
      </c>
      <c r="W7472" s="29" t="e">
        <f t="shared" si="588"/>
        <v>#N/A</v>
      </c>
      <c r="X7472" s="37" t="e">
        <f t="shared" si="587"/>
        <v>#N/A</v>
      </c>
      <c r="Y7472" s="37" t="e">
        <f t="shared" si="590"/>
        <v>#N/A</v>
      </c>
      <c r="Z7472" s="37"/>
      <c r="AA7472" s="37"/>
    </row>
    <row r="7473" spans="20:27">
      <c r="T7473" s="26">
        <v>7453</v>
      </c>
      <c r="U7473" s="26" t="e">
        <f t="shared" si="589"/>
        <v>#N/A</v>
      </c>
      <c r="V7473" s="36" t="e">
        <f t="shared" si="586"/>
        <v>#N/A</v>
      </c>
      <c r="W7473" s="29" t="e">
        <f t="shared" si="588"/>
        <v>#N/A</v>
      </c>
      <c r="X7473" s="37" t="e">
        <f t="shared" si="587"/>
        <v>#N/A</v>
      </c>
      <c r="Y7473" s="37" t="e">
        <f t="shared" si="590"/>
        <v>#N/A</v>
      </c>
      <c r="Z7473" s="37"/>
      <c r="AA7473" s="37"/>
    </row>
    <row r="7474" spans="20:27">
      <c r="T7474" s="26">
        <v>7454</v>
      </c>
      <c r="U7474" s="26" t="e">
        <f t="shared" si="589"/>
        <v>#N/A</v>
      </c>
      <c r="V7474" s="36" t="e">
        <f t="shared" si="586"/>
        <v>#N/A</v>
      </c>
      <c r="W7474" s="29" t="e">
        <f t="shared" si="588"/>
        <v>#N/A</v>
      </c>
      <c r="X7474" s="37" t="e">
        <f t="shared" si="587"/>
        <v>#N/A</v>
      </c>
      <c r="Y7474" s="37" t="e">
        <f t="shared" si="590"/>
        <v>#N/A</v>
      </c>
      <c r="Z7474" s="37"/>
      <c r="AA7474" s="37"/>
    </row>
    <row r="7475" spans="20:27">
      <c r="T7475" s="26">
        <v>7455</v>
      </c>
      <c r="U7475" s="26" t="e">
        <f t="shared" si="589"/>
        <v>#N/A</v>
      </c>
      <c r="V7475" s="36" t="e">
        <f t="shared" si="586"/>
        <v>#N/A</v>
      </c>
      <c r="W7475" s="29" t="e">
        <f t="shared" si="588"/>
        <v>#N/A</v>
      </c>
      <c r="X7475" s="37" t="e">
        <f t="shared" si="587"/>
        <v>#N/A</v>
      </c>
      <c r="Y7475" s="37" t="e">
        <f t="shared" si="590"/>
        <v>#N/A</v>
      </c>
      <c r="Z7475" s="37"/>
      <c r="AA7475" s="37"/>
    </row>
    <row r="7476" spans="20:27">
      <c r="T7476" s="26">
        <v>7456</v>
      </c>
      <c r="U7476" s="26" t="e">
        <f t="shared" si="589"/>
        <v>#N/A</v>
      </c>
      <c r="V7476" s="36" t="e">
        <f t="shared" si="586"/>
        <v>#N/A</v>
      </c>
      <c r="W7476" s="29" t="e">
        <f t="shared" si="588"/>
        <v>#N/A</v>
      </c>
      <c r="X7476" s="37" t="e">
        <f t="shared" si="587"/>
        <v>#N/A</v>
      </c>
      <c r="Y7476" s="37" t="e">
        <f t="shared" si="590"/>
        <v>#N/A</v>
      </c>
      <c r="Z7476" s="37"/>
      <c r="AA7476" s="37"/>
    </row>
    <row r="7477" spans="20:27">
      <c r="T7477" s="26">
        <v>7457</v>
      </c>
      <c r="U7477" s="26" t="e">
        <f t="shared" si="589"/>
        <v>#N/A</v>
      </c>
      <c r="V7477" s="36" t="e">
        <f t="shared" si="586"/>
        <v>#N/A</v>
      </c>
      <c r="W7477" s="29" t="e">
        <f t="shared" si="588"/>
        <v>#N/A</v>
      </c>
      <c r="X7477" s="37" t="e">
        <f t="shared" si="587"/>
        <v>#N/A</v>
      </c>
      <c r="Y7477" s="37" t="e">
        <f t="shared" si="590"/>
        <v>#N/A</v>
      </c>
      <c r="Z7477" s="37"/>
      <c r="AA7477" s="37"/>
    </row>
    <row r="7478" spans="20:27">
      <c r="T7478" s="26">
        <v>7458</v>
      </c>
      <c r="U7478" s="26" t="e">
        <f t="shared" si="589"/>
        <v>#N/A</v>
      </c>
      <c r="V7478" s="36" t="e">
        <f t="shared" si="586"/>
        <v>#N/A</v>
      </c>
      <c r="W7478" s="29" t="e">
        <f t="shared" si="588"/>
        <v>#N/A</v>
      </c>
      <c r="X7478" s="37" t="e">
        <f t="shared" si="587"/>
        <v>#N/A</v>
      </c>
      <c r="Y7478" s="37" t="e">
        <f t="shared" si="590"/>
        <v>#N/A</v>
      </c>
      <c r="Z7478" s="37"/>
      <c r="AA7478" s="37"/>
    </row>
    <row r="7479" spans="20:27">
      <c r="T7479" s="26">
        <v>7459</v>
      </c>
      <c r="U7479" s="26" t="e">
        <f t="shared" si="589"/>
        <v>#N/A</v>
      </c>
      <c r="V7479" s="36" t="e">
        <f t="shared" si="586"/>
        <v>#N/A</v>
      </c>
      <c r="W7479" s="29" t="e">
        <f t="shared" si="588"/>
        <v>#N/A</v>
      </c>
      <c r="X7479" s="37" t="e">
        <f t="shared" si="587"/>
        <v>#N/A</v>
      </c>
      <c r="Y7479" s="37" t="e">
        <f t="shared" si="590"/>
        <v>#N/A</v>
      </c>
      <c r="Z7479" s="37"/>
      <c r="AA7479" s="37"/>
    </row>
    <row r="7480" spans="20:27">
      <c r="T7480" s="26">
        <v>7460</v>
      </c>
      <c r="U7480" s="26" t="e">
        <f t="shared" si="589"/>
        <v>#N/A</v>
      </c>
      <c r="V7480" s="36" t="e">
        <f t="shared" si="586"/>
        <v>#N/A</v>
      </c>
      <c r="W7480" s="29" t="e">
        <f t="shared" si="588"/>
        <v>#N/A</v>
      </c>
      <c r="X7480" s="37" t="e">
        <f t="shared" si="587"/>
        <v>#N/A</v>
      </c>
      <c r="Y7480" s="37" t="e">
        <f t="shared" si="590"/>
        <v>#N/A</v>
      </c>
      <c r="Z7480" s="37"/>
      <c r="AA7480" s="37"/>
    </row>
    <row r="7481" spans="20:27">
      <c r="T7481" s="26">
        <v>7461</v>
      </c>
      <c r="U7481" s="26" t="e">
        <f t="shared" si="589"/>
        <v>#N/A</v>
      </c>
      <c r="V7481" s="36" t="e">
        <f t="shared" si="586"/>
        <v>#N/A</v>
      </c>
      <c r="W7481" s="29" t="e">
        <f t="shared" si="588"/>
        <v>#N/A</v>
      </c>
      <c r="X7481" s="37" t="e">
        <f t="shared" si="587"/>
        <v>#N/A</v>
      </c>
      <c r="Y7481" s="37" t="e">
        <f t="shared" si="590"/>
        <v>#N/A</v>
      </c>
      <c r="Z7481" s="37"/>
      <c r="AA7481" s="37"/>
    </row>
    <row r="7482" spans="20:27">
      <c r="T7482" s="26">
        <v>7462</v>
      </c>
      <c r="U7482" s="26" t="e">
        <f t="shared" si="589"/>
        <v>#N/A</v>
      </c>
      <c r="V7482" s="36" t="e">
        <f t="shared" si="586"/>
        <v>#N/A</v>
      </c>
      <c r="W7482" s="29" t="e">
        <f t="shared" si="588"/>
        <v>#N/A</v>
      </c>
      <c r="X7482" s="37" t="e">
        <f t="shared" si="587"/>
        <v>#N/A</v>
      </c>
      <c r="Y7482" s="37" t="e">
        <f t="shared" si="590"/>
        <v>#N/A</v>
      </c>
      <c r="Z7482" s="37"/>
      <c r="AA7482" s="37"/>
    </row>
    <row r="7483" spans="20:27">
      <c r="T7483" s="26">
        <v>7463</v>
      </c>
      <c r="U7483" s="26" t="e">
        <f t="shared" si="589"/>
        <v>#N/A</v>
      </c>
      <c r="V7483" s="36" t="e">
        <f t="shared" si="586"/>
        <v>#N/A</v>
      </c>
      <c r="W7483" s="29" t="e">
        <f t="shared" si="588"/>
        <v>#N/A</v>
      </c>
      <c r="X7483" s="37" t="e">
        <f t="shared" si="587"/>
        <v>#N/A</v>
      </c>
      <c r="Y7483" s="37" t="e">
        <f t="shared" si="590"/>
        <v>#N/A</v>
      </c>
      <c r="Z7483" s="37"/>
      <c r="AA7483" s="37"/>
    </row>
    <row r="7484" spans="20:27">
      <c r="T7484" s="26">
        <v>7464</v>
      </c>
      <c r="U7484" s="26" t="e">
        <f t="shared" si="589"/>
        <v>#N/A</v>
      </c>
      <c r="V7484" s="36" t="e">
        <f t="shared" si="586"/>
        <v>#N/A</v>
      </c>
      <c r="W7484" s="29" t="e">
        <f t="shared" si="588"/>
        <v>#N/A</v>
      </c>
      <c r="X7484" s="37" t="e">
        <f t="shared" si="587"/>
        <v>#N/A</v>
      </c>
      <c r="Y7484" s="37" t="e">
        <f t="shared" si="590"/>
        <v>#N/A</v>
      </c>
      <c r="Z7484" s="37"/>
      <c r="AA7484" s="37"/>
    </row>
    <row r="7485" spans="20:27">
      <c r="T7485" s="26">
        <v>7465</v>
      </c>
      <c r="U7485" s="26" t="e">
        <f t="shared" si="589"/>
        <v>#N/A</v>
      </c>
      <c r="V7485" s="36" t="e">
        <f t="shared" si="586"/>
        <v>#N/A</v>
      </c>
      <c r="W7485" s="29" t="e">
        <f t="shared" si="588"/>
        <v>#N/A</v>
      </c>
      <c r="X7485" s="37" t="e">
        <f t="shared" si="587"/>
        <v>#N/A</v>
      </c>
      <c r="Y7485" s="37" t="e">
        <f t="shared" si="590"/>
        <v>#N/A</v>
      </c>
      <c r="Z7485" s="37"/>
      <c r="AA7485" s="37"/>
    </row>
    <row r="7486" spans="20:27">
      <c r="T7486" s="26">
        <v>7466</v>
      </c>
      <c r="U7486" s="26" t="e">
        <f t="shared" si="589"/>
        <v>#N/A</v>
      </c>
      <c r="V7486" s="36" t="e">
        <f t="shared" si="586"/>
        <v>#N/A</v>
      </c>
      <c r="W7486" s="29" t="e">
        <f t="shared" si="588"/>
        <v>#N/A</v>
      </c>
      <c r="X7486" s="37" t="e">
        <f t="shared" si="587"/>
        <v>#N/A</v>
      </c>
      <c r="Y7486" s="37" t="e">
        <f t="shared" si="590"/>
        <v>#N/A</v>
      </c>
      <c r="Z7486" s="37"/>
      <c r="AA7486" s="37"/>
    </row>
    <row r="7487" spans="20:27">
      <c r="T7487" s="26">
        <v>7467</v>
      </c>
      <c r="U7487" s="26" t="e">
        <f t="shared" si="589"/>
        <v>#N/A</v>
      </c>
      <c r="V7487" s="36" t="e">
        <f t="shared" si="586"/>
        <v>#N/A</v>
      </c>
      <c r="W7487" s="29" t="e">
        <f t="shared" si="588"/>
        <v>#N/A</v>
      </c>
      <c r="X7487" s="37" t="e">
        <f t="shared" si="587"/>
        <v>#N/A</v>
      </c>
      <c r="Y7487" s="37" t="e">
        <f t="shared" si="590"/>
        <v>#N/A</v>
      </c>
      <c r="Z7487" s="37"/>
      <c r="AA7487" s="37"/>
    </row>
    <row r="7488" spans="20:27">
      <c r="T7488" s="26">
        <v>7468</v>
      </c>
      <c r="U7488" s="26" t="e">
        <f t="shared" si="589"/>
        <v>#N/A</v>
      </c>
      <c r="V7488" s="36" t="e">
        <f t="shared" si="586"/>
        <v>#N/A</v>
      </c>
      <c r="W7488" s="29" t="e">
        <f t="shared" si="588"/>
        <v>#N/A</v>
      </c>
      <c r="X7488" s="37" t="e">
        <f t="shared" si="587"/>
        <v>#N/A</v>
      </c>
      <c r="Y7488" s="37" t="e">
        <f t="shared" si="590"/>
        <v>#N/A</v>
      </c>
      <c r="Z7488" s="37"/>
      <c r="AA7488" s="37"/>
    </row>
    <row r="7489" spans="20:27">
      <c r="T7489" s="26">
        <v>7469</v>
      </c>
      <c r="U7489" s="26" t="e">
        <f t="shared" si="589"/>
        <v>#N/A</v>
      </c>
      <c r="V7489" s="36" t="e">
        <f t="shared" si="586"/>
        <v>#N/A</v>
      </c>
      <c r="W7489" s="29" t="e">
        <f t="shared" si="588"/>
        <v>#N/A</v>
      </c>
      <c r="X7489" s="37" t="e">
        <f t="shared" si="587"/>
        <v>#N/A</v>
      </c>
      <c r="Y7489" s="37" t="e">
        <f t="shared" si="590"/>
        <v>#N/A</v>
      </c>
      <c r="Z7489" s="37"/>
      <c r="AA7489" s="37"/>
    </row>
    <row r="7490" spans="20:27">
      <c r="T7490" s="26">
        <v>7470</v>
      </c>
      <c r="U7490" s="26" t="e">
        <f t="shared" si="589"/>
        <v>#N/A</v>
      </c>
      <c r="V7490" s="36" t="e">
        <f t="shared" si="586"/>
        <v>#N/A</v>
      </c>
      <c r="W7490" s="29" t="e">
        <f t="shared" si="588"/>
        <v>#N/A</v>
      </c>
      <c r="X7490" s="37" t="e">
        <f t="shared" si="587"/>
        <v>#N/A</v>
      </c>
      <c r="Y7490" s="37" t="e">
        <f t="shared" si="590"/>
        <v>#N/A</v>
      </c>
      <c r="Z7490" s="37"/>
      <c r="AA7490" s="37"/>
    </row>
    <row r="7491" spans="20:27">
      <c r="T7491" s="26">
        <v>7471</v>
      </c>
      <c r="U7491" s="26" t="e">
        <f t="shared" si="589"/>
        <v>#N/A</v>
      </c>
      <c r="V7491" s="36" t="e">
        <f t="shared" si="586"/>
        <v>#N/A</v>
      </c>
      <c r="W7491" s="29" t="e">
        <f t="shared" si="588"/>
        <v>#N/A</v>
      </c>
      <c r="X7491" s="37" t="e">
        <f t="shared" si="587"/>
        <v>#N/A</v>
      </c>
      <c r="Y7491" s="37" t="e">
        <f t="shared" si="590"/>
        <v>#N/A</v>
      </c>
      <c r="Z7491" s="37"/>
      <c r="AA7491" s="37"/>
    </row>
    <row r="7492" spans="20:27">
      <c r="T7492" s="26">
        <v>7472</v>
      </c>
      <c r="U7492" s="26" t="e">
        <f t="shared" si="589"/>
        <v>#N/A</v>
      </c>
      <c r="V7492" s="36" t="e">
        <f t="shared" si="586"/>
        <v>#N/A</v>
      </c>
      <c r="W7492" s="29" t="e">
        <f t="shared" si="588"/>
        <v>#N/A</v>
      </c>
      <c r="X7492" s="37" t="e">
        <f t="shared" si="587"/>
        <v>#N/A</v>
      </c>
      <c r="Y7492" s="37" t="e">
        <f t="shared" si="590"/>
        <v>#N/A</v>
      </c>
      <c r="Z7492" s="37"/>
      <c r="AA7492" s="37"/>
    </row>
    <row r="7493" spans="20:27">
      <c r="T7493" s="26">
        <v>7473</v>
      </c>
      <c r="U7493" s="26" t="e">
        <f t="shared" si="589"/>
        <v>#N/A</v>
      </c>
      <c r="V7493" s="36" t="e">
        <f t="shared" si="586"/>
        <v>#N/A</v>
      </c>
      <c r="W7493" s="29" t="e">
        <f t="shared" si="588"/>
        <v>#N/A</v>
      </c>
      <c r="X7493" s="37" t="e">
        <f t="shared" si="587"/>
        <v>#N/A</v>
      </c>
      <c r="Y7493" s="37" t="e">
        <f t="shared" si="590"/>
        <v>#N/A</v>
      </c>
      <c r="Z7493" s="37"/>
      <c r="AA7493" s="37"/>
    </row>
    <row r="7494" spans="20:27">
      <c r="T7494" s="26">
        <v>7474</v>
      </c>
      <c r="U7494" s="26" t="e">
        <f t="shared" si="589"/>
        <v>#N/A</v>
      </c>
      <c r="V7494" s="36" t="e">
        <f t="shared" si="586"/>
        <v>#N/A</v>
      </c>
      <c r="W7494" s="29" t="e">
        <f t="shared" si="588"/>
        <v>#N/A</v>
      </c>
      <c r="X7494" s="37" t="e">
        <f t="shared" si="587"/>
        <v>#N/A</v>
      </c>
      <c r="Y7494" s="37" t="e">
        <f t="shared" si="590"/>
        <v>#N/A</v>
      </c>
      <c r="Z7494" s="37"/>
      <c r="AA7494" s="37"/>
    </row>
    <row r="7495" spans="20:27">
      <c r="T7495" s="26">
        <v>7475</v>
      </c>
      <c r="U7495" s="26" t="e">
        <f t="shared" si="589"/>
        <v>#N/A</v>
      </c>
      <c r="V7495" s="36" t="e">
        <f t="shared" si="586"/>
        <v>#N/A</v>
      </c>
      <c r="W7495" s="29" t="e">
        <f t="shared" si="588"/>
        <v>#N/A</v>
      </c>
      <c r="X7495" s="37" t="e">
        <f t="shared" si="587"/>
        <v>#N/A</v>
      </c>
      <c r="Y7495" s="37" t="e">
        <f t="shared" si="590"/>
        <v>#N/A</v>
      </c>
      <c r="Z7495" s="37"/>
      <c r="AA7495" s="37"/>
    </row>
    <row r="7496" spans="20:27">
      <c r="T7496" s="26">
        <v>7476</v>
      </c>
      <c r="U7496" s="26" t="e">
        <f t="shared" si="589"/>
        <v>#N/A</v>
      </c>
      <c r="V7496" s="36" t="e">
        <f t="shared" ref="V7496:V7559" si="591">K$23*EXP(M$22*LOG(T7496/O$23))</f>
        <v>#N/A</v>
      </c>
      <c r="W7496" s="29" t="e">
        <f t="shared" si="588"/>
        <v>#N/A</v>
      </c>
      <c r="X7496" s="37" t="e">
        <f t="shared" ref="X7496:X7559" si="592">IF(($K$60+15)&gt;T7496,T7496,(#N/A))</f>
        <v>#N/A</v>
      </c>
      <c r="Y7496" s="37" t="e">
        <f t="shared" si="590"/>
        <v>#N/A</v>
      </c>
      <c r="Z7496" s="37"/>
      <c r="AA7496" s="37"/>
    </row>
    <row r="7497" spans="20:27">
      <c r="T7497" s="26">
        <v>7477</v>
      </c>
      <c r="U7497" s="26" t="e">
        <f t="shared" si="589"/>
        <v>#N/A</v>
      </c>
      <c r="V7497" s="36" t="e">
        <f t="shared" si="591"/>
        <v>#N/A</v>
      </c>
      <c r="W7497" s="29" t="e">
        <f t="shared" si="588"/>
        <v>#N/A</v>
      </c>
      <c r="X7497" s="37" t="e">
        <f t="shared" si="592"/>
        <v>#N/A</v>
      </c>
      <c r="Y7497" s="37" t="e">
        <f t="shared" si="590"/>
        <v>#N/A</v>
      </c>
      <c r="Z7497" s="37"/>
      <c r="AA7497" s="37"/>
    </row>
    <row r="7498" spans="20:27">
      <c r="T7498" s="26">
        <v>7478</v>
      </c>
      <c r="U7498" s="26" t="e">
        <f t="shared" si="589"/>
        <v>#N/A</v>
      </c>
      <c r="V7498" s="36" t="e">
        <f t="shared" si="591"/>
        <v>#N/A</v>
      </c>
      <c r="W7498" s="29" t="e">
        <f t="shared" si="588"/>
        <v>#N/A</v>
      </c>
      <c r="X7498" s="37" t="e">
        <f t="shared" si="592"/>
        <v>#N/A</v>
      </c>
      <c r="Y7498" s="37" t="e">
        <f t="shared" si="590"/>
        <v>#N/A</v>
      </c>
      <c r="Z7498" s="37"/>
      <c r="AA7498" s="37"/>
    </row>
    <row r="7499" spans="20:27">
      <c r="T7499" s="26">
        <v>7479</v>
      </c>
      <c r="U7499" s="26" t="e">
        <f t="shared" si="589"/>
        <v>#N/A</v>
      </c>
      <c r="V7499" s="36" t="e">
        <f t="shared" si="591"/>
        <v>#N/A</v>
      </c>
      <c r="W7499" s="29" t="e">
        <f t="shared" si="588"/>
        <v>#N/A</v>
      </c>
      <c r="X7499" s="37" t="e">
        <f t="shared" si="592"/>
        <v>#N/A</v>
      </c>
      <c r="Y7499" s="37" t="e">
        <f t="shared" si="590"/>
        <v>#N/A</v>
      </c>
      <c r="Z7499" s="37"/>
      <c r="AA7499" s="37"/>
    </row>
    <row r="7500" spans="20:27">
      <c r="T7500" s="26">
        <v>7480</v>
      </c>
      <c r="U7500" s="26" t="e">
        <f t="shared" si="589"/>
        <v>#N/A</v>
      </c>
      <c r="V7500" s="36" t="e">
        <f t="shared" si="591"/>
        <v>#N/A</v>
      </c>
      <c r="W7500" s="29" t="e">
        <f t="shared" si="588"/>
        <v>#N/A</v>
      </c>
      <c r="X7500" s="37" t="e">
        <f t="shared" si="592"/>
        <v>#N/A</v>
      </c>
      <c r="Y7500" s="37" t="e">
        <f t="shared" si="590"/>
        <v>#N/A</v>
      </c>
      <c r="Z7500" s="37"/>
      <c r="AA7500" s="37"/>
    </row>
    <row r="7501" spans="20:27">
      <c r="T7501" s="26">
        <v>7481</v>
      </c>
      <c r="U7501" s="26" t="e">
        <f t="shared" si="589"/>
        <v>#N/A</v>
      </c>
      <c r="V7501" s="36" t="e">
        <f t="shared" si="591"/>
        <v>#N/A</v>
      </c>
      <c r="W7501" s="29" t="e">
        <f t="shared" si="588"/>
        <v>#N/A</v>
      </c>
      <c r="X7501" s="37" t="e">
        <f t="shared" si="592"/>
        <v>#N/A</v>
      </c>
      <c r="Y7501" s="37" t="e">
        <f t="shared" si="590"/>
        <v>#N/A</v>
      </c>
      <c r="Z7501" s="37"/>
      <c r="AA7501" s="37"/>
    </row>
    <row r="7502" spans="20:27">
      <c r="T7502" s="26">
        <v>7482</v>
      </c>
      <c r="U7502" s="26" t="e">
        <f t="shared" si="589"/>
        <v>#N/A</v>
      </c>
      <c r="V7502" s="36" t="e">
        <f t="shared" si="591"/>
        <v>#N/A</v>
      </c>
      <c r="W7502" s="29" t="e">
        <f t="shared" si="588"/>
        <v>#N/A</v>
      </c>
      <c r="X7502" s="37" t="e">
        <f t="shared" si="592"/>
        <v>#N/A</v>
      </c>
      <c r="Y7502" s="37" t="e">
        <f t="shared" si="590"/>
        <v>#N/A</v>
      </c>
      <c r="Z7502" s="37"/>
      <c r="AA7502" s="37"/>
    </row>
    <row r="7503" spans="20:27">
      <c r="T7503" s="26">
        <v>7483</v>
      </c>
      <c r="U7503" s="26" t="e">
        <f t="shared" si="589"/>
        <v>#N/A</v>
      </c>
      <c r="V7503" s="36" t="e">
        <f t="shared" si="591"/>
        <v>#N/A</v>
      </c>
      <c r="W7503" s="29" t="e">
        <f t="shared" si="588"/>
        <v>#N/A</v>
      </c>
      <c r="X7503" s="37" t="e">
        <f t="shared" si="592"/>
        <v>#N/A</v>
      </c>
      <c r="Y7503" s="37" t="e">
        <f t="shared" si="590"/>
        <v>#N/A</v>
      </c>
      <c r="Z7503" s="37"/>
      <c r="AA7503" s="37"/>
    </row>
    <row r="7504" spans="20:27">
      <c r="T7504" s="26">
        <v>7484</v>
      </c>
      <c r="U7504" s="26" t="e">
        <f t="shared" si="589"/>
        <v>#N/A</v>
      </c>
      <c r="V7504" s="36" t="e">
        <f t="shared" si="591"/>
        <v>#N/A</v>
      </c>
      <c r="W7504" s="29" t="e">
        <f t="shared" si="588"/>
        <v>#N/A</v>
      </c>
      <c r="X7504" s="37" t="e">
        <f t="shared" si="592"/>
        <v>#N/A</v>
      </c>
      <c r="Y7504" s="37" t="e">
        <f t="shared" si="590"/>
        <v>#N/A</v>
      </c>
      <c r="Z7504" s="37"/>
      <c r="AA7504" s="37"/>
    </row>
    <row r="7505" spans="20:27">
      <c r="T7505" s="26">
        <v>7485</v>
      </c>
      <c r="U7505" s="26" t="e">
        <f t="shared" si="589"/>
        <v>#N/A</v>
      </c>
      <c r="V7505" s="36" t="e">
        <f t="shared" si="591"/>
        <v>#N/A</v>
      </c>
      <c r="W7505" s="29" t="e">
        <f t="shared" si="588"/>
        <v>#N/A</v>
      </c>
      <c r="X7505" s="37" t="e">
        <f t="shared" si="592"/>
        <v>#N/A</v>
      </c>
      <c r="Y7505" s="37" t="e">
        <f t="shared" si="590"/>
        <v>#N/A</v>
      </c>
      <c r="Z7505" s="37"/>
      <c r="AA7505" s="37"/>
    </row>
    <row r="7506" spans="20:27">
      <c r="T7506" s="26">
        <v>7486</v>
      </c>
      <c r="U7506" s="26" t="e">
        <f t="shared" si="589"/>
        <v>#N/A</v>
      </c>
      <c r="V7506" s="36" t="e">
        <f t="shared" si="591"/>
        <v>#N/A</v>
      </c>
      <c r="W7506" s="29" t="e">
        <f t="shared" si="588"/>
        <v>#N/A</v>
      </c>
      <c r="X7506" s="37" t="e">
        <f t="shared" si="592"/>
        <v>#N/A</v>
      </c>
      <c r="Y7506" s="37" t="e">
        <f t="shared" si="590"/>
        <v>#N/A</v>
      </c>
      <c r="Z7506" s="37"/>
      <c r="AA7506" s="37"/>
    </row>
    <row r="7507" spans="20:27">
      <c r="T7507" s="26">
        <v>7487</v>
      </c>
      <c r="U7507" s="26" t="e">
        <f t="shared" si="589"/>
        <v>#N/A</v>
      </c>
      <c r="V7507" s="36" t="e">
        <f t="shared" si="591"/>
        <v>#N/A</v>
      </c>
      <c r="W7507" s="29" t="e">
        <f t="shared" si="588"/>
        <v>#N/A</v>
      </c>
      <c r="X7507" s="37" t="e">
        <f t="shared" si="592"/>
        <v>#N/A</v>
      </c>
      <c r="Y7507" s="37" t="e">
        <f t="shared" si="590"/>
        <v>#N/A</v>
      </c>
      <c r="Z7507" s="37"/>
      <c r="AA7507" s="37"/>
    </row>
    <row r="7508" spans="20:27">
      <c r="T7508" s="26">
        <v>7488</v>
      </c>
      <c r="U7508" s="26" t="e">
        <f t="shared" si="589"/>
        <v>#N/A</v>
      </c>
      <c r="V7508" s="36" t="e">
        <f t="shared" si="591"/>
        <v>#N/A</v>
      </c>
      <c r="W7508" s="29" t="e">
        <f t="shared" si="588"/>
        <v>#N/A</v>
      </c>
      <c r="X7508" s="37" t="e">
        <f t="shared" si="592"/>
        <v>#N/A</v>
      </c>
      <c r="Y7508" s="37" t="e">
        <f t="shared" si="590"/>
        <v>#N/A</v>
      </c>
      <c r="Z7508" s="37"/>
      <c r="AA7508" s="37"/>
    </row>
    <row r="7509" spans="20:27">
      <c r="T7509" s="26">
        <v>7489</v>
      </c>
      <c r="U7509" s="26" t="e">
        <f t="shared" si="589"/>
        <v>#N/A</v>
      </c>
      <c r="V7509" s="36" t="e">
        <f t="shared" si="591"/>
        <v>#N/A</v>
      </c>
      <c r="W7509" s="29" t="e">
        <f t="shared" ref="W7509:W7572" si="593">IF(U7509="",(#N/A),V7509)</f>
        <v>#N/A</v>
      </c>
      <c r="X7509" s="37" t="e">
        <f t="shared" si="592"/>
        <v>#N/A</v>
      </c>
      <c r="Y7509" s="37" t="e">
        <f t="shared" si="590"/>
        <v>#N/A</v>
      </c>
      <c r="Z7509" s="37"/>
      <c r="AA7509" s="37"/>
    </row>
    <row r="7510" spans="20:27">
      <c r="T7510" s="26">
        <v>7490</v>
      </c>
      <c r="U7510" s="26" t="e">
        <f t="shared" ref="U7510:U7573" si="594">IF(MAX(D$20:D$64)&lt;T7510,(#N/A),T7510)</f>
        <v>#N/A</v>
      </c>
      <c r="V7510" s="36" t="e">
        <f t="shared" si="591"/>
        <v>#N/A</v>
      </c>
      <c r="W7510" s="29" t="e">
        <f t="shared" si="593"/>
        <v>#N/A</v>
      </c>
      <c r="X7510" s="37" t="e">
        <f t="shared" si="592"/>
        <v>#N/A</v>
      </c>
      <c r="Y7510" s="37" t="e">
        <f t="shared" si="590"/>
        <v>#N/A</v>
      </c>
      <c r="Z7510" s="37"/>
      <c r="AA7510" s="37"/>
    </row>
    <row r="7511" spans="20:27">
      <c r="T7511" s="26">
        <v>7491</v>
      </c>
      <c r="U7511" s="26" t="e">
        <f t="shared" si="594"/>
        <v>#N/A</v>
      </c>
      <c r="V7511" s="36" t="e">
        <f t="shared" si="591"/>
        <v>#N/A</v>
      </c>
      <c r="W7511" s="29" t="e">
        <f t="shared" si="593"/>
        <v>#N/A</v>
      </c>
      <c r="X7511" s="37" t="e">
        <f t="shared" si="592"/>
        <v>#N/A</v>
      </c>
      <c r="Y7511" s="37" t="e">
        <f t="shared" si="590"/>
        <v>#N/A</v>
      </c>
      <c r="Z7511" s="37"/>
      <c r="AA7511" s="37"/>
    </row>
    <row r="7512" spans="20:27">
      <c r="T7512" s="26">
        <v>7492</v>
      </c>
      <c r="U7512" s="26" t="e">
        <f t="shared" si="594"/>
        <v>#N/A</v>
      </c>
      <c r="V7512" s="36" t="e">
        <f t="shared" si="591"/>
        <v>#N/A</v>
      </c>
      <c r="W7512" s="29" t="e">
        <f t="shared" si="593"/>
        <v>#N/A</v>
      </c>
      <c r="X7512" s="37" t="e">
        <f t="shared" si="592"/>
        <v>#N/A</v>
      </c>
      <c r="Y7512" s="37" t="e">
        <f t="shared" si="590"/>
        <v>#N/A</v>
      </c>
      <c r="Z7512" s="37"/>
      <c r="AA7512" s="37"/>
    </row>
    <row r="7513" spans="20:27">
      <c r="T7513" s="26">
        <v>7493</v>
      </c>
      <c r="U7513" s="26" t="e">
        <f t="shared" si="594"/>
        <v>#N/A</v>
      </c>
      <c r="V7513" s="36" t="e">
        <f t="shared" si="591"/>
        <v>#N/A</v>
      </c>
      <c r="W7513" s="29" t="e">
        <f t="shared" si="593"/>
        <v>#N/A</v>
      </c>
      <c r="X7513" s="37" t="e">
        <f t="shared" si="592"/>
        <v>#N/A</v>
      </c>
      <c r="Y7513" s="37" t="e">
        <f t="shared" si="590"/>
        <v>#N/A</v>
      </c>
      <c r="Z7513" s="37"/>
      <c r="AA7513" s="37"/>
    </row>
    <row r="7514" spans="20:27">
      <c r="T7514" s="26">
        <v>7494</v>
      </c>
      <c r="U7514" s="26" t="e">
        <f t="shared" si="594"/>
        <v>#N/A</v>
      </c>
      <c r="V7514" s="36" t="e">
        <f t="shared" si="591"/>
        <v>#N/A</v>
      </c>
      <c r="W7514" s="29" t="e">
        <f t="shared" si="593"/>
        <v>#N/A</v>
      </c>
      <c r="X7514" s="37" t="e">
        <f t="shared" si="592"/>
        <v>#N/A</v>
      </c>
      <c r="Y7514" s="37" t="e">
        <f t="shared" si="590"/>
        <v>#N/A</v>
      </c>
      <c r="Z7514" s="37"/>
      <c r="AA7514" s="37"/>
    </row>
    <row r="7515" spans="20:27">
      <c r="T7515" s="26">
        <v>7495</v>
      </c>
      <c r="U7515" s="26" t="e">
        <f t="shared" si="594"/>
        <v>#N/A</v>
      </c>
      <c r="V7515" s="36" t="e">
        <f t="shared" si="591"/>
        <v>#N/A</v>
      </c>
      <c r="W7515" s="29" t="e">
        <f t="shared" si="593"/>
        <v>#N/A</v>
      </c>
      <c r="X7515" s="37" t="e">
        <f t="shared" si="592"/>
        <v>#N/A</v>
      </c>
      <c r="Y7515" s="37" t="e">
        <f t="shared" si="590"/>
        <v>#N/A</v>
      </c>
      <c r="Z7515" s="37"/>
      <c r="AA7515" s="37"/>
    </row>
    <row r="7516" spans="20:27">
      <c r="T7516" s="26">
        <v>7496</v>
      </c>
      <c r="U7516" s="26" t="e">
        <f t="shared" si="594"/>
        <v>#N/A</v>
      </c>
      <c r="V7516" s="36" t="e">
        <f t="shared" si="591"/>
        <v>#N/A</v>
      </c>
      <c r="W7516" s="29" t="e">
        <f t="shared" si="593"/>
        <v>#N/A</v>
      </c>
      <c r="X7516" s="37" t="e">
        <f t="shared" si="592"/>
        <v>#N/A</v>
      </c>
      <c r="Y7516" s="37" t="e">
        <f t="shared" si="590"/>
        <v>#N/A</v>
      </c>
      <c r="Z7516" s="37"/>
      <c r="AA7516" s="37"/>
    </row>
    <row r="7517" spans="20:27">
      <c r="T7517" s="26">
        <v>7497</v>
      </c>
      <c r="U7517" s="26" t="e">
        <f t="shared" si="594"/>
        <v>#N/A</v>
      </c>
      <c r="V7517" s="36" t="e">
        <f t="shared" si="591"/>
        <v>#N/A</v>
      </c>
      <c r="W7517" s="29" t="e">
        <f t="shared" si="593"/>
        <v>#N/A</v>
      </c>
      <c r="X7517" s="37" t="e">
        <f t="shared" si="592"/>
        <v>#N/A</v>
      </c>
      <c r="Y7517" s="37" t="e">
        <f t="shared" si="590"/>
        <v>#N/A</v>
      </c>
      <c r="Z7517" s="37"/>
      <c r="AA7517" s="37"/>
    </row>
    <row r="7518" spans="20:27">
      <c r="T7518" s="26">
        <v>7498</v>
      </c>
      <c r="U7518" s="26" t="e">
        <f t="shared" si="594"/>
        <v>#N/A</v>
      </c>
      <c r="V7518" s="36" t="e">
        <f t="shared" si="591"/>
        <v>#N/A</v>
      </c>
      <c r="W7518" s="29" t="e">
        <f t="shared" si="593"/>
        <v>#N/A</v>
      </c>
      <c r="X7518" s="37" t="e">
        <f t="shared" si="592"/>
        <v>#N/A</v>
      </c>
      <c r="Y7518" s="37" t="e">
        <f t="shared" si="590"/>
        <v>#N/A</v>
      </c>
      <c r="Z7518" s="37"/>
      <c r="AA7518" s="37"/>
    </row>
    <row r="7519" spans="20:27">
      <c r="T7519" s="26">
        <v>7499</v>
      </c>
      <c r="U7519" s="26" t="e">
        <f t="shared" si="594"/>
        <v>#N/A</v>
      </c>
      <c r="V7519" s="36" t="e">
        <f t="shared" si="591"/>
        <v>#N/A</v>
      </c>
      <c r="W7519" s="29" t="e">
        <f t="shared" si="593"/>
        <v>#N/A</v>
      </c>
      <c r="X7519" s="37" t="e">
        <f t="shared" si="592"/>
        <v>#N/A</v>
      </c>
      <c r="Y7519" s="37" t="e">
        <f t="shared" ref="Y7519:Y7582" si="595">IF(($K$60+15)&gt;T7519,K$23*EXP(M$22*LOG(T7519/O$23)),(#N/A))</f>
        <v>#N/A</v>
      </c>
      <c r="Z7519" s="37"/>
      <c r="AA7519" s="37"/>
    </row>
    <row r="7520" spans="20:27">
      <c r="T7520" s="26">
        <v>7500</v>
      </c>
      <c r="U7520" s="26" t="e">
        <f t="shared" si="594"/>
        <v>#N/A</v>
      </c>
      <c r="V7520" s="36" t="e">
        <f t="shared" si="591"/>
        <v>#N/A</v>
      </c>
      <c r="W7520" s="29" t="e">
        <f t="shared" si="593"/>
        <v>#N/A</v>
      </c>
      <c r="X7520" s="37" t="e">
        <f t="shared" si="592"/>
        <v>#N/A</v>
      </c>
      <c r="Y7520" s="37" t="e">
        <f t="shared" si="595"/>
        <v>#N/A</v>
      </c>
      <c r="Z7520" s="37"/>
      <c r="AA7520" s="37"/>
    </row>
    <row r="7521" spans="20:27">
      <c r="T7521" s="26">
        <v>7501</v>
      </c>
      <c r="U7521" s="26" t="e">
        <f t="shared" si="594"/>
        <v>#N/A</v>
      </c>
      <c r="V7521" s="36" t="e">
        <f t="shared" si="591"/>
        <v>#N/A</v>
      </c>
      <c r="W7521" s="29" t="e">
        <f t="shared" si="593"/>
        <v>#N/A</v>
      </c>
      <c r="X7521" s="37" t="e">
        <f t="shared" si="592"/>
        <v>#N/A</v>
      </c>
      <c r="Y7521" s="37" t="e">
        <f t="shared" si="595"/>
        <v>#N/A</v>
      </c>
      <c r="Z7521" s="37"/>
      <c r="AA7521" s="37"/>
    </row>
    <row r="7522" spans="20:27">
      <c r="T7522" s="26">
        <v>7502</v>
      </c>
      <c r="U7522" s="26" t="e">
        <f t="shared" si="594"/>
        <v>#N/A</v>
      </c>
      <c r="V7522" s="36" t="e">
        <f t="shared" si="591"/>
        <v>#N/A</v>
      </c>
      <c r="W7522" s="29" t="e">
        <f t="shared" si="593"/>
        <v>#N/A</v>
      </c>
      <c r="X7522" s="37" t="e">
        <f t="shared" si="592"/>
        <v>#N/A</v>
      </c>
      <c r="Y7522" s="37" t="e">
        <f t="shared" si="595"/>
        <v>#N/A</v>
      </c>
      <c r="Z7522" s="37"/>
      <c r="AA7522" s="37"/>
    </row>
    <row r="7523" spans="20:27">
      <c r="T7523" s="26">
        <v>7503</v>
      </c>
      <c r="U7523" s="26" t="e">
        <f t="shared" si="594"/>
        <v>#N/A</v>
      </c>
      <c r="V7523" s="36" t="e">
        <f t="shared" si="591"/>
        <v>#N/A</v>
      </c>
      <c r="W7523" s="29" t="e">
        <f t="shared" si="593"/>
        <v>#N/A</v>
      </c>
      <c r="X7523" s="37" t="e">
        <f t="shared" si="592"/>
        <v>#N/A</v>
      </c>
      <c r="Y7523" s="37" t="e">
        <f t="shared" si="595"/>
        <v>#N/A</v>
      </c>
      <c r="Z7523" s="37"/>
      <c r="AA7523" s="37"/>
    </row>
    <row r="7524" spans="20:27">
      <c r="T7524" s="26">
        <v>7504</v>
      </c>
      <c r="U7524" s="26" t="e">
        <f t="shared" si="594"/>
        <v>#N/A</v>
      </c>
      <c r="V7524" s="36" t="e">
        <f t="shared" si="591"/>
        <v>#N/A</v>
      </c>
      <c r="W7524" s="29" t="e">
        <f t="shared" si="593"/>
        <v>#N/A</v>
      </c>
      <c r="X7524" s="37" t="e">
        <f t="shared" si="592"/>
        <v>#N/A</v>
      </c>
      <c r="Y7524" s="37" t="e">
        <f t="shared" si="595"/>
        <v>#N/A</v>
      </c>
      <c r="Z7524" s="37"/>
      <c r="AA7524" s="37"/>
    </row>
    <row r="7525" spans="20:27">
      <c r="T7525" s="26">
        <v>7505</v>
      </c>
      <c r="U7525" s="26" t="e">
        <f t="shared" si="594"/>
        <v>#N/A</v>
      </c>
      <c r="V7525" s="36" t="e">
        <f t="shared" si="591"/>
        <v>#N/A</v>
      </c>
      <c r="W7525" s="29" t="e">
        <f t="shared" si="593"/>
        <v>#N/A</v>
      </c>
      <c r="X7525" s="37" t="e">
        <f t="shared" si="592"/>
        <v>#N/A</v>
      </c>
      <c r="Y7525" s="37" t="e">
        <f t="shared" si="595"/>
        <v>#N/A</v>
      </c>
      <c r="Z7525" s="37"/>
      <c r="AA7525" s="37"/>
    </row>
    <row r="7526" spans="20:27">
      <c r="T7526" s="26">
        <v>7506</v>
      </c>
      <c r="U7526" s="26" t="e">
        <f t="shared" si="594"/>
        <v>#N/A</v>
      </c>
      <c r="V7526" s="36" t="e">
        <f t="shared" si="591"/>
        <v>#N/A</v>
      </c>
      <c r="W7526" s="29" t="e">
        <f t="shared" si="593"/>
        <v>#N/A</v>
      </c>
      <c r="X7526" s="37" t="e">
        <f t="shared" si="592"/>
        <v>#N/A</v>
      </c>
      <c r="Y7526" s="37" t="e">
        <f t="shared" si="595"/>
        <v>#N/A</v>
      </c>
      <c r="Z7526" s="37"/>
      <c r="AA7526" s="37"/>
    </row>
    <row r="7527" spans="20:27">
      <c r="T7527" s="26">
        <v>7507</v>
      </c>
      <c r="U7527" s="26" t="e">
        <f t="shared" si="594"/>
        <v>#N/A</v>
      </c>
      <c r="V7527" s="36" t="e">
        <f t="shared" si="591"/>
        <v>#N/A</v>
      </c>
      <c r="W7527" s="29" t="e">
        <f t="shared" si="593"/>
        <v>#N/A</v>
      </c>
      <c r="X7527" s="37" t="e">
        <f t="shared" si="592"/>
        <v>#N/A</v>
      </c>
      <c r="Y7527" s="37" t="e">
        <f t="shared" si="595"/>
        <v>#N/A</v>
      </c>
      <c r="Z7527" s="37"/>
      <c r="AA7527" s="37"/>
    </row>
    <row r="7528" spans="20:27">
      <c r="T7528" s="26">
        <v>7508</v>
      </c>
      <c r="U7528" s="26" t="e">
        <f t="shared" si="594"/>
        <v>#N/A</v>
      </c>
      <c r="V7528" s="36" t="e">
        <f t="shared" si="591"/>
        <v>#N/A</v>
      </c>
      <c r="W7528" s="29" t="e">
        <f t="shared" si="593"/>
        <v>#N/A</v>
      </c>
      <c r="X7528" s="37" t="e">
        <f t="shared" si="592"/>
        <v>#N/A</v>
      </c>
      <c r="Y7528" s="37" t="e">
        <f t="shared" si="595"/>
        <v>#N/A</v>
      </c>
      <c r="Z7528" s="37"/>
      <c r="AA7528" s="37"/>
    </row>
    <row r="7529" spans="20:27">
      <c r="T7529" s="26">
        <v>7509</v>
      </c>
      <c r="U7529" s="26" t="e">
        <f t="shared" si="594"/>
        <v>#N/A</v>
      </c>
      <c r="V7529" s="36" t="e">
        <f t="shared" si="591"/>
        <v>#N/A</v>
      </c>
      <c r="W7529" s="29" t="e">
        <f t="shared" si="593"/>
        <v>#N/A</v>
      </c>
      <c r="X7529" s="37" t="e">
        <f t="shared" si="592"/>
        <v>#N/A</v>
      </c>
      <c r="Y7529" s="37" t="e">
        <f t="shared" si="595"/>
        <v>#N/A</v>
      </c>
      <c r="Z7529" s="37"/>
      <c r="AA7529" s="37"/>
    </row>
    <row r="7530" spans="20:27">
      <c r="T7530" s="26">
        <v>7510</v>
      </c>
      <c r="U7530" s="26" t="e">
        <f t="shared" si="594"/>
        <v>#N/A</v>
      </c>
      <c r="V7530" s="36" t="e">
        <f t="shared" si="591"/>
        <v>#N/A</v>
      </c>
      <c r="W7530" s="29" t="e">
        <f t="shared" si="593"/>
        <v>#N/A</v>
      </c>
      <c r="X7530" s="37" t="e">
        <f t="shared" si="592"/>
        <v>#N/A</v>
      </c>
      <c r="Y7530" s="37" t="e">
        <f t="shared" si="595"/>
        <v>#N/A</v>
      </c>
      <c r="Z7530" s="37"/>
      <c r="AA7530" s="37"/>
    </row>
    <row r="7531" spans="20:27">
      <c r="T7531" s="26">
        <v>7511</v>
      </c>
      <c r="U7531" s="26" t="e">
        <f t="shared" si="594"/>
        <v>#N/A</v>
      </c>
      <c r="V7531" s="36" t="e">
        <f t="shared" si="591"/>
        <v>#N/A</v>
      </c>
      <c r="W7531" s="29" t="e">
        <f t="shared" si="593"/>
        <v>#N/A</v>
      </c>
      <c r="X7531" s="37" t="e">
        <f t="shared" si="592"/>
        <v>#N/A</v>
      </c>
      <c r="Y7531" s="37" t="e">
        <f t="shared" si="595"/>
        <v>#N/A</v>
      </c>
      <c r="Z7531" s="37"/>
      <c r="AA7531" s="37"/>
    </row>
    <row r="7532" spans="20:27">
      <c r="T7532" s="26">
        <v>7512</v>
      </c>
      <c r="U7532" s="26" t="e">
        <f t="shared" si="594"/>
        <v>#N/A</v>
      </c>
      <c r="V7532" s="36" t="e">
        <f t="shared" si="591"/>
        <v>#N/A</v>
      </c>
      <c r="W7532" s="29" t="e">
        <f t="shared" si="593"/>
        <v>#N/A</v>
      </c>
      <c r="X7532" s="37" t="e">
        <f t="shared" si="592"/>
        <v>#N/A</v>
      </c>
      <c r="Y7532" s="37" t="e">
        <f t="shared" si="595"/>
        <v>#N/A</v>
      </c>
      <c r="Z7532" s="37"/>
      <c r="AA7532" s="37"/>
    </row>
    <row r="7533" spans="20:27">
      <c r="T7533" s="26">
        <v>7513</v>
      </c>
      <c r="U7533" s="26" t="e">
        <f t="shared" si="594"/>
        <v>#N/A</v>
      </c>
      <c r="V7533" s="36" t="e">
        <f t="shared" si="591"/>
        <v>#N/A</v>
      </c>
      <c r="W7533" s="29" t="e">
        <f t="shared" si="593"/>
        <v>#N/A</v>
      </c>
      <c r="X7533" s="37" t="e">
        <f t="shared" si="592"/>
        <v>#N/A</v>
      </c>
      <c r="Y7533" s="37" t="e">
        <f t="shared" si="595"/>
        <v>#N/A</v>
      </c>
      <c r="Z7533" s="37"/>
      <c r="AA7533" s="37"/>
    </row>
    <row r="7534" spans="20:27">
      <c r="T7534" s="26">
        <v>7514</v>
      </c>
      <c r="U7534" s="26" t="e">
        <f t="shared" si="594"/>
        <v>#N/A</v>
      </c>
      <c r="V7534" s="36" t="e">
        <f t="shared" si="591"/>
        <v>#N/A</v>
      </c>
      <c r="W7534" s="29" t="e">
        <f t="shared" si="593"/>
        <v>#N/A</v>
      </c>
      <c r="X7534" s="37" t="e">
        <f t="shared" si="592"/>
        <v>#N/A</v>
      </c>
      <c r="Y7534" s="37" t="e">
        <f t="shared" si="595"/>
        <v>#N/A</v>
      </c>
      <c r="Z7534" s="37"/>
      <c r="AA7534" s="37"/>
    </row>
    <row r="7535" spans="20:27">
      <c r="T7535" s="26">
        <v>7515</v>
      </c>
      <c r="U7535" s="26" t="e">
        <f t="shared" si="594"/>
        <v>#N/A</v>
      </c>
      <c r="V7535" s="36" t="e">
        <f t="shared" si="591"/>
        <v>#N/A</v>
      </c>
      <c r="W7535" s="29" t="e">
        <f t="shared" si="593"/>
        <v>#N/A</v>
      </c>
      <c r="X7535" s="37" t="e">
        <f t="shared" si="592"/>
        <v>#N/A</v>
      </c>
      <c r="Y7535" s="37" t="e">
        <f t="shared" si="595"/>
        <v>#N/A</v>
      </c>
      <c r="Z7535" s="37"/>
      <c r="AA7535" s="37"/>
    </row>
    <row r="7536" spans="20:27">
      <c r="T7536" s="26">
        <v>7516</v>
      </c>
      <c r="U7536" s="26" t="e">
        <f t="shared" si="594"/>
        <v>#N/A</v>
      </c>
      <c r="V7536" s="36" t="e">
        <f t="shared" si="591"/>
        <v>#N/A</v>
      </c>
      <c r="W7536" s="29" t="e">
        <f t="shared" si="593"/>
        <v>#N/A</v>
      </c>
      <c r="X7536" s="37" t="e">
        <f t="shared" si="592"/>
        <v>#N/A</v>
      </c>
      <c r="Y7536" s="37" t="e">
        <f t="shared" si="595"/>
        <v>#N/A</v>
      </c>
      <c r="Z7536" s="37"/>
      <c r="AA7536" s="37"/>
    </row>
    <row r="7537" spans="20:27">
      <c r="T7537" s="26">
        <v>7517</v>
      </c>
      <c r="U7537" s="26" t="e">
        <f t="shared" si="594"/>
        <v>#N/A</v>
      </c>
      <c r="V7537" s="36" t="e">
        <f t="shared" si="591"/>
        <v>#N/A</v>
      </c>
      <c r="W7537" s="29" t="e">
        <f t="shared" si="593"/>
        <v>#N/A</v>
      </c>
      <c r="X7537" s="37" t="e">
        <f t="shared" si="592"/>
        <v>#N/A</v>
      </c>
      <c r="Y7537" s="37" t="e">
        <f t="shared" si="595"/>
        <v>#N/A</v>
      </c>
      <c r="Z7537" s="37"/>
      <c r="AA7537" s="37"/>
    </row>
    <row r="7538" spans="20:27">
      <c r="T7538" s="26">
        <v>7518</v>
      </c>
      <c r="U7538" s="26" t="e">
        <f t="shared" si="594"/>
        <v>#N/A</v>
      </c>
      <c r="V7538" s="36" t="e">
        <f t="shared" si="591"/>
        <v>#N/A</v>
      </c>
      <c r="W7538" s="29" t="e">
        <f t="shared" si="593"/>
        <v>#N/A</v>
      </c>
      <c r="X7538" s="37" t="e">
        <f t="shared" si="592"/>
        <v>#N/A</v>
      </c>
      <c r="Y7538" s="37" t="e">
        <f t="shared" si="595"/>
        <v>#N/A</v>
      </c>
      <c r="Z7538" s="37"/>
      <c r="AA7538" s="37"/>
    </row>
    <row r="7539" spans="20:27">
      <c r="T7539" s="26">
        <v>7519</v>
      </c>
      <c r="U7539" s="26" t="e">
        <f t="shared" si="594"/>
        <v>#N/A</v>
      </c>
      <c r="V7539" s="36" t="e">
        <f t="shared" si="591"/>
        <v>#N/A</v>
      </c>
      <c r="W7539" s="29" t="e">
        <f t="shared" si="593"/>
        <v>#N/A</v>
      </c>
      <c r="X7539" s="37" t="e">
        <f t="shared" si="592"/>
        <v>#N/A</v>
      </c>
      <c r="Y7539" s="37" t="e">
        <f t="shared" si="595"/>
        <v>#N/A</v>
      </c>
      <c r="Z7539" s="37"/>
      <c r="AA7539" s="37"/>
    </row>
    <row r="7540" spans="20:27">
      <c r="T7540" s="26">
        <v>7520</v>
      </c>
      <c r="U7540" s="26" t="e">
        <f t="shared" si="594"/>
        <v>#N/A</v>
      </c>
      <c r="V7540" s="36" t="e">
        <f t="shared" si="591"/>
        <v>#N/A</v>
      </c>
      <c r="W7540" s="29" t="e">
        <f t="shared" si="593"/>
        <v>#N/A</v>
      </c>
      <c r="X7540" s="37" t="e">
        <f t="shared" si="592"/>
        <v>#N/A</v>
      </c>
      <c r="Y7540" s="37" t="e">
        <f t="shared" si="595"/>
        <v>#N/A</v>
      </c>
      <c r="Z7540" s="37"/>
      <c r="AA7540" s="37"/>
    </row>
    <row r="7541" spans="20:27">
      <c r="T7541" s="26">
        <v>7521</v>
      </c>
      <c r="U7541" s="26" t="e">
        <f t="shared" si="594"/>
        <v>#N/A</v>
      </c>
      <c r="V7541" s="36" t="e">
        <f t="shared" si="591"/>
        <v>#N/A</v>
      </c>
      <c r="W7541" s="29" t="e">
        <f t="shared" si="593"/>
        <v>#N/A</v>
      </c>
      <c r="X7541" s="37" t="e">
        <f t="shared" si="592"/>
        <v>#N/A</v>
      </c>
      <c r="Y7541" s="37" t="e">
        <f t="shared" si="595"/>
        <v>#N/A</v>
      </c>
      <c r="Z7541" s="37"/>
      <c r="AA7541" s="37"/>
    </row>
    <row r="7542" spans="20:27">
      <c r="T7542" s="26">
        <v>7522</v>
      </c>
      <c r="U7542" s="26" t="e">
        <f t="shared" si="594"/>
        <v>#N/A</v>
      </c>
      <c r="V7542" s="36" t="e">
        <f t="shared" si="591"/>
        <v>#N/A</v>
      </c>
      <c r="W7542" s="29" t="e">
        <f t="shared" si="593"/>
        <v>#N/A</v>
      </c>
      <c r="X7542" s="37" t="e">
        <f t="shared" si="592"/>
        <v>#N/A</v>
      </c>
      <c r="Y7542" s="37" t="e">
        <f t="shared" si="595"/>
        <v>#N/A</v>
      </c>
      <c r="Z7542" s="37"/>
      <c r="AA7542" s="37"/>
    </row>
    <row r="7543" spans="20:27">
      <c r="T7543" s="26">
        <v>7523</v>
      </c>
      <c r="U7543" s="26" t="e">
        <f t="shared" si="594"/>
        <v>#N/A</v>
      </c>
      <c r="V7543" s="36" t="e">
        <f t="shared" si="591"/>
        <v>#N/A</v>
      </c>
      <c r="W7543" s="29" t="e">
        <f t="shared" si="593"/>
        <v>#N/A</v>
      </c>
      <c r="X7543" s="37" t="e">
        <f t="shared" si="592"/>
        <v>#N/A</v>
      </c>
      <c r="Y7543" s="37" t="e">
        <f t="shared" si="595"/>
        <v>#N/A</v>
      </c>
      <c r="Z7543" s="37"/>
      <c r="AA7543" s="37"/>
    </row>
    <row r="7544" spans="20:27">
      <c r="T7544" s="26">
        <v>7524</v>
      </c>
      <c r="U7544" s="26" t="e">
        <f t="shared" si="594"/>
        <v>#N/A</v>
      </c>
      <c r="V7544" s="36" t="e">
        <f t="shared" si="591"/>
        <v>#N/A</v>
      </c>
      <c r="W7544" s="29" t="e">
        <f t="shared" si="593"/>
        <v>#N/A</v>
      </c>
      <c r="X7544" s="37" t="e">
        <f t="shared" si="592"/>
        <v>#N/A</v>
      </c>
      <c r="Y7544" s="37" t="e">
        <f t="shared" si="595"/>
        <v>#N/A</v>
      </c>
      <c r="Z7544" s="37"/>
      <c r="AA7544" s="37"/>
    </row>
    <row r="7545" spans="20:27">
      <c r="T7545" s="26">
        <v>7525</v>
      </c>
      <c r="U7545" s="26" t="e">
        <f t="shared" si="594"/>
        <v>#N/A</v>
      </c>
      <c r="V7545" s="36" t="e">
        <f t="shared" si="591"/>
        <v>#N/A</v>
      </c>
      <c r="W7545" s="29" t="e">
        <f t="shared" si="593"/>
        <v>#N/A</v>
      </c>
      <c r="X7545" s="37" t="e">
        <f t="shared" si="592"/>
        <v>#N/A</v>
      </c>
      <c r="Y7545" s="37" t="e">
        <f t="shared" si="595"/>
        <v>#N/A</v>
      </c>
      <c r="Z7545" s="37"/>
      <c r="AA7545" s="37"/>
    </row>
    <row r="7546" spans="20:27">
      <c r="T7546" s="26">
        <v>7526</v>
      </c>
      <c r="U7546" s="26" t="e">
        <f t="shared" si="594"/>
        <v>#N/A</v>
      </c>
      <c r="V7546" s="36" t="e">
        <f t="shared" si="591"/>
        <v>#N/A</v>
      </c>
      <c r="W7546" s="29" t="e">
        <f t="shared" si="593"/>
        <v>#N/A</v>
      </c>
      <c r="X7546" s="37" t="e">
        <f t="shared" si="592"/>
        <v>#N/A</v>
      </c>
      <c r="Y7546" s="37" t="e">
        <f t="shared" si="595"/>
        <v>#N/A</v>
      </c>
      <c r="Z7546" s="37"/>
      <c r="AA7546" s="37"/>
    </row>
    <row r="7547" spans="20:27">
      <c r="T7547" s="26">
        <v>7527</v>
      </c>
      <c r="U7547" s="26" t="e">
        <f t="shared" si="594"/>
        <v>#N/A</v>
      </c>
      <c r="V7547" s="36" t="e">
        <f t="shared" si="591"/>
        <v>#N/A</v>
      </c>
      <c r="W7547" s="29" t="e">
        <f t="shared" si="593"/>
        <v>#N/A</v>
      </c>
      <c r="X7547" s="37" t="e">
        <f t="shared" si="592"/>
        <v>#N/A</v>
      </c>
      <c r="Y7547" s="37" t="e">
        <f t="shared" si="595"/>
        <v>#N/A</v>
      </c>
      <c r="Z7547" s="37"/>
      <c r="AA7547" s="37"/>
    </row>
    <row r="7548" spans="20:27">
      <c r="T7548" s="26">
        <v>7528</v>
      </c>
      <c r="U7548" s="26" t="e">
        <f t="shared" si="594"/>
        <v>#N/A</v>
      </c>
      <c r="V7548" s="36" t="e">
        <f t="shared" si="591"/>
        <v>#N/A</v>
      </c>
      <c r="W7548" s="29" t="e">
        <f t="shared" si="593"/>
        <v>#N/A</v>
      </c>
      <c r="X7548" s="37" t="e">
        <f t="shared" si="592"/>
        <v>#N/A</v>
      </c>
      <c r="Y7548" s="37" t="e">
        <f t="shared" si="595"/>
        <v>#N/A</v>
      </c>
      <c r="Z7548" s="37"/>
      <c r="AA7548" s="37"/>
    </row>
    <row r="7549" spans="20:27">
      <c r="T7549" s="26">
        <v>7529</v>
      </c>
      <c r="U7549" s="26" t="e">
        <f t="shared" si="594"/>
        <v>#N/A</v>
      </c>
      <c r="V7549" s="36" t="e">
        <f t="shared" si="591"/>
        <v>#N/A</v>
      </c>
      <c r="W7549" s="29" t="e">
        <f t="shared" si="593"/>
        <v>#N/A</v>
      </c>
      <c r="X7549" s="37" t="e">
        <f t="shared" si="592"/>
        <v>#N/A</v>
      </c>
      <c r="Y7549" s="37" t="e">
        <f t="shared" si="595"/>
        <v>#N/A</v>
      </c>
      <c r="Z7549" s="37"/>
      <c r="AA7549" s="37"/>
    </row>
    <row r="7550" spans="20:27">
      <c r="T7550" s="26">
        <v>7530</v>
      </c>
      <c r="U7550" s="26" t="e">
        <f t="shared" si="594"/>
        <v>#N/A</v>
      </c>
      <c r="V7550" s="36" t="e">
        <f t="shared" si="591"/>
        <v>#N/A</v>
      </c>
      <c r="W7550" s="29" t="e">
        <f t="shared" si="593"/>
        <v>#N/A</v>
      </c>
      <c r="X7550" s="37" t="e">
        <f t="shared" si="592"/>
        <v>#N/A</v>
      </c>
      <c r="Y7550" s="37" t="e">
        <f t="shared" si="595"/>
        <v>#N/A</v>
      </c>
      <c r="Z7550" s="37"/>
      <c r="AA7550" s="37"/>
    </row>
    <row r="7551" spans="20:27">
      <c r="T7551" s="26">
        <v>7531</v>
      </c>
      <c r="U7551" s="26" t="e">
        <f t="shared" si="594"/>
        <v>#N/A</v>
      </c>
      <c r="V7551" s="36" t="e">
        <f t="shared" si="591"/>
        <v>#N/A</v>
      </c>
      <c r="W7551" s="29" t="e">
        <f t="shared" si="593"/>
        <v>#N/A</v>
      </c>
      <c r="X7551" s="37" t="e">
        <f t="shared" si="592"/>
        <v>#N/A</v>
      </c>
      <c r="Y7551" s="37" t="e">
        <f t="shared" si="595"/>
        <v>#N/A</v>
      </c>
      <c r="Z7551" s="37"/>
      <c r="AA7551" s="37"/>
    </row>
    <row r="7552" spans="20:27">
      <c r="T7552" s="26">
        <v>7532</v>
      </c>
      <c r="U7552" s="26" t="e">
        <f t="shared" si="594"/>
        <v>#N/A</v>
      </c>
      <c r="V7552" s="36" t="e">
        <f t="shared" si="591"/>
        <v>#N/A</v>
      </c>
      <c r="W7552" s="29" t="e">
        <f t="shared" si="593"/>
        <v>#N/A</v>
      </c>
      <c r="X7552" s="37" t="e">
        <f t="shared" si="592"/>
        <v>#N/A</v>
      </c>
      <c r="Y7552" s="37" t="e">
        <f t="shared" si="595"/>
        <v>#N/A</v>
      </c>
      <c r="Z7552" s="37"/>
      <c r="AA7552" s="37"/>
    </row>
    <row r="7553" spans="20:27">
      <c r="T7553" s="26">
        <v>7533</v>
      </c>
      <c r="U7553" s="26" t="e">
        <f t="shared" si="594"/>
        <v>#N/A</v>
      </c>
      <c r="V7553" s="36" t="e">
        <f t="shared" si="591"/>
        <v>#N/A</v>
      </c>
      <c r="W7553" s="29" t="e">
        <f t="shared" si="593"/>
        <v>#N/A</v>
      </c>
      <c r="X7553" s="37" t="e">
        <f t="shared" si="592"/>
        <v>#N/A</v>
      </c>
      <c r="Y7553" s="37" t="e">
        <f t="shared" si="595"/>
        <v>#N/A</v>
      </c>
      <c r="Z7553" s="37"/>
      <c r="AA7553" s="37"/>
    </row>
    <row r="7554" spans="20:27">
      <c r="T7554" s="26">
        <v>7534</v>
      </c>
      <c r="U7554" s="26" t="e">
        <f t="shared" si="594"/>
        <v>#N/A</v>
      </c>
      <c r="V7554" s="36" t="e">
        <f t="shared" si="591"/>
        <v>#N/A</v>
      </c>
      <c r="W7554" s="29" t="e">
        <f t="shared" si="593"/>
        <v>#N/A</v>
      </c>
      <c r="X7554" s="37" t="e">
        <f t="shared" si="592"/>
        <v>#N/A</v>
      </c>
      <c r="Y7554" s="37" t="e">
        <f t="shared" si="595"/>
        <v>#N/A</v>
      </c>
      <c r="Z7554" s="37"/>
      <c r="AA7554" s="37"/>
    </row>
    <row r="7555" spans="20:27">
      <c r="T7555" s="26">
        <v>7535</v>
      </c>
      <c r="U7555" s="26" t="e">
        <f t="shared" si="594"/>
        <v>#N/A</v>
      </c>
      <c r="V7555" s="36" t="e">
        <f t="shared" si="591"/>
        <v>#N/A</v>
      </c>
      <c r="W7555" s="29" t="e">
        <f t="shared" si="593"/>
        <v>#N/A</v>
      </c>
      <c r="X7555" s="37" t="e">
        <f t="shared" si="592"/>
        <v>#N/A</v>
      </c>
      <c r="Y7555" s="37" t="e">
        <f t="shared" si="595"/>
        <v>#N/A</v>
      </c>
      <c r="Z7555" s="37"/>
      <c r="AA7555" s="37"/>
    </row>
    <row r="7556" spans="20:27">
      <c r="T7556" s="26">
        <v>7536</v>
      </c>
      <c r="U7556" s="26" t="e">
        <f t="shared" si="594"/>
        <v>#N/A</v>
      </c>
      <c r="V7556" s="36" t="e">
        <f t="shared" si="591"/>
        <v>#N/A</v>
      </c>
      <c r="W7556" s="29" t="e">
        <f t="shared" si="593"/>
        <v>#N/A</v>
      </c>
      <c r="X7556" s="37" t="e">
        <f t="shared" si="592"/>
        <v>#N/A</v>
      </c>
      <c r="Y7556" s="37" t="e">
        <f t="shared" si="595"/>
        <v>#N/A</v>
      </c>
      <c r="Z7556" s="37"/>
      <c r="AA7556" s="37"/>
    </row>
    <row r="7557" spans="20:27">
      <c r="T7557" s="26">
        <v>7537</v>
      </c>
      <c r="U7557" s="26" t="e">
        <f t="shared" si="594"/>
        <v>#N/A</v>
      </c>
      <c r="V7557" s="36" t="e">
        <f t="shared" si="591"/>
        <v>#N/A</v>
      </c>
      <c r="W7557" s="29" t="e">
        <f t="shared" si="593"/>
        <v>#N/A</v>
      </c>
      <c r="X7557" s="37" t="e">
        <f t="shared" si="592"/>
        <v>#N/A</v>
      </c>
      <c r="Y7557" s="37" t="e">
        <f t="shared" si="595"/>
        <v>#N/A</v>
      </c>
      <c r="Z7557" s="37"/>
      <c r="AA7557" s="37"/>
    </row>
    <row r="7558" spans="20:27">
      <c r="T7558" s="26">
        <v>7538</v>
      </c>
      <c r="U7558" s="26" t="e">
        <f t="shared" si="594"/>
        <v>#N/A</v>
      </c>
      <c r="V7558" s="36" t="e">
        <f t="shared" si="591"/>
        <v>#N/A</v>
      </c>
      <c r="W7558" s="29" t="e">
        <f t="shared" si="593"/>
        <v>#N/A</v>
      </c>
      <c r="X7558" s="37" t="e">
        <f t="shared" si="592"/>
        <v>#N/A</v>
      </c>
      <c r="Y7558" s="37" t="e">
        <f t="shared" si="595"/>
        <v>#N/A</v>
      </c>
      <c r="Z7558" s="37"/>
      <c r="AA7558" s="37"/>
    </row>
    <row r="7559" spans="20:27">
      <c r="T7559" s="26">
        <v>7539</v>
      </c>
      <c r="U7559" s="26" t="e">
        <f t="shared" si="594"/>
        <v>#N/A</v>
      </c>
      <c r="V7559" s="36" t="e">
        <f t="shared" si="591"/>
        <v>#N/A</v>
      </c>
      <c r="W7559" s="29" t="e">
        <f t="shared" si="593"/>
        <v>#N/A</v>
      </c>
      <c r="X7559" s="37" t="e">
        <f t="shared" si="592"/>
        <v>#N/A</v>
      </c>
      <c r="Y7559" s="37" t="e">
        <f t="shared" si="595"/>
        <v>#N/A</v>
      </c>
      <c r="Z7559" s="37"/>
      <c r="AA7559" s="37"/>
    </row>
    <row r="7560" spans="20:27">
      <c r="T7560" s="26">
        <v>7540</v>
      </c>
      <c r="U7560" s="26" t="e">
        <f t="shared" si="594"/>
        <v>#N/A</v>
      </c>
      <c r="V7560" s="36" t="e">
        <f t="shared" ref="V7560:V7623" si="596">K$23*EXP(M$22*LOG(T7560/O$23))</f>
        <v>#N/A</v>
      </c>
      <c r="W7560" s="29" t="e">
        <f t="shared" si="593"/>
        <v>#N/A</v>
      </c>
      <c r="X7560" s="37" t="e">
        <f t="shared" ref="X7560:X7623" si="597">IF(($K$60+15)&gt;T7560,T7560,(#N/A))</f>
        <v>#N/A</v>
      </c>
      <c r="Y7560" s="37" t="e">
        <f t="shared" si="595"/>
        <v>#N/A</v>
      </c>
      <c r="Z7560" s="37"/>
      <c r="AA7560" s="37"/>
    </row>
    <row r="7561" spans="20:27">
      <c r="T7561" s="26">
        <v>7541</v>
      </c>
      <c r="U7561" s="26" t="e">
        <f t="shared" si="594"/>
        <v>#N/A</v>
      </c>
      <c r="V7561" s="36" t="e">
        <f t="shared" si="596"/>
        <v>#N/A</v>
      </c>
      <c r="W7561" s="29" t="e">
        <f t="shared" si="593"/>
        <v>#N/A</v>
      </c>
      <c r="X7561" s="37" t="e">
        <f t="shared" si="597"/>
        <v>#N/A</v>
      </c>
      <c r="Y7561" s="37" t="e">
        <f t="shared" si="595"/>
        <v>#N/A</v>
      </c>
      <c r="Z7561" s="37"/>
      <c r="AA7561" s="37"/>
    </row>
    <row r="7562" spans="20:27">
      <c r="T7562" s="26">
        <v>7542</v>
      </c>
      <c r="U7562" s="26" t="e">
        <f t="shared" si="594"/>
        <v>#N/A</v>
      </c>
      <c r="V7562" s="36" t="e">
        <f t="shared" si="596"/>
        <v>#N/A</v>
      </c>
      <c r="W7562" s="29" t="e">
        <f t="shared" si="593"/>
        <v>#N/A</v>
      </c>
      <c r="X7562" s="37" t="e">
        <f t="shared" si="597"/>
        <v>#N/A</v>
      </c>
      <c r="Y7562" s="37" t="e">
        <f t="shared" si="595"/>
        <v>#N/A</v>
      </c>
      <c r="Z7562" s="37"/>
      <c r="AA7562" s="37"/>
    </row>
    <row r="7563" spans="20:27">
      <c r="T7563" s="26">
        <v>7543</v>
      </c>
      <c r="U7563" s="26" t="e">
        <f t="shared" si="594"/>
        <v>#N/A</v>
      </c>
      <c r="V7563" s="36" t="e">
        <f t="shared" si="596"/>
        <v>#N/A</v>
      </c>
      <c r="W7563" s="29" t="e">
        <f t="shared" si="593"/>
        <v>#N/A</v>
      </c>
      <c r="X7563" s="37" t="e">
        <f t="shared" si="597"/>
        <v>#N/A</v>
      </c>
      <c r="Y7563" s="37" t="e">
        <f t="shared" si="595"/>
        <v>#N/A</v>
      </c>
      <c r="Z7563" s="37"/>
      <c r="AA7563" s="37"/>
    </row>
    <row r="7564" spans="20:27">
      <c r="T7564" s="26">
        <v>7544</v>
      </c>
      <c r="U7564" s="26" t="e">
        <f t="shared" si="594"/>
        <v>#N/A</v>
      </c>
      <c r="V7564" s="36" t="e">
        <f t="shared" si="596"/>
        <v>#N/A</v>
      </c>
      <c r="W7564" s="29" t="e">
        <f t="shared" si="593"/>
        <v>#N/A</v>
      </c>
      <c r="X7564" s="37" t="e">
        <f t="shared" si="597"/>
        <v>#N/A</v>
      </c>
      <c r="Y7564" s="37" t="e">
        <f t="shared" si="595"/>
        <v>#N/A</v>
      </c>
      <c r="Z7564" s="37"/>
      <c r="AA7564" s="37"/>
    </row>
    <row r="7565" spans="20:27">
      <c r="T7565" s="26">
        <v>7545</v>
      </c>
      <c r="U7565" s="26" t="e">
        <f t="shared" si="594"/>
        <v>#N/A</v>
      </c>
      <c r="V7565" s="36" t="e">
        <f t="shared" si="596"/>
        <v>#N/A</v>
      </c>
      <c r="W7565" s="29" t="e">
        <f t="shared" si="593"/>
        <v>#N/A</v>
      </c>
      <c r="X7565" s="37" t="e">
        <f t="shared" si="597"/>
        <v>#N/A</v>
      </c>
      <c r="Y7565" s="37" t="e">
        <f t="shared" si="595"/>
        <v>#N/A</v>
      </c>
      <c r="Z7565" s="37"/>
      <c r="AA7565" s="37"/>
    </row>
    <row r="7566" spans="20:27">
      <c r="T7566" s="26">
        <v>7546</v>
      </c>
      <c r="U7566" s="26" t="e">
        <f t="shared" si="594"/>
        <v>#N/A</v>
      </c>
      <c r="V7566" s="36" t="e">
        <f t="shared" si="596"/>
        <v>#N/A</v>
      </c>
      <c r="W7566" s="29" t="e">
        <f t="shared" si="593"/>
        <v>#N/A</v>
      </c>
      <c r="X7566" s="37" t="e">
        <f t="shared" si="597"/>
        <v>#N/A</v>
      </c>
      <c r="Y7566" s="37" t="e">
        <f t="shared" si="595"/>
        <v>#N/A</v>
      </c>
      <c r="Z7566" s="37"/>
      <c r="AA7566" s="37"/>
    </row>
    <row r="7567" spans="20:27">
      <c r="T7567" s="26">
        <v>7547</v>
      </c>
      <c r="U7567" s="26" t="e">
        <f t="shared" si="594"/>
        <v>#N/A</v>
      </c>
      <c r="V7567" s="36" t="e">
        <f t="shared" si="596"/>
        <v>#N/A</v>
      </c>
      <c r="W7567" s="29" t="e">
        <f t="shared" si="593"/>
        <v>#N/A</v>
      </c>
      <c r="X7567" s="37" t="e">
        <f t="shared" si="597"/>
        <v>#N/A</v>
      </c>
      <c r="Y7567" s="37" t="e">
        <f t="shared" si="595"/>
        <v>#N/A</v>
      </c>
      <c r="Z7567" s="37"/>
      <c r="AA7567" s="37"/>
    </row>
    <row r="7568" spans="20:27">
      <c r="T7568" s="26">
        <v>7548</v>
      </c>
      <c r="U7568" s="26" t="e">
        <f t="shared" si="594"/>
        <v>#N/A</v>
      </c>
      <c r="V7568" s="36" t="e">
        <f t="shared" si="596"/>
        <v>#N/A</v>
      </c>
      <c r="W7568" s="29" t="e">
        <f t="shared" si="593"/>
        <v>#N/A</v>
      </c>
      <c r="X7568" s="37" t="e">
        <f t="shared" si="597"/>
        <v>#N/A</v>
      </c>
      <c r="Y7568" s="37" t="e">
        <f t="shared" si="595"/>
        <v>#N/A</v>
      </c>
      <c r="Z7568" s="37"/>
      <c r="AA7568" s="37"/>
    </row>
    <row r="7569" spans="20:27">
      <c r="T7569" s="26">
        <v>7549</v>
      </c>
      <c r="U7569" s="26" t="e">
        <f t="shared" si="594"/>
        <v>#N/A</v>
      </c>
      <c r="V7569" s="36" t="e">
        <f t="shared" si="596"/>
        <v>#N/A</v>
      </c>
      <c r="W7569" s="29" t="e">
        <f t="shared" si="593"/>
        <v>#N/A</v>
      </c>
      <c r="X7569" s="37" t="e">
        <f t="shared" si="597"/>
        <v>#N/A</v>
      </c>
      <c r="Y7569" s="37" t="e">
        <f t="shared" si="595"/>
        <v>#N/A</v>
      </c>
      <c r="Z7569" s="37"/>
      <c r="AA7569" s="37"/>
    </row>
    <row r="7570" spans="20:27">
      <c r="T7570" s="26">
        <v>7550</v>
      </c>
      <c r="U7570" s="26" t="e">
        <f t="shared" si="594"/>
        <v>#N/A</v>
      </c>
      <c r="V7570" s="36" t="e">
        <f t="shared" si="596"/>
        <v>#N/A</v>
      </c>
      <c r="W7570" s="29" t="e">
        <f t="shared" si="593"/>
        <v>#N/A</v>
      </c>
      <c r="X7570" s="37" t="e">
        <f t="shared" si="597"/>
        <v>#N/A</v>
      </c>
      <c r="Y7570" s="37" t="e">
        <f t="shared" si="595"/>
        <v>#N/A</v>
      </c>
      <c r="Z7570" s="37"/>
      <c r="AA7570" s="37"/>
    </row>
    <row r="7571" spans="20:27">
      <c r="T7571" s="26">
        <v>7551</v>
      </c>
      <c r="U7571" s="26" t="e">
        <f t="shared" si="594"/>
        <v>#N/A</v>
      </c>
      <c r="V7571" s="36" t="e">
        <f t="shared" si="596"/>
        <v>#N/A</v>
      </c>
      <c r="W7571" s="29" t="e">
        <f t="shared" si="593"/>
        <v>#N/A</v>
      </c>
      <c r="X7571" s="37" t="e">
        <f t="shared" si="597"/>
        <v>#N/A</v>
      </c>
      <c r="Y7571" s="37" t="e">
        <f t="shared" si="595"/>
        <v>#N/A</v>
      </c>
      <c r="Z7571" s="37"/>
      <c r="AA7571" s="37"/>
    </row>
    <row r="7572" spans="20:27">
      <c r="T7572" s="26">
        <v>7552</v>
      </c>
      <c r="U7572" s="26" t="e">
        <f t="shared" si="594"/>
        <v>#N/A</v>
      </c>
      <c r="V7572" s="36" t="e">
        <f t="shared" si="596"/>
        <v>#N/A</v>
      </c>
      <c r="W7572" s="29" t="e">
        <f t="shared" si="593"/>
        <v>#N/A</v>
      </c>
      <c r="X7572" s="37" t="e">
        <f t="shared" si="597"/>
        <v>#N/A</v>
      </c>
      <c r="Y7572" s="37" t="e">
        <f t="shared" si="595"/>
        <v>#N/A</v>
      </c>
      <c r="Z7572" s="37"/>
      <c r="AA7572" s="37"/>
    </row>
    <row r="7573" spans="20:27">
      <c r="T7573" s="26">
        <v>7553</v>
      </c>
      <c r="U7573" s="26" t="e">
        <f t="shared" si="594"/>
        <v>#N/A</v>
      </c>
      <c r="V7573" s="36" t="e">
        <f t="shared" si="596"/>
        <v>#N/A</v>
      </c>
      <c r="W7573" s="29" t="e">
        <f t="shared" ref="W7573:W7636" si="598">IF(U7573="",(#N/A),V7573)</f>
        <v>#N/A</v>
      </c>
      <c r="X7573" s="37" t="e">
        <f t="shared" si="597"/>
        <v>#N/A</v>
      </c>
      <c r="Y7573" s="37" t="e">
        <f t="shared" si="595"/>
        <v>#N/A</v>
      </c>
      <c r="Z7573" s="37"/>
      <c r="AA7573" s="37"/>
    </row>
    <row r="7574" spans="20:27">
      <c r="T7574" s="26">
        <v>7554</v>
      </c>
      <c r="U7574" s="26" t="e">
        <f t="shared" ref="U7574:U7637" si="599">IF(MAX(D$20:D$64)&lt;T7574,(#N/A),T7574)</f>
        <v>#N/A</v>
      </c>
      <c r="V7574" s="36" t="e">
        <f t="shared" si="596"/>
        <v>#N/A</v>
      </c>
      <c r="W7574" s="29" t="e">
        <f t="shared" si="598"/>
        <v>#N/A</v>
      </c>
      <c r="X7574" s="37" t="e">
        <f t="shared" si="597"/>
        <v>#N/A</v>
      </c>
      <c r="Y7574" s="37" t="e">
        <f t="shared" si="595"/>
        <v>#N/A</v>
      </c>
      <c r="Z7574" s="37"/>
      <c r="AA7574" s="37"/>
    </row>
    <row r="7575" spans="20:27">
      <c r="T7575" s="26">
        <v>7555</v>
      </c>
      <c r="U7575" s="26" t="e">
        <f t="shared" si="599"/>
        <v>#N/A</v>
      </c>
      <c r="V7575" s="36" t="e">
        <f t="shared" si="596"/>
        <v>#N/A</v>
      </c>
      <c r="W7575" s="29" t="e">
        <f t="shared" si="598"/>
        <v>#N/A</v>
      </c>
      <c r="X7575" s="37" t="e">
        <f t="shared" si="597"/>
        <v>#N/A</v>
      </c>
      <c r="Y7575" s="37" t="e">
        <f t="shared" si="595"/>
        <v>#N/A</v>
      </c>
      <c r="Z7575" s="37"/>
      <c r="AA7575" s="37"/>
    </row>
    <row r="7576" spans="20:27">
      <c r="T7576" s="26">
        <v>7556</v>
      </c>
      <c r="U7576" s="26" t="e">
        <f t="shared" si="599"/>
        <v>#N/A</v>
      </c>
      <c r="V7576" s="36" t="e">
        <f t="shared" si="596"/>
        <v>#N/A</v>
      </c>
      <c r="W7576" s="29" t="e">
        <f t="shared" si="598"/>
        <v>#N/A</v>
      </c>
      <c r="X7576" s="37" t="e">
        <f t="shared" si="597"/>
        <v>#N/A</v>
      </c>
      <c r="Y7576" s="37" t="e">
        <f t="shared" si="595"/>
        <v>#N/A</v>
      </c>
      <c r="Z7576" s="37"/>
      <c r="AA7576" s="37"/>
    </row>
    <row r="7577" spans="20:27">
      <c r="T7577" s="26">
        <v>7557</v>
      </c>
      <c r="U7577" s="26" t="e">
        <f t="shared" si="599"/>
        <v>#N/A</v>
      </c>
      <c r="V7577" s="36" t="e">
        <f t="shared" si="596"/>
        <v>#N/A</v>
      </c>
      <c r="W7577" s="29" t="e">
        <f t="shared" si="598"/>
        <v>#N/A</v>
      </c>
      <c r="X7577" s="37" t="e">
        <f t="shared" si="597"/>
        <v>#N/A</v>
      </c>
      <c r="Y7577" s="37" t="e">
        <f t="shared" si="595"/>
        <v>#N/A</v>
      </c>
      <c r="Z7577" s="37"/>
      <c r="AA7577" s="37"/>
    </row>
    <row r="7578" spans="20:27">
      <c r="T7578" s="26">
        <v>7558</v>
      </c>
      <c r="U7578" s="26" t="e">
        <f t="shared" si="599"/>
        <v>#N/A</v>
      </c>
      <c r="V7578" s="36" t="e">
        <f t="shared" si="596"/>
        <v>#N/A</v>
      </c>
      <c r="W7578" s="29" t="e">
        <f t="shared" si="598"/>
        <v>#N/A</v>
      </c>
      <c r="X7578" s="37" t="e">
        <f t="shared" si="597"/>
        <v>#N/A</v>
      </c>
      <c r="Y7578" s="37" t="e">
        <f t="shared" si="595"/>
        <v>#N/A</v>
      </c>
      <c r="Z7578" s="37"/>
      <c r="AA7578" s="37"/>
    </row>
    <row r="7579" spans="20:27">
      <c r="T7579" s="26">
        <v>7559</v>
      </c>
      <c r="U7579" s="26" t="e">
        <f t="shared" si="599"/>
        <v>#N/A</v>
      </c>
      <c r="V7579" s="36" t="e">
        <f t="shared" si="596"/>
        <v>#N/A</v>
      </c>
      <c r="W7579" s="29" t="e">
        <f t="shared" si="598"/>
        <v>#N/A</v>
      </c>
      <c r="X7579" s="37" t="e">
        <f t="shared" si="597"/>
        <v>#N/A</v>
      </c>
      <c r="Y7579" s="37" t="e">
        <f t="shared" si="595"/>
        <v>#N/A</v>
      </c>
      <c r="Z7579" s="37"/>
      <c r="AA7579" s="37"/>
    </row>
    <row r="7580" spans="20:27">
      <c r="T7580" s="26">
        <v>7560</v>
      </c>
      <c r="U7580" s="26" t="e">
        <f t="shared" si="599"/>
        <v>#N/A</v>
      </c>
      <c r="V7580" s="36" t="e">
        <f t="shared" si="596"/>
        <v>#N/A</v>
      </c>
      <c r="W7580" s="29" t="e">
        <f t="shared" si="598"/>
        <v>#N/A</v>
      </c>
      <c r="X7580" s="37" t="e">
        <f t="shared" si="597"/>
        <v>#N/A</v>
      </c>
      <c r="Y7580" s="37" t="e">
        <f t="shared" si="595"/>
        <v>#N/A</v>
      </c>
      <c r="Z7580" s="37"/>
      <c r="AA7580" s="37"/>
    </row>
    <row r="7581" spans="20:27">
      <c r="T7581" s="26">
        <v>7561</v>
      </c>
      <c r="U7581" s="26" t="e">
        <f t="shared" si="599"/>
        <v>#N/A</v>
      </c>
      <c r="V7581" s="36" t="e">
        <f t="shared" si="596"/>
        <v>#N/A</v>
      </c>
      <c r="W7581" s="29" t="e">
        <f t="shared" si="598"/>
        <v>#N/A</v>
      </c>
      <c r="X7581" s="37" t="e">
        <f t="shared" si="597"/>
        <v>#N/A</v>
      </c>
      <c r="Y7581" s="37" t="e">
        <f t="shared" si="595"/>
        <v>#N/A</v>
      </c>
      <c r="Z7581" s="37"/>
      <c r="AA7581" s="37"/>
    </row>
    <row r="7582" spans="20:27">
      <c r="T7582" s="26">
        <v>7562</v>
      </c>
      <c r="U7582" s="26" t="e">
        <f t="shared" si="599"/>
        <v>#N/A</v>
      </c>
      <c r="V7582" s="36" t="e">
        <f t="shared" si="596"/>
        <v>#N/A</v>
      </c>
      <c r="W7582" s="29" t="e">
        <f t="shared" si="598"/>
        <v>#N/A</v>
      </c>
      <c r="X7582" s="37" t="e">
        <f t="shared" si="597"/>
        <v>#N/A</v>
      </c>
      <c r="Y7582" s="37" t="e">
        <f t="shared" si="595"/>
        <v>#N/A</v>
      </c>
      <c r="Z7582" s="37"/>
      <c r="AA7582" s="37"/>
    </row>
    <row r="7583" spans="20:27">
      <c r="T7583" s="26">
        <v>7563</v>
      </c>
      <c r="U7583" s="26" t="e">
        <f t="shared" si="599"/>
        <v>#N/A</v>
      </c>
      <c r="V7583" s="36" t="e">
        <f t="shared" si="596"/>
        <v>#N/A</v>
      </c>
      <c r="W7583" s="29" t="e">
        <f t="shared" si="598"/>
        <v>#N/A</v>
      </c>
      <c r="X7583" s="37" t="e">
        <f t="shared" si="597"/>
        <v>#N/A</v>
      </c>
      <c r="Y7583" s="37" t="e">
        <f t="shared" ref="Y7583:Y7646" si="600">IF(($K$60+15)&gt;T7583,K$23*EXP(M$22*LOG(T7583/O$23)),(#N/A))</f>
        <v>#N/A</v>
      </c>
      <c r="Z7583" s="37"/>
      <c r="AA7583" s="37"/>
    </row>
    <row r="7584" spans="20:27">
      <c r="T7584" s="26">
        <v>7564</v>
      </c>
      <c r="U7584" s="26" t="e">
        <f t="shared" si="599"/>
        <v>#N/A</v>
      </c>
      <c r="V7584" s="36" t="e">
        <f t="shared" si="596"/>
        <v>#N/A</v>
      </c>
      <c r="W7584" s="29" t="e">
        <f t="shared" si="598"/>
        <v>#N/A</v>
      </c>
      <c r="X7584" s="37" t="e">
        <f t="shared" si="597"/>
        <v>#N/A</v>
      </c>
      <c r="Y7584" s="37" t="e">
        <f t="shared" si="600"/>
        <v>#N/A</v>
      </c>
      <c r="Z7584" s="37"/>
      <c r="AA7584" s="37"/>
    </row>
    <row r="7585" spans="20:27">
      <c r="T7585" s="26">
        <v>7565</v>
      </c>
      <c r="U7585" s="26" t="e">
        <f t="shared" si="599"/>
        <v>#N/A</v>
      </c>
      <c r="V7585" s="36" t="e">
        <f t="shared" si="596"/>
        <v>#N/A</v>
      </c>
      <c r="W7585" s="29" t="e">
        <f t="shared" si="598"/>
        <v>#N/A</v>
      </c>
      <c r="X7585" s="37" t="e">
        <f t="shared" si="597"/>
        <v>#N/A</v>
      </c>
      <c r="Y7585" s="37" t="e">
        <f t="shared" si="600"/>
        <v>#N/A</v>
      </c>
      <c r="Z7585" s="37"/>
      <c r="AA7585" s="37"/>
    </row>
    <row r="7586" spans="20:27">
      <c r="T7586" s="26">
        <v>7566</v>
      </c>
      <c r="U7586" s="26" t="e">
        <f t="shared" si="599"/>
        <v>#N/A</v>
      </c>
      <c r="V7586" s="36" t="e">
        <f t="shared" si="596"/>
        <v>#N/A</v>
      </c>
      <c r="W7586" s="29" t="e">
        <f t="shared" si="598"/>
        <v>#N/A</v>
      </c>
      <c r="X7586" s="37" t="e">
        <f t="shared" si="597"/>
        <v>#N/A</v>
      </c>
      <c r="Y7586" s="37" t="e">
        <f t="shared" si="600"/>
        <v>#N/A</v>
      </c>
      <c r="Z7586" s="37"/>
      <c r="AA7586" s="37"/>
    </row>
    <row r="7587" spans="20:27">
      <c r="T7587" s="26">
        <v>7567</v>
      </c>
      <c r="U7587" s="26" t="e">
        <f t="shared" si="599"/>
        <v>#N/A</v>
      </c>
      <c r="V7587" s="36" t="e">
        <f t="shared" si="596"/>
        <v>#N/A</v>
      </c>
      <c r="W7587" s="29" t="e">
        <f t="shared" si="598"/>
        <v>#N/A</v>
      </c>
      <c r="X7587" s="37" t="e">
        <f t="shared" si="597"/>
        <v>#N/A</v>
      </c>
      <c r="Y7587" s="37" t="e">
        <f t="shared" si="600"/>
        <v>#N/A</v>
      </c>
      <c r="Z7587" s="37"/>
      <c r="AA7587" s="37"/>
    </row>
    <row r="7588" spans="20:27">
      <c r="T7588" s="26">
        <v>7568</v>
      </c>
      <c r="U7588" s="26" t="e">
        <f t="shared" si="599"/>
        <v>#N/A</v>
      </c>
      <c r="V7588" s="36" t="e">
        <f t="shared" si="596"/>
        <v>#N/A</v>
      </c>
      <c r="W7588" s="29" t="e">
        <f t="shared" si="598"/>
        <v>#N/A</v>
      </c>
      <c r="X7588" s="37" t="e">
        <f t="shared" si="597"/>
        <v>#N/A</v>
      </c>
      <c r="Y7588" s="37" t="e">
        <f t="shared" si="600"/>
        <v>#N/A</v>
      </c>
      <c r="Z7588" s="37"/>
      <c r="AA7588" s="37"/>
    </row>
    <row r="7589" spans="20:27">
      <c r="T7589" s="26">
        <v>7569</v>
      </c>
      <c r="U7589" s="26" t="e">
        <f t="shared" si="599"/>
        <v>#N/A</v>
      </c>
      <c r="V7589" s="36" t="e">
        <f t="shared" si="596"/>
        <v>#N/A</v>
      </c>
      <c r="W7589" s="29" t="e">
        <f t="shared" si="598"/>
        <v>#N/A</v>
      </c>
      <c r="X7589" s="37" t="e">
        <f t="shared" si="597"/>
        <v>#N/A</v>
      </c>
      <c r="Y7589" s="37" t="e">
        <f t="shared" si="600"/>
        <v>#N/A</v>
      </c>
      <c r="Z7589" s="37"/>
      <c r="AA7589" s="37"/>
    </row>
    <row r="7590" spans="20:27">
      <c r="T7590" s="26">
        <v>7570</v>
      </c>
      <c r="U7590" s="26" t="e">
        <f t="shared" si="599"/>
        <v>#N/A</v>
      </c>
      <c r="V7590" s="36" t="e">
        <f t="shared" si="596"/>
        <v>#N/A</v>
      </c>
      <c r="W7590" s="29" t="e">
        <f t="shared" si="598"/>
        <v>#N/A</v>
      </c>
      <c r="X7590" s="37" t="e">
        <f t="shared" si="597"/>
        <v>#N/A</v>
      </c>
      <c r="Y7590" s="37" t="e">
        <f t="shared" si="600"/>
        <v>#N/A</v>
      </c>
      <c r="Z7590" s="37"/>
      <c r="AA7590" s="37"/>
    </row>
    <row r="7591" spans="20:27">
      <c r="T7591" s="26">
        <v>7571</v>
      </c>
      <c r="U7591" s="26" t="e">
        <f t="shared" si="599"/>
        <v>#N/A</v>
      </c>
      <c r="V7591" s="36" t="e">
        <f t="shared" si="596"/>
        <v>#N/A</v>
      </c>
      <c r="W7591" s="29" t="e">
        <f t="shared" si="598"/>
        <v>#N/A</v>
      </c>
      <c r="X7591" s="37" t="e">
        <f t="shared" si="597"/>
        <v>#N/A</v>
      </c>
      <c r="Y7591" s="37" t="e">
        <f t="shared" si="600"/>
        <v>#N/A</v>
      </c>
      <c r="Z7591" s="37"/>
      <c r="AA7591" s="37"/>
    </row>
    <row r="7592" spans="20:27">
      <c r="T7592" s="26">
        <v>7572</v>
      </c>
      <c r="U7592" s="26" t="e">
        <f t="shared" si="599"/>
        <v>#N/A</v>
      </c>
      <c r="V7592" s="36" t="e">
        <f t="shared" si="596"/>
        <v>#N/A</v>
      </c>
      <c r="W7592" s="29" t="e">
        <f t="shared" si="598"/>
        <v>#N/A</v>
      </c>
      <c r="X7592" s="37" t="e">
        <f t="shared" si="597"/>
        <v>#N/A</v>
      </c>
      <c r="Y7592" s="37" t="e">
        <f t="shared" si="600"/>
        <v>#N/A</v>
      </c>
      <c r="Z7592" s="37"/>
      <c r="AA7592" s="37"/>
    </row>
    <row r="7593" spans="20:27">
      <c r="T7593" s="26">
        <v>7573</v>
      </c>
      <c r="U7593" s="26" t="e">
        <f t="shared" si="599"/>
        <v>#N/A</v>
      </c>
      <c r="V7593" s="36" t="e">
        <f t="shared" si="596"/>
        <v>#N/A</v>
      </c>
      <c r="W7593" s="29" t="e">
        <f t="shared" si="598"/>
        <v>#N/A</v>
      </c>
      <c r="X7593" s="37" t="e">
        <f t="shared" si="597"/>
        <v>#N/A</v>
      </c>
      <c r="Y7593" s="37" t="e">
        <f t="shared" si="600"/>
        <v>#N/A</v>
      </c>
      <c r="Z7593" s="37"/>
      <c r="AA7593" s="37"/>
    </row>
    <row r="7594" spans="20:27">
      <c r="T7594" s="26">
        <v>7574</v>
      </c>
      <c r="U7594" s="26" t="e">
        <f t="shared" si="599"/>
        <v>#N/A</v>
      </c>
      <c r="V7594" s="36" t="e">
        <f t="shared" si="596"/>
        <v>#N/A</v>
      </c>
      <c r="W7594" s="29" t="e">
        <f t="shared" si="598"/>
        <v>#N/A</v>
      </c>
      <c r="X7594" s="37" t="e">
        <f t="shared" si="597"/>
        <v>#N/A</v>
      </c>
      <c r="Y7594" s="37" t="e">
        <f t="shared" si="600"/>
        <v>#N/A</v>
      </c>
      <c r="Z7594" s="37"/>
      <c r="AA7594" s="37"/>
    </row>
    <row r="7595" spans="20:27">
      <c r="T7595" s="26">
        <v>7575</v>
      </c>
      <c r="U7595" s="26" t="e">
        <f t="shared" si="599"/>
        <v>#N/A</v>
      </c>
      <c r="V7595" s="36" t="e">
        <f t="shared" si="596"/>
        <v>#N/A</v>
      </c>
      <c r="W7595" s="29" t="e">
        <f t="shared" si="598"/>
        <v>#N/A</v>
      </c>
      <c r="X7595" s="37" t="e">
        <f t="shared" si="597"/>
        <v>#N/A</v>
      </c>
      <c r="Y7595" s="37" t="e">
        <f t="shared" si="600"/>
        <v>#N/A</v>
      </c>
      <c r="Z7595" s="37"/>
      <c r="AA7595" s="37"/>
    </row>
    <row r="7596" spans="20:27">
      <c r="T7596" s="26">
        <v>7576</v>
      </c>
      <c r="U7596" s="26" t="e">
        <f t="shared" si="599"/>
        <v>#N/A</v>
      </c>
      <c r="V7596" s="36" t="e">
        <f t="shared" si="596"/>
        <v>#N/A</v>
      </c>
      <c r="W7596" s="29" t="e">
        <f t="shared" si="598"/>
        <v>#N/A</v>
      </c>
      <c r="X7596" s="37" t="e">
        <f t="shared" si="597"/>
        <v>#N/A</v>
      </c>
      <c r="Y7596" s="37" t="e">
        <f t="shared" si="600"/>
        <v>#N/A</v>
      </c>
      <c r="Z7596" s="37"/>
      <c r="AA7596" s="37"/>
    </row>
    <row r="7597" spans="20:27">
      <c r="T7597" s="26">
        <v>7577</v>
      </c>
      <c r="U7597" s="26" t="e">
        <f t="shared" si="599"/>
        <v>#N/A</v>
      </c>
      <c r="V7597" s="36" t="e">
        <f t="shared" si="596"/>
        <v>#N/A</v>
      </c>
      <c r="W7597" s="29" t="e">
        <f t="shared" si="598"/>
        <v>#N/A</v>
      </c>
      <c r="X7597" s="37" t="e">
        <f t="shared" si="597"/>
        <v>#N/A</v>
      </c>
      <c r="Y7597" s="37" t="e">
        <f t="shared" si="600"/>
        <v>#N/A</v>
      </c>
      <c r="Z7597" s="37"/>
      <c r="AA7597" s="37"/>
    </row>
    <row r="7598" spans="20:27">
      <c r="T7598" s="26">
        <v>7578</v>
      </c>
      <c r="U7598" s="26" t="e">
        <f t="shared" si="599"/>
        <v>#N/A</v>
      </c>
      <c r="V7598" s="36" t="e">
        <f t="shared" si="596"/>
        <v>#N/A</v>
      </c>
      <c r="W7598" s="29" t="e">
        <f t="shared" si="598"/>
        <v>#N/A</v>
      </c>
      <c r="X7598" s="37" t="e">
        <f t="shared" si="597"/>
        <v>#N/A</v>
      </c>
      <c r="Y7598" s="37" t="e">
        <f t="shared" si="600"/>
        <v>#N/A</v>
      </c>
      <c r="Z7598" s="37"/>
      <c r="AA7598" s="37"/>
    </row>
    <row r="7599" spans="20:27">
      <c r="T7599" s="26">
        <v>7579</v>
      </c>
      <c r="U7599" s="26" t="e">
        <f t="shared" si="599"/>
        <v>#N/A</v>
      </c>
      <c r="V7599" s="36" t="e">
        <f t="shared" si="596"/>
        <v>#N/A</v>
      </c>
      <c r="W7599" s="29" t="e">
        <f t="shared" si="598"/>
        <v>#N/A</v>
      </c>
      <c r="X7599" s="37" t="e">
        <f t="shared" si="597"/>
        <v>#N/A</v>
      </c>
      <c r="Y7599" s="37" t="e">
        <f t="shared" si="600"/>
        <v>#N/A</v>
      </c>
      <c r="Z7599" s="37"/>
      <c r="AA7599" s="37"/>
    </row>
    <row r="7600" spans="20:27">
      <c r="T7600" s="26">
        <v>7580</v>
      </c>
      <c r="U7600" s="26" t="e">
        <f t="shared" si="599"/>
        <v>#N/A</v>
      </c>
      <c r="V7600" s="36" t="e">
        <f t="shared" si="596"/>
        <v>#N/A</v>
      </c>
      <c r="W7600" s="29" t="e">
        <f t="shared" si="598"/>
        <v>#N/A</v>
      </c>
      <c r="X7600" s="37" t="e">
        <f t="shared" si="597"/>
        <v>#N/A</v>
      </c>
      <c r="Y7600" s="37" t="e">
        <f t="shared" si="600"/>
        <v>#N/A</v>
      </c>
      <c r="Z7600" s="37"/>
      <c r="AA7600" s="37"/>
    </row>
    <row r="7601" spans="20:27">
      <c r="T7601" s="26">
        <v>7581</v>
      </c>
      <c r="U7601" s="26" t="e">
        <f t="shared" si="599"/>
        <v>#N/A</v>
      </c>
      <c r="V7601" s="36" t="e">
        <f t="shared" si="596"/>
        <v>#N/A</v>
      </c>
      <c r="W7601" s="29" t="e">
        <f t="shared" si="598"/>
        <v>#N/A</v>
      </c>
      <c r="X7601" s="37" t="e">
        <f t="shared" si="597"/>
        <v>#N/A</v>
      </c>
      <c r="Y7601" s="37" t="e">
        <f t="shared" si="600"/>
        <v>#N/A</v>
      </c>
      <c r="Z7601" s="37"/>
      <c r="AA7601" s="37"/>
    </row>
    <row r="7602" spans="20:27">
      <c r="T7602" s="26">
        <v>7582</v>
      </c>
      <c r="U7602" s="26" t="e">
        <f t="shared" si="599"/>
        <v>#N/A</v>
      </c>
      <c r="V7602" s="36" t="e">
        <f t="shared" si="596"/>
        <v>#N/A</v>
      </c>
      <c r="W7602" s="29" t="e">
        <f t="shared" si="598"/>
        <v>#N/A</v>
      </c>
      <c r="X7602" s="37" t="e">
        <f t="shared" si="597"/>
        <v>#N/A</v>
      </c>
      <c r="Y7602" s="37" t="e">
        <f t="shared" si="600"/>
        <v>#N/A</v>
      </c>
      <c r="Z7602" s="37"/>
      <c r="AA7602" s="37"/>
    </row>
    <row r="7603" spans="20:27">
      <c r="T7603" s="26">
        <v>7583</v>
      </c>
      <c r="U7603" s="26" t="e">
        <f t="shared" si="599"/>
        <v>#N/A</v>
      </c>
      <c r="V7603" s="36" t="e">
        <f t="shared" si="596"/>
        <v>#N/A</v>
      </c>
      <c r="W7603" s="29" t="e">
        <f t="shared" si="598"/>
        <v>#N/A</v>
      </c>
      <c r="X7603" s="37" t="e">
        <f t="shared" si="597"/>
        <v>#N/A</v>
      </c>
      <c r="Y7603" s="37" t="e">
        <f t="shared" si="600"/>
        <v>#N/A</v>
      </c>
      <c r="Z7603" s="37"/>
      <c r="AA7603" s="37"/>
    </row>
    <row r="7604" spans="20:27">
      <c r="T7604" s="26">
        <v>7584</v>
      </c>
      <c r="U7604" s="26" t="e">
        <f t="shared" si="599"/>
        <v>#N/A</v>
      </c>
      <c r="V7604" s="36" t="e">
        <f t="shared" si="596"/>
        <v>#N/A</v>
      </c>
      <c r="W7604" s="29" t="e">
        <f t="shared" si="598"/>
        <v>#N/A</v>
      </c>
      <c r="X7604" s="37" t="e">
        <f t="shared" si="597"/>
        <v>#N/A</v>
      </c>
      <c r="Y7604" s="37" t="e">
        <f t="shared" si="600"/>
        <v>#N/A</v>
      </c>
      <c r="Z7604" s="37"/>
      <c r="AA7604" s="37"/>
    </row>
    <row r="7605" spans="20:27">
      <c r="T7605" s="26">
        <v>7585</v>
      </c>
      <c r="U7605" s="26" t="e">
        <f t="shared" si="599"/>
        <v>#N/A</v>
      </c>
      <c r="V7605" s="36" t="e">
        <f t="shared" si="596"/>
        <v>#N/A</v>
      </c>
      <c r="W7605" s="29" t="e">
        <f t="shared" si="598"/>
        <v>#N/A</v>
      </c>
      <c r="X7605" s="37" t="e">
        <f t="shared" si="597"/>
        <v>#N/A</v>
      </c>
      <c r="Y7605" s="37" t="e">
        <f t="shared" si="600"/>
        <v>#N/A</v>
      </c>
      <c r="Z7605" s="37"/>
      <c r="AA7605" s="37"/>
    </row>
    <row r="7606" spans="20:27">
      <c r="T7606" s="26">
        <v>7586</v>
      </c>
      <c r="U7606" s="26" t="e">
        <f t="shared" si="599"/>
        <v>#N/A</v>
      </c>
      <c r="V7606" s="36" t="e">
        <f t="shared" si="596"/>
        <v>#N/A</v>
      </c>
      <c r="W7606" s="29" t="e">
        <f t="shared" si="598"/>
        <v>#N/A</v>
      </c>
      <c r="X7606" s="37" t="e">
        <f t="shared" si="597"/>
        <v>#N/A</v>
      </c>
      <c r="Y7606" s="37" t="e">
        <f t="shared" si="600"/>
        <v>#N/A</v>
      </c>
      <c r="Z7606" s="37"/>
      <c r="AA7606" s="37"/>
    </row>
    <row r="7607" spans="20:27">
      <c r="T7607" s="26">
        <v>7587</v>
      </c>
      <c r="U7607" s="26" t="e">
        <f t="shared" si="599"/>
        <v>#N/A</v>
      </c>
      <c r="V7607" s="36" t="e">
        <f t="shared" si="596"/>
        <v>#N/A</v>
      </c>
      <c r="W7607" s="29" t="e">
        <f t="shared" si="598"/>
        <v>#N/A</v>
      </c>
      <c r="X7607" s="37" t="e">
        <f t="shared" si="597"/>
        <v>#N/A</v>
      </c>
      <c r="Y7607" s="37" t="e">
        <f t="shared" si="600"/>
        <v>#N/A</v>
      </c>
      <c r="Z7607" s="37"/>
      <c r="AA7607" s="37"/>
    </row>
    <row r="7608" spans="20:27">
      <c r="T7608" s="26">
        <v>7588</v>
      </c>
      <c r="U7608" s="26" t="e">
        <f t="shared" si="599"/>
        <v>#N/A</v>
      </c>
      <c r="V7608" s="36" t="e">
        <f t="shared" si="596"/>
        <v>#N/A</v>
      </c>
      <c r="W7608" s="29" t="e">
        <f t="shared" si="598"/>
        <v>#N/A</v>
      </c>
      <c r="X7608" s="37" t="e">
        <f t="shared" si="597"/>
        <v>#N/A</v>
      </c>
      <c r="Y7608" s="37" t="e">
        <f t="shared" si="600"/>
        <v>#N/A</v>
      </c>
      <c r="Z7608" s="37"/>
      <c r="AA7608" s="37"/>
    </row>
    <row r="7609" spans="20:27">
      <c r="T7609" s="26">
        <v>7589</v>
      </c>
      <c r="U7609" s="26" t="e">
        <f t="shared" si="599"/>
        <v>#N/A</v>
      </c>
      <c r="V7609" s="36" t="e">
        <f t="shared" si="596"/>
        <v>#N/A</v>
      </c>
      <c r="W7609" s="29" t="e">
        <f t="shared" si="598"/>
        <v>#N/A</v>
      </c>
      <c r="X7609" s="37" t="e">
        <f t="shared" si="597"/>
        <v>#N/A</v>
      </c>
      <c r="Y7609" s="37" t="e">
        <f t="shared" si="600"/>
        <v>#N/A</v>
      </c>
      <c r="Z7609" s="37"/>
      <c r="AA7609" s="37"/>
    </row>
    <row r="7610" spans="20:27">
      <c r="T7610" s="26">
        <v>7590</v>
      </c>
      <c r="U7610" s="26" t="e">
        <f t="shared" si="599"/>
        <v>#N/A</v>
      </c>
      <c r="V7610" s="36" t="e">
        <f t="shared" si="596"/>
        <v>#N/A</v>
      </c>
      <c r="W7610" s="29" t="e">
        <f t="shared" si="598"/>
        <v>#N/A</v>
      </c>
      <c r="X7610" s="37" t="e">
        <f t="shared" si="597"/>
        <v>#N/A</v>
      </c>
      <c r="Y7610" s="37" t="e">
        <f t="shared" si="600"/>
        <v>#N/A</v>
      </c>
      <c r="Z7610" s="37"/>
      <c r="AA7610" s="37"/>
    </row>
    <row r="7611" spans="20:27">
      <c r="T7611" s="26">
        <v>7591</v>
      </c>
      <c r="U7611" s="26" t="e">
        <f t="shared" si="599"/>
        <v>#N/A</v>
      </c>
      <c r="V7611" s="36" t="e">
        <f t="shared" si="596"/>
        <v>#N/A</v>
      </c>
      <c r="W7611" s="29" t="e">
        <f t="shared" si="598"/>
        <v>#N/A</v>
      </c>
      <c r="X7611" s="37" t="e">
        <f t="shared" si="597"/>
        <v>#N/A</v>
      </c>
      <c r="Y7611" s="37" t="e">
        <f t="shared" si="600"/>
        <v>#N/A</v>
      </c>
      <c r="Z7611" s="37"/>
      <c r="AA7611" s="37"/>
    </row>
    <row r="7612" spans="20:27">
      <c r="T7612" s="26">
        <v>7592</v>
      </c>
      <c r="U7612" s="26" t="e">
        <f t="shared" si="599"/>
        <v>#N/A</v>
      </c>
      <c r="V7612" s="36" t="e">
        <f t="shared" si="596"/>
        <v>#N/A</v>
      </c>
      <c r="W7612" s="29" t="e">
        <f t="shared" si="598"/>
        <v>#N/A</v>
      </c>
      <c r="X7612" s="37" t="e">
        <f t="shared" si="597"/>
        <v>#N/A</v>
      </c>
      <c r="Y7612" s="37" t="e">
        <f t="shared" si="600"/>
        <v>#N/A</v>
      </c>
      <c r="Z7612" s="37"/>
      <c r="AA7612" s="37"/>
    </row>
    <row r="7613" spans="20:27">
      <c r="T7613" s="26">
        <v>7593</v>
      </c>
      <c r="U7613" s="26" t="e">
        <f t="shared" si="599"/>
        <v>#N/A</v>
      </c>
      <c r="V7613" s="36" t="e">
        <f t="shared" si="596"/>
        <v>#N/A</v>
      </c>
      <c r="W7613" s="29" t="e">
        <f t="shared" si="598"/>
        <v>#N/A</v>
      </c>
      <c r="X7613" s="37" t="e">
        <f t="shared" si="597"/>
        <v>#N/A</v>
      </c>
      <c r="Y7613" s="37" t="e">
        <f t="shared" si="600"/>
        <v>#N/A</v>
      </c>
      <c r="Z7613" s="37"/>
      <c r="AA7613" s="37"/>
    </row>
    <row r="7614" spans="20:27">
      <c r="T7614" s="26">
        <v>7594</v>
      </c>
      <c r="U7614" s="26" t="e">
        <f t="shared" si="599"/>
        <v>#N/A</v>
      </c>
      <c r="V7614" s="36" t="e">
        <f t="shared" si="596"/>
        <v>#N/A</v>
      </c>
      <c r="W7614" s="29" t="e">
        <f t="shared" si="598"/>
        <v>#N/A</v>
      </c>
      <c r="X7614" s="37" t="e">
        <f t="shared" si="597"/>
        <v>#N/A</v>
      </c>
      <c r="Y7614" s="37" t="e">
        <f t="shared" si="600"/>
        <v>#N/A</v>
      </c>
      <c r="Z7614" s="37"/>
      <c r="AA7614" s="37"/>
    </row>
    <row r="7615" spans="20:27">
      <c r="T7615" s="26">
        <v>7595</v>
      </c>
      <c r="U7615" s="26" t="e">
        <f t="shared" si="599"/>
        <v>#N/A</v>
      </c>
      <c r="V7615" s="36" t="e">
        <f t="shared" si="596"/>
        <v>#N/A</v>
      </c>
      <c r="W7615" s="29" t="e">
        <f t="shared" si="598"/>
        <v>#N/A</v>
      </c>
      <c r="X7615" s="37" t="e">
        <f t="shared" si="597"/>
        <v>#N/A</v>
      </c>
      <c r="Y7615" s="37" t="e">
        <f t="shared" si="600"/>
        <v>#N/A</v>
      </c>
      <c r="Z7615" s="37"/>
      <c r="AA7615" s="37"/>
    </row>
    <row r="7616" spans="20:27">
      <c r="T7616" s="26">
        <v>7596</v>
      </c>
      <c r="U7616" s="26" t="e">
        <f t="shared" si="599"/>
        <v>#N/A</v>
      </c>
      <c r="V7616" s="36" t="e">
        <f t="shared" si="596"/>
        <v>#N/A</v>
      </c>
      <c r="W7616" s="29" t="e">
        <f t="shared" si="598"/>
        <v>#N/A</v>
      </c>
      <c r="X7616" s="37" t="e">
        <f t="shared" si="597"/>
        <v>#N/A</v>
      </c>
      <c r="Y7616" s="37" t="e">
        <f t="shared" si="600"/>
        <v>#N/A</v>
      </c>
      <c r="Z7616" s="37"/>
      <c r="AA7616" s="37"/>
    </row>
    <row r="7617" spans="20:27">
      <c r="T7617" s="26">
        <v>7597</v>
      </c>
      <c r="U7617" s="26" t="e">
        <f t="shared" si="599"/>
        <v>#N/A</v>
      </c>
      <c r="V7617" s="36" t="e">
        <f t="shared" si="596"/>
        <v>#N/A</v>
      </c>
      <c r="W7617" s="29" t="e">
        <f t="shared" si="598"/>
        <v>#N/A</v>
      </c>
      <c r="X7617" s="37" t="e">
        <f t="shared" si="597"/>
        <v>#N/A</v>
      </c>
      <c r="Y7617" s="37" t="e">
        <f t="shared" si="600"/>
        <v>#N/A</v>
      </c>
      <c r="Z7617" s="37"/>
      <c r="AA7617" s="37"/>
    </row>
    <row r="7618" spans="20:27">
      <c r="T7618" s="26">
        <v>7598</v>
      </c>
      <c r="U7618" s="26" t="e">
        <f t="shared" si="599"/>
        <v>#N/A</v>
      </c>
      <c r="V7618" s="36" t="e">
        <f t="shared" si="596"/>
        <v>#N/A</v>
      </c>
      <c r="W7618" s="29" t="e">
        <f t="shared" si="598"/>
        <v>#N/A</v>
      </c>
      <c r="X7618" s="37" t="e">
        <f t="shared" si="597"/>
        <v>#N/A</v>
      </c>
      <c r="Y7618" s="37" t="e">
        <f t="shared" si="600"/>
        <v>#N/A</v>
      </c>
      <c r="Z7618" s="37"/>
      <c r="AA7618" s="37"/>
    </row>
    <row r="7619" spans="20:27">
      <c r="T7619" s="26">
        <v>7599</v>
      </c>
      <c r="U7619" s="26" t="e">
        <f t="shared" si="599"/>
        <v>#N/A</v>
      </c>
      <c r="V7619" s="36" t="e">
        <f t="shared" si="596"/>
        <v>#N/A</v>
      </c>
      <c r="W7619" s="29" t="e">
        <f t="shared" si="598"/>
        <v>#N/A</v>
      </c>
      <c r="X7619" s="37" t="e">
        <f t="shared" si="597"/>
        <v>#N/A</v>
      </c>
      <c r="Y7619" s="37" t="e">
        <f t="shared" si="600"/>
        <v>#N/A</v>
      </c>
      <c r="Z7619" s="37"/>
      <c r="AA7619" s="37"/>
    </row>
    <row r="7620" spans="20:27">
      <c r="T7620" s="26">
        <v>7600</v>
      </c>
      <c r="U7620" s="26" t="e">
        <f t="shared" si="599"/>
        <v>#N/A</v>
      </c>
      <c r="V7620" s="36" t="e">
        <f t="shared" si="596"/>
        <v>#N/A</v>
      </c>
      <c r="W7620" s="29" t="e">
        <f t="shared" si="598"/>
        <v>#N/A</v>
      </c>
      <c r="X7620" s="37" t="e">
        <f t="shared" si="597"/>
        <v>#N/A</v>
      </c>
      <c r="Y7620" s="37" t="e">
        <f t="shared" si="600"/>
        <v>#N/A</v>
      </c>
      <c r="Z7620" s="37"/>
      <c r="AA7620" s="37"/>
    </row>
    <row r="7621" spans="20:27">
      <c r="T7621" s="26">
        <v>7601</v>
      </c>
      <c r="U7621" s="26" t="e">
        <f t="shared" si="599"/>
        <v>#N/A</v>
      </c>
      <c r="V7621" s="36" t="e">
        <f t="shared" si="596"/>
        <v>#N/A</v>
      </c>
      <c r="W7621" s="29" t="e">
        <f t="shared" si="598"/>
        <v>#N/A</v>
      </c>
      <c r="X7621" s="37" t="e">
        <f t="shared" si="597"/>
        <v>#N/A</v>
      </c>
      <c r="Y7621" s="37" t="e">
        <f t="shared" si="600"/>
        <v>#N/A</v>
      </c>
      <c r="Z7621" s="37"/>
      <c r="AA7621" s="37"/>
    </row>
    <row r="7622" spans="20:27">
      <c r="T7622" s="26">
        <v>7602</v>
      </c>
      <c r="U7622" s="26" t="e">
        <f t="shared" si="599"/>
        <v>#N/A</v>
      </c>
      <c r="V7622" s="36" t="e">
        <f t="shared" si="596"/>
        <v>#N/A</v>
      </c>
      <c r="W7622" s="29" t="e">
        <f t="shared" si="598"/>
        <v>#N/A</v>
      </c>
      <c r="X7622" s="37" t="e">
        <f t="shared" si="597"/>
        <v>#N/A</v>
      </c>
      <c r="Y7622" s="37" t="e">
        <f t="shared" si="600"/>
        <v>#N/A</v>
      </c>
      <c r="Z7622" s="37"/>
      <c r="AA7622" s="37"/>
    </row>
    <row r="7623" spans="20:27">
      <c r="T7623" s="26">
        <v>7603</v>
      </c>
      <c r="U7623" s="26" t="e">
        <f t="shared" si="599"/>
        <v>#N/A</v>
      </c>
      <c r="V7623" s="36" t="e">
        <f t="shared" si="596"/>
        <v>#N/A</v>
      </c>
      <c r="W7623" s="29" t="e">
        <f t="shared" si="598"/>
        <v>#N/A</v>
      </c>
      <c r="X7623" s="37" t="e">
        <f t="shared" si="597"/>
        <v>#N/A</v>
      </c>
      <c r="Y7623" s="37" t="e">
        <f t="shared" si="600"/>
        <v>#N/A</v>
      </c>
      <c r="Z7623" s="37"/>
      <c r="AA7623" s="37"/>
    </row>
    <row r="7624" spans="20:27">
      <c r="T7624" s="26">
        <v>7604</v>
      </c>
      <c r="U7624" s="26" t="e">
        <f t="shared" si="599"/>
        <v>#N/A</v>
      </c>
      <c r="V7624" s="36" t="e">
        <f t="shared" ref="V7624:V7687" si="601">K$23*EXP(M$22*LOG(T7624/O$23))</f>
        <v>#N/A</v>
      </c>
      <c r="W7624" s="29" t="e">
        <f t="shared" si="598"/>
        <v>#N/A</v>
      </c>
      <c r="X7624" s="37" t="e">
        <f t="shared" ref="X7624:X7687" si="602">IF(($K$60+15)&gt;T7624,T7624,(#N/A))</f>
        <v>#N/A</v>
      </c>
      <c r="Y7624" s="37" t="e">
        <f t="shared" si="600"/>
        <v>#N/A</v>
      </c>
      <c r="Z7624" s="37"/>
      <c r="AA7624" s="37"/>
    </row>
    <row r="7625" spans="20:27">
      <c r="T7625" s="26">
        <v>7605</v>
      </c>
      <c r="U7625" s="26" t="e">
        <f t="shared" si="599"/>
        <v>#N/A</v>
      </c>
      <c r="V7625" s="36" t="e">
        <f t="shared" si="601"/>
        <v>#N/A</v>
      </c>
      <c r="W7625" s="29" t="e">
        <f t="shared" si="598"/>
        <v>#N/A</v>
      </c>
      <c r="X7625" s="37" t="e">
        <f t="shared" si="602"/>
        <v>#N/A</v>
      </c>
      <c r="Y7625" s="37" t="e">
        <f t="shared" si="600"/>
        <v>#N/A</v>
      </c>
      <c r="Z7625" s="37"/>
      <c r="AA7625" s="37"/>
    </row>
    <row r="7626" spans="20:27">
      <c r="T7626" s="26">
        <v>7606</v>
      </c>
      <c r="U7626" s="26" t="e">
        <f t="shared" si="599"/>
        <v>#N/A</v>
      </c>
      <c r="V7626" s="36" t="e">
        <f t="shared" si="601"/>
        <v>#N/A</v>
      </c>
      <c r="W7626" s="29" t="e">
        <f t="shared" si="598"/>
        <v>#N/A</v>
      </c>
      <c r="X7626" s="37" t="e">
        <f t="shared" si="602"/>
        <v>#N/A</v>
      </c>
      <c r="Y7626" s="37" t="e">
        <f t="shared" si="600"/>
        <v>#N/A</v>
      </c>
      <c r="Z7626" s="37"/>
      <c r="AA7626" s="37"/>
    </row>
    <row r="7627" spans="20:27">
      <c r="T7627" s="26">
        <v>7607</v>
      </c>
      <c r="U7627" s="26" t="e">
        <f t="shared" si="599"/>
        <v>#N/A</v>
      </c>
      <c r="V7627" s="36" t="e">
        <f t="shared" si="601"/>
        <v>#N/A</v>
      </c>
      <c r="W7627" s="29" t="e">
        <f t="shared" si="598"/>
        <v>#N/A</v>
      </c>
      <c r="X7627" s="37" t="e">
        <f t="shared" si="602"/>
        <v>#N/A</v>
      </c>
      <c r="Y7627" s="37" t="e">
        <f t="shared" si="600"/>
        <v>#N/A</v>
      </c>
      <c r="Z7627" s="37"/>
      <c r="AA7627" s="37"/>
    </row>
    <row r="7628" spans="20:27">
      <c r="T7628" s="26">
        <v>7608</v>
      </c>
      <c r="U7628" s="26" t="e">
        <f t="shared" si="599"/>
        <v>#N/A</v>
      </c>
      <c r="V7628" s="36" t="e">
        <f t="shared" si="601"/>
        <v>#N/A</v>
      </c>
      <c r="W7628" s="29" t="e">
        <f t="shared" si="598"/>
        <v>#N/A</v>
      </c>
      <c r="X7628" s="37" t="e">
        <f t="shared" si="602"/>
        <v>#N/A</v>
      </c>
      <c r="Y7628" s="37" t="e">
        <f t="shared" si="600"/>
        <v>#N/A</v>
      </c>
      <c r="Z7628" s="37"/>
      <c r="AA7628" s="37"/>
    </row>
    <row r="7629" spans="20:27">
      <c r="T7629" s="26">
        <v>7609</v>
      </c>
      <c r="U7629" s="26" t="e">
        <f t="shared" si="599"/>
        <v>#N/A</v>
      </c>
      <c r="V7629" s="36" t="e">
        <f t="shared" si="601"/>
        <v>#N/A</v>
      </c>
      <c r="W7629" s="29" t="e">
        <f t="shared" si="598"/>
        <v>#N/A</v>
      </c>
      <c r="X7629" s="37" t="e">
        <f t="shared" si="602"/>
        <v>#N/A</v>
      </c>
      <c r="Y7629" s="37" t="e">
        <f t="shared" si="600"/>
        <v>#N/A</v>
      </c>
      <c r="Z7629" s="37"/>
      <c r="AA7629" s="37"/>
    </row>
    <row r="7630" spans="20:27">
      <c r="T7630" s="26">
        <v>7610</v>
      </c>
      <c r="U7630" s="26" t="e">
        <f t="shared" si="599"/>
        <v>#N/A</v>
      </c>
      <c r="V7630" s="36" t="e">
        <f t="shared" si="601"/>
        <v>#N/A</v>
      </c>
      <c r="W7630" s="29" t="e">
        <f t="shared" si="598"/>
        <v>#N/A</v>
      </c>
      <c r="X7630" s="37" t="e">
        <f t="shared" si="602"/>
        <v>#N/A</v>
      </c>
      <c r="Y7630" s="37" t="e">
        <f t="shared" si="600"/>
        <v>#N/A</v>
      </c>
      <c r="Z7630" s="37"/>
      <c r="AA7630" s="37"/>
    </row>
    <row r="7631" spans="20:27">
      <c r="T7631" s="26">
        <v>7611</v>
      </c>
      <c r="U7631" s="26" t="e">
        <f t="shared" si="599"/>
        <v>#N/A</v>
      </c>
      <c r="V7631" s="36" t="e">
        <f t="shared" si="601"/>
        <v>#N/A</v>
      </c>
      <c r="W7631" s="29" t="e">
        <f t="shared" si="598"/>
        <v>#N/A</v>
      </c>
      <c r="X7631" s="37" t="e">
        <f t="shared" si="602"/>
        <v>#N/A</v>
      </c>
      <c r="Y7631" s="37" t="e">
        <f t="shared" si="600"/>
        <v>#N/A</v>
      </c>
      <c r="Z7631" s="37"/>
      <c r="AA7631" s="37"/>
    </row>
    <row r="7632" spans="20:27">
      <c r="T7632" s="26">
        <v>7612</v>
      </c>
      <c r="U7632" s="26" t="e">
        <f t="shared" si="599"/>
        <v>#N/A</v>
      </c>
      <c r="V7632" s="36" t="e">
        <f t="shared" si="601"/>
        <v>#N/A</v>
      </c>
      <c r="W7632" s="29" t="e">
        <f t="shared" si="598"/>
        <v>#N/A</v>
      </c>
      <c r="X7632" s="37" t="e">
        <f t="shared" si="602"/>
        <v>#N/A</v>
      </c>
      <c r="Y7632" s="37" t="e">
        <f t="shared" si="600"/>
        <v>#N/A</v>
      </c>
      <c r="Z7632" s="37"/>
      <c r="AA7632" s="37"/>
    </row>
    <row r="7633" spans="20:27">
      <c r="T7633" s="26">
        <v>7613</v>
      </c>
      <c r="U7633" s="26" t="e">
        <f t="shared" si="599"/>
        <v>#N/A</v>
      </c>
      <c r="V7633" s="36" t="e">
        <f t="shared" si="601"/>
        <v>#N/A</v>
      </c>
      <c r="W7633" s="29" t="e">
        <f t="shared" si="598"/>
        <v>#N/A</v>
      </c>
      <c r="X7633" s="37" t="e">
        <f t="shared" si="602"/>
        <v>#N/A</v>
      </c>
      <c r="Y7633" s="37" t="e">
        <f t="shared" si="600"/>
        <v>#N/A</v>
      </c>
      <c r="Z7633" s="37"/>
      <c r="AA7633" s="37"/>
    </row>
    <row r="7634" spans="20:27">
      <c r="T7634" s="26">
        <v>7614</v>
      </c>
      <c r="U7634" s="26" t="e">
        <f t="shared" si="599"/>
        <v>#N/A</v>
      </c>
      <c r="V7634" s="36" t="e">
        <f t="shared" si="601"/>
        <v>#N/A</v>
      </c>
      <c r="W7634" s="29" t="e">
        <f t="shared" si="598"/>
        <v>#N/A</v>
      </c>
      <c r="X7634" s="37" t="e">
        <f t="shared" si="602"/>
        <v>#N/A</v>
      </c>
      <c r="Y7634" s="37" t="e">
        <f t="shared" si="600"/>
        <v>#N/A</v>
      </c>
      <c r="Z7634" s="37"/>
      <c r="AA7634" s="37"/>
    </row>
    <row r="7635" spans="20:27">
      <c r="T7635" s="26">
        <v>7615</v>
      </c>
      <c r="U7635" s="26" t="e">
        <f t="shared" si="599"/>
        <v>#N/A</v>
      </c>
      <c r="V7635" s="36" t="e">
        <f t="shared" si="601"/>
        <v>#N/A</v>
      </c>
      <c r="W7635" s="29" t="e">
        <f t="shared" si="598"/>
        <v>#N/A</v>
      </c>
      <c r="X7635" s="37" t="e">
        <f t="shared" si="602"/>
        <v>#N/A</v>
      </c>
      <c r="Y7635" s="37" t="e">
        <f t="shared" si="600"/>
        <v>#N/A</v>
      </c>
      <c r="Z7635" s="37"/>
      <c r="AA7635" s="37"/>
    </row>
    <row r="7636" spans="20:27">
      <c r="T7636" s="26">
        <v>7616</v>
      </c>
      <c r="U7636" s="26" t="e">
        <f t="shared" si="599"/>
        <v>#N/A</v>
      </c>
      <c r="V7636" s="36" t="e">
        <f t="shared" si="601"/>
        <v>#N/A</v>
      </c>
      <c r="W7636" s="29" t="e">
        <f t="shared" si="598"/>
        <v>#N/A</v>
      </c>
      <c r="X7636" s="37" t="e">
        <f t="shared" si="602"/>
        <v>#N/A</v>
      </c>
      <c r="Y7636" s="37" t="e">
        <f t="shared" si="600"/>
        <v>#N/A</v>
      </c>
      <c r="Z7636" s="37"/>
      <c r="AA7636" s="37"/>
    </row>
    <row r="7637" spans="20:27">
      <c r="T7637" s="26">
        <v>7617</v>
      </c>
      <c r="U7637" s="26" t="e">
        <f t="shared" si="599"/>
        <v>#N/A</v>
      </c>
      <c r="V7637" s="36" t="e">
        <f t="shared" si="601"/>
        <v>#N/A</v>
      </c>
      <c r="W7637" s="29" t="e">
        <f t="shared" ref="W7637:W7700" si="603">IF(U7637="",(#N/A),V7637)</f>
        <v>#N/A</v>
      </c>
      <c r="X7637" s="37" t="e">
        <f t="shared" si="602"/>
        <v>#N/A</v>
      </c>
      <c r="Y7637" s="37" t="e">
        <f t="shared" si="600"/>
        <v>#N/A</v>
      </c>
      <c r="Z7637" s="37"/>
      <c r="AA7637" s="37"/>
    </row>
    <row r="7638" spans="20:27">
      <c r="T7638" s="26">
        <v>7618</v>
      </c>
      <c r="U7638" s="26" t="e">
        <f t="shared" ref="U7638:U7701" si="604">IF(MAX(D$20:D$64)&lt;T7638,(#N/A),T7638)</f>
        <v>#N/A</v>
      </c>
      <c r="V7638" s="36" t="e">
        <f t="shared" si="601"/>
        <v>#N/A</v>
      </c>
      <c r="W7638" s="29" t="e">
        <f t="shared" si="603"/>
        <v>#N/A</v>
      </c>
      <c r="X7638" s="37" t="e">
        <f t="shared" si="602"/>
        <v>#N/A</v>
      </c>
      <c r="Y7638" s="37" t="e">
        <f t="shared" si="600"/>
        <v>#N/A</v>
      </c>
      <c r="Z7638" s="37"/>
      <c r="AA7638" s="37"/>
    </row>
    <row r="7639" spans="20:27">
      <c r="T7639" s="26">
        <v>7619</v>
      </c>
      <c r="U7639" s="26" t="e">
        <f t="shared" si="604"/>
        <v>#N/A</v>
      </c>
      <c r="V7639" s="36" t="e">
        <f t="shared" si="601"/>
        <v>#N/A</v>
      </c>
      <c r="W7639" s="29" t="e">
        <f t="shared" si="603"/>
        <v>#N/A</v>
      </c>
      <c r="X7639" s="37" t="e">
        <f t="shared" si="602"/>
        <v>#N/A</v>
      </c>
      <c r="Y7639" s="37" t="e">
        <f t="shared" si="600"/>
        <v>#N/A</v>
      </c>
      <c r="Z7639" s="37"/>
      <c r="AA7639" s="37"/>
    </row>
    <row r="7640" spans="20:27">
      <c r="T7640" s="26">
        <v>7620</v>
      </c>
      <c r="U7640" s="26" t="e">
        <f t="shared" si="604"/>
        <v>#N/A</v>
      </c>
      <c r="V7640" s="36" t="e">
        <f t="shared" si="601"/>
        <v>#N/A</v>
      </c>
      <c r="W7640" s="29" t="e">
        <f t="shared" si="603"/>
        <v>#N/A</v>
      </c>
      <c r="X7640" s="37" t="e">
        <f t="shared" si="602"/>
        <v>#N/A</v>
      </c>
      <c r="Y7640" s="37" t="e">
        <f t="shared" si="600"/>
        <v>#N/A</v>
      </c>
      <c r="Z7640" s="37"/>
      <c r="AA7640" s="37"/>
    </row>
    <row r="7641" spans="20:27">
      <c r="T7641" s="26">
        <v>7621</v>
      </c>
      <c r="U7641" s="26" t="e">
        <f t="shared" si="604"/>
        <v>#N/A</v>
      </c>
      <c r="V7641" s="36" t="e">
        <f t="shared" si="601"/>
        <v>#N/A</v>
      </c>
      <c r="W7641" s="29" t="e">
        <f t="shared" si="603"/>
        <v>#N/A</v>
      </c>
      <c r="X7641" s="37" t="e">
        <f t="shared" si="602"/>
        <v>#N/A</v>
      </c>
      <c r="Y7641" s="37" t="e">
        <f t="shared" si="600"/>
        <v>#N/A</v>
      </c>
      <c r="Z7641" s="37"/>
      <c r="AA7641" s="37"/>
    </row>
    <row r="7642" spans="20:27">
      <c r="T7642" s="26">
        <v>7622</v>
      </c>
      <c r="U7642" s="26" t="e">
        <f t="shared" si="604"/>
        <v>#N/A</v>
      </c>
      <c r="V7642" s="36" t="e">
        <f t="shared" si="601"/>
        <v>#N/A</v>
      </c>
      <c r="W7642" s="29" t="e">
        <f t="shared" si="603"/>
        <v>#N/A</v>
      </c>
      <c r="X7642" s="37" t="e">
        <f t="shared" si="602"/>
        <v>#N/A</v>
      </c>
      <c r="Y7642" s="37" t="e">
        <f t="shared" si="600"/>
        <v>#N/A</v>
      </c>
      <c r="Z7642" s="37"/>
      <c r="AA7642" s="37"/>
    </row>
    <row r="7643" spans="20:27">
      <c r="T7643" s="26">
        <v>7623</v>
      </c>
      <c r="U7643" s="26" t="e">
        <f t="shared" si="604"/>
        <v>#N/A</v>
      </c>
      <c r="V7643" s="36" t="e">
        <f t="shared" si="601"/>
        <v>#N/A</v>
      </c>
      <c r="W7643" s="29" t="e">
        <f t="shared" si="603"/>
        <v>#N/A</v>
      </c>
      <c r="X7643" s="37" t="e">
        <f t="shared" si="602"/>
        <v>#N/A</v>
      </c>
      <c r="Y7643" s="37" t="e">
        <f t="shared" si="600"/>
        <v>#N/A</v>
      </c>
      <c r="Z7643" s="37"/>
      <c r="AA7643" s="37"/>
    </row>
    <row r="7644" spans="20:27">
      <c r="T7644" s="26">
        <v>7624</v>
      </c>
      <c r="U7644" s="26" t="e">
        <f t="shared" si="604"/>
        <v>#N/A</v>
      </c>
      <c r="V7644" s="36" t="e">
        <f t="shared" si="601"/>
        <v>#N/A</v>
      </c>
      <c r="W7644" s="29" t="e">
        <f t="shared" si="603"/>
        <v>#N/A</v>
      </c>
      <c r="X7644" s="37" t="e">
        <f t="shared" si="602"/>
        <v>#N/A</v>
      </c>
      <c r="Y7644" s="37" t="e">
        <f t="shared" si="600"/>
        <v>#N/A</v>
      </c>
      <c r="Z7644" s="37"/>
      <c r="AA7644" s="37"/>
    </row>
    <row r="7645" spans="20:27">
      <c r="T7645" s="26">
        <v>7625</v>
      </c>
      <c r="U7645" s="26" t="e">
        <f t="shared" si="604"/>
        <v>#N/A</v>
      </c>
      <c r="V7645" s="36" t="e">
        <f t="shared" si="601"/>
        <v>#N/A</v>
      </c>
      <c r="W7645" s="29" t="e">
        <f t="shared" si="603"/>
        <v>#N/A</v>
      </c>
      <c r="X7645" s="37" t="e">
        <f t="shared" si="602"/>
        <v>#N/A</v>
      </c>
      <c r="Y7645" s="37" t="e">
        <f t="shared" si="600"/>
        <v>#N/A</v>
      </c>
      <c r="Z7645" s="37"/>
      <c r="AA7645" s="37"/>
    </row>
    <row r="7646" spans="20:27">
      <c r="T7646" s="26">
        <v>7626</v>
      </c>
      <c r="U7646" s="26" t="e">
        <f t="shared" si="604"/>
        <v>#N/A</v>
      </c>
      <c r="V7646" s="36" t="e">
        <f t="shared" si="601"/>
        <v>#N/A</v>
      </c>
      <c r="W7646" s="29" t="e">
        <f t="shared" si="603"/>
        <v>#N/A</v>
      </c>
      <c r="X7646" s="37" t="e">
        <f t="shared" si="602"/>
        <v>#N/A</v>
      </c>
      <c r="Y7646" s="37" t="e">
        <f t="shared" si="600"/>
        <v>#N/A</v>
      </c>
      <c r="Z7646" s="37"/>
      <c r="AA7646" s="37"/>
    </row>
    <row r="7647" spans="20:27">
      <c r="T7647" s="26">
        <v>7627</v>
      </c>
      <c r="U7647" s="26" t="e">
        <f t="shared" si="604"/>
        <v>#N/A</v>
      </c>
      <c r="V7647" s="36" t="e">
        <f t="shared" si="601"/>
        <v>#N/A</v>
      </c>
      <c r="W7647" s="29" t="e">
        <f t="shared" si="603"/>
        <v>#N/A</v>
      </c>
      <c r="X7647" s="37" t="e">
        <f t="shared" si="602"/>
        <v>#N/A</v>
      </c>
      <c r="Y7647" s="37" t="e">
        <f t="shared" ref="Y7647:Y7710" si="605">IF(($K$60+15)&gt;T7647,K$23*EXP(M$22*LOG(T7647/O$23)),(#N/A))</f>
        <v>#N/A</v>
      </c>
      <c r="Z7647" s="37"/>
      <c r="AA7647" s="37"/>
    </row>
    <row r="7648" spans="20:27">
      <c r="T7648" s="26">
        <v>7628</v>
      </c>
      <c r="U7648" s="26" t="e">
        <f t="shared" si="604"/>
        <v>#N/A</v>
      </c>
      <c r="V7648" s="36" t="e">
        <f t="shared" si="601"/>
        <v>#N/A</v>
      </c>
      <c r="W7648" s="29" t="e">
        <f t="shared" si="603"/>
        <v>#N/A</v>
      </c>
      <c r="X7648" s="37" t="e">
        <f t="shared" si="602"/>
        <v>#N/A</v>
      </c>
      <c r="Y7648" s="37" t="e">
        <f t="shared" si="605"/>
        <v>#N/A</v>
      </c>
      <c r="Z7648" s="37"/>
      <c r="AA7648" s="37"/>
    </row>
    <row r="7649" spans="20:27">
      <c r="T7649" s="26">
        <v>7629</v>
      </c>
      <c r="U7649" s="26" t="e">
        <f t="shared" si="604"/>
        <v>#N/A</v>
      </c>
      <c r="V7649" s="36" t="e">
        <f t="shared" si="601"/>
        <v>#N/A</v>
      </c>
      <c r="W7649" s="29" t="e">
        <f t="shared" si="603"/>
        <v>#N/A</v>
      </c>
      <c r="X7649" s="37" t="e">
        <f t="shared" si="602"/>
        <v>#N/A</v>
      </c>
      <c r="Y7649" s="37" t="e">
        <f t="shared" si="605"/>
        <v>#N/A</v>
      </c>
      <c r="Z7649" s="37"/>
      <c r="AA7649" s="37"/>
    </row>
    <row r="7650" spans="20:27">
      <c r="T7650" s="26">
        <v>7630</v>
      </c>
      <c r="U7650" s="26" t="e">
        <f t="shared" si="604"/>
        <v>#N/A</v>
      </c>
      <c r="V7650" s="36" t="e">
        <f t="shared" si="601"/>
        <v>#N/A</v>
      </c>
      <c r="W7650" s="29" t="e">
        <f t="shared" si="603"/>
        <v>#N/A</v>
      </c>
      <c r="X7650" s="37" t="e">
        <f t="shared" si="602"/>
        <v>#N/A</v>
      </c>
      <c r="Y7650" s="37" t="e">
        <f t="shared" si="605"/>
        <v>#N/A</v>
      </c>
      <c r="Z7650" s="37"/>
      <c r="AA7650" s="37"/>
    </row>
    <row r="7651" spans="20:27">
      <c r="T7651" s="26">
        <v>7631</v>
      </c>
      <c r="U7651" s="26" t="e">
        <f t="shared" si="604"/>
        <v>#N/A</v>
      </c>
      <c r="V7651" s="36" t="e">
        <f t="shared" si="601"/>
        <v>#N/A</v>
      </c>
      <c r="W7651" s="29" t="e">
        <f t="shared" si="603"/>
        <v>#N/A</v>
      </c>
      <c r="X7651" s="37" t="e">
        <f t="shared" si="602"/>
        <v>#N/A</v>
      </c>
      <c r="Y7651" s="37" t="e">
        <f t="shared" si="605"/>
        <v>#N/A</v>
      </c>
      <c r="Z7651" s="37"/>
      <c r="AA7651" s="37"/>
    </row>
    <row r="7652" spans="20:27">
      <c r="T7652" s="26">
        <v>7632</v>
      </c>
      <c r="U7652" s="26" t="e">
        <f t="shared" si="604"/>
        <v>#N/A</v>
      </c>
      <c r="V7652" s="36" t="e">
        <f t="shared" si="601"/>
        <v>#N/A</v>
      </c>
      <c r="W7652" s="29" t="e">
        <f t="shared" si="603"/>
        <v>#N/A</v>
      </c>
      <c r="X7652" s="37" t="e">
        <f t="shared" si="602"/>
        <v>#N/A</v>
      </c>
      <c r="Y7652" s="37" t="e">
        <f t="shared" si="605"/>
        <v>#N/A</v>
      </c>
      <c r="Z7652" s="37"/>
      <c r="AA7652" s="37"/>
    </row>
    <row r="7653" spans="20:27">
      <c r="T7653" s="26">
        <v>7633</v>
      </c>
      <c r="U7653" s="26" t="e">
        <f t="shared" si="604"/>
        <v>#N/A</v>
      </c>
      <c r="V7653" s="36" t="e">
        <f t="shared" si="601"/>
        <v>#N/A</v>
      </c>
      <c r="W7653" s="29" t="e">
        <f t="shared" si="603"/>
        <v>#N/A</v>
      </c>
      <c r="X7653" s="37" t="e">
        <f t="shared" si="602"/>
        <v>#N/A</v>
      </c>
      <c r="Y7653" s="37" t="e">
        <f t="shared" si="605"/>
        <v>#N/A</v>
      </c>
      <c r="Z7653" s="37"/>
      <c r="AA7653" s="37"/>
    </row>
    <row r="7654" spans="20:27">
      <c r="T7654" s="26">
        <v>7634</v>
      </c>
      <c r="U7654" s="26" t="e">
        <f t="shared" si="604"/>
        <v>#N/A</v>
      </c>
      <c r="V7654" s="36" t="e">
        <f t="shared" si="601"/>
        <v>#N/A</v>
      </c>
      <c r="W7654" s="29" t="e">
        <f t="shared" si="603"/>
        <v>#N/A</v>
      </c>
      <c r="X7654" s="37" t="e">
        <f t="shared" si="602"/>
        <v>#N/A</v>
      </c>
      <c r="Y7654" s="37" t="e">
        <f t="shared" si="605"/>
        <v>#N/A</v>
      </c>
      <c r="Z7654" s="37"/>
      <c r="AA7654" s="37"/>
    </row>
    <row r="7655" spans="20:27">
      <c r="T7655" s="26">
        <v>7635</v>
      </c>
      <c r="U7655" s="26" t="e">
        <f t="shared" si="604"/>
        <v>#N/A</v>
      </c>
      <c r="V7655" s="36" t="e">
        <f t="shared" si="601"/>
        <v>#N/A</v>
      </c>
      <c r="W7655" s="29" t="e">
        <f t="shared" si="603"/>
        <v>#N/A</v>
      </c>
      <c r="X7655" s="37" t="e">
        <f t="shared" si="602"/>
        <v>#N/A</v>
      </c>
      <c r="Y7655" s="37" t="e">
        <f t="shared" si="605"/>
        <v>#N/A</v>
      </c>
      <c r="Z7655" s="37"/>
      <c r="AA7655" s="37"/>
    </row>
    <row r="7656" spans="20:27">
      <c r="T7656" s="26">
        <v>7636</v>
      </c>
      <c r="U7656" s="26" t="e">
        <f t="shared" si="604"/>
        <v>#N/A</v>
      </c>
      <c r="V7656" s="36" t="e">
        <f t="shared" si="601"/>
        <v>#N/A</v>
      </c>
      <c r="W7656" s="29" t="e">
        <f t="shared" si="603"/>
        <v>#N/A</v>
      </c>
      <c r="X7656" s="37" t="e">
        <f t="shared" si="602"/>
        <v>#N/A</v>
      </c>
      <c r="Y7656" s="37" t="e">
        <f t="shared" si="605"/>
        <v>#N/A</v>
      </c>
      <c r="Z7656" s="37"/>
      <c r="AA7656" s="37"/>
    </row>
    <row r="7657" spans="20:27">
      <c r="T7657" s="26">
        <v>7637</v>
      </c>
      <c r="U7657" s="26" t="e">
        <f t="shared" si="604"/>
        <v>#N/A</v>
      </c>
      <c r="V7657" s="36" t="e">
        <f t="shared" si="601"/>
        <v>#N/A</v>
      </c>
      <c r="W7657" s="29" t="e">
        <f t="shared" si="603"/>
        <v>#N/A</v>
      </c>
      <c r="X7657" s="37" t="e">
        <f t="shared" si="602"/>
        <v>#N/A</v>
      </c>
      <c r="Y7657" s="37" t="e">
        <f t="shared" si="605"/>
        <v>#N/A</v>
      </c>
      <c r="Z7657" s="37"/>
      <c r="AA7657" s="37"/>
    </row>
    <row r="7658" spans="20:27">
      <c r="T7658" s="26">
        <v>7638</v>
      </c>
      <c r="U7658" s="26" t="e">
        <f t="shared" si="604"/>
        <v>#N/A</v>
      </c>
      <c r="V7658" s="36" t="e">
        <f t="shared" si="601"/>
        <v>#N/A</v>
      </c>
      <c r="W7658" s="29" t="e">
        <f t="shared" si="603"/>
        <v>#N/A</v>
      </c>
      <c r="X7658" s="37" t="e">
        <f t="shared" si="602"/>
        <v>#N/A</v>
      </c>
      <c r="Y7658" s="37" t="e">
        <f t="shared" si="605"/>
        <v>#N/A</v>
      </c>
      <c r="Z7658" s="37"/>
      <c r="AA7658" s="37"/>
    </row>
    <row r="7659" spans="20:27">
      <c r="T7659" s="26">
        <v>7639</v>
      </c>
      <c r="U7659" s="26" t="e">
        <f t="shared" si="604"/>
        <v>#N/A</v>
      </c>
      <c r="V7659" s="36" t="e">
        <f t="shared" si="601"/>
        <v>#N/A</v>
      </c>
      <c r="W7659" s="29" t="e">
        <f t="shared" si="603"/>
        <v>#N/A</v>
      </c>
      <c r="X7659" s="37" t="e">
        <f t="shared" si="602"/>
        <v>#N/A</v>
      </c>
      <c r="Y7659" s="37" t="e">
        <f t="shared" si="605"/>
        <v>#N/A</v>
      </c>
      <c r="Z7659" s="37"/>
      <c r="AA7659" s="37"/>
    </row>
    <row r="7660" spans="20:27">
      <c r="T7660" s="26">
        <v>7640</v>
      </c>
      <c r="U7660" s="26" t="e">
        <f t="shared" si="604"/>
        <v>#N/A</v>
      </c>
      <c r="V7660" s="36" t="e">
        <f t="shared" si="601"/>
        <v>#N/A</v>
      </c>
      <c r="W7660" s="29" t="e">
        <f t="shared" si="603"/>
        <v>#N/A</v>
      </c>
      <c r="X7660" s="37" t="e">
        <f t="shared" si="602"/>
        <v>#N/A</v>
      </c>
      <c r="Y7660" s="37" t="e">
        <f t="shared" si="605"/>
        <v>#N/A</v>
      </c>
      <c r="Z7660" s="37"/>
      <c r="AA7660" s="37"/>
    </row>
    <row r="7661" spans="20:27">
      <c r="T7661" s="26">
        <v>7641</v>
      </c>
      <c r="U7661" s="26" t="e">
        <f t="shared" si="604"/>
        <v>#N/A</v>
      </c>
      <c r="V7661" s="36" t="e">
        <f t="shared" si="601"/>
        <v>#N/A</v>
      </c>
      <c r="W7661" s="29" t="e">
        <f t="shared" si="603"/>
        <v>#N/A</v>
      </c>
      <c r="X7661" s="37" t="e">
        <f t="shared" si="602"/>
        <v>#N/A</v>
      </c>
      <c r="Y7661" s="37" t="e">
        <f t="shared" si="605"/>
        <v>#N/A</v>
      </c>
      <c r="Z7661" s="37"/>
      <c r="AA7661" s="37"/>
    </row>
    <row r="7662" spans="20:27">
      <c r="T7662" s="26">
        <v>7642</v>
      </c>
      <c r="U7662" s="26" t="e">
        <f t="shared" si="604"/>
        <v>#N/A</v>
      </c>
      <c r="V7662" s="36" t="e">
        <f t="shared" si="601"/>
        <v>#N/A</v>
      </c>
      <c r="W7662" s="29" t="e">
        <f t="shared" si="603"/>
        <v>#N/A</v>
      </c>
      <c r="X7662" s="37" t="e">
        <f t="shared" si="602"/>
        <v>#N/A</v>
      </c>
      <c r="Y7662" s="37" t="e">
        <f t="shared" si="605"/>
        <v>#N/A</v>
      </c>
      <c r="Z7662" s="37"/>
      <c r="AA7662" s="37"/>
    </row>
    <row r="7663" spans="20:27">
      <c r="T7663" s="26">
        <v>7643</v>
      </c>
      <c r="U7663" s="26" t="e">
        <f t="shared" si="604"/>
        <v>#N/A</v>
      </c>
      <c r="V7663" s="36" t="e">
        <f t="shared" si="601"/>
        <v>#N/A</v>
      </c>
      <c r="W7663" s="29" t="e">
        <f t="shared" si="603"/>
        <v>#N/A</v>
      </c>
      <c r="X7663" s="37" t="e">
        <f t="shared" si="602"/>
        <v>#N/A</v>
      </c>
      <c r="Y7663" s="37" t="e">
        <f t="shared" si="605"/>
        <v>#N/A</v>
      </c>
      <c r="Z7663" s="37"/>
      <c r="AA7663" s="37"/>
    </row>
    <row r="7664" spans="20:27">
      <c r="T7664" s="26">
        <v>7644</v>
      </c>
      <c r="U7664" s="26" t="e">
        <f t="shared" si="604"/>
        <v>#N/A</v>
      </c>
      <c r="V7664" s="36" t="e">
        <f t="shared" si="601"/>
        <v>#N/A</v>
      </c>
      <c r="W7664" s="29" t="e">
        <f t="shared" si="603"/>
        <v>#N/A</v>
      </c>
      <c r="X7664" s="37" t="e">
        <f t="shared" si="602"/>
        <v>#N/A</v>
      </c>
      <c r="Y7664" s="37" t="e">
        <f t="shared" si="605"/>
        <v>#N/A</v>
      </c>
      <c r="Z7664" s="37"/>
      <c r="AA7664" s="37"/>
    </row>
    <row r="7665" spans="20:27">
      <c r="T7665" s="26">
        <v>7645</v>
      </c>
      <c r="U7665" s="26" t="e">
        <f t="shared" si="604"/>
        <v>#N/A</v>
      </c>
      <c r="V7665" s="36" t="e">
        <f t="shared" si="601"/>
        <v>#N/A</v>
      </c>
      <c r="W7665" s="29" t="e">
        <f t="shared" si="603"/>
        <v>#N/A</v>
      </c>
      <c r="X7665" s="37" t="e">
        <f t="shared" si="602"/>
        <v>#N/A</v>
      </c>
      <c r="Y7665" s="37" t="e">
        <f t="shared" si="605"/>
        <v>#N/A</v>
      </c>
      <c r="Z7665" s="37"/>
      <c r="AA7665" s="37"/>
    </row>
    <row r="7666" spans="20:27">
      <c r="T7666" s="26">
        <v>7646</v>
      </c>
      <c r="U7666" s="26" t="e">
        <f t="shared" si="604"/>
        <v>#N/A</v>
      </c>
      <c r="V7666" s="36" t="e">
        <f t="shared" si="601"/>
        <v>#N/A</v>
      </c>
      <c r="W7666" s="29" t="e">
        <f t="shared" si="603"/>
        <v>#N/A</v>
      </c>
      <c r="X7666" s="37" t="e">
        <f t="shared" si="602"/>
        <v>#N/A</v>
      </c>
      <c r="Y7666" s="37" t="e">
        <f t="shared" si="605"/>
        <v>#N/A</v>
      </c>
      <c r="Z7666" s="37"/>
      <c r="AA7666" s="37"/>
    </row>
    <row r="7667" spans="20:27">
      <c r="T7667" s="26">
        <v>7647</v>
      </c>
      <c r="U7667" s="26" t="e">
        <f t="shared" si="604"/>
        <v>#N/A</v>
      </c>
      <c r="V7667" s="36" t="e">
        <f t="shared" si="601"/>
        <v>#N/A</v>
      </c>
      <c r="W7667" s="29" t="e">
        <f t="shared" si="603"/>
        <v>#N/A</v>
      </c>
      <c r="X7667" s="37" t="e">
        <f t="shared" si="602"/>
        <v>#N/A</v>
      </c>
      <c r="Y7667" s="37" t="e">
        <f t="shared" si="605"/>
        <v>#N/A</v>
      </c>
      <c r="Z7667" s="37"/>
      <c r="AA7667" s="37"/>
    </row>
    <row r="7668" spans="20:27">
      <c r="T7668" s="26">
        <v>7648</v>
      </c>
      <c r="U7668" s="26" t="e">
        <f t="shared" si="604"/>
        <v>#N/A</v>
      </c>
      <c r="V7668" s="36" t="e">
        <f t="shared" si="601"/>
        <v>#N/A</v>
      </c>
      <c r="W7668" s="29" t="e">
        <f t="shared" si="603"/>
        <v>#N/A</v>
      </c>
      <c r="X7668" s="37" t="e">
        <f t="shared" si="602"/>
        <v>#N/A</v>
      </c>
      <c r="Y7668" s="37" t="e">
        <f t="shared" si="605"/>
        <v>#N/A</v>
      </c>
      <c r="Z7668" s="37"/>
      <c r="AA7668" s="37"/>
    </row>
    <row r="7669" spans="20:27">
      <c r="T7669" s="26">
        <v>7649</v>
      </c>
      <c r="U7669" s="26" t="e">
        <f t="shared" si="604"/>
        <v>#N/A</v>
      </c>
      <c r="V7669" s="36" t="e">
        <f t="shared" si="601"/>
        <v>#N/A</v>
      </c>
      <c r="W7669" s="29" t="e">
        <f t="shared" si="603"/>
        <v>#N/A</v>
      </c>
      <c r="X7669" s="37" t="e">
        <f t="shared" si="602"/>
        <v>#N/A</v>
      </c>
      <c r="Y7669" s="37" t="e">
        <f t="shared" si="605"/>
        <v>#N/A</v>
      </c>
      <c r="Z7669" s="37"/>
      <c r="AA7669" s="37"/>
    </row>
    <row r="7670" spans="20:27">
      <c r="T7670" s="26">
        <v>7650</v>
      </c>
      <c r="U7670" s="26" t="e">
        <f t="shared" si="604"/>
        <v>#N/A</v>
      </c>
      <c r="V7670" s="36" t="e">
        <f t="shared" si="601"/>
        <v>#N/A</v>
      </c>
      <c r="W7670" s="29" t="e">
        <f t="shared" si="603"/>
        <v>#N/A</v>
      </c>
      <c r="X7670" s="37" t="e">
        <f t="shared" si="602"/>
        <v>#N/A</v>
      </c>
      <c r="Y7670" s="37" t="e">
        <f t="shared" si="605"/>
        <v>#N/A</v>
      </c>
      <c r="Z7670" s="37"/>
      <c r="AA7670" s="37"/>
    </row>
    <row r="7671" spans="20:27">
      <c r="T7671" s="26">
        <v>7651</v>
      </c>
      <c r="U7671" s="26" t="e">
        <f t="shared" si="604"/>
        <v>#N/A</v>
      </c>
      <c r="V7671" s="36" t="e">
        <f t="shared" si="601"/>
        <v>#N/A</v>
      </c>
      <c r="W7671" s="29" t="e">
        <f t="shared" si="603"/>
        <v>#N/A</v>
      </c>
      <c r="X7671" s="37" t="e">
        <f t="shared" si="602"/>
        <v>#N/A</v>
      </c>
      <c r="Y7671" s="37" t="e">
        <f t="shared" si="605"/>
        <v>#N/A</v>
      </c>
      <c r="Z7671" s="37"/>
      <c r="AA7671" s="37"/>
    </row>
    <row r="7672" spans="20:27">
      <c r="T7672" s="26">
        <v>7652</v>
      </c>
      <c r="U7672" s="26" t="e">
        <f t="shared" si="604"/>
        <v>#N/A</v>
      </c>
      <c r="V7672" s="36" t="e">
        <f t="shared" si="601"/>
        <v>#N/A</v>
      </c>
      <c r="W7672" s="29" t="e">
        <f t="shared" si="603"/>
        <v>#N/A</v>
      </c>
      <c r="X7672" s="37" t="e">
        <f t="shared" si="602"/>
        <v>#N/A</v>
      </c>
      <c r="Y7672" s="37" t="e">
        <f t="shared" si="605"/>
        <v>#N/A</v>
      </c>
      <c r="Z7672" s="37"/>
      <c r="AA7672" s="37"/>
    </row>
    <row r="7673" spans="20:27">
      <c r="T7673" s="26">
        <v>7653</v>
      </c>
      <c r="U7673" s="26" t="e">
        <f t="shared" si="604"/>
        <v>#N/A</v>
      </c>
      <c r="V7673" s="36" t="e">
        <f t="shared" si="601"/>
        <v>#N/A</v>
      </c>
      <c r="W7673" s="29" t="e">
        <f t="shared" si="603"/>
        <v>#N/A</v>
      </c>
      <c r="X7673" s="37" t="e">
        <f t="shared" si="602"/>
        <v>#N/A</v>
      </c>
      <c r="Y7673" s="37" t="e">
        <f t="shared" si="605"/>
        <v>#N/A</v>
      </c>
      <c r="Z7673" s="37"/>
      <c r="AA7673" s="37"/>
    </row>
    <row r="7674" spans="20:27">
      <c r="T7674" s="26">
        <v>7654</v>
      </c>
      <c r="U7674" s="26" t="e">
        <f t="shared" si="604"/>
        <v>#N/A</v>
      </c>
      <c r="V7674" s="36" t="e">
        <f t="shared" si="601"/>
        <v>#N/A</v>
      </c>
      <c r="W7674" s="29" t="e">
        <f t="shared" si="603"/>
        <v>#N/A</v>
      </c>
      <c r="X7674" s="37" t="e">
        <f t="shared" si="602"/>
        <v>#N/A</v>
      </c>
      <c r="Y7674" s="37" t="e">
        <f t="shared" si="605"/>
        <v>#N/A</v>
      </c>
      <c r="Z7674" s="37"/>
      <c r="AA7674" s="37"/>
    </row>
    <row r="7675" spans="20:27">
      <c r="T7675" s="26">
        <v>7655</v>
      </c>
      <c r="U7675" s="26" t="e">
        <f t="shared" si="604"/>
        <v>#N/A</v>
      </c>
      <c r="V7675" s="36" t="e">
        <f t="shared" si="601"/>
        <v>#N/A</v>
      </c>
      <c r="W7675" s="29" t="e">
        <f t="shared" si="603"/>
        <v>#N/A</v>
      </c>
      <c r="X7675" s="37" t="e">
        <f t="shared" si="602"/>
        <v>#N/A</v>
      </c>
      <c r="Y7675" s="37" t="e">
        <f t="shared" si="605"/>
        <v>#N/A</v>
      </c>
      <c r="Z7675" s="37"/>
      <c r="AA7675" s="37"/>
    </row>
    <row r="7676" spans="20:27">
      <c r="T7676" s="26">
        <v>7656</v>
      </c>
      <c r="U7676" s="26" t="e">
        <f t="shared" si="604"/>
        <v>#N/A</v>
      </c>
      <c r="V7676" s="36" t="e">
        <f t="shared" si="601"/>
        <v>#N/A</v>
      </c>
      <c r="W7676" s="29" t="e">
        <f t="shared" si="603"/>
        <v>#N/A</v>
      </c>
      <c r="X7676" s="37" t="e">
        <f t="shared" si="602"/>
        <v>#N/A</v>
      </c>
      <c r="Y7676" s="37" t="e">
        <f t="shared" si="605"/>
        <v>#N/A</v>
      </c>
      <c r="Z7676" s="37"/>
      <c r="AA7676" s="37"/>
    </row>
    <row r="7677" spans="20:27">
      <c r="T7677" s="26">
        <v>7657</v>
      </c>
      <c r="U7677" s="26" t="e">
        <f t="shared" si="604"/>
        <v>#N/A</v>
      </c>
      <c r="V7677" s="36" t="e">
        <f t="shared" si="601"/>
        <v>#N/A</v>
      </c>
      <c r="W7677" s="29" t="e">
        <f t="shared" si="603"/>
        <v>#N/A</v>
      </c>
      <c r="X7677" s="37" t="e">
        <f t="shared" si="602"/>
        <v>#N/A</v>
      </c>
      <c r="Y7677" s="37" t="e">
        <f t="shared" si="605"/>
        <v>#N/A</v>
      </c>
      <c r="Z7677" s="37"/>
      <c r="AA7677" s="37"/>
    </row>
    <row r="7678" spans="20:27">
      <c r="T7678" s="26">
        <v>7658</v>
      </c>
      <c r="U7678" s="26" t="e">
        <f t="shared" si="604"/>
        <v>#N/A</v>
      </c>
      <c r="V7678" s="36" t="e">
        <f t="shared" si="601"/>
        <v>#N/A</v>
      </c>
      <c r="W7678" s="29" t="e">
        <f t="shared" si="603"/>
        <v>#N/A</v>
      </c>
      <c r="X7678" s="37" t="e">
        <f t="shared" si="602"/>
        <v>#N/A</v>
      </c>
      <c r="Y7678" s="37" t="e">
        <f t="shared" si="605"/>
        <v>#N/A</v>
      </c>
      <c r="Z7678" s="37"/>
      <c r="AA7678" s="37"/>
    </row>
    <row r="7679" spans="20:27">
      <c r="T7679" s="26">
        <v>7659</v>
      </c>
      <c r="U7679" s="26" t="e">
        <f t="shared" si="604"/>
        <v>#N/A</v>
      </c>
      <c r="V7679" s="36" t="e">
        <f t="shared" si="601"/>
        <v>#N/A</v>
      </c>
      <c r="W7679" s="29" t="e">
        <f t="shared" si="603"/>
        <v>#N/A</v>
      </c>
      <c r="X7679" s="37" t="e">
        <f t="shared" si="602"/>
        <v>#N/A</v>
      </c>
      <c r="Y7679" s="37" t="e">
        <f t="shared" si="605"/>
        <v>#N/A</v>
      </c>
      <c r="Z7679" s="37"/>
      <c r="AA7679" s="37"/>
    </row>
    <row r="7680" spans="20:27">
      <c r="T7680" s="26">
        <v>7660</v>
      </c>
      <c r="U7680" s="26" t="e">
        <f t="shared" si="604"/>
        <v>#N/A</v>
      </c>
      <c r="V7680" s="36" t="e">
        <f t="shared" si="601"/>
        <v>#N/A</v>
      </c>
      <c r="W7680" s="29" t="e">
        <f t="shared" si="603"/>
        <v>#N/A</v>
      </c>
      <c r="X7680" s="37" t="e">
        <f t="shared" si="602"/>
        <v>#N/A</v>
      </c>
      <c r="Y7680" s="37" t="e">
        <f t="shared" si="605"/>
        <v>#N/A</v>
      </c>
      <c r="Z7680" s="37"/>
      <c r="AA7680" s="37"/>
    </row>
    <row r="7681" spans="20:27">
      <c r="T7681" s="26">
        <v>7661</v>
      </c>
      <c r="U7681" s="26" t="e">
        <f t="shared" si="604"/>
        <v>#N/A</v>
      </c>
      <c r="V7681" s="36" t="e">
        <f t="shared" si="601"/>
        <v>#N/A</v>
      </c>
      <c r="W7681" s="29" t="e">
        <f t="shared" si="603"/>
        <v>#N/A</v>
      </c>
      <c r="X7681" s="37" t="e">
        <f t="shared" si="602"/>
        <v>#N/A</v>
      </c>
      <c r="Y7681" s="37" t="e">
        <f t="shared" si="605"/>
        <v>#N/A</v>
      </c>
      <c r="Z7681" s="37"/>
      <c r="AA7681" s="37"/>
    </row>
    <row r="7682" spans="20:27">
      <c r="T7682" s="26">
        <v>7662</v>
      </c>
      <c r="U7682" s="26" t="e">
        <f t="shared" si="604"/>
        <v>#N/A</v>
      </c>
      <c r="V7682" s="36" t="e">
        <f t="shared" si="601"/>
        <v>#N/A</v>
      </c>
      <c r="W7682" s="29" t="e">
        <f t="shared" si="603"/>
        <v>#N/A</v>
      </c>
      <c r="X7682" s="37" t="e">
        <f t="shared" si="602"/>
        <v>#N/A</v>
      </c>
      <c r="Y7682" s="37" t="e">
        <f t="shared" si="605"/>
        <v>#N/A</v>
      </c>
      <c r="Z7682" s="37"/>
      <c r="AA7682" s="37"/>
    </row>
    <row r="7683" spans="20:27">
      <c r="T7683" s="26">
        <v>7663</v>
      </c>
      <c r="U7683" s="26" t="e">
        <f t="shared" si="604"/>
        <v>#N/A</v>
      </c>
      <c r="V7683" s="36" t="e">
        <f t="shared" si="601"/>
        <v>#N/A</v>
      </c>
      <c r="W7683" s="29" t="e">
        <f t="shared" si="603"/>
        <v>#N/A</v>
      </c>
      <c r="X7683" s="37" t="e">
        <f t="shared" si="602"/>
        <v>#N/A</v>
      </c>
      <c r="Y7683" s="37" t="e">
        <f t="shared" si="605"/>
        <v>#N/A</v>
      </c>
      <c r="Z7683" s="37"/>
      <c r="AA7683" s="37"/>
    </row>
    <row r="7684" spans="20:27">
      <c r="T7684" s="26">
        <v>7664</v>
      </c>
      <c r="U7684" s="26" t="e">
        <f t="shared" si="604"/>
        <v>#N/A</v>
      </c>
      <c r="V7684" s="36" t="e">
        <f t="shared" si="601"/>
        <v>#N/A</v>
      </c>
      <c r="W7684" s="29" t="e">
        <f t="shared" si="603"/>
        <v>#N/A</v>
      </c>
      <c r="X7684" s="37" t="e">
        <f t="shared" si="602"/>
        <v>#N/A</v>
      </c>
      <c r="Y7684" s="37" t="e">
        <f t="shared" si="605"/>
        <v>#N/A</v>
      </c>
      <c r="Z7684" s="37"/>
      <c r="AA7684" s="37"/>
    </row>
    <row r="7685" spans="20:27">
      <c r="T7685" s="26">
        <v>7665</v>
      </c>
      <c r="U7685" s="26" t="e">
        <f t="shared" si="604"/>
        <v>#N/A</v>
      </c>
      <c r="V7685" s="36" t="e">
        <f t="shared" si="601"/>
        <v>#N/A</v>
      </c>
      <c r="W7685" s="29" t="e">
        <f t="shared" si="603"/>
        <v>#N/A</v>
      </c>
      <c r="X7685" s="37" t="e">
        <f t="shared" si="602"/>
        <v>#N/A</v>
      </c>
      <c r="Y7685" s="37" t="e">
        <f t="shared" si="605"/>
        <v>#N/A</v>
      </c>
      <c r="Z7685" s="37"/>
      <c r="AA7685" s="37"/>
    </row>
    <row r="7686" spans="20:27">
      <c r="T7686" s="26">
        <v>7666</v>
      </c>
      <c r="U7686" s="26" t="e">
        <f t="shared" si="604"/>
        <v>#N/A</v>
      </c>
      <c r="V7686" s="36" t="e">
        <f t="shared" si="601"/>
        <v>#N/A</v>
      </c>
      <c r="W7686" s="29" t="e">
        <f t="shared" si="603"/>
        <v>#N/A</v>
      </c>
      <c r="X7686" s="37" t="e">
        <f t="shared" si="602"/>
        <v>#N/A</v>
      </c>
      <c r="Y7686" s="37" t="e">
        <f t="shared" si="605"/>
        <v>#N/A</v>
      </c>
      <c r="Z7686" s="37"/>
      <c r="AA7686" s="37"/>
    </row>
    <row r="7687" spans="20:27">
      <c r="T7687" s="26">
        <v>7667</v>
      </c>
      <c r="U7687" s="26" t="e">
        <f t="shared" si="604"/>
        <v>#N/A</v>
      </c>
      <c r="V7687" s="36" t="e">
        <f t="shared" si="601"/>
        <v>#N/A</v>
      </c>
      <c r="W7687" s="29" t="e">
        <f t="shared" si="603"/>
        <v>#N/A</v>
      </c>
      <c r="X7687" s="37" t="e">
        <f t="shared" si="602"/>
        <v>#N/A</v>
      </c>
      <c r="Y7687" s="37" t="e">
        <f t="shared" si="605"/>
        <v>#N/A</v>
      </c>
      <c r="Z7687" s="37"/>
      <c r="AA7687" s="37"/>
    </row>
    <row r="7688" spans="20:27">
      <c r="T7688" s="26">
        <v>7668</v>
      </c>
      <c r="U7688" s="26" t="e">
        <f t="shared" si="604"/>
        <v>#N/A</v>
      </c>
      <c r="V7688" s="36" t="e">
        <f t="shared" ref="V7688:V7751" si="606">K$23*EXP(M$22*LOG(T7688/O$23))</f>
        <v>#N/A</v>
      </c>
      <c r="W7688" s="29" t="e">
        <f t="shared" si="603"/>
        <v>#N/A</v>
      </c>
      <c r="X7688" s="37" t="e">
        <f t="shared" ref="X7688:X7751" si="607">IF(($K$60+15)&gt;T7688,T7688,(#N/A))</f>
        <v>#N/A</v>
      </c>
      <c r="Y7688" s="37" t="e">
        <f t="shared" si="605"/>
        <v>#N/A</v>
      </c>
      <c r="Z7688" s="37"/>
      <c r="AA7688" s="37"/>
    </row>
    <row r="7689" spans="20:27">
      <c r="T7689" s="26">
        <v>7669</v>
      </c>
      <c r="U7689" s="26" t="e">
        <f t="shared" si="604"/>
        <v>#N/A</v>
      </c>
      <c r="V7689" s="36" t="e">
        <f t="shared" si="606"/>
        <v>#N/A</v>
      </c>
      <c r="W7689" s="29" t="e">
        <f t="shared" si="603"/>
        <v>#N/A</v>
      </c>
      <c r="X7689" s="37" t="e">
        <f t="shared" si="607"/>
        <v>#N/A</v>
      </c>
      <c r="Y7689" s="37" t="e">
        <f t="shared" si="605"/>
        <v>#N/A</v>
      </c>
      <c r="Z7689" s="37"/>
      <c r="AA7689" s="37"/>
    </row>
    <row r="7690" spans="20:27">
      <c r="T7690" s="26">
        <v>7670</v>
      </c>
      <c r="U7690" s="26" t="e">
        <f t="shared" si="604"/>
        <v>#N/A</v>
      </c>
      <c r="V7690" s="36" t="e">
        <f t="shared" si="606"/>
        <v>#N/A</v>
      </c>
      <c r="W7690" s="29" t="e">
        <f t="shared" si="603"/>
        <v>#N/A</v>
      </c>
      <c r="X7690" s="37" t="e">
        <f t="shared" si="607"/>
        <v>#N/A</v>
      </c>
      <c r="Y7690" s="37" t="e">
        <f t="shared" si="605"/>
        <v>#N/A</v>
      </c>
      <c r="Z7690" s="37"/>
      <c r="AA7690" s="37"/>
    </row>
    <row r="7691" spans="20:27">
      <c r="T7691" s="26">
        <v>7671</v>
      </c>
      <c r="U7691" s="26" t="e">
        <f t="shared" si="604"/>
        <v>#N/A</v>
      </c>
      <c r="V7691" s="36" t="e">
        <f t="shared" si="606"/>
        <v>#N/A</v>
      </c>
      <c r="W7691" s="29" t="e">
        <f t="shared" si="603"/>
        <v>#N/A</v>
      </c>
      <c r="X7691" s="37" t="e">
        <f t="shared" si="607"/>
        <v>#N/A</v>
      </c>
      <c r="Y7691" s="37" t="e">
        <f t="shared" si="605"/>
        <v>#N/A</v>
      </c>
      <c r="Z7691" s="37"/>
      <c r="AA7691" s="37"/>
    </row>
    <row r="7692" spans="20:27">
      <c r="T7692" s="26">
        <v>7672</v>
      </c>
      <c r="U7692" s="26" t="e">
        <f t="shared" si="604"/>
        <v>#N/A</v>
      </c>
      <c r="V7692" s="36" t="e">
        <f t="shared" si="606"/>
        <v>#N/A</v>
      </c>
      <c r="W7692" s="29" t="e">
        <f t="shared" si="603"/>
        <v>#N/A</v>
      </c>
      <c r="X7692" s="37" t="e">
        <f t="shared" si="607"/>
        <v>#N/A</v>
      </c>
      <c r="Y7692" s="37" t="e">
        <f t="shared" si="605"/>
        <v>#N/A</v>
      </c>
      <c r="Z7692" s="37"/>
      <c r="AA7692" s="37"/>
    </row>
    <row r="7693" spans="20:27">
      <c r="T7693" s="26">
        <v>7673</v>
      </c>
      <c r="U7693" s="26" t="e">
        <f t="shared" si="604"/>
        <v>#N/A</v>
      </c>
      <c r="V7693" s="36" t="e">
        <f t="shared" si="606"/>
        <v>#N/A</v>
      </c>
      <c r="W7693" s="29" t="e">
        <f t="shared" si="603"/>
        <v>#N/A</v>
      </c>
      <c r="X7693" s="37" t="e">
        <f t="shared" si="607"/>
        <v>#N/A</v>
      </c>
      <c r="Y7693" s="37" t="e">
        <f t="shared" si="605"/>
        <v>#N/A</v>
      </c>
      <c r="Z7693" s="37"/>
      <c r="AA7693" s="37"/>
    </row>
    <row r="7694" spans="20:27">
      <c r="T7694" s="26">
        <v>7674</v>
      </c>
      <c r="U7694" s="26" t="e">
        <f t="shared" si="604"/>
        <v>#N/A</v>
      </c>
      <c r="V7694" s="36" t="e">
        <f t="shared" si="606"/>
        <v>#N/A</v>
      </c>
      <c r="W7694" s="29" t="e">
        <f t="shared" si="603"/>
        <v>#N/A</v>
      </c>
      <c r="X7694" s="37" t="e">
        <f t="shared" si="607"/>
        <v>#N/A</v>
      </c>
      <c r="Y7694" s="37" t="e">
        <f t="shared" si="605"/>
        <v>#N/A</v>
      </c>
      <c r="Z7694" s="37"/>
      <c r="AA7694" s="37"/>
    </row>
    <row r="7695" spans="20:27">
      <c r="T7695" s="26">
        <v>7675</v>
      </c>
      <c r="U7695" s="26" t="e">
        <f t="shared" si="604"/>
        <v>#N/A</v>
      </c>
      <c r="V7695" s="36" t="e">
        <f t="shared" si="606"/>
        <v>#N/A</v>
      </c>
      <c r="W7695" s="29" t="e">
        <f t="shared" si="603"/>
        <v>#N/A</v>
      </c>
      <c r="X7695" s="37" t="e">
        <f t="shared" si="607"/>
        <v>#N/A</v>
      </c>
      <c r="Y7695" s="37" t="e">
        <f t="shared" si="605"/>
        <v>#N/A</v>
      </c>
      <c r="Z7695" s="37"/>
      <c r="AA7695" s="37"/>
    </row>
    <row r="7696" spans="20:27">
      <c r="T7696" s="26">
        <v>7676</v>
      </c>
      <c r="U7696" s="26" t="e">
        <f t="shared" si="604"/>
        <v>#N/A</v>
      </c>
      <c r="V7696" s="36" t="e">
        <f t="shared" si="606"/>
        <v>#N/A</v>
      </c>
      <c r="W7696" s="29" t="e">
        <f t="shared" si="603"/>
        <v>#N/A</v>
      </c>
      <c r="X7696" s="37" t="e">
        <f t="shared" si="607"/>
        <v>#N/A</v>
      </c>
      <c r="Y7696" s="37" t="e">
        <f t="shared" si="605"/>
        <v>#N/A</v>
      </c>
      <c r="Z7696" s="37"/>
      <c r="AA7696" s="37"/>
    </row>
    <row r="7697" spans="20:27">
      <c r="T7697" s="26">
        <v>7677</v>
      </c>
      <c r="U7697" s="26" t="e">
        <f t="shared" si="604"/>
        <v>#N/A</v>
      </c>
      <c r="V7697" s="36" t="e">
        <f t="shared" si="606"/>
        <v>#N/A</v>
      </c>
      <c r="W7697" s="29" t="e">
        <f t="shared" si="603"/>
        <v>#N/A</v>
      </c>
      <c r="X7697" s="37" t="e">
        <f t="shared" si="607"/>
        <v>#N/A</v>
      </c>
      <c r="Y7697" s="37" t="e">
        <f t="shared" si="605"/>
        <v>#N/A</v>
      </c>
      <c r="Z7697" s="37"/>
      <c r="AA7697" s="37"/>
    </row>
    <row r="7698" spans="20:27">
      <c r="T7698" s="26">
        <v>7678</v>
      </c>
      <c r="U7698" s="26" t="e">
        <f t="shared" si="604"/>
        <v>#N/A</v>
      </c>
      <c r="V7698" s="36" t="e">
        <f t="shared" si="606"/>
        <v>#N/A</v>
      </c>
      <c r="W7698" s="29" t="e">
        <f t="shared" si="603"/>
        <v>#N/A</v>
      </c>
      <c r="X7698" s="37" t="e">
        <f t="shared" si="607"/>
        <v>#N/A</v>
      </c>
      <c r="Y7698" s="37" t="e">
        <f t="shared" si="605"/>
        <v>#N/A</v>
      </c>
      <c r="Z7698" s="37"/>
      <c r="AA7698" s="37"/>
    </row>
    <row r="7699" spans="20:27">
      <c r="T7699" s="26">
        <v>7679</v>
      </c>
      <c r="U7699" s="26" t="e">
        <f t="shared" si="604"/>
        <v>#N/A</v>
      </c>
      <c r="V7699" s="36" t="e">
        <f t="shared" si="606"/>
        <v>#N/A</v>
      </c>
      <c r="W7699" s="29" t="e">
        <f t="shared" si="603"/>
        <v>#N/A</v>
      </c>
      <c r="X7699" s="37" t="e">
        <f t="shared" si="607"/>
        <v>#N/A</v>
      </c>
      <c r="Y7699" s="37" t="e">
        <f t="shared" si="605"/>
        <v>#N/A</v>
      </c>
      <c r="Z7699" s="37"/>
      <c r="AA7699" s="37"/>
    </row>
    <row r="7700" spans="20:27">
      <c r="T7700" s="26">
        <v>7680</v>
      </c>
      <c r="U7700" s="26" t="e">
        <f t="shared" si="604"/>
        <v>#N/A</v>
      </c>
      <c r="V7700" s="36" t="e">
        <f t="shared" si="606"/>
        <v>#N/A</v>
      </c>
      <c r="W7700" s="29" t="e">
        <f t="shared" si="603"/>
        <v>#N/A</v>
      </c>
      <c r="X7700" s="37" t="e">
        <f t="shared" si="607"/>
        <v>#N/A</v>
      </c>
      <c r="Y7700" s="37" t="e">
        <f t="shared" si="605"/>
        <v>#N/A</v>
      </c>
      <c r="Z7700" s="37"/>
      <c r="AA7700" s="37"/>
    </row>
    <row r="7701" spans="20:27">
      <c r="T7701" s="26">
        <v>7681</v>
      </c>
      <c r="U7701" s="26" t="e">
        <f t="shared" si="604"/>
        <v>#N/A</v>
      </c>
      <c r="V7701" s="36" t="e">
        <f t="shared" si="606"/>
        <v>#N/A</v>
      </c>
      <c r="W7701" s="29" t="e">
        <f t="shared" ref="W7701:W7764" si="608">IF(U7701="",(#N/A),V7701)</f>
        <v>#N/A</v>
      </c>
      <c r="X7701" s="37" t="e">
        <f t="shared" si="607"/>
        <v>#N/A</v>
      </c>
      <c r="Y7701" s="37" t="e">
        <f t="shared" si="605"/>
        <v>#N/A</v>
      </c>
      <c r="Z7701" s="37"/>
      <c r="AA7701" s="37"/>
    </row>
    <row r="7702" spans="20:27">
      <c r="T7702" s="26">
        <v>7682</v>
      </c>
      <c r="U7702" s="26" t="e">
        <f t="shared" ref="U7702:U7765" si="609">IF(MAX(D$20:D$64)&lt;T7702,(#N/A),T7702)</f>
        <v>#N/A</v>
      </c>
      <c r="V7702" s="36" t="e">
        <f t="shared" si="606"/>
        <v>#N/A</v>
      </c>
      <c r="W7702" s="29" t="e">
        <f t="shared" si="608"/>
        <v>#N/A</v>
      </c>
      <c r="X7702" s="37" t="e">
        <f t="shared" si="607"/>
        <v>#N/A</v>
      </c>
      <c r="Y7702" s="37" t="e">
        <f t="shared" si="605"/>
        <v>#N/A</v>
      </c>
      <c r="Z7702" s="37"/>
      <c r="AA7702" s="37"/>
    </row>
    <row r="7703" spans="20:27">
      <c r="T7703" s="26">
        <v>7683</v>
      </c>
      <c r="U7703" s="26" t="e">
        <f t="shared" si="609"/>
        <v>#N/A</v>
      </c>
      <c r="V7703" s="36" t="e">
        <f t="shared" si="606"/>
        <v>#N/A</v>
      </c>
      <c r="W7703" s="29" t="e">
        <f t="shared" si="608"/>
        <v>#N/A</v>
      </c>
      <c r="X7703" s="37" t="e">
        <f t="shared" si="607"/>
        <v>#N/A</v>
      </c>
      <c r="Y7703" s="37" t="e">
        <f t="shared" si="605"/>
        <v>#N/A</v>
      </c>
      <c r="Z7703" s="37"/>
      <c r="AA7703" s="37"/>
    </row>
    <row r="7704" spans="20:27">
      <c r="T7704" s="26">
        <v>7684</v>
      </c>
      <c r="U7704" s="26" t="e">
        <f t="shared" si="609"/>
        <v>#N/A</v>
      </c>
      <c r="V7704" s="36" t="e">
        <f t="shared" si="606"/>
        <v>#N/A</v>
      </c>
      <c r="W7704" s="29" t="e">
        <f t="shared" si="608"/>
        <v>#N/A</v>
      </c>
      <c r="X7704" s="37" t="e">
        <f t="shared" si="607"/>
        <v>#N/A</v>
      </c>
      <c r="Y7704" s="37" t="e">
        <f t="shared" si="605"/>
        <v>#N/A</v>
      </c>
      <c r="Z7704" s="37"/>
      <c r="AA7704" s="37"/>
    </row>
    <row r="7705" spans="20:27">
      <c r="T7705" s="26">
        <v>7685</v>
      </c>
      <c r="U7705" s="26" t="e">
        <f t="shared" si="609"/>
        <v>#N/A</v>
      </c>
      <c r="V7705" s="36" t="e">
        <f t="shared" si="606"/>
        <v>#N/A</v>
      </c>
      <c r="W7705" s="29" t="e">
        <f t="shared" si="608"/>
        <v>#N/A</v>
      </c>
      <c r="X7705" s="37" t="e">
        <f t="shared" si="607"/>
        <v>#N/A</v>
      </c>
      <c r="Y7705" s="37" t="e">
        <f t="shared" si="605"/>
        <v>#N/A</v>
      </c>
      <c r="Z7705" s="37"/>
      <c r="AA7705" s="37"/>
    </row>
    <row r="7706" spans="20:27">
      <c r="T7706" s="26">
        <v>7686</v>
      </c>
      <c r="U7706" s="26" t="e">
        <f t="shared" si="609"/>
        <v>#N/A</v>
      </c>
      <c r="V7706" s="36" t="e">
        <f t="shared" si="606"/>
        <v>#N/A</v>
      </c>
      <c r="W7706" s="29" t="e">
        <f t="shared" si="608"/>
        <v>#N/A</v>
      </c>
      <c r="X7706" s="37" t="e">
        <f t="shared" si="607"/>
        <v>#N/A</v>
      </c>
      <c r="Y7706" s="37" t="e">
        <f t="shared" si="605"/>
        <v>#N/A</v>
      </c>
      <c r="Z7706" s="37"/>
      <c r="AA7706" s="37"/>
    </row>
    <row r="7707" spans="20:27">
      <c r="T7707" s="26">
        <v>7687</v>
      </c>
      <c r="U7707" s="26" t="e">
        <f t="shared" si="609"/>
        <v>#N/A</v>
      </c>
      <c r="V7707" s="36" t="e">
        <f t="shared" si="606"/>
        <v>#N/A</v>
      </c>
      <c r="W7707" s="29" t="e">
        <f t="shared" si="608"/>
        <v>#N/A</v>
      </c>
      <c r="X7707" s="37" t="e">
        <f t="shared" si="607"/>
        <v>#N/A</v>
      </c>
      <c r="Y7707" s="37" t="e">
        <f t="shared" si="605"/>
        <v>#N/A</v>
      </c>
      <c r="Z7707" s="37"/>
      <c r="AA7707" s="37"/>
    </row>
    <row r="7708" spans="20:27">
      <c r="T7708" s="26">
        <v>7688</v>
      </c>
      <c r="U7708" s="26" t="e">
        <f t="shared" si="609"/>
        <v>#N/A</v>
      </c>
      <c r="V7708" s="36" t="e">
        <f t="shared" si="606"/>
        <v>#N/A</v>
      </c>
      <c r="W7708" s="29" t="e">
        <f t="shared" si="608"/>
        <v>#N/A</v>
      </c>
      <c r="X7708" s="37" t="e">
        <f t="shared" si="607"/>
        <v>#N/A</v>
      </c>
      <c r="Y7708" s="37" t="e">
        <f t="shared" si="605"/>
        <v>#N/A</v>
      </c>
      <c r="Z7708" s="37"/>
      <c r="AA7708" s="37"/>
    </row>
    <row r="7709" spans="20:27">
      <c r="T7709" s="26">
        <v>7689</v>
      </c>
      <c r="U7709" s="26" t="e">
        <f t="shared" si="609"/>
        <v>#N/A</v>
      </c>
      <c r="V7709" s="36" t="e">
        <f t="shared" si="606"/>
        <v>#N/A</v>
      </c>
      <c r="W7709" s="29" t="e">
        <f t="shared" si="608"/>
        <v>#N/A</v>
      </c>
      <c r="X7709" s="37" t="e">
        <f t="shared" si="607"/>
        <v>#N/A</v>
      </c>
      <c r="Y7709" s="37" t="e">
        <f t="shared" si="605"/>
        <v>#N/A</v>
      </c>
      <c r="Z7709" s="37"/>
      <c r="AA7709" s="37"/>
    </row>
    <row r="7710" spans="20:27">
      <c r="T7710" s="26">
        <v>7690</v>
      </c>
      <c r="U7710" s="26" t="e">
        <f t="shared" si="609"/>
        <v>#N/A</v>
      </c>
      <c r="V7710" s="36" t="e">
        <f t="shared" si="606"/>
        <v>#N/A</v>
      </c>
      <c r="W7710" s="29" t="e">
        <f t="shared" si="608"/>
        <v>#N/A</v>
      </c>
      <c r="X7710" s="37" t="e">
        <f t="shared" si="607"/>
        <v>#N/A</v>
      </c>
      <c r="Y7710" s="37" t="e">
        <f t="shared" si="605"/>
        <v>#N/A</v>
      </c>
      <c r="Z7710" s="37"/>
      <c r="AA7710" s="37"/>
    </row>
    <row r="7711" spans="20:27">
      <c r="T7711" s="26">
        <v>7691</v>
      </c>
      <c r="U7711" s="26" t="e">
        <f t="shared" si="609"/>
        <v>#N/A</v>
      </c>
      <c r="V7711" s="36" t="e">
        <f t="shared" si="606"/>
        <v>#N/A</v>
      </c>
      <c r="W7711" s="29" t="e">
        <f t="shared" si="608"/>
        <v>#N/A</v>
      </c>
      <c r="X7711" s="37" t="e">
        <f t="shared" si="607"/>
        <v>#N/A</v>
      </c>
      <c r="Y7711" s="37" t="e">
        <f t="shared" ref="Y7711:Y7774" si="610">IF(($K$60+15)&gt;T7711,K$23*EXP(M$22*LOG(T7711/O$23)),(#N/A))</f>
        <v>#N/A</v>
      </c>
      <c r="Z7711" s="37"/>
      <c r="AA7711" s="37"/>
    </row>
    <row r="7712" spans="20:27">
      <c r="T7712" s="26">
        <v>7692</v>
      </c>
      <c r="U7712" s="26" t="e">
        <f t="shared" si="609"/>
        <v>#N/A</v>
      </c>
      <c r="V7712" s="36" t="e">
        <f t="shared" si="606"/>
        <v>#N/A</v>
      </c>
      <c r="W7712" s="29" t="e">
        <f t="shared" si="608"/>
        <v>#N/A</v>
      </c>
      <c r="X7712" s="37" t="e">
        <f t="shared" si="607"/>
        <v>#N/A</v>
      </c>
      <c r="Y7712" s="37" t="e">
        <f t="shared" si="610"/>
        <v>#N/A</v>
      </c>
      <c r="Z7712" s="37"/>
      <c r="AA7712" s="37"/>
    </row>
    <row r="7713" spans="20:27">
      <c r="T7713" s="26">
        <v>7693</v>
      </c>
      <c r="U7713" s="26" t="e">
        <f t="shared" si="609"/>
        <v>#N/A</v>
      </c>
      <c r="V7713" s="36" t="e">
        <f t="shared" si="606"/>
        <v>#N/A</v>
      </c>
      <c r="W7713" s="29" t="e">
        <f t="shared" si="608"/>
        <v>#N/A</v>
      </c>
      <c r="X7713" s="37" t="e">
        <f t="shared" si="607"/>
        <v>#N/A</v>
      </c>
      <c r="Y7713" s="37" t="e">
        <f t="shared" si="610"/>
        <v>#N/A</v>
      </c>
      <c r="Z7713" s="37"/>
      <c r="AA7713" s="37"/>
    </row>
    <row r="7714" spans="20:27">
      <c r="T7714" s="26">
        <v>7694</v>
      </c>
      <c r="U7714" s="26" t="e">
        <f t="shared" si="609"/>
        <v>#N/A</v>
      </c>
      <c r="V7714" s="36" t="e">
        <f t="shared" si="606"/>
        <v>#N/A</v>
      </c>
      <c r="W7714" s="29" t="e">
        <f t="shared" si="608"/>
        <v>#N/A</v>
      </c>
      <c r="X7714" s="37" t="e">
        <f t="shared" si="607"/>
        <v>#N/A</v>
      </c>
      <c r="Y7714" s="37" t="e">
        <f t="shared" si="610"/>
        <v>#N/A</v>
      </c>
      <c r="Z7714" s="37"/>
      <c r="AA7714" s="37"/>
    </row>
    <row r="7715" spans="20:27">
      <c r="T7715" s="26">
        <v>7695</v>
      </c>
      <c r="U7715" s="26" t="e">
        <f t="shared" si="609"/>
        <v>#N/A</v>
      </c>
      <c r="V7715" s="36" t="e">
        <f t="shared" si="606"/>
        <v>#N/A</v>
      </c>
      <c r="W7715" s="29" t="e">
        <f t="shared" si="608"/>
        <v>#N/A</v>
      </c>
      <c r="X7715" s="37" t="e">
        <f t="shared" si="607"/>
        <v>#N/A</v>
      </c>
      <c r="Y7715" s="37" t="e">
        <f t="shared" si="610"/>
        <v>#N/A</v>
      </c>
      <c r="Z7715" s="37"/>
      <c r="AA7715" s="37"/>
    </row>
    <row r="7716" spans="20:27">
      <c r="T7716" s="26">
        <v>7696</v>
      </c>
      <c r="U7716" s="26" t="e">
        <f t="shared" si="609"/>
        <v>#N/A</v>
      </c>
      <c r="V7716" s="36" t="e">
        <f t="shared" si="606"/>
        <v>#N/A</v>
      </c>
      <c r="W7716" s="29" t="e">
        <f t="shared" si="608"/>
        <v>#N/A</v>
      </c>
      <c r="X7716" s="37" t="e">
        <f t="shared" si="607"/>
        <v>#N/A</v>
      </c>
      <c r="Y7716" s="37" t="e">
        <f t="shared" si="610"/>
        <v>#N/A</v>
      </c>
      <c r="Z7716" s="37"/>
      <c r="AA7716" s="37"/>
    </row>
    <row r="7717" spans="20:27">
      <c r="T7717" s="26">
        <v>7697</v>
      </c>
      <c r="U7717" s="26" t="e">
        <f t="shared" si="609"/>
        <v>#N/A</v>
      </c>
      <c r="V7717" s="36" t="e">
        <f t="shared" si="606"/>
        <v>#N/A</v>
      </c>
      <c r="W7717" s="29" t="e">
        <f t="shared" si="608"/>
        <v>#N/A</v>
      </c>
      <c r="X7717" s="37" t="e">
        <f t="shared" si="607"/>
        <v>#N/A</v>
      </c>
      <c r="Y7717" s="37" t="e">
        <f t="shared" si="610"/>
        <v>#N/A</v>
      </c>
      <c r="Z7717" s="37"/>
      <c r="AA7717" s="37"/>
    </row>
    <row r="7718" spans="20:27">
      <c r="T7718" s="26">
        <v>7698</v>
      </c>
      <c r="U7718" s="26" t="e">
        <f t="shared" si="609"/>
        <v>#N/A</v>
      </c>
      <c r="V7718" s="36" t="e">
        <f t="shared" si="606"/>
        <v>#N/A</v>
      </c>
      <c r="W7718" s="29" t="e">
        <f t="shared" si="608"/>
        <v>#N/A</v>
      </c>
      <c r="X7718" s="37" t="e">
        <f t="shared" si="607"/>
        <v>#N/A</v>
      </c>
      <c r="Y7718" s="37" t="e">
        <f t="shared" si="610"/>
        <v>#N/A</v>
      </c>
      <c r="Z7718" s="37"/>
      <c r="AA7718" s="37"/>
    </row>
    <row r="7719" spans="20:27">
      <c r="T7719" s="26">
        <v>7699</v>
      </c>
      <c r="U7719" s="26" t="e">
        <f t="shared" si="609"/>
        <v>#N/A</v>
      </c>
      <c r="V7719" s="36" t="e">
        <f t="shared" si="606"/>
        <v>#N/A</v>
      </c>
      <c r="W7719" s="29" t="e">
        <f t="shared" si="608"/>
        <v>#N/A</v>
      </c>
      <c r="X7719" s="37" t="e">
        <f t="shared" si="607"/>
        <v>#N/A</v>
      </c>
      <c r="Y7719" s="37" t="e">
        <f t="shared" si="610"/>
        <v>#N/A</v>
      </c>
      <c r="Z7719" s="37"/>
      <c r="AA7719" s="37"/>
    </row>
    <row r="7720" spans="20:27">
      <c r="T7720" s="26">
        <v>7700</v>
      </c>
      <c r="U7720" s="26" t="e">
        <f t="shared" si="609"/>
        <v>#N/A</v>
      </c>
      <c r="V7720" s="36" t="e">
        <f t="shared" si="606"/>
        <v>#N/A</v>
      </c>
      <c r="W7720" s="29" t="e">
        <f t="shared" si="608"/>
        <v>#N/A</v>
      </c>
      <c r="X7720" s="37" t="e">
        <f t="shared" si="607"/>
        <v>#N/A</v>
      </c>
      <c r="Y7720" s="37" t="e">
        <f t="shared" si="610"/>
        <v>#N/A</v>
      </c>
      <c r="Z7720" s="37"/>
      <c r="AA7720" s="37"/>
    </row>
    <row r="7721" spans="20:27">
      <c r="T7721" s="26">
        <v>7701</v>
      </c>
      <c r="U7721" s="26" t="e">
        <f t="shared" si="609"/>
        <v>#N/A</v>
      </c>
      <c r="V7721" s="36" t="e">
        <f t="shared" si="606"/>
        <v>#N/A</v>
      </c>
      <c r="W7721" s="29" t="e">
        <f t="shared" si="608"/>
        <v>#N/A</v>
      </c>
      <c r="X7721" s="37" t="e">
        <f t="shared" si="607"/>
        <v>#N/A</v>
      </c>
      <c r="Y7721" s="37" t="e">
        <f t="shared" si="610"/>
        <v>#N/A</v>
      </c>
      <c r="Z7721" s="37"/>
      <c r="AA7721" s="37"/>
    </row>
    <row r="7722" spans="20:27">
      <c r="T7722" s="26">
        <v>7702</v>
      </c>
      <c r="U7722" s="26" t="e">
        <f t="shared" si="609"/>
        <v>#N/A</v>
      </c>
      <c r="V7722" s="36" t="e">
        <f t="shared" si="606"/>
        <v>#N/A</v>
      </c>
      <c r="W7722" s="29" t="e">
        <f t="shared" si="608"/>
        <v>#N/A</v>
      </c>
      <c r="X7722" s="37" t="e">
        <f t="shared" si="607"/>
        <v>#N/A</v>
      </c>
      <c r="Y7722" s="37" t="e">
        <f t="shared" si="610"/>
        <v>#N/A</v>
      </c>
      <c r="Z7722" s="37"/>
      <c r="AA7722" s="37"/>
    </row>
    <row r="7723" spans="20:27">
      <c r="T7723" s="26">
        <v>7703</v>
      </c>
      <c r="U7723" s="26" t="e">
        <f t="shared" si="609"/>
        <v>#N/A</v>
      </c>
      <c r="V7723" s="36" t="e">
        <f t="shared" si="606"/>
        <v>#N/A</v>
      </c>
      <c r="W7723" s="29" t="e">
        <f t="shared" si="608"/>
        <v>#N/A</v>
      </c>
      <c r="X7723" s="37" t="e">
        <f t="shared" si="607"/>
        <v>#N/A</v>
      </c>
      <c r="Y7723" s="37" t="e">
        <f t="shared" si="610"/>
        <v>#N/A</v>
      </c>
      <c r="Z7723" s="37"/>
      <c r="AA7723" s="37"/>
    </row>
    <row r="7724" spans="20:27">
      <c r="T7724" s="26">
        <v>7704</v>
      </c>
      <c r="U7724" s="26" t="e">
        <f t="shared" si="609"/>
        <v>#N/A</v>
      </c>
      <c r="V7724" s="36" t="e">
        <f t="shared" si="606"/>
        <v>#N/A</v>
      </c>
      <c r="W7724" s="29" t="e">
        <f t="shared" si="608"/>
        <v>#N/A</v>
      </c>
      <c r="X7724" s="37" t="e">
        <f t="shared" si="607"/>
        <v>#N/A</v>
      </c>
      <c r="Y7724" s="37" t="e">
        <f t="shared" si="610"/>
        <v>#N/A</v>
      </c>
      <c r="Z7724" s="37"/>
      <c r="AA7724" s="37"/>
    </row>
    <row r="7725" spans="20:27">
      <c r="T7725" s="26">
        <v>7705</v>
      </c>
      <c r="U7725" s="26" t="e">
        <f t="shared" si="609"/>
        <v>#N/A</v>
      </c>
      <c r="V7725" s="36" t="e">
        <f t="shared" si="606"/>
        <v>#N/A</v>
      </c>
      <c r="W7725" s="29" t="e">
        <f t="shared" si="608"/>
        <v>#N/A</v>
      </c>
      <c r="X7725" s="37" t="e">
        <f t="shared" si="607"/>
        <v>#N/A</v>
      </c>
      <c r="Y7725" s="37" t="e">
        <f t="shared" si="610"/>
        <v>#N/A</v>
      </c>
      <c r="Z7725" s="37"/>
      <c r="AA7725" s="37"/>
    </row>
    <row r="7726" spans="20:27">
      <c r="T7726" s="26">
        <v>7706</v>
      </c>
      <c r="U7726" s="26" t="e">
        <f t="shared" si="609"/>
        <v>#N/A</v>
      </c>
      <c r="V7726" s="36" t="e">
        <f t="shared" si="606"/>
        <v>#N/A</v>
      </c>
      <c r="W7726" s="29" t="e">
        <f t="shared" si="608"/>
        <v>#N/A</v>
      </c>
      <c r="X7726" s="37" t="e">
        <f t="shared" si="607"/>
        <v>#N/A</v>
      </c>
      <c r="Y7726" s="37" t="e">
        <f t="shared" si="610"/>
        <v>#N/A</v>
      </c>
      <c r="Z7726" s="37"/>
      <c r="AA7726" s="37"/>
    </row>
    <row r="7727" spans="20:27">
      <c r="T7727" s="26">
        <v>7707</v>
      </c>
      <c r="U7727" s="26" t="e">
        <f t="shared" si="609"/>
        <v>#N/A</v>
      </c>
      <c r="V7727" s="36" t="e">
        <f t="shared" si="606"/>
        <v>#N/A</v>
      </c>
      <c r="W7727" s="29" t="e">
        <f t="shared" si="608"/>
        <v>#N/A</v>
      </c>
      <c r="X7727" s="37" t="e">
        <f t="shared" si="607"/>
        <v>#N/A</v>
      </c>
      <c r="Y7727" s="37" t="e">
        <f t="shared" si="610"/>
        <v>#N/A</v>
      </c>
      <c r="Z7727" s="37"/>
      <c r="AA7727" s="37"/>
    </row>
    <row r="7728" spans="20:27">
      <c r="T7728" s="26">
        <v>7708</v>
      </c>
      <c r="U7728" s="26" t="e">
        <f t="shared" si="609"/>
        <v>#N/A</v>
      </c>
      <c r="V7728" s="36" t="e">
        <f t="shared" si="606"/>
        <v>#N/A</v>
      </c>
      <c r="W7728" s="29" t="e">
        <f t="shared" si="608"/>
        <v>#N/A</v>
      </c>
      <c r="X7728" s="37" t="e">
        <f t="shared" si="607"/>
        <v>#N/A</v>
      </c>
      <c r="Y7728" s="37" t="e">
        <f t="shared" si="610"/>
        <v>#N/A</v>
      </c>
      <c r="Z7728" s="37"/>
      <c r="AA7728" s="37"/>
    </row>
    <row r="7729" spans="20:27">
      <c r="T7729" s="26">
        <v>7709</v>
      </c>
      <c r="U7729" s="26" t="e">
        <f t="shared" si="609"/>
        <v>#N/A</v>
      </c>
      <c r="V7729" s="36" t="e">
        <f t="shared" si="606"/>
        <v>#N/A</v>
      </c>
      <c r="W7729" s="29" t="e">
        <f t="shared" si="608"/>
        <v>#N/A</v>
      </c>
      <c r="X7729" s="37" t="e">
        <f t="shared" si="607"/>
        <v>#N/A</v>
      </c>
      <c r="Y7729" s="37" t="e">
        <f t="shared" si="610"/>
        <v>#N/A</v>
      </c>
      <c r="Z7729" s="37"/>
      <c r="AA7729" s="37"/>
    </row>
    <row r="7730" spans="20:27">
      <c r="T7730" s="26">
        <v>7710</v>
      </c>
      <c r="U7730" s="26" t="e">
        <f t="shared" si="609"/>
        <v>#N/A</v>
      </c>
      <c r="V7730" s="36" t="e">
        <f t="shared" si="606"/>
        <v>#N/A</v>
      </c>
      <c r="W7730" s="29" t="e">
        <f t="shared" si="608"/>
        <v>#N/A</v>
      </c>
      <c r="X7730" s="37" t="e">
        <f t="shared" si="607"/>
        <v>#N/A</v>
      </c>
      <c r="Y7730" s="37" t="e">
        <f t="shared" si="610"/>
        <v>#N/A</v>
      </c>
      <c r="Z7730" s="37"/>
      <c r="AA7730" s="37"/>
    </row>
    <row r="7731" spans="20:27">
      <c r="T7731" s="26">
        <v>7711</v>
      </c>
      <c r="U7731" s="26" t="e">
        <f t="shared" si="609"/>
        <v>#N/A</v>
      </c>
      <c r="V7731" s="36" t="e">
        <f t="shared" si="606"/>
        <v>#N/A</v>
      </c>
      <c r="W7731" s="29" t="e">
        <f t="shared" si="608"/>
        <v>#N/A</v>
      </c>
      <c r="X7731" s="37" t="e">
        <f t="shared" si="607"/>
        <v>#N/A</v>
      </c>
      <c r="Y7731" s="37" t="e">
        <f t="shared" si="610"/>
        <v>#N/A</v>
      </c>
      <c r="Z7731" s="37"/>
      <c r="AA7731" s="37"/>
    </row>
    <row r="7732" spans="20:27">
      <c r="T7732" s="26">
        <v>7712</v>
      </c>
      <c r="U7732" s="26" t="e">
        <f t="shared" si="609"/>
        <v>#N/A</v>
      </c>
      <c r="V7732" s="36" t="e">
        <f t="shared" si="606"/>
        <v>#N/A</v>
      </c>
      <c r="W7732" s="29" t="e">
        <f t="shared" si="608"/>
        <v>#N/A</v>
      </c>
      <c r="X7732" s="37" t="e">
        <f t="shared" si="607"/>
        <v>#N/A</v>
      </c>
      <c r="Y7732" s="37" t="e">
        <f t="shared" si="610"/>
        <v>#N/A</v>
      </c>
      <c r="Z7732" s="37"/>
      <c r="AA7732" s="37"/>
    </row>
    <row r="7733" spans="20:27">
      <c r="T7733" s="26">
        <v>7713</v>
      </c>
      <c r="U7733" s="26" t="e">
        <f t="shared" si="609"/>
        <v>#N/A</v>
      </c>
      <c r="V7733" s="36" t="e">
        <f t="shared" si="606"/>
        <v>#N/A</v>
      </c>
      <c r="W7733" s="29" t="e">
        <f t="shared" si="608"/>
        <v>#N/A</v>
      </c>
      <c r="X7733" s="37" t="e">
        <f t="shared" si="607"/>
        <v>#N/A</v>
      </c>
      <c r="Y7733" s="37" t="e">
        <f t="shared" si="610"/>
        <v>#N/A</v>
      </c>
      <c r="Z7733" s="37"/>
      <c r="AA7733" s="37"/>
    </row>
    <row r="7734" spans="20:27">
      <c r="T7734" s="26">
        <v>7714</v>
      </c>
      <c r="U7734" s="26" t="e">
        <f t="shared" si="609"/>
        <v>#N/A</v>
      </c>
      <c r="V7734" s="36" t="e">
        <f t="shared" si="606"/>
        <v>#N/A</v>
      </c>
      <c r="W7734" s="29" t="e">
        <f t="shared" si="608"/>
        <v>#N/A</v>
      </c>
      <c r="X7734" s="37" t="e">
        <f t="shared" si="607"/>
        <v>#N/A</v>
      </c>
      <c r="Y7734" s="37" t="e">
        <f t="shared" si="610"/>
        <v>#N/A</v>
      </c>
      <c r="Z7734" s="37"/>
      <c r="AA7734" s="37"/>
    </row>
    <row r="7735" spans="20:27">
      <c r="T7735" s="26">
        <v>7715</v>
      </c>
      <c r="U7735" s="26" t="e">
        <f t="shared" si="609"/>
        <v>#N/A</v>
      </c>
      <c r="V7735" s="36" t="e">
        <f t="shared" si="606"/>
        <v>#N/A</v>
      </c>
      <c r="W7735" s="29" t="e">
        <f t="shared" si="608"/>
        <v>#N/A</v>
      </c>
      <c r="X7735" s="37" t="e">
        <f t="shared" si="607"/>
        <v>#N/A</v>
      </c>
      <c r="Y7735" s="37" t="e">
        <f t="shared" si="610"/>
        <v>#N/A</v>
      </c>
      <c r="Z7735" s="37"/>
      <c r="AA7735" s="37"/>
    </row>
    <row r="7736" spans="20:27">
      <c r="T7736" s="26">
        <v>7716</v>
      </c>
      <c r="U7736" s="26" t="e">
        <f t="shared" si="609"/>
        <v>#N/A</v>
      </c>
      <c r="V7736" s="36" t="e">
        <f t="shared" si="606"/>
        <v>#N/A</v>
      </c>
      <c r="W7736" s="29" t="e">
        <f t="shared" si="608"/>
        <v>#N/A</v>
      </c>
      <c r="X7736" s="37" t="e">
        <f t="shared" si="607"/>
        <v>#N/A</v>
      </c>
      <c r="Y7736" s="37" t="e">
        <f t="shared" si="610"/>
        <v>#N/A</v>
      </c>
      <c r="Z7736" s="37"/>
      <c r="AA7736" s="37"/>
    </row>
    <row r="7737" spans="20:27">
      <c r="T7737" s="26">
        <v>7717</v>
      </c>
      <c r="U7737" s="26" t="e">
        <f t="shared" si="609"/>
        <v>#N/A</v>
      </c>
      <c r="V7737" s="36" t="e">
        <f t="shared" si="606"/>
        <v>#N/A</v>
      </c>
      <c r="W7737" s="29" t="e">
        <f t="shared" si="608"/>
        <v>#N/A</v>
      </c>
      <c r="X7737" s="37" t="e">
        <f t="shared" si="607"/>
        <v>#N/A</v>
      </c>
      <c r="Y7737" s="37" t="e">
        <f t="shared" si="610"/>
        <v>#N/A</v>
      </c>
      <c r="Z7737" s="37"/>
      <c r="AA7737" s="37"/>
    </row>
    <row r="7738" spans="20:27">
      <c r="T7738" s="26">
        <v>7718</v>
      </c>
      <c r="U7738" s="26" t="e">
        <f t="shared" si="609"/>
        <v>#N/A</v>
      </c>
      <c r="V7738" s="36" t="e">
        <f t="shared" si="606"/>
        <v>#N/A</v>
      </c>
      <c r="W7738" s="29" t="e">
        <f t="shared" si="608"/>
        <v>#N/A</v>
      </c>
      <c r="X7738" s="37" t="e">
        <f t="shared" si="607"/>
        <v>#N/A</v>
      </c>
      <c r="Y7738" s="37" t="e">
        <f t="shared" si="610"/>
        <v>#N/A</v>
      </c>
      <c r="Z7738" s="37"/>
      <c r="AA7738" s="37"/>
    </row>
    <row r="7739" spans="20:27">
      <c r="T7739" s="26">
        <v>7719</v>
      </c>
      <c r="U7739" s="26" t="e">
        <f t="shared" si="609"/>
        <v>#N/A</v>
      </c>
      <c r="V7739" s="36" t="e">
        <f t="shared" si="606"/>
        <v>#N/A</v>
      </c>
      <c r="W7739" s="29" t="e">
        <f t="shared" si="608"/>
        <v>#N/A</v>
      </c>
      <c r="X7739" s="37" t="e">
        <f t="shared" si="607"/>
        <v>#N/A</v>
      </c>
      <c r="Y7739" s="37" t="e">
        <f t="shared" si="610"/>
        <v>#N/A</v>
      </c>
      <c r="Z7739" s="37"/>
      <c r="AA7739" s="37"/>
    </row>
    <row r="7740" spans="20:27">
      <c r="T7740" s="26">
        <v>7720</v>
      </c>
      <c r="U7740" s="26" t="e">
        <f t="shared" si="609"/>
        <v>#N/A</v>
      </c>
      <c r="V7740" s="36" t="e">
        <f t="shared" si="606"/>
        <v>#N/A</v>
      </c>
      <c r="W7740" s="29" t="e">
        <f t="shared" si="608"/>
        <v>#N/A</v>
      </c>
      <c r="X7740" s="37" t="e">
        <f t="shared" si="607"/>
        <v>#N/A</v>
      </c>
      <c r="Y7740" s="37" t="e">
        <f t="shared" si="610"/>
        <v>#N/A</v>
      </c>
      <c r="Z7740" s="37"/>
      <c r="AA7740" s="37"/>
    </row>
    <row r="7741" spans="20:27">
      <c r="T7741" s="26">
        <v>7721</v>
      </c>
      <c r="U7741" s="26" t="e">
        <f t="shared" si="609"/>
        <v>#N/A</v>
      </c>
      <c r="V7741" s="36" t="e">
        <f t="shared" si="606"/>
        <v>#N/A</v>
      </c>
      <c r="W7741" s="29" t="e">
        <f t="shared" si="608"/>
        <v>#N/A</v>
      </c>
      <c r="X7741" s="37" t="e">
        <f t="shared" si="607"/>
        <v>#N/A</v>
      </c>
      <c r="Y7741" s="37" t="e">
        <f t="shared" si="610"/>
        <v>#N/A</v>
      </c>
      <c r="Z7741" s="37"/>
      <c r="AA7741" s="37"/>
    </row>
    <row r="7742" spans="20:27">
      <c r="T7742" s="26">
        <v>7722</v>
      </c>
      <c r="U7742" s="26" t="e">
        <f t="shared" si="609"/>
        <v>#N/A</v>
      </c>
      <c r="V7742" s="36" t="e">
        <f t="shared" si="606"/>
        <v>#N/A</v>
      </c>
      <c r="W7742" s="29" t="e">
        <f t="shared" si="608"/>
        <v>#N/A</v>
      </c>
      <c r="X7742" s="37" t="e">
        <f t="shared" si="607"/>
        <v>#N/A</v>
      </c>
      <c r="Y7742" s="37" t="e">
        <f t="shared" si="610"/>
        <v>#N/A</v>
      </c>
      <c r="Z7742" s="37"/>
      <c r="AA7742" s="37"/>
    </row>
    <row r="7743" spans="20:27">
      <c r="T7743" s="26">
        <v>7723</v>
      </c>
      <c r="U7743" s="26" t="e">
        <f t="shared" si="609"/>
        <v>#N/A</v>
      </c>
      <c r="V7743" s="36" t="e">
        <f t="shared" si="606"/>
        <v>#N/A</v>
      </c>
      <c r="W7743" s="29" t="e">
        <f t="shared" si="608"/>
        <v>#N/A</v>
      </c>
      <c r="X7743" s="37" t="e">
        <f t="shared" si="607"/>
        <v>#N/A</v>
      </c>
      <c r="Y7743" s="37" t="e">
        <f t="shared" si="610"/>
        <v>#N/A</v>
      </c>
      <c r="Z7743" s="37"/>
      <c r="AA7743" s="37"/>
    </row>
    <row r="7744" spans="20:27">
      <c r="T7744" s="26">
        <v>7724</v>
      </c>
      <c r="U7744" s="26" t="e">
        <f t="shared" si="609"/>
        <v>#N/A</v>
      </c>
      <c r="V7744" s="36" t="e">
        <f t="shared" si="606"/>
        <v>#N/A</v>
      </c>
      <c r="W7744" s="29" t="e">
        <f t="shared" si="608"/>
        <v>#N/A</v>
      </c>
      <c r="X7744" s="37" t="e">
        <f t="shared" si="607"/>
        <v>#N/A</v>
      </c>
      <c r="Y7744" s="37" t="e">
        <f t="shared" si="610"/>
        <v>#N/A</v>
      </c>
      <c r="Z7744" s="37"/>
      <c r="AA7744" s="37"/>
    </row>
    <row r="7745" spans="20:27">
      <c r="T7745" s="26">
        <v>7725</v>
      </c>
      <c r="U7745" s="26" t="e">
        <f t="shared" si="609"/>
        <v>#N/A</v>
      </c>
      <c r="V7745" s="36" t="e">
        <f t="shared" si="606"/>
        <v>#N/A</v>
      </c>
      <c r="W7745" s="29" t="e">
        <f t="shared" si="608"/>
        <v>#N/A</v>
      </c>
      <c r="X7745" s="37" t="e">
        <f t="shared" si="607"/>
        <v>#N/A</v>
      </c>
      <c r="Y7745" s="37" t="e">
        <f t="shared" si="610"/>
        <v>#N/A</v>
      </c>
      <c r="Z7745" s="37"/>
      <c r="AA7745" s="37"/>
    </row>
    <row r="7746" spans="20:27">
      <c r="T7746" s="26">
        <v>7726</v>
      </c>
      <c r="U7746" s="26" t="e">
        <f t="shared" si="609"/>
        <v>#N/A</v>
      </c>
      <c r="V7746" s="36" t="e">
        <f t="shared" si="606"/>
        <v>#N/A</v>
      </c>
      <c r="W7746" s="29" t="e">
        <f t="shared" si="608"/>
        <v>#N/A</v>
      </c>
      <c r="X7746" s="37" t="e">
        <f t="shared" si="607"/>
        <v>#N/A</v>
      </c>
      <c r="Y7746" s="37" t="e">
        <f t="shared" si="610"/>
        <v>#N/A</v>
      </c>
      <c r="Z7746" s="37"/>
      <c r="AA7746" s="37"/>
    </row>
    <row r="7747" spans="20:27">
      <c r="T7747" s="26">
        <v>7727</v>
      </c>
      <c r="U7747" s="26" t="e">
        <f t="shared" si="609"/>
        <v>#N/A</v>
      </c>
      <c r="V7747" s="36" t="e">
        <f t="shared" si="606"/>
        <v>#N/A</v>
      </c>
      <c r="W7747" s="29" t="e">
        <f t="shared" si="608"/>
        <v>#N/A</v>
      </c>
      <c r="X7747" s="37" t="e">
        <f t="shared" si="607"/>
        <v>#N/A</v>
      </c>
      <c r="Y7747" s="37" t="e">
        <f t="shared" si="610"/>
        <v>#N/A</v>
      </c>
      <c r="Z7747" s="37"/>
      <c r="AA7747" s="37"/>
    </row>
    <row r="7748" spans="20:27">
      <c r="T7748" s="26">
        <v>7728</v>
      </c>
      <c r="U7748" s="26" t="e">
        <f t="shared" si="609"/>
        <v>#N/A</v>
      </c>
      <c r="V7748" s="36" t="e">
        <f t="shared" si="606"/>
        <v>#N/A</v>
      </c>
      <c r="W7748" s="29" t="e">
        <f t="shared" si="608"/>
        <v>#N/A</v>
      </c>
      <c r="X7748" s="37" t="e">
        <f t="shared" si="607"/>
        <v>#N/A</v>
      </c>
      <c r="Y7748" s="37" t="e">
        <f t="shared" si="610"/>
        <v>#N/A</v>
      </c>
      <c r="Z7748" s="37"/>
      <c r="AA7748" s="37"/>
    </row>
    <row r="7749" spans="20:27">
      <c r="T7749" s="26">
        <v>7729</v>
      </c>
      <c r="U7749" s="26" t="e">
        <f t="shared" si="609"/>
        <v>#N/A</v>
      </c>
      <c r="V7749" s="36" t="e">
        <f t="shared" si="606"/>
        <v>#N/A</v>
      </c>
      <c r="W7749" s="29" t="e">
        <f t="shared" si="608"/>
        <v>#N/A</v>
      </c>
      <c r="X7749" s="37" t="e">
        <f t="shared" si="607"/>
        <v>#N/A</v>
      </c>
      <c r="Y7749" s="37" t="e">
        <f t="shared" si="610"/>
        <v>#N/A</v>
      </c>
      <c r="Z7749" s="37"/>
      <c r="AA7749" s="37"/>
    </row>
    <row r="7750" spans="20:27">
      <c r="T7750" s="26">
        <v>7730</v>
      </c>
      <c r="U7750" s="26" t="e">
        <f t="shared" si="609"/>
        <v>#N/A</v>
      </c>
      <c r="V7750" s="36" t="e">
        <f t="shared" si="606"/>
        <v>#N/A</v>
      </c>
      <c r="W7750" s="29" t="e">
        <f t="shared" si="608"/>
        <v>#N/A</v>
      </c>
      <c r="X7750" s="37" t="e">
        <f t="shared" si="607"/>
        <v>#N/A</v>
      </c>
      <c r="Y7750" s="37" t="e">
        <f t="shared" si="610"/>
        <v>#N/A</v>
      </c>
      <c r="Z7750" s="37"/>
      <c r="AA7750" s="37"/>
    </row>
    <row r="7751" spans="20:27">
      <c r="T7751" s="26">
        <v>7731</v>
      </c>
      <c r="U7751" s="26" t="e">
        <f t="shared" si="609"/>
        <v>#N/A</v>
      </c>
      <c r="V7751" s="36" t="e">
        <f t="shared" si="606"/>
        <v>#N/A</v>
      </c>
      <c r="W7751" s="29" t="e">
        <f t="shared" si="608"/>
        <v>#N/A</v>
      </c>
      <c r="X7751" s="37" t="e">
        <f t="shared" si="607"/>
        <v>#N/A</v>
      </c>
      <c r="Y7751" s="37" t="e">
        <f t="shared" si="610"/>
        <v>#N/A</v>
      </c>
      <c r="Z7751" s="37"/>
      <c r="AA7751" s="37"/>
    </row>
    <row r="7752" spans="20:27">
      <c r="T7752" s="26">
        <v>7732</v>
      </c>
      <c r="U7752" s="26" t="e">
        <f t="shared" si="609"/>
        <v>#N/A</v>
      </c>
      <c r="V7752" s="36" t="e">
        <f t="shared" ref="V7752:V7815" si="611">K$23*EXP(M$22*LOG(T7752/O$23))</f>
        <v>#N/A</v>
      </c>
      <c r="W7752" s="29" t="e">
        <f t="shared" si="608"/>
        <v>#N/A</v>
      </c>
      <c r="X7752" s="37" t="e">
        <f t="shared" ref="X7752:X7815" si="612">IF(($K$60+15)&gt;T7752,T7752,(#N/A))</f>
        <v>#N/A</v>
      </c>
      <c r="Y7752" s="37" t="e">
        <f t="shared" si="610"/>
        <v>#N/A</v>
      </c>
      <c r="Z7752" s="37"/>
      <c r="AA7752" s="37"/>
    </row>
    <row r="7753" spans="20:27">
      <c r="T7753" s="26">
        <v>7733</v>
      </c>
      <c r="U7753" s="26" t="e">
        <f t="shared" si="609"/>
        <v>#N/A</v>
      </c>
      <c r="V7753" s="36" t="e">
        <f t="shared" si="611"/>
        <v>#N/A</v>
      </c>
      <c r="W7753" s="29" t="e">
        <f t="shared" si="608"/>
        <v>#N/A</v>
      </c>
      <c r="X7753" s="37" t="e">
        <f t="shared" si="612"/>
        <v>#N/A</v>
      </c>
      <c r="Y7753" s="37" t="e">
        <f t="shared" si="610"/>
        <v>#N/A</v>
      </c>
      <c r="Z7753" s="37"/>
      <c r="AA7753" s="37"/>
    </row>
    <row r="7754" spans="20:27">
      <c r="T7754" s="26">
        <v>7734</v>
      </c>
      <c r="U7754" s="26" t="e">
        <f t="shared" si="609"/>
        <v>#N/A</v>
      </c>
      <c r="V7754" s="36" t="e">
        <f t="shared" si="611"/>
        <v>#N/A</v>
      </c>
      <c r="W7754" s="29" t="e">
        <f t="shared" si="608"/>
        <v>#N/A</v>
      </c>
      <c r="X7754" s="37" t="e">
        <f t="shared" si="612"/>
        <v>#N/A</v>
      </c>
      <c r="Y7754" s="37" t="e">
        <f t="shared" si="610"/>
        <v>#N/A</v>
      </c>
      <c r="Z7754" s="37"/>
      <c r="AA7754" s="37"/>
    </row>
    <row r="7755" spans="20:27">
      <c r="T7755" s="26">
        <v>7735</v>
      </c>
      <c r="U7755" s="26" t="e">
        <f t="shared" si="609"/>
        <v>#N/A</v>
      </c>
      <c r="V7755" s="36" t="e">
        <f t="shared" si="611"/>
        <v>#N/A</v>
      </c>
      <c r="W7755" s="29" t="e">
        <f t="shared" si="608"/>
        <v>#N/A</v>
      </c>
      <c r="X7755" s="37" t="e">
        <f t="shared" si="612"/>
        <v>#N/A</v>
      </c>
      <c r="Y7755" s="37" t="e">
        <f t="shared" si="610"/>
        <v>#N/A</v>
      </c>
      <c r="Z7755" s="37"/>
      <c r="AA7755" s="37"/>
    </row>
    <row r="7756" spans="20:27">
      <c r="T7756" s="26">
        <v>7736</v>
      </c>
      <c r="U7756" s="26" t="e">
        <f t="shared" si="609"/>
        <v>#N/A</v>
      </c>
      <c r="V7756" s="36" t="e">
        <f t="shared" si="611"/>
        <v>#N/A</v>
      </c>
      <c r="W7756" s="29" t="e">
        <f t="shared" si="608"/>
        <v>#N/A</v>
      </c>
      <c r="X7756" s="37" t="e">
        <f t="shared" si="612"/>
        <v>#N/A</v>
      </c>
      <c r="Y7756" s="37" t="e">
        <f t="shared" si="610"/>
        <v>#N/A</v>
      </c>
      <c r="Z7756" s="37"/>
      <c r="AA7756" s="37"/>
    </row>
    <row r="7757" spans="20:27">
      <c r="T7757" s="26">
        <v>7737</v>
      </c>
      <c r="U7757" s="26" t="e">
        <f t="shared" si="609"/>
        <v>#N/A</v>
      </c>
      <c r="V7757" s="36" t="e">
        <f t="shared" si="611"/>
        <v>#N/A</v>
      </c>
      <c r="W7757" s="29" t="e">
        <f t="shared" si="608"/>
        <v>#N/A</v>
      </c>
      <c r="X7757" s="37" t="e">
        <f t="shared" si="612"/>
        <v>#N/A</v>
      </c>
      <c r="Y7757" s="37" t="e">
        <f t="shared" si="610"/>
        <v>#N/A</v>
      </c>
      <c r="Z7757" s="37"/>
      <c r="AA7757" s="37"/>
    </row>
    <row r="7758" spans="20:27">
      <c r="T7758" s="26">
        <v>7738</v>
      </c>
      <c r="U7758" s="26" t="e">
        <f t="shared" si="609"/>
        <v>#N/A</v>
      </c>
      <c r="V7758" s="36" t="e">
        <f t="shared" si="611"/>
        <v>#N/A</v>
      </c>
      <c r="W7758" s="29" t="e">
        <f t="shared" si="608"/>
        <v>#N/A</v>
      </c>
      <c r="X7758" s="37" t="e">
        <f t="shared" si="612"/>
        <v>#N/A</v>
      </c>
      <c r="Y7758" s="37" t="e">
        <f t="shared" si="610"/>
        <v>#N/A</v>
      </c>
      <c r="Z7758" s="37"/>
      <c r="AA7758" s="37"/>
    </row>
    <row r="7759" spans="20:27">
      <c r="T7759" s="26">
        <v>7739</v>
      </c>
      <c r="U7759" s="26" t="e">
        <f t="shared" si="609"/>
        <v>#N/A</v>
      </c>
      <c r="V7759" s="36" t="e">
        <f t="shared" si="611"/>
        <v>#N/A</v>
      </c>
      <c r="W7759" s="29" t="e">
        <f t="shared" si="608"/>
        <v>#N/A</v>
      </c>
      <c r="X7759" s="37" t="e">
        <f t="shared" si="612"/>
        <v>#N/A</v>
      </c>
      <c r="Y7759" s="37" t="e">
        <f t="shared" si="610"/>
        <v>#N/A</v>
      </c>
      <c r="Z7759" s="37"/>
      <c r="AA7759" s="37"/>
    </row>
    <row r="7760" spans="20:27">
      <c r="T7760" s="26">
        <v>7740</v>
      </c>
      <c r="U7760" s="26" t="e">
        <f t="shared" si="609"/>
        <v>#N/A</v>
      </c>
      <c r="V7760" s="36" t="e">
        <f t="shared" si="611"/>
        <v>#N/A</v>
      </c>
      <c r="W7760" s="29" t="e">
        <f t="shared" si="608"/>
        <v>#N/A</v>
      </c>
      <c r="X7760" s="37" t="e">
        <f t="shared" si="612"/>
        <v>#N/A</v>
      </c>
      <c r="Y7760" s="37" t="e">
        <f t="shared" si="610"/>
        <v>#N/A</v>
      </c>
      <c r="Z7760" s="37"/>
      <c r="AA7760" s="37"/>
    </row>
    <row r="7761" spans="20:27">
      <c r="T7761" s="26">
        <v>7741</v>
      </c>
      <c r="U7761" s="26" t="e">
        <f t="shared" si="609"/>
        <v>#N/A</v>
      </c>
      <c r="V7761" s="36" t="e">
        <f t="shared" si="611"/>
        <v>#N/A</v>
      </c>
      <c r="W7761" s="29" t="e">
        <f t="shared" si="608"/>
        <v>#N/A</v>
      </c>
      <c r="X7761" s="37" t="e">
        <f t="shared" si="612"/>
        <v>#N/A</v>
      </c>
      <c r="Y7761" s="37" t="e">
        <f t="shared" si="610"/>
        <v>#N/A</v>
      </c>
      <c r="Z7761" s="37"/>
      <c r="AA7761" s="37"/>
    </row>
    <row r="7762" spans="20:27">
      <c r="T7762" s="26">
        <v>7742</v>
      </c>
      <c r="U7762" s="26" t="e">
        <f t="shared" si="609"/>
        <v>#N/A</v>
      </c>
      <c r="V7762" s="36" t="e">
        <f t="shared" si="611"/>
        <v>#N/A</v>
      </c>
      <c r="W7762" s="29" t="e">
        <f t="shared" si="608"/>
        <v>#N/A</v>
      </c>
      <c r="X7762" s="37" t="e">
        <f t="shared" si="612"/>
        <v>#N/A</v>
      </c>
      <c r="Y7762" s="37" t="e">
        <f t="shared" si="610"/>
        <v>#N/A</v>
      </c>
      <c r="Z7762" s="37"/>
      <c r="AA7762" s="37"/>
    </row>
    <row r="7763" spans="20:27">
      <c r="T7763" s="26">
        <v>7743</v>
      </c>
      <c r="U7763" s="26" t="e">
        <f t="shared" si="609"/>
        <v>#N/A</v>
      </c>
      <c r="V7763" s="36" t="e">
        <f t="shared" si="611"/>
        <v>#N/A</v>
      </c>
      <c r="W7763" s="29" t="e">
        <f t="shared" si="608"/>
        <v>#N/A</v>
      </c>
      <c r="X7763" s="37" t="e">
        <f t="shared" si="612"/>
        <v>#N/A</v>
      </c>
      <c r="Y7763" s="37" t="e">
        <f t="shared" si="610"/>
        <v>#N/A</v>
      </c>
      <c r="Z7763" s="37"/>
      <c r="AA7763" s="37"/>
    </row>
    <row r="7764" spans="20:27">
      <c r="T7764" s="26">
        <v>7744</v>
      </c>
      <c r="U7764" s="26" t="e">
        <f t="shared" si="609"/>
        <v>#N/A</v>
      </c>
      <c r="V7764" s="36" t="e">
        <f t="shared" si="611"/>
        <v>#N/A</v>
      </c>
      <c r="W7764" s="29" t="e">
        <f t="shared" si="608"/>
        <v>#N/A</v>
      </c>
      <c r="X7764" s="37" t="e">
        <f t="shared" si="612"/>
        <v>#N/A</v>
      </c>
      <c r="Y7764" s="37" t="e">
        <f t="shared" si="610"/>
        <v>#N/A</v>
      </c>
      <c r="Z7764" s="37"/>
      <c r="AA7764" s="37"/>
    </row>
    <row r="7765" spans="20:27">
      <c r="T7765" s="26">
        <v>7745</v>
      </c>
      <c r="U7765" s="26" t="e">
        <f t="shared" si="609"/>
        <v>#N/A</v>
      </c>
      <c r="V7765" s="36" t="e">
        <f t="shared" si="611"/>
        <v>#N/A</v>
      </c>
      <c r="W7765" s="29" t="e">
        <f t="shared" ref="W7765:W7828" si="613">IF(U7765="",(#N/A),V7765)</f>
        <v>#N/A</v>
      </c>
      <c r="X7765" s="37" t="e">
        <f t="shared" si="612"/>
        <v>#N/A</v>
      </c>
      <c r="Y7765" s="37" t="e">
        <f t="shared" si="610"/>
        <v>#N/A</v>
      </c>
      <c r="Z7765" s="37"/>
      <c r="AA7765" s="37"/>
    </row>
    <row r="7766" spans="20:27">
      <c r="T7766" s="26">
        <v>7746</v>
      </c>
      <c r="U7766" s="26" t="e">
        <f t="shared" ref="U7766:U7829" si="614">IF(MAX(D$20:D$64)&lt;T7766,(#N/A),T7766)</f>
        <v>#N/A</v>
      </c>
      <c r="V7766" s="36" t="e">
        <f t="shared" si="611"/>
        <v>#N/A</v>
      </c>
      <c r="W7766" s="29" t="e">
        <f t="shared" si="613"/>
        <v>#N/A</v>
      </c>
      <c r="X7766" s="37" t="e">
        <f t="shared" si="612"/>
        <v>#N/A</v>
      </c>
      <c r="Y7766" s="37" t="e">
        <f t="shared" si="610"/>
        <v>#N/A</v>
      </c>
      <c r="Z7766" s="37"/>
      <c r="AA7766" s="37"/>
    </row>
    <row r="7767" spans="20:27">
      <c r="T7767" s="26">
        <v>7747</v>
      </c>
      <c r="U7767" s="26" t="e">
        <f t="shared" si="614"/>
        <v>#N/A</v>
      </c>
      <c r="V7767" s="36" t="e">
        <f t="shared" si="611"/>
        <v>#N/A</v>
      </c>
      <c r="W7767" s="29" t="e">
        <f t="shared" si="613"/>
        <v>#N/A</v>
      </c>
      <c r="X7767" s="37" t="e">
        <f t="shared" si="612"/>
        <v>#N/A</v>
      </c>
      <c r="Y7767" s="37" t="e">
        <f t="shared" si="610"/>
        <v>#N/A</v>
      </c>
      <c r="Z7767" s="37"/>
      <c r="AA7767" s="37"/>
    </row>
    <row r="7768" spans="20:27">
      <c r="T7768" s="26">
        <v>7748</v>
      </c>
      <c r="U7768" s="26" t="e">
        <f t="shared" si="614"/>
        <v>#N/A</v>
      </c>
      <c r="V7768" s="36" t="e">
        <f t="shared" si="611"/>
        <v>#N/A</v>
      </c>
      <c r="W7768" s="29" t="e">
        <f t="shared" si="613"/>
        <v>#N/A</v>
      </c>
      <c r="X7768" s="37" t="e">
        <f t="shared" si="612"/>
        <v>#N/A</v>
      </c>
      <c r="Y7768" s="37" t="e">
        <f t="shared" si="610"/>
        <v>#N/A</v>
      </c>
      <c r="Z7768" s="37"/>
      <c r="AA7768" s="37"/>
    </row>
    <row r="7769" spans="20:27">
      <c r="T7769" s="26">
        <v>7749</v>
      </c>
      <c r="U7769" s="26" t="e">
        <f t="shared" si="614"/>
        <v>#N/A</v>
      </c>
      <c r="V7769" s="36" t="e">
        <f t="shared" si="611"/>
        <v>#N/A</v>
      </c>
      <c r="W7769" s="29" t="e">
        <f t="shared" si="613"/>
        <v>#N/A</v>
      </c>
      <c r="X7769" s="37" t="e">
        <f t="shared" si="612"/>
        <v>#N/A</v>
      </c>
      <c r="Y7769" s="37" t="e">
        <f t="shared" si="610"/>
        <v>#N/A</v>
      </c>
      <c r="Z7769" s="37"/>
      <c r="AA7769" s="37"/>
    </row>
    <row r="7770" spans="20:27">
      <c r="T7770" s="26">
        <v>7750</v>
      </c>
      <c r="U7770" s="26" t="e">
        <f t="shared" si="614"/>
        <v>#N/A</v>
      </c>
      <c r="V7770" s="36" t="e">
        <f t="shared" si="611"/>
        <v>#N/A</v>
      </c>
      <c r="W7770" s="29" t="e">
        <f t="shared" si="613"/>
        <v>#N/A</v>
      </c>
      <c r="X7770" s="37" t="e">
        <f t="shared" si="612"/>
        <v>#N/A</v>
      </c>
      <c r="Y7770" s="37" t="e">
        <f t="shared" si="610"/>
        <v>#N/A</v>
      </c>
      <c r="Z7770" s="37"/>
      <c r="AA7770" s="37"/>
    </row>
    <row r="7771" spans="20:27">
      <c r="T7771" s="26">
        <v>7751</v>
      </c>
      <c r="U7771" s="26" t="e">
        <f t="shared" si="614"/>
        <v>#N/A</v>
      </c>
      <c r="V7771" s="36" t="e">
        <f t="shared" si="611"/>
        <v>#N/A</v>
      </c>
      <c r="W7771" s="29" t="e">
        <f t="shared" si="613"/>
        <v>#N/A</v>
      </c>
      <c r="X7771" s="37" t="e">
        <f t="shared" si="612"/>
        <v>#N/A</v>
      </c>
      <c r="Y7771" s="37" t="e">
        <f t="shared" si="610"/>
        <v>#N/A</v>
      </c>
      <c r="Z7771" s="37"/>
      <c r="AA7771" s="37"/>
    </row>
    <row r="7772" spans="20:27">
      <c r="T7772" s="26">
        <v>7752</v>
      </c>
      <c r="U7772" s="26" t="e">
        <f t="shared" si="614"/>
        <v>#N/A</v>
      </c>
      <c r="V7772" s="36" t="e">
        <f t="shared" si="611"/>
        <v>#N/A</v>
      </c>
      <c r="W7772" s="29" t="e">
        <f t="shared" si="613"/>
        <v>#N/A</v>
      </c>
      <c r="X7772" s="37" t="e">
        <f t="shared" si="612"/>
        <v>#N/A</v>
      </c>
      <c r="Y7772" s="37" t="e">
        <f t="shared" si="610"/>
        <v>#N/A</v>
      </c>
      <c r="Z7772" s="37"/>
      <c r="AA7772" s="37"/>
    </row>
    <row r="7773" spans="20:27">
      <c r="T7773" s="26">
        <v>7753</v>
      </c>
      <c r="U7773" s="26" t="e">
        <f t="shared" si="614"/>
        <v>#N/A</v>
      </c>
      <c r="V7773" s="36" t="e">
        <f t="shared" si="611"/>
        <v>#N/A</v>
      </c>
      <c r="W7773" s="29" t="e">
        <f t="shared" si="613"/>
        <v>#N/A</v>
      </c>
      <c r="X7773" s="37" t="e">
        <f t="shared" si="612"/>
        <v>#N/A</v>
      </c>
      <c r="Y7773" s="37" t="e">
        <f t="shared" si="610"/>
        <v>#N/A</v>
      </c>
      <c r="Z7773" s="37"/>
      <c r="AA7773" s="37"/>
    </row>
    <row r="7774" spans="20:27">
      <c r="T7774" s="26">
        <v>7754</v>
      </c>
      <c r="U7774" s="26" t="e">
        <f t="shared" si="614"/>
        <v>#N/A</v>
      </c>
      <c r="V7774" s="36" t="e">
        <f t="shared" si="611"/>
        <v>#N/A</v>
      </c>
      <c r="W7774" s="29" t="e">
        <f t="shared" si="613"/>
        <v>#N/A</v>
      </c>
      <c r="X7774" s="37" t="e">
        <f t="shared" si="612"/>
        <v>#N/A</v>
      </c>
      <c r="Y7774" s="37" t="e">
        <f t="shared" si="610"/>
        <v>#N/A</v>
      </c>
      <c r="Z7774" s="37"/>
      <c r="AA7774" s="37"/>
    </row>
    <row r="7775" spans="20:27">
      <c r="T7775" s="26">
        <v>7755</v>
      </c>
      <c r="U7775" s="26" t="e">
        <f t="shared" si="614"/>
        <v>#N/A</v>
      </c>
      <c r="V7775" s="36" t="e">
        <f t="shared" si="611"/>
        <v>#N/A</v>
      </c>
      <c r="W7775" s="29" t="e">
        <f t="shared" si="613"/>
        <v>#N/A</v>
      </c>
      <c r="X7775" s="37" t="e">
        <f t="shared" si="612"/>
        <v>#N/A</v>
      </c>
      <c r="Y7775" s="37" t="e">
        <f t="shared" ref="Y7775:Y7838" si="615">IF(($K$60+15)&gt;T7775,K$23*EXP(M$22*LOG(T7775/O$23)),(#N/A))</f>
        <v>#N/A</v>
      </c>
      <c r="Z7775" s="37"/>
      <c r="AA7775" s="37"/>
    </row>
    <row r="7776" spans="20:27">
      <c r="T7776" s="26">
        <v>7756</v>
      </c>
      <c r="U7776" s="26" t="e">
        <f t="shared" si="614"/>
        <v>#N/A</v>
      </c>
      <c r="V7776" s="36" t="e">
        <f t="shared" si="611"/>
        <v>#N/A</v>
      </c>
      <c r="W7776" s="29" t="e">
        <f t="shared" si="613"/>
        <v>#N/A</v>
      </c>
      <c r="X7776" s="37" t="e">
        <f t="shared" si="612"/>
        <v>#N/A</v>
      </c>
      <c r="Y7776" s="37" t="e">
        <f t="shared" si="615"/>
        <v>#N/A</v>
      </c>
      <c r="Z7776" s="37"/>
      <c r="AA7776" s="37"/>
    </row>
    <row r="7777" spans="20:27">
      <c r="T7777" s="26">
        <v>7757</v>
      </c>
      <c r="U7777" s="26" t="e">
        <f t="shared" si="614"/>
        <v>#N/A</v>
      </c>
      <c r="V7777" s="36" t="e">
        <f t="shared" si="611"/>
        <v>#N/A</v>
      </c>
      <c r="W7777" s="29" t="e">
        <f t="shared" si="613"/>
        <v>#N/A</v>
      </c>
      <c r="X7777" s="37" t="e">
        <f t="shared" si="612"/>
        <v>#N/A</v>
      </c>
      <c r="Y7777" s="37" t="e">
        <f t="shared" si="615"/>
        <v>#N/A</v>
      </c>
      <c r="Z7777" s="37"/>
      <c r="AA7777" s="37"/>
    </row>
    <row r="7778" spans="20:27">
      <c r="T7778" s="26">
        <v>7758</v>
      </c>
      <c r="U7778" s="26" t="e">
        <f t="shared" si="614"/>
        <v>#N/A</v>
      </c>
      <c r="V7778" s="36" t="e">
        <f t="shared" si="611"/>
        <v>#N/A</v>
      </c>
      <c r="W7778" s="29" t="e">
        <f t="shared" si="613"/>
        <v>#N/A</v>
      </c>
      <c r="X7778" s="37" t="e">
        <f t="shared" si="612"/>
        <v>#N/A</v>
      </c>
      <c r="Y7778" s="37" t="e">
        <f t="shared" si="615"/>
        <v>#N/A</v>
      </c>
      <c r="Z7778" s="37"/>
      <c r="AA7778" s="37"/>
    </row>
    <row r="7779" spans="20:27">
      <c r="T7779" s="26">
        <v>7759</v>
      </c>
      <c r="U7779" s="26" t="e">
        <f t="shared" si="614"/>
        <v>#N/A</v>
      </c>
      <c r="V7779" s="36" t="e">
        <f t="shared" si="611"/>
        <v>#N/A</v>
      </c>
      <c r="W7779" s="29" t="e">
        <f t="shared" si="613"/>
        <v>#N/A</v>
      </c>
      <c r="X7779" s="37" t="e">
        <f t="shared" si="612"/>
        <v>#N/A</v>
      </c>
      <c r="Y7779" s="37" t="e">
        <f t="shared" si="615"/>
        <v>#N/A</v>
      </c>
      <c r="Z7779" s="37"/>
      <c r="AA7779" s="37"/>
    </row>
    <row r="7780" spans="20:27">
      <c r="T7780" s="26">
        <v>7760</v>
      </c>
      <c r="U7780" s="26" t="e">
        <f t="shared" si="614"/>
        <v>#N/A</v>
      </c>
      <c r="V7780" s="36" t="e">
        <f t="shared" si="611"/>
        <v>#N/A</v>
      </c>
      <c r="W7780" s="29" t="e">
        <f t="shared" si="613"/>
        <v>#N/A</v>
      </c>
      <c r="X7780" s="37" t="e">
        <f t="shared" si="612"/>
        <v>#N/A</v>
      </c>
      <c r="Y7780" s="37" t="e">
        <f t="shared" si="615"/>
        <v>#N/A</v>
      </c>
      <c r="Z7780" s="37"/>
      <c r="AA7780" s="37"/>
    </row>
    <row r="7781" spans="20:27">
      <c r="T7781" s="26">
        <v>7761</v>
      </c>
      <c r="U7781" s="26" t="e">
        <f t="shared" si="614"/>
        <v>#N/A</v>
      </c>
      <c r="V7781" s="36" t="e">
        <f t="shared" si="611"/>
        <v>#N/A</v>
      </c>
      <c r="W7781" s="29" t="e">
        <f t="shared" si="613"/>
        <v>#N/A</v>
      </c>
      <c r="X7781" s="37" t="e">
        <f t="shared" si="612"/>
        <v>#N/A</v>
      </c>
      <c r="Y7781" s="37" t="e">
        <f t="shared" si="615"/>
        <v>#N/A</v>
      </c>
      <c r="Z7781" s="37"/>
      <c r="AA7781" s="37"/>
    </row>
    <row r="7782" spans="20:27">
      <c r="T7782" s="26">
        <v>7762</v>
      </c>
      <c r="U7782" s="26" t="e">
        <f t="shared" si="614"/>
        <v>#N/A</v>
      </c>
      <c r="V7782" s="36" t="e">
        <f t="shared" si="611"/>
        <v>#N/A</v>
      </c>
      <c r="W7782" s="29" t="e">
        <f t="shared" si="613"/>
        <v>#N/A</v>
      </c>
      <c r="X7782" s="37" t="e">
        <f t="shared" si="612"/>
        <v>#N/A</v>
      </c>
      <c r="Y7782" s="37" t="e">
        <f t="shared" si="615"/>
        <v>#N/A</v>
      </c>
      <c r="Z7782" s="37"/>
      <c r="AA7782" s="37"/>
    </row>
    <row r="7783" spans="20:27">
      <c r="T7783" s="26">
        <v>7763</v>
      </c>
      <c r="U7783" s="26" t="e">
        <f t="shared" si="614"/>
        <v>#N/A</v>
      </c>
      <c r="V7783" s="36" t="e">
        <f t="shared" si="611"/>
        <v>#N/A</v>
      </c>
      <c r="W7783" s="29" t="e">
        <f t="shared" si="613"/>
        <v>#N/A</v>
      </c>
      <c r="X7783" s="37" t="e">
        <f t="shared" si="612"/>
        <v>#N/A</v>
      </c>
      <c r="Y7783" s="37" t="e">
        <f t="shared" si="615"/>
        <v>#N/A</v>
      </c>
      <c r="Z7783" s="37"/>
      <c r="AA7783" s="37"/>
    </row>
    <row r="7784" spans="20:27">
      <c r="T7784" s="26">
        <v>7764</v>
      </c>
      <c r="U7784" s="26" t="e">
        <f t="shared" si="614"/>
        <v>#N/A</v>
      </c>
      <c r="V7784" s="36" t="e">
        <f t="shared" si="611"/>
        <v>#N/A</v>
      </c>
      <c r="W7784" s="29" t="e">
        <f t="shared" si="613"/>
        <v>#N/A</v>
      </c>
      <c r="X7784" s="37" t="e">
        <f t="shared" si="612"/>
        <v>#N/A</v>
      </c>
      <c r="Y7784" s="37" t="e">
        <f t="shared" si="615"/>
        <v>#N/A</v>
      </c>
      <c r="Z7784" s="37"/>
      <c r="AA7784" s="37"/>
    </row>
    <row r="7785" spans="20:27">
      <c r="T7785" s="26">
        <v>7765</v>
      </c>
      <c r="U7785" s="26" t="e">
        <f t="shared" si="614"/>
        <v>#N/A</v>
      </c>
      <c r="V7785" s="36" t="e">
        <f t="shared" si="611"/>
        <v>#N/A</v>
      </c>
      <c r="W7785" s="29" t="e">
        <f t="shared" si="613"/>
        <v>#N/A</v>
      </c>
      <c r="X7785" s="37" t="e">
        <f t="shared" si="612"/>
        <v>#N/A</v>
      </c>
      <c r="Y7785" s="37" t="e">
        <f t="shared" si="615"/>
        <v>#N/A</v>
      </c>
      <c r="Z7785" s="37"/>
      <c r="AA7785" s="37"/>
    </row>
    <row r="7786" spans="20:27">
      <c r="T7786" s="26">
        <v>7766</v>
      </c>
      <c r="U7786" s="26" t="e">
        <f t="shared" si="614"/>
        <v>#N/A</v>
      </c>
      <c r="V7786" s="36" t="e">
        <f t="shared" si="611"/>
        <v>#N/A</v>
      </c>
      <c r="W7786" s="29" t="e">
        <f t="shared" si="613"/>
        <v>#N/A</v>
      </c>
      <c r="X7786" s="37" t="e">
        <f t="shared" si="612"/>
        <v>#N/A</v>
      </c>
      <c r="Y7786" s="37" t="e">
        <f t="shared" si="615"/>
        <v>#N/A</v>
      </c>
      <c r="Z7786" s="37"/>
      <c r="AA7786" s="37"/>
    </row>
    <row r="7787" spans="20:27">
      <c r="T7787" s="26">
        <v>7767</v>
      </c>
      <c r="U7787" s="26" t="e">
        <f t="shared" si="614"/>
        <v>#N/A</v>
      </c>
      <c r="V7787" s="36" t="e">
        <f t="shared" si="611"/>
        <v>#N/A</v>
      </c>
      <c r="W7787" s="29" t="e">
        <f t="shared" si="613"/>
        <v>#N/A</v>
      </c>
      <c r="X7787" s="37" t="e">
        <f t="shared" si="612"/>
        <v>#N/A</v>
      </c>
      <c r="Y7787" s="37" t="e">
        <f t="shared" si="615"/>
        <v>#N/A</v>
      </c>
      <c r="Z7787" s="37"/>
      <c r="AA7787" s="37"/>
    </row>
    <row r="7788" spans="20:27">
      <c r="T7788" s="26">
        <v>7768</v>
      </c>
      <c r="U7788" s="26" t="e">
        <f t="shared" si="614"/>
        <v>#N/A</v>
      </c>
      <c r="V7788" s="36" t="e">
        <f t="shared" si="611"/>
        <v>#N/A</v>
      </c>
      <c r="W7788" s="29" t="e">
        <f t="shared" si="613"/>
        <v>#N/A</v>
      </c>
      <c r="X7788" s="37" t="e">
        <f t="shared" si="612"/>
        <v>#N/A</v>
      </c>
      <c r="Y7788" s="37" t="e">
        <f t="shared" si="615"/>
        <v>#N/A</v>
      </c>
      <c r="Z7788" s="37"/>
      <c r="AA7788" s="37"/>
    </row>
    <row r="7789" spans="20:27">
      <c r="T7789" s="26">
        <v>7769</v>
      </c>
      <c r="U7789" s="26" t="e">
        <f t="shared" si="614"/>
        <v>#N/A</v>
      </c>
      <c r="V7789" s="36" t="e">
        <f t="shared" si="611"/>
        <v>#N/A</v>
      </c>
      <c r="W7789" s="29" t="e">
        <f t="shared" si="613"/>
        <v>#N/A</v>
      </c>
      <c r="X7789" s="37" t="e">
        <f t="shared" si="612"/>
        <v>#N/A</v>
      </c>
      <c r="Y7789" s="37" t="e">
        <f t="shared" si="615"/>
        <v>#N/A</v>
      </c>
      <c r="Z7789" s="37"/>
      <c r="AA7789" s="37"/>
    </row>
    <row r="7790" spans="20:27">
      <c r="T7790" s="26">
        <v>7770</v>
      </c>
      <c r="U7790" s="26" t="e">
        <f t="shared" si="614"/>
        <v>#N/A</v>
      </c>
      <c r="V7790" s="36" t="e">
        <f t="shared" si="611"/>
        <v>#N/A</v>
      </c>
      <c r="W7790" s="29" t="e">
        <f t="shared" si="613"/>
        <v>#N/A</v>
      </c>
      <c r="X7790" s="37" t="e">
        <f t="shared" si="612"/>
        <v>#N/A</v>
      </c>
      <c r="Y7790" s="37" t="e">
        <f t="shared" si="615"/>
        <v>#N/A</v>
      </c>
      <c r="Z7790" s="37"/>
      <c r="AA7790" s="37"/>
    </row>
    <row r="7791" spans="20:27">
      <c r="T7791" s="26">
        <v>7771</v>
      </c>
      <c r="U7791" s="26" t="e">
        <f t="shared" si="614"/>
        <v>#N/A</v>
      </c>
      <c r="V7791" s="36" t="e">
        <f t="shared" si="611"/>
        <v>#N/A</v>
      </c>
      <c r="W7791" s="29" t="e">
        <f t="shared" si="613"/>
        <v>#N/A</v>
      </c>
      <c r="X7791" s="37" t="e">
        <f t="shared" si="612"/>
        <v>#N/A</v>
      </c>
      <c r="Y7791" s="37" t="e">
        <f t="shared" si="615"/>
        <v>#N/A</v>
      </c>
      <c r="Z7791" s="37"/>
      <c r="AA7791" s="37"/>
    </row>
    <row r="7792" spans="20:27">
      <c r="T7792" s="26">
        <v>7772</v>
      </c>
      <c r="U7792" s="26" t="e">
        <f t="shared" si="614"/>
        <v>#N/A</v>
      </c>
      <c r="V7792" s="36" t="e">
        <f t="shared" si="611"/>
        <v>#N/A</v>
      </c>
      <c r="W7792" s="29" t="e">
        <f t="shared" si="613"/>
        <v>#N/A</v>
      </c>
      <c r="X7792" s="37" t="e">
        <f t="shared" si="612"/>
        <v>#N/A</v>
      </c>
      <c r="Y7792" s="37" t="e">
        <f t="shared" si="615"/>
        <v>#N/A</v>
      </c>
      <c r="Z7792" s="37"/>
      <c r="AA7792" s="37"/>
    </row>
    <row r="7793" spans="20:27">
      <c r="T7793" s="26">
        <v>7773</v>
      </c>
      <c r="U7793" s="26" t="e">
        <f t="shared" si="614"/>
        <v>#N/A</v>
      </c>
      <c r="V7793" s="36" t="e">
        <f t="shared" si="611"/>
        <v>#N/A</v>
      </c>
      <c r="W7793" s="29" t="e">
        <f t="shared" si="613"/>
        <v>#N/A</v>
      </c>
      <c r="X7793" s="37" t="e">
        <f t="shared" si="612"/>
        <v>#N/A</v>
      </c>
      <c r="Y7793" s="37" t="e">
        <f t="shared" si="615"/>
        <v>#N/A</v>
      </c>
      <c r="Z7793" s="37"/>
      <c r="AA7793" s="37"/>
    </row>
    <row r="7794" spans="20:27">
      <c r="T7794" s="26">
        <v>7774</v>
      </c>
      <c r="U7794" s="26" t="e">
        <f t="shared" si="614"/>
        <v>#N/A</v>
      </c>
      <c r="V7794" s="36" t="e">
        <f t="shared" si="611"/>
        <v>#N/A</v>
      </c>
      <c r="W7794" s="29" t="e">
        <f t="shared" si="613"/>
        <v>#N/A</v>
      </c>
      <c r="X7794" s="37" t="e">
        <f t="shared" si="612"/>
        <v>#N/A</v>
      </c>
      <c r="Y7794" s="37" t="e">
        <f t="shared" si="615"/>
        <v>#N/A</v>
      </c>
      <c r="Z7794" s="37"/>
      <c r="AA7794" s="37"/>
    </row>
    <row r="7795" spans="20:27">
      <c r="T7795" s="26">
        <v>7775</v>
      </c>
      <c r="U7795" s="26" t="e">
        <f t="shared" si="614"/>
        <v>#N/A</v>
      </c>
      <c r="V7795" s="36" t="e">
        <f t="shared" si="611"/>
        <v>#N/A</v>
      </c>
      <c r="W7795" s="29" t="e">
        <f t="shared" si="613"/>
        <v>#N/A</v>
      </c>
      <c r="X7795" s="37" t="e">
        <f t="shared" si="612"/>
        <v>#N/A</v>
      </c>
      <c r="Y7795" s="37" t="e">
        <f t="shared" si="615"/>
        <v>#N/A</v>
      </c>
      <c r="Z7795" s="37"/>
      <c r="AA7795" s="37"/>
    </row>
    <row r="7796" spans="20:27">
      <c r="T7796" s="26">
        <v>7776</v>
      </c>
      <c r="U7796" s="26" t="e">
        <f t="shared" si="614"/>
        <v>#N/A</v>
      </c>
      <c r="V7796" s="36" t="e">
        <f t="shared" si="611"/>
        <v>#N/A</v>
      </c>
      <c r="W7796" s="29" t="e">
        <f t="shared" si="613"/>
        <v>#N/A</v>
      </c>
      <c r="X7796" s="37" t="e">
        <f t="shared" si="612"/>
        <v>#N/A</v>
      </c>
      <c r="Y7796" s="37" t="e">
        <f t="shared" si="615"/>
        <v>#N/A</v>
      </c>
      <c r="Z7796" s="37"/>
      <c r="AA7796" s="37"/>
    </row>
    <row r="7797" spans="20:27">
      <c r="T7797" s="26">
        <v>7777</v>
      </c>
      <c r="U7797" s="26" t="e">
        <f t="shared" si="614"/>
        <v>#N/A</v>
      </c>
      <c r="V7797" s="36" t="e">
        <f t="shared" si="611"/>
        <v>#N/A</v>
      </c>
      <c r="W7797" s="29" t="e">
        <f t="shared" si="613"/>
        <v>#N/A</v>
      </c>
      <c r="X7797" s="37" t="e">
        <f t="shared" si="612"/>
        <v>#N/A</v>
      </c>
      <c r="Y7797" s="37" t="e">
        <f t="shared" si="615"/>
        <v>#N/A</v>
      </c>
      <c r="Z7797" s="37"/>
      <c r="AA7797" s="37"/>
    </row>
    <row r="7798" spans="20:27">
      <c r="T7798" s="26">
        <v>7778</v>
      </c>
      <c r="U7798" s="26" t="e">
        <f t="shared" si="614"/>
        <v>#N/A</v>
      </c>
      <c r="V7798" s="36" t="e">
        <f t="shared" si="611"/>
        <v>#N/A</v>
      </c>
      <c r="W7798" s="29" t="e">
        <f t="shared" si="613"/>
        <v>#N/A</v>
      </c>
      <c r="X7798" s="37" t="e">
        <f t="shared" si="612"/>
        <v>#N/A</v>
      </c>
      <c r="Y7798" s="37" t="e">
        <f t="shared" si="615"/>
        <v>#N/A</v>
      </c>
      <c r="Z7798" s="37"/>
      <c r="AA7798" s="37"/>
    </row>
    <row r="7799" spans="20:27">
      <c r="T7799" s="26">
        <v>7779</v>
      </c>
      <c r="U7799" s="26" t="e">
        <f t="shared" si="614"/>
        <v>#N/A</v>
      </c>
      <c r="V7799" s="36" t="e">
        <f t="shared" si="611"/>
        <v>#N/A</v>
      </c>
      <c r="W7799" s="29" t="e">
        <f t="shared" si="613"/>
        <v>#N/A</v>
      </c>
      <c r="X7799" s="37" t="e">
        <f t="shared" si="612"/>
        <v>#N/A</v>
      </c>
      <c r="Y7799" s="37" t="e">
        <f t="shared" si="615"/>
        <v>#N/A</v>
      </c>
      <c r="Z7799" s="37"/>
      <c r="AA7799" s="37"/>
    </row>
    <row r="7800" spans="20:27">
      <c r="T7800" s="26">
        <v>7780</v>
      </c>
      <c r="U7800" s="26" t="e">
        <f t="shared" si="614"/>
        <v>#N/A</v>
      </c>
      <c r="V7800" s="36" t="e">
        <f t="shared" si="611"/>
        <v>#N/A</v>
      </c>
      <c r="W7800" s="29" t="e">
        <f t="shared" si="613"/>
        <v>#N/A</v>
      </c>
      <c r="X7800" s="37" t="e">
        <f t="shared" si="612"/>
        <v>#N/A</v>
      </c>
      <c r="Y7800" s="37" t="e">
        <f t="shared" si="615"/>
        <v>#N/A</v>
      </c>
      <c r="Z7800" s="37"/>
      <c r="AA7800" s="37"/>
    </row>
    <row r="7801" spans="20:27">
      <c r="T7801" s="26">
        <v>7781</v>
      </c>
      <c r="U7801" s="26" t="e">
        <f t="shared" si="614"/>
        <v>#N/A</v>
      </c>
      <c r="V7801" s="36" t="e">
        <f t="shared" si="611"/>
        <v>#N/A</v>
      </c>
      <c r="W7801" s="29" t="e">
        <f t="shared" si="613"/>
        <v>#N/A</v>
      </c>
      <c r="X7801" s="37" t="e">
        <f t="shared" si="612"/>
        <v>#N/A</v>
      </c>
      <c r="Y7801" s="37" t="e">
        <f t="shared" si="615"/>
        <v>#N/A</v>
      </c>
      <c r="Z7801" s="37"/>
      <c r="AA7801" s="37"/>
    </row>
    <row r="7802" spans="20:27">
      <c r="T7802" s="26">
        <v>7782</v>
      </c>
      <c r="U7802" s="26" t="e">
        <f t="shared" si="614"/>
        <v>#N/A</v>
      </c>
      <c r="V7802" s="36" t="e">
        <f t="shared" si="611"/>
        <v>#N/A</v>
      </c>
      <c r="W7802" s="29" t="e">
        <f t="shared" si="613"/>
        <v>#N/A</v>
      </c>
      <c r="X7802" s="37" t="e">
        <f t="shared" si="612"/>
        <v>#N/A</v>
      </c>
      <c r="Y7802" s="37" t="e">
        <f t="shared" si="615"/>
        <v>#N/A</v>
      </c>
      <c r="Z7802" s="37"/>
      <c r="AA7802" s="37"/>
    </row>
    <row r="7803" spans="20:27">
      <c r="T7803" s="26">
        <v>7783</v>
      </c>
      <c r="U7803" s="26" t="e">
        <f t="shared" si="614"/>
        <v>#N/A</v>
      </c>
      <c r="V7803" s="36" t="e">
        <f t="shared" si="611"/>
        <v>#N/A</v>
      </c>
      <c r="W7803" s="29" t="e">
        <f t="shared" si="613"/>
        <v>#N/A</v>
      </c>
      <c r="X7803" s="37" t="e">
        <f t="shared" si="612"/>
        <v>#N/A</v>
      </c>
      <c r="Y7803" s="37" t="e">
        <f t="shared" si="615"/>
        <v>#N/A</v>
      </c>
      <c r="Z7803" s="37"/>
      <c r="AA7803" s="37"/>
    </row>
    <row r="7804" spans="20:27">
      <c r="T7804" s="26">
        <v>7784</v>
      </c>
      <c r="U7804" s="26" t="e">
        <f t="shared" si="614"/>
        <v>#N/A</v>
      </c>
      <c r="V7804" s="36" t="e">
        <f t="shared" si="611"/>
        <v>#N/A</v>
      </c>
      <c r="W7804" s="29" t="e">
        <f t="shared" si="613"/>
        <v>#N/A</v>
      </c>
      <c r="X7804" s="37" t="e">
        <f t="shared" si="612"/>
        <v>#N/A</v>
      </c>
      <c r="Y7804" s="37" t="e">
        <f t="shared" si="615"/>
        <v>#N/A</v>
      </c>
      <c r="Z7804" s="37"/>
      <c r="AA7804" s="37"/>
    </row>
    <row r="7805" spans="20:27">
      <c r="T7805" s="26">
        <v>7785</v>
      </c>
      <c r="U7805" s="26" t="e">
        <f t="shared" si="614"/>
        <v>#N/A</v>
      </c>
      <c r="V7805" s="36" t="e">
        <f t="shared" si="611"/>
        <v>#N/A</v>
      </c>
      <c r="W7805" s="29" t="e">
        <f t="shared" si="613"/>
        <v>#N/A</v>
      </c>
      <c r="X7805" s="37" t="e">
        <f t="shared" si="612"/>
        <v>#N/A</v>
      </c>
      <c r="Y7805" s="37" t="e">
        <f t="shared" si="615"/>
        <v>#N/A</v>
      </c>
      <c r="Z7805" s="37"/>
      <c r="AA7805" s="37"/>
    </row>
    <row r="7806" spans="20:27">
      <c r="T7806" s="26">
        <v>7786</v>
      </c>
      <c r="U7806" s="26" t="e">
        <f t="shared" si="614"/>
        <v>#N/A</v>
      </c>
      <c r="V7806" s="36" t="e">
        <f t="shared" si="611"/>
        <v>#N/A</v>
      </c>
      <c r="W7806" s="29" t="e">
        <f t="shared" si="613"/>
        <v>#N/A</v>
      </c>
      <c r="X7806" s="37" t="e">
        <f t="shared" si="612"/>
        <v>#N/A</v>
      </c>
      <c r="Y7806" s="37" t="e">
        <f t="shared" si="615"/>
        <v>#N/A</v>
      </c>
      <c r="Z7806" s="37"/>
      <c r="AA7806" s="37"/>
    </row>
    <row r="7807" spans="20:27">
      <c r="T7807" s="26">
        <v>7787</v>
      </c>
      <c r="U7807" s="26" t="e">
        <f t="shared" si="614"/>
        <v>#N/A</v>
      </c>
      <c r="V7807" s="36" t="e">
        <f t="shared" si="611"/>
        <v>#N/A</v>
      </c>
      <c r="W7807" s="29" t="e">
        <f t="shared" si="613"/>
        <v>#N/A</v>
      </c>
      <c r="X7807" s="37" t="e">
        <f t="shared" si="612"/>
        <v>#N/A</v>
      </c>
      <c r="Y7807" s="37" t="e">
        <f t="shared" si="615"/>
        <v>#N/A</v>
      </c>
      <c r="Z7807" s="37"/>
      <c r="AA7807" s="37"/>
    </row>
    <row r="7808" spans="20:27">
      <c r="T7808" s="26">
        <v>7788</v>
      </c>
      <c r="U7808" s="26" t="e">
        <f t="shared" si="614"/>
        <v>#N/A</v>
      </c>
      <c r="V7808" s="36" t="e">
        <f t="shared" si="611"/>
        <v>#N/A</v>
      </c>
      <c r="W7808" s="29" t="e">
        <f t="shared" si="613"/>
        <v>#N/A</v>
      </c>
      <c r="X7808" s="37" t="e">
        <f t="shared" si="612"/>
        <v>#N/A</v>
      </c>
      <c r="Y7808" s="37" t="e">
        <f t="shared" si="615"/>
        <v>#N/A</v>
      </c>
      <c r="Z7808" s="37"/>
      <c r="AA7808" s="37"/>
    </row>
    <row r="7809" spans="20:27">
      <c r="T7809" s="26">
        <v>7789</v>
      </c>
      <c r="U7809" s="26" t="e">
        <f t="shared" si="614"/>
        <v>#N/A</v>
      </c>
      <c r="V7809" s="36" t="e">
        <f t="shared" si="611"/>
        <v>#N/A</v>
      </c>
      <c r="W7809" s="29" t="e">
        <f t="shared" si="613"/>
        <v>#N/A</v>
      </c>
      <c r="X7809" s="37" t="e">
        <f t="shared" si="612"/>
        <v>#N/A</v>
      </c>
      <c r="Y7809" s="37" t="e">
        <f t="shared" si="615"/>
        <v>#N/A</v>
      </c>
      <c r="Z7809" s="37"/>
      <c r="AA7809" s="37"/>
    </row>
    <row r="7810" spans="20:27">
      <c r="T7810" s="26">
        <v>7790</v>
      </c>
      <c r="U7810" s="26" t="e">
        <f t="shared" si="614"/>
        <v>#N/A</v>
      </c>
      <c r="V7810" s="36" t="e">
        <f t="shared" si="611"/>
        <v>#N/A</v>
      </c>
      <c r="W7810" s="29" t="e">
        <f t="shared" si="613"/>
        <v>#N/A</v>
      </c>
      <c r="X7810" s="37" t="e">
        <f t="shared" si="612"/>
        <v>#N/A</v>
      </c>
      <c r="Y7810" s="37" t="e">
        <f t="shared" si="615"/>
        <v>#N/A</v>
      </c>
      <c r="Z7810" s="37"/>
      <c r="AA7810" s="37"/>
    </row>
    <row r="7811" spans="20:27">
      <c r="T7811" s="26">
        <v>7791</v>
      </c>
      <c r="U7811" s="26" t="e">
        <f t="shared" si="614"/>
        <v>#N/A</v>
      </c>
      <c r="V7811" s="36" t="e">
        <f t="shared" si="611"/>
        <v>#N/A</v>
      </c>
      <c r="W7811" s="29" t="e">
        <f t="shared" si="613"/>
        <v>#N/A</v>
      </c>
      <c r="X7811" s="37" t="e">
        <f t="shared" si="612"/>
        <v>#N/A</v>
      </c>
      <c r="Y7811" s="37" t="e">
        <f t="shared" si="615"/>
        <v>#N/A</v>
      </c>
      <c r="Z7811" s="37"/>
      <c r="AA7811" s="37"/>
    </row>
    <row r="7812" spans="20:27">
      <c r="T7812" s="26">
        <v>7792</v>
      </c>
      <c r="U7812" s="26" t="e">
        <f t="shared" si="614"/>
        <v>#N/A</v>
      </c>
      <c r="V7812" s="36" t="e">
        <f t="shared" si="611"/>
        <v>#N/A</v>
      </c>
      <c r="W7812" s="29" t="e">
        <f t="shared" si="613"/>
        <v>#N/A</v>
      </c>
      <c r="X7812" s="37" t="e">
        <f t="shared" si="612"/>
        <v>#N/A</v>
      </c>
      <c r="Y7812" s="37" t="e">
        <f t="shared" si="615"/>
        <v>#N/A</v>
      </c>
      <c r="Z7812" s="37"/>
      <c r="AA7812" s="37"/>
    </row>
    <row r="7813" spans="20:27">
      <c r="T7813" s="26">
        <v>7793</v>
      </c>
      <c r="U7813" s="26" t="e">
        <f t="shared" si="614"/>
        <v>#N/A</v>
      </c>
      <c r="V7813" s="36" t="e">
        <f t="shared" si="611"/>
        <v>#N/A</v>
      </c>
      <c r="W7813" s="29" t="e">
        <f t="shared" si="613"/>
        <v>#N/A</v>
      </c>
      <c r="X7813" s="37" t="e">
        <f t="shared" si="612"/>
        <v>#N/A</v>
      </c>
      <c r="Y7813" s="37" t="e">
        <f t="shared" si="615"/>
        <v>#N/A</v>
      </c>
      <c r="Z7813" s="37"/>
      <c r="AA7813" s="37"/>
    </row>
    <row r="7814" spans="20:27">
      <c r="T7814" s="26">
        <v>7794</v>
      </c>
      <c r="U7814" s="26" t="e">
        <f t="shared" si="614"/>
        <v>#N/A</v>
      </c>
      <c r="V7814" s="36" t="e">
        <f t="shared" si="611"/>
        <v>#N/A</v>
      </c>
      <c r="W7814" s="29" t="e">
        <f t="shared" si="613"/>
        <v>#N/A</v>
      </c>
      <c r="X7814" s="37" t="e">
        <f t="shared" si="612"/>
        <v>#N/A</v>
      </c>
      <c r="Y7814" s="37" t="e">
        <f t="shared" si="615"/>
        <v>#N/A</v>
      </c>
      <c r="Z7814" s="37"/>
      <c r="AA7814" s="37"/>
    </row>
    <row r="7815" spans="20:27">
      <c r="T7815" s="26">
        <v>7795</v>
      </c>
      <c r="U7815" s="26" t="e">
        <f t="shared" si="614"/>
        <v>#N/A</v>
      </c>
      <c r="V7815" s="36" t="e">
        <f t="shared" si="611"/>
        <v>#N/A</v>
      </c>
      <c r="W7815" s="29" t="e">
        <f t="shared" si="613"/>
        <v>#N/A</v>
      </c>
      <c r="X7815" s="37" t="e">
        <f t="shared" si="612"/>
        <v>#N/A</v>
      </c>
      <c r="Y7815" s="37" t="e">
        <f t="shared" si="615"/>
        <v>#N/A</v>
      </c>
      <c r="Z7815" s="37"/>
      <c r="AA7815" s="37"/>
    </row>
    <row r="7816" spans="20:27">
      <c r="T7816" s="26">
        <v>7796</v>
      </c>
      <c r="U7816" s="26" t="e">
        <f t="shared" si="614"/>
        <v>#N/A</v>
      </c>
      <c r="V7816" s="36" t="e">
        <f t="shared" ref="V7816:V7879" si="616">K$23*EXP(M$22*LOG(T7816/O$23))</f>
        <v>#N/A</v>
      </c>
      <c r="W7816" s="29" t="e">
        <f t="shared" si="613"/>
        <v>#N/A</v>
      </c>
      <c r="X7816" s="37" t="e">
        <f t="shared" ref="X7816:X7879" si="617">IF(($K$60+15)&gt;T7816,T7816,(#N/A))</f>
        <v>#N/A</v>
      </c>
      <c r="Y7816" s="37" t="e">
        <f t="shared" si="615"/>
        <v>#N/A</v>
      </c>
      <c r="Z7816" s="37"/>
      <c r="AA7816" s="37"/>
    </row>
    <row r="7817" spans="20:27">
      <c r="T7817" s="26">
        <v>7797</v>
      </c>
      <c r="U7817" s="26" t="e">
        <f t="shared" si="614"/>
        <v>#N/A</v>
      </c>
      <c r="V7817" s="36" t="e">
        <f t="shared" si="616"/>
        <v>#N/A</v>
      </c>
      <c r="W7817" s="29" t="e">
        <f t="shared" si="613"/>
        <v>#N/A</v>
      </c>
      <c r="X7817" s="37" t="e">
        <f t="shared" si="617"/>
        <v>#N/A</v>
      </c>
      <c r="Y7817" s="37" t="e">
        <f t="shared" si="615"/>
        <v>#N/A</v>
      </c>
      <c r="Z7817" s="37"/>
      <c r="AA7817" s="37"/>
    </row>
    <row r="7818" spans="20:27">
      <c r="T7818" s="26">
        <v>7798</v>
      </c>
      <c r="U7818" s="26" t="e">
        <f t="shared" si="614"/>
        <v>#N/A</v>
      </c>
      <c r="V7818" s="36" t="e">
        <f t="shared" si="616"/>
        <v>#N/A</v>
      </c>
      <c r="W7818" s="29" t="e">
        <f t="shared" si="613"/>
        <v>#N/A</v>
      </c>
      <c r="X7818" s="37" t="e">
        <f t="shared" si="617"/>
        <v>#N/A</v>
      </c>
      <c r="Y7818" s="37" t="e">
        <f t="shared" si="615"/>
        <v>#N/A</v>
      </c>
      <c r="Z7818" s="37"/>
      <c r="AA7818" s="37"/>
    </row>
    <row r="7819" spans="20:27">
      <c r="T7819" s="26">
        <v>7799</v>
      </c>
      <c r="U7819" s="26" t="e">
        <f t="shared" si="614"/>
        <v>#N/A</v>
      </c>
      <c r="V7819" s="36" t="e">
        <f t="shared" si="616"/>
        <v>#N/A</v>
      </c>
      <c r="W7819" s="29" t="e">
        <f t="shared" si="613"/>
        <v>#N/A</v>
      </c>
      <c r="X7819" s="37" t="e">
        <f t="shared" si="617"/>
        <v>#N/A</v>
      </c>
      <c r="Y7819" s="37" t="e">
        <f t="shared" si="615"/>
        <v>#N/A</v>
      </c>
      <c r="Z7819" s="37"/>
      <c r="AA7819" s="37"/>
    </row>
    <row r="7820" spans="20:27">
      <c r="T7820" s="26">
        <v>7800</v>
      </c>
      <c r="U7820" s="26" t="e">
        <f t="shared" si="614"/>
        <v>#N/A</v>
      </c>
      <c r="V7820" s="36" t="e">
        <f t="shared" si="616"/>
        <v>#N/A</v>
      </c>
      <c r="W7820" s="29" t="e">
        <f t="shared" si="613"/>
        <v>#N/A</v>
      </c>
      <c r="X7820" s="37" t="e">
        <f t="shared" si="617"/>
        <v>#N/A</v>
      </c>
      <c r="Y7820" s="37" t="e">
        <f t="shared" si="615"/>
        <v>#N/A</v>
      </c>
      <c r="Z7820" s="37"/>
      <c r="AA7820" s="37"/>
    </row>
    <row r="7821" spans="20:27">
      <c r="T7821" s="26">
        <v>7801</v>
      </c>
      <c r="U7821" s="26" t="e">
        <f t="shared" si="614"/>
        <v>#N/A</v>
      </c>
      <c r="V7821" s="36" t="e">
        <f t="shared" si="616"/>
        <v>#N/A</v>
      </c>
      <c r="W7821" s="29" t="e">
        <f t="shared" si="613"/>
        <v>#N/A</v>
      </c>
      <c r="X7821" s="37" t="e">
        <f t="shared" si="617"/>
        <v>#N/A</v>
      </c>
      <c r="Y7821" s="37" t="e">
        <f t="shared" si="615"/>
        <v>#N/A</v>
      </c>
      <c r="Z7821" s="37"/>
      <c r="AA7821" s="37"/>
    </row>
    <row r="7822" spans="20:27">
      <c r="T7822" s="26">
        <v>7802</v>
      </c>
      <c r="U7822" s="26" t="e">
        <f t="shared" si="614"/>
        <v>#N/A</v>
      </c>
      <c r="V7822" s="36" t="e">
        <f t="shared" si="616"/>
        <v>#N/A</v>
      </c>
      <c r="W7822" s="29" t="e">
        <f t="shared" si="613"/>
        <v>#N/A</v>
      </c>
      <c r="X7822" s="37" t="e">
        <f t="shared" si="617"/>
        <v>#N/A</v>
      </c>
      <c r="Y7822" s="37" t="e">
        <f t="shared" si="615"/>
        <v>#N/A</v>
      </c>
      <c r="Z7822" s="37"/>
      <c r="AA7822" s="37"/>
    </row>
    <row r="7823" spans="20:27">
      <c r="T7823" s="26">
        <v>7803</v>
      </c>
      <c r="U7823" s="26" t="e">
        <f t="shared" si="614"/>
        <v>#N/A</v>
      </c>
      <c r="V7823" s="36" t="e">
        <f t="shared" si="616"/>
        <v>#N/A</v>
      </c>
      <c r="W7823" s="29" t="e">
        <f t="shared" si="613"/>
        <v>#N/A</v>
      </c>
      <c r="X7823" s="37" t="e">
        <f t="shared" si="617"/>
        <v>#N/A</v>
      </c>
      <c r="Y7823" s="37" t="e">
        <f t="shared" si="615"/>
        <v>#N/A</v>
      </c>
      <c r="Z7823" s="37"/>
      <c r="AA7823" s="37"/>
    </row>
    <row r="7824" spans="20:27">
      <c r="T7824" s="26">
        <v>7804</v>
      </c>
      <c r="U7824" s="26" t="e">
        <f t="shared" si="614"/>
        <v>#N/A</v>
      </c>
      <c r="V7824" s="36" t="e">
        <f t="shared" si="616"/>
        <v>#N/A</v>
      </c>
      <c r="W7824" s="29" t="e">
        <f t="shared" si="613"/>
        <v>#N/A</v>
      </c>
      <c r="X7824" s="37" t="e">
        <f t="shared" si="617"/>
        <v>#N/A</v>
      </c>
      <c r="Y7824" s="37" t="e">
        <f t="shared" si="615"/>
        <v>#N/A</v>
      </c>
      <c r="Z7824" s="37"/>
      <c r="AA7824" s="37"/>
    </row>
    <row r="7825" spans="20:27">
      <c r="T7825" s="26">
        <v>7805</v>
      </c>
      <c r="U7825" s="26" t="e">
        <f t="shared" si="614"/>
        <v>#N/A</v>
      </c>
      <c r="V7825" s="36" t="e">
        <f t="shared" si="616"/>
        <v>#N/A</v>
      </c>
      <c r="W7825" s="29" t="e">
        <f t="shared" si="613"/>
        <v>#N/A</v>
      </c>
      <c r="X7825" s="37" t="e">
        <f t="shared" si="617"/>
        <v>#N/A</v>
      </c>
      <c r="Y7825" s="37" t="e">
        <f t="shared" si="615"/>
        <v>#N/A</v>
      </c>
      <c r="Z7825" s="37"/>
      <c r="AA7825" s="37"/>
    </row>
    <row r="7826" spans="20:27">
      <c r="T7826" s="26">
        <v>7806</v>
      </c>
      <c r="U7826" s="26" t="e">
        <f t="shared" si="614"/>
        <v>#N/A</v>
      </c>
      <c r="V7826" s="36" t="e">
        <f t="shared" si="616"/>
        <v>#N/A</v>
      </c>
      <c r="W7826" s="29" t="e">
        <f t="shared" si="613"/>
        <v>#N/A</v>
      </c>
      <c r="X7826" s="37" t="e">
        <f t="shared" si="617"/>
        <v>#N/A</v>
      </c>
      <c r="Y7826" s="37" t="e">
        <f t="shared" si="615"/>
        <v>#N/A</v>
      </c>
      <c r="Z7826" s="37"/>
      <c r="AA7826" s="37"/>
    </row>
    <row r="7827" spans="20:27">
      <c r="T7827" s="26">
        <v>7807</v>
      </c>
      <c r="U7827" s="26" t="e">
        <f t="shared" si="614"/>
        <v>#N/A</v>
      </c>
      <c r="V7827" s="36" t="e">
        <f t="shared" si="616"/>
        <v>#N/A</v>
      </c>
      <c r="W7827" s="29" t="e">
        <f t="shared" si="613"/>
        <v>#N/A</v>
      </c>
      <c r="X7827" s="37" t="e">
        <f t="shared" si="617"/>
        <v>#N/A</v>
      </c>
      <c r="Y7827" s="37" t="e">
        <f t="shared" si="615"/>
        <v>#N/A</v>
      </c>
      <c r="Z7827" s="37"/>
      <c r="AA7827" s="37"/>
    </row>
    <row r="7828" spans="20:27">
      <c r="T7828" s="26">
        <v>7808</v>
      </c>
      <c r="U7828" s="26" t="e">
        <f t="shared" si="614"/>
        <v>#N/A</v>
      </c>
      <c r="V7828" s="36" t="e">
        <f t="shared" si="616"/>
        <v>#N/A</v>
      </c>
      <c r="W7828" s="29" t="e">
        <f t="shared" si="613"/>
        <v>#N/A</v>
      </c>
      <c r="X7828" s="37" t="e">
        <f t="shared" si="617"/>
        <v>#N/A</v>
      </c>
      <c r="Y7828" s="37" t="e">
        <f t="shared" si="615"/>
        <v>#N/A</v>
      </c>
      <c r="Z7828" s="37"/>
      <c r="AA7828" s="37"/>
    </row>
    <row r="7829" spans="20:27">
      <c r="T7829" s="26">
        <v>7809</v>
      </c>
      <c r="U7829" s="26" t="e">
        <f t="shared" si="614"/>
        <v>#N/A</v>
      </c>
      <c r="V7829" s="36" t="e">
        <f t="shared" si="616"/>
        <v>#N/A</v>
      </c>
      <c r="W7829" s="29" t="e">
        <f t="shared" ref="W7829:W7892" si="618">IF(U7829="",(#N/A),V7829)</f>
        <v>#N/A</v>
      </c>
      <c r="X7829" s="37" t="e">
        <f t="shared" si="617"/>
        <v>#N/A</v>
      </c>
      <c r="Y7829" s="37" t="e">
        <f t="shared" si="615"/>
        <v>#N/A</v>
      </c>
      <c r="Z7829" s="37"/>
      <c r="AA7829" s="37"/>
    </row>
    <row r="7830" spans="20:27">
      <c r="T7830" s="26">
        <v>7810</v>
      </c>
      <c r="U7830" s="26" t="e">
        <f t="shared" ref="U7830:U7893" si="619">IF(MAX(D$20:D$64)&lt;T7830,(#N/A),T7830)</f>
        <v>#N/A</v>
      </c>
      <c r="V7830" s="36" t="e">
        <f t="shared" si="616"/>
        <v>#N/A</v>
      </c>
      <c r="W7830" s="29" t="e">
        <f t="shared" si="618"/>
        <v>#N/A</v>
      </c>
      <c r="X7830" s="37" t="e">
        <f t="shared" si="617"/>
        <v>#N/A</v>
      </c>
      <c r="Y7830" s="37" t="e">
        <f t="shared" si="615"/>
        <v>#N/A</v>
      </c>
      <c r="Z7830" s="37"/>
      <c r="AA7830" s="37"/>
    </row>
    <row r="7831" spans="20:27">
      <c r="T7831" s="26">
        <v>7811</v>
      </c>
      <c r="U7831" s="26" t="e">
        <f t="shared" si="619"/>
        <v>#N/A</v>
      </c>
      <c r="V7831" s="36" t="e">
        <f t="shared" si="616"/>
        <v>#N/A</v>
      </c>
      <c r="W7831" s="29" t="e">
        <f t="shared" si="618"/>
        <v>#N/A</v>
      </c>
      <c r="X7831" s="37" t="e">
        <f t="shared" si="617"/>
        <v>#N/A</v>
      </c>
      <c r="Y7831" s="37" t="e">
        <f t="shared" si="615"/>
        <v>#N/A</v>
      </c>
      <c r="Z7831" s="37"/>
      <c r="AA7831" s="37"/>
    </row>
    <row r="7832" spans="20:27">
      <c r="T7832" s="26">
        <v>7812</v>
      </c>
      <c r="U7832" s="26" t="e">
        <f t="shared" si="619"/>
        <v>#N/A</v>
      </c>
      <c r="V7832" s="36" t="e">
        <f t="shared" si="616"/>
        <v>#N/A</v>
      </c>
      <c r="W7832" s="29" t="e">
        <f t="shared" si="618"/>
        <v>#N/A</v>
      </c>
      <c r="X7832" s="37" t="e">
        <f t="shared" si="617"/>
        <v>#N/A</v>
      </c>
      <c r="Y7832" s="37" t="e">
        <f t="shared" si="615"/>
        <v>#N/A</v>
      </c>
      <c r="Z7832" s="37"/>
      <c r="AA7832" s="37"/>
    </row>
    <row r="7833" spans="20:27">
      <c r="T7833" s="26">
        <v>7813</v>
      </c>
      <c r="U7833" s="26" t="e">
        <f t="shared" si="619"/>
        <v>#N/A</v>
      </c>
      <c r="V7833" s="36" t="e">
        <f t="shared" si="616"/>
        <v>#N/A</v>
      </c>
      <c r="W7833" s="29" t="e">
        <f t="shared" si="618"/>
        <v>#N/A</v>
      </c>
      <c r="X7833" s="37" t="e">
        <f t="shared" si="617"/>
        <v>#N/A</v>
      </c>
      <c r="Y7833" s="37" t="e">
        <f t="shared" si="615"/>
        <v>#N/A</v>
      </c>
      <c r="Z7833" s="37"/>
      <c r="AA7833" s="37"/>
    </row>
    <row r="7834" spans="20:27">
      <c r="T7834" s="26">
        <v>7814</v>
      </c>
      <c r="U7834" s="26" t="e">
        <f t="shared" si="619"/>
        <v>#N/A</v>
      </c>
      <c r="V7834" s="36" t="e">
        <f t="shared" si="616"/>
        <v>#N/A</v>
      </c>
      <c r="W7834" s="29" t="e">
        <f t="shared" si="618"/>
        <v>#N/A</v>
      </c>
      <c r="X7834" s="37" t="e">
        <f t="shared" si="617"/>
        <v>#N/A</v>
      </c>
      <c r="Y7834" s="37" t="e">
        <f t="shared" si="615"/>
        <v>#N/A</v>
      </c>
      <c r="Z7834" s="37"/>
      <c r="AA7834" s="37"/>
    </row>
    <row r="7835" spans="20:27">
      <c r="T7835" s="26">
        <v>7815</v>
      </c>
      <c r="U7835" s="26" t="e">
        <f t="shared" si="619"/>
        <v>#N/A</v>
      </c>
      <c r="V7835" s="36" t="e">
        <f t="shared" si="616"/>
        <v>#N/A</v>
      </c>
      <c r="W7835" s="29" t="e">
        <f t="shared" si="618"/>
        <v>#N/A</v>
      </c>
      <c r="X7835" s="37" t="e">
        <f t="shared" si="617"/>
        <v>#N/A</v>
      </c>
      <c r="Y7835" s="37" t="e">
        <f t="shared" si="615"/>
        <v>#N/A</v>
      </c>
      <c r="Z7835" s="37"/>
      <c r="AA7835" s="37"/>
    </row>
    <row r="7836" spans="20:27">
      <c r="T7836" s="26">
        <v>7816</v>
      </c>
      <c r="U7836" s="26" t="e">
        <f t="shared" si="619"/>
        <v>#N/A</v>
      </c>
      <c r="V7836" s="36" t="e">
        <f t="shared" si="616"/>
        <v>#N/A</v>
      </c>
      <c r="W7836" s="29" t="e">
        <f t="shared" si="618"/>
        <v>#N/A</v>
      </c>
      <c r="X7836" s="37" t="e">
        <f t="shared" si="617"/>
        <v>#N/A</v>
      </c>
      <c r="Y7836" s="37" t="e">
        <f t="shared" si="615"/>
        <v>#N/A</v>
      </c>
      <c r="Z7836" s="37"/>
      <c r="AA7836" s="37"/>
    </row>
    <row r="7837" spans="20:27">
      <c r="T7837" s="26">
        <v>7817</v>
      </c>
      <c r="U7837" s="26" t="e">
        <f t="shared" si="619"/>
        <v>#N/A</v>
      </c>
      <c r="V7837" s="36" t="e">
        <f t="shared" si="616"/>
        <v>#N/A</v>
      </c>
      <c r="W7837" s="29" t="e">
        <f t="shared" si="618"/>
        <v>#N/A</v>
      </c>
      <c r="X7837" s="37" t="e">
        <f t="shared" si="617"/>
        <v>#N/A</v>
      </c>
      <c r="Y7837" s="37" t="e">
        <f t="shared" si="615"/>
        <v>#N/A</v>
      </c>
      <c r="Z7837" s="37"/>
      <c r="AA7837" s="37"/>
    </row>
    <row r="7838" spans="20:27">
      <c r="T7838" s="26">
        <v>7818</v>
      </c>
      <c r="U7838" s="26" t="e">
        <f t="shared" si="619"/>
        <v>#N/A</v>
      </c>
      <c r="V7838" s="36" t="e">
        <f t="shared" si="616"/>
        <v>#N/A</v>
      </c>
      <c r="W7838" s="29" t="e">
        <f t="shared" si="618"/>
        <v>#N/A</v>
      </c>
      <c r="X7838" s="37" t="e">
        <f t="shared" si="617"/>
        <v>#N/A</v>
      </c>
      <c r="Y7838" s="37" t="e">
        <f t="shared" si="615"/>
        <v>#N/A</v>
      </c>
      <c r="Z7838" s="37"/>
      <c r="AA7838" s="37"/>
    </row>
    <row r="7839" spans="20:27">
      <c r="T7839" s="26">
        <v>7819</v>
      </c>
      <c r="U7839" s="26" t="e">
        <f t="shared" si="619"/>
        <v>#N/A</v>
      </c>
      <c r="V7839" s="36" t="e">
        <f t="shared" si="616"/>
        <v>#N/A</v>
      </c>
      <c r="W7839" s="29" t="e">
        <f t="shared" si="618"/>
        <v>#N/A</v>
      </c>
      <c r="X7839" s="37" t="e">
        <f t="shared" si="617"/>
        <v>#N/A</v>
      </c>
      <c r="Y7839" s="37" t="e">
        <f t="shared" ref="Y7839:Y7902" si="620">IF(($K$60+15)&gt;T7839,K$23*EXP(M$22*LOG(T7839/O$23)),(#N/A))</f>
        <v>#N/A</v>
      </c>
      <c r="Z7839" s="37"/>
      <c r="AA7839" s="37"/>
    </row>
    <row r="7840" spans="20:27">
      <c r="T7840" s="26">
        <v>7820</v>
      </c>
      <c r="U7840" s="26" t="e">
        <f t="shared" si="619"/>
        <v>#N/A</v>
      </c>
      <c r="V7840" s="36" t="e">
        <f t="shared" si="616"/>
        <v>#N/A</v>
      </c>
      <c r="W7840" s="29" t="e">
        <f t="shared" si="618"/>
        <v>#N/A</v>
      </c>
      <c r="X7840" s="37" t="e">
        <f t="shared" si="617"/>
        <v>#N/A</v>
      </c>
      <c r="Y7840" s="37" t="e">
        <f t="shared" si="620"/>
        <v>#N/A</v>
      </c>
      <c r="Z7840" s="37"/>
      <c r="AA7840" s="37"/>
    </row>
    <row r="7841" spans="20:27">
      <c r="T7841" s="26">
        <v>7821</v>
      </c>
      <c r="U7841" s="26" t="e">
        <f t="shared" si="619"/>
        <v>#N/A</v>
      </c>
      <c r="V7841" s="36" t="e">
        <f t="shared" si="616"/>
        <v>#N/A</v>
      </c>
      <c r="W7841" s="29" t="e">
        <f t="shared" si="618"/>
        <v>#N/A</v>
      </c>
      <c r="X7841" s="37" t="e">
        <f t="shared" si="617"/>
        <v>#N/A</v>
      </c>
      <c r="Y7841" s="37" t="e">
        <f t="shared" si="620"/>
        <v>#N/A</v>
      </c>
      <c r="Z7841" s="37"/>
      <c r="AA7841" s="37"/>
    </row>
    <row r="7842" spans="20:27">
      <c r="T7842" s="26">
        <v>7822</v>
      </c>
      <c r="U7842" s="26" t="e">
        <f t="shared" si="619"/>
        <v>#N/A</v>
      </c>
      <c r="V7842" s="36" t="e">
        <f t="shared" si="616"/>
        <v>#N/A</v>
      </c>
      <c r="W7842" s="29" t="e">
        <f t="shared" si="618"/>
        <v>#N/A</v>
      </c>
      <c r="X7842" s="37" t="e">
        <f t="shared" si="617"/>
        <v>#N/A</v>
      </c>
      <c r="Y7842" s="37" t="e">
        <f t="shared" si="620"/>
        <v>#N/A</v>
      </c>
      <c r="Z7842" s="37"/>
      <c r="AA7842" s="37"/>
    </row>
    <row r="7843" spans="20:27">
      <c r="T7843" s="26">
        <v>7823</v>
      </c>
      <c r="U7843" s="26" t="e">
        <f t="shared" si="619"/>
        <v>#N/A</v>
      </c>
      <c r="V7843" s="36" t="e">
        <f t="shared" si="616"/>
        <v>#N/A</v>
      </c>
      <c r="W7843" s="29" t="e">
        <f t="shared" si="618"/>
        <v>#N/A</v>
      </c>
      <c r="X7843" s="37" t="e">
        <f t="shared" si="617"/>
        <v>#N/A</v>
      </c>
      <c r="Y7843" s="37" t="e">
        <f t="shared" si="620"/>
        <v>#N/A</v>
      </c>
      <c r="Z7843" s="37"/>
      <c r="AA7843" s="37"/>
    </row>
    <row r="7844" spans="20:27">
      <c r="T7844" s="26">
        <v>7824</v>
      </c>
      <c r="U7844" s="26" t="e">
        <f t="shared" si="619"/>
        <v>#N/A</v>
      </c>
      <c r="V7844" s="36" t="e">
        <f t="shared" si="616"/>
        <v>#N/A</v>
      </c>
      <c r="W7844" s="29" t="e">
        <f t="shared" si="618"/>
        <v>#N/A</v>
      </c>
      <c r="X7844" s="37" t="e">
        <f t="shared" si="617"/>
        <v>#N/A</v>
      </c>
      <c r="Y7844" s="37" t="e">
        <f t="shared" si="620"/>
        <v>#N/A</v>
      </c>
      <c r="Z7844" s="37"/>
      <c r="AA7844" s="37"/>
    </row>
    <row r="7845" spans="20:27">
      <c r="T7845" s="26">
        <v>7825</v>
      </c>
      <c r="U7845" s="26" t="e">
        <f t="shared" si="619"/>
        <v>#N/A</v>
      </c>
      <c r="V7845" s="36" t="e">
        <f t="shared" si="616"/>
        <v>#N/A</v>
      </c>
      <c r="W7845" s="29" t="e">
        <f t="shared" si="618"/>
        <v>#N/A</v>
      </c>
      <c r="X7845" s="37" t="e">
        <f t="shared" si="617"/>
        <v>#N/A</v>
      </c>
      <c r="Y7845" s="37" t="e">
        <f t="shared" si="620"/>
        <v>#N/A</v>
      </c>
      <c r="Z7845" s="37"/>
      <c r="AA7845" s="37"/>
    </row>
    <row r="7846" spans="20:27">
      <c r="T7846" s="26">
        <v>7826</v>
      </c>
      <c r="U7846" s="26" t="e">
        <f t="shared" si="619"/>
        <v>#N/A</v>
      </c>
      <c r="V7846" s="36" t="e">
        <f t="shared" si="616"/>
        <v>#N/A</v>
      </c>
      <c r="W7846" s="29" t="e">
        <f t="shared" si="618"/>
        <v>#N/A</v>
      </c>
      <c r="X7846" s="37" t="e">
        <f t="shared" si="617"/>
        <v>#N/A</v>
      </c>
      <c r="Y7846" s="37" t="e">
        <f t="shared" si="620"/>
        <v>#N/A</v>
      </c>
      <c r="Z7846" s="37"/>
      <c r="AA7846" s="37"/>
    </row>
    <row r="7847" spans="20:27">
      <c r="T7847" s="26">
        <v>7827</v>
      </c>
      <c r="U7847" s="26" t="e">
        <f t="shared" si="619"/>
        <v>#N/A</v>
      </c>
      <c r="V7847" s="36" t="e">
        <f t="shared" si="616"/>
        <v>#N/A</v>
      </c>
      <c r="W7847" s="29" t="e">
        <f t="shared" si="618"/>
        <v>#N/A</v>
      </c>
      <c r="X7847" s="37" t="e">
        <f t="shared" si="617"/>
        <v>#N/A</v>
      </c>
      <c r="Y7847" s="37" t="e">
        <f t="shared" si="620"/>
        <v>#N/A</v>
      </c>
      <c r="Z7847" s="37"/>
      <c r="AA7847" s="37"/>
    </row>
    <row r="7848" spans="20:27">
      <c r="T7848" s="26">
        <v>7828</v>
      </c>
      <c r="U7848" s="26" t="e">
        <f t="shared" si="619"/>
        <v>#N/A</v>
      </c>
      <c r="V7848" s="36" t="e">
        <f t="shared" si="616"/>
        <v>#N/A</v>
      </c>
      <c r="W7848" s="29" t="e">
        <f t="shared" si="618"/>
        <v>#N/A</v>
      </c>
      <c r="X7848" s="37" t="e">
        <f t="shared" si="617"/>
        <v>#N/A</v>
      </c>
      <c r="Y7848" s="37" t="e">
        <f t="shared" si="620"/>
        <v>#N/A</v>
      </c>
      <c r="Z7848" s="37"/>
      <c r="AA7848" s="37"/>
    </row>
    <row r="7849" spans="20:27">
      <c r="T7849" s="26">
        <v>7829</v>
      </c>
      <c r="U7849" s="26" t="e">
        <f t="shared" si="619"/>
        <v>#N/A</v>
      </c>
      <c r="V7849" s="36" t="e">
        <f t="shared" si="616"/>
        <v>#N/A</v>
      </c>
      <c r="W7849" s="29" t="e">
        <f t="shared" si="618"/>
        <v>#N/A</v>
      </c>
      <c r="X7849" s="37" t="e">
        <f t="shared" si="617"/>
        <v>#N/A</v>
      </c>
      <c r="Y7849" s="37" t="e">
        <f t="shared" si="620"/>
        <v>#N/A</v>
      </c>
      <c r="Z7849" s="37"/>
      <c r="AA7849" s="37"/>
    </row>
    <row r="7850" spans="20:27">
      <c r="T7850" s="26">
        <v>7830</v>
      </c>
      <c r="U7850" s="26" t="e">
        <f t="shared" si="619"/>
        <v>#N/A</v>
      </c>
      <c r="V7850" s="36" t="e">
        <f t="shared" si="616"/>
        <v>#N/A</v>
      </c>
      <c r="W7850" s="29" t="e">
        <f t="shared" si="618"/>
        <v>#N/A</v>
      </c>
      <c r="X7850" s="37" t="e">
        <f t="shared" si="617"/>
        <v>#N/A</v>
      </c>
      <c r="Y7850" s="37" t="e">
        <f t="shared" si="620"/>
        <v>#N/A</v>
      </c>
      <c r="Z7850" s="37"/>
      <c r="AA7850" s="37"/>
    </row>
    <row r="7851" spans="20:27">
      <c r="T7851" s="26">
        <v>7831</v>
      </c>
      <c r="U7851" s="26" t="e">
        <f t="shared" si="619"/>
        <v>#N/A</v>
      </c>
      <c r="V7851" s="36" t="e">
        <f t="shared" si="616"/>
        <v>#N/A</v>
      </c>
      <c r="W7851" s="29" t="e">
        <f t="shared" si="618"/>
        <v>#N/A</v>
      </c>
      <c r="X7851" s="37" t="e">
        <f t="shared" si="617"/>
        <v>#N/A</v>
      </c>
      <c r="Y7851" s="37" t="e">
        <f t="shared" si="620"/>
        <v>#N/A</v>
      </c>
      <c r="Z7851" s="37"/>
      <c r="AA7851" s="37"/>
    </row>
    <row r="7852" spans="20:27">
      <c r="T7852" s="26">
        <v>7832</v>
      </c>
      <c r="U7852" s="26" t="e">
        <f t="shared" si="619"/>
        <v>#N/A</v>
      </c>
      <c r="V7852" s="36" t="e">
        <f t="shared" si="616"/>
        <v>#N/A</v>
      </c>
      <c r="W7852" s="29" t="e">
        <f t="shared" si="618"/>
        <v>#N/A</v>
      </c>
      <c r="X7852" s="37" t="e">
        <f t="shared" si="617"/>
        <v>#N/A</v>
      </c>
      <c r="Y7852" s="37" t="e">
        <f t="shared" si="620"/>
        <v>#N/A</v>
      </c>
      <c r="Z7852" s="37"/>
      <c r="AA7852" s="37"/>
    </row>
    <row r="7853" spans="20:27">
      <c r="T7853" s="26">
        <v>7833</v>
      </c>
      <c r="U7853" s="26" t="e">
        <f t="shared" si="619"/>
        <v>#N/A</v>
      </c>
      <c r="V7853" s="36" t="e">
        <f t="shared" si="616"/>
        <v>#N/A</v>
      </c>
      <c r="W7853" s="29" t="e">
        <f t="shared" si="618"/>
        <v>#N/A</v>
      </c>
      <c r="X7853" s="37" t="e">
        <f t="shared" si="617"/>
        <v>#N/A</v>
      </c>
      <c r="Y7853" s="37" t="e">
        <f t="shared" si="620"/>
        <v>#N/A</v>
      </c>
      <c r="Z7853" s="37"/>
      <c r="AA7853" s="37"/>
    </row>
    <row r="7854" spans="20:27">
      <c r="T7854" s="26">
        <v>7834</v>
      </c>
      <c r="U7854" s="26" t="e">
        <f t="shared" si="619"/>
        <v>#N/A</v>
      </c>
      <c r="V7854" s="36" t="e">
        <f t="shared" si="616"/>
        <v>#N/A</v>
      </c>
      <c r="W7854" s="29" t="e">
        <f t="shared" si="618"/>
        <v>#N/A</v>
      </c>
      <c r="X7854" s="37" t="e">
        <f t="shared" si="617"/>
        <v>#N/A</v>
      </c>
      <c r="Y7854" s="37" t="e">
        <f t="shared" si="620"/>
        <v>#N/A</v>
      </c>
      <c r="Z7854" s="37"/>
      <c r="AA7854" s="37"/>
    </row>
    <row r="7855" spans="20:27">
      <c r="T7855" s="26">
        <v>7835</v>
      </c>
      <c r="U7855" s="26" t="e">
        <f t="shared" si="619"/>
        <v>#N/A</v>
      </c>
      <c r="V7855" s="36" t="e">
        <f t="shared" si="616"/>
        <v>#N/A</v>
      </c>
      <c r="W7855" s="29" t="e">
        <f t="shared" si="618"/>
        <v>#N/A</v>
      </c>
      <c r="X7855" s="37" t="e">
        <f t="shared" si="617"/>
        <v>#N/A</v>
      </c>
      <c r="Y7855" s="37" t="e">
        <f t="shared" si="620"/>
        <v>#N/A</v>
      </c>
      <c r="Z7855" s="37"/>
      <c r="AA7855" s="37"/>
    </row>
    <row r="7856" spans="20:27">
      <c r="T7856" s="26">
        <v>7836</v>
      </c>
      <c r="U7856" s="26" t="e">
        <f t="shared" si="619"/>
        <v>#N/A</v>
      </c>
      <c r="V7856" s="36" t="e">
        <f t="shared" si="616"/>
        <v>#N/A</v>
      </c>
      <c r="W7856" s="29" t="e">
        <f t="shared" si="618"/>
        <v>#N/A</v>
      </c>
      <c r="X7856" s="37" t="e">
        <f t="shared" si="617"/>
        <v>#N/A</v>
      </c>
      <c r="Y7856" s="37" t="e">
        <f t="shared" si="620"/>
        <v>#N/A</v>
      </c>
      <c r="Z7856" s="37"/>
      <c r="AA7856" s="37"/>
    </row>
    <row r="7857" spans="20:27">
      <c r="T7857" s="26">
        <v>7837</v>
      </c>
      <c r="U7857" s="26" t="e">
        <f t="shared" si="619"/>
        <v>#N/A</v>
      </c>
      <c r="V7857" s="36" t="e">
        <f t="shared" si="616"/>
        <v>#N/A</v>
      </c>
      <c r="W7857" s="29" t="e">
        <f t="shared" si="618"/>
        <v>#N/A</v>
      </c>
      <c r="X7857" s="37" t="e">
        <f t="shared" si="617"/>
        <v>#N/A</v>
      </c>
      <c r="Y7857" s="37" t="e">
        <f t="shared" si="620"/>
        <v>#N/A</v>
      </c>
      <c r="Z7857" s="37"/>
      <c r="AA7857" s="37"/>
    </row>
    <row r="7858" spans="20:27">
      <c r="T7858" s="26">
        <v>7838</v>
      </c>
      <c r="U7858" s="26" t="e">
        <f t="shared" si="619"/>
        <v>#N/A</v>
      </c>
      <c r="V7858" s="36" t="e">
        <f t="shared" si="616"/>
        <v>#N/A</v>
      </c>
      <c r="W7858" s="29" t="e">
        <f t="shared" si="618"/>
        <v>#N/A</v>
      </c>
      <c r="X7858" s="37" t="e">
        <f t="shared" si="617"/>
        <v>#N/A</v>
      </c>
      <c r="Y7858" s="37" t="e">
        <f t="shared" si="620"/>
        <v>#N/A</v>
      </c>
      <c r="Z7858" s="37"/>
      <c r="AA7858" s="37"/>
    </row>
    <row r="7859" spans="20:27">
      <c r="T7859" s="26">
        <v>7839</v>
      </c>
      <c r="U7859" s="26" t="e">
        <f t="shared" si="619"/>
        <v>#N/A</v>
      </c>
      <c r="V7859" s="36" t="e">
        <f t="shared" si="616"/>
        <v>#N/A</v>
      </c>
      <c r="W7859" s="29" t="e">
        <f t="shared" si="618"/>
        <v>#N/A</v>
      </c>
      <c r="X7859" s="37" t="e">
        <f t="shared" si="617"/>
        <v>#N/A</v>
      </c>
      <c r="Y7859" s="37" t="e">
        <f t="shared" si="620"/>
        <v>#N/A</v>
      </c>
      <c r="Z7859" s="37"/>
      <c r="AA7859" s="37"/>
    </row>
    <row r="7860" spans="20:27">
      <c r="T7860" s="26">
        <v>7840</v>
      </c>
      <c r="U7860" s="26" t="e">
        <f t="shared" si="619"/>
        <v>#N/A</v>
      </c>
      <c r="V7860" s="36" t="e">
        <f t="shared" si="616"/>
        <v>#N/A</v>
      </c>
      <c r="W7860" s="29" t="e">
        <f t="shared" si="618"/>
        <v>#N/A</v>
      </c>
      <c r="X7860" s="37" t="e">
        <f t="shared" si="617"/>
        <v>#N/A</v>
      </c>
      <c r="Y7860" s="37" t="e">
        <f t="shared" si="620"/>
        <v>#N/A</v>
      </c>
      <c r="Z7860" s="37"/>
      <c r="AA7860" s="37"/>
    </row>
    <row r="7861" spans="20:27">
      <c r="T7861" s="26">
        <v>7841</v>
      </c>
      <c r="U7861" s="26" t="e">
        <f t="shared" si="619"/>
        <v>#N/A</v>
      </c>
      <c r="V7861" s="36" t="e">
        <f t="shared" si="616"/>
        <v>#N/A</v>
      </c>
      <c r="W7861" s="29" t="e">
        <f t="shared" si="618"/>
        <v>#N/A</v>
      </c>
      <c r="X7861" s="37" t="e">
        <f t="shared" si="617"/>
        <v>#N/A</v>
      </c>
      <c r="Y7861" s="37" t="e">
        <f t="shared" si="620"/>
        <v>#N/A</v>
      </c>
      <c r="Z7861" s="37"/>
      <c r="AA7861" s="37"/>
    </row>
    <row r="7862" spans="20:27">
      <c r="T7862" s="26">
        <v>7842</v>
      </c>
      <c r="U7862" s="26" t="e">
        <f t="shared" si="619"/>
        <v>#N/A</v>
      </c>
      <c r="V7862" s="36" t="e">
        <f t="shared" si="616"/>
        <v>#N/A</v>
      </c>
      <c r="W7862" s="29" t="e">
        <f t="shared" si="618"/>
        <v>#N/A</v>
      </c>
      <c r="X7862" s="37" t="e">
        <f t="shared" si="617"/>
        <v>#N/A</v>
      </c>
      <c r="Y7862" s="37" t="e">
        <f t="shared" si="620"/>
        <v>#N/A</v>
      </c>
      <c r="Z7862" s="37"/>
      <c r="AA7862" s="37"/>
    </row>
    <row r="7863" spans="20:27">
      <c r="T7863" s="26">
        <v>7843</v>
      </c>
      <c r="U7863" s="26" t="e">
        <f t="shared" si="619"/>
        <v>#N/A</v>
      </c>
      <c r="V7863" s="36" t="e">
        <f t="shared" si="616"/>
        <v>#N/A</v>
      </c>
      <c r="W7863" s="29" t="e">
        <f t="shared" si="618"/>
        <v>#N/A</v>
      </c>
      <c r="X7863" s="37" t="e">
        <f t="shared" si="617"/>
        <v>#N/A</v>
      </c>
      <c r="Y7863" s="37" t="e">
        <f t="shared" si="620"/>
        <v>#N/A</v>
      </c>
      <c r="Z7863" s="37"/>
      <c r="AA7863" s="37"/>
    </row>
    <row r="7864" spans="20:27">
      <c r="T7864" s="26">
        <v>7844</v>
      </c>
      <c r="U7864" s="26" t="e">
        <f t="shared" si="619"/>
        <v>#N/A</v>
      </c>
      <c r="V7864" s="36" t="e">
        <f t="shared" si="616"/>
        <v>#N/A</v>
      </c>
      <c r="W7864" s="29" t="e">
        <f t="shared" si="618"/>
        <v>#N/A</v>
      </c>
      <c r="X7864" s="37" t="e">
        <f t="shared" si="617"/>
        <v>#N/A</v>
      </c>
      <c r="Y7864" s="37" t="e">
        <f t="shared" si="620"/>
        <v>#N/A</v>
      </c>
      <c r="Z7864" s="37"/>
      <c r="AA7864" s="37"/>
    </row>
    <row r="7865" spans="20:27">
      <c r="T7865" s="26">
        <v>7845</v>
      </c>
      <c r="U7865" s="26" t="e">
        <f t="shared" si="619"/>
        <v>#N/A</v>
      </c>
      <c r="V7865" s="36" t="e">
        <f t="shared" si="616"/>
        <v>#N/A</v>
      </c>
      <c r="W7865" s="29" t="e">
        <f t="shared" si="618"/>
        <v>#N/A</v>
      </c>
      <c r="X7865" s="37" t="e">
        <f t="shared" si="617"/>
        <v>#N/A</v>
      </c>
      <c r="Y7865" s="37" t="e">
        <f t="shared" si="620"/>
        <v>#N/A</v>
      </c>
      <c r="Z7865" s="37"/>
      <c r="AA7865" s="37"/>
    </row>
    <row r="7866" spans="20:27">
      <c r="T7866" s="26">
        <v>7846</v>
      </c>
      <c r="U7866" s="26" t="e">
        <f t="shared" si="619"/>
        <v>#N/A</v>
      </c>
      <c r="V7866" s="36" t="e">
        <f t="shared" si="616"/>
        <v>#N/A</v>
      </c>
      <c r="W7866" s="29" t="e">
        <f t="shared" si="618"/>
        <v>#N/A</v>
      </c>
      <c r="X7866" s="37" t="e">
        <f t="shared" si="617"/>
        <v>#N/A</v>
      </c>
      <c r="Y7866" s="37" t="e">
        <f t="shared" si="620"/>
        <v>#N/A</v>
      </c>
      <c r="Z7866" s="37"/>
      <c r="AA7866" s="37"/>
    </row>
    <row r="7867" spans="20:27">
      <c r="T7867" s="26">
        <v>7847</v>
      </c>
      <c r="U7867" s="26" t="e">
        <f t="shared" si="619"/>
        <v>#N/A</v>
      </c>
      <c r="V7867" s="36" t="e">
        <f t="shared" si="616"/>
        <v>#N/A</v>
      </c>
      <c r="W7867" s="29" t="e">
        <f t="shared" si="618"/>
        <v>#N/A</v>
      </c>
      <c r="X7867" s="37" t="e">
        <f t="shared" si="617"/>
        <v>#N/A</v>
      </c>
      <c r="Y7867" s="37" t="e">
        <f t="shared" si="620"/>
        <v>#N/A</v>
      </c>
      <c r="Z7867" s="37"/>
      <c r="AA7867" s="37"/>
    </row>
    <row r="7868" spans="20:27">
      <c r="T7868" s="26">
        <v>7848</v>
      </c>
      <c r="U7868" s="26" t="e">
        <f t="shared" si="619"/>
        <v>#N/A</v>
      </c>
      <c r="V7868" s="36" t="e">
        <f t="shared" si="616"/>
        <v>#N/A</v>
      </c>
      <c r="W7868" s="29" t="e">
        <f t="shared" si="618"/>
        <v>#N/A</v>
      </c>
      <c r="X7868" s="37" t="e">
        <f t="shared" si="617"/>
        <v>#N/A</v>
      </c>
      <c r="Y7868" s="37" t="e">
        <f t="shared" si="620"/>
        <v>#N/A</v>
      </c>
      <c r="Z7868" s="37"/>
      <c r="AA7868" s="37"/>
    </row>
    <row r="7869" spans="20:27">
      <c r="T7869" s="26">
        <v>7849</v>
      </c>
      <c r="U7869" s="26" t="e">
        <f t="shared" si="619"/>
        <v>#N/A</v>
      </c>
      <c r="V7869" s="36" t="e">
        <f t="shared" si="616"/>
        <v>#N/A</v>
      </c>
      <c r="W7869" s="29" t="e">
        <f t="shared" si="618"/>
        <v>#N/A</v>
      </c>
      <c r="X7869" s="37" t="e">
        <f t="shared" si="617"/>
        <v>#N/A</v>
      </c>
      <c r="Y7869" s="37" t="e">
        <f t="shared" si="620"/>
        <v>#N/A</v>
      </c>
      <c r="Z7869" s="37"/>
      <c r="AA7869" s="37"/>
    </row>
    <row r="7870" spans="20:27">
      <c r="T7870" s="26">
        <v>7850</v>
      </c>
      <c r="U7870" s="26" t="e">
        <f t="shared" si="619"/>
        <v>#N/A</v>
      </c>
      <c r="V7870" s="36" t="e">
        <f t="shared" si="616"/>
        <v>#N/A</v>
      </c>
      <c r="W7870" s="29" t="e">
        <f t="shared" si="618"/>
        <v>#N/A</v>
      </c>
      <c r="X7870" s="37" t="e">
        <f t="shared" si="617"/>
        <v>#N/A</v>
      </c>
      <c r="Y7870" s="37" t="e">
        <f t="shared" si="620"/>
        <v>#N/A</v>
      </c>
      <c r="Z7870" s="37"/>
      <c r="AA7870" s="37"/>
    </row>
    <row r="7871" spans="20:27">
      <c r="T7871" s="26">
        <v>7851</v>
      </c>
      <c r="U7871" s="26" t="e">
        <f t="shared" si="619"/>
        <v>#N/A</v>
      </c>
      <c r="V7871" s="36" t="e">
        <f t="shared" si="616"/>
        <v>#N/A</v>
      </c>
      <c r="W7871" s="29" t="e">
        <f t="shared" si="618"/>
        <v>#N/A</v>
      </c>
      <c r="X7871" s="37" t="e">
        <f t="shared" si="617"/>
        <v>#N/A</v>
      </c>
      <c r="Y7871" s="37" t="e">
        <f t="shared" si="620"/>
        <v>#N/A</v>
      </c>
      <c r="Z7871" s="37"/>
      <c r="AA7871" s="37"/>
    </row>
    <row r="7872" spans="20:27">
      <c r="T7872" s="26">
        <v>7852</v>
      </c>
      <c r="U7872" s="26" t="e">
        <f t="shared" si="619"/>
        <v>#N/A</v>
      </c>
      <c r="V7872" s="36" t="e">
        <f t="shared" si="616"/>
        <v>#N/A</v>
      </c>
      <c r="W7872" s="29" t="e">
        <f t="shared" si="618"/>
        <v>#N/A</v>
      </c>
      <c r="X7872" s="37" t="e">
        <f t="shared" si="617"/>
        <v>#N/A</v>
      </c>
      <c r="Y7872" s="37" t="e">
        <f t="shared" si="620"/>
        <v>#N/A</v>
      </c>
      <c r="Z7872" s="37"/>
      <c r="AA7872" s="37"/>
    </row>
    <row r="7873" spans="20:27">
      <c r="T7873" s="26">
        <v>7853</v>
      </c>
      <c r="U7873" s="26" t="e">
        <f t="shared" si="619"/>
        <v>#N/A</v>
      </c>
      <c r="V7873" s="36" t="e">
        <f t="shared" si="616"/>
        <v>#N/A</v>
      </c>
      <c r="W7873" s="29" t="e">
        <f t="shared" si="618"/>
        <v>#N/A</v>
      </c>
      <c r="X7873" s="37" t="e">
        <f t="shared" si="617"/>
        <v>#N/A</v>
      </c>
      <c r="Y7873" s="37" t="e">
        <f t="shared" si="620"/>
        <v>#N/A</v>
      </c>
      <c r="Z7873" s="37"/>
      <c r="AA7873" s="37"/>
    </row>
    <row r="7874" spans="20:27">
      <c r="T7874" s="26">
        <v>7854</v>
      </c>
      <c r="U7874" s="26" t="e">
        <f t="shared" si="619"/>
        <v>#N/A</v>
      </c>
      <c r="V7874" s="36" t="e">
        <f t="shared" si="616"/>
        <v>#N/A</v>
      </c>
      <c r="W7874" s="29" t="e">
        <f t="shared" si="618"/>
        <v>#N/A</v>
      </c>
      <c r="X7874" s="37" t="e">
        <f t="shared" si="617"/>
        <v>#N/A</v>
      </c>
      <c r="Y7874" s="37" t="e">
        <f t="shared" si="620"/>
        <v>#N/A</v>
      </c>
      <c r="Z7874" s="37"/>
      <c r="AA7874" s="37"/>
    </row>
    <row r="7875" spans="20:27">
      <c r="T7875" s="26">
        <v>7855</v>
      </c>
      <c r="U7875" s="26" t="e">
        <f t="shared" si="619"/>
        <v>#N/A</v>
      </c>
      <c r="V7875" s="36" t="e">
        <f t="shared" si="616"/>
        <v>#N/A</v>
      </c>
      <c r="W7875" s="29" t="e">
        <f t="shared" si="618"/>
        <v>#N/A</v>
      </c>
      <c r="X7875" s="37" t="e">
        <f t="shared" si="617"/>
        <v>#N/A</v>
      </c>
      <c r="Y7875" s="37" t="e">
        <f t="shared" si="620"/>
        <v>#N/A</v>
      </c>
      <c r="Z7875" s="37"/>
      <c r="AA7875" s="37"/>
    </row>
    <row r="7876" spans="20:27">
      <c r="T7876" s="26">
        <v>7856</v>
      </c>
      <c r="U7876" s="26" t="e">
        <f t="shared" si="619"/>
        <v>#N/A</v>
      </c>
      <c r="V7876" s="36" t="e">
        <f t="shared" si="616"/>
        <v>#N/A</v>
      </c>
      <c r="W7876" s="29" t="e">
        <f t="shared" si="618"/>
        <v>#N/A</v>
      </c>
      <c r="X7876" s="37" t="e">
        <f t="shared" si="617"/>
        <v>#N/A</v>
      </c>
      <c r="Y7876" s="37" t="e">
        <f t="shared" si="620"/>
        <v>#N/A</v>
      </c>
      <c r="Z7876" s="37"/>
      <c r="AA7876" s="37"/>
    </row>
    <row r="7877" spans="20:27">
      <c r="T7877" s="26">
        <v>7857</v>
      </c>
      <c r="U7877" s="26" t="e">
        <f t="shared" si="619"/>
        <v>#N/A</v>
      </c>
      <c r="V7877" s="36" t="e">
        <f t="shared" si="616"/>
        <v>#N/A</v>
      </c>
      <c r="W7877" s="29" t="e">
        <f t="shared" si="618"/>
        <v>#N/A</v>
      </c>
      <c r="X7877" s="37" t="e">
        <f t="shared" si="617"/>
        <v>#N/A</v>
      </c>
      <c r="Y7877" s="37" t="e">
        <f t="shared" si="620"/>
        <v>#N/A</v>
      </c>
      <c r="Z7877" s="37"/>
      <c r="AA7877" s="37"/>
    </row>
    <row r="7878" spans="20:27">
      <c r="T7878" s="26">
        <v>7858</v>
      </c>
      <c r="U7878" s="26" t="e">
        <f t="shared" si="619"/>
        <v>#N/A</v>
      </c>
      <c r="V7878" s="36" t="e">
        <f t="shared" si="616"/>
        <v>#N/A</v>
      </c>
      <c r="W7878" s="29" t="e">
        <f t="shared" si="618"/>
        <v>#N/A</v>
      </c>
      <c r="X7878" s="37" t="e">
        <f t="shared" si="617"/>
        <v>#N/A</v>
      </c>
      <c r="Y7878" s="37" t="e">
        <f t="shared" si="620"/>
        <v>#N/A</v>
      </c>
      <c r="Z7878" s="37"/>
      <c r="AA7878" s="37"/>
    </row>
    <row r="7879" spans="20:27">
      <c r="T7879" s="26">
        <v>7859</v>
      </c>
      <c r="U7879" s="26" t="e">
        <f t="shared" si="619"/>
        <v>#N/A</v>
      </c>
      <c r="V7879" s="36" t="e">
        <f t="shared" si="616"/>
        <v>#N/A</v>
      </c>
      <c r="W7879" s="29" t="e">
        <f t="shared" si="618"/>
        <v>#N/A</v>
      </c>
      <c r="X7879" s="37" t="e">
        <f t="shared" si="617"/>
        <v>#N/A</v>
      </c>
      <c r="Y7879" s="37" t="e">
        <f t="shared" si="620"/>
        <v>#N/A</v>
      </c>
      <c r="Z7879" s="37"/>
      <c r="AA7879" s="37"/>
    </row>
    <row r="7880" spans="20:27">
      <c r="T7880" s="26">
        <v>7860</v>
      </c>
      <c r="U7880" s="26" t="e">
        <f t="shared" si="619"/>
        <v>#N/A</v>
      </c>
      <c r="V7880" s="36" t="e">
        <f t="shared" ref="V7880:V7943" si="621">K$23*EXP(M$22*LOG(T7880/O$23))</f>
        <v>#N/A</v>
      </c>
      <c r="W7880" s="29" t="e">
        <f t="shared" si="618"/>
        <v>#N/A</v>
      </c>
      <c r="X7880" s="37" t="e">
        <f t="shared" ref="X7880:X7943" si="622">IF(($K$60+15)&gt;T7880,T7880,(#N/A))</f>
        <v>#N/A</v>
      </c>
      <c r="Y7880" s="37" t="e">
        <f t="shared" si="620"/>
        <v>#N/A</v>
      </c>
      <c r="Z7880" s="37"/>
      <c r="AA7880" s="37"/>
    </row>
    <row r="7881" spans="20:27">
      <c r="T7881" s="26">
        <v>7861</v>
      </c>
      <c r="U7881" s="26" t="e">
        <f t="shared" si="619"/>
        <v>#N/A</v>
      </c>
      <c r="V7881" s="36" t="e">
        <f t="shared" si="621"/>
        <v>#N/A</v>
      </c>
      <c r="W7881" s="29" t="e">
        <f t="shared" si="618"/>
        <v>#N/A</v>
      </c>
      <c r="X7881" s="37" t="e">
        <f t="shared" si="622"/>
        <v>#N/A</v>
      </c>
      <c r="Y7881" s="37" t="e">
        <f t="shared" si="620"/>
        <v>#N/A</v>
      </c>
      <c r="Z7881" s="37"/>
      <c r="AA7881" s="37"/>
    </row>
    <row r="7882" spans="20:27">
      <c r="T7882" s="26">
        <v>7862</v>
      </c>
      <c r="U7882" s="26" t="e">
        <f t="shared" si="619"/>
        <v>#N/A</v>
      </c>
      <c r="V7882" s="36" t="e">
        <f t="shared" si="621"/>
        <v>#N/A</v>
      </c>
      <c r="W7882" s="29" t="e">
        <f t="shared" si="618"/>
        <v>#N/A</v>
      </c>
      <c r="X7882" s="37" t="e">
        <f t="shared" si="622"/>
        <v>#N/A</v>
      </c>
      <c r="Y7882" s="37" t="e">
        <f t="shared" si="620"/>
        <v>#N/A</v>
      </c>
      <c r="Z7882" s="37"/>
      <c r="AA7882" s="37"/>
    </row>
    <row r="7883" spans="20:27">
      <c r="T7883" s="26">
        <v>7863</v>
      </c>
      <c r="U7883" s="26" t="e">
        <f t="shared" si="619"/>
        <v>#N/A</v>
      </c>
      <c r="V7883" s="36" t="e">
        <f t="shared" si="621"/>
        <v>#N/A</v>
      </c>
      <c r="W7883" s="29" t="e">
        <f t="shared" si="618"/>
        <v>#N/A</v>
      </c>
      <c r="X7883" s="37" t="e">
        <f t="shared" si="622"/>
        <v>#N/A</v>
      </c>
      <c r="Y7883" s="37" t="e">
        <f t="shared" si="620"/>
        <v>#N/A</v>
      </c>
      <c r="Z7883" s="37"/>
      <c r="AA7883" s="37"/>
    </row>
    <row r="7884" spans="20:27">
      <c r="T7884" s="26">
        <v>7864</v>
      </c>
      <c r="U7884" s="26" t="e">
        <f t="shared" si="619"/>
        <v>#N/A</v>
      </c>
      <c r="V7884" s="36" t="e">
        <f t="shared" si="621"/>
        <v>#N/A</v>
      </c>
      <c r="W7884" s="29" t="e">
        <f t="shared" si="618"/>
        <v>#N/A</v>
      </c>
      <c r="X7884" s="37" t="e">
        <f t="shared" si="622"/>
        <v>#N/A</v>
      </c>
      <c r="Y7884" s="37" t="e">
        <f t="shared" si="620"/>
        <v>#N/A</v>
      </c>
      <c r="Z7884" s="37"/>
      <c r="AA7884" s="37"/>
    </row>
    <row r="7885" spans="20:27">
      <c r="T7885" s="26">
        <v>7865</v>
      </c>
      <c r="U7885" s="26" t="e">
        <f t="shared" si="619"/>
        <v>#N/A</v>
      </c>
      <c r="V7885" s="36" t="e">
        <f t="shared" si="621"/>
        <v>#N/A</v>
      </c>
      <c r="W7885" s="29" t="e">
        <f t="shared" si="618"/>
        <v>#N/A</v>
      </c>
      <c r="X7885" s="37" t="e">
        <f t="shared" si="622"/>
        <v>#N/A</v>
      </c>
      <c r="Y7885" s="37" t="e">
        <f t="shared" si="620"/>
        <v>#N/A</v>
      </c>
      <c r="Z7885" s="37"/>
      <c r="AA7885" s="37"/>
    </row>
    <row r="7886" spans="20:27">
      <c r="T7886" s="26">
        <v>7866</v>
      </c>
      <c r="U7886" s="26" t="e">
        <f t="shared" si="619"/>
        <v>#N/A</v>
      </c>
      <c r="V7886" s="36" t="e">
        <f t="shared" si="621"/>
        <v>#N/A</v>
      </c>
      <c r="W7886" s="29" t="e">
        <f t="shared" si="618"/>
        <v>#N/A</v>
      </c>
      <c r="X7886" s="37" t="e">
        <f t="shared" si="622"/>
        <v>#N/A</v>
      </c>
      <c r="Y7886" s="37" t="e">
        <f t="shared" si="620"/>
        <v>#N/A</v>
      </c>
      <c r="Z7886" s="37"/>
      <c r="AA7886" s="37"/>
    </row>
    <row r="7887" spans="20:27">
      <c r="T7887" s="26">
        <v>7867</v>
      </c>
      <c r="U7887" s="26" t="e">
        <f t="shared" si="619"/>
        <v>#N/A</v>
      </c>
      <c r="V7887" s="36" t="e">
        <f t="shared" si="621"/>
        <v>#N/A</v>
      </c>
      <c r="W7887" s="29" t="e">
        <f t="shared" si="618"/>
        <v>#N/A</v>
      </c>
      <c r="X7887" s="37" t="e">
        <f t="shared" si="622"/>
        <v>#N/A</v>
      </c>
      <c r="Y7887" s="37" t="e">
        <f t="shared" si="620"/>
        <v>#N/A</v>
      </c>
      <c r="Z7887" s="37"/>
      <c r="AA7887" s="37"/>
    </row>
    <row r="7888" spans="20:27">
      <c r="T7888" s="26">
        <v>7868</v>
      </c>
      <c r="U7888" s="26" t="e">
        <f t="shared" si="619"/>
        <v>#N/A</v>
      </c>
      <c r="V7888" s="36" t="e">
        <f t="shared" si="621"/>
        <v>#N/A</v>
      </c>
      <c r="W7888" s="29" t="e">
        <f t="shared" si="618"/>
        <v>#N/A</v>
      </c>
      <c r="X7888" s="37" t="e">
        <f t="shared" si="622"/>
        <v>#N/A</v>
      </c>
      <c r="Y7888" s="37" t="e">
        <f t="shared" si="620"/>
        <v>#N/A</v>
      </c>
      <c r="Z7888" s="37"/>
      <c r="AA7888" s="37"/>
    </row>
    <row r="7889" spans="20:27">
      <c r="T7889" s="26">
        <v>7869</v>
      </c>
      <c r="U7889" s="26" t="e">
        <f t="shared" si="619"/>
        <v>#N/A</v>
      </c>
      <c r="V7889" s="36" t="e">
        <f t="shared" si="621"/>
        <v>#N/A</v>
      </c>
      <c r="W7889" s="29" t="e">
        <f t="shared" si="618"/>
        <v>#N/A</v>
      </c>
      <c r="X7889" s="37" t="e">
        <f t="shared" si="622"/>
        <v>#N/A</v>
      </c>
      <c r="Y7889" s="37" t="e">
        <f t="shared" si="620"/>
        <v>#N/A</v>
      </c>
      <c r="Z7889" s="37"/>
      <c r="AA7889" s="37"/>
    </row>
    <row r="7890" spans="20:27">
      <c r="T7890" s="26">
        <v>7870</v>
      </c>
      <c r="U7890" s="26" t="e">
        <f t="shared" si="619"/>
        <v>#N/A</v>
      </c>
      <c r="V7890" s="36" t="e">
        <f t="shared" si="621"/>
        <v>#N/A</v>
      </c>
      <c r="W7890" s="29" t="e">
        <f t="shared" si="618"/>
        <v>#N/A</v>
      </c>
      <c r="X7890" s="37" t="e">
        <f t="shared" si="622"/>
        <v>#N/A</v>
      </c>
      <c r="Y7890" s="37" t="e">
        <f t="shared" si="620"/>
        <v>#N/A</v>
      </c>
      <c r="Z7890" s="37"/>
      <c r="AA7890" s="37"/>
    </row>
    <row r="7891" spans="20:27">
      <c r="T7891" s="26">
        <v>7871</v>
      </c>
      <c r="U7891" s="26" t="e">
        <f t="shared" si="619"/>
        <v>#N/A</v>
      </c>
      <c r="V7891" s="36" t="e">
        <f t="shared" si="621"/>
        <v>#N/A</v>
      </c>
      <c r="W7891" s="29" t="e">
        <f t="shared" si="618"/>
        <v>#N/A</v>
      </c>
      <c r="X7891" s="37" t="e">
        <f t="shared" si="622"/>
        <v>#N/A</v>
      </c>
      <c r="Y7891" s="37" t="e">
        <f t="shared" si="620"/>
        <v>#N/A</v>
      </c>
      <c r="Z7891" s="37"/>
      <c r="AA7891" s="37"/>
    </row>
    <row r="7892" spans="20:27">
      <c r="T7892" s="26">
        <v>7872</v>
      </c>
      <c r="U7892" s="26" t="e">
        <f t="shared" si="619"/>
        <v>#N/A</v>
      </c>
      <c r="V7892" s="36" t="e">
        <f t="shared" si="621"/>
        <v>#N/A</v>
      </c>
      <c r="W7892" s="29" t="e">
        <f t="shared" si="618"/>
        <v>#N/A</v>
      </c>
      <c r="X7892" s="37" t="e">
        <f t="shared" si="622"/>
        <v>#N/A</v>
      </c>
      <c r="Y7892" s="37" t="e">
        <f t="shared" si="620"/>
        <v>#N/A</v>
      </c>
      <c r="Z7892" s="37"/>
      <c r="AA7892" s="37"/>
    </row>
    <row r="7893" spans="20:27">
      <c r="T7893" s="26">
        <v>7873</v>
      </c>
      <c r="U7893" s="26" t="e">
        <f t="shared" si="619"/>
        <v>#N/A</v>
      </c>
      <c r="V7893" s="36" t="e">
        <f t="shared" si="621"/>
        <v>#N/A</v>
      </c>
      <c r="W7893" s="29" t="e">
        <f t="shared" ref="W7893:W7956" si="623">IF(U7893="",(#N/A),V7893)</f>
        <v>#N/A</v>
      </c>
      <c r="X7893" s="37" t="e">
        <f t="shared" si="622"/>
        <v>#N/A</v>
      </c>
      <c r="Y7893" s="37" t="e">
        <f t="shared" si="620"/>
        <v>#N/A</v>
      </c>
      <c r="Z7893" s="37"/>
      <c r="AA7893" s="37"/>
    </row>
    <row r="7894" spans="20:27">
      <c r="T7894" s="26">
        <v>7874</v>
      </c>
      <c r="U7894" s="26" t="e">
        <f t="shared" ref="U7894:U7957" si="624">IF(MAX(D$20:D$64)&lt;T7894,(#N/A),T7894)</f>
        <v>#N/A</v>
      </c>
      <c r="V7894" s="36" t="e">
        <f t="shared" si="621"/>
        <v>#N/A</v>
      </c>
      <c r="W7894" s="29" t="e">
        <f t="shared" si="623"/>
        <v>#N/A</v>
      </c>
      <c r="X7894" s="37" t="e">
        <f t="shared" si="622"/>
        <v>#N/A</v>
      </c>
      <c r="Y7894" s="37" t="e">
        <f t="shared" si="620"/>
        <v>#N/A</v>
      </c>
      <c r="Z7894" s="37"/>
      <c r="AA7894" s="37"/>
    </row>
    <row r="7895" spans="20:27">
      <c r="T7895" s="26">
        <v>7875</v>
      </c>
      <c r="U7895" s="26" t="e">
        <f t="shared" si="624"/>
        <v>#N/A</v>
      </c>
      <c r="V7895" s="36" t="e">
        <f t="shared" si="621"/>
        <v>#N/A</v>
      </c>
      <c r="W7895" s="29" t="e">
        <f t="shared" si="623"/>
        <v>#N/A</v>
      </c>
      <c r="X7895" s="37" t="e">
        <f t="shared" si="622"/>
        <v>#N/A</v>
      </c>
      <c r="Y7895" s="37" t="e">
        <f t="shared" si="620"/>
        <v>#N/A</v>
      </c>
      <c r="Z7895" s="37"/>
      <c r="AA7895" s="37"/>
    </row>
    <row r="7896" spans="20:27">
      <c r="T7896" s="26">
        <v>7876</v>
      </c>
      <c r="U7896" s="26" t="e">
        <f t="shared" si="624"/>
        <v>#N/A</v>
      </c>
      <c r="V7896" s="36" t="e">
        <f t="shared" si="621"/>
        <v>#N/A</v>
      </c>
      <c r="W7896" s="29" t="e">
        <f t="shared" si="623"/>
        <v>#N/A</v>
      </c>
      <c r="X7896" s="37" t="e">
        <f t="shared" si="622"/>
        <v>#N/A</v>
      </c>
      <c r="Y7896" s="37" t="e">
        <f t="shared" si="620"/>
        <v>#N/A</v>
      </c>
      <c r="Z7896" s="37"/>
      <c r="AA7896" s="37"/>
    </row>
    <row r="7897" spans="20:27">
      <c r="T7897" s="26">
        <v>7877</v>
      </c>
      <c r="U7897" s="26" t="e">
        <f t="shared" si="624"/>
        <v>#N/A</v>
      </c>
      <c r="V7897" s="36" t="e">
        <f t="shared" si="621"/>
        <v>#N/A</v>
      </c>
      <c r="W7897" s="29" t="e">
        <f t="shared" si="623"/>
        <v>#N/A</v>
      </c>
      <c r="X7897" s="37" t="e">
        <f t="shared" si="622"/>
        <v>#N/A</v>
      </c>
      <c r="Y7897" s="37" t="e">
        <f t="shared" si="620"/>
        <v>#N/A</v>
      </c>
      <c r="Z7897" s="37"/>
      <c r="AA7897" s="37"/>
    </row>
    <row r="7898" spans="20:27">
      <c r="T7898" s="26">
        <v>7878</v>
      </c>
      <c r="U7898" s="26" t="e">
        <f t="shared" si="624"/>
        <v>#N/A</v>
      </c>
      <c r="V7898" s="36" t="e">
        <f t="shared" si="621"/>
        <v>#N/A</v>
      </c>
      <c r="W7898" s="29" t="e">
        <f t="shared" si="623"/>
        <v>#N/A</v>
      </c>
      <c r="X7898" s="37" t="e">
        <f t="shared" si="622"/>
        <v>#N/A</v>
      </c>
      <c r="Y7898" s="37" t="e">
        <f t="shared" si="620"/>
        <v>#N/A</v>
      </c>
      <c r="Z7898" s="37"/>
      <c r="AA7898" s="37"/>
    </row>
    <row r="7899" spans="20:27">
      <c r="T7899" s="26">
        <v>7879</v>
      </c>
      <c r="U7899" s="26" t="e">
        <f t="shared" si="624"/>
        <v>#N/A</v>
      </c>
      <c r="V7899" s="36" t="e">
        <f t="shared" si="621"/>
        <v>#N/A</v>
      </c>
      <c r="W7899" s="29" t="e">
        <f t="shared" si="623"/>
        <v>#N/A</v>
      </c>
      <c r="X7899" s="37" t="e">
        <f t="shared" si="622"/>
        <v>#N/A</v>
      </c>
      <c r="Y7899" s="37" t="e">
        <f t="shared" si="620"/>
        <v>#N/A</v>
      </c>
      <c r="Z7899" s="37"/>
      <c r="AA7899" s="37"/>
    </row>
    <row r="7900" spans="20:27">
      <c r="T7900" s="26">
        <v>7880</v>
      </c>
      <c r="U7900" s="26" t="e">
        <f t="shared" si="624"/>
        <v>#N/A</v>
      </c>
      <c r="V7900" s="36" t="e">
        <f t="shared" si="621"/>
        <v>#N/A</v>
      </c>
      <c r="W7900" s="29" t="e">
        <f t="shared" si="623"/>
        <v>#N/A</v>
      </c>
      <c r="X7900" s="37" t="e">
        <f t="shared" si="622"/>
        <v>#N/A</v>
      </c>
      <c r="Y7900" s="37" t="e">
        <f t="shared" si="620"/>
        <v>#N/A</v>
      </c>
      <c r="Z7900" s="37"/>
      <c r="AA7900" s="37"/>
    </row>
    <row r="7901" spans="20:27">
      <c r="T7901" s="26">
        <v>7881</v>
      </c>
      <c r="U7901" s="26" t="e">
        <f t="shared" si="624"/>
        <v>#N/A</v>
      </c>
      <c r="V7901" s="36" t="e">
        <f t="shared" si="621"/>
        <v>#N/A</v>
      </c>
      <c r="W7901" s="29" t="e">
        <f t="shared" si="623"/>
        <v>#N/A</v>
      </c>
      <c r="X7901" s="37" t="e">
        <f t="shared" si="622"/>
        <v>#N/A</v>
      </c>
      <c r="Y7901" s="37" t="e">
        <f t="shared" si="620"/>
        <v>#N/A</v>
      </c>
      <c r="Z7901" s="37"/>
      <c r="AA7901" s="37"/>
    </row>
    <row r="7902" spans="20:27">
      <c r="T7902" s="26">
        <v>7882</v>
      </c>
      <c r="U7902" s="26" t="e">
        <f t="shared" si="624"/>
        <v>#N/A</v>
      </c>
      <c r="V7902" s="36" t="e">
        <f t="shared" si="621"/>
        <v>#N/A</v>
      </c>
      <c r="W7902" s="29" t="e">
        <f t="shared" si="623"/>
        <v>#N/A</v>
      </c>
      <c r="X7902" s="37" t="e">
        <f t="shared" si="622"/>
        <v>#N/A</v>
      </c>
      <c r="Y7902" s="37" t="e">
        <f t="shared" si="620"/>
        <v>#N/A</v>
      </c>
      <c r="Z7902" s="37"/>
      <c r="AA7902" s="37"/>
    </row>
    <row r="7903" spans="20:27">
      <c r="T7903" s="26">
        <v>7883</v>
      </c>
      <c r="U7903" s="26" t="e">
        <f t="shared" si="624"/>
        <v>#N/A</v>
      </c>
      <c r="V7903" s="36" t="e">
        <f t="shared" si="621"/>
        <v>#N/A</v>
      </c>
      <c r="W7903" s="29" t="e">
        <f t="shared" si="623"/>
        <v>#N/A</v>
      </c>
      <c r="X7903" s="37" t="e">
        <f t="shared" si="622"/>
        <v>#N/A</v>
      </c>
      <c r="Y7903" s="37" t="e">
        <f t="shared" ref="Y7903:Y7966" si="625">IF(($K$60+15)&gt;T7903,K$23*EXP(M$22*LOG(T7903/O$23)),(#N/A))</f>
        <v>#N/A</v>
      </c>
      <c r="Z7903" s="37"/>
      <c r="AA7903" s="37"/>
    </row>
    <row r="7904" spans="20:27">
      <c r="T7904" s="26">
        <v>7884</v>
      </c>
      <c r="U7904" s="26" t="e">
        <f t="shared" si="624"/>
        <v>#N/A</v>
      </c>
      <c r="V7904" s="36" t="e">
        <f t="shared" si="621"/>
        <v>#N/A</v>
      </c>
      <c r="W7904" s="29" t="e">
        <f t="shared" si="623"/>
        <v>#N/A</v>
      </c>
      <c r="X7904" s="37" t="e">
        <f t="shared" si="622"/>
        <v>#N/A</v>
      </c>
      <c r="Y7904" s="37" t="e">
        <f t="shared" si="625"/>
        <v>#N/A</v>
      </c>
      <c r="Z7904" s="37"/>
      <c r="AA7904" s="37"/>
    </row>
    <row r="7905" spans="20:27">
      <c r="T7905" s="26">
        <v>7885</v>
      </c>
      <c r="U7905" s="26" t="e">
        <f t="shared" si="624"/>
        <v>#N/A</v>
      </c>
      <c r="V7905" s="36" t="e">
        <f t="shared" si="621"/>
        <v>#N/A</v>
      </c>
      <c r="W7905" s="29" t="e">
        <f t="shared" si="623"/>
        <v>#N/A</v>
      </c>
      <c r="X7905" s="37" t="e">
        <f t="shared" si="622"/>
        <v>#N/A</v>
      </c>
      <c r="Y7905" s="37" t="e">
        <f t="shared" si="625"/>
        <v>#N/A</v>
      </c>
      <c r="Z7905" s="37"/>
      <c r="AA7905" s="37"/>
    </row>
    <row r="7906" spans="20:27">
      <c r="T7906" s="26">
        <v>7886</v>
      </c>
      <c r="U7906" s="26" t="e">
        <f t="shared" si="624"/>
        <v>#N/A</v>
      </c>
      <c r="V7906" s="36" t="e">
        <f t="shared" si="621"/>
        <v>#N/A</v>
      </c>
      <c r="W7906" s="29" t="e">
        <f t="shared" si="623"/>
        <v>#N/A</v>
      </c>
      <c r="X7906" s="37" t="e">
        <f t="shared" si="622"/>
        <v>#N/A</v>
      </c>
      <c r="Y7906" s="37" t="e">
        <f t="shared" si="625"/>
        <v>#N/A</v>
      </c>
      <c r="Z7906" s="37"/>
      <c r="AA7906" s="37"/>
    </row>
    <row r="7907" spans="20:27">
      <c r="T7907" s="26">
        <v>7887</v>
      </c>
      <c r="U7907" s="26" t="e">
        <f t="shared" si="624"/>
        <v>#N/A</v>
      </c>
      <c r="V7907" s="36" t="e">
        <f t="shared" si="621"/>
        <v>#N/A</v>
      </c>
      <c r="W7907" s="29" t="e">
        <f t="shared" si="623"/>
        <v>#N/A</v>
      </c>
      <c r="X7907" s="37" t="e">
        <f t="shared" si="622"/>
        <v>#N/A</v>
      </c>
      <c r="Y7907" s="37" t="e">
        <f t="shared" si="625"/>
        <v>#N/A</v>
      </c>
      <c r="Z7907" s="37"/>
      <c r="AA7907" s="37"/>
    </row>
    <row r="7908" spans="20:27">
      <c r="T7908" s="26">
        <v>7888</v>
      </c>
      <c r="U7908" s="26" t="e">
        <f t="shared" si="624"/>
        <v>#N/A</v>
      </c>
      <c r="V7908" s="36" t="e">
        <f t="shared" si="621"/>
        <v>#N/A</v>
      </c>
      <c r="W7908" s="29" t="e">
        <f t="shared" si="623"/>
        <v>#N/A</v>
      </c>
      <c r="X7908" s="37" t="e">
        <f t="shared" si="622"/>
        <v>#N/A</v>
      </c>
      <c r="Y7908" s="37" t="e">
        <f t="shared" si="625"/>
        <v>#N/A</v>
      </c>
      <c r="Z7908" s="37"/>
      <c r="AA7908" s="37"/>
    </row>
    <row r="7909" spans="20:27">
      <c r="T7909" s="26">
        <v>7889</v>
      </c>
      <c r="U7909" s="26" t="e">
        <f t="shared" si="624"/>
        <v>#N/A</v>
      </c>
      <c r="V7909" s="36" t="e">
        <f t="shared" si="621"/>
        <v>#N/A</v>
      </c>
      <c r="W7909" s="29" t="e">
        <f t="shared" si="623"/>
        <v>#N/A</v>
      </c>
      <c r="X7909" s="37" t="e">
        <f t="shared" si="622"/>
        <v>#N/A</v>
      </c>
      <c r="Y7909" s="37" t="e">
        <f t="shared" si="625"/>
        <v>#N/A</v>
      </c>
      <c r="Z7909" s="37"/>
      <c r="AA7909" s="37"/>
    </row>
    <row r="7910" spans="20:27">
      <c r="T7910" s="26">
        <v>7890</v>
      </c>
      <c r="U7910" s="26" t="e">
        <f t="shared" si="624"/>
        <v>#N/A</v>
      </c>
      <c r="V7910" s="36" t="e">
        <f t="shared" si="621"/>
        <v>#N/A</v>
      </c>
      <c r="W7910" s="29" t="e">
        <f t="shared" si="623"/>
        <v>#N/A</v>
      </c>
      <c r="X7910" s="37" t="e">
        <f t="shared" si="622"/>
        <v>#N/A</v>
      </c>
      <c r="Y7910" s="37" t="e">
        <f t="shared" si="625"/>
        <v>#N/A</v>
      </c>
      <c r="Z7910" s="37"/>
      <c r="AA7910" s="37"/>
    </row>
    <row r="7911" spans="20:27">
      <c r="T7911" s="26">
        <v>7891</v>
      </c>
      <c r="U7911" s="26" t="e">
        <f t="shared" si="624"/>
        <v>#N/A</v>
      </c>
      <c r="V7911" s="36" t="e">
        <f t="shared" si="621"/>
        <v>#N/A</v>
      </c>
      <c r="W7911" s="29" t="e">
        <f t="shared" si="623"/>
        <v>#N/A</v>
      </c>
      <c r="X7911" s="37" t="e">
        <f t="shared" si="622"/>
        <v>#N/A</v>
      </c>
      <c r="Y7911" s="37" t="e">
        <f t="shared" si="625"/>
        <v>#N/A</v>
      </c>
      <c r="Z7911" s="37"/>
      <c r="AA7911" s="37"/>
    </row>
    <row r="7912" spans="20:27">
      <c r="T7912" s="26">
        <v>7892</v>
      </c>
      <c r="U7912" s="26" t="e">
        <f t="shared" si="624"/>
        <v>#N/A</v>
      </c>
      <c r="V7912" s="36" t="e">
        <f t="shared" si="621"/>
        <v>#N/A</v>
      </c>
      <c r="W7912" s="29" t="e">
        <f t="shared" si="623"/>
        <v>#N/A</v>
      </c>
      <c r="X7912" s="37" t="e">
        <f t="shared" si="622"/>
        <v>#N/A</v>
      </c>
      <c r="Y7912" s="37" t="e">
        <f t="shared" si="625"/>
        <v>#N/A</v>
      </c>
      <c r="Z7912" s="37"/>
      <c r="AA7912" s="37"/>
    </row>
    <row r="7913" spans="20:27">
      <c r="T7913" s="26">
        <v>7893</v>
      </c>
      <c r="U7913" s="26" t="e">
        <f t="shared" si="624"/>
        <v>#N/A</v>
      </c>
      <c r="V7913" s="36" t="e">
        <f t="shared" si="621"/>
        <v>#N/A</v>
      </c>
      <c r="W7913" s="29" t="e">
        <f t="shared" si="623"/>
        <v>#N/A</v>
      </c>
      <c r="X7913" s="37" t="e">
        <f t="shared" si="622"/>
        <v>#N/A</v>
      </c>
      <c r="Y7913" s="37" t="e">
        <f t="shared" si="625"/>
        <v>#N/A</v>
      </c>
      <c r="Z7913" s="37"/>
      <c r="AA7913" s="37"/>
    </row>
    <row r="7914" spans="20:27">
      <c r="T7914" s="26">
        <v>7894</v>
      </c>
      <c r="U7914" s="26" t="e">
        <f t="shared" si="624"/>
        <v>#N/A</v>
      </c>
      <c r="V7914" s="36" t="e">
        <f t="shared" si="621"/>
        <v>#N/A</v>
      </c>
      <c r="W7914" s="29" t="e">
        <f t="shared" si="623"/>
        <v>#N/A</v>
      </c>
      <c r="X7914" s="37" t="e">
        <f t="shared" si="622"/>
        <v>#N/A</v>
      </c>
      <c r="Y7914" s="37" t="e">
        <f t="shared" si="625"/>
        <v>#N/A</v>
      </c>
      <c r="Z7914" s="37"/>
      <c r="AA7914" s="37"/>
    </row>
    <row r="7915" spans="20:27">
      <c r="T7915" s="26">
        <v>7895</v>
      </c>
      <c r="U7915" s="26" t="e">
        <f t="shared" si="624"/>
        <v>#N/A</v>
      </c>
      <c r="V7915" s="36" t="e">
        <f t="shared" si="621"/>
        <v>#N/A</v>
      </c>
      <c r="W7915" s="29" t="e">
        <f t="shared" si="623"/>
        <v>#N/A</v>
      </c>
      <c r="X7915" s="37" t="e">
        <f t="shared" si="622"/>
        <v>#N/A</v>
      </c>
      <c r="Y7915" s="37" t="e">
        <f t="shared" si="625"/>
        <v>#N/A</v>
      </c>
      <c r="Z7915" s="37"/>
      <c r="AA7915" s="37"/>
    </row>
    <row r="7916" spans="20:27">
      <c r="T7916" s="26">
        <v>7896</v>
      </c>
      <c r="U7916" s="26" t="e">
        <f t="shared" si="624"/>
        <v>#N/A</v>
      </c>
      <c r="V7916" s="36" t="e">
        <f t="shared" si="621"/>
        <v>#N/A</v>
      </c>
      <c r="W7916" s="29" t="e">
        <f t="shared" si="623"/>
        <v>#N/A</v>
      </c>
      <c r="X7916" s="37" t="e">
        <f t="shared" si="622"/>
        <v>#N/A</v>
      </c>
      <c r="Y7916" s="37" t="e">
        <f t="shared" si="625"/>
        <v>#N/A</v>
      </c>
      <c r="Z7916" s="37"/>
      <c r="AA7916" s="37"/>
    </row>
    <row r="7917" spans="20:27">
      <c r="T7917" s="26">
        <v>7897</v>
      </c>
      <c r="U7917" s="26" t="e">
        <f t="shared" si="624"/>
        <v>#N/A</v>
      </c>
      <c r="V7917" s="36" t="e">
        <f t="shared" si="621"/>
        <v>#N/A</v>
      </c>
      <c r="W7917" s="29" t="e">
        <f t="shared" si="623"/>
        <v>#N/A</v>
      </c>
      <c r="X7917" s="37" t="e">
        <f t="shared" si="622"/>
        <v>#N/A</v>
      </c>
      <c r="Y7917" s="37" t="e">
        <f t="shared" si="625"/>
        <v>#N/A</v>
      </c>
      <c r="Z7917" s="37"/>
      <c r="AA7917" s="37"/>
    </row>
    <row r="7918" spans="20:27">
      <c r="T7918" s="26">
        <v>7898</v>
      </c>
      <c r="U7918" s="26" t="e">
        <f t="shared" si="624"/>
        <v>#N/A</v>
      </c>
      <c r="V7918" s="36" t="e">
        <f t="shared" si="621"/>
        <v>#N/A</v>
      </c>
      <c r="W7918" s="29" t="e">
        <f t="shared" si="623"/>
        <v>#N/A</v>
      </c>
      <c r="X7918" s="37" t="e">
        <f t="shared" si="622"/>
        <v>#N/A</v>
      </c>
      <c r="Y7918" s="37" t="e">
        <f t="shared" si="625"/>
        <v>#N/A</v>
      </c>
      <c r="Z7918" s="37"/>
      <c r="AA7918" s="37"/>
    </row>
    <row r="7919" spans="20:27">
      <c r="T7919" s="26">
        <v>7899</v>
      </c>
      <c r="U7919" s="26" t="e">
        <f t="shared" si="624"/>
        <v>#N/A</v>
      </c>
      <c r="V7919" s="36" t="e">
        <f t="shared" si="621"/>
        <v>#N/A</v>
      </c>
      <c r="W7919" s="29" t="e">
        <f t="shared" si="623"/>
        <v>#N/A</v>
      </c>
      <c r="X7919" s="37" t="e">
        <f t="shared" si="622"/>
        <v>#N/A</v>
      </c>
      <c r="Y7919" s="37" t="e">
        <f t="shared" si="625"/>
        <v>#N/A</v>
      </c>
      <c r="Z7919" s="37"/>
      <c r="AA7919" s="37"/>
    </row>
    <row r="7920" spans="20:27">
      <c r="T7920" s="26">
        <v>7900</v>
      </c>
      <c r="U7920" s="26" t="e">
        <f t="shared" si="624"/>
        <v>#N/A</v>
      </c>
      <c r="V7920" s="36" t="e">
        <f t="shared" si="621"/>
        <v>#N/A</v>
      </c>
      <c r="W7920" s="29" t="e">
        <f t="shared" si="623"/>
        <v>#N/A</v>
      </c>
      <c r="X7920" s="37" t="e">
        <f t="shared" si="622"/>
        <v>#N/A</v>
      </c>
      <c r="Y7920" s="37" t="e">
        <f t="shared" si="625"/>
        <v>#N/A</v>
      </c>
      <c r="Z7920" s="37"/>
      <c r="AA7920" s="37"/>
    </row>
    <row r="7921" spans="20:27">
      <c r="T7921" s="26">
        <v>7901</v>
      </c>
      <c r="U7921" s="26" t="e">
        <f t="shared" si="624"/>
        <v>#N/A</v>
      </c>
      <c r="V7921" s="36" t="e">
        <f t="shared" si="621"/>
        <v>#N/A</v>
      </c>
      <c r="W7921" s="29" t="e">
        <f t="shared" si="623"/>
        <v>#N/A</v>
      </c>
      <c r="X7921" s="37" t="e">
        <f t="shared" si="622"/>
        <v>#N/A</v>
      </c>
      <c r="Y7921" s="37" t="e">
        <f t="shared" si="625"/>
        <v>#N/A</v>
      </c>
      <c r="Z7921" s="37"/>
      <c r="AA7921" s="37"/>
    </row>
    <row r="7922" spans="20:27">
      <c r="T7922" s="26">
        <v>7902</v>
      </c>
      <c r="U7922" s="26" t="e">
        <f t="shared" si="624"/>
        <v>#N/A</v>
      </c>
      <c r="V7922" s="36" t="e">
        <f t="shared" si="621"/>
        <v>#N/A</v>
      </c>
      <c r="W7922" s="29" t="e">
        <f t="shared" si="623"/>
        <v>#N/A</v>
      </c>
      <c r="X7922" s="37" t="e">
        <f t="shared" si="622"/>
        <v>#N/A</v>
      </c>
      <c r="Y7922" s="37" t="e">
        <f t="shared" si="625"/>
        <v>#N/A</v>
      </c>
      <c r="Z7922" s="37"/>
      <c r="AA7922" s="37"/>
    </row>
    <row r="7923" spans="20:27">
      <c r="T7923" s="26">
        <v>7903</v>
      </c>
      <c r="U7923" s="26" t="e">
        <f t="shared" si="624"/>
        <v>#N/A</v>
      </c>
      <c r="V7923" s="36" t="e">
        <f t="shared" si="621"/>
        <v>#N/A</v>
      </c>
      <c r="W7923" s="29" t="e">
        <f t="shared" si="623"/>
        <v>#N/A</v>
      </c>
      <c r="X7923" s="37" t="e">
        <f t="shared" si="622"/>
        <v>#N/A</v>
      </c>
      <c r="Y7923" s="37" t="e">
        <f t="shared" si="625"/>
        <v>#N/A</v>
      </c>
      <c r="Z7923" s="37"/>
      <c r="AA7923" s="37"/>
    </row>
    <row r="7924" spans="20:27">
      <c r="T7924" s="26">
        <v>7904</v>
      </c>
      <c r="U7924" s="26" t="e">
        <f t="shared" si="624"/>
        <v>#N/A</v>
      </c>
      <c r="V7924" s="36" t="e">
        <f t="shared" si="621"/>
        <v>#N/A</v>
      </c>
      <c r="W7924" s="29" t="e">
        <f t="shared" si="623"/>
        <v>#N/A</v>
      </c>
      <c r="X7924" s="37" t="e">
        <f t="shared" si="622"/>
        <v>#N/A</v>
      </c>
      <c r="Y7924" s="37" t="e">
        <f t="shared" si="625"/>
        <v>#N/A</v>
      </c>
      <c r="Z7924" s="37"/>
      <c r="AA7924" s="37"/>
    </row>
    <row r="7925" spans="20:27">
      <c r="T7925" s="26">
        <v>7905</v>
      </c>
      <c r="U7925" s="26" t="e">
        <f t="shared" si="624"/>
        <v>#N/A</v>
      </c>
      <c r="V7925" s="36" t="e">
        <f t="shared" si="621"/>
        <v>#N/A</v>
      </c>
      <c r="W7925" s="29" t="e">
        <f t="shared" si="623"/>
        <v>#N/A</v>
      </c>
      <c r="X7925" s="37" t="e">
        <f t="shared" si="622"/>
        <v>#N/A</v>
      </c>
      <c r="Y7925" s="37" t="e">
        <f t="shared" si="625"/>
        <v>#N/A</v>
      </c>
      <c r="Z7925" s="37"/>
      <c r="AA7925" s="37"/>
    </row>
    <row r="7926" spans="20:27">
      <c r="T7926" s="26">
        <v>7906</v>
      </c>
      <c r="U7926" s="26" t="e">
        <f t="shared" si="624"/>
        <v>#N/A</v>
      </c>
      <c r="V7926" s="36" t="e">
        <f t="shared" si="621"/>
        <v>#N/A</v>
      </c>
      <c r="W7926" s="29" t="e">
        <f t="shared" si="623"/>
        <v>#N/A</v>
      </c>
      <c r="X7926" s="37" t="e">
        <f t="shared" si="622"/>
        <v>#N/A</v>
      </c>
      <c r="Y7926" s="37" t="e">
        <f t="shared" si="625"/>
        <v>#N/A</v>
      </c>
      <c r="Z7926" s="37"/>
      <c r="AA7926" s="37"/>
    </row>
    <row r="7927" spans="20:27">
      <c r="T7927" s="26">
        <v>7907</v>
      </c>
      <c r="U7927" s="26" t="e">
        <f t="shared" si="624"/>
        <v>#N/A</v>
      </c>
      <c r="V7927" s="36" t="e">
        <f t="shared" si="621"/>
        <v>#N/A</v>
      </c>
      <c r="W7927" s="29" t="e">
        <f t="shared" si="623"/>
        <v>#N/A</v>
      </c>
      <c r="X7927" s="37" t="e">
        <f t="shared" si="622"/>
        <v>#N/A</v>
      </c>
      <c r="Y7927" s="37" t="e">
        <f t="shared" si="625"/>
        <v>#N/A</v>
      </c>
      <c r="Z7927" s="37"/>
      <c r="AA7927" s="37"/>
    </row>
    <row r="7928" spans="20:27">
      <c r="T7928" s="26">
        <v>7908</v>
      </c>
      <c r="U7928" s="26" t="e">
        <f t="shared" si="624"/>
        <v>#N/A</v>
      </c>
      <c r="V7928" s="36" t="e">
        <f t="shared" si="621"/>
        <v>#N/A</v>
      </c>
      <c r="W7928" s="29" t="e">
        <f t="shared" si="623"/>
        <v>#N/A</v>
      </c>
      <c r="X7928" s="37" t="e">
        <f t="shared" si="622"/>
        <v>#N/A</v>
      </c>
      <c r="Y7928" s="37" t="e">
        <f t="shared" si="625"/>
        <v>#N/A</v>
      </c>
      <c r="Z7928" s="37"/>
      <c r="AA7928" s="37"/>
    </row>
    <row r="7929" spans="20:27">
      <c r="T7929" s="26">
        <v>7909</v>
      </c>
      <c r="U7929" s="26" t="e">
        <f t="shared" si="624"/>
        <v>#N/A</v>
      </c>
      <c r="V7929" s="36" t="e">
        <f t="shared" si="621"/>
        <v>#N/A</v>
      </c>
      <c r="W7929" s="29" t="e">
        <f t="shared" si="623"/>
        <v>#N/A</v>
      </c>
      <c r="X7929" s="37" t="e">
        <f t="shared" si="622"/>
        <v>#N/A</v>
      </c>
      <c r="Y7929" s="37" t="e">
        <f t="shared" si="625"/>
        <v>#N/A</v>
      </c>
      <c r="Z7929" s="37"/>
      <c r="AA7929" s="37"/>
    </row>
    <row r="7930" spans="20:27">
      <c r="T7930" s="26">
        <v>7910</v>
      </c>
      <c r="U7930" s="26" t="e">
        <f t="shared" si="624"/>
        <v>#N/A</v>
      </c>
      <c r="V7930" s="36" t="e">
        <f t="shared" si="621"/>
        <v>#N/A</v>
      </c>
      <c r="W7930" s="29" t="e">
        <f t="shared" si="623"/>
        <v>#N/A</v>
      </c>
      <c r="X7930" s="37" t="e">
        <f t="shared" si="622"/>
        <v>#N/A</v>
      </c>
      <c r="Y7930" s="37" t="e">
        <f t="shared" si="625"/>
        <v>#N/A</v>
      </c>
      <c r="Z7930" s="37"/>
      <c r="AA7930" s="37"/>
    </row>
    <row r="7931" spans="20:27">
      <c r="T7931" s="26">
        <v>7911</v>
      </c>
      <c r="U7931" s="26" t="e">
        <f t="shared" si="624"/>
        <v>#N/A</v>
      </c>
      <c r="V7931" s="36" t="e">
        <f t="shared" si="621"/>
        <v>#N/A</v>
      </c>
      <c r="W7931" s="29" t="e">
        <f t="shared" si="623"/>
        <v>#N/A</v>
      </c>
      <c r="X7931" s="37" t="e">
        <f t="shared" si="622"/>
        <v>#N/A</v>
      </c>
      <c r="Y7931" s="37" t="e">
        <f t="shared" si="625"/>
        <v>#N/A</v>
      </c>
      <c r="Z7931" s="37"/>
      <c r="AA7931" s="37"/>
    </row>
    <row r="7932" spans="20:27">
      <c r="T7932" s="26">
        <v>7912</v>
      </c>
      <c r="U7932" s="26" t="e">
        <f t="shared" si="624"/>
        <v>#N/A</v>
      </c>
      <c r="V7932" s="36" t="e">
        <f t="shared" si="621"/>
        <v>#N/A</v>
      </c>
      <c r="W7932" s="29" t="e">
        <f t="shared" si="623"/>
        <v>#N/A</v>
      </c>
      <c r="X7932" s="37" t="e">
        <f t="shared" si="622"/>
        <v>#N/A</v>
      </c>
      <c r="Y7932" s="37" t="e">
        <f t="shared" si="625"/>
        <v>#N/A</v>
      </c>
      <c r="Z7932" s="37"/>
      <c r="AA7932" s="37"/>
    </row>
    <row r="7933" spans="20:27">
      <c r="T7933" s="26">
        <v>7913</v>
      </c>
      <c r="U7933" s="26" t="e">
        <f t="shared" si="624"/>
        <v>#N/A</v>
      </c>
      <c r="V7933" s="36" t="e">
        <f t="shared" si="621"/>
        <v>#N/A</v>
      </c>
      <c r="W7933" s="29" t="e">
        <f t="shared" si="623"/>
        <v>#N/A</v>
      </c>
      <c r="X7933" s="37" t="e">
        <f t="shared" si="622"/>
        <v>#N/A</v>
      </c>
      <c r="Y7933" s="37" t="e">
        <f t="shared" si="625"/>
        <v>#N/A</v>
      </c>
      <c r="Z7933" s="37"/>
      <c r="AA7933" s="37"/>
    </row>
    <row r="7934" spans="20:27">
      <c r="T7934" s="26">
        <v>7914</v>
      </c>
      <c r="U7934" s="26" t="e">
        <f t="shared" si="624"/>
        <v>#N/A</v>
      </c>
      <c r="V7934" s="36" t="e">
        <f t="shared" si="621"/>
        <v>#N/A</v>
      </c>
      <c r="W7934" s="29" t="e">
        <f t="shared" si="623"/>
        <v>#N/A</v>
      </c>
      <c r="X7934" s="37" t="e">
        <f t="shared" si="622"/>
        <v>#N/A</v>
      </c>
      <c r="Y7934" s="37" t="e">
        <f t="shared" si="625"/>
        <v>#N/A</v>
      </c>
      <c r="Z7934" s="37"/>
      <c r="AA7934" s="37"/>
    </row>
    <row r="7935" spans="20:27">
      <c r="T7935" s="26">
        <v>7915</v>
      </c>
      <c r="U7935" s="26" t="e">
        <f t="shared" si="624"/>
        <v>#N/A</v>
      </c>
      <c r="V7935" s="36" t="e">
        <f t="shared" si="621"/>
        <v>#N/A</v>
      </c>
      <c r="W7935" s="29" t="e">
        <f t="shared" si="623"/>
        <v>#N/A</v>
      </c>
      <c r="X7935" s="37" t="e">
        <f t="shared" si="622"/>
        <v>#N/A</v>
      </c>
      <c r="Y7935" s="37" t="e">
        <f t="shared" si="625"/>
        <v>#N/A</v>
      </c>
      <c r="Z7935" s="37"/>
      <c r="AA7935" s="37"/>
    </row>
    <row r="7936" spans="20:27">
      <c r="T7936" s="26">
        <v>7916</v>
      </c>
      <c r="U7936" s="26" t="e">
        <f t="shared" si="624"/>
        <v>#N/A</v>
      </c>
      <c r="V7936" s="36" t="e">
        <f t="shared" si="621"/>
        <v>#N/A</v>
      </c>
      <c r="W7936" s="29" t="e">
        <f t="shared" si="623"/>
        <v>#N/A</v>
      </c>
      <c r="X7936" s="37" t="e">
        <f t="shared" si="622"/>
        <v>#N/A</v>
      </c>
      <c r="Y7936" s="37" t="e">
        <f t="shared" si="625"/>
        <v>#N/A</v>
      </c>
      <c r="Z7936" s="37"/>
      <c r="AA7936" s="37"/>
    </row>
    <row r="7937" spans="20:27">
      <c r="T7937" s="26">
        <v>7917</v>
      </c>
      <c r="U7937" s="26" t="e">
        <f t="shared" si="624"/>
        <v>#N/A</v>
      </c>
      <c r="V7937" s="36" t="e">
        <f t="shared" si="621"/>
        <v>#N/A</v>
      </c>
      <c r="W7937" s="29" t="e">
        <f t="shared" si="623"/>
        <v>#N/A</v>
      </c>
      <c r="X7937" s="37" t="e">
        <f t="shared" si="622"/>
        <v>#N/A</v>
      </c>
      <c r="Y7937" s="37" t="e">
        <f t="shared" si="625"/>
        <v>#N/A</v>
      </c>
      <c r="Z7937" s="37"/>
      <c r="AA7937" s="37"/>
    </row>
    <row r="7938" spans="20:27">
      <c r="T7938" s="26">
        <v>7918</v>
      </c>
      <c r="U7938" s="26" t="e">
        <f t="shared" si="624"/>
        <v>#N/A</v>
      </c>
      <c r="V7938" s="36" t="e">
        <f t="shared" si="621"/>
        <v>#N/A</v>
      </c>
      <c r="W7938" s="29" t="e">
        <f t="shared" si="623"/>
        <v>#N/A</v>
      </c>
      <c r="X7938" s="37" t="e">
        <f t="shared" si="622"/>
        <v>#N/A</v>
      </c>
      <c r="Y7938" s="37" t="e">
        <f t="shared" si="625"/>
        <v>#N/A</v>
      </c>
      <c r="Z7938" s="37"/>
      <c r="AA7938" s="37"/>
    </row>
    <row r="7939" spans="20:27">
      <c r="T7939" s="26">
        <v>7919</v>
      </c>
      <c r="U7939" s="26" t="e">
        <f t="shared" si="624"/>
        <v>#N/A</v>
      </c>
      <c r="V7939" s="36" t="e">
        <f t="shared" si="621"/>
        <v>#N/A</v>
      </c>
      <c r="W7939" s="29" t="e">
        <f t="shared" si="623"/>
        <v>#N/A</v>
      </c>
      <c r="X7939" s="37" t="e">
        <f t="shared" si="622"/>
        <v>#N/A</v>
      </c>
      <c r="Y7939" s="37" t="e">
        <f t="shared" si="625"/>
        <v>#N/A</v>
      </c>
      <c r="Z7939" s="37"/>
      <c r="AA7939" s="37"/>
    </row>
    <row r="7940" spans="20:27">
      <c r="T7940" s="26">
        <v>7920</v>
      </c>
      <c r="U7940" s="26" t="e">
        <f t="shared" si="624"/>
        <v>#N/A</v>
      </c>
      <c r="V7940" s="36" t="e">
        <f t="shared" si="621"/>
        <v>#N/A</v>
      </c>
      <c r="W7940" s="29" t="e">
        <f t="shared" si="623"/>
        <v>#N/A</v>
      </c>
      <c r="X7940" s="37" t="e">
        <f t="shared" si="622"/>
        <v>#N/A</v>
      </c>
      <c r="Y7940" s="37" t="e">
        <f t="shared" si="625"/>
        <v>#N/A</v>
      </c>
      <c r="Z7940" s="37"/>
      <c r="AA7940" s="37"/>
    </row>
    <row r="7941" spans="20:27">
      <c r="T7941" s="26">
        <v>7921</v>
      </c>
      <c r="U7941" s="26" t="e">
        <f t="shared" si="624"/>
        <v>#N/A</v>
      </c>
      <c r="V7941" s="36" t="e">
        <f t="shared" si="621"/>
        <v>#N/A</v>
      </c>
      <c r="W7941" s="29" t="e">
        <f t="shared" si="623"/>
        <v>#N/A</v>
      </c>
      <c r="X7941" s="37" t="e">
        <f t="shared" si="622"/>
        <v>#N/A</v>
      </c>
      <c r="Y7941" s="37" t="e">
        <f t="shared" si="625"/>
        <v>#N/A</v>
      </c>
      <c r="Z7941" s="37"/>
      <c r="AA7941" s="37"/>
    </row>
    <row r="7942" spans="20:27">
      <c r="T7942" s="26">
        <v>7922</v>
      </c>
      <c r="U7942" s="26" t="e">
        <f t="shared" si="624"/>
        <v>#N/A</v>
      </c>
      <c r="V7942" s="36" t="e">
        <f t="shared" si="621"/>
        <v>#N/A</v>
      </c>
      <c r="W7942" s="29" t="e">
        <f t="shared" si="623"/>
        <v>#N/A</v>
      </c>
      <c r="X7942" s="37" t="e">
        <f t="shared" si="622"/>
        <v>#N/A</v>
      </c>
      <c r="Y7942" s="37" t="e">
        <f t="shared" si="625"/>
        <v>#N/A</v>
      </c>
      <c r="Z7942" s="37"/>
      <c r="AA7942" s="37"/>
    </row>
    <row r="7943" spans="20:27">
      <c r="T7943" s="26">
        <v>7923</v>
      </c>
      <c r="U7943" s="26" t="e">
        <f t="shared" si="624"/>
        <v>#N/A</v>
      </c>
      <c r="V7943" s="36" t="e">
        <f t="shared" si="621"/>
        <v>#N/A</v>
      </c>
      <c r="W7943" s="29" t="e">
        <f t="shared" si="623"/>
        <v>#N/A</v>
      </c>
      <c r="X7943" s="37" t="e">
        <f t="shared" si="622"/>
        <v>#N/A</v>
      </c>
      <c r="Y7943" s="37" t="e">
        <f t="shared" si="625"/>
        <v>#N/A</v>
      </c>
      <c r="Z7943" s="37"/>
      <c r="AA7943" s="37"/>
    </row>
    <row r="7944" spans="20:27">
      <c r="T7944" s="26">
        <v>7924</v>
      </c>
      <c r="U7944" s="26" t="e">
        <f t="shared" si="624"/>
        <v>#N/A</v>
      </c>
      <c r="V7944" s="36" t="e">
        <f t="shared" ref="V7944:V8007" si="626">K$23*EXP(M$22*LOG(T7944/O$23))</f>
        <v>#N/A</v>
      </c>
      <c r="W7944" s="29" t="e">
        <f t="shared" si="623"/>
        <v>#N/A</v>
      </c>
      <c r="X7944" s="37" t="e">
        <f t="shared" ref="X7944:X8007" si="627">IF(($K$60+15)&gt;T7944,T7944,(#N/A))</f>
        <v>#N/A</v>
      </c>
      <c r="Y7944" s="37" t="e">
        <f t="shared" si="625"/>
        <v>#N/A</v>
      </c>
      <c r="Z7944" s="37"/>
      <c r="AA7944" s="37"/>
    </row>
    <row r="7945" spans="20:27">
      <c r="T7945" s="26">
        <v>7925</v>
      </c>
      <c r="U7945" s="26" t="e">
        <f t="shared" si="624"/>
        <v>#N/A</v>
      </c>
      <c r="V7945" s="36" t="e">
        <f t="shared" si="626"/>
        <v>#N/A</v>
      </c>
      <c r="W7945" s="29" t="e">
        <f t="shared" si="623"/>
        <v>#N/A</v>
      </c>
      <c r="X7945" s="37" t="e">
        <f t="shared" si="627"/>
        <v>#N/A</v>
      </c>
      <c r="Y7945" s="37" t="e">
        <f t="shared" si="625"/>
        <v>#N/A</v>
      </c>
      <c r="Z7945" s="37"/>
      <c r="AA7945" s="37"/>
    </row>
    <row r="7946" spans="20:27">
      <c r="T7946" s="26">
        <v>7926</v>
      </c>
      <c r="U7946" s="26" t="e">
        <f t="shared" si="624"/>
        <v>#N/A</v>
      </c>
      <c r="V7946" s="36" t="e">
        <f t="shared" si="626"/>
        <v>#N/A</v>
      </c>
      <c r="W7946" s="29" t="e">
        <f t="shared" si="623"/>
        <v>#N/A</v>
      </c>
      <c r="X7946" s="37" t="e">
        <f t="shared" si="627"/>
        <v>#N/A</v>
      </c>
      <c r="Y7946" s="37" t="e">
        <f t="shared" si="625"/>
        <v>#N/A</v>
      </c>
      <c r="Z7946" s="37"/>
      <c r="AA7946" s="37"/>
    </row>
    <row r="7947" spans="20:27">
      <c r="T7947" s="26">
        <v>7927</v>
      </c>
      <c r="U7947" s="26" t="e">
        <f t="shared" si="624"/>
        <v>#N/A</v>
      </c>
      <c r="V7947" s="36" t="e">
        <f t="shared" si="626"/>
        <v>#N/A</v>
      </c>
      <c r="W7947" s="29" t="e">
        <f t="shared" si="623"/>
        <v>#N/A</v>
      </c>
      <c r="X7947" s="37" t="e">
        <f t="shared" si="627"/>
        <v>#N/A</v>
      </c>
      <c r="Y7947" s="37" t="e">
        <f t="shared" si="625"/>
        <v>#N/A</v>
      </c>
      <c r="Z7947" s="37"/>
      <c r="AA7947" s="37"/>
    </row>
    <row r="7948" spans="20:27">
      <c r="T7948" s="26">
        <v>7928</v>
      </c>
      <c r="U7948" s="26" t="e">
        <f t="shared" si="624"/>
        <v>#N/A</v>
      </c>
      <c r="V7948" s="36" t="e">
        <f t="shared" si="626"/>
        <v>#N/A</v>
      </c>
      <c r="W7948" s="29" t="e">
        <f t="shared" si="623"/>
        <v>#N/A</v>
      </c>
      <c r="X7948" s="37" t="e">
        <f t="shared" si="627"/>
        <v>#N/A</v>
      </c>
      <c r="Y7948" s="37" t="e">
        <f t="shared" si="625"/>
        <v>#N/A</v>
      </c>
      <c r="Z7948" s="37"/>
      <c r="AA7948" s="37"/>
    </row>
    <row r="7949" spans="20:27">
      <c r="T7949" s="26">
        <v>7929</v>
      </c>
      <c r="U7949" s="26" t="e">
        <f t="shared" si="624"/>
        <v>#N/A</v>
      </c>
      <c r="V7949" s="36" t="e">
        <f t="shared" si="626"/>
        <v>#N/A</v>
      </c>
      <c r="W7949" s="29" t="e">
        <f t="shared" si="623"/>
        <v>#N/A</v>
      </c>
      <c r="X7949" s="37" t="e">
        <f t="shared" si="627"/>
        <v>#N/A</v>
      </c>
      <c r="Y7949" s="37" t="e">
        <f t="shared" si="625"/>
        <v>#N/A</v>
      </c>
      <c r="Z7949" s="37"/>
      <c r="AA7949" s="37"/>
    </row>
    <row r="7950" spans="20:27">
      <c r="T7950" s="26">
        <v>7930</v>
      </c>
      <c r="U7950" s="26" t="e">
        <f t="shared" si="624"/>
        <v>#N/A</v>
      </c>
      <c r="V7950" s="36" t="e">
        <f t="shared" si="626"/>
        <v>#N/A</v>
      </c>
      <c r="W7950" s="29" t="e">
        <f t="shared" si="623"/>
        <v>#N/A</v>
      </c>
      <c r="X7950" s="37" t="e">
        <f t="shared" si="627"/>
        <v>#N/A</v>
      </c>
      <c r="Y7950" s="37" t="e">
        <f t="shared" si="625"/>
        <v>#N/A</v>
      </c>
      <c r="Z7950" s="37"/>
      <c r="AA7950" s="37"/>
    </row>
    <row r="7951" spans="20:27">
      <c r="T7951" s="26">
        <v>7931</v>
      </c>
      <c r="U7951" s="26" t="e">
        <f t="shared" si="624"/>
        <v>#N/A</v>
      </c>
      <c r="V7951" s="36" t="e">
        <f t="shared" si="626"/>
        <v>#N/A</v>
      </c>
      <c r="W7951" s="29" t="e">
        <f t="shared" si="623"/>
        <v>#N/A</v>
      </c>
      <c r="X7951" s="37" t="e">
        <f t="shared" si="627"/>
        <v>#N/A</v>
      </c>
      <c r="Y7951" s="37" t="e">
        <f t="shared" si="625"/>
        <v>#N/A</v>
      </c>
      <c r="Z7951" s="37"/>
      <c r="AA7951" s="37"/>
    </row>
    <row r="7952" spans="20:27">
      <c r="T7952" s="26">
        <v>7932</v>
      </c>
      <c r="U7952" s="26" t="e">
        <f t="shared" si="624"/>
        <v>#N/A</v>
      </c>
      <c r="V7952" s="36" t="e">
        <f t="shared" si="626"/>
        <v>#N/A</v>
      </c>
      <c r="W7952" s="29" t="e">
        <f t="shared" si="623"/>
        <v>#N/A</v>
      </c>
      <c r="X7952" s="37" t="e">
        <f t="shared" si="627"/>
        <v>#N/A</v>
      </c>
      <c r="Y7952" s="37" t="e">
        <f t="shared" si="625"/>
        <v>#N/A</v>
      </c>
      <c r="Z7952" s="37"/>
      <c r="AA7952" s="37"/>
    </row>
    <row r="7953" spans="20:27">
      <c r="T7953" s="26">
        <v>7933</v>
      </c>
      <c r="U7953" s="26" t="e">
        <f t="shared" si="624"/>
        <v>#N/A</v>
      </c>
      <c r="V7953" s="36" t="e">
        <f t="shared" si="626"/>
        <v>#N/A</v>
      </c>
      <c r="W7953" s="29" t="e">
        <f t="shared" si="623"/>
        <v>#N/A</v>
      </c>
      <c r="X7953" s="37" t="e">
        <f t="shared" si="627"/>
        <v>#N/A</v>
      </c>
      <c r="Y7953" s="37" t="e">
        <f t="shared" si="625"/>
        <v>#N/A</v>
      </c>
      <c r="Z7953" s="37"/>
      <c r="AA7953" s="37"/>
    </row>
    <row r="7954" spans="20:27">
      <c r="T7954" s="26">
        <v>7934</v>
      </c>
      <c r="U7954" s="26" t="e">
        <f t="shared" si="624"/>
        <v>#N/A</v>
      </c>
      <c r="V7954" s="36" t="e">
        <f t="shared" si="626"/>
        <v>#N/A</v>
      </c>
      <c r="W7954" s="29" t="e">
        <f t="shared" si="623"/>
        <v>#N/A</v>
      </c>
      <c r="X7954" s="37" t="e">
        <f t="shared" si="627"/>
        <v>#N/A</v>
      </c>
      <c r="Y7954" s="37" t="e">
        <f t="shared" si="625"/>
        <v>#N/A</v>
      </c>
      <c r="Z7954" s="37"/>
      <c r="AA7954" s="37"/>
    </row>
    <row r="7955" spans="20:27">
      <c r="T7955" s="26">
        <v>7935</v>
      </c>
      <c r="U7955" s="26" t="e">
        <f t="shared" si="624"/>
        <v>#N/A</v>
      </c>
      <c r="V7955" s="36" t="e">
        <f t="shared" si="626"/>
        <v>#N/A</v>
      </c>
      <c r="W7955" s="29" t="e">
        <f t="shared" si="623"/>
        <v>#N/A</v>
      </c>
      <c r="X7955" s="37" t="e">
        <f t="shared" si="627"/>
        <v>#N/A</v>
      </c>
      <c r="Y7955" s="37" t="e">
        <f t="shared" si="625"/>
        <v>#N/A</v>
      </c>
      <c r="Z7955" s="37"/>
      <c r="AA7955" s="37"/>
    </row>
    <row r="7956" spans="20:27">
      <c r="T7956" s="26">
        <v>7936</v>
      </c>
      <c r="U7956" s="26" t="e">
        <f t="shared" si="624"/>
        <v>#N/A</v>
      </c>
      <c r="V7956" s="36" t="e">
        <f t="shared" si="626"/>
        <v>#N/A</v>
      </c>
      <c r="W7956" s="29" t="e">
        <f t="shared" si="623"/>
        <v>#N/A</v>
      </c>
      <c r="X7956" s="37" t="e">
        <f t="shared" si="627"/>
        <v>#N/A</v>
      </c>
      <c r="Y7956" s="37" t="e">
        <f t="shared" si="625"/>
        <v>#N/A</v>
      </c>
      <c r="Z7956" s="37"/>
      <c r="AA7956" s="37"/>
    </row>
    <row r="7957" spans="20:27">
      <c r="T7957" s="26">
        <v>7937</v>
      </c>
      <c r="U7957" s="26" t="e">
        <f t="shared" si="624"/>
        <v>#N/A</v>
      </c>
      <c r="V7957" s="36" t="e">
        <f t="shared" si="626"/>
        <v>#N/A</v>
      </c>
      <c r="W7957" s="29" t="e">
        <f t="shared" ref="W7957:W8020" si="628">IF(U7957="",(#N/A),V7957)</f>
        <v>#N/A</v>
      </c>
      <c r="X7957" s="37" t="e">
        <f t="shared" si="627"/>
        <v>#N/A</v>
      </c>
      <c r="Y7957" s="37" t="e">
        <f t="shared" si="625"/>
        <v>#N/A</v>
      </c>
      <c r="Z7957" s="37"/>
      <c r="AA7957" s="37"/>
    </row>
    <row r="7958" spans="20:27">
      <c r="T7958" s="26">
        <v>7938</v>
      </c>
      <c r="U7958" s="26" t="e">
        <f t="shared" ref="U7958:U8021" si="629">IF(MAX(D$20:D$64)&lt;T7958,(#N/A),T7958)</f>
        <v>#N/A</v>
      </c>
      <c r="V7958" s="36" t="e">
        <f t="shared" si="626"/>
        <v>#N/A</v>
      </c>
      <c r="W7958" s="29" t="e">
        <f t="shared" si="628"/>
        <v>#N/A</v>
      </c>
      <c r="X7958" s="37" t="e">
        <f t="shared" si="627"/>
        <v>#N/A</v>
      </c>
      <c r="Y7958" s="37" t="e">
        <f t="shared" si="625"/>
        <v>#N/A</v>
      </c>
      <c r="Z7958" s="37"/>
      <c r="AA7958" s="37"/>
    </row>
    <row r="7959" spans="20:27">
      <c r="T7959" s="26">
        <v>7939</v>
      </c>
      <c r="U7959" s="26" t="e">
        <f t="shared" si="629"/>
        <v>#N/A</v>
      </c>
      <c r="V7959" s="36" t="e">
        <f t="shared" si="626"/>
        <v>#N/A</v>
      </c>
      <c r="W7959" s="29" t="e">
        <f t="shared" si="628"/>
        <v>#N/A</v>
      </c>
      <c r="X7959" s="37" t="e">
        <f t="shared" si="627"/>
        <v>#N/A</v>
      </c>
      <c r="Y7959" s="37" t="e">
        <f t="shared" si="625"/>
        <v>#N/A</v>
      </c>
      <c r="Z7959" s="37"/>
      <c r="AA7959" s="37"/>
    </row>
    <row r="7960" spans="20:27">
      <c r="T7960" s="26">
        <v>7940</v>
      </c>
      <c r="U7960" s="26" t="e">
        <f t="shared" si="629"/>
        <v>#N/A</v>
      </c>
      <c r="V7960" s="36" t="e">
        <f t="shared" si="626"/>
        <v>#N/A</v>
      </c>
      <c r="W7960" s="29" t="e">
        <f t="shared" si="628"/>
        <v>#N/A</v>
      </c>
      <c r="X7960" s="37" t="e">
        <f t="shared" si="627"/>
        <v>#N/A</v>
      </c>
      <c r="Y7960" s="37" t="e">
        <f t="shared" si="625"/>
        <v>#N/A</v>
      </c>
      <c r="Z7960" s="37"/>
      <c r="AA7960" s="37"/>
    </row>
    <row r="7961" spans="20:27">
      <c r="T7961" s="26">
        <v>7941</v>
      </c>
      <c r="U7961" s="26" t="e">
        <f t="shared" si="629"/>
        <v>#N/A</v>
      </c>
      <c r="V7961" s="36" t="e">
        <f t="shared" si="626"/>
        <v>#N/A</v>
      </c>
      <c r="W7961" s="29" t="e">
        <f t="shared" si="628"/>
        <v>#N/A</v>
      </c>
      <c r="X7961" s="37" t="e">
        <f t="shared" si="627"/>
        <v>#N/A</v>
      </c>
      <c r="Y7961" s="37" t="e">
        <f t="shared" si="625"/>
        <v>#N/A</v>
      </c>
      <c r="Z7961" s="37"/>
      <c r="AA7961" s="37"/>
    </row>
    <row r="7962" spans="20:27">
      <c r="T7962" s="26">
        <v>7942</v>
      </c>
      <c r="U7962" s="26" t="e">
        <f t="shared" si="629"/>
        <v>#N/A</v>
      </c>
      <c r="V7962" s="36" t="e">
        <f t="shared" si="626"/>
        <v>#N/A</v>
      </c>
      <c r="W7962" s="29" t="e">
        <f t="shared" si="628"/>
        <v>#N/A</v>
      </c>
      <c r="X7962" s="37" t="e">
        <f t="shared" si="627"/>
        <v>#N/A</v>
      </c>
      <c r="Y7962" s="37" t="e">
        <f t="shared" si="625"/>
        <v>#N/A</v>
      </c>
      <c r="Z7962" s="37"/>
      <c r="AA7962" s="37"/>
    </row>
    <row r="7963" spans="20:27">
      <c r="T7963" s="26">
        <v>7943</v>
      </c>
      <c r="U7963" s="26" t="e">
        <f t="shared" si="629"/>
        <v>#N/A</v>
      </c>
      <c r="V7963" s="36" t="e">
        <f t="shared" si="626"/>
        <v>#N/A</v>
      </c>
      <c r="W7963" s="29" t="e">
        <f t="shared" si="628"/>
        <v>#N/A</v>
      </c>
      <c r="X7963" s="37" t="e">
        <f t="shared" si="627"/>
        <v>#N/A</v>
      </c>
      <c r="Y7963" s="37" t="e">
        <f t="shared" si="625"/>
        <v>#N/A</v>
      </c>
      <c r="Z7963" s="37"/>
      <c r="AA7963" s="37"/>
    </row>
    <row r="7964" spans="20:27">
      <c r="T7964" s="26">
        <v>7944</v>
      </c>
      <c r="U7964" s="26" t="e">
        <f t="shared" si="629"/>
        <v>#N/A</v>
      </c>
      <c r="V7964" s="36" t="e">
        <f t="shared" si="626"/>
        <v>#N/A</v>
      </c>
      <c r="W7964" s="29" t="e">
        <f t="shared" si="628"/>
        <v>#N/A</v>
      </c>
      <c r="X7964" s="37" t="e">
        <f t="shared" si="627"/>
        <v>#N/A</v>
      </c>
      <c r="Y7964" s="37" t="e">
        <f t="shared" si="625"/>
        <v>#N/A</v>
      </c>
      <c r="Z7964" s="37"/>
      <c r="AA7964" s="37"/>
    </row>
    <row r="7965" spans="20:27">
      <c r="T7965" s="26">
        <v>7945</v>
      </c>
      <c r="U7965" s="26" t="e">
        <f t="shared" si="629"/>
        <v>#N/A</v>
      </c>
      <c r="V7965" s="36" t="e">
        <f t="shared" si="626"/>
        <v>#N/A</v>
      </c>
      <c r="W7965" s="29" t="e">
        <f t="shared" si="628"/>
        <v>#N/A</v>
      </c>
      <c r="X7965" s="37" t="e">
        <f t="shared" si="627"/>
        <v>#N/A</v>
      </c>
      <c r="Y7965" s="37" t="e">
        <f t="shared" si="625"/>
        <v>#N/A</v>
      </c>
      <c r="Z7965" s="37"/>
      <c r="AA7965" s="37"/>
    </row>
    <row r="7966" spans="20:27">
      <c r="T7966" s="26">
        <v>7946</v>
      </c>
      <c r="U7966" s="26" t="e">
        <f t="shared" si="629"/>
        <v>#N/A</v>
      </c>
      <c r="V7966" s="36" t="e">
        <f t="shared" si="626"/>
        <v>#N/A</v>
      </c>
      <c r="W7966" s="29" t="e">
        <f t="shared" si="628"/>
        <v>#N/A</v>
      </c>
      <c r="X7966" s="37" t="e">
        <f t="shared" si="627"/>
        <v>#N/A</v>
      </c>
      <c r="Y7966" s="37" t="e">
        <f t="shared" si="625"/>
        <v>#N/A</v>
      </c>
      <c r="Z7966" s="37"/>
      <c r="AA7966" s="37"/>
    </row>
    <row r="7967" spans="20:27">
      <c r="T7967" s="26">
        <v>7947</v>
      </c>
      <c r="U7967" s="26" t="e">
        <f t="shared" si="629"/>
        <v>#N/A</v>
      </c>
      <c r="V7967" s="36" t="e">
        <f t="shared" si="626"/>
        <v>#N/A</v>
      </c>
      <c r="W7967" s="29" t="e">
        <f t="shared" si="628"/>
        <v>#N/A</v>
      </c>
      <c r="X7967" s="37" t="e">
        <f t="shared" si="627"/>
        <v>#N/A</v>
      </c>
      <c r="Y7967" s="37" t="e">
        <f t="shared" ref="Y7967:Y8030" si="630">IF(($K$60+15)&gt;T7967,K$23*EXP(M$22*LOG(T7967/O$23)),(#N/A))</f>
        <v>#N/A</v>
      </c>
      <c r="Z7967" s="37"/>
      <c r="AA7967" s="37"/>
    </row>
    <row r="7968" spans="20:27">
      <c r="T7968" s="26">
        <v>7948</v>
      </c>
      <c r="U7968" s="26" t="e">
        <f t="shared" si="629"/>
        <v>#N/A</v>
      </c>
      <c r="V7968" s="36" t="e">
        <f t="shared" si="626"/>
        <v>#N/A</v>
      </c>
      <c r="W7968" s="29" t="e">
        <f t="shared" si="628"/>
        <v>#N/A</v>
      </c>
      <c r="X7968" s="37" t="e">
        <f t="shared" si="627"/>
        <v>#N/A</v>
      </c>
      <c r="Y7968" s="37" t="e">
        <f t="shared" si="630"/>
        <v>#N/A</v>
      </c>
      <c r="Z7968" s="37"/>
      <c r="AA7968" s="37"/>
    </row>
    <row r="7969" spans="20:27">
      <c r="T7969" s="26">
        <v>7949</v>
      </c>
      <c r="U7969" s="26" t="e">
        <f t="shared" si="629"/>
        <v>#N/A</v>
      </c>
      <c r="V7969" s="36" t="e">
        <f t="shared" si="626"/>
        <v>#N/A</v>
      </c>
      <c r="W7969" s="29" t="e">
        <f t="shared" si="628"/>
        <v>#N/A</v>
      </c>
      <c r="X7969" s="37" t="e">
        <f t="shared" si="627"/>
        <v>#N/A</v>
      </c>
      <c r="Y7969" s="37" t="e">
        <f t="shared" si="630"/>
        <v>#N/A</v>
      </c>
      <c r="Z7969" s="37"/>
      <c r="AA7969" s="37"/>
    </row>
    <row r="7970" spans="20:27">
      <c r="T7970" s="26">
        <v>7950</v>
      </c>
      <c r="U7970" s="26" t="e">
        <f t="shared" si="629"/>
        <v>#N/A</v>
      </c>
      <c r="V7970" s="36" t="e">
        <f t="shared" si="626"/>
        <v>#N/A</v>
      </c>
      <c r="W7970" s="29" t="e">
        <f t="shared" si="628"/>
        <v>#N/A</v>
      </c>
      <c r="X7970" s="37" t="e">
        <f t="shared" si="627"/>
        <v>#N/A</v>
      </c>
      <c r="Y7970" s="37" t="e">
        <f t="shared" si="630"/>
        <v>#N/A</v>
      </c>
      <c r="Z7970" s="37"/>
      <c r="AA7970" s="37"/>
    </row>
    <row r="7971" spans="20:27">
      <c r="T7971" s="26">
        <v>7951</v>
      </c>
      <c r="U7971" s="26" t="e">
        <f t="shared" si="629"/>
        <v>#N/A</v>
      </c>
      <c r="V7971" s="36" t="e">
        <f t="shared" si="626"/>
        <v>#N/A</v>
      </c>
      <c r="W7971" s="29" t="e">
        <f t="shared" si="628"/>
        <v>#N/A</v>
      </c>
      <c r="X7971" s="37" t="e">
        <f t="shared" si="627"/>
        <v>#N/A</v>
      </c>
      <c r="Y7971" s="37" t="e">
        <f t="shared" si="630"/>
        <v>#N/A</v>
      </c>
      <c r="Z7971" s="37"/>
      <c r="AA7971" s="37"/>
    </row>
    <row r="7972" spans="20:27">
      <c r="T7972" s="26">
        <v>7952</v>
      </c>
      <c r="U7972" s="26" t="e">
        <f t="shared" si="629"/>
        <v>#N/A</v>
      </c>
      <c r="V7972" s="36" t="e">
        <f t="shared" si="626"/>
        <v>#N/A</v>
      </c>
      <c r="W7972" s="29" t="e">
        <f t="shared" si="628"/>
        <v>#N/A</v>
      </c>
      <c r="X7972" s="37" t="e">
        <f t="shared" si="627"/>
        <v>#N/A</v>
      </c>
      <c r="Y7972" s="37" t="e">
        <f t="shared" si="630"/>
        <v>#N/A</v>
      </c>
      <c r="Z7972" s="37"/>
      <c r="AA7972" s="37"/>
    </row>
    <row r="7973" spans="20:27">
      <c r="T7973" s="26">
        <v>7953</v>
      </c>
      <c r="U7973" s="26" t="e">
        <f t="shared" si="629"/>
        <v>#N/A</v>
      </c>
      <c r="V7973" s="36" t="e">
        <f t="shared" si="626"/>
        <v>#N/A</v>
      </c>
      <c r="W7973" s="29" t="e">
        <f t="shared" si="628"/>
        <v>#N/A</v>
      </c>
      <c r="X7973" s="37" t="e">
        <f t="shared" si="627"/>
        <v>#N/A</v>
      </c>
      <c r="Y7973" s="37" t="e">
        <f t="shared" si="630"/>
        <v>#N/A</v>
      </c>
      <c r="Z7973" s="37"/>
      <c r="AA7973" s="37"/>
    </row>
    <row r="7974" spans="20:27">
      <c r="T7974" s="26">
        <v>7954</v>
      </c>
      <c r="U7974" s="26" t="e">
        <f t="shared" si="629"/>
        <v>#N/A</v>
      </c>
      <c r="V7974" s="36" t="e">
        <f t="shared" si="626"/>
        <v>#N/A</v>
      </c>
      <c r="W7974" s="29" t="e">
        <f t="shared" si="628"/>
        <v>#N/A</v>
      </c>
      <c r="X7974" s="37" t="e">
        <f t="shared" si="627"/>
        <v>#N/A</v>
      </c>
      <c r="Y7974" s="37" t="e">
        <f t="shared" si="630"/>
        <v>#N/A</v>
      </c>
      <c r="Z7974" s="37"/>
      <c r="AA7974" s="37"/>
    </row>
    <row r="7975" spans="20:27">
      <c r="T7975" s="26">
        <v>7955</v>
      </c>
      <c r="U7975" s="26" t="e">
        <f t="shared" si="629"/>
        <v>#N/A</v>
      </c>
      <c r="V7975" s="36" t="e">
        <f t="shared" si="626"/>
        <v>#N/A</v>
      </c>
      <c r="W7975" s="29" t="e">
        <f t="shared" si="628"/>
        <v>#N/A</v>
      </c>
      <c r="X7975" s="37" t="e">
        <f t="shared" si="627"/>
        <v>#N/A</v>
      </c>
      <c r="Y7975" s="37" t="e">
        <f t="shared" si="630"/>
        <v>#N/A</v>
      </c>
      <c r="Z7975" s="37"/>
      <c r="AA7975" s="37"/>
    </row>
    <row r="7976" spans="20:27">
      <c r="T7976" s="26">
        <v>7956</v>
      </c>
      <c r="U7976" s="26" t="e">
        <f t="shared" si="629"/>
        <v>#N/A</v>
      </c>
      <c r="V7976" s="36" t="e">
        <f t="shared" si="626"/>
        <v>#N/A</v>
      </c>
      <c r="W7976" s="29" t="e">
        <f t="shared" si="628"/>
        <v>#N/A</v>
      </c>
      <c r="X7976" s="37" t="e">
        <f t="shared" si="627"/>
        <v>#N/A</v>
      </c>
      <c r="Y7976" s="37" t="e">
        <f t="shared" si="630"/>
        <v>#N/A</v>
      </c>
      <c r="Z7976" s="37"/>
      <c r="AA7976" s="37"/>
    </row>
    <row r="7977" spans="20:27">
      <c r="T7977" s="26">
        <v>7957</v>
      </c>
      <c r="U7977" s="26" t="e">
        <f t="shared" si="629"/>
        <v>#N/A</v>
      </c>
      <c r="V7977" s="36" t="e">
        <f t="shared" si="626"/>
        <v>#N/A</v>
      </c>
      <c r="W7977" s="29" t="e">
        <f t="shared" si="628"/>
        <v>#N/A</v>
      </c>
      <c r="X7977" s="37" t="e">
        <f t="shared" si="627"/>
        <v>#N/A</v>
      </c>
      <c r="Y7977" s="37" t="e">
        <f t="shared" si="630"/>
        <v>#N/A</v>
      </c>
      <c r="Z7977" s="37"/>
      <c r="AA7977" s="37"/>
    </row>
    <row r="7978" spans="20:27">
      <c r="T7978" s="26">
        <v>7958</v>
      </c>
      <c r="U7978" s="26" t="e">
        <f t="shared" si="629"/>
        <v>#N/A</v>
      </c>
      <c r="V7978" s="36" t="e">
        <f t="shared" si="626"/>
        <v>#N/A</v>
      </c>
      <c r="W7978" s="29" t="e">
        <f t="shared" si="628"/>
        <v>#N/A</v>
      </c>
      <c r="X7978" s="37" t="e">
        <f t="shared" si="627"/>
        <v>#N/A</v>
      </c>
      <c r="Y7978" s="37" t="e">
        <f t="shared" si="630"/>
        <v>#N/A</v>
      </c>
      <c r="Z7978" s="37"/>
      <c r="AA7978" s="37"/>
    </row>
    <row r="7979" spans="20:27">
      <c r="T7979" s="26">
        <v>7959</v>
      </c>
      <c r="U7979" s="26" t="e">
        <f t="shared" si="629"/>
        <v>#N/A</v>
      </c>
      <c r="V7979" s="36" t="e">
        <f t="shared" si="626"/>
        <v>#N/A</v>
      </c>
      <c r="W7979" s="29" t="e">
        <f t="shared" si="628"/>
        <v>#N/A</v>
      </c>
      <c r="X7979" s="37" t="e">
        <f t="shared" si="627"/>
        <v>#N/A</v>
      </c>
      <c r="Y7979" s="37" t="e">
        <f t="shared" si="630"/>
        <v>#N/A</v>
      </c>
      <c r="Z7979" s="37"/>
      <c r="AA7979" s="37"/>
    </row>
    <row r="7980" spans="20:27">
      <c r="T7980" s="26">
        <v>7960</v>
      </c>
      <c r="U7980" s="26" t="e">
        <f t="shared" si="629"/>
        <v>#N/A</v>
      </c>
      <c r="V7980" s="36" t="e">
        <f t="shared" si="626"/>
        <v>#N/A</v>
      </c>
      <c r="W7980" s="29" t="e">
        <f t="shared" si="628"/>
        <v>#N/A</v>
      </c>
      <c r="X7980" s="37" t="e">
        <f t="shared" si="627"/>
        <v>#N/A</v>
      </c>
      <c r="Y7980" s="37" t="e">
        <f t="shared" si="630"/>
        <v>#N/A</v>
      </c>
      <c r="Z7980" s="37"/>
      <c r="AA7980" s="37"/>
    </row>
    <row r="7981" spans="20:27">
      <c r="T7981" s="26">
        <v>7961</v>
      </c>
      <c r="U7981" s="26" t="e">
        <f t="shared" si="629"/>
        <v>#N/A</v>
      </c>
      <c r="V7981" s="36" t="e">
        <f t="shared" si="626"/>
        <v>#N/A</v>
      </c>
      <c r="W7981" s="29" t="e">
        <f t="shared" si="628"/>
        <v>#N/A</v>
      </c>
      <c r="X7981" s="37" t="e">
        <f t="shared" si="627"/>
        <v>#N/A</v>
      </c>
      <c r="Y7981" s="37" t="e">
        <f t="shared" si="630"/>
        <v>#N/A</v>
      </c>
      <c r="Z7981" s="37"/>
      <c r="AA7981" s="37"/>
    </row>
    <row r="7982" spans="20:27">
      <c r="T7982" s="26">
        <v>7962</v>
      </c>
      <c r="U7982" s="26" t="e">
        <f t="shared" si="629"/>
        <v>#N/A</v>
      </c>
      <c r="V7982" s="36" t="e">
        <f t="shared" si="626"/>
        <v>#N/A</v>
      </c>
      <c r="W7982" s="29" t="e">
        <f t="shared" si="628"/>
        <v>#N/A</v>
      </c>
      <c r="X7982" s="37" t="e">
        <f t="shared" si="627"/>
        <v>#N/A</v>
      </c>
      <c r="Y7982" s="37" t="e">
        <f t="shared" si="630"/>
        <v>#N/A</v>
      </c>
      <c r="Z7982" s="37"/>
      <c r="AA7982" s="37"/>
    </row>
    <row r="7983" spans="20:27">
      <c r="T7983" s="26">
        <v>7963</v>
      </c>
      <c r="U7983" s="26" t="e">
        <f t="shared" si="629"/>
        <v>#N/A</v>
      </c>
      <c r="V7983" s="36" t="e">
        <f t="shared" si="626"/>
        <v>#N/A</v>
      </c>
      <c r="W7983" s="29" t="e">
        <f t="shared" si="628"/>
        <v>#N/A</v>
      </c>
      <c r="X7983" s="37" t="e">
        <f t="shared" si="627"/>
        <v>#N/A</v>
      </c>
      <c r="Y7983" s="37" t="e">
        <f t="shared" si="630"/>
        <v>#N/A</v>
      </c>
      <c r="Z7983" s="37"/>
      <c r="AA7983" s="37"/>
    </row>
    <row r="7984" spans="20:27">
      <c r="T7984" s="26">
        <v>7964</v>
      </c>
      <c r="U7984" s="26" t="e">
        <f t="shared" si="629"/>
        <v>#N/A</v>
      </c>
      <c r="V7984" s="36" t="e">
        <f t="shared" si="626"/>
        <v>#N/A</v>
      </c>
      <c r="W7984" s="29" t="e">
        <f t="shared" si="628"/>
        <v>#N/A</v>
      </c>
      <c r="X7984" s="37" t="e">
        <f t="shared" si="627"/>
        <v>#N/A</v>
      </c>
      <c r="Y7984" s="37" t="e">
        <f t="shared" si="630"/>
        <v>#N/A</v>
      </c>
      <c r="Z7984" s="37"/>
      <c r="AA7984" s="37"/>
    </row>
    <row r="7985" spans="20:27">
      <c r="T7985" s="26">
        <v>7965</v>
      </c>
      <c r="U7985" s="26" t="e">
        <f t="shared" si="629"/>
        <v>#N/A</v>
      </c>
      <c r="V7985" s="36" t="e">
        <f t="shared" si="626"/>
        <v>#N/A</v>
      </c>
      <c r="W7985" s="29" t="e">
        <f t="shared" si="628"/>
        <v>#N/A</v>
      </c>
      <c r="X7985" s="37" t="e">
        <f t="shared" si="627"/>
        <v>#N/A</v>
      </c>
      <c r="Y7985" s="37" t="e">
        <f t="shared" si="630"/>
        <v>#N/A</v>
      </c>
      <c r="Z7985" s="37"/>
      <c r="AA7985" s="37"/>
    </row>
    <row r="7986" spans="20:27">
      <c r="T7986" s="26">
        <v>7966</v>
      </c>
      <c r="U7986" s="26" t="e">
        <f t="shared" si="629"/>
        <v>#N/A</v>
      </c>
      <c r="V7986" s="36" t="e">
        <f t="shared" si="626"/>
        <v>#N/A</v>
      </c>
      <c r="W7986" s="29" t="e">
        <f t="shared" si="628"/>
        <v>#N/A</v>
      </c>
      <c r="X7986" s="37" t="e">
        <f t="shared" si="627"/>
        <v>#N/A</v>
      </c>
      <c r="Y7986" s="37" t="e">
        <f t="shared" si="630"/>
        <v>#N/A</v>
      </c>
      <c r="Z7986" s="37"/>
      <c r="AA7986" s="37"/>
    </row>
    <row r="7987" spans="20:27">
      <c r="T7987" s="26">
        <v>7967</v>
      </c>
      <c r="U7987" s="26" t="e">
        <f t="shared" si="629"/>
        <v>#N/A</v>
      </c>
      <c r="V7987" s="36" t="e">
        <f t="shared" si="626"/>
        <v>#N/A</v>
      </c>
      <c r="W7987" s="29" t="e">
        <f t="shared" si="628"/>
        <v>#N/A</v>
      </c>
      <c r="X7987" s="37" t="e">
        <f t="shared" si="627"/>
        <v>#N/A</v>
      </c>
      <c r="Y7987" s="37" t="e">
        <f t="shared" si="630"/>
        <v>#N/A</v>
      </c>
      <c r="Z7987" s="37"/>
      <c r="AA7987" s="37"/>
    </row>
    <row r="7988" spans="20:27">
      <c r="T7988" s="26">
        <v>7968</v>
      </c>
      <c r="U7988" s="26" t="e">
        <f t="shared" si="629"/>
        <v>#N/A</v>
      </c>
      <c r="V7988" s="36" t="e">
        <f t="shared" si="626"/>
        <v>#N/A</v>
      </c>
      <c r="W7988" s="29" t="e">
        <f t="shared" si="628"/>
        <v>#N/A</v>
      </c>
      <c r="X7988" s="37" t="e">
        <f t="shared" si="627"/>
        <v>#N/A</v>
      </c>
      <c r="Y7988" s="37" t="e">
        <f t="shared" si="630"/>
        <v>#N/A</v>
      </c>
      <c r="Z7988" s="37"/>
      <c r="AA7988" s="37"/>
    </row>
    <row r="7989" spans="20:27">
      <c r="T7989" s="26">
        <v>7969</v>
      </c>
      <c r="U7989" s="26" t="e">
        <f t="shared" si="629"/>
        <v>#N/A</v>
      </c>
      <c r="V7989" s="36" t="e">
        <f t="shared" si="626"/>
        <v>#N/A</v>
      </c>
      <c r="W7989" s="29" t="e">
        <f t="shared" si="628"/>
        <v>#N/A</v>
      </c>
      <c r="X7989" s="37" t="e">
        <f t="shared" si="627"/>
        <v>#N/A</v>
      </c>
      <c r="Y7989" s="37" t="e">
        <f t="shared" si="630"/>
        <v>#N/A</v>
      </c>
      <c r="Z7989" s="37"/>
      <c r="AA7989" s="37"/>
    </row>
    <row r="7990" spans="20:27">
      <c r="T7990" s="26">
        <v>7970</v>
      </c>
      <c r="U7990" s="26" t="e">
        <f t="shared" si="629"/>
        <v>#N/A</v>
      </c>
      <c r="V7990" s="36" t="e">
        <f t="shared" si="626"/>
        <v>#N/A</v>
      </c>
      <c r="W7990" s="29" t="e">
        <f t="shared" si="628"/>
        <v>#N/A</v>
      </c>
      <c r="X7990" s="37" t="e">
        <f t="shared" si="627"/>
        <v>#N/A</v>
      </c>
      <c r="Y7990" s="37" t="e">
        <f t="shared" si="630"/>
        <v>#N/A</v>
      </c>
      <c r="Z7990" s="37"/>
      <c r="AA7990" s="37"/>
    </row>
    <row r="7991" spans="20:27">
      <c r="T7991" s="26">
        <v>7971</v>
      </c>
      <c r="U7991" s="26" t="e">
        <f t="shared" si="629"/>
        <v>#N/A</v>
      </c>
      <c r="V7991" s="36" t="e">
        <f t="shared" si="626"/>
        <v>#N/A</v>
      </c>
      <c r="W7991" s="29" t="e">
        <f t="shared" si="628"/>
        <v>#N/A</v>
      </c>
      <c r="X7991" s="37" t="e">
        <f t="shared" si="627"/>
        <v>#N/A</v>
      </c>
      <c r="Y7991" s="37" t="e">
        <f t="shared" si="630"/>
        <v>#N/A</v>
      </c>
      <c r="Z7991" s="37"/>
      <c r="AA7991" s="37"/>
    </row>
    <row r="7992" spans="20:27">
      <c r="T7992" s="26">
        <v>7972</v>
      </c>
      <c r="U7992" s="26" t="e">
        <f t="shared" si="629"/>
        <v>#N/A</v>
      </c>
      <c r="V7992" s="36" t="e">
        <f t="shared" si="626"/>
        <v>#N/A</v>
      </c>
      <c r="W7992" s="29" t="e">
        <f t="shared" si="628"/>
        <v>#N/A</v>
      </c>
      <c r="X7992" s="37" t="e">
        <f t="shared" si="627"/>
        <v>#N/A</v>
      </c>
      <c r="Y7992" s="37" t="e">
        <f t="shared" si="630"/>
        <v>#N/A</v>
      </c>
      <c r="Z7992" s="37"/>
      <c r="AA7992" s="37"/>
    </row>
    <row r="7993" spans="20:27">
      <c r="T7993" s="26">
        <v>7973</v>
      </c>
      <c r="U7993" s="26" t="e">
        <f t="shared" si="629"/>
        <v>#N/A</v>
      </c>
      <c r="V7993" s="36" t="e">
        <f t="shared" si="626"/>
        <v>#N/A</v>
      </c>
      <c r="W7993" s="29" t="e">
        <f t="shared" si="628"/>
        <v>#N/A</v>
      </c>
      <c r="X7993" s="37" t="e">
        <f t="shared" si="627"/>
        <v>#N/A</v>
      </c>
      <c r="Y7993" s="37" t="e">
        <f t="shared" si="630"/>
        <v>#N/A</v>
      </c>
      <c r="Z7993" s="37"/>
      <c r="AA7993" s="37"/>
    </row>
    <row r="7994" spans="20:27">
      <c r="T7994" s="26">
        <v>7974</v>
      </c>
      <c r="U7994" s="26" t="e">
        <f t="shared" si="629"/>
        <v>#N/A</v>
      </c>
      <c r="V7994" s="36" t="e">
        <f t="shared" si="626"/>
        <v>#N/A</v>
      </c>
      <c r="W7994" s="29" t="e">
        <f t="shared" si="628"/>
        <v>#N/A</v>
      </c>
      <c r="X7994" s="37" t="e">
        <f t="shared" si="627"/>
        <v>#N/A</v>
      </c>
      <c r="Y7994" s="37" t="e">
        <f t="shared" si="630"/>
        <v>#N/A</v>
      </c>
      <c r="Z7994" s="37"/>
      <c r="AA7994" s="37"/>
    </row>
    <row r="7995" spans="20:27">
      <c r="T7995" s="26">
        <v>7975</v>
      </c>
      <c r="U7995" s="26" t="e">
        <f t="shared" si="629"/>
        <v>#N/A</v>
      </c>
      <c r="V7995" s="36" t="e">
        <f t="shared" si="626"/>
        <v>#N/A</v>
      </c>
      <c r="W7995" s="29" t="e">
        <f t="shared" si="628"/>
        <v>#N/A</v>
      </c>
      <c r="X7995" s="37" t="e">
        <f t="shared" si="627"/>
        <v>#N/A</v>
      </c>
      <c r="Y7995" s="37" t="e">
        <f t="shared" si="630"/>
        <v>#N/A</v>
      </c>
      <c r="Z7995" s="37"/>
      <c r="AA7995" s="37"/>
    </row>
    <row r="7996" spans="20:27">
      <c r="T7996" s="26">
        <v>7976</v>
      </c>
      <c r="U7996" s="26" t="e">
        <f t="shared" si="629"/>
        <v>#N/A</v>
      </c>
      <c r="V7996" s="36" t="e">
        <f t="shared" si="626"/>
        <v>#N/A</v>
      </c>
      <c r="W7996" s="29" t="e">
        <f t="shared" si="628"/>
        <v>#N/A</v>
      </c>
      <c r="X7996" s="37" t="e">
        <f t="shared" si="627"/>
        <v>#N/A</v>
      </c>
      <c r="Y7996" s="37" t="e">
        <f t="shared" si="630"/>
        <v>#N/A</v>
      </c>
      <c r="Z7996" s="37"/>
      <c r="AA7996" s="37"/>
    </row>
    <row r="7997" spans="20:27">
      <c r="T7997" s="26">
        <v>7977</v>
      </c>
      <c r="U7997" s="26" t="e">
        <f t="shared" si="629"/>
        <v>#N/A</v>
      </c>
      <c r="V7997" s="36" t="e">
        <f t="shared" si="626"/>
        <v>#N/A</v>
      </c>
      <c r="W7997" s="29" t="e">
        <f t="shared" si="628"/>
        <v>#N/A</v>
      </c>
      <c r="X7997" s="37" t="e">
        <f t="shared" si="627"/>
        <v>#N/A</v>
      </c>
      <c r="Y7997" s="37" t="e">
        <f t="shared" si="630"/>
        <v>#N/A</v>
      </c>
      <c r="Z7997" s="37"/>
      <c r="AA7997" s="37"/>
    </row>
    <row r="7998" spans="20:27">
      <c r="T7998" s="26">
        <v>7978</v>
      </c>
      <c r="U7998" s="26" t="e">
        <f t="shared" si="629"/>
        <v>#N/A</v>
      </c>
      <c r="V7998" s="36" t="e">
        <f t="shared" si="626"/>
        <v>#N/A</v>
      </c>
      <c r="W7998" s="29" t="e">
        <f t="shared" si="628"/>
        <v>#N/A</v>
      </c>
      <c r="X7998" s="37" t="e">
        <f t="shared" si="627"/>
        <v>#N/A</v>
      </c>
      <c r="Y7998" s="37" t="e">
        <f t="shared" si="630"/>
        <v>#N/A</v>
      </c>
      <c r="Z7998" s="37"/>
      <c r="AA7998" s="37"/>
    </row>
    <row r="7999" spans="20:27">
      <c r="T7999" s="26">
        <v>7979</v>
      </c>
      <c r="U7999" s="26" t="e">
        <f t="shared" si="629"/>
        <v>#N/A</v>
      </c>
      <c r="V7999" s="36" t="e">
        <f t="shared" si="626"/>
        <v>#N/A</v>
      </c>
      <c r="W7999" s="29" t="e">
        <f t="shared" si="628"/>
        <v>#N/A</v>
      </c>
      <c r="X7999" s="37" t="e">
        <f t="shared" si="627"/>
        <v>#N/A</v>
      </c>
      <c r="Y7999" s="37" t="e">
        <f t="shared" si="630"/>
        <v>#N/A</v>
      </c>
      <c r="Z7999" s="37"/>
      <c r="AA7999" s="37"/>
    </row>
    <row r="8000" spans="20:27">
      <c r="T8000" s="26">
        <v>7980</v>
      </c>
      <c r="U8000" s="26" t="e">
        <f t="shared" si="629"/>
        <v>#N/A</v>
      </c>
      <c r="V8000" s="36" t="e">
        <f t="shared" si="626"/>
        <v>#N/A</v>
      </c>
      <c r="W8000" s="29" t="e">
        <f t="shared" si="628"/>
        <v>#N/A</v>
      </c>
      <c r="X8000" s="37" t="e">
        <f t="shared" si="627"/>
        <v>#N/A</v>
      </c>
      <c r="Y8000" s="37" t="e">
        <f t="shared" si="630"/>
        <v>#N/A</v>
      </c>
      <c r="Z8000" s="37"/>
      <c r="AA8000" s="37"/>
    </row>
    <row r="8001" spans="20:27">
      <c r="T8001" s="26">
        <v>7981</v>
      </c>
      <c r="U8001" s="26" t="e">
        <f t="shared" si="629"/>
        <v>#N/A</v>
      </c>
      <c r="V8001" s="36" t="e">
        <f t="shared" si="626"/>
        <v>#N/A</v>
      </c>
      <c r="W8001" s="29" t="e">
        <f t="shared" si="628"/>
        <v>#N/A</v>
      </c>
      <c r="X8001" s="37" t="e">
        <f t="shared" si="627"/>
        <v>#N/A</v>
      </c>
      <c r="Y8001" s="37" t="e">
        <f t="shared" si="630"/>
        <v>#N/A</v>
      </c>
      <c r="Z8001" s="37"/>
      <c r="AA8001" s="37"/>
    </row>
    <row r="8002" spans="20:27">
      <c r="T8002" s="26">
        <v>7982</v>
      </c>
      <c r="U8002" s="26" t="e">
        <f t="shared" si="629"/>
        <v>#N/A</v>
      </c>
      <c r="V8002" s="36" t="e">
        <f t="shared" si="626"/>
        <v>#N/A</v>
      </c>
      <c r="W8002" s="29" t="e">
        <f t="shared" si="628"/>
        <v>#N/A</v>
      </c>
      <c r="X8002" s="37" t="e">
        <f t="shared" si="627"/>
        <v>#N/A</v>
      </c>
      <c r="Y8002" s="37" t="e">
        <f t="shared" si="630"/>
        <v>#N/A</v>
      </c>
      <c r="Z8002" s="37"/>
      <c r="AA8002" s="37"/>
    </row>
    <row r="8003" spans="20:27">
      <c r="T8003" s="26">
        <v>7983</v>
      </c>
      <c r="U8003" s="26" t="e">
        <f t="shared" si="629"/>
        <v>#N/A</v>
      </c>
      <c r="V8003" s="36" t="e">
        <f t="shared" si="626"/>
        <v>#N/A</v>
      </c>
      <c r="W8003" s="29" t="e">
        <f t="shared" si="628"/>
        <v>#N/A</v>
      </c>
      <c r="X8003" s="37" t="e">
        <f t="shared" si="627"/>
        <v>#N/A</v>
      </c>
      <c r="Y8003" s="37" t="e">
        <f t="shared" si="630"/>
        <v>#N/A</v>
      </c>
      <c r="Z8003" s="37"/>
      <c r="AA8003" s="37"/>
    </row>
    <row r="8004" spans="20:27">
      <c r="T8004" s="26">
        <v>7984</v>
      </c>
      <c r="U8004" s="26" t="e">
        <f t="shared" si="629"/>
        <v>#N/A</v>
      </c>
      <c r="V8004" s="36" t="e">
        <f t="shared" si="626"/>
        <v>#N/A</v>
      </c>
      <c r="W8004" s="29" t="e">
        <f t="shared" si="628"/>
        <v>#N/A</v>
      </c>
      <c r="X8004" s="37" t="e">
        <f t="shared" si="627"/>
        <v>#N/A</v>
      </c>
      <c r="Y8004" s="37" t="e">
        <f t="shared" si="630"/>
        <v>#N/A</v>
      </c>
      <c r="Z8004" s="37"/>
      <c r="AA8004" s="37"/>
    </row>
    <row r="8005" spans="20:27">
      <c r="T8005" s="26">
        <v>7985</v>
      </c>
      <c r="U8005" s="26" t="e">
        <f t="shared" si="629"/>
        <v>#N/A</v>
      </c>
      <c r="V8005" s="36" t="e">
        <f t="shared" si="626"/>
        <v>#N/A</v>
      </c>
      <c r="W8005" s="29" t="e">
        <f t="shared" si="628"/>
        <v>#N/A</v>
      </c>
      <c r="X8005" s="37" t="e">
        <f t="shared" si="627"/>
        <v>#N/A</v>
      </c>
      <c r="Y8005" s="37" t="e">
        <f t="shared" si="630"/>
        <v>#N/A</v>
      </c>
      <c r="Z8005" s="37"/>
      <c r="AA8005" s="37"/>
    </row>
    <row r="8006" spans="20:27">
      <c r="T8006" s="26">
        <v>7986</v>
      </c>
      <c r="U8006" s="26" t="e">
        <f t="shared" si="629"/>
        <v>#N/A</v>
      </c>
      <c r="V8006" s="36" t="e">
        <f t="shared" si="626"/>
        <v>#N/A</v>
      </c>
      <c r="W8006" s="29" t="e">
        <f t="shared" si="628"/>
        <v>#N/A</v>
      </c>
      <c r="X8006" s="37" t="e">
        <f t="shared" si="627"/>
        <v>#N/A</v>
      </c>
      <c r="Y8006" s="37" t="e">
        <f t="shared" si="630"/>
        <v>#N/A</v>
      </c>
      <c r="Z8006" s="37"/>
      <c r="AA8006" s="37"/>
    </row>
    <row r="8007" spans="20:27">
      <c r="T8007" s="26">
        <v>7987</v>
      </c>
      <c r="U8007" s="26" t="e">
        <f t="shared" si="629"/>
        <v>#N/A</v>
      </c>
      <c r="V8007" s="36" t="e">
        <f t="shared" si="626"/>
        <v>#N/A</v>
      </c>
      <c r="W8007" s="29" t="e">
        <f t="shared" si="628"/>
        <v>#N/A</v>
      </c>
      <c r="X8007" s="37" t="e">
        <f t="shared" si="627"/>
        <v>#N/A</v>
      </c>
      <c r="Y8007" s="37" t="e">
        <f t="shared" si="630"/>
        <v>#N/A</v>
      </c>
      <c r="Z8007" s="37"/>
      <c r="AA8007" s="37"/>
    </row>
    <row r="8008" spans="20:27">
      <c r="T8008" s="26">
        <v>7988</v>
      </c>
      <c r="U8008" s="26" t="e">
        <f t="shared" si="629"/>
        <v>#N/A</v>
      </c>
      <c r="V8008" s="36" t="e">
        <f t="shared" ref="V8008:V8071" si="631">K$23*EXP(M$22*LOG(T8008/O$23))</f>
        <v>#N/A</v>
      </c>
      <c r="W8008" s="29" t="e">
        <f t="shared" si="628"/>
        <v>#N/A</v>
      </c>
      <c r="X8008" s="37" t="e">
        <f t="shared" ref="X8008:X8071" si="632">IF(($K$60+15)&gt;T8008,T8008,(#N/A))</f>
        <v>#N/A</v>
      </c>
      <c r="Y8008" s="37" t="e">
        <f t="shared" si="630"/>
        <v>#N/A</v>
      </c>
      <c r="Z8008" s="37"/>
      <c r="AA8008" s="37"/>
    </row>
    <row r="8009" spans="20:27">
      <c r="T8009" s="26">
        <v>7989</v>
      </c>
      <c r="U8009" s="26" t="e">
        <f t="shared" si="629"/>
        <v>#N/A</v>
      </c>
      <c r="V8009" s="36" t="e">
        <f t="shared" si="631"/>
        <v>#N/A</v>
      </c>
      <c r="W8009" s="29" t="e">
        <f t="shared" si="628"/>
        <v>#N/A</v>
      </c>
      <c r="X8009" s="37" t="e">
        <f t="shared" si="632"/>
        <v>#N/A</v>
      </c>
      <c r="Y8009" s="37" t="e">
        <f t="shared" si="630"/>
        <v>#N/A</v>
      </c>
      <c r="Z8009" s="37"/>
      <c r="AA8009" s="37"/>
    </row>
    <row r="8010" spans="20:27">
      <c r="T8010" s="26">
        <v>7990</v>
      </c>
      <c r="U8010" s="26" t="e">
        <f t="shared" si="629"/>
        <v>#N/A</v>
      </c>
      <c r="V8010" s="36" t="e">
        <f t="shared" si="631"/>
        <v>#N/A</v>
      </c>
      <c r="W8010" s="29" t="e">
        <f t="shared" si="628"/>
        <v>#N/A</v>
      </c>
      <c r="X8010" s="37" t="e">
        <f t="shared" si="632"/>
        <v>#N/A</v>
      </c>
      <c r="Y8010" s="37" t="e">
        <f t="shared" si="630"/>
        <v>#N/A</v>
      </c>
      <c r="Z8010" s="37"/>
      <c r="AA8010" s="37"/>
    </row>
    <row r="8011" spans="20:27">
      <c r="T8011" s="26">
        <v>7991</v>
      </c>
      <c r="U8011" s="26" t="e">
        <f t="shared" si="629"/>
        <v>#N/A</v>
      </c>
      <c r="V8011" s="36" t="e">
        <f t="shared" si="631"/>
        <v>#N/A</v>
      </c>
      <c r="W8011" s="29" t="e">
        <f t="shared" si="628"/>
        <v>#N/A</v>
      </c>
      <c r="X8011" s="37" t="e">
        <f t="shared" si="632"/>
        <v>#N/A</v>
      </c>
      <c r="Y8011" s="37" t="e">
        <f t="shared" si="630"/>
        <v>#N/A</v>
      </c>
      <c r="Z8011" s="37"/>
      <c r="AA8011" s="37"/>
    </row>
    <row r="8012" spans="20:27">
      <c r="T8012" s="26">
        <v>7992</v>
      </c>
      <c r="U8012" s="26" t="e">
        <f t="shared" si="629"/>
        <v>#N/A</v>
      </c>
      <c r="V8012" s="36" t="e">
        <f t="shared" si="631"/>
        <v>#N/A</v>
      </c>
      <c r="W8012" s="29" t="e">
        <f t="shared" si="628"/>
        <v>#N/A</v>
      </c>
      <c r="X8012" s="37" t="e">
        <f t="shared" si="632"/>
        <v>#N/A</v>
      </c>
      <c r="Y8012" s="37" t="e">
        <f t="shared" si="630"/>
        <v>#N/A</v>
      </c>
      <c r="Z8012" s="37"/>
      <c r="AA8012" s="37"/>
    </row>
    <row r="8013" spans="20:27">
      <c r="T8013" s="26">
        <v>7993</v>
      </c>
      <c r="U8013" s="26" t="e">
        <f t="shared" si="629"/>
        <v>#N/A</v>
      </c>
      <c r="V8013" s="36" t="e">
        <f t="shared" si="631"/>
        <v>#N/A</v>
      </c>
      <c r="W8013" s="29" t="e">
        <f t="shared" si="628"/>
        <v>#N/A</v>
      </c>
      <c r="X8013" s="37" t="e">
        <f t="shared" si="632"/>
        <v>#N/A</v>
      </c>
      <c r="Y8013" s="37" t="e">
        <f t="shared" si="630"/>
        <v>#N/A</v>
      </c>
      <c r="Z8013" s="37"/>
      <c r="AA8013" s="37"/>
    </row>
    <row r="8014" spans="20:27">
      <c r="T8014" s="26">
        <v>7994</v>
      </c>
      <c r="U8014" s="26" t="e">
        <f t="shared" si="629"/>
        <v>#N/A</v>
      </c>
      <c r="V8014" s="36" t="e">
        <f t="shared" si="631"/>
        <v>#N/A</v>
      </c>
      <c r="W8014" s="29" t="e">
        <f t="shared" si="628"/>
        <v>#N/A</v>
      </c>
      <c r="X8014" s="37" t="e">
        <f t="shared" si="632"/>
        <v>#N/A</v>
      </c>
      <c r="Y8014" s="37" t="e">
        <f t="shared" si="630"/>
        <v>#N/A</v>
      </c>
      <c r="Z8014" s="37"/>
      <c r="AA8014" s="37"/>
    </row>
    <row r="8015" spans="20:27">
      <c r="T8015" s="26">
        <v>7995</v>
      </c>
      <c r="U8015" s="26" t="e">
        <f t="shared" si="629"/>
        <v>#N/A</v>
      </c>
      <c r="V8015" s="36" t="e">
        <f t="shared" si="631"/>
        <v>#N/A</v>
      </c>
      <c r="W8015" s="29" t="e">
        <f t="shared" si="628"/>
        <v>#N/A</v>
      </c>
      <c r="X8015" s="37" t="e">
        <f t="shared" si="632"/>
        <v>#N/A</v>
      </c>
      <c r="Y8015" s="37" t="e">
        <f t="shared" si="630"/>
        <v>#N/A</v>
      </c>
      <c r="Z8015" s="37"/>
      <c r="AA8015" s="37"/>
    </row>
    <row r="8016" spans="20:27">
      <c r="T8016" s="26">
        <v>7996</v>
      </c>
      <c r="U8016" s="26" t="e">
        <f t="shared" si="629"/>
        <v>#N/A</v>
      </c>
      <c r="V8016" s="36" t="e">
        <f t="shared" si="631"/>
        <v>#N/A</v>
      </c>
      <c r="W8016" s="29" t="e">
        <f t="shared" si="628"/>
        <v>#N/A</v>
      </c>
      <c r="X8016" s="37" t="e">
        <f t="shared" si="632"/>
        <v>#N/A</v>
      </c>
      <c r="Y8016" s="37" t="e">
        <f t="shared" si="630"/>
        <v>#N/A</v>
      </c>
      <c r="Z8016" s="37"/>
      <c r="AA8016" s="37"/>
    </row>
    <row r="8017" spans="20:27">
      <c r="T8017" s="26">
        <v>7997</v>
      </c>
      <c r="U8017" s="26" t="e">
        <f t="shared" si="629"/>
        <v>#N/A</v>
      </c>
      <c r="V8017" s="36" t="e">
        <f t="shared" si="631"/>
        <v>#N/A</v>
      </c>
      <c r="W8017" s="29" t="e">
        <f t="shared" si="628"/>
        <v>#N/A</v>
      </c>
      <c r="X8017" s="37" t="e">
        <f t="shared" si="632"/>
        <v>#N/A</v>
      </c>
      <c r="Y8017" s="37" t="e">
        <f t="shared" si="630"/>
        <v>#N/A</v>
      </c>
      <c r="Z8017" s="37"/>
      <c r="AA8017" s="37"/>
    </row>
    <row r="8018" spans="20:27">
      <c r="T8018" s="26">
        <v>7998</v>
      </c>
      <c r="U8018" s="26" t="e">
        <f t="shared" si="629"/>
        <v>#N/A</v>
      </c>
      <c r="V8018" s="36" t="e">
        <f t="shared" si="631"/>
        <v>#N/A</v>
      </c>
      <c r="W8018" s="29" t="e">
        <f t="shared" si="628"/>
        <v>#N/A</v>
      </c>
      <c r="X8018" s="37" t="e">
        <f t="shared" si="632"/>
        <v>#N/A</v>
      </c>
      <c r="Y8018" s="37" t="e">
        <f t="shared" si="630"/>
        <v>#N/A</v>
      </c>
      <c r="Z8018" s="37"/>
      <c r="AA8018" s="37"/>
    </row>
    <row r="8019" spans="20:27">
      <c r="T8019" s="26">
        <v>7999</v>
      </c>
      <c r="U8019" s="26" t="e">
        <f t="shared" si="629"/>
        <v>#N/A</v>
      </c>
      <c r="V8019" s="36" t="e">
        <f t="shared" si="631"/>
        <v>#N/A</v>
      </c>
      <c r="W8019" s="29" t="e">
        <f t="shared" si="628"/>
        <v>#N/A</v>
      </c>
      <c r="X8019" s="37" t="e">
        <f t="shared" si="632"/>
        <v>#N/A</v>
      </c>
      <c r="Y8019" s="37" t="e">
        <f t="shared" si="630"/>
        <v>#N/A</v>
      </c>
      <c r="Z8019" s="37"/>
      <c r="AA8019" s="37"/>
    </row>
    <row r="8020" spans="20:27">
      <c r="T8020" s="26">
        <v>8000</v>
      </c>
      <c r="U8020" s="26" t="e">
        <f t="shared" si="629"/>
        <v>#N/A</v>
      </c>
      <c r="V8020" s="36" t="e">
        <f t="shared" si="631"/>
        <v>#N/A</v>
      </c>
      <c r="W8020" s="29" t="e">
        <f t="shared" si="628"/>
        <v>#N/A</v>
      </c>
      <c r="X8020" s="37" t="e">
        <f t="shared" si="632"/>
        <v>#N/A</v>
      </c>
      <c r="Y8020" s="37" t="e">
        <f t="shared" si="630"/>
        <v>#N/A</v>
      </c>
      <c r="Z8020" s="37"/>
      <c r="AA8020" s="37"/>
    </row>
    <row r="8021" spans="20:27">
      <c r="T8021" s="26">
        <v>8001</v>
      </c>
      <c r="U8021" s="26" t="e">
        <f t="shared" si="629"/>
        <v>#N/A</v>
      </c>
      <c r="V8021" s="36" t="e">
        <f t="shared" si="631"/>
        <v>#N/A</v>
      </c>
      <c r="W8021" s="29" t="e">
        <f t="shared" ref="W8021:W8084" si="633">IF(U8021="",(#N/A),V8021)</f>
        <v>#N/A</v>
      </c>
      <c r="X8021" s="37" t="e">
        <f t="shared" si="632"/>
        <v>#N/A</v>
      </c>
      <c r="Y8021" s="37" t="e">
        <f t="shared" si="630"/>
        <v>#N/A</v>
      </c>
      <c r="Z8021" s="37"/>
      <c r="AA8021" s="37"/>
    </row>
    <row r="8022" spans="20:27">
      <c r="T8022" s="26">
        <v>8002</v>
      </c>
      <c r="U8022" s="26" t="e">
        <f t="shared" ref="U8022:U8085" si="634">IF(MAX(D$20:D$64)&lt;T8022,(#N/A),T8022)</f>
        <v>#N/A</v>
      </c>
      <c r="V8022" s="36" t="e">
        <f t="shared" si="631"/>
        <v>#N/A</v>
      </c>
      <c r="W8022" s="29" t="e">
        <f t="shared" si="633"/>
        <v>#N/A</v>
      </c>
      <c r="X8022" s="37" t="e">
        <f t="shared" si="632"/>
        <v>#N/A</v>
      </c>
      <c r="Y8022" s="37" t="e">
        <f t="shared" si="630"/>
        <v>#N/A</v>
      </c>
      <c r="Z8022" s="37"/>
      <c r="AA8022" s="37"/>
    </row>
    <row r="8023" spans="20:27">
      <c r="T8023" s="26">
        <v>8003</v>
      </c>
      <c r="U8023" s="26" t="e">
        <f t="shared" si="634"/>
        <v>#N/A</v>
      </c>
      <c r="V8023" s="36" t="e">
        <f t="shared" si="631"/>
        <v>#N/A</v>
      </c>
      <c r="W8023" s="29" t="e">
        <f t="shared" si="633"/>
        <v>#N/A</v>
      </c>
      <c r="X8023" s="37" t="e">
        <f t="shared" si="632"/>
        <v>#N/A</v>
      </c>
      <c r="Y8023" s="37" t="e">
        <f t="shared" si="630"/>
        <v>#N/A</v>
      </c>
      <c r="Z8023" s="37"/>
      <c r="AA8023" s="37"/>
    </row>
    <row r="8024" spans="20:27">
      <c r="T8024" s="26">
        <v>8004</v>
      </c>
      <c r="U8024" s="26" t="e">
        <f t="shared" si="634"/>
        <v>#N/A</v>
      </c>
      <c r="V8024" s="36" t="e">
        <f t="shared" si="631"/>
        <v>#N/A</v>
      </c>
      <c r="W8024" s="29" t="e">
        <f t="shared" si="633"/>
        <v>#N/A</v>
      </c>
      <c r="X8024" s="37" t="e">
        <f t="shared" si="632"/>
        <v>#N/A</v>
      </c>
      <c r="Y8024" s="37" t="e">
        <f t="shared" si="630"/>
        <v>#N/A</v>
      </c>
      <c r="Z8024" s="37"/>
      <c r="AA8024" s="37"/>
    </row>
    <row r="8025" spans="20:27">
      <c r="T8025" s="26">
        <v>8005</v>
      </c>
      <c r="U8025" s="26" t="e">
        <f t="shared" si="634"/>
        <v>#N/A</v>
      </c>
      <c r="V8025" s="36" t="e">
        <f t="shared" si="631"/>
        <v>#N/A</v>
      </c>
      <c r="W8025" s="29" t="e">
        <f t="shared" si="633"/>
        <v>#N/A</v>
      </c>
      <c r="X8025" s="37" t="e">
        <f t="shared" si="632"/>
        <v>#N/A</v>
      </c>
      <c r="Y8025" s="37" t="e">
        <f t="shared" si="630"/>
        <v>#N/A</v>
      </c>
      <c r="Z8025" s="37"/>
      <c r="AA8025" s="37"/>
    </row>
    <row r="8026" spans="20:27">
      <c r="T8026" s="26">
        <v>8006</v>
      </c>
      <c r="U8026" s="26" t="e">
        <f t="shared" si="634"/>
        <v>#N/A</v>
      </c>
      <c r="V8026" s="36" t="e">
        <f t="shared" si="631"/>
        <v>#N/A</v>
      </c>
      <c r="W8026" s="29" t="e">
        <f t="shared" si="633"/>
        <v>#N/A</v>
      </c>
      <c r="X8026" s="37" t="e">
        <f t="shared" si="632"/>
        <v>#N/A</v>
      </c>
      <c r="Y8026" s="37" t="e">
        <f t="shared" si="630"/>
        <v>#N/A</v>
      </c>
      <c r="Z8026" s="37"/>
      <c r="AA8026" s="37"/>
    </row>
    <row r="8027" spans="20:27">
      <c r="T8027" s="26">
        <v>8007</v>
      </c>
      <c r="U8027" s="26" t="e">
        <f t="shared" si="634"/>
        <v>#N/A</v>
      </c>
      <c r="V8027" s="36" t="e">
        <f t="shared" si="631"/>
        <v>#N/A</v>
      </c>
      <c r="W8027" s="29" t="e">
        <f t="shared" si="633"/>
        <v>#N/A</v>
      </c>
      <c r="X8027" s="37" t="e">
        <f t="shared" si="632"/>
        <v>#N/A</v>
      </c>
      <c r="Y8027" s="37" t="e">
        <f t="shared" si="630"/>
        <v>#N/A</v>
      </c>
      <c r="Z8027" s="37"/>
      <c r="AA8027" s="37"/>
    </row>
    <row r="8028" spans="20:27">
      <c r="T8028" s="26">
        <v>8008</v>
      </c>
      <c r="U8028" s="26" t="e">
        <f t="shared" si="634"/>
        <v>#N/A</v>
      </c>
      <c r="V8028" s="36" t="e">
        <f t="shared" si="631"/>
        <v>#N/A</v>
      </c>
      <c r="W8028" s="29" t="e">
        <f t="shared" si="633"/>
        <v>#N/A</v>
      </c>
      <c r="X8028" s="37" t="e">
        <f t="shared" si="632"/>
        <v>#N/A</v>
      </c>
      <c r="Y8028" s="37" t="e">
        <f t="shared" si="630"/>
        <v>#N/A</v>
      </c>
      <c r="Z8028" s="37"/>
      <c r="AA8028" s="37"/>
    </row>
    <row r="8029" spans="20:27">
      <c r="T8029" s="26">
        <v>8009</v>
      </c>
      <c r="U8029" s="26" t="e">
        <f t="shared" si="634"/>
        <v>#N/A</v>
      </c>
      <c r="V8029" s="36" t="e">
        <f t="shared" si="631"/>
        <v>#N/A</v>
      </c>
      <c r="W8029" s="29" t="e">
        <f t="shared" si="633"/>
        <v>#N/A</v>
      </c>
      <c r="X8029" s="37" t="e">
        <f t="shared" si="632"/>
        <v>#N/A</v>
      </c>
      <c r="Y8029" s="37" t="e">
        <f t="shared" si="630"/>
        <v>#N/A</v>
      </c>
      <c r="Z8029" s="37"/>
      <c r="AA8029" s="37"/>
    </row>
    <row r="8030" spans="20:27">
      <c r="T8030" s="26">
        <v>8010</v>
      </c>
      <c r="U8030" s="26" t="e">
        <f t="shared" si="634"/>
        <v>#N/A</v>
      </c>
      <c r="V8030" s="36" t="e">
        <f t="shared" si="631"/>
        <v>#N/A</v>
      </c>
      <c r="W8030" s="29" t="e">
        <f t="shared" si="633"/>
        <v>#N/A</v>
      </c>
      <c r="X8030" s="37" t="e">
        <f t="shared" si="632"/>
        <v>#N/A</v>
      </c>
      <c r="Y8030" s="37" t="e">
        <f t="shared" si="630"/>
        <v>#N/A</v>
      </c>
      <c r="Z8030" s="37"/>
      <c r="AA8030" s="37"/>
    </row>
    <row r="8031" spans="20:27">
      <c r="T8031" s="26">
        <v>8011</v>
      </c>
      <c r="U8031" s="26" t="e">
        <f t="shared" si="634"/>
        <v>#N/A</v>
      </c>
      <c r="V8031" s="36" t="e">
        <f t="shared" si="631"/>
        <v>#N/A</v>
      </c>
      <c r="W8031" s="29" t="e">
        <f t="shared" si="633"/>
        <v>#N/A</v>
      </c>
      <c r="X8031" s="37" t="e">
        <f t="shared" si="632"/>
        <v>#N/A</v>
      </c>
      <c r="Y8031" s="37" t="e">
        <f t="shared" ref="Y8031:Y8094" si="635">IF(($K$60+15)&gt;T8031,K$23*EXP(M$22*LOG(T8031/O$23)),(#N/A))</f>
        <v>#N/A</v>
      </c>
      <c r="Z8031" s="37"/>
      <c r="AA8031" s="37"/>
    </row>
    <row r="8032" spans="20:27">
      <c r="T8032" s="26">
        <v>8012</v>
      </c>
      <c r="U8032" s="26" t="e">
        <f t="shared" si="634"/>
        <v>#N/A</v>
      </c>
      <c r="V8032" s="36" t="e">
        <f t="shared" si="631"/>
        <v>#N/A</v>
      </c>
      <c r="W8032" s="29" t="e">
        <f t="shared" si="633"/>
        <v>#N/A</v>
      </c>
      <c r="X8032" s="37" t="e">
        <f t="shared" si="632"/>
        <v>#N/A</v>
      </c>
      <c r="Y8032" s="37" t="e">
        <f t="shared" si="635"/>
        <v>#N/A</v>
      </c>
      <c r="Z8032" s="37"/>
      <c r="AA8032" s="37"/>
    </row>
    <row r="8033" spans="20:27">
      <c r="T8033" s="26">
        <v>8013</v>
      </c>
      <c r="U8033" s="26" t="e">
        <f t="shared" si="634"/>
        <v>#N/A</v>
      </c>
      <c r="V8033" s="36" t="e">
        <f t="shared" si="631"/>
        <v>#N/A</v>
      </c>
      <c r="W8033" s="29" t="e">
        <f t="shared" si="633"/>
        <v>#N/A</v>
      </c>
      <c r="X8033" s="37" t="e">
        <f t="shared" si="632"/>
        <v>#N/A</v>
      </c>
      <c r="Y8033" s="37" t="e">
        <f t="shared" si="635"/>
        <v>#N/A</v>
      </c>
      <c r="Z8033" s="37"/>
      <c r="AA8033" s="37"/>
    </row>
    <row r="8034" spans="20:27">
      <c r="T8034" s="26">
        <v>8014</v>
      </c>
      <c r="U8034" s="26" t="e">
        <f t="shared" si="634"/>
        <v>#N/A</v>
      </c>
      <c r="V8034" s="36" t="e">
        <f t="shared" si="631"/>
        <v>#N/A</v>
      </c>
      <c r="W8034" s="29" t="e">
        <f t="shared" si="633"/>
        <v>#N/A</v>
      </c>
      <c r="X8034" s="37" t="e">
        <f t="shared" si="632"/>
        <v>#N/A</v>
      </c>
      <c r="Y8034" s="37" t="e">
        <f t="shared" si="635"/>
        <v>#N/A</v>
      </c>
      <c r="Z8034" s="37"/>
      <c r="AA8034" s="37"/>
    </row>
    <row r="8035" spans="20:27">
      <c r="T8035" s="26">
        <v>8015</v>
      </c>
      <c r="U8035" s="26" t="e">
        <f t="shared" si="634"/>
        <v>#N/A</v>
      </c>
      <c r="V8035" s="36" t="e">
        <f t="shared" si="631"/>
        <v>#N/A</v>
      </c>
      <c r="W8035" s="29" t="e">
        <f t="shared" si="633"/>
        <v>#N/A</v>
      </c>
      <c r="X8035" s="37" t="e">
        <f t="shared" si="632"/>
        <v>#N/A</v>
      </c>
      <c r="Y8035" s="37" t="e">
        <f t="shared" si="635"/>
        <v>#N/A</v>
      </c>
      <c r="Z8035" s="37"/>
      <c r="AA8035" s="37"/>
    </row>
    <row r="8036" spans="20:27">
      <c r="T8036" s="26">
        <v>8016</v>
      </c>
      <c r="U8036" s="26" t="e">
        <f t="shared" si="634"/>
        <v>#N/A</v>
      </c>
      <c r="V8036" s="36" t="e">
        <f t="shared" si="631"/>
        <v>#N/A</v>
      </c>
      <c r="W8036" s="29" t="e">
        <f t="shared" si="633"/>
        <v>#N/A</v>
      </c>
      <c r="X8036" s="37" t="e">
        <f t="shared" si="632"/>
        <v>#N/A</v>
      </c>
      <c r="Y8036" s="37" t="e">
        <f t="shared" si="635"/>
        <v>#N/A</v>
      </c>
      <c r="Z8036" s="37"/>
      <c r="AA8036" s="37"/>
    </row>
    <row r="8037" spans="20:27">
      <c r="T8037" s="26">
        <v>8017</v>
      </c>
      <c r="U8037" s="26" t="e">
        <f t="shared" si="634"/>
        <v>#N/A</v>
      </c>
      <c r="V8037" s="36" t="e">
        <f t="shared" si="631"/>
        <v>#N/A</v>
      </c>
      <c r="W8037" s="29" t="e">
        <f t="shared" si="633"/>
        <v>#N/A</v>
      </c>
      <c r="X8037" s="37" t="e">
        <f t="shared" si="632"/>
        <v>#N/A</v>
      </c>
      <c r="Y8037" s="37" t="e">
        <f t="shared" si="635"/>
        <v>#N/A</v>
      </c>
      <c r="Z8037" s="37"/>
      <c r="AA8037" s="37"/>
    </row>
    <row r="8038" spans="20:27">
      <c r="T8038" s="26">
        <v>8018</v>
      </c>
      <c r="U8038" s="26" t="e">
        <f t="shared" si="634"/>
        <v>#N/A</v>
      </c>
      <c r="V8038" s="36" t="e">
        <f t="shared" si="631"/>
        <v>#N/A</v>
      </c>
      <c r="W8038" s="29" t="e">
        <f t="shared" si="633"/>
        <v>#N/A</v>
      </c>
      <c r="X8038" s="37" t="e">
        <f t="shared" si="632"/>
        <v>#N/A</v>
      </c>
      <c r="Y8038" s="37" t="e">
        <f t="shared" si="635"/>
        <v>#N/A</v>
      </c>
      <c r="Z8038" s="37"/>
      <c r="AA8038" s="37"/>
    </row>
    <row r="8039" spans="20:27">
      <c r="T8039" s="26">
        <v>8019</v>
      </c>
      <c r="U8039" s="26" t="e">
        <f t="shared" si="634"/>
        <v>#N/A</v>
      </c>
      <c r="V8039" s="36" t="e">
        <f t="shared" si="631"/>
        <v>#N/A</v>
      </c>
      <c r="W8039" s="29" t="e">
        <f t="shared" si="633"/>
        <v>#N/A</v>
      </c>
      <c r="X8039" s="37" t="e">
        <f t="shared" si="632"/>
        <v>#N/A</v>
      </c>
      <c r="Y8039" s="37" t="e">
        <f t="shared" si="635"/>
        <v>#N/A</v>
      </c>
      <c r="Z8039" s="37"/>
      <c r="AA8039" s="37"/>
    </row>
    <row r="8040" spans="20:27">
      <c r="T8040" s="26">
        <v>8020</v>
      </c>
      <c r="U8040" s="26" t="e">
        <f t="shared" si="634"/>
        <v>#N/A</v>
      </c>
      <c r="V8040" s="36" t="e">
        <f t="shared" si="631"/>
        <v>#N/A</v>
      </c>
      <c r="W8040" s="29" t="e">
        <f t="shared" si="633"/>
        <v>#N/A</v>
      </c>
      <c r="X8040" s="37" t="e">
        <f t="shared" si="632"/>
        <v>#N/A</v>
      </c>
      <c r="Y8040" s="37" t="e">
        <f t="shared" si="635"/>
        <v>#N/A</v>
      </c>
      <c r="Z8040" s="37"/>
      <c r="AA8040" s="37"/>
    </row>
    <row r="8041" spans="20:27">
      <c r="T8041" s="26">
        <v>8021</v>
      </c>
      <c r="U8041" s="26" t="e">
        <f t="shared" si="634"/>
        <v>#N/A</v>
      </c>
      <c r="V8041" s="36" t="e">
        <f t="shared" si="631"/>
        <v>#N/A</v>
      </c>
      <c r="W8041" s="29" t="e">
        <f t="shared" si="633"/>
        <v>#N/A</v>
      </c>
      <c r="X8041" s="37" t="e">
        <f t="shared" si="632"/>
        <v>#N/A</v>
      </c>
      <c r="Y8041" s="37" t="e">
        <f t="shared" si="635"/>
        <v>#N/A</v>
      </c>
      <c r="Z8041" s="37"/>
      <c r="AA8041" s="37"/>
    </row>
    <row r="8042" spans="20:27">
      <c r="T8042" s="26">
        <v>8022</v>
      </c>
      <c r="U8042" s="26" t="e">
        <f t="shared" si="634"/>
        <v>#N/A</v>
      </c>
      <c r="V8042" s="36" t="e">
        <f t="shared" si="631"/>
        <v>#N/A</v>
      </c>
      <c r="W8042" s="29" t="e">
        <f t="shared" si="633"/>
        <v>#N/A</v>
      </c>
      <c r="X8042" s="37" t="e">
        <f t="shared" si="632"/>
        <v>#N/A</v>
      </c>
      <c r="Y8042" s="37" t="e">
        <f t="shared" si="635"/>
        <v>#N/A</v>
      </c>
      <c r="Z8042" s="37"/>
      <c r="AA8042" s="37"/>
    </row>
    <row r="8043" spans="20:27">
      <c r="T8043" s="26">
        <v>8023</v>
      </c>
      <c r="U8043" s="26" t="e">
        <f t="shared" si="634"/>
        <v>#N/A</v>
      </c>
      <c r="V8043" s="36" t="e">
        <f t="shared" si="631"/>
        <v>#N/A</v>
      </c>
      <c r="W8043" s="29" t="e">
        <f t="shared" si="633"/>
        <v>#N/A</v>
      </c>
      <c r="X8043" s="37" t="e">
        <f t="shared" si="632"/>
        <v>#N/A</v>
      </c>
      <c r="Y8043" s="37" t="e">
        <f t="shared" si="635"/>
        <v>#N/A</v>
      </c>
      <c r="Z8043" s="37"/>
      <c r="AA8043" s="37"/>
    </row>
    <row r="8044" spans="20:27">
      <c r="T8044" s="26">
        <v>8024</v>
      </c>
      <c r="U8044" s="26" t="e">
        <f t="shared" si="634"/>
        <v>#N/A</v>
      </c>
      <c r="V8044" s="36" t="e">
        <f t="shared" si="631"/>
        <v>#N/A</v>
      </c>
      <c r="W8044" s="29" t="e">
        <f t="shared" si="633"/>
        <v>#N/A</v>
      </c>
      <c r="X8044" s="37" t="e">
        <f t="shared" si="632"/>
        <v>#N/A</v>
      </c>
      <c r="Y8044" s="37" t="e">
        <f t="shared" si="635"/>
        <v>#N/A</v>
      </c>
      <c r="Z8044" s="37"/>
      <c r="AA8044" s="37"/>
    </row>
    <row r="8045" spans="20:27">
      <c r="T8045" s="26">
        <v>8025</v>
      </c>
      <c r="U8045" s="26" t="e">
        <f t="shared" si="634"/>
        <v>#N/A</v>
      </c>
      <c r="V8045" s="36" t="e">
        <f t="shared" si="631"/>
        <v>#N/A</v>
      </c>
      <c r="W8045" s="29" t="e">
        <f t="shared" si="633"/>
        <v>#N/A</v>
      </c>
      <c r="X8045" s="37" t="e">
        <f t="shared" si="632"/>
        <v>#N/A</v>
      </c>
      <c r="Y8045" s="37" t="e">
        <f t="shared" si="635"/>
        <v>#N/A</v>
      </c>
      <c r="Z8045" s="37"/>
      <c r="AA8045" s="37"/>
    </row>
    <row r="8046" spans="20:27">
      <c r="T8046" s="26">
        <v>8026</v>
      </c>
      <c r="U8046" s="26" t="e">
        <f t="shared" si="634"/>
        <v>#N/A</v>
      </c>
      <c r="V8046" s="36" t="e">
        <f t="shared" si="631"/>
        <v>#N/A</v>
      </c>
      <c r="W8046" s="29" t="e">
        <f t="shared" si="633"/>
        <v>#N/A</v>
      </c>
      <c r="X8046" s="37" t="e">
        <f t="shared" si="632"/>
        <v>#N/A</v>
      </c>
      <c r="Y8046" s="37" t="e">
        <f t="shared" si="635"/>
        <v>#N/A</v>
      </c>
      <c r="Z8046" s="37"/>
      <c r="AA8046" s="37"/>
    </row>
    <row r="8047" spans="20:27">
      <c r="T8047" s="26">
        <v>8027</v>
      </c>
      <c r="U8047" s="26" t="e">
        <f t="shared" si="634"/>
        <v>#N/A</v>
      </c>
      <c r="V8047" s="36" t="e">
        <f t="shared" si="631"/>
        <v>#N/A</v>
      </c>
      <c r="W8047" s="29" t="e">
        <f t="shared" si="633"/>
        <v>#N/A</v>
      </c>
      <c r="X8047" s="37" t="e">
        <f t="shared" si="632"/>
        <v>#N/A</v>
      </c>
      <c r="Y8047" s="37" t="e">
        <f t="shared" si="635"/>
        <v>#N/A</v>
      </c>
      <c r="Z8047" s="37"/>
      <c r="AA8047" s="37"/>
    </row>
    <row r="8048" spans="20:27">
      <c r="T8048" s="26">
        <v>8028</v>
      </c>
      <c r="U8048" s="26" t="e">
        <f t="shared" si="634"/>
        <v>#N/A</v>
      </c>
      <c r="V8048" s="36" t="e">
        <f t="shared" si="631"/>
        <v>#N/A</v>
      </c>
      <c r="W8048" s="29" t="e">
        <f t="shared" si="633"/>
        <v>#N/A</v>
      </c>
      <c r="X8048" s="37" t="e">
        <f t="shared" si="632"/>
        <v>#N/A</v>
      </c>
      <c r="Y8048" s="37" t="e">
        <f t="shared" si="635"/>
        <v>#N/A</v>
      </c>
      <c r="Z8048" s="37"/>
      <c r="AA8048" s="37"/>
    </row>
    <row r="8049" spans="20:27">
      <c r="T8049" s="26">
        <v>8029</v>
      </c>
      <c r="U8049" s="26" t="e">
        <f t="shared" si="634"/>
        <v>#N/A</v>
      </c>
      <c r="V8049" s="36" t="e">
        <f t="shared" si="631"/>
        <v>#N/A</v>
      </c>
      <c r="W8049" s="29" t="e">
        <f t="shared" si="633"/>
        <v>#N/A</v>
      </c>
      <c r="X8049" s="37" t="e">
        <f t="shared" si="632"/>
        <v>#N/A</v>
      </c>
      <c r="Y8049" s="37" t="e">
        <f t="shared" si="635"/>
        <v>#N/A</v>
      </c>
      <c r="Z8049" s="37"/>
      <c r="AA8049" s="37"/>
    </row>
    <row r="8050" spans="20:27">
      <c r="T8050" s="26">
        <v>8030</v>
      </c>
      <c r="U8050" s="26" t="e">
        <f t="shared" si="634"/>
        <v>#N/A</v>
      </c>
      <c r="V8050" s="36" t="e">
        <f t="shared" si="631"/>
        <v>#N/A</v>
      </c>
      <c r="W8050" s="29" t="e">
        <f t="shared" si="633"/>
        <v>#N/A</v>
      </c>
      <c r="X8050" s="37" t="e">
        <f t="shared" si="632"/>
        <v>#N/A</v>
      </c>
      <c r="Y8050" s="37" t="e">
        <f t="shared" si="635"/>
        <v>#N/A</v>
      </c>
      <c r="Z8050" s="37"/>
      <c r="AA8050" s="37"/>
    </row>
    <row r="8051" spans="20:27">
      <c r="T8051" s="26">
        <v>8031</v>
      </c>
      <c r="U8051" s="26" t="e">
        <f t="shared" si="634"/>
        <v>#N/A</v>
      </c>
      <c r="V8051" s="36" t="e">
        <f t="shared" si="631"/>
        <v>#N/A</v>
      </c>
      <c r="W8051" s="29" t="e">
        <f t="shared" si="633"/>
        <v>#N/A</v>
      </c>
      <c r="X8051" s="37" t="e">
        <f t="shared" si="632"/>
        <v>#N/A</v>
      </c>
      <c r="Y8051" s="37" t="e">
        <f t="shared" si="635"/>
        <v>#N/A</v>
      </c>
      <c r="Z8051" s="37"/>
      <c r="AA8051" s="37"/>
    </row>
    <row r="8052" spans="20:27">
      <c r="T8052" s="26">
        <v>8032</v>
      </c>
      <c r="U8052" s="26" t="e">
        <f t="shared" si="634"/>
        <v>#N/A</v>
      </c>
      <c r="V8052" s="36" t="e">
        <f t="shared" si="631"/>
        <v>#N/A</v>
      </c>
      <c r="W8052" s="29" t="e">
        <f t="shared" si="633"/>
        <v>#N/A</v>
      </c>
      <c r="X8052" s="37" t="e">
        <f t="shared" si="632"/>
        <v>#N/A</v>
      </c>
      <c r="Y8052" s="37" t="e">
        <f t="shared" si="635"/>
        <v>#N/A</v>
      </c>
      <c r="Z8052" s="37"/>
      <c r="AA8052" s="37"/>
    </row>
    <row r="8053" spans="20:27">
      <c r="T8053" s="26">
        <v>8033</v>
      </c>
      <c r="U8053" s="26" t="e">
        <f t="shared" si="634"/>
        <v>#N/A</v>
      </c>
      <c r="V8053" s="36" t="e">
        <f t="shared" si="631"/>
        <v>#N/A</v>
      </c>
      <c r="W8053" s="29" t="e">
        <f t="shared" si="633"/>
        <v>#N/A</v>
      </c>
      <c r="X8053" s="37" t="e">
        <f t="shared" si="632"/>
        <v>#N/A</v>
      </c>
      <c r="Y8053" s="37" t="e">
        <f t="shared" si="635"/>
        <v>#N/A</v>
      </c>
      <c r="Z8053" s="37"/>
      <c r="AA8053" s="37"/>
    </row>
    <row r="8054" spans="20:27">
      <c r="T8054" s="26">
        <v>8034</v>
      </c>
      <c r="U8054" s="26" t="e">
        <f t="shared" si="634"/>
        <v>#N/A</v>
      </c>
      <c r="V8054" s="36" t="e">
        <f t="shared" si="631"/>
        <v>#N/A</v>
      </c>
      <c r="W8054" s="29" t="e">
        <f t="shared" si="633"/>
        <v>#N/A</v>
      </c>
      <c r="X8054" s="37" t="e">
        <f t="shared" si="632"/>
        <v>#N/A</v>
      </c>
      <c r="Y8054" s="37" t="e">
        <f t="shared" si="635"/>
        <v>#N/A</v>
      </c>
      <c r="Z8054" s="37"/>
      <c r="AA8054" s="37"/>
    </row>
    <row r="8055" spans="20:27">
      <c r="T8055" s="26">
        <v>8035</v>
      </c>
      <c r="U8055" s="26" t="e">
        <f t="shared" si="634"/>
        <v>#N/A</v>
      </c>
      <c r="V8055" s="36" t="e">
        <f t="shared" si="631"/>
        <v>#N/A</v>
      </c>
      <c r="W8055" s="29" t="e">
        <f t="shared" si="633"/>
        <v>#N/A</v>
      </c>
      <c r="X8055" s="37" t="e">
        <f t="shared" si="632"/>
        <v>#N/A</v>
      </c>
      <c r="Y8055" s="37" t="e">
        <f t="shared" si="635"/>
        <v>#N/A</v>
      </c>
      <c r="Z8055" s="37"/>
      <c r="AA8055" s="37"/>
    </row>
    <row r="8056" spans="20:27">
      <c r="T8056" s="26">
        <v>8036</v>
      </c>
      <c r="U8056" s="26" t="e">
        <f t="shared" si="634"/>
        <v>#N/A</v>
      </c>
      <c r="V8056" s="36" t="e">
        <f t="shared" si="631"/>
        <v>#N/A</v>
      </c>
      <c r="W8056" s="29" t="e">
        <f t="shared" si="633"/>
        <v>#N/A</v>
      </c>
      <c r="X8056" s="37" t="e">
        <f t="shared" si="632"/>
        <v>#N/A</v>
      </c>
      <c r="Y8056" s="37" t="e">
        <f t="shared" si="635"/>
        <v>#N/A</v>
      </c>
      <c r="Z8056" s="37"/>
      <c r="AA8056" s="37"/>
    </row>
    <row r="8057" spans="20:27">
      <c r="T8057" s="26">
        <v>8037</v>
      </c>
      <c r="U8057" s="26" t="e">
        <f t="shared" si="634"/>
        <v>#N/A</v>
      </c>
      <c r="V8057" s="36" t="e">
        <f t="shared" si="631"/>
        <v>#N/A</v>
      </c>
      <c r="W8057" s="29" t="e">
        <f t="shared" si="633"/>
        <v>#N/A</v>
      </c>
      <c r="X8057" s="37" t="e">
        <f t="shared" si="632"/>
        <v>#N/A</v>
      </c>
      <c r="Y8057" s="37" t="e">
        <f t="shared" si="635"/>
        <v>#N/A</v>
      </c>
      <c r="Z8057" s="37"/>
      <c r="AA8057" s="37"/>
    </row>
    <row r="8058" spans="20:27">
      <c r="T8058" s="26">
        <v>8038</v>
      </c>
      <c r="U8058" s="26" t="e">
        <f t="shared" si="634"/>
        <v>#N/A</v>
      </c>
      <c r="V8058" s="36" t="e">
        <f t="shared" si="631"/>
        <v>#N/A</v>
      </c>
      <c r="W8058" s="29" t="e">
        <f t="shared" si="633"/>
        <v>#N/A</v>
      </c>
      <c r="X8058" s="37" t="e">
        <f t="shared" si="632"/>
        <v>#N/A</v>
      </c>
      <c r="Y8058" s="37" t="e">
        <f t="shared" si="635"/>
        <v>#N/A</v>
      </c>
      <c r="Z8058" s="37"/>
      <c r="AA8058" s="37"/>
    </row>
    <row r="8059" spans="20:27">
      <c r="T8059" s="26">
        <v>8039</v>
      </c>
      <c r="U8059" s="26" t="e">
        <f t="shared" si="634"/>
        <v>#N/A</v>
      </c>
      <c r="V8059" s="36" t="e">
        <f t="shared" si="631"/>
        <v>#N/A</v>
      </c>
      <c r="W8059" s="29" t="e">
        <f t="shared" si="633"/>
        <v>#N/A</v>
      </c>
      <c r="X8059" s="37" t="e">
        <f t="shared" si="632"/>
        <v>#N/A</v>
      </c>
      <c r="Y8059" s="37" t="e">
        <f t="shared" si="635"/>
        <v>#N/A</v>
      </c>
      <c r="Z8059" s="37"/>
      <c r="AA8059" s="37"/>
    </row>
    <row r="8060" spans="20:27">
      <c r="T8060" s="26">
        <v>8040</v>
      </c>
      <c r="U8060" s="26" t="e">
        <f t="shared" si="634"/>
        <v>#N/A</v>
      </c>
      <c r="V8060" s="36" t="e">
        <f t="shared" si="631"/>
        <v>#N/A</v>
      </c>
      <c r="W8060" s="29" t="e">
        <f t="shared" si="633"/>
        <v>#N/A</v>
      </c>
      <c r="X8060" s="37" t="e">
        <f t="shared" si="632"/>
        <v>#N/A</v>
      </c>
      <c r="Y8060" s="37" t="e">
        <f t="shared" si="635"/>
        <v>#N/A</v>
      </c>
      <c r="Z8060" s="37"/>
      <c r="AA8060" s="37"/>
    </row>
    <row r="8061" spans="20:27">
      <c r="T8061" s="26">
        <v>8041</v>
      </c>
      <c r="U8061" s="26" t="e">
        <f t="shared" si="634"/>
        <v>#N/A</v>
      </c>
      <c r="V8061" s="36" t="e">
        <f t="shared" si="631"/>
        <v>#N/A</v>
      </c>
      <c r="W8061" s="29" t="e">
        <f t="shared" si="633"/>
        <v>#N/A</v>
      </c>
      <c r="X8061" s="37" t="e">
        <f t="shared" si="632"/>
        <v>#N/A</v>
      </c>
      <c r="Y8061" s="37" t="e">
        <f t="shared" si="635"/>
        <v>#N/A</v>
      </c>
      <c r="Z8061" s="37"/>
      <c r="AA8061" s="37"/>
    </row>
    <row r="8062" spans="20:27">
      <c r="T8062" s="26">
        <v>8042</v>
      </c>
      <c r="U8062" s="26" t="e">
        <f t="shared" si="634"/>
        <v>#N/A</v>
      </c>
      <c r="V8062" s="36" t="e">
        <f t="shared" si="631"/>
        <v>#N/A</v>
      </c>
      <c r="W8062" s="29" t="e">
        <f t="shared" si="633"/>
        <v>#N/A</v>
      </c>
      <c r="X8062" s="37" t="e">
        <f t="shared" si="632"/>
        <v>#N/A</v>
      </c>
      <c r="Y8062" s="37" t="e">
        <f t="shared" si="635"/>
        <v>#N/A</v>
      </c>
      <c r="Z8062" s="37"/>
      <c r="AA8062" s="37"/>
    </row>
    <row r="8063" spans="20:27">
      <c r="T8063" s="26">
        <v>8043</v>
      </c>
      <c r="U8063" s="26" t="e">
        <f t="shared" si="634"/>
        <v>#N/A</v>
      </c>
      <c r="V8063" s="36" t="e">
        <f t="shared" si="631"/>
        <v>#N/A</v>
      </c>
      <c r="W8063" s="29" t="e">
        <f t="shared" si="633"/>
        <v>#N/A</v>
      </c>
      <c r="X8063" s="37" t="e">
        <f t="shared" si="632"/>
        <v>#N/A</v>
      </c>
      <c r="Y8063" s="37" t="e">
        <f t="shared" si="635"/>
        <v>#N/A</v>
      </c>
      <c r="Z8063" s="37"/>
      <c r="AA8063" s="37"/>
    </row>
    <row r="8064" spans="20:27">
      <c r="T8064" s="26">
        <v>8044</v>
      </c>
      <c r="U8064" s="26" t="e">
        <f t="shared" si="634"/>
        <v>#N/A</v>
      </c>
      <c r="V8064" s="36" t="e">
        <f t="shared" si="631"/>
        <v>#N/A</v>
      </c>
      <c r="W8064" s="29" t="e">
        <f t="shared" si="633"/>
        <v>#N/A</v>
      </c>
      <c r="X8064" s="37" t="e">
        <f t="shared" si="632"/>
        <v>#N/A</v>
      </c>
      <c r="Y8064" s="37" t="e">
        <f t="shared" si="635"/>
        <v>#N/A</v>
      </c>
      <c r="Z8064" s="37"/>
      <c r="AA8064" s="37"/>
    </row>
    <row r="8065" spans="20:27">
      <c r="T8065" s="26">
        <v>8045</v>
      </c>
      <c r="U8065" s="26" t="e">
        <f t="shared" si="634"/>
        <v>#N/A</v>
      </c>
      <c r="V8065" s="36" t="e">
        <f t="shared" si="631"/>
        <v>#N/A</v>
      </c>
      <c r="W8065" s="29" t="e">
        <f t="shared" si="633"/>
        <v>#N/A</v>
      </c>
      <c r="X8065" s="37" t="e">
        <f t="shared" si="632"/>
        <v>#N/A</v>
      </c>
      <c r="Y8065" s="37" t="e">
        <f t="shared" si="635"/>
        <v>#N/A</v>
      </c>
      <c r="Z8065" s="37"/>
      <c r="AA8065" s="37"/>
    </row>
    <row r="8066" spans="20:27">
      <c r="T8066" s="26">
        <v>8046</v>
      </c>
      <c r="U8066" s="26" t="e">
        <f t="shared" si="634"/>
        <v>#N/A</v>
      </c>
      <c r="V8066" s="36" t="e">
        <f t="shared" si="631"/>
        <v>#N/A</v>
      </c>
      <c r="W8066" s="29" t="e">
        <f t="shared" si="633"/>
        <v>#N/A</v>
      </c>
      <c r="X8066" s="37" t="e">
        <f t="shared" si="632"/>
        <v>#N/A</v>
      </c>
      <c r="Y8066" s="37" t="e">
        <f t="shared" si="635"/>
        <v>#N/A</v>
      </c>
      <c r="Z8066" s="37"/>
      <c r="AA8066" s="37"/>
    </row>
    <row r="8067" spans="20:27">
      <c r="T8067" s="26">
        <v>8047</v>
      </c>
      <c r="U8067" s="26" t="e">
        <f t="shared" si="634"/>
        <v>#N/A</v>
      </c>
      <c r="V8067" s="36" t="e">
        <f t="shared" si="631"/>
        <v>#N/A</v>
      </c>
      <c r="W8067" s="29" t="e">
        <f t="shared" si="633"/>
        <v>#N/A</v>
      </c>
      <c r="X8067" s="37" t="e">
        <f t="shared" si="632"/>
        <v>#N/A</v>
      </c>
      <c r="Y8067" s="37" t="e">
        <f t="shared" si="635"/>
        <v>#N/A</v>
      </c>
      <c r="Z8067" s="37"/>
      <c r="AA8067" s="37"/>
    </row>
    <row r="8068" spans="20:27">
      <c r="T8068" s="26">
        <v>8048</v>
      </c>
      <c r="U8068" s="26" t="e">
        <f t="shared" si="634"/>
        <v>#N/A</v>
      </c>
      <c r="V8068" s="36" t="e">
        <f t="shared" si="631"/>
        <v>#N/A</v>
      </c>
      <c r="W8068" s="29" t="e">
        <f t="shared" si="633"/>
        <v>#N/A</v>
      </c>
      <c r="X8068" s="37" t="e">
        <f t="shared" si="632"/>
        <v>#N/A</v>
      </c>
      <c r="Y8068" s="37" t="e">
        <f t="shared" si="635"/>
        <v>#N/A</v>
      </c>
      <c r="Z8068" s="37"/>
      <c r="AA8068" s="37"/>
    </row>
    <row r="8069" spans="20:27">
      <c r="T8069" s="26">
        <v>8049</v>
      </c>
      <c r="U8069" s="26" t="e">
        <f t="shared" si="634"/>
        <v>#N/A</v>
      </c>
      <c r="V8069" s="36" t="e">
        <f t="shared" si="631"/>
        <v>#N/A</v>
      </c>
      <c r="W8069" s="29" t="e">
        <f t="shared" si="633"/>
        <v>#N/A</v>
      </c>
      <c r="X8069" s="37" t="e">
        <f t="shared" si="632"/>
        <v>#N/A</v>
      </c>
      <c r="Y8069" s="37" t="e">
        <f t="shared" si="635"/>
        <v>#N/A</v>
      </c>
      <c r="Z8069" s="37"/>
      <c r="AA8069" s="37"/>
    </row>
    <row r="8070" spans="20:27">
      <c r="T8070" s="26">
        <v>8050</v>
      </c>
      <c r="U8070" s="26" t="e">
        <f t="shared" si="634"/>
        <v>#N/A</v>
      </c>
      <c r="V8070" s="36" t="e">
        <f t="shared" si="631"/>
        <v>#N/A</v>
      </c>
      <c r="W8070" s="29" t="e">
        <f t="shared" si="633"/>
        <v>#N/A</v>
      </c>
      <c r="X8070" s="37" t="e">
        <f t="shared" si="632"/>
        <v>#N/A</v>
      </c>
      <c r="Y8070" s="37" t="e">
        <f t="shared" si="635"/>
        <v>#N/A</v>
      </c>
      <c r="Z8070" s="37"/>
      <c r="AA8070" s="37"/>
    </row>
    <row r="8071" spans="20:27">
      <c r="T8071" s="26">
        <v>8051</v>
      </c>
      <c r="U8071" s="26" t="e">
        <f t="shared" si="634"/>
        <v>#N/A</v>
      </c>
      <c r="V8071" s="36" t="e">
        <f t="shared" si="631"/>
        <v>#N/A</v>
      </c>
      <c r="W8071" s="29" t="e">
        <f t="shared" si="633"/>
        <v>#N/A</v>
      </c>
      <c r="X8071" s="37" t="e">
        <f t="shared" si="632"/>
        <v>#N/A</v>
      </c>
      <c r="Y8071" s="37" t="e">
        <f t="shared" si="635"/>
        <v>#N/A</v>
      </c>
      <c r="Z8071" s="37"/>
      <c r="AA8071" s="37"/>
    </row>
    <row r="8072" spans="20:27">
      <c r="T8072" s="26">
        <v>8052</v>
      </c>
      <c r="U8072" s="26" t="e">
        <f t="shared" si="634"/>
        <v>#N/A</v>
      </c>
      <c r="V8072" s="36" t="e">
        <f t="shared" ref="V8072:V8135" si="636">K$23*EXP(M$22*LOG(T8072/O$23))</f>
        <v>#N/A</v>
      </c>
      <c r="W8072" s="29" t="e">
        <f t="shared" si="633"/>
        <v>#N/A</v>
      </c>
      <c r="X8072" s="37" t="e">
        <f t="shared" ref="X8072:X8135" si="637">IF(($K$60+15)&gt;T8072,T8072,(#N/A))</f>
        <v>#N/A</v>
      </c>
      <c r="Y8072" s="37" t="e">
        <f t="shared" si="635"/>
        <v>#N/A</v>
      </c>
      <c r="Z8072" s="37"/>
      <c r="AA8072" s="37"/>
    </row>
    <row r="8073" spans="20:27">
      <c r="T8073" s="26">
        <v>8053</v>
      </c>
      <c r="U8073" s="26" t="e">
        <f t="shared" si="634"/>
        <v>#N/A</v>
      </c>
      <c r="V8073" s="36" t="e">
        <f t="shared" si="636"/>
        <v>#N/A</v>
      </c>
      <c r="W8073" s="29" t="e">
        <f t="shared" si="633"/>
        <v>#N/A</v>
      </c>
      <c r="X8073" s="37" t="e">
        <f t="shared" si="637"/>
        <v>#N/A</v>
      </c>
      <c r="Y8073" s="37" t="e">
        <f t="shared" si="635"/>
        <v>#N/A</v>
      </c>
      <c r="Z8073" s="37"/>
      <c r="AA8073" s="37"/>
    </row>
    <row r="8074" spans="20:27">
      <c r="T8074" s="26">
        <v>8054</v>
      </c>
      <c r="U8074" s="26" t="e">
        <f t="shared" si="634"/>
        <v>#N/A</v>
      </c>
      <c r="V8074" s="36" t="e">
        <f t="shared" si="636"/>
        <v>#N/A</v>
      </c>
      <c r="W8074" s="29" t="e">
        <f t="shared" si="633"/>
        <v>#N/A</v>
      </c>
      <c r="X8074" s="37" t="e">
        <f t="shared" si="637"/>
        <v>#N/A</v>
      </c>
      <c r="Y8074" s="37" t="e">
        <f t="shared" si="635"/>
        <v>#N/A</v>
      </c>
      <c r="Z8074" s="37"/>
      <c r="AA8074" s="37"/>
    </row>
    <row r="8075" spans="20:27">
      <c r="T8075" s="26">
        <v>8055</v>
      </c>
      <c r="U8075" s="26" t="e">
        <f t="shared" si="634"/>
        <v>#N/A</v>
      </c>
      <c r="V8075" s="36" t="e">
        <f t="shared" si="636"/>
        <v>#N/A</v>
      </c>
      <c r="W8075" s="29" t="e">
        <f t="shared" si="633"/>
        <v>#N/A</v>
      </c>
      <c r="X8075" s="37" t="e">
        <f t="shared" si="637"/>
        <v>#N/A</v>
      </c>
      <c r="Y8075" s="37" t="e">
        <f t="shared" si="635"/>
        <v>#N/A</v>
      </c>
      <c r="Z8075" s="37"/>
      <c r="AA8075" s="37"/>
    </row>
    <row r="8076" spans="20:27">
      <c r="T8076" s="26">
        <v>8056</v>
      </c>
      <c r="U8076" s="26" t="e">
        <f t="shared" si="634"/>
        <v>#N/A</v>
      </c>
      <c r="V8076" s="36" t="e">
        <f t="shared" si="636"/>
        <v>#N/A</v>
      </c>
      <c r="W8076" s="29" t="e">
        <f t="shared" si="633"/>
        <v>#N/A</v>
      </c>
      <c r="X8076" s="37" t="e">
        <f t="shared" si="637"/>
        <v>#N/A</v>
      </c>
      <c r="Y8076" s="37" t="e">
        <f t="shared" si="635"/>
        <v>#N/A</v>
      </c>
      <c r="Z8076" s="37"/>
      <c r="AA8076" s="37"/>
    </row>
    <row r="8077" spans="20:27">
      <c r="T8077" s="26">
        <v>8057</v>
      </c>
      <c r="U8077" s="26" t="e">
        <f t="shared" si="634"/>
        <v>#N/A</v>
      </c>
      <c r="V8077" s="36" t="e">
        <f t="shared" si="636"/>
        <v>#N/A</v>
      </c>
      <c r="W8077" s="29" t="e">
        <f t="shared" si="633"/>
        <v>#N/A</v>
      </c>
      <c r="X8077" s="37" t="e">
        <f t="shared" si="637"/>
        <v>#N/A</v>
      </c>
      <c r="Y8077" s="37" t="e">
        <f t="shared" si="635"/>
        <v>#N/A</v>
      </c>
      <c r="Z8077" s="37"/>
      <c r="AA8077" s="37"/>
    </row>
    <row r="8078" spans="20:27">
      <c r="T8078" s="26">
        <v>8058</v>
      </c>
      <c r="U8078" s="26" t="e">
        <f t="shared" si="634"/>
        <v>#N/A</v>
      </c>
      <c r="V8078" s="36" t="e">
        <f t="shared" si="636"/>
        <v>#N/A</v>
      </c>
      <c r="W8078" s="29" t="e">
        <f t="shared" si="633"/>
        <v>#N/A</v>
      </c>
      <c r="X8078" s="37" t="e">
        <f t="shared" si="637"/>
        <v>#N/A</v>
      </c>
      <c r="Y8078" s="37" t="e">
        <f t="shared" si="635"/>
        <v>#N/A</v>
      </c>
      <c r="Z8078" s="37"/>
      <c r="AA8078" s="37"/>
    </row>
    <row r="8079" spans="20:27">
      <c r="T8079" s="26">
        <v>8059</v>
      </c>
      <c r="U8079" s="26" t="e">
        <f t="shared" si="634"/>
        <v>#N/A</v>
      </c>
      <c r="V8079" s="36" t="e">
        <f t="shared" si="636"/>
        <v>#N/A</v>
      </c>
      <c r="W8079" s="29" t="e">
        <f t="shared" si="633"/>
        <v>#N/A</v>
      </c>
      <c r="X8079" s="37" t="e">
        <f t="shared" si="637"/>
        <v>#N/A</v>
      </c>
      <c r="Y8079" s="37" t="e">
        <f t="shared" si="635"/>
        <v>#N/A</v>
      </c>
      <c r="Z8079" s="37"/>
      <c r="AA8079" s="37"/>
    </row>
    <row r="8080" spans="20:27">
      <c r="T8080" s="26">
        <v>8060</v>
      </c>
      <c r="U8080" s="26" t="e">
        <f t="shared" si="634"/>
        <v>#N/A</v>
      </c>
      <c r="V8080" s="36" t="e">
        <f t="shared" si="636"/>
        <v>#N/A</v>
      </c>
      <c r="W8080" s="29" t="e">
        <f t="shared" si="633"/>
        <v>#N/A</v>
      </c>
      <c r="X8080" s="37" t="e">
        <f t="shared" si="637"/>
        <v>#N/A</v>
      </c>
      <c r="Y8080" s="37" t="e">
        <f t="shared" si="635"/>
        <v>#N/A</v>
      </c>
      <c r="Z8080" s="37"/>
      <c r="AA8080" s="37"/>
    </row>
    <row r="8081" spans="20:27">
      <c r="T8081" s="26">
        <v>8061</v>
      </c>
      <c r="U8081" s="26" t="e">
        <f t="shared" si="634"/>
        <v>#N/A</v>
      </c>
      <c r="V8081" s="36" t="e">
        <f t="shared" si="636"/>
        <v>#N/A</v>
      </c>
      <c r="W8081" s="29" t="e">
        <f t="shared" si="633"/>
        <v>#N/A</v>
      </c>
      <c r="X8081" s="37" t="e">
        <f t="shared" si="637"/>
        <v>#N/A</v>
      </c>
      <c r="Y8081" s="37" t="e">
        <f t="shared" si="635"/>
        <v>#N/A</v>
      </c>
      <c r="Z8081" s="37"/>
      <c r="AA8081" s="37"/>
    </row>
    <row r="8082" spans="20:27">
      <c r="T8082" s="26">
        <v>8062</v>
      </c>
      <c r="U8082" s="26" t="e">
        <f t="shared" si="634"/>
        <v>#N/A</v>
      </c>
      <c r="V8082" s="36" t="e">
        <f t="shared" si="636"/>
        <v>#N/A</v>
      </c>
      <c r="W8082" s="29" t="e">
        <f t="shared" si="633"/>
        <v>#N/A</v>
      </c>
      <c r="X8082" s="37" t="e">
        <f t="shared" si="637"/>
        <v>#N/A</v>
      </c>
      <c r="Y8082" s="37" t="e">
        <f t="shared" si="635"/>
        <v>#N/A</v>
      </c>
      <c r="Z8082" s="37"/>
      <c r="AA8082" s="37"/>
    </row>
    <row r="8083" spans="20:27">
      <c r="T8083" s="26">
        <v>8063</v>
      </c>
      <c r="U8083" s="26" t="e">
        <f t="shared" si="634"/>
        <v>#N/A</v>
      </c>
      <c r="V8083" s="36" t="e">
        <f t="shared" si="636"/>
        <v>#N/A</v>
      </c>
      <c r="W8083" s="29" t="e">
        <f t="shared" si="633"/>
        <v>#N/A</v>
      </c>
      <c r="X8083" s="37" t="e">
        <f t="shared" si="637"/>
        <v>#N/A</v>
      </c>
      <c r="Y8083" s="37" t="e">
        <f t="shared" si="635"/>
        <v>#N/A</v>
      </c>
      <c r="Z8083" s="37"/>
      <c r="AA8083" s="37"/>
    </row>
    <row r="8084" spans="20:27">
      <c r="T8084" s="26">
        <v>8064</v>
      </c>
      <c r="U8084" s="26" t="e">
        <f t="shared" si="634"/>
        <v>#N/A</v>
      </c>
      <c r="V8084" s="36" t="e">
        <f t="shared" si="636"/>
        <v>#N/A</v>
      </c>
      <c r="W8084" s="29" t="e">
        <f t="shared" si="633"/>
        <v>#N/A</v>
      </c>
      <c r="X8084" s="37" t="e">
        <f t="shared" si="637"/>
        <v>#N/A</v>
      </c>
      <c r="Y8084" s="37" t="e">
        <f t="shared" si="635"/>
        <v>#N/A</v>
      </c>
      <c r="Z8084" s="37"/>
      <c r="AA8084" s="37"/>
    </row>
    <row r="8085" spans="20:27">
      <c r="T8085" s="26">
        <v>8065</v>
      </c>
      <c r="U8085" s="26" t="e">
        <f t="shared" si="634"/>
        <v>#N/A</v>
      </c>
      <c r="V8085" s="36" t="e">
        <f t="shared" si="636"/>
        <v>#N/A</v>
      </c>
      <c r="W8085" s="29" t="e">
        <f t="shared" ref="W8085:W8148" si="638">IF(U8085="",(#N/A),V8085)</f>
        <v>#N/A</v>
      </c>
      <c r="X8085" s="37" t="e">
        <f t="shared" si="637"/>
        <v>#N/A</v>
      </c>
      <c r="Y8085" s="37" t="e">
        <f t="shared" si="635"/>
        <v>#N/A</v>
      </c>
      <c r="Z8085" s="37"/>
      <c r="AA8085" s="37"/>
    </row>
    <row r="8086" spans="20:27">
      <c r="T8086" s="26">
        <v>8066</v>
      </c>
      <c r="U8086" s="26" t="e">
        <f t="shared" ref="U8086:U8149" si="639">IF(MAX(D$20:D$64)&lt;T8086,(#N/A),T8086)</f>
        <v>#N/A</v>
      </c>
      <c r="V8086" s="36" t="e">
        <f t="shared" si="636"/>
        <v>#N/A</v>
      </c>
      <c r="W8086" s="29" t="e">
        <f t="shared" si="638"/>
        <v>#N/A</v>
      </c>
      <c r="X8086" s="37" t="e">
        <f t="shared" si="637"/>
        <v>#N/A</v>
      </c>
      <c r="Y8086" s="37" t="e">
        <f t="shared" si="635"/>
        <v>#N/A</v>
      </c>
      <c r="Z8086" s="37"/>
      <c r="AA8086" s="37"/>
    </row>
    <row r="8087" spans="20:27">
      <c r="T8087" s="26">
        <v>8067</v>
      </c>
      <c r="U8087" s="26" t="e">
        <f t="shared" si="639"/>
        <v>#N/A</v>
      </c>
      <c r="V8087" s="36" t="e">
        <f t="shared" si="636"/>
        <v>#N/A</v>
      </c>
      <c r="W8087" s="29" t="e">
        <f t="shared" si="638"/>
        <v>#N/A</v>
      </c>
      <c r="X8087" s="37" t="e">
        <f t="shared" si="637"/>
        <v>#N/A</v>
      </c>
      <c r="Y8087" s="37" t="e">
        <f t="shared" si="635"/>
        <v>#N/A</v>
      </c>
      <c r="Z8087" s="37"/>
      <c r="AA8087" s="37"/>
    </row>
    <row r="8088" spans="20:27">
      <c r="T8088" s="26">
        <v>8068</v>
      </c>
      <c r="U8088" s="26" t="e">
        <f t="shared" si="639"/>
        <v>#N/A</v>
      </c>
      <c r="V8088" s="36" t="e">
        <f t="shared" si="636"/>
        <v>#N/A</v>
      </c>
      <c r="W8088" s="29" t="e">
        <f t="shared" si="638"/>
        <v>#N/A</v>
      </c>
      <c r="X8088" s="37" t="e">
        <f t="shared" si="637"/>
        <v>#N/A</v>
      </c>
      <c r="Y8088" s="37" t="e">
        <f t="shared" si="635"/>
        <v>#N/A</v>
      </c>
      <c r="Z8088" s="37"/>
      <c r="AA8088" s="37"/>
    </row>
    <row r="8089" spans="20:27">
      <c r="T8089" s="26">
        <v>8069</v>
      </c>
      <c r="U8089" s="26" t="e">
        <f t="shared" si="639"/>
        <v>#N/A</v>
      </c>
      <c r="V8089" s="36" t="e">
        <f t="shared" si="636"/>
        <v>#N/A</v>
      </c>
      <c r="W8089" s="29" t="e">
        <f t="shared" si="638"/>
        <v>#N/A</v>
      </c>
      <c r="X8089" s="37" t="e">
        <f t="shared" si="637"/>
        <v>#N/A</v>
      </c>
      <c r="Y8089" s="37" t="e">
        <f t="shared" si="635"/>
        <v>#N/A</v>
      </c>
      <c r="Z8089" s="37"/>
      <c r="AA8089" s="37"/>
    </row>
    <row r="8090" spans="20:27">
      <c r="T8090" s="26">
        <v>8070</v>
      </c>
      <c r="U8090" s="26" t="e">
        <f t="shared" si="639"/>
        <v>#N/A</v>
      </c>
      <c r="V8090" s="36" t="e">
        <f t="shared" si="636"/>
        <v>#N/A</v>
      </c>
      <c r="W8090" s="29" t="e">
        <f t="shared" si="638"/>
        <v>#N/A</v>
      </c>
      <c r="X8090" s="37" t="e">
        <f t="shared" si="637"/>
        <v>#N/A</v>
      </c>
      <c r="Y8090" s="37" t="e">
        <f t="shared" si="635"/>
        <v>#N/A</v>
      </c>
      <c r="Z8090" s="37"/>
      <c r="AA8090" s="37"/>
    </row>
    <row r="8091" spans="20:27">
      <c r="T8091" s="26">
        <v>8071</v>
      </c>
      <c r="U8091" s="26" t="e">
        <f t="shared" si="639"/>
        <v>#N/A</v>
      </c>
      <c r="V8091" s="36" t="e">
        <f t="shared" si="636"/>
        <v>#N/A</v>
      </c>
      <c r="W8091" s="29" t="e">
        <f t="shared" si="638"/>
        <v>#N/A</v>
      </c>
      <c r="X8091" s="37" t="e">
        <f t="shared" si="637"/>
        <v>#N/A</v>
      </c>
      <c r="Y8091" s="37" t="e">
        <f t="shared" si="635"/>
        <v>#N/A</v>
      </c>
      <c r="Z8091" s="37"/>
      <c r="AA8091" s="37"/>
    </row>
    <row r="8092" spans="20:27">
      <c r="T8092" s="26">
        <v>8072</v>
      </c>
      <c r="U8092" s="26" t="e">
        <f t="shared" si="639"/>
        <v>#N/A</v>
      </c>
      <c r="V8092" s="36" t="e">
        <f t="shared" si="636"/>
        <v>#N/A</v>
      </c>
      <c r="W8092" s="29" t="e">
        <f t="shared" si="638"/>
        <v>#N/A</v>
      </c>
      <c r="X8092" s="37" t="e">
        <f t="shared" si="637"/>
        <v>#N/A</v>
      </c>
      <c r="Y8092" s="37" t="e">
        <f t="shared" si="635"/>
        <v>#N/A</v>
      </c>
      <c r="Z8092" s="37"/>
      <c r="AA8092" s="37"/>
    </row>
    <row r="8093" spans="20:27">
      <c r="T8093" s="26">
        <v>8073</v>
      </c>
      <c r="U8093" s="26" t="e">
        <f t="shared" si="639"/>
        <v>#N/A</v>
      </c>
      <c r="V8093" s="36" t="e">
        <f t="shared" si="636"/>
        <v>#N/A</v>
      </c>
      <c r="W8093" s="29" t="e">
        <f t="shared" si="638"/>
        <v>#N/A</v>
      </c>
      <c r="X8093" s="37" t="e">
        <f t="shared" si="637"/>
        <v>#N/A</v>
      </c>
      <c r="Y8093" s="37" t="e">
        <f t="shared" si="635"/>
        <v>#N/A</v>
      </c>
      <c r="Z8093" s="37"/>
      <c r="AA8093" s="37"/>
    </row>
    <row r="8094" spans="20:27">
      <c r="T8094" s="26">
        <v>8074</v>
      </c>
      <c r="U8094" s="26" t="e">
        <f t="shared" si="639"/>
        <v>#N/A</v>
      </c>
      <c r="V8094" s="36" t="e">
        <f t="shared" si="636"/>
        <v>#N/A</v>
      </c>
      <c r="W8094" s="29" t="e">
        <f t="shared" si="638"/>
        <v>#N/A</v>
      </c>
      <c r="X8094" s="37" t="e">
        <f t="shared" si="637"/>
        <v>#N/A</v>
      </c>
      <c r="Y8094" s="37" t="e">
        <f t="shared" si="635"/>
        <v>#N/A</v>
      </c>
      <c r="Z8094" s="37"/>
      <c r="AA8094" s="37"/>
    </row>
    <row r="8095" spans="20:27">
      <c r="T8095" s="26">
        <v>8075</v>
      </c>
      <c r="U8095" s="26" t="e">
        <f t="shared" si="639"/>
        <v>#N/A</v>
      </c>
      <c r="V8095" s="36" t="e">
        <f t="shared" si="636"/>
        <v>#N/A</v>
      </c>
      <c r="W8095" s="29" t="e">
        <f t="shared" si="638"/>
        <v>#N/A</v>
      </c>
      <c r="X8095" s="37" t="e">
        <f t="shared" si="637"/>
        <v>#N/A</v>
      </c>
      <c r="Y8095" s="37" t="e">
        <f t="shared" ref="Y8095:Y8158" si="640">IF(($K$60+15)&gt;T8095,K$23*EXP(M$22*LOG(T8095/O$23)),(#N/A))</f>
        <v>#N/A</v>
      </c>
      <c r="Z8095" s="37"/>
      <c r="AA8095" s="37"/>
    </row>
    <row r="8096" spans="20:27">
      <c r="T8096" s="26">
        <v>8076</v>
      </c>
      <c r="U8096" s="26" t="e">
        <f t="shared" si="639"/>
        <v>#N/A</v>
      </c>
      <c r="V8096" s="36" t="e">
        <f t="shared" si="636"/>
        <v>#N/A</v>
      </c>
      <c r="W8096" s="29" t="e">
        <f t="shared" si="638"/>
        <v>#N/A</v>
      </c>
      <c r="X8096" s="37" t="e">
        <f t="shared" si="637"/>
        <v>#N/A</v>
      </c>
      <c r="Y8096" s="37" t="e">
        <f t="shared" si="640"/>
        <v>#N/A</v>
      </c>
      <c r="Z8096" s="37"/>
      <c r="AA8096" s="37"/>
    </row>
    <row r="8097" spans="20:27">
      <c r="T8097" s="26">
        <v>8077</v>
      </c>
      <c r="U8097" s="26" t="e">
        <f t="shared" si="639"/>
        <v>#N/A</v>
      </c>
      <c r="V8097" s="36" t="e">
        <f t="shared" si="636"/>
        <v>#N/A</v>
      </c>
      <c r="W8097" s="29" t="e">
        <f t="shared" si="638"/>
        <v>#N/A</v>
      </c>
      <c r="X8097" s="37" t="e">
        <f t="shared" si="637"/>
        <v>#N/A</v>
      </c>
      <c r="Y8097" s="37" t="e">
        <f t="shared" si="640"/>
        <v>#N/A</v>
      </c>
      <c r="Z8097" s="37"/>
      <c r="AA8097" s="37"/>
    </row>
    <row r="8098" spans="20:27">
      <c r="T8098" s="26">
        <v>8078</v>
      </c>
      <c r="U8098" s="26" t="e">
        <f t="shared" si="639"/>
        <v>#N/A</v>
      </c>
      <c r="V8098" s="36" t="e">
        <f t="shared" si="636"/>
        <v>#N/A</v>
      </c>
      <c r="W8098" s="29" t="e">
        <f t="shared" si="638"/>
        <v>#N/A</v>
      </c>
      <c r="X8098" s="37" t="e">
        <f t="shared" si="637"/>
        <v>#N/A</v>
      </c>
      <c r="Y8098" s="37" t="e">
        <f t="shared" si="640"/>
        <v>#N/A</v>
      </c>
      <c r="Z8098" s="37"/>
      <c r="AA8098" s="37"/>
    </row>
    <row r="8099" spans="20:27">
      <c r="T8099" s="26">
        <v>8079</v>
      </c>
      <c r="U8099" s="26" t="e">
        <f t="shared" si="639"/>
        <v>#N/A</v>
      </c>
      <c r="V8099" s="36" t="e">
        <f t="shared" si="636"/>
        <v>#N/A</v>
      </c>
      <c r="W8099" s="29" t="e">
        <f t="shared" si="638"/>
        <v>#N/A</v>
      </c>
      <c r="X8099" s="37" t="e">
        <f t="shared" si="637"/>
        <v>#N/A</v>
      </c>
      <c r="Y8099" s="37" t="e">
        <f t="shared" si="640"/>
        <v>#N/A</v>
      </c>
      <c r="Z8099" s="37"/>
      <c r="AA8099" s="37"/>
    </row>
    <row r="8100" spans="20:27">
      <c r="T8100" s="26">
        <v>8080</v>
      </c>
      <c r="U8100" s="26" t="e">
        <f t="shared" si="639"/>
        <v>#N/A</v>
      </c>
      <c r="V8100" s="36" t="e">
        <f t="shared" si="636"/>
        <v>#N/A</v>
      </c>
      <c r="W8100" s="29" t="e">
        <f t="shared" si="638"/>
        <v>#N/A</v>
      </c>
      <c r="X8100" s="37" t="e">
        <f t="shared" si="637"/>
        <v>#N/A</v>
      </c>
      <c r="Y8100" s="37" t="e">
        <f t="shared" si="640"/>
        <v>#N/A</v>
      </c>
      <c r="Z8100" s="37"/>
      <c r="AA8100" s="37"/>
    </row>
    <row r="8101" spans="20:27">
      <c r="T8101" s="26">
        <v>8081</v>
      </c>
      <c r="U8101" s="26" t="e">
        <f t="shared" si="639"/>
        <v>#N/A</v>
      </c>
      <c r="V8101" s="36" t="e">
        <f t="shared" si="636"/>
        <v>#N/A</v>
      </c>
      <c r="W8101" s="29" t="e">
        <f t="shared" si="638"/>
        <v>#N/A</v>
      </c>
      <c r="X8101" s="37" t="e">
        <f t="shared" si="637"/>
        <v>#N/A</v>
      </c>
      <c r="Y8101" s="37" t="e">
        <f t="shared" si="640"/>
        <v>#N/A</v>
      </c>
      <c r="Z8101" s="37"/>
      <c r="AA8101" s="37"/>
    </row>
    <row r="8102" spans="20:27">
      <c r="T8102" s="26">
        <v>8082</v>
      </c>
      <c r="U8102" s="26" t="e">
        <f t="shared" si="639"/>
        <v>#N/A</v>
      </c>
      <c r="V8102" s="36" t="e">
        <f t="shared" si="636"/>
        <v>#N/A</v>
      </c>
      <c r="W8102" s="29" t="e">
        <f t="shared" si="638"/>
        <v>#N/A</v>
      </c>
      <c r="X8102" s="37" t="e">
        <f t="shared" si="637"/>
        <v>#N/A</v>
      </c>
      <c r="Y8102" s="37" t="e">
        <f t="shared" si="640"/>
        <v>#N/A</v>
      </c>
      <c r="Z8102" s="37"/>
      <c r="AA8102" s="37"/>
    </row>
    <row r="8103" spans="20:27">
      <c r="T8103" s="26">
        <v>8083</v>
      </c>
      <c r="U8103" s="26" t="e">
        <f t="shared" si="639"/>
        <v>#N/A</v>
      </c>
      <c r="V8103" s="36" t="e">
        <f t="shared" si="636"/>
        <v>#N/A</v>
      </c>
      <c r="W8103" s="29" t="e">
        <f t="shared" si="638"/>
        <v>#N/A</v>
      </c>
      <c r="X8103" s="37" t="e">
        <f t="shared" si="637"/>
        <v>#N/A</v>
      </c>
      <c r="Y8103" s="37" t="e">
        <f t="shared" si="640"/>
        <v>#N/A</v>
      </c>
      <c r="Z8103" s="37"/>
      <c r="AA8103" s="37"/>
    </row>
    <row r="8104" spans="20:27">
      <c r="T8104" s="26">
        <v>8084</v>
      </c>
      <c r="U8104" s="26" t="e">
        <f t="shared" si="639"/>
        <v>#N/A</v>
      </c>
      <c r="V8104" s="36" t="e">
        <f t="shared" si="636"/>
        <v>#N/A</v>
      </c>
      <c r="W8104" s="29" t="e">
        <f t="shared" si="638"/>
        <v>#N/A</v>
      </c>
      <c r="X8104" s="37" t="e">
        <f t="shared" si="637"/>
        <v>#N/A</v>
      </c>
      <c r="Y8104" s="37" t="e">
        <f t="shared" si="640"/>
        <v>#N/A</v>
      </c>
      <c r="Z8104" s="37"/>
      <c r="AA8104" s="37"/>
    </row>
    <row r="8105" spans="20:27">
      <c r="T8105" s="26">
        <v>8085</v>
      </c>
      <c r="U8105" s="26" t="e">
        <f t="shared" si="639"/>
        <v>#N/A</v>
      </c>
      <c r="V8105" s="36" t="e">
        <f t="shared" si="636"/>
        <v>#N/A</v>
      </c>
      <c r="W8105" s="29" t="e">
        <f t="shared" si="638"/>
        <v>#N/A</v>
      </c>
      <c r="X8105" s="37" t="e">
        <f t="shared" si="637"/>
        <v>#N/A</v>
      </c>
      <c r="Y8105" s="37" t="e">
        <f t="shared" si="640"/>
        <v>#N/A</v>
      </c>
      <c r="Z8105" s="37"/>
      <c r="AA8105" s="37"/>
    </row>
    <row r="8106" spans="20:27">
      <c r="T8106" s="26">
        <v>8086</v>
      </c>
      <c r="U8106" s="26" t="e">
        <f t="shared" si="639"/>
        <v>#N/A</v>
      </c>
      <c r="V8106" s="36" t="e">
        <f t="shared" si="636"/>
        <v>#N/A</v>
      </c>
      <c r="W8106" s="29" t="e">
        <f t="shared" si="638"/>
        <v>#N/A</v>
      </c>
      <c r="X8106" s="37" t="e">
        <f t="shared" si="637"/>
        <v>#N/A</v>
      </c>
      <c r="Y8106" s="37" t="e">
        <f t="shared" si="640"/>
        <v>#N/A</v>
      </c>
      <c r="Z8106" s="37"/>
      <c r="AA8106" s="37"/>
    </row>
    <row r="8107" spans="20:27">
      <c r="T8107" s="26">
        <v>8087</v>
      </c>
      <c r="U8107" s="26" t="e">
        <f t="shared" si="639"/>
        <v>#N/A</v>
      </c>
      <c r="V8107" s="36" t="e">
        <f t="shared" si="636"/>
        <v>#N/A</v>
      </c>
      <c r="W8107" s="29" t="e">
        <f t="shared" si="638"/>
        <v>#N/A</v>
      </c>
      <c r="X8107" s="37" t="e">
        <f t="shared" si="637"/>
        <v>#N/A</v>
      </c>
      <c r="Y8107" s="37" t="e">
        <f t="shared" si="640"/>
        <v>#N/A</v>
      </c>
      <c r="Z8107" s="37"/>
      <c r="AA8107" s="37"/>
    </row>
    <row r="8108" spans="20:27">
      <c r="T8108" s="26">
        <v>8088</v>
      </c>
      <c r="U8108" s="26" t="e">
        <f t="shared" si="639"/>
        <v>#N/A</v>
      </c>
      <c r="V8108" s="36" t="e">
        <f t="shared" si="636"/>
        <v>#N/A</v>
      </c>
      <c r="W8108" s="29" t="e">
        <f t="shared" si="638"/>
        <v>#N/A</v>
      </c>
      <c r="X8108" s="37" t="e">
        <f t="shared" si="637"/>
        <v>#N/A</v>
      </c>
      <c r="Y8108" s="37" t="e">
        <f t="shared" si="640"/>
        <v>#N/A</v>
      </c>
      <c r="Z8108" s="37"/>
      <c r="AA8108" s="37"/>
    </row>
    <row r="8109" spans="20:27">
      <c r="T8109" s="26">
        <v>8089</v>
      </c>
      <c r="U8109" s="26" t="e">
        <f t="shared" si="639"/>
        <v>#N/A</v>
      </c>
      <c r="V8109" s="36" t="e">
        <f t="shared" si="636"/>
        <v>#N/A</v>
      </c>
      <c r="W8109" s="29" t="e">
        <f t="shared" si="638"/>
        <v>#N/A</v>
      </c>
      <c r="X8109" s="37" t="e">
        <f t="shared" si="637"/>
        <v>#N/A</v>
      </c>
      <c r="Y8109" s="37" t="e">
        <f t="shared" si="640"/>
        <v>#N/A</v>
      </c>
      <c r="Z8109" s="37"/>
      <c r="AA8109" s="37"/>
    </row>
    <row r="8110" spans="20:27">
      <c r="T8110" s="26">
        <v>8090</v>
      </c>
      <c r="U8110" s="26" t="e">
        <f t="shared" si="639"/>
        <v>#N/A</v>
      </c>
      <c r="V8110" s="36" t="e">
        <f t="shared" si="636"/>
        <v>#N/A</v>
      </c>
      <c r="W8110" s="29" t="e">
        <f t="shared" si="638"/>
        <v>#N/A</v>
      </c>
      <c r="X8110" s="37" t="e">
        <f t="shared" si="637"/>
        <v>#N/A</v>
      </c>
      <c r="Y8110" s="37" t="e">
        <f t="shared" si="640"/>
        <v>#N/A</v>
      </c>
      <c r="Z8110" s="37"/>
      <c r="AA8110" s="37"/>
    </row>
    <row r="8111" spans="20:27">
      <c r="T8111" s="26">
        <v>8091</v>
      </c>
      <c r="U8111" s="26" t="e">
        <f t="shared" si="639"/>
        <v>#N/A</v>
      </c>
      <c r="V8111" s="36" t="e">
        <f t="shared" si="636"/>
        <v>#N/A</v>
      </c>
      <c r="W8111" s="29" t="e">
        <f t="shared" si="638"/>
        <v>#N/A</v>
      </c>
      <c r="X8111" s="37" t="e">
        <f t="shared" si="637"/>
        <v>#N/A</v>
      </c>
      <c r="Y8111" s="37" t="e">
        <f t="shared" si="640"/>
        <v>#N/A</v>
      </c>
      <c r="Z8111" s="37"/>
      <c r="AA8111" s="37"/>
    </row>
    <row r="8112" spans="20:27">
      <c r="T8112" s="26">
        <v>8092</v>
      </c>
      <c r="U8112" s="26" t="e">
        <f t="shared" si="639"/>
        <v>#N/A</v>
      </c>
      <c r="V8112" s="36" t="e">
        <f t="shared" si="636"/>
        <v>#N/A</v>
      </c>
      <c r="W8112" s="29" t="e">
        <f t="shared" si="638"/>
        <v>#N/A</v>
      </c>
      <c r="X8112" s="37" t="e">
        <f t="shared" si="637"/>
        <v>#N/A</v>
      </c>
      <c r="Y8112" s="37" t="e">
        <f t="shared" si="640"/>
        <v>#N/A</v>
      </c>
      <c r="Z8112" s="37"/>
      <c r="AA8112" s="37"/>
    </row>
    <row r="8113" spans="20:27">
      <c r="T8113" s="26">
        <v>8093</v>
      </c>
      <c r="U8113" s="26" t="e">
        <f t="shared" si="639"/>
        <v>#N/A</v>
      </c>
      <c r="V8113" s="36" t="e">
        <f t="shared" si="636"/>
        <v>#N/A</v>
      </c>
      <c r="W8113" s="29" t="e">
        <f t="shared" si="638"/>
        <v>#N/A</v>
      </c>
      <c r="X8113" s="37" t="e">
        <f t="shared" si="637"/>
        <v>#N/A</v>
      </c>
      <c r="Y8113" s="37" t="e">
        <f t="shared" si="640"/>
        <v>#N/A</v>
      </c>
      <c r="Z8113" s="37"/>
      <c r="AA8113" s="37"/>
    </row>
    <row r="8114" spans="20:27">
      <c r="T8114" s="26">
        <v>8094</v>
      </c>
      <c r="U8114" s="26" t="e">
        <f t="shared" si="639"/>
        <v>#N/A</v>
      </c>
      <c r="V8114" s="36" t="e">
        <f t="shared" si="636"/>
        <v>#N/A</v>
      </c>
      <c r="W8114" s="29" t="e">
        <f t="shared" si="638"/>
        <v>#N/A</v>
      </c>
      <c r="X8114" s="37" t="e">
        <f t="shared" si="637"/>
        <v>#N/A</v>
      </c>
      <c r="Y8114" s="37" t="e">
        <f t="shared" si="640"/>
        <v>#N/A</v>
      </c>
      <c r="Z8114" s="37"/>
      <c r="AA8114" s="37"/>
    </row>
    <row r="8115" spans="20:27">
      <c r="T8115" s="26">
        <v>8095</v>
      </c>
      <c r="U8115" s="26" t="e">
        <f t="shared" si="639"/>
        <v>#N/A</v>
      </c>
      <c r="V8115" s="36" t="e">
        <f t="shared" si="636"/>
        <v>#N/A</v>
      </c>
      <c r="W8115" s="29" t="e">
        <f t="shared" si="638"/>
        <v>#N/A</v>
      </c>
      <c r="X8115" s="37" t="e">
        <f t="shared" si="637"/>
        <v>#N/A</v>
      </c>
      <c r="Y8115" s="37" t="e">
        <f t="shared" si="640"/>
        <v>#N/A</v>
      </c>
      <c r="Z8115" s="37"/>
      <c r="AA8115" s="37"/>
    </row>
    <row r="8116" spans="20:27">
      <c r="T8116" s="26">
        <v>8096</v>
      </c>
      <c r="U8116" s="26" t="e">
        <f t="shared" si="639"/>
        <v>#N/A</v>
      </c>
      <c r="V8116" s="36" t="e">
        <f t="shared" si="636"/>
        <v>#N/A</v>
      </c>
      <c r="W8116" s="29" t="e">
        <f t="shared" si="638"/>
        <v>#N/A</v>
      </c>
      <c r="X8116" s="37" t="e">
        <f t="shared" si="637"/>
        <v>#N/A</v>
      </c>
      <c r="Y8116" s="37" t="e">
        <f t="shared" si="640"/>
        <v>#N/A</v>
      </c>
      <c r="Z8116" s="37"/>
      <c r="AA8116" s="37"/>
    </row>
    <row r="8117" spans="20:27">
      <c r="T8117" s="26">
        <v>8097</v>
      </c>
      <c r="U8117" s="26" t="e">
        <f t="shared" si="639"/>
        <v>#N/A</v>
      </c>
      <c r="V8117" s="36" t="e">
        <f t="shared" si="636"/>
        <v>#N/A</v>
      </c>
      <c r="W8117" s="29" t="e">
        <f t="shared" si="638"/>
        <v>#N/A</v>
      </c>
      <c r="X8117" s="37" t="e">
        <f t="shared" si="637"/>
        <v>#N/A</v>
      </c>
      <c r="Y8117" s="37" t="e">
        <f t="shared" si="640"/>
        <v>#N/A</v>
      </c>
      <c r="Z8117" s="37"/>
      <c r="AA8117" s="37"/>
    </row>
    <row r="8118" spans="20:27">
      <c r="T8118" s="26">
        <v>8098</v>
      </c>
      <c r="U8118" s="26" t="e">
        <f t="shared" si="639"/>
        <v>#N/A</v>
      </c>
      <c r="V8118" s="36" t="e">
        <f t="shared" si="636"/>
        <v>#N/A</v>
      </c>
      <c r="W8118" s="29" t="e">
        <f t="shared" si="638"/>
        <v>#N/A</v>
      </c>
      <c r="X8118" s="37" t="e">
        <f t="shared" si="637"/>
        <v>#N/A</v>
      </c>
      <c r="Y8118" s="37" t="e">
        <f t="shared" si="640"/>
        <v>#N/A</v>
      </c>
      <c r="Z8118" s="37"/>
      <c r="AA8118" s="37"/>
    </row>
    <row r="8119" spans="20:27">
      <c r="T8119" s="26">
        <v>8099</v>
      </c>
      <c r="U8119" s="26" t="e">
        <f t="shared" si="639"/>
        <v>#N/A</v>
      </c>
      <c r="V8119" s="36" t="e">
        <f t="shared" si="636"/>
        <v>#N/A</v>
      </c>
      <c r="W8119" s="29" t="e">
        <f t="shared" si="638"/>
        <v>#N/A</v>
      </c>
      <c r="X8119" s="37" t="e">
        <f t="shared" si="637"/>
        <v>#N/A</v>
      </c>
      <c r="Y8119" s="37" t="e">
        <f t="shared" si="640"/>
        <v>#N/A</v>
      </c>
      <c r="Z8119" s="37"/>
      <c r="AA8119" s="37"/>
    </row>
    <row r="8120" spans="20:27">
      <c r="T8120" s="26">
        <v>8100</v>
      </c>
      <c r="U8120" s="26" t="e">
        <f t="shared" si="639"/>
        <v>#N/A</v>
      </c>
      <c r="V8120" s="36" t="e">
        <f t="shared" si="636"/>
        <v>#N/A</v>
      </c>
      <c r="W8120" s="29" t="e">
        <f t="shared" si="638"/>
        <v>#N/A</v>
      </c>
      <c r="X8120" s="37" t="e">
        <f t="shared" si="637"/>
        <v>#N/A</v>
      </c>
      <c r="Y8120" s="37" t="e">
        <f t="shared" si="640"/>
        <v>#N/A</v>
      </c>
      <c r="Z8120" s="37"/>
      <c r="AA8120" s="37"/>
    </row>
    <row r="8121" spans="20:27">
      <c r="T8121" s="26">
        <v>8101</v>
      </c>
      <c r="U8121" s="26" t="e">
        <f t="shared" si="639"/>
        <v>#N/A</v>
      </c>
      <c r="V8121" s="36" t="e">
        <f t="shared" si="636"/>
        <v>#N/A</v>
      </c>
      <c r="W8121" s="29" t="e">
        <f t="shared" si="638"/>
        <v>#N/A</v>
      </c>
      <c r="X8121" s="37" t="e">
        <f t="shared" si="637"/>
        <v>#N/A</v>
      </c>
      <c r="Y8121" s="37" t="e">
        <f t="shared" si="640"/>
        <v>#N/A</v>
      </c>
      <c r="Z8121" s="37"/>
      <c r="AA8121" s="37"/>
    </row>
    <row r="8122" spans="20:27">
      <c r="T8122" s="26">
        <v>8102</v>
      </c>
      <c r="U8122" s="26" t="e">
        <f t="shared" si="639"/>
        <v>#N/A</v>
      </c>
      <c r="V8122" s="36" t="e">
        <f t="shared" si="636"/>
        <v>#N/A</v>
      </c>
      <c r="W8122" s="29" t="e">
        <f t="shared" si="638"/>
        <v>#N/A</v>
      </c>
      <c r="X8122" s="37" t="e">
        <f t="shared" si="637"/>
        <v>#N/A</v>
      </c>
      <c r="Y8122" s="37" t="e">
        <f t="shared" si="640"/>
        <v>#N/A</v>
      </c>
      <c r="Z8122" s="37"/>
      <c r="AA8122" s="37"/>
    </row>
    <row r="8123" spans="20:27">
      <c r="T8123" s="26">
        <v>8103</v>
      </c>
      <c r="U8123" s="26" t="e">
        <f t="shared" si="639"/>
        <v>#N/A</v>
      </c>
      <c r="V8123" s="36" t="e">
        <f t="shared" si="636"/>
        <v>#N/A</v>
      </c>
      <c r="W8123" s="29" t="e">
        <f t="shared" si="638"/>
        <v>#N/A</v>
      </c>
      <c r="X8123" s="37" t="e">
        <f t="shared" si="637"/>
        <v>#N/A</v>
      </c>
      <c r="Y8123" s="37" t="e">
        <f t="shared" si="640"/>
        <v>#N/A</v>
      </c>
      <c r="Z8123" s="37"/>
      <c r="AA8123" s="37"/>
    </row>
    <row r="8124" spans="20:27">
      <c r="T8124" s="26">
        <v>8104</v>
      </c>
      <c r="U8124" s="26" t="e">
        <f t="shared" si="639"/>
        <v>#N/A</v>
      </c>
      <c r="V8124" s="36" t="e">
        <f t="shared" si="636"/>
        <v>#N/A</v>
      </c>
      <c r="W8124" s="29" t="e">
        <f t="shared" si="638"/>
        <v>#N/A</v>
      </c>
      <c r="X8124" s="37" t="e">
        <f t="shared" si="637"/>
        <v>#N/A</v>
      </c>
      <c r="Y8124" s="37" t="e">
        <f t="shared" si="640"/>
        <v>#N/A</v>
      </c>
      <c r="Z8124" s="37"/>
      <c r="AA8124" s="37"/>
    </row>
    <row r="8125" spans="20:27">
      <c r="T8125" s="26">
        <v>8105</v>
      </c>
      <c r="U8125" s="26" t="e">
        <f t="shared" si="639"/>
        <v>#N/A</v>
      </c>
      <c r="V8125" s="36" t="e">
        <f t="shared" si="636"/>
        <v>#N/A</v>
      </c>
      <c r="W8125" s="29" t="e">
        <f t="shared" si="638"/>
        <v>#N/A</v>
      </c>
      <c r="X8125" s="37" t="e">
        <f t="shared" si="637"/>
        <v>#N/A</v>
      </c>
      <c r="Y8125" s="37" t="e">
        <f t="shared" si="640"/>
        <v>#N/A</v>
      </c>
      <c r="Z8125" s="37"/>
      <c r="AA8125" s="37"/>
    </row>
    <row r="8126" spans="20:27">
      <c r="T8126" s="26">
        <v>8106</v>
      </c>
      <c r="U8126" s="26" t="e">
        <f t="shared" si="639"/>
        <v>#N/A</v>
      </c>
      <c r="V8126" s="36" t="e">
        <f t="shared" si="636"/>
        <v>#N/A</v>
      </c>
      <c r="W8126" s="29" t="e">
        <f t="shared" si="638"/>
        <v>#N/A</v>
      </c>
      <c r="X8126" s="37" t="e">
        <f t="shared" si="637"/>
        <v>#N/A</v>
      </c>
      <c r="Y8126" s="37" t="e">
        <f t="shared" si="640"/>
        <v>#N/A</v>
      </c>
      <c r="Z8126" s="37"/>
      <c r="AA8126" s="37"/>
    </row>
    <row r="8127" spans="20:27">
      <c r="T8127" s="26">
        <v>8107</v>
      </c>
      <c r="U8127" s="26" t="e">
        <f t="shared" si="639"/>
        <v>#N/A</v>
      </c>
      <c r="V8127" s="36" t="e">
        <f t="shared" si="636"/>
        <v>#N/A</v>
      </c>
      <c r="W8127" s="29" t="e">
        <f t="shared" si="638"/>
        <v>#N/A</v>
      </c>
      <c r="X8127" s="37" t="e">
        <f t="shared" si="637"/>
        <v>#N/A</v>
      </c>
      <c r="Y8127" s="37" t="e">
        <f t="shared" si="640"/>
        <v>#N/A</v>
      </c>
      <c r="Z8127" s="37"/>
      <c r="AA8127" s="37"/>
    </row>
    <row r="8128" spans="20:27">
      <c r="T8128" s="26">
        <v>8108</v>
      </c>
      <c r="U8128" s="26" t="e">
        <f t="shared" si="639"/>
        <v>#N/A</v>
      </c>
      <c r="V8128" s="36" t="e">
        <f t="shared" si="636"/>
        <v>#N/A</v>
      </c>
      <c r="W8128" s="29" t="e">
        <f t="shared" si="638"/>
        <v>#N/A</v>
      </c>
      <c r="X8128" s="37" t="e">
        <f t="shared" si="637"/>
        <v>#N/A</v>
      </c>
      <c r="Y8128" s="37" t="e">
        <f t="shared" si="640"/>
        <v>#N/A</v>
      </c>
      <c r="Z8128" s="37"/>
      <c r="AA8128" s="37"/>
    </row>
    <row r="8129" spans="20:27">
      <c r="T8129" s="26">
        <v>8109</v>
      </c>
      <c r="U8129" s="26" t="e">
        <f t="shared" si="639"/>
        <v>#N/A</v>
      </c>
      <c r="V8129" s="36" t="e">
        <f t="shared" si="636"/>
        <v>#N/A</v>
      </c>
      <c r="W8129" s="29" t="e">
        <f t="shared" si="638"/>
        <v>#N/A</v>
      </c>
      <c r="X8129" s="37" t="e">
        <f t="shared" si="637"/>
        <v>#N/A</v>
      </c>
      <c r="Y8129" s="37" t="e">
        <f t="shared" si="640"/>
        <v>#N/A</v>
      </c>
      <c r="Z8129" s="37"/>
      <c r="AA8129" s="37"/>
    </row>
    <row r="8130" spans="20:27">
      <c r="T8130" s="26">
        <v>8110</v>
      </c>
      <c r="U8130" s="26" t="e">
        <f t="shared" si="639"/>
        <v>#N/A</v>
      </c>
      <c r="V8130" s="36" t="e">
        <f t="shared" si="636"/>
        <v>#N/A</v>
      </c>
      <c r="W8130" s="29" t="e">
        <f t="shared" si="638"/>
        <v>#N/A</v>
      </c>
      <c r="X8130" s="37" t="e">
        <f t="shared" si="637"/>
        <v>#N/A</v>
      </c>
      <c r="Y8130" s="37" t="e">
        <f t="shared" si="640"/>
        <v>#N/A</v>
      </c>
      <c r="Z8130" s="37"/>
      <c r="AA8130" s="37"/>
    </row>
    <row r="8131" spans="20:27">
      <c r="T8131" s="26">
        <v>8111</v>
      </c>
      <c r="U8131" s="26" t="e">
        <f t="shared" si="639"/>
        <v>#N/A</v>
      </c>
      <c r="V8131" s="36" t="e">
        <f t="shared" si="636"/>
        <v>#N/A</v>
      </c>
      <c r="W8131" s="29" t="e">
        <f t="shared" si="638"/>
        <v>#N/A</v>
      </c>
      <c r="X8131" s="37" t="e">
        <f t="shared" si="637"/>
        <v>#N/A</v>
      </c>
      <c r="Y8131" s="37" t="e">
        <f t="shared" si="640"/>
        <v>#N/A</v>
      </c>
      <c r="Z8131" s="37"/>
      <c r="AA8131" s="37"/>
    </row>
    <row r="8132" spans="20:27">
      <c r="T8132" s="26">
        <v>8112</v>
      </c>
      <c r="U8132" s="26" t="e">
        <f t="shared" si="639"/>
        <v>#N/A</v>
      </c>
      <c r="V8132" s="36" t="e">
        <f t="shared" si="636"/>
        <v>#N/A</v>
      </c>
      <c r="W8132" s="29" t="e">
        <f t="shared" si="638"/>
        <v>#N/A</v>
      </c>
      <c r="X8132" s="37" t="e">
        <f t="shared" si="637"/>
        <v>#N/A</v>
      </c>
      <c r="Y8132" s="37" t="e">
        <f t="shared" si="640"/>
        <v>#N/A</v>
      </c>
      <c r="Z8132" s="37"/>
      <c r="AA8132" s="37"/>
    </row>
    <row r="8133" spans="20:27">
      <c r="T8133" s="26">
        <v>8113</v>
      </c>
      <c r="U8133" s="26" t="e">
        <f t="shared" si="639"/>
        <v>#N/A</v>
      </c>
      <c r="V8133" s="36" t="e">
        <f t="shared" si="636"/>
        <v>#N/A</v>
      </c>
      <c r="W8133" s="29" t="e">
        <f t="shared" si="638"/>
        <v>#N/A</v>
      </c>
      <c r="X8133" s="37" t="e">
        <f t="shared" si="637"/>
        <v>#N/A</v>
      </c>
      <c r="Y8133" s="37" t="e">
        <f t="shared" si="640"/>
        <v>#N/A</v>
      </c>
      <c r="Z8133" s="37"/>
      <c r="AA8133" s="37"/>
    </row>
    <row r="8134" spans="20:27">
      <c r="T8134" s="26">
        <v>8114</v>
      </c>
      <c r="U8134" s="26" t="e">
        <f t="shared" si="639"/>
        <v>#N/A</v>
      </c>
      <c r="V8134" s="36" t="e">
        <f t="shared" si="636"/>
        <v>#N/A</v>
      </c>
      <c r="W8134" s="29" t="e">
        <f t="shared" si="638"/>
        <v>#N/A</v>
      </c>
      <c r="X8134" s="37" t="e">
        <f t="shared" si="637"/>
        <v>#N/A</v>
      </c>
      <c r="Y8134" s="37" t="e">
        <f t="shared" si="640"/>
        <v>#N/A</v>
      </c>
      <c r="Z8134" s="37"/>
      <c r="AA8134" s="37"/>
    </row>
    <row r="8135" spans="20:27">
      <c r="T8135" s="26">
        <v>8115</v>
      </c>
      <c r="U8135" s="26" t="e">
        <f t="shared" si="639"/>
        <v>#N/A</v>
      </c>
      <c r="V8135" s="36" t="e">
        <f t="shared" si="636"/>
        <v>#N/A</v>
      </c>
      <c r="W8135" s="29" t="e">
        <f t="shared" si="638"/>
        <v>#N/A</v>
      </c>
      <c r="X8135" s="37" t="e">
        <f t="shared" si="637"/>
        <v>#N/A</v>
      </c>
      <c r="Y8135" s="37" t="e">
        <f t="shared" si="640"/>
        <v>#N/A</v>
      </c>
      <c r="Z8135" s="37"/>
      <c r="AA8135" s="37"/>
    </row>
    <row r="8136" spans="20:27">
      <c r="T8136" s="26">
        <v>8116</v>
      </c>
      <c r="U8136" s="26" t="e">
        <f t="shared" si="639"/>
        <v>#N/A</v>
      </c>
      <c r="V8136" s="36" t="e">
        <f t="shared" ref="V8136:V8199" si="641">K$23*EXP(M$22*LOG(T8136/O$23))</f>
        <v>#N/A</v>
      </c>
      <c r="W8136" s="29" t="e">
        <f t="shared" si="638"/>
        <v>#N/A</v>
      </c>
      <c r="X8136" s="37" t="e">
        <f t="shared" ref="X8136:X8199" si="642">IF(($K$60+15)&gt;T8136,T8136,(#N/A))</f>
        <v>#N/A</v>
      </c>
      <c r="Y8136" s="37" t="e">
        <f t="shared" si="640"/>
        <v>#N/A</v>
      </c>
      <c r="Z8136" s="37"/>
      <c r="AA8136" s="37"/>
    </row>
    <row r="8137" spans="20:27">
      <c r="T8137" s="26">
        <v>8117</v>
      </c>
      <c r="U8137" s="26" t="e">
        <f t="shared" si="639"/>
        <v>#N/A</v>
      </c>
      <c r="V8137" s="36" t="e">
        <f t="shared" si="641"/>
        <v>#N/A</v>
      </c>
      <c r="W8137" s="29" t="e">
        <f t="shared" si="638"/>
        <v>#N/A</v>
      </c>
      <c r="X8137" s="37" t="e">
        <f t="shared" si="642"/>
        <v>#N/A</v>
      </c>
      <c r="Y8137" s="37" t="e">
        <f t="shared" si="640"/>
        <v>#N/A</v>
      </c>
      <c r="Z8137" s="37"/>
      <c r="AA8137" s="37"/>
    </row>
    <row r="8138" spans="20:27">
      <c r="T8138" s="26">
        <v>8118</v>
      </c>
      <c r="U8138" s="26" t="e">
        <f t="shared" si="639"/>
        <v>#N/A</v>
      </c>
      <c r="V8138" s="36" t="e">
        <f t="shared" si="641"/>
        <v>#N/A</v>
      </c>
      <c r="W8138" s="29" t="e">
        <f t="shared" si="638"/>
        <v>#N/A</v>
      </c>
      <c r="X8138" s="37" t="e">
        <f t="shared" si="642"/>
        <v>#N/A</v>
      </c>
      <c r="Y8138" s="37" t="e">
        <f t="shared" si="640"/>
        <v>#N/A</v>
      </c>
      <c r="Z8138" s="37"/>
      <c r="AA8138" s="37"/>
    </row>
    <row r="8139" spans="20:27">
      <c r="T8139" s="26">
        <v>8119</v>
      </c>
      <c r="U8139" s="26" t="e">
        <f t="shared" si="639"/>
        <v>#N/A</v>
      </c>
      <c r="V8139" s="36" t="e">
        <f t="shared" si="641"/>
        <v>#N/A</v>
      </c>
      <c r="W8139" s="29" t="e">
        <f t="shared" si="638"/>
        <v>#N/A</v>
      </c>
      <c r="X8139" s="37" t="e">
        <f t="shared" si="642"/>
        <v>#N/A</v>
      </c>
      <c r="Y8139" s="37" t="e">
        <f t="shared" si="640"/>
        <v>#N/A</v>
      </c>
      <c r="Z8139" s="37"/>
      <c r="AA8139" s="37"/>
    </row>
    <row r="8140" spans="20:27">
      <c r="T8140" s="26">
        <v>8120</v>
      </c>
      <c r="U8140" s="26" t="e">
        <f t="shared" si="639"/>
        <v>#N/A</v>
      </c>
      <c r="V8140" s="36" t="e">
        <f t="shared" si="641"/>
        <v>#N/A</v>
      </c>
      <c r="W8140" s="29" t="e">
        <f t="shared" si="638"/>
        <v>#N/A</v>
      </c>
      <c r="X8140" s="37" t="e">
        <f t="shared" si="642"/>
        <v>#N/A</v>
      </c>
      <c r="Y8140" s="37" t="e">
        <f t="shared" si="640"/>
        <v>#N/A</v>
      </c>
      <c r="Z8140" s="37"/>
      <c r="AA8140" s="37"/>
    </row>
    <row r="8141" spans="20:27">
      <c r="T8141" s="26">
        <v>8121</v>
      </c>
      <c r="U8141" s="26" t="e">
        <f t="shared" si="639"/>
        <v>#N/A</v>
      </c>
      <c r="V8141" s="36" t="e">
        <f t="shared" si="641"/>
        <v>#N/A</v>
      </c>
      <c r="W8141" s="29" t="e">
        <f t="shared" si="638"/>
        <v>#N/A</v>
      </c>
      <c r="X8141" s="37" t="e">
        <f t="shared" si="642"/>
        <v>#N/A</v>
      </c>
      <c r="Y8141" s="37" t="e">
        <f t="shared" si="640"/>
        <v>#N/A</v>
      </c>
      <c r="Z8141" s="37"/>
      <c r="AA8141" s="37"/>
    </row>
    <row r="8142" spans="20:27">
      <c r="T8142" s="26">
        <v>8122</v>
      </c>
      <c r="U8142" s="26" t="e">
        <f t="shared" si="639"/>
        <v>#N/A</v>
      </c>
      <c r="V8142" s="36" t="e">
        <f t="shared" si="641"/>
        <v>#N/A</v>
      </c>
      <c r="W8142" s="29" t="e">
        <f t="shared" si="638"/>
        <v>#N/A</v>
      </c>
      <c r="X8142" s="37" t="e">
        <f t="shared" si="642"/>
        <v>#N/A</v>
      </c>
      <c r="Y8142" s="37" t="e">
        <f t="shared" si="640"/>
        <v>#N/A</v>
      </c>
      <c r="Z8142" s="37"/>
      <c r="AA8142" s="37"/>
    </row>
    <row r="8143" spans="20:27">
      <c r="T8143" s="26">
        <v>8123</v>
      </c>
      <c r="U8143" s="26" t="e">
        <f t="shared" si="639"/>
        <v>#N/A</v>
      </c>
      <c r="V8143" s="36" t="e">
        <f t="shared" si="641"/>
        <v>#N/A</v>
      </c>
      <c r="W8143" s="29" t="e">
        <f t="shared" si="638"/>
        <v>#N/A</v>
      </c>
      <c r="X8143" s="37" t="e">
        <f t="shared" si="642"/>
        <v>#N/A</v>
      </c>
      <c r="Y8143" s="37" t="e">
        <f t="shared" si="640"/>
        <v>#N/A</v>
      </c>
      <c r="Z8143" s="37"/>
      <c r="AA8143" s="37"/>
    </row>
    <row r="8144" spans="20:27">
      <c r="T8144" s="26">
        <v>8124</v>
      </c>
      <c r="U8144" s="26" t="e">
        <f t="shared" si="639"/>
        <v>#N/A</v>
      </c>
      <c r="V8144" s="36" t="e">
        <f t="shared" si="641"/>
        <v>#N/A</v>
      </c>
      <c r="W8144" s="29" t="e">
        <f t="shared" si="638"/>
        <v>#N/A</v>
      </c>
      <c r="X8144" s="37" t="e">
        <f t="shared" si="642"/>
        <v>#N/A</v>
      </c>
      <c r="Y8144" s="37" t="e">
        <f t="shared" si="640"/>
        <v>#N/A</v>
      </c>
      <c r="Z8144" s="37"/>
      <c r="AA8144" s="37"/>
    </row>
    <row r="8145" spans="20:27">
      <c r="T8145" s="26">
        <v>8125</v>
      </c>
      <c r="U8145" s="26" t="e">
        <f t="shared" si="639"/>
        <v>#N/A</v>
      </c>
      <c r="V8145" s="36" t="e">
        <f t="shared" si="641"/>
        <v>#N/A</v>
      </c>
      <c r="W8145" s="29" t="e">
        <f t="shared" si="638"/>
        <v>#N/A</v>
      </c>
      <c r="X8145" s="37" t="e">
        <f t="shared" si="642"/>
        <v>#N/A</v>
      </c>
      <c r="Y8145" s="37" t="e">
        <f t="shared" si="640"/>
        <v>#N/A</v>
      </c>
      <c r="Z8145" s="37"/>
      <c r="AA8145" s="37"/>
    </row>
    <row r="8146" spans="20:27">
      <c r="T8146" s="26">
        <v>8126</v>
      </c>
      <c r="U8146" s="26" t="e">
        <f t="shared" si="639"/>
        <v>#N/A</v>
      </c>
      <c r="V8146" s="36" t="e">
        <f t="shared" si="641"/>
        <v>#N/A</v>
      </c>
      <c r="W8146" s="29" t="e">
        <f t="shared" si="638"/>
        <v>#N/A</v>
      </c>
      <c r="X8146" s="37" t="e">
        <f t="shared" si="642"/>
        <v>#N/A</v>
      </c>
      <c r="Y8146" s="37" t="e">
        <f t="shared" si="640"/>
        <v>#N/A</v>
      </c>
      <c r="Z8146" s="37"/>
      <c r="AA8146" s="37"/>
    </row>
    <row r="8147" spans="20:27">
      <c r="T8147" s="26">
        <v>8127</v>
      </c>
      <c r="U8147" s="26" t="e">
        <f t="shared" si="639"/>
        <v>#N/A</v>
      </c>
      <c r="V8147" s="36" t="e">
        <f t="shared" si="641"/>
        <v>#N/A</v>
      </c>
      <c r="W8147" s="29" t="e">
        <f t="shared" si="638"/>
        <v>#N/A</v>
      </c>
      <c r="X8147" s="37" t="e">
        <f t="shared" si="642"/>
        <v>#N/A</v>
      </c>
      <c r="Y8147" s="37" t="e">
        <f t="shared" si="640"/>
        <v>#N/A</v>
      </c>
      <c r="Z8147" s="37"/>
      <c r="AA8147" s="37"/>
    </row>
    <row r="8148" spans="20:27">
      <c r="T8148" s="26">
        <v>8128</v>
      </c>
      <c r="U8148" s="26" t="e">
        <f t="shared" si="639"/>
        <v>#N/A</v>
      </c>
      <c r="V8148" s="36" t="e">
        <f t="shared" si="641"/>
        <v>#N/A</v>
      </c>
      <c r="W8148" s="29" t="e">
        <f t="shared" si="638"/>
        <v>#N/A</v>
      </c>
      <c r="X8148" s="37" t="e">
        <f t="shared" si="642"/>
        <v>#N/A</v>
      </c>
      <c r="Y8148" s="37" t="e">
        <f t="shared" si="640"/>
        <v>#N/A</v>
      </c>
      <c r="Z8148" s="37"/>
      <c r="AA8148" s="37"/>
    </row>
    <row r="8149" spans="20:27">
      <c r="T8149" s="26">
        <v>8129</v>
      </c>
      <c r="U8149" s="26" t="e">
        <f t="shared" si="639"/>
        <v>#N/A</v>
      </c>
      <c r="V8149" s="36" t="e">
        <f t="shared" si="641"/>
        <v>#N/A</v>
      </c>
      <c r="W8149" s="29" t="e">
        <f t="shared" ref="W8149:W8212" si="643">IF(U8149="",(#N/A),V8149)</f>
        <v>#N/A</v>
      </c>
      <c r="X8149" s="37" t="e">
        <f t="shared" si="642"/>
        <v>#N/A</v>
      </c>
      <c r="Y8149" s="37" t="e">
        <f t="shared" si="640"/>
        <v>#N/A</v>
      </c>
      <c r="Z8149" s="37"/>
      <c r="AA8149" s="37"/>
    </row>
    <row r="8150" spans="20:27">
      <c r="T8150" s="26">
        <v>8130</v>
      </c>
      <c r="U8150" s="26" t="e">
        <f t="shared" ref="U8150:U8213" si="644">IF(MAX(D$20:D$64)&lt;T8150,(#N/A),T8150)</f>
        <v>#N/A</v>
      </c>
      <c r="V8150" s="36" t="e">
        <f t="shared" si="641"/>
        <v>#N/A</v>
      </c>
      <c r="W8150" s="29" t="e">
        <f t="shared" si="643"/>
        <v>#N/A</v>
      </c>
      <c r="X8150" s="37" t="e">
        <f t="shared" si="642"/>
        <v>#N/A</v>
      </c>
      <c r="Y8150" s="37" t="e">
        <f t="shared" si="640"/>
        <v>#N/A</v>
      </c>
      <c r="Z8150" s="37"/>
      <c r="AA8150" s="37"/>
    </row>
    <row r="8151" spans="20:27">
      <c r="T8151" s="26">
        <v>8131</v>
      </c>
      <c r="U8151" s="26" t="e">
        <f t="shared" si="644"/>
        <v>#N/A</v>
      </c>
      <c r="V8151" s="36" t="e">
        <f t="shared" si="641"/>
        <v>#N/A</v>
      </c>
      <c r="W8151" s="29" t="e">
        <f t="shared" si="643"/>
        <v>#N/A</v>
      </c>
      <c r="X8151" s="37" t="e">
        <f t="shared" si="642"/>
        <v>#N/A</v>
      </c>
      <c r="Y8151" s="37" t="e">
        <f t="shared" si="640"/>
        <v>#N/A</v>
      </c>
      <c r="Z8151" s="37"/>
      <c r="AA8151" s="37"/>
    </row>
    <row r="8152" spans="20:27">
      <c r="T8152" s="26">
        <v>8132</v>
      </c>
      <c r="U8152" s="26" t="e">
        <f t="shared" si="644"/>
        <v>#N/A</v>
      </c>
      <c r="V8152" s="36" t="e">
        <f t="shared" si="641"/>
        <v>#N/A</v>
      </c>
      <c r="W8152" s="29" t="e">
        <f t="shared" si="643"/>
        <v>#N/A</v>
      </c>
      <c r="X8152" s="37" t="e">
        <f t="shared" si="642"/>
        <v>#N/A</v>
      </c>
      <c r="Y8152" s="37" t="e">
        <f t="shared" si="640"/>
        <v>#N/A</v>
      </c>
      <c r="Z8152" s="37"/>
      <c r="AA8152" s="37"/>
    </row>
    <row r="8153" spans="20:27">
      <c r="T8153" s="26">
        <v>8133</v>
      </c>
      <c r="U8153" s="26" t="e">
        <f t="shared" si="644"/>
        <v>#N/A</v>
      </c>
      <c r="V8153" s="36" t="e">
        <f t="shared" si="641"/>
        <v>#N/A</v>
      </c>
      <c r="W8153" s="29" t="e">
        <f t="shared" si="643"/>
        <v>#N/A</v>
      </c>
      <c r="X8153" s="37" t="e">
        <f t="shared" si="642"/>
        <v>#N/A</v>
      </c>
      <c r="Y8153" s="37" t="e">
        <f t="shared" si="640"/>
        <v>#N/A</v>
      </c>
      <c r="Z8153" s="37"/>
      <c r="AA8153" s="37"/>
    </row>
    <row r="8154" spans="20:27">
      <c r="T8154" s="26">
        <v>8134</v>
      </c>
      <c r="U8154" s="26" t="e">
        <f t="shared" si="644"/>
        <v>#N/A</v>
      </c>
      <c r="V8154" s="36" t="e">
        <f t="shared" si="641"/>
        <v>#N/A</v>
      </c>
      <c r="W8154" s="29" t="e">
        <f t="shared" si="643"/>
        <v>#N/A</v>
      </c>
      <c r="X8154" s="37" t="e">
        <f t="shared" si="642"/>
        <v>#N/A</v>
      </c>
      <c r="Y8154" s="37" t="e">
        <f t="shared" si="640"/>
        <v>#N/A</v>
      </c>
      <c r="Z8154" s="37"/>
      <c r="AA8154" s="37"/>
    </row>
    <row r="8155" spans="20:27">
      <c r="T8155" s="26">
        <v>8135</v>
      </c>
      <c r="U8155" s="26" t="e">
        <f t="shared" si="644"/>
        <v>#N/A</v>
      </c>
      <c r="V8155" s="36" t="e">
        <f t="shared" si="641"/>
        <v>#N/A</v>
      </c>
      <c r="W8155" s="29" t="e">
        <f t="shared" si="643"/>
        <v>#N/A</v>
      </c>
      <c r="X8155" s="37" t="e">
        <f t="shared" si="642"/>
        <v>#N/A</v>
      </c>
      <c r="Y8155" s="37" t="e">
        <f t="shared" si="640"/>
        <v>#N/A</v>
      </c>
      <c r="Z8155" s="37"/>
      <c r="AA8155" s="37"/>
    </row>
    <row r="8156" spans="20:27">
      <c r="T8156" s="26">
        <v>8136</v>
      </c>
      <c r="U8156" s="26" t="e">
        <f t="shared" si="644"/>
        <v>#N/A</v>
      </c>
      <c r="V8156" s="36" t="e">
        <f t="shared" si="641"/>
        <v>#N/A</v>
      </c>
      <c r="W8156" s="29" t="e">
        <f t="shared" si="643"/>
        <v>#N/A</v>
      </c>
      <c r="X8156" s="37" t="e">
        <f t="shared" si="642"/>
        <v>#N/A</v>
      </c>
      <c r="Y8156" s="37" t="e">
        <f t="shared" si="640"/>
        <v>#N/A</v>
      </c>
      <c r="Z8156" s="37"/>
      <c r="AA8156" s="37"/>
    </row>
    <row r="8157" spans="20:27">
      <c r="T8157" s="26">
        <v>8137</v>
      </c>
      <c r="U8157" s="26" t="e">
        <f t="shared" si="644"/>
        <v>#N/A</v>
      </c>
      <c r="V8157" s="36" t="e">
        <f t="shared" si="641"/>
        <v>#N/A</v>
      </c>
      <c r="W8157" s="29" t="e">
        <f t="shared" si="643"/>
        <v>#N/A</v>
      </c>
      <c r="X8157" s="37" t="e">
        <f t="shared" si="642"/>
        <v>#N/A</v>
      </c>
      <c r="Y8157" s="37" t="e">
        <f t="shared" si="640"/>
        <v>#N/A</v>
      </c>
      <c r="Z8157" s="37"/>
      <c r="AA8157" s="37"/>
    </row>
    <row r="8158" spans="20:27">
      <c r="T8158" s="26">
        <v>8138</v>
      </c>
      <c r="U8158" s="26" t="e">
        <f t="shared" si="644"/>
        <v>#N/A</v>
      </c>
      <c r="V8158" s="36" t="e">
        <f t="shared" si="641"/>
        <v>#N/A</v>
      </c>
      <c r="W8158" s="29" t="e">
        <f t="shared" si="643"/>
        <v>#N/A</v>
      </c>
      <c r="X8158" s="37" t="e">
        <f t="shared" si="642"/>
        <v>#N/A</v>
      </c>
      <c r="Y8158" s="37" t="e">
        <f t="shared" si="640"/>
        <v>#N/A</v>
      </c>
      <c r="Z8158" s="37"/>
      <c r="AA8158" s="37"/>
    </row>
    <row r="8159" spans="20:27">
      <c r="T8159" s="26">
        <v>8139</v>
      </c>
      <c r="U8159" s="26" t="e">
        <f t="shared" si="644"/>
        <v>#N/A</v>
      </c>
      <c r="V8159" s="36" t="e">
        <f t="shared" si="641"/>
        <v>#N/A</v>
      </c>
      <c r="W8159" s="29" t="e">
        <f t="shared" si="643"/>
        <v>#N/A</v>
      </c>
      <c r="X8159" s="37" t="e">
        <f t="shared" si="642"/>
        <v>#N/A</v>
      </c>
      <c r="Y8159" s="37" t="e">
        <f t="shared" ref="Y8159:Y8222" si="645">IF(($K$60+15)&gt;T8159,K$23*EXP(M$22*LOG(T8159/O$23)),(#N/A))</f>
        <v>#N/A</v>
      </c>
      <c r="Z8159" s="37"/>
      <c r="AA8159" s="37"/>
    </row>
    <row r="8160" spans="20:27">
      <c r="T8160" s="26">
        <v>8140</v>
      </c>
      <c r="U8160" s="26" t="e">
        <f t="shared" si="644"/>
        <v>#N/A</v>
      </c>
      <c r="V8160" s="36" t="e">
        <f t="shared" si="641"/>
        <v>#N/A</v>
      </c>
      <c r="W8160" s="29" t="e">
        <f t="shared" si="643"/>
        <v>#N/A</v>
      </c>
      <c r="X8160" s="37" t="e">
        <f t="shared" si="642"/>
        <v>#N/A</v>
      </c>
      <c r="Y8160" s="37" t="e">
        <f t="shared" si="645"/>
        <v>#N/A</v>
      </c>
      <c r="Z8160" s="37"/>
      <c r="AA8160" s="37"/>
    </row>
    <row r="8161" spans="20:27">
      <c r="T8161" s="26">
        <v>8141</v>
      </c>
      <c r="U8161" s="26" t="e">
        <f t="shared" si="644"/>
        <v>#N/A</v>
      </c>
      <c r="V8161" s="36" t="e">
        <f t="shared" si="641"/>
        <v>#N/A</v>
      </c>
      <c r="W8161" s="29" t="e">
        <f t="shared" si="643"/>
        <v>#N/A</v>
      </c>
      <c r="X8161" s="37" t="e">
        <f t="shared" si="642"/>
        <v>#N/A</v>
      </c>
      <c r="Y8161" s="37" t="e">
        <f t="shared" si="645"/>
        <v>#N/A</v>
      </c>
      <c r="Z8161" s="37"/>
      <c r="AA8161" s="37"/>
    </row>
    <row r="8162" spans="20:27">
      <c r="T8162" s="26">
        <v>8142</v>
      </c>
      <c r="U8162" s="26" t="e">
        <f t="shared" si="644"/>
        <v>#N/A</v>
      </c>
      <c r="V8162" s="36" t="e">
        <f t="shared" si="641"/>
        <v>#N/A</v>
      </c>
      <c r="W8162" s="29" t="e">
        <f t="shared" si="643"/>
        <v>#N/A</v>
      </c>
      <c r="X8162" s="37" t="e">
        <f t="shared" si="642"/>
        <v>#N/A</v>
      </c>
      <c r="Y8162" s="37" t="e">
        <f t="shared" si="645"/>
        <v>#N/A</v>
      </c>
      <c r="Z8162" s="37"/>
      <c r="AA8162" s="37"/>
    </row>
    <row r="8163" spans="20:27">
      <c r="T8163" s="26">
        <v>8143</v>
      </c>
      <c r="U8163" s="26" t="e">
        <f t="shared" si="644"/>
        <v>#N/A</v>
      </c>
      <c r="V8163" s="36" t="e">
        <f t="shared" si="641"/>
        <v>#N/A</v>
      </c>
      <c r="W8163" s="29" t="e">
        <f t="shared" si="643"/>
        <v>#N/A</v>
      </c>
      <c r="X8163" s="37" t="e">
        <f t="shared" si="642"/>
        <v>#N/A</v>
      </c>
      <c r="Y8163" s="37" t="e">
        <f t="shared" si="645"/>
        <v>#N/A</v>
      </c>
      <c r="Z8163" s="37"/>
      <c r="AA8163" s="37"/>
    </row>
    <row r="8164" spans="20:27">
      <c r="T8164" s="26">
        <v>8144</v>
      </c>
      <c r="U8164" s="26" t="e">
        <f t="shared" si="644"/>
        <v>#N/A</v>
      </c>
      <c r="V8164" s="36" t="e">
        <f t="shared" si="641"/>
        <v>#N/A</v>
      </c>
      <c r="W8164" s="29" t="e">
        <f t="shared" si="643"/>
        <v>#N/A</v>
      </c>
      <c r="X8164" s="37" t="e">
        <f t="shared" si="642"/>
        <v>#N/A</v>
      </c>
      <c r="Y8164" s="37" t="e">
        <f t="shared" si="645"/>
        <v>#N/A</v>
      </c>
      <c r="Z8164" s="37"/>
      <c r="AA8164" s="37"/>
    </row>
    <row r="8165" spans="20:27">
      <c r="T8165" s="26">
        <v>8145</v>
      </c>
      <c r="U8165" s="26" t="e">
        <f t="shared" si="644"/>
        <v>#N/A</v>
      </c>
      <c r="V8165" s="36" t="e">
        <f t="shared" si="641"/>
        <v>#N/A</v>
      </c>
      <c r="W8165" s="29" t="e">
        <f t="shared" si="643"/>
        <v>#N/A</v>
      </c>
      <c r="X8165" s="37" t="e">
        <f t="shared" si="642"/>
        <v>#N/A</v>
      </c>
      <c r="Y8165" s="37" t="e">
        <f t="shared" si="645"/>
        <v>#N/A</v>
      </c>
      <c r="Z8165" s="37"/>
      <c r="AA8165" s="37"/>
    </row>
    <row r="8166" spans="20:27">
      <c r="T8166" s="26">
        <v>8146</v>
      </c>
      <c r="U8166" s="26" t="e">
        <f t="shared" si="644"/>
        <v>#N/A</v>
      </c>
      <c r="V8166" s="36" t="e">
        <f t="shared" si="641"/>
        <v>#N/A</v>
      </c>
      <c r="W8166" s="29" t="e">
        <f t="shared" si="643"/>
        <v>#N/A</v>
      </c>
      <c r="X8166" s="37" t="e">
        <f t="shared" si="642"/>
        <v>#N/A</v>
      </c>
      <c r="Y8166" s="37" t="e">
        <f t="shared" si="645"/>
        <v>#N/A</v>
      </c>
      <c r="Z8166" s="37"/>
      <c r="AA8166" s="37"/>
    </row>
    <row r="8167" spans="20:27">
      <c r="T8167" s="26">
        <v>8147</v>
      </c>
      <c r="U8167" s="26" t="e">
        <f t="shared" si="644"/>
        <v>#N/A</v>
      </c>
      <c r="V8167" s="36" t="e">
        <f t="shared" si="641"/>
        <v>#N/A</v>
      </c>
      <c r="W8167" s="29" t="e">
        <f t="shared" si="643"/>
        <v>#N/A</v>
      </c>
      <c r="X8167" s="37" t="e">
        <f t="shared" si="642"/>
        <v>#N/A</v>
      </c>
      <c r="Y8167" s="37" t="e">
        <f t="shared" si="645"/>
        <v>#N/A</v>
      </c>
      <c r="Z8167" s="37"/>
      <c r="AA8167" s="37"/>
    </row>
    <row r="8168" spans="20:27">
      <c r="T8168" s="26">
        <v>8148</v>
      </c>
      <c r="U8168" s="26" t="e">
        <f t="shared" si="644"/>
        <v>#N/A</v>
      </c>
      <c r="V8168" s="36" t="e">
        <f t="shared" si="641"/>
        <v>#N/A</v>
      </c>
      <c r="W8168" s="29" t="e">
        <f t="shared" si="643"/>
        <v>#N/A</v>
      </c>
      <c r="X8168" s="37" t="e">
        <f t="shared" si="642"/>
        <v>#N/A</v>
      </c>
      <c r="Y8168" s="37" t="e">
        <f t="shared" si="645"/>
        <v>#N/A</v>
      </c>
      <c r="Z8168" s="37"/>
      <c r="AA8168" s="37"/>
    </row>
    <row r="8169" spans="20:27">
      <c r="T8169" s="26">
        <v>8149</v>
      </c>
      <c r="U8169" s="26" t="e">
        <f t="shared" si="644"/>
        <v>#N/A</v>
      </c>
      <c r="V8169" s="36" t="e">
        <f t="shared" si="641"/>
        <v>#N/A</v>
      </c>
      <c r="W8169" s="29" t="e">
        <f t="shared" si="643"/>
        <v>#N/A</v>
      </c>
      <c r="X8169" s="37" t="e">
        <f t="shared" si="642"/>
        <v>#N/A</v>
      </c>
      <c r="Y8169" s="37" t="e">
        <f t="shared" si="645"/>
        <v>#N/A</v>
      </c>
      <c r="Z8169" s="37"/>
      <c r="AA8169" s="37"/>
    </row>
    <row r="8170" spans="20:27">
      <c r="T8170" s="26">
        <v>8150</v>
      </c>
      <c r="U8170" s="26" t="e">
        <f t="shared" si="644"/>
        <v>#N/A</v>
      </c>
      <c r="V8170" s="36" t="e">
        <f t="shared" si="641"/>
        <v>#N/A</v>
      </c>
      <c r="W8170" s="29" t="e">
        <f t="shared" si="643"/>
        <v>#N/A</v>
      </c>
      <c r="X8170" s="37" t="e">
        <f t="shared" si="642"/>
        <v>#N/A</v>
      </c>
      <c r="Y8170" s="37" t="e">
        <f t="shared" si="645"/>
        <v>#N/A</v>
      </c>
      <c r="Z8170" s="37"/>
      <c r="AA8170" s="37"/>
    </row>
    <row r="8171" spans="20:27">
      <c r="T8171" s="26">
        <v>8151</v>
      </c>
      <c r="U8171" s="26" t="e">
        <f t="shared" si="644"/>
        <v>#N/A</v>
      </c>
      <c r="V8171" s="36" t="e">
        <f t="shared" si="641"/>
        <v>#N/A</v>
      </c>
      <c r="W8171" s="29" t="e">
        <f t="shared" si="643"/>
        <v>#N/A</v>
      </c>
      <c r="X8171" s="37" t="e">
        <f t="shared" si="642"/>
        <v>#N/A</v>
      </c>
      <c r="Y8171" s="37" t="e">
        <f t="shared" si="645"/>
        <v>#N/A</v>
      </c>
      <c r="Z8171" s="37"/>
      <c r="AA8171" s="37"/>
    </row>
    <row r="8172" spans="20:27">
      <c r="T8172" s="26">
        <v>8152</v>
      </c>
      <c r="U8172" s="26" t="e">
        <f t="shared" si="644"/>
        <v>#N/A</v>
      </c>
      <c r="V8172" s="36" t="e">
        <f t="shared" si="641"/>
        <v>#N/A</v>
      </c>
      <c r="W8172" s="29" t="e">
        <f t="shared" si="643"/>
        <v>#N/A</v>
      </c>
      <c r="X8172" s="37" t="e">
        <f t="shared" si="642"/>
        <v>#N/A</v>
      </c>
      <c r="Y8172" s="37" t="e">
        <f t="shared" si="645"/>
        <v>#N/A</v>
      </c>
      <c r="Z8172" s="37"/>
      <c r="AA8172" s="37"/>
    </row>
    <row r="8173" spans="20:27">
      <c r="T8173" s="26">
        <v>8153</v>
      </c>
      <c r="U8173" s="26" t="e">
        <f t="shared" si="644"/>
        <v>#N/A</v>
      </c>
      <c r="V8173" s="36" t="e">
        <f t="shared" si="641"/>
        <v>#N/A</v>
      </c>
      <c r="W8173" s="29" t="e">
        <f t="shared" si="643"/>
        <v>#N/A</v>
      </c>
      <c r="X8173" s="37" t="e">
        <f t="shared" si="642"/>
        <v>#N/A</v>
      </c>
      <c r="Y8173" s="37" t="e">
        <f t="shared" si="645"/>
        <v>#N/A</v>
      </c>
      <c r="Z8173" s="37"/>
      <c r="AA8173" s="37"/>
    </row>
    <row r="8174" spans="20:27">
      <c r="T8174" s="26">
        <v>8154</v>
      </c>
      <c r="U8174" s="26" t="e">
        <f t="shared" si="644"/>
        <v>#N/A</v>
      </c>
      <c r="V8174" s="36" t="e">
        <f t="shared" si="641"/>
        <v>#N/A</v>
      </c>
      <c r="W8174" s="29" t="e">
        <f t="shared" si="643"/>
        <v>#N/A</v>
      </c>
      <c r="X8174" s="37" t="e">
        <f t="shared" si="642"/>
        <v>#N/A</v>
      </c>
      <c r="Y8174" s="37" t="e">
        <f t="shared" si="645"/>
        <v>#N/A</v>
      </c>
      <c r="Z8174" s="37"/>
      <c r="AA8174" s="37"/>
    </row>
    <row r="8175" spans="20:27">
      <c r="T8175" s="26">
        <v>8155</v>
      </c>
      <c r="U8175" s="26" t="e">
        <f t="shared" si="644"/>
        <v>#N/A</v>
      </c>
      <c r="V8175" s="36" t="e">
        <f t="shared" si="641"/>
        <v>#N/A</v>
      </c>
      <c r="W8175" s="29" t="e">
        <f t="shared" si="643"/>
        <v>#N/A</v>
      </c>
      <c r="X8175" s="37" t="e">
        <f t="shared" si="642"/>
        <v>#N/A</v>
      </c>
      <c r="Y8175" s="37" t="e">
        <f t="shared" si="645"/>
        <v>#N/A</v>
      </c>
      <c r="Z8175" s="37"/>
      <c r="AA8175" s="37"/>
    </row>
    <row r="8176" spans="20:27">
      <c r="T8176" s="26">
        <v>8156</v>
      </c>
      <c r="U8176" s="26" t="e">
        <f t="shared" si="644"/>
        <v>#N/A</v>
      </c>
      <c r="V8176" s="36" t="e">
        <f t="shared" si="641"/>
        <v>#N/A</v>
      </c>
      <c r="W8176" s="29" t="e">
        <f t="shared" si="643"/>
        <v>#N/A</v>
      </c>
      <c r="X8176" s="37" t="e">
        <f t="shared" si="642"/>
        <v>#N/A</v>
      </c>
      <c r="Y8176" s="37" t="e">
        <f t="shared" si="645"/>
        <v>#N/A</v>
      </c>
      <c r="Z8176" s="37"/>
      <c r="AA8176" s="37"/>
    </row>
    <row r="8177" spans="20:27">
      <c r="T8177" s="26">
        <v>8157</v>
      </c>
      <c r="U8177" s="26" t="e">
        <f t="shared" si="644"/>
        <v>#N/A</v>
      </c>
      <c r="V8177" s="36" t="e">
        <f t="shared" si="641"/>
        <v>#N/A</v>
      </c>
      <c r="W8177" s="29" t="e">
        <f t="shared" si="643"/>
        <v>#N/A</v>
      </c>
      <c r="X8177" s="37" t="e">
        <f t="shared" si="642"/>
        <v>#N/A</v>
      </c>
      <c r="Y8177" s="37" t="e">
        <f t="shared" si="645"/>
        <v>#N/A</v>
      </c>
      <c r="Z8177" s="37"/>
      <c r="AA8177" s="37"/>
    </row>
    <row r="8178" spans="20:27">
      <c r="T8178" s="26">
        <v>8158</v>
      </c>
      <c r="U8178" s="26" t="e">
        <f t="shared" si="644"/>
        <v>#N/A</v>
      </c>
      <c r="V8178" s="36" t="e">
        <f t="shared" si="641"/>
        <v>#N/A</v>
      </c>
      <c r="W8178" s="29" t="e">
        <f t="shared" si="643"/>
        <v>#N/A</v>
      </c>
      <c r="X8178" s="37" t="e">
        <f t="shared" si="642"/>
        <v>#N/A</v>
      </c>
      <c r="Y8178" s="37" t="e">
        <f t="shared" si="645"/>
        <v>#N/A</v>
      </c>
      <c r="Z8178" s="37"/>
      <c r="AA8178" s="37"/>
    </row>
    <row r="8179" spans="20:27">
      <c r="T8179" s="26">
        <v>8159</v>
      </c>
      <c r="U8179" s="26" t="e">
        <f t="shared" si="644"/>
        <v>#N/A</v>
      </c>
      <c r="V8179" s="36" t="e">
        <f t="shared" si="641"/>
        <v>#N/A</v>
      </c>
      <c r="W8179" s="29" t="e">
        <f t="shared" si="643"/>
        <v>#N/A</v>
      </c>
      <c r="X8179" s="37" t="e">
        <f t="shared" si="642"/>
        <v>#N/A</v>
      </c>
      <c r="Y8179" s="37" t="e">
        <f t="shared" si="645"/>
        <v>#N/A</v>
      </c>
      <c r="Z8179" s="37"/>
      <c r="AA8179" s="37"/>
    </row>
    <row r="8180" spans="20:27">
      <c r="T8180" s="26">
        <v>8160</v>
      </c>
      <c r="U8180" s="26" t="e">
        <f t="shared" si="644"/>
        <v>#N/A</v>
      </c>
      <c r="V8180" s="36" t="e">
        <f t="shared" si="641"/>
        <v>#N/A</v>
      </c>
      <c r="W8180" s="29" t="e">
        <f t="shared" si="643"/>
        <v>#N/A</v>
      </c>
      <c r="X8180" s="37" t="e">
        <f t="shared" si="642"/>
        <v>#N/A</v>
      </c>
      <c r="Y8180" s="37" t="e">
        <f t="shared" si="645"/>
        <v>#N/A</v>
      </c>
      <c r="Z8180" s="37"/>
      <c r="AA8180" s="37"/>
    </row>
    <row r="8181" spans="20:27">
      <c r="T8181" s="26">
        <v>8161</v>
      </c>
      <c r="U8181" s="26" t="e">
        <f t="shared" si="644"/>
        <v>#N/A</v>
      </c>
      <c r="V8181" s="36" t="e">
        <f t="shared" si="641"/>
        <v>#N/A</v>
      </c>
      <c r="W8181" s="29" t="e">
        <f t="shared" si="643"/>
        <v>#N/A</v>
      </c>
      <c r="X8181" s="37" t="e">
        <f t="shared" si="642"/>
        <v>#N/A</v>
      </c>
      <c r="Y8181" s="37" t="e">
        <f t="shared" si="645"/>
        <v>#N/A</v>
      </c>
      <c r="Z8181" s="37"/>
      <c r="AA8181" s="37"/>
    </row>
    <row r="8182" spans="20:27">
      <c r="T8182" s="26">
        <v>8162</v>
      </c>
      <c r="U8182" s="26" t="e">
        <f t="shared" si="644"/>
        <v>#N/A</v>
      </c>
      <c r="V8182" s="36" t="e">
        <f t="shared" si="641"/>
        <v>#N/A</v>
      </c>
      <c r="W8182" s="29" t="e">
        <f t="shared" si="643"/>
        <v>#N/A</v>
      </c>
      <c r="X8182" s="37" t="e">
        <f t="shared" si="642"/>
        <v>#N/A</v>
      </c>
      <c r="Y8182" s="37" t="e">
        <f t="shared" si="645"/>
        <v>#N/A</v>
      </c>
      <c r="Z8182" s="37"/>
      <c r="AA8182" s="37"/>
    </row>
    <row r="8183" spans="20:27">
      <c r="T8183" s="26">
        <v>8163</v>
      </c>
      <c r="U8183" s="26" t="e">
        <f t="shared" si="644"/>
        <v>#N/A</v>
      </c>
      <c r="V8183" s="36" t="e">
        <f t="shared" si="641"/>
        <v>#N/A</v>
      </c>
      <c r="W8183" s="29" t="e">
        <f t="shared" si="643"/>
        <v>#N/A</v>
      </c>
      <c r="X8183" s="37" t="e">
        <f t="shared" si="642"/>
        <v>#N/A</v>
      </c>
      <c r="Y8183" s="37" t="e">
        <f t="shared" si="645"/>
        <v>#N/A</v>
      </c>
      <c r="Z8183" s="37"/>
      <c r="AA8183" s="37"/>
    </row>
    <row r="8184" spans="20:27">
      <c r="T8184" s="26">
        <v>8164</v>
      </c>
      <c r="U8184" s="26" t="e">
        <f t="shared" si="644"/>
        <v>#N/A</v>
      </c>
      <c r="V8184" s="36" t="e">
        <f t="shared" si="641"/>
        <v>#N/A</v>
      </c>
      <c r="W8184" s="29" t="e">
        <f t="shared" si="643"/>
        <v>#N/A</v>
      </c>
      <c r="X8184" s="37" t="e">
        <f t="shared" si="642"/>
        <v>#N/A</v>
      </c>
      <c r="Y8184" s="37" t="e">
        <f t="shared" si="645"/>
        <v>#N/A</v>
      </c>
      <c r="Z8184" s="37"/>
      <c r="AA8184" s="37"/>
    </row>
    <row r="8185" spans="20:27">
      <c r="T8185" s="26">
        <v>8165</v>
      </c>
      <c r="U8185" s="26" t="e">
        <f t="shared" si="644"/>
        <v>#N/A</v>
      </c>
      <c r="V8185" s="36" t="e">
        <f t="shared" si="641"/>
        <v>#N/A</v>
      </c>
      <c r="W8185" s="29" t="e">
        <f t="shared" si="643"/>
        <v>#N/A</v>
      </c>
      <c r="X8185" s="37" t="e">
        <f t="shared" si="642"/>
        <v>#N/A</v>
      </c>
      <c r="Y8185" s="37" t="e">
        <f t="shared" si="645"/>
        <v>#N/A</v>
      </c>
      <c r="Z8185" s="37"/>
      <c r="AA8185" s="37"/>
    </row>
    <row r="8186" spans="20:27">
      <c r="T8186" s="26">
        <v>8166</v>
      </c>
      <c r="U8186" s="26" t="e">
        <f t="shared" si="644"/>
        <v>#N/A</v>
      </c>
      <c r="V8186" s="36" t="e">
        <f t="shared" si="641"/>
        <v>#N/A</v>
      </c>
      <c r="W8186" s="29" t="e">
        <f t="shared" si="643"/>
        <v>#N/A</v>
      </c>
      <c r="X8186" s="37" t="e">
        <f t="shared" si="642"/>
        <v>#N/A</v>
      </c>
      <c r="Y8186" s="37" t="e">
        <f t="shared" si="645"/>
        <v>#N/A</v>
      </c>
      <c r="Z8186" s="37"/>
      <c r="AA8186" s="37"/>
    </row>
    <row r="8187" spans="20:27">
      <c r="T8187" s="26">
        <v>8167</v>
      </c>
      <c r="U8187" s="26" t="e">
        <f t="shared" si="644"/>
        <v>#N/A</v>
      </c>
      <c r="V8187" s="36" t="e">
        <f t="shared" si="641"/>
        <v>#N/A</v>
      </c>
      <c r="W8187" s="29" t="e">
        <f t="shared" si="643"/>
        <v>#N/A</v>
      </c>
      <c r="X8187" s="37" t="e">
        <f t="shared" si="642"/>
        <v>#N/A</v>
      </c>
      <c r="Y8187" s="37" t="e">
        <f t="shared" si="645"/>
        <v>#N/A</v>
      </c>
      <c r="Z8187" s="37"/>
      <c r="AA8187" s="37"/>
    </row>
    <row r="8188" spans="20:27">
      <c r="T8188" s="26">
        <v>8168</v>
      </c>
      <c r="U8188" s="26" t="e">
        <f t="shared" si="644"/>
        <v>#N/A</v>
      </c>
      <c r="V8188" s="36" t="e">
        <f t="shared" si="641"/>
        <v>#N/A</v>
      </c>
      <c r="W8188" s="29" t="e">
        <f t="shared" si="643"/>
        <v>#N/A</v>
      </c>
      <c r="X8188" s="37" t="e">
        <f t="shared" si="642"/>
        <v>#N/A</v>
      </c>
      <c r="Y8188" s="37" t="e">
        <f t="shared" si="645"/>
        <v>#N/A</v>
      </c>
      <c r="Z8188" s="37"/>
      <c r="AA8188" s="37"/>
    </row>
    <row r="8189" spans="20:27">
      <c r="T8189" s="26">
        <v>8169</v>
      </c>
      <c r="U8189" s="26" t="e">
        <f t="shared" si="644"/>
        <v>#N/A</v>
      </c>
      <c r="V8189" s="36" t="e">
        <f t="shared" si="641"/>
        <v>#N/A</v>
      </c>
      <c r="W8189" s="29" t="e">
        <f t="shared" si="643"/>
        <v>#N/A</v>
      </c>
      <c r="X8189" s="37" t="e">
        <f t="shared" si="642"/>
        <v>#N/A</v>
      </c>
      <c r="Y8189" s="37" t="e">
        <f t="shared" si="645"/>
        <v>#N/A</v>
      </c>
      <c r="Z8189" s="37"/>
      <c r="AA8189" s="37"/>
    </row>
    <row r="8190" spans="20:27">
      <c r="T8190" s="26">
        <v>8170</v>
      </c>
      <c r="U8190" s="26" t="e">
        <f t="shared" si="644"/>
        <v>#N/A</v>
      </c>
      <c r="V8190" s="36" t="e">
        <f t="shared" si="641"/>
        <v>#N/A</v>
      </c>
      <c r="W8190" s="29" t="e">
        <f t="shared" si="643"/>
        <v>#N/A</v>
      </c>
      <c r="X8190" s="37" t="e">
        <f t="shared" si="642"/>
        <v>#N/A</v>
      </c>
      <c r="Y8190" s="37" t="e">
        <f t="shared" si="645"/>
        <v>#N/A</v>
      </c>
      <c r="Z8190" s="37"/>
      <c r="AA8190" s="37"/>
    </row>
    <row r="8191" spans="20:27">
      <c r="T8191" s="26">
        <v>8171</v>
      </c>
      <c r="U8191" s="26" t="e">
        <f t="shared" si="644"/>
        <v>#N/A</v>
      </c>
      <c r="V8191" s="36" t="e">
        <f t="shared" si="641"/>
        <v>#N/A</v>
      </c>
      <c r="W8191" s="29" t="e">
        <f t="shared" si="643"/>
        <v>#N/A</v>
      </c>
      <c r="X8191" s="37" t="e">
        <f t="shared" si="642"/>
        <v>#N/A</v>
      </c>
      <c r="Y8191" s="37" t="e">
        <f t="shared" si="645"/>
        <v>#N/A</v>
      </c>
      <c r="Z8191" s="37"/>
      <c r="AA8191" s="37"/>
    </row>
    <row r="8192" spans="20:27">
      <c r="T8192" s="26">
        <v>8172</v>
      </c>
      <c r="U8192" s="26" t="e">
        <f t="shared" si="644"/>
        <v>#N/A</v>
      </c>
      <c r="V8192" s="36" t="e">
        <f t="shared" si="641"/>
        <v>#N/A</v>
      </c>
      <c r="W8192" s="29" t="e">
        <f t="shared" si="643"/>
        <v>#N/A</v>
      </c>
      <c r="X8192" s="37" t="e">
        <f t="shared" si="642"/>
        <v>#N/A</v>
      </c>
      <c r="Y8192" s="37" t="e">
        <f t="shared" si="645"/>
        <v>#N/A</v>
      </c>
      <c r="Z8192" s="37"/>
      <c r="AA8192" s="37"/>
    </row>
    <row r="8193" spans="20:27">
      <c r="T8193" s="26">
        <v>8173</v>
      </c>
      <c r="U8193" s="26" t="e">
        <f t="shared" si="644"/>
        <v>#N/A</v>
      </c>
      <c r="V8193" s="36" t="e">
        <f t="shared" si="641"/>
        <v>#N/A</v>
      </c>
      <c r="W8193" s="29" t="e">
        <f t="shared" si="643"/>
        <v>#N/A</v>
      </c>
      <c r="X8193" s="37" t="e">
        <f t="shared" si="642"/>
        <v>#N/A</v>
      </c>
      <c r="Y8193" s="37" t="e">
        <f t="shared" si="645"/>
        <v>#N/A</v>
      </c>
      <c r="Z8193" s="37"/>
      <c r="AA8193" s="37"/>
    </row>
    <row r="8194" spans="20:27">
      <c r="T8194" s="26">
        <v>8174</v>
      </c>
      <c r="U8194" s="26" t="e">
        <f t="shared" si="644"/>
        <v>#N/A</v>
      </c>
      <c r="V8194" s="36" t="e">
        <f t="shared" si="641"/>
        <v>#N/A</v>
      </c>
      <c r="W8194" s="29" t="e">
        <f t="shared" si="643"/>
        <v>#N/A</v>
      </c>
      <c r="X8194" s="37" t="e">
        <f t="shared" si="642"/>
        <v>#N/A</v>
      </c>
      <c r="Y8194" s="37" t="e">
        <f t="shared" si="645"/>
        <v>#N/A</v>
      </c>
      <c r="Z8194" s="37"/>
      <c r="AA8194" s="37"/>
    </row>
    <row r="8195" spans="20:27">
      <c r="T8195" s="26">
        <v>8175</v>
      </c>
      <c r="U8195" s="26" t="e">
        <f t="shared" si="644"/>
        <v>#N/A</v>
      </c>
      <c r="V8195" s="36" t="e">
        <f t="shared" si="641"/>
        <v>#N/A</v>
      </c>
      <c r="W8195" s="29" t="e">
        <f t="shared" si="643"/>
        <v>#N/A</v>
      </c>
      <c r="X8195" s="37" t="e">
        <f t="shared" si="642"/>
        <v>#N/A</v>
      </c>
      <c r="Y8195" s="37" t="e">
        <f t="shared" si="645"/>
        <v>#N/A</v>
      </c>
      <c r="Z8195" s="37"/>
      <c r="AA8195" s="37"/>
    </row>
    <row r="8196" spans="20:27">
      <c r="T8196" s="26">
        <v>8176</v>
      </c>
      <c r="U8196" s="26" t="e">
        <f t="shared" si="644"/>
        <v>#N/A</v>
      </c>
      <c r="V8196" s="36" t="e">
        <f t="shared" si="641"/>
        <v>#N/A</v>
      </c>
      <c r="W8196" s="29" t="e">
        <f t="shared" si="643"/>
        <v>#N/A</v>
      </c>
      <c r="X8196" s="37" t="e">
        <f t="shared" si="642"/>
        <v>#N/A</v>
      </c>
      <c r="Y8196" s="37" t="e">
        <f t="shared" si="645"/>
        <v>#N/A</v>
      </c>
      <c r="Z8196" s="37"/>
      <c r="AA8196" s="37"/>
    </row>
    <row r="8197" spans="20:27">
      <c r="T8197" s="26">
        <v>8177</v>
      </c>
      <c r="U8197" s="26" t="e">
        <f t="shared" si="644"/>
        <v>#N/A</v>
      </c>
      <c r="V8197" s="36" t="e">
        <f t="shared" si="641"/>
        <v>#N/A</v>
      </c>
      <c r="W8197" s="29" t="e">
        <f t="shared" si="643"/>
        <v>#N/A</v>
      </c>
      <c r="X8197" s="37" t="e">
        <f t="shared" si="642"/>
        <v>#N/A</v>
      </c>
      <c r="Y8197" s="37" t="e">
        <f t="shared" si="645"/>
        <v>#N/A</v>
      </c>
      <c r="Z8197" s="37"/>
      <c r="AA8197" s="37"/>
    </row>
    <row r="8198" spans="20:27">
      <c r="T8198" s="26">
        <v>8178</v>
      </c>
      <c r="U8198" s="26" t="e">
        <f t="shared" si="644"/>
        <v>#N/A</v>
      </c>
      <c r="V8198" s="36" t="e">
        <f t="shared" si="641"/>
        <v>#N/A</v>
      </c>
      <c r="W8198" s="29" t="e">
        <f t="shared" si="643"/>
        <v>#N/A</v>
      </c>
      <c r="X8198" s="37" t="e">
        <f t="shared" si="642"/>
        <v>#N/A</v>
      </c>
      <c r="Y8198" s="37" t="e">
        <f t="shared" si="645"/>
        <v>#N/A</v>
      </c>
      <c r="Z8198" s="37"/>
      <c r="AA8198" s="37"/>
    </row>
    <row r="8199" spans="20:27">
      <c r="T8199" s="26">
        <v>8179</v>
      </c>
      <c r="U8199" s="26" t="e">
        <f t="shared" si="644"/>
        <v>#N/A</v>
      </c>
      <c r="V8199" s="36" t="e">
        <f t="shared" si="641"/>
        <v>#N/A</v>
      </c>
      <c r="W8199" s="29" t="e">
        <f t="shared" si="643"/>
        <v>#N/A</v>
      </c>
      <c r="X8199" s="37" t="e">
        <f t="shared" si="642"/>
        <v>#N/A</v>
      </c>
      <c r="Y8199" s="37" t="e">
        <f t="shared" si="645"/>
        <v>#N/A</v>
      </c>
      <c r="Z8199" s="37"/>
      <c r="AA8199" s="37"/>
    </row>
    <row r="8200" spans="20:27">
      <c r="T8200" s="26">
        <v>8180</v>
      </c>
      <c r="U8200" s="26" t="e">
        <f t="shared" si="644"/>
        <v>#N/A</v>
      </c>
      <c r="V8200" s="36" t="e">
        <f t="shared" ref="V8200:V8263" si="646">K$23*EXP(M$22*LOG(T8200/O$23))</f>
        <v>#N/A</v>
      </c>
      <c r="W8200" s="29" t="e">
        <f t="shared" si="643"/>
        <v>#N/A</v>
      </c>
      <c r="X8200" s="37" t="e">
        <f t="shared" ref="X8200:X8263" si="647">IF(($K$60+15)&gt;T8200,T8200,(#N/A))</f>
        <v>#N/A</v>
      </c>
      <c r="Y8200" s="37" t="e">
        <f t="shared" si="645"/>
        <v>#N/A</v>
      </c>
      <c r="Z8200" s="37"/>
      <c r="AA8200" s="37"/>
    </row>
    <row r="8201" spans="20:27">
      <c r="T8201" s="26">
        <v>8181</v>
      </c>
      <c r="U8201" s="26" t="e">
        <f t="shared" si="644"/>
        <v>#N/A</v>
      </c>
      <c r="V8201" s="36" t="e">
        <f t="shared" si="646"/>
        <v>#N/A</v>
      </c>
      <c r="W8201" s="29" t="e">
        <f t="shared" si="643"/>
        <v>#N/A</v>
      </c>
      <c r="X8201" s="37" t="e">
        <f t="shared" si="647"/>
        <v>#N/A</v>
      </c>
      <c r="Y8201" s="37" t="e">
        <f t="shared" si="645"/>
        <v>#N/A</v>
      </c>
      <c r="Z8201" s="37"/>
      <c r="AA8201" s="37"/>
    </row>
    <row r="8202" spans="20:27">
      <c r="T8202" s="26">
        <v>8182</v>
      </c>
      <c r="U8202" s="26" t="e">
        <f t="shared" si="644"/>
        <v>#N/A</v>
      </c>
      <c r="V8202" s="36" t="e">
        <f t="shared" si="646"/>
        <v>#N/A</v>
      </c>
      <c r="W8202" s="29" t="e">
        <f t="shared" si="643"/>
        <v>#N/A</v>
      </c>
      <c r="X8202" s="37" t="e">
        <f t="shared" si="647"/>
        <v>#N/A</v>
      </c>
      <c r="Y8202" s="37" t="e">
        <f t="shared" si="645"/>
        <v>#N/A</v>
      </c>
      <c r="Z8202" s="37"/>
      <c r="AA8202" s="37"/>
    </row>
    <row r="8203" spans="20:27">
      <c r="T8203" s="26">
        <v>8183</v>
      </c>
      <c r="U8203" s="26" t="e">
        <f t="shared" si="644"/>
        <v>#N/A</v>
      </c>
      <c r="V8203" s="36" t="e">
        <f t="shared" si="646"/>
        <v>#N/A</v>
      </c>
      <c r="W8203" s="29" t="e">
        <f t="shared" si="643"/>
        <v>#N/A</v>
      </c>
      <c r="X8203" s="37" t="e">
        <f t="shared" si="647"/>
        <v>#N/A</v>
      </c>
      <c r="Y8203" s="37" t="e">
        <f t="shared" si="645"/>
        <v>#N/A</v>
      </c>
      <c r="Z8203" s="37"/>
      <c r="AA8203" s="37"/>
    </row>
    <row r="8204" spans="20:27">
      <c r="T8204" s="26">
        <v>8184</v>
      </c>
      <c r="U8204" s="26" t="e">
        <f t="shared" si="644"/>
        <v>#N/A</v>
      </c>
      <c r="V8204" s="36" t="e">
        <f t="shared" si="646"/>
        <v>#N/A</v>
      </c>
      <c r="W8204" s="29" t="e">
        <f t="shared" si="643"/>
        <v>#N/A</v>
      </c>
      <c r="X8204" s="37" t="e">
        <f t="shared" si="647"/>
        <v>#N/A</v>
      </c>
      <c r="Y8204" s="37" t="e">
        <f t="shared" si="645"/>
        <v>#N/A</v>
      </c>
      <c r="Z8204" s="37"/>
      <c r="AA8204" s="37"/>
    </row>
    <row r="8205" spans="20:27">
      <c r="T8205" s="26">
        <v>8185</v>
      </c>
      <c r="U8205" s="26" t="e">
        <f t="shared" si="644"/>
        <v>#N/A</v>
      </c>
      <c r="V8205" s="36" t="e">
        <f t="shared" si="646"/>
        <v>#N/A</v>
      </c>
      <c r="W8205" s="29" t="e">
        <f t="shared" si="643"/>
        <v>#N/A</v>
      </c>
      <c r="X8205" s="37" t="e">
        <f t="shared" si="647"/>
        <v>#N/A</v>
      </c>
      <c r="Y8205" s="37" t="e">
        <f t="shared" si="645"/>
        <v>#N/A</v>
      </c>
      <c r="Z8205" s="37"/>
      <c r="AA8205" s="37"/>
    </row>
    <row r="8206" spans="20:27">
      <c r="T8206" s="26">
        <v>8186</v>
      </c>
      <c r="U8206" s="26" t="e">
        <f t="shared" si="644"/>
        <v>#N/A</v>
      </c>
      <c r="V8206" s="36" t="e">
        <f t="shared" si="646"/>
        <v>#N/A</v>
      </c>
      <c r="W8206" s="29" t="e">
        <f t="shared" si="643"/>
        <v>#N/A</v>
      </c>
      <c r="X8206" s="37" t="e">
        <f t="shared" si="647"/>
        <v>#N/A</v>
      </c>
      <c r="Y8206" s="37" t="e">
        <f t="shared" si="645"/>
        <v>#N/A</v>
      </c>
      <c r="Z8206" s="37"/>
      <c r="AA8206" s="37"/>
    </row>
    <row r="8207" spans="20:27">
      <c r="T8207" s="26">
        <v>8187</v>
      </c>
      <c r="U8207" s="26" t="e">
        <f t="shared" si="644"/>
        <v>#N/A</v>
      </c>
      <c r="V8207" s="36" t="e">
        <f t="shared" si="646"/>
        <v>#N/A</v>
      </c>
      <c r="W8207" s="29" t="e">
        <f t="shared" si="643"/>
        <v>#N/A</v>
      </c>
      <c r="X8207" s="37" t="e">
        <f t="shared" si="647"/>
        <v>#N/A</v>
      </c>
      <c r="Y8207" s="37" t="e">
        <f t="shared" si="645"/>
        <v>#N/A</v>
      </c>
      <c r="Z8207" s="37"/>
      <c r="AA8207" s="37"/>
    </row>
    <row r="8208" spans="20:27">
      <c r="T8208" s="26">
        <v>8188</v>
      </c>
      <c r="U8208" s="26" t="e">
        <f t="shared" si="644"/>
        <v>#N/A</v>
      </c>
      <c r="V8208" s="36" t="e">
        <f t="shared" si="646"/>
        <v>#N/A</v>
      </c>
      <c r="W8208" s="29" t="e">
        <f t="shared" si="643"/>
        <v>#N/A</v>
      </c>
      <c r="X8208" s="37" t="e">
        <f t="shared" si="647"/>
        <v>#N/A</v>
      </c>
      <c r="Y8208" s="37" t="e">
        <f t="shared" si="645"/>
        <v>#N/A</v>
      </c>
      <c r="Z8208" s="37"/>
      <c r="AA8208" s="37"/>
    </row>
    <row r="8209" spans="20:27">
      <c r="T8209" s="26">
        <v>8189</v>
      </c>
      <c r="U8209" s="26" t="e">
        <f t="shared" si="644"/>
        <v>#N/A</v>
      </c>
      <c r="V8209" s="36" t="e">
        <f t="shared" si="646"/>
        <v>#N/A</v>
      </c>
      <c r="W8209" s="29" t="e">
        <f t="shared" si="643"/>
        <v>#N/A</v>
      </c>
      <c r="X8209" s="37" t="e">
        <f t="shared" si="647"/>
        <v>#N/A</v>
      </c>
      <c r="Y8209" s="37" t="e">
        <f t="shared" si="645"/>
        <v>#N/A</v>
      </c>
      <c r="Z8209" s="37"/>
      <c r="AA8209" s="37"/>
    </row>
    <row r="8210" spans="20:27">
      <c r="T8210" s="26">
        <v>8190</v>
      </c>
      <c r="U8210" s="26" t="e">
        <f t="shared" si="644"/>
        <v>#N/A</v>
      </c>
      <c r="V8210" s="36" t="e">
        <f t="shared" si="646"/>
        <v>#N/A</v>
      </c>
      <c r="W8210" s="29" t="e">
        <f t="shared" si="643"/>
        <v>#N/A</v>
      </c>
      <c r="X8210" s="37" t="e">
        <f t="shared" si="647"/>
        <v>#N/A</v>
      </c>
      <c r="Y8210" s="37" t="e">
        <f t="shared" si="645"/>
        <v>#N/A</v>
      </c>
      <c r="Z8210" s="37"/>
      <c r="AA8210" s="37"/>
    </row>
    <row r="8211" spans="20:27">
      <c r="T8211" s="26">
        <v>8191</v>
      </c>
      <c r="U8211" s="26" t="e">
        <f t="shared" si="644"/>
        <v>#N/A</v>
      </c>
      <c r="V8211" s="36" t="e">
        <f t="shared" si="646"/>
        <v>#N/A</v>
      </c>
      <c r="W8211" s="29" t="e">
        <f t="shared" si="643"/>
        <v>#N/A</v>
      </c>
      <c r="X8211" s="37" t="e">
        <f t="shared" si="647"/>
        <v>#N/A</v>
      </c>
      <c r="Y8211" s="37" t="e">
        <f t="shared" si="645"/>
        <v>#N/A</v>
      </c>
      <c r="Z8211" s="37"/>
      <c r="AA8211" s="37"/>
    </row>
    <row r="8212" spans="20:27">
      <c r="T8212" s="26">
        <v>8192</v>
      </c>
      <c r="U8212" s="26" t="e">
        <f t="shared" si="644"/>
        <v>#N/A</v>
      </c>
      <c r="V8212" s="36" t="e">
        <f t="shared" si="646"/>
        <v>#N/A</v>
      </c>
      <c r="W8212" s="29" t="e">
        <f t="shared" si="643"/>
        <v>#N/A</v>
      </c>
      <c r="X8212" s="37" t="e">
        <f t="shared" si="647"/>
        <v>#N/A</v>
      </c>
      <c r="Y8212" s="37" t="e">
        <f t="shared" si="645"/>
        <v>#N/A</v>
      </c>
      <c r="Z8212" s="37"/>
      <c r="AA8212" s="37"/>
    </row>
    <row r="8213" spans="20:27">
      <c r="T8213" s="26">
        <v>8193</v>
      </c>
      <c r="U8213" s="26" t="e">
        <f t="shared" si="644"/>
        <v>#N/A</v>
      </c>
      <c r="V8213" s="36" t="e">
        <f t="shared" si="646"/>
        <v>#N/A</v>
      </c>
      <c r="W8213" s="29" t="e">
        <f t="shared" ref="W8213:W8276" si="648">IF(U8213="",(#N/A),V8213)</f>
        <v>#N/A</v>
      </c>
      <c r="X8213" s="37" t="e">
        <f t="shared" si="647"/>
        <v>#N/A</v>
      </c>
      <c r="Y8213" s="37" t="e">
        <f t="shared" si="645"/>
        <v>#N/A</v>
      </c>
      <c r="Z8213" s="37"/>
      <c r="AA8213" s="37"/>
    </row>
    <row r="8214" spans="20:27">
      <c r="T8214" s="26">
        <v>8194</v>
      </c>
      <c r="U8214" s="26" t="e">
        <f t="shared" ref="U8214:U8277" si="649">IF(MAX(D$20:D$64)&lt;T8214,(#N/A),T8214)</f>
        <v>#N/A</v>
      </c>
      <c r="V8214" s="36" t="e">
        <f t="shared" si="646"/>
        <v>#N/A</v>
      </c>
      <c r="W8214" s="29" t="e">
        <f t="shared" si="648"/>
        <v>#N/A</v>
      </c>
      <c r="X8214" s="37" t="e">
        <f t="shared" si="647"/>
        <v>#N/A</v>
      </c>
      <c r="Y8214" s="37" t="e">
        <f t="shared" si="645"/>
        <v>#N/A</v>
      </c>
      <c r="Z8214" s="37"/>
      <c r="AA8214" s="37"/>
    </row>
    <row r="8215" spans="20:27">
      <c r="T8215" s="26">
        <v>8195</v>
      </c>
      <c r="U8215" s="26" t="e">
        <f t="shared" si="649"/>
        <v>#N/A</v>
      </c>
      <c r="V8215" s="36" t="e">
        <f t="shared" si="646"/>
        <v>#N/A</v>
      </c>
      <c r="W8215" s="29" t="e">
        <f t="shared" si="648"/>
        <v>#N/A</v>
      </c>
      <c r="X8215" s="37" t="e">
        <f t="shared" si="647"/>
        <v>#N/A</v>
      </c>
      <c r="Y8215" s="37" t="e">
        <f t="shared" si="645"/>
        <v>#N/A</v>
      </c>
      <c r="Z8215" s="37"/>
      <c r="AA8215" s="37"/>
    </row>
    <row r="8216" spans="20:27">
      <c r="T8216" s="26">
        <v>8196</v>
      </c>
      <c r="U8216" s="26" t="e">
        <f t="shared" si="649"/>
        <v>#N/A</v>
      </c>
      <c r="V8216" s="36" t="e">
        <f t="shared" si="646"/>
        <v>#N/A</v>
      </c>
      <c r="W8216" s="29" t="e">
        <f t="shared" si="648"/>
        <v>#N/A</v>
      </c>
      <c r="X8216" s="37" t="e">
        <f t="shared" si="647"/>
        <v>#N/A</v>
      </c>
      <c r="Y8216" s="37" t="e">
        <f t="shared" si="645"/>
        <v>#N/A</v>
      </c>
      <c r="Z8216" s="37"/>
      <c r="AA8216" s="37"/>
    </row>
    <row r="8217" spans="20:27">
      <c r="T8217" s="26">
        <v>8197</v>
      </c>
      <c r="U8217" s="26" t="e">
        <f t="shared" si="649"/>
        <v>#N/A</v>
      </c>
      <c r="V8217" s="36" t="e">
        <f t="shared" si="646"/>
        <v>#N/A</v>
      </c>
      <c r="W8217" s="29" t="e">
        <f t="shared" si="648"/>
        <v>#N/A</v>
      </c>
      <c r="X8217" s="37" t="e">
        <f t="shared" si="647"/>
        <v>#N/A</v>
      </c>
      <c r="Y8217" s="37" t="e">
        <f t="shared" si="645"/>
        <v>#N/A</v>
      </c>
      <c r="Z8217" s="37"/>
      <c r="AA8217" s="37"/>
    </row>
    <row r="8218" spans="20:27">
      <c r="T8218" s="26">
        <v>8198</v>
      </c>
      <c r="U8218" s="26" t="e">
        <f t="shared" si="649"/>
        <v>#N/A</v>
      </c>
      <c r="V8218" s="36" t="e">
        <f t="shared" si="646"/>
        <v>#N/A</v>
      </c>
      <c r="W8218" s="29" t="e">
        <f t="shared" si="648"/>
        <v>#N/A</v>
      </c>
      <c r="X8218" s="37" t="e">
        <f t="shared" si="647"/>
        <v>#N/A</v>
      </c>
      <c r="Y8218" s="37" t="e">
        <f t="shared" si="645"/>
        <v>#N/A</v>
      </c>
      <c r="Z8218" s="37"/>
      <c r="AA8218" s="37"/>
    </row>
    <row r="8219" spans="20:27">
      <c r="T8219" s="26">
        <v>8199</v>
      </c>
      <c r="U8219" s="26" t="e">
        <f t="shared" si="649"/>
        <v>#N/A</v>
      </c>
      <c r="V8219" s="36" t="e">
        <f t="shared" si="646"/>
        <v>#N/A</v>
      </c>
      <c r="W8219" s="29" t="e">
        <f t="shared" si="648"/>
        <v>#N/A</v>
      </c>
      <c r="X8219" s="37" t="e">
        <f t="shared" si="647"/>
        <v>#N/A</v>
      </c>
      <c r="Y8219" s="37" t="e">
        <f t="shared" si="645"/>
        <v>#N/A</v>
      </c>
      <c r="Z8219" s="37"/>
      <c r="AA8219" s="37"/>
    </row>
    <row r="8220" spans="20:27">
      <c r="T8220" s="26">
        <v>8200</v>
      </c>
      <c r="U8220" s="26" t="e">
        <f t="shared" si="649"/>
        <v>#N/A</v>
      </c>
      <c r="V8220" s="36" t="e">
        <f t="shared" si="646"/>
        <v>#N/A</v>
      </c>
      <c r="W8220" s="29" t="e">
        <f t="shared" si="648"/>
        <v>#N/A</v>
      </c>
      <c r="X8220" s="37" t="e">
        <f t="shared" si="647"/>
        <v>#N/A</v>
      </c>
      <c r="Y8220" s="37" t="e">
        <f t="shared" si="645"/>
        <v>#N/A</v>
      </c>
      <c r="Z8220" s="37"/>
      <c r="AA8220" s="37"/>
    </row>
    <row r="8221" spans="20:27">
      <c r="T8221" s="26">
        <v>8201</v>
      </c>
      <c r="U8221" s="26" t="e">
        <f t="shared" si="649"/>
        <v>#N/A</v>
      </c>
      <c r="V8221" s="36" t="e">
        <f t="shared" si="646"/>
        <v>#N/A</v>
      </c>
      <c r="W8221" s="29" t="e">
        <f t="shared" si="648"/>
        <v>#N/A</v>
      </c>
      <c r="X8221" s="37" t="e">
        <f t="shared" si="647"/>
        <v>#N/A</v>
      </c>
      <c r="Y8221" s="37" t="e">
        <f t="shared" si="645"/>
        <v>#N/A</v>
      </c>
      <c r="Z8221" s="37"/>
      <c r="AA8221" s="37"/>
    </row>
    <row r="8222" spans="20:27">
      <c r="T8222" s="26">
        <v>8202</v>
      </c>
      <c r="U8222" s="26" t="e">
        <f t="shared" si="649"/>
        <v>#N/A</v>
      </c>
      <c r="V8222" s="36" t="e">
        <f t="shared" si="646"/>
        <v>#N/A</v>
      </c>
      <c r="W8222" s="29" t="e">
        <f t="shared" si="648"/>
        <v>#N/A</v>
      </c>
      <c r="X8222" s="37" t="e">
        <f t="shared" si="647"/>
        <v>#N/A</v>
      </c>
      <c r="Y8222" s="37" t="e">
        <f t="shared" si="645"/>
        <v>#N/A</v>
      </c>
      <c r="Z8222" s="37"/>
      <c r="AA8222" s="37"/>
    </row>
    <row r="8223" spans="20:27">
      <c r="T8223" s="26">
        <v>8203</v>
      </c>
      <c r="U8223" s="26" t="e">
        <f t="shared" si="649"/>
        <v>#N/A</v>
      </c>
      <c r="V8223" s="36" t="e">
        <f t="shared" si="646"/>
        <v>#N/A</v>
      </c>
      <c r="W8223" s="29" t="e">
        <f t="shared" si="648"/>
        <v>#N/A</v>
      </c>
      <c r="X8223" s="37" t="e">
        <f t="shared" si="647"/>
        <v>#N/A</v>
      </c>
      <c r="Y8223" s="37" t="e">
        <f t="shared" ref="Y8223:Y8286" si="650">IF(($K$60+15)&gt;T8223,K$23*EXP(M$22*LOG(T8223/O$23)),(#N/A))</f>
        <v>#N/A</v>
      </c>
      <c r="Z8223" s="37"/>
      <c r="AA8223" s="37"/>
    </row>
    <row r="8224" spans="20:27">
      <c r="T8224" s="26">
        <v>8204</v>
      </c>
      <c r="U8224" s="26" t="e">
        <f t="shared" si="649"/>
        <v>#N/A</v>
      </c>
      <c r="V8224" s="36" t="e">
        <f t="shared" si="646"/>
        <v>#N/A</v>
      </c>
      <c r="W8224" s="29" t="e">
        <f t="shared" si="648"/>
        <v>#N/A</v>
      </c>
      <c r="X8224" s="37" t="e">
        <f t="shared" si="647"/>
        <v>#N/A</v>
      </c>
      <c r="Y8224" s="37" t="e">
        <f t="shared" si="650"/>
        <v>#N/A</v>
      </c>
      <c r="Z8224" s="37"/>
      <c r="AA8224" s="37"/>
    </row>
    <row r="8225" spans="20:27">
      <c r="T8225" s="26">
        <v>8205</v>
      </c>
      <c r="U8225" s="26" t="e">
        <f t="shared" si="649"/>
        <v>#N/A</v>
      </c>
      <c r="V8225" s="36" t="e">
        <f t="shared" si="646"/>
        <v>#N/A</v>
      </c>
      <c r="W8225" s="29" t="e">
        <f t="shared" si="648"/>
        <v>#N/A</v>
      </c>
      <c r="X8225" s="37" t="e">
        <f t="shared" si="647"/>
        <v>#N/A</v>
      </c>
      <c r="Y8225" s="37" t="e">
        <f t="shared" si="650"/>
        <v>#N/A</v>
      </c>
      <c r="Z8225" s="37"/>
      <c r="AA8225" s="37"/>
    </row>
    <row r="8226" spans="20:27">
      <c r="T8226" s="26">
        <v>8206</v>
      </c>
      <c r="U8226" s="26" t="e">
        <f t="shared" si="649"/>
        <v>#N/A</v>
      </c>
      <c r="V8226" s="36" t="e">
        <f t="shared" si="646"/>
        <v>#N/A</v>
      </c>
      <c r="W8226" s="29" t="e">
        <f t="shared" si="648"/>
        <v>#N/A</v>
      </c>
      <c r="X8226" s="37" t="e">
        <f t="shared" si="647"/>
        <v>#N/A</v>
      </c>
      <c r="Y8226" s="37" t="e">
        <f t="shared" si="650"/>
        <v>#N/A</v>
      </c>
      <c r="Z8226" s="37"/>
      <c r="AA8226" s="37"/>
    </row>
    <row r="8227" spans="20:27">
      <c r="T8227" s="26">
        <v>8207</v>
      </c>
      <c r="U8227" s="26" t="e">
        <f t="shared" si="649"/>
        <v>#N/A</v>
      </c>
      <c r="V8227" s="36" t="e">
        <f t="shared" si="646"/>
        <v>#N/A</v>
      </c>
      <c r="W8227" s="29" t="e">
        <f t="shared" si="648"/>
        <v>#N/A</v>
      </c>
      <c r="X8227" s="37" t="e">
        <f t="shared" si="647"/>
        <v>#N/A</v>
      </c>
      <c r="Y8227" s="37" t="e">
        <f t="shared" si="650"/>
        <v>#N/A</v>
      </c>
      <c r="Z8227" s="37"/>
      <c r="AA8227" s="37"/>
    </row>
    <row r="8228" spans="20:27">
      <c r="T8228" s="26">
        <v>8208</v>
      </c>
      <c r="U8228" s="26" t="e">
        <f t="shared" si="649"/>
        <v>#N/A</v>
      </c>
      <c r="V8228" s="36" t="e">
        <f t="shared" si="646"/>
        <v>#N/A</v>
      </c>
      <c r="W8228" s="29" t="e">
        <f t="shared" si="648"/>
        <v>#N/A</v>
      </c>
      <c r="X8228" s="37" t="e">
        <f t="shared" si="647"/>
        <v>#N/A</v>
      </c>
      <c r="Y8228" s="37" t="e">
        <f t="shared" si="650"/>
        <v>#N/A</v>
      </c>
      <c r="Z8228" s="37"/>
      <c r="AA8228" s="37"/>
    </row>
    <row r="8229" spans="20:27">
      <c r="T8229" s="26">
        <v>8209</v>
      </c>
      <c r="U8229" s="26" t="e">
        <f t="shared" si="649"/>
        <v>#N/A</v>
      </c>
      <c r="V8229" s="36" t="e">
        <f t="shared" si="646"/>
        <v>#N/A</v>
      </c>
      <c r="W8229" s="29" t="e">
        <f t="shared" si="648"/>
        <v>#N/A</v>
      </c>
      <c r="X8229" s="37" t="e">
        <f t="shared" si="647"/>
        <v>#N/A</v>
      </c>
      <c r="Y8229" s="37" t="e">
        <f t="shared" si="650"/>
        <v>#N/A</v>
      </c>
      <c r="Z8229" s="37"/>
      <c r="AA8229" s="37"/>
    </row>
    <row r="8230" spans="20:27">
      <c r="T8230" s="26">
        <v>8210</v>
      </c>
      <c r="U8230" s="26" t="e">
        <f t="shared" si="649"/>
        <v>#N/A</v>
      </c>
      <c r="V8230" s="36" t="e">
        <f t="shared" si="646"/>
        <v>#N/A</v>
      </c>
      <c r="W8230" s="29" t="e">
        <f t="shared" si="648"/>
        <v>#N/A</v>
      </c>
      <c r="X8230" s="37" t="e">
        <f t="shared" si="647"/>
        <v>#N/A</v>
      </c>
      <c r="Y8230" s="37" t="e">
        <f t="shared" si="650"/>
        <v>#N/A</v>
      </c>
      <c r="Z8230" s="37"/>
      <c r="AA8230" s="37"/>
    </row>
    <row r="8231" spans="20:27">
      <c r="T8231" s="26">
        <v>8211</v>
      </c>
      <c r="U8231" s="26" t="e">
        <f t="shared" si="649"/>
        <v>#N/A</v>
      </c>
      <c r="V8231" s="36" t="e">
        <f t="shared" si="646"/>
        <v>#N/A</v>
      </c>
      <c r="W8231" s="29" t="e">
        <f t="shared" si="648"/>
        <v>#N/A</v>
      </c>
      <c r="X8231" s="37" t="e">
        <f t="shared" si="647"/>
        <v>#N/A</v>
      </c>
      <c r="Y8231" s="37" t="e">
        <f t="shared" si="650"/>
        <v>#N/A</v>
      </c>
      <c r="Z8231" s="37"/>
      <c r="AA8231" s="37"/>
    </row>
    <row r="8232" spans="20:27">
      <c r="T8232" s="26">
        <v>8212</v>
      </c>
      <c r="U8232" s="26" t="e">
        <f t="shared" si="649"/>
        <v>#N/A</v>
      </c>
      <c r="V8232" s="36" t="e">
        <f t="shared" si="646"/>
        <v>#N/A</v>
      </c>
      <c r="W8232" s="29" t="e">
        <f t="shared" si="648"/>
        <v>#N/A</v>
      </c>
      <c r="X8232" s="37" t="e">
        <f t="shared" si="647"/>
        <v>#N/A</v>
      </c>
      <c r="Y8232" s="37" t="e">
        <f t="shared" si="650"/>
        <v>#N/A</v>
      </c>
      <c r="Z8232" s="37"/>
      <c r="AA8232" s="37"/>
    </row>
    <row r="8233" spans="20:27">
      <c r="T8233" s="26">
        <v>8213</v>
      </c>
      <c r="U8233" s="26" t="e">
        <f t="shared" si="649"/>
        <v>#N/A</v>
      </c>
      <c r="V8233" s="36" t="e">
        <f t="shared" si="646"/>
        <v>#N/A</v>
      </c>
      <c r="W8233" s="29" t="e">
        <f t="shared" si="648"/>
        <v>#N/A</v>
      </c>
      <c r="X8233" s="37" t="e">
        <f t="shared" si="647"/>
        <v>#N/A</v>
      </c>
      <c r="Y8233" s="37" t="e">
        <f t="shared" si="650"/>
        <v>#N/A</v>
      </c>
      <c r="Z8233" s="37"/>
      <c r="AA8233" s="37"/>
    </row>
    <row r="8234" spans="20:27">
      <c r="T8234" s="26">
        <v>8214</v>
      </c>
      <c r="U8234" s="26" t="e">
        <f t="shared" si="649"/>
        <v>#N/A</v>
      </c>
      <c r="V8234" s="36" t="e">
        <f t="shared" si="646"/>
        <v>#N/A</v>
      </c>
      <c r="W8234" s="29" t="e">
        <f t="shared" si="648"/>
        <v>#N/A</v>
      </c>
      <c r="X8234" s="37" t="e">
        <f t="shared" si="647"/>
        <v>#N/A</v>
      </c>
      <c r="Y8234" s="37" t="e">
        <f t="shared" si="650"/>
        <v>#N/A</v>
      </c>
      <c r="Z8234" s="37"/>
      <c r="AA8234" s="37"/>
    </row>
    <row r="8235" spans="20:27">
      <c r="T8235" s="26">
        <v>8215</v>
      </c>
      <c r="U8235" s="26" t="e">
        <f t="shared" si="649"/>
        <v>#N/A</v>
      </c>
      <c r="V8235" s="36" t="e">
        <f t="shared" si="646"/>
        <v>#N/A</v>
      </c>
      <c r="W8235" s="29" t="e">
        <f t="shared" si="648"/>
        <v>#N/A</v>
      </c>
      <c r="X8235" s="37" t="e">
        <f t="shared" si="647"/>
        <v>#N/A</v>
      </c>
      <c r="Y8235" s="37" t="e">
        <f t="shared" si="650"/>
        <v>#N/A</v>
      </c>
      <c r="Z8235" s="37"/>
      <c r="AA8235" s="37"/>
    </row>
    <row r="8236" spans="20:27">
      <c r="T8236" s="26">
        <v>8216</v>
      </c>
      <c r="U8236" s="26" t="e">
        <f t="shared" si="649"/>
        <v>#N/A</v>
      </c>
      <c r="V8236" s="36" t="e">
        <f t="shared" si="646"/>
        <v>#N/A</v>
      </c>
      <c r="W8236" s="29" t="e">
        <f t="shared" si="648"/>
        <v>#N/A</v>
      </c>
      <c r="X8236" s="37" t="e">
        <f t="shared" si="647"/>
        <v>#N/A</v>
      </c>
      <c r="Y8236" s="37" t="e">
        <f t="shared" si="650"/>
        <v>#N/A</v>
      </c>
      <c r="Z8236" s="37"/>
      <c r="AA8236" s="37"/>
    </row>
    <row r="8237" spans="20:27">
      <c r="T8237" s="26">
        <v>8217</v>
      </c>
      <c r="U8237" s="26" t="e">
        <f t="shared" si="649"/>
        <v>#N/A</v>
      </c>
      <c r="V8237" s="36" t="e">
        <f t="shared" si="646"/>
        <v>#N/A</v>
      </c>
      <c r="W8237" s="29" t="e">
        <f t="shared" si="648"/>
        <v>#N/A</v>
      </c>
      <c r="X8237" s="37" t="e">
        <f t="shared" si="647"/>
        <v>#N/A</v>
      </c>
      <c r="Y8237" s="37" t="e">
        <f t="shared" si="650"/>
        <v>#N/A</v>
      </c>
      <c r="Z8237" s="37"/>
      <c r="AA8237" s="37"/>
    </row>
    <row r="8238" spans="20:27">
      <c r="T8238" s="26">
        <v>8218</v>
      </c>
      <c r="U8238" s="26" t="e">
        <f t="shared" si="649"/>
        <v>#N/A</v>
      </c>
      <c r="V8238" s="36" t="e">
        <f t="shared" si="646"/>
        <v>#N/A</v>
      </c>
      <c r="W8238" s="29" t="e">
        <f t="shared" si="648"/>
        <v>#N/A</v>
      </c>
      <c r="X8238" s="37" t="e">
        <f t="shared" si="647"/>
        <v>#N/A</v>
      </c>
      <c r="Y8238" s="37" t="e">
        <f t="shared" si="650"/>
        <v>#N/A</v>
      </c>
      <c r="Z8238" s="37"/>
      <c r="AA8238" s="37"/>
    </row>
    <row r="8239" spans="20:27">
      <c r="T8239" s="26">
        <v>8219</v>
      </c>
      <c r="U8239" s="26" t="e">
        <f t="shared" si="649"/>
        <v>#N/A</v>
      </c>
      <c r="V8239" s="36" t="e">
        <f t="shared" si="646"/>
        <v>#N/A</v>
      </c>
      <c r="W8239" s="29" t="e">
        <f t="shared" si="648"/>
        <v>#N/A</v>
      </c>
      <c r="X8239" s="37" t="e">
        <f t="shared" si="647"/>
        <v>#N/A</v>
      </c>
      <c r="Y8239" s="37" t="e">
        <f t="shared" si="650"/>
        <v>#N/A</v>
      </c>
      <c r="Z8239" s="37"/>
      <c r="AA8239" s="37"/>
    </row>
    <row r="8240" spans="20:27">
      <c r="T8240" s="26">
        <v>8220</v>
      </c>
      <c r="U8240" s="26" t="e">
        <f t="shared" si="649"/>
        <v>#N/A</v>
      </c>
      <c r="V8240" s="36" t="e">
        <f t="shared" si="646"/>
        <v>#N/A</v>
      </c>
      <c r="W8240" s="29" t="e">
        <f t="shared" si="648"/>
        <v>#N/A</v>
      </c>
      <c r="X8240" s="37" t="e">
        <f t="shared" si="647"/>
        <v>#N/A</v>
      </c>
      <c r="Y8240" s="37" t="e">
        <f t="shared" si="650"/>
        <v>#N/A</v>
      </c>
      <c r="Z8240" s="37"/>
      <c r="AA8240" s="37"/>
    </row>
    <row r="8241" spans="20:27">
      <c r="T8241" s="26">
        <v>8221</v>
      </c>
      <c r="U8241" s="26" t="e">
        <f t="shared" si="649"/>
        <v>#N/A</v>
      </c>
      <c r="V8241" s="36" t="e">
        <f t="shared" si="646"/>
        <v>#N/A</v>
      </c>
      <c r="W8241" s="29" t="e">
        <f t="shared" si="648"/>
        <v>#N/A</v>
      </c>
      <c r="X8241" s="37" t="e">
        <f t="shared" si="647"/>
        <v>#N/A</v>
      </c>
      <c r="Y8241" s="37" t="e">
        <f t="shared" si="650"/>
        <v>#N/A</v>
      </c>
      <c r="Z8241" s="37"/>
      <c r="AA8241" s="37"/>
    </row>
    <row r="8242" spans="20:27">
      <c r="T8242" s="26">
        <v>8222</v>
      </c>
      <c r="U8242" s="26" t="e">
        <f t="shared" si="649"/>
        <v>#N/A</v>
      </c>
      <c r="V8242" s="36" t="e">
        <f t="shared" si="646"/>
        <v>#N/A</v>
      </c>
      <c r="W8242" s="29" t="e">
        <f t="shared" si="648"/>
        <v>#N/A</v>
      </c>
      <c r="X8242" s="37" t="e">
        <f t="shared" si="647"/>
        <v>#N/A</v>
      </c>
      <c r="Y8242" s="37" t="e">
        <f t="shared" si="650"/>
        <v>#N/A</v>
      </c>
      <c r="Z8242" s="37"/>
      <c r="AA8242" s="37"/>
    </row>
    <row r="8243" spans="20:27">
      <c r="T8243" s="26">
        <v>8223</v>
      </c>
      <c r="U8243" s="26" t="e">
        <f t="shared" si="649"/>
        <v>#N/A</v>
      </c>
      <c r="V8243" s="36" t="e">
        <f t="shared" si="646"/>
        <v>#N/A</v>
      </c>
      <c r="W8243" s="29" t="e">
        <f t="shared" si="648"/>
        <v>#N/A</v>
      </c>
      <c r="X8243" s="37" t="e">
        <f t="shared" si="647"/>
        <v>#N/A</v>
      </c>
      <c r="Y8243" s="37" t="e">
        <f t="shared" si="650"/>
        <v>#N/A</v>
      </c>
      <c r="Z8243" s="37"/>
      <c r="AA8243" s="37"/>
    </row>
    <row r="8244" spans="20:27">
      <c r="T8244" s="26">
        <v>8224</v>
      </c>
      <c r="U8244" s="26" t="e">
        <f t="shared" si="649"/>
        <v>#N/A</v>
      </c>
      <c r="V8244" s="36" t="e">
        <f t="shared" si="646"/>
        <v>#N/A</v>
      </c>
      <c r="W8244" s="29" t="e">
        <f t="shared" si="648"/>
        <v>#N/A</v>
      </c>
      <c r="X8244" s="37" t="e">
        <f t="shared" si="647"/>
        <v>#N/A</v>
      </c>
      <c r="Y8244" s="37" t="e">
        <f t="shared" si="650"/>
        <v>#N/A</v>
      </c>
      <c r="Z8244" s="37"/>
      <c r="AA8244" s="37"/>
    </row>
    <row r="8245" spans="20:27">
      <c r="T8245" s="26">
        <v>8225</v>
      </c>
      <c r="U8245" s="26" t="e">
        <f t="shared" si="649"/>
        <v>#N/A</v>
      </c>
      <c r="V8245" s="36" t="e">
        <f t="shared" si="646"/>
        <v>#N/A</v>
      </c>
      <c r="W8245" s="29" t="e">
        <f t="shared" si="648"/>
        <v>#N/A</v>
      </c>
      <c r="X8245" s="37" t="e">
        <f t="shared" si="647"/>
        <v>#N/A</v>
      </c>
      <c r="Y8245" s="37" t="e">
        <f t="shared" si="650"/>
        <v>#N/A</v>
      </c>
      <c r="Z8245" s="37"/>
      <c r="AA8245" s="37"/>
    </row>
    <row r="8246" spans="20:27">
      <c r="T8246" s="26">
        <v>8226</v>
      </c>
      <c r="U8246" s="26" t="e">
        <f t="shared" si="649"/>
        <v>#N/A</v>
      </c>
      <c r="V8246" s="36" t="e">
        <f t="shared" si="646"/>
        <v>#N/A</v>
      </c>
      <c r="W8246" s="29" t="e">
        <f t="shared" si="648"/>
        <v>#N/A</v>
      </c>
      <c r="X8246" s="37" t="e">
        <f t="shared" si="647"/>
        <v>#N/A</v>
      </c>
      <c r="Y8246" s="37" t="e">
        <f t="shared" si="650"/>
        <v>#N/A</v>
      </c>
      <c r="Z8246" s="37"/>
      <c r="AA8246" s="37"/>
    </row>
    <row r="8247" spans="20:27">
      <c r="T8247" s="26">
        <v>8227</v>
      </c>
      <c r="U8247" s="26" t="e">
        <f t="shared" si="649"/>
        <v>#N/A</v>
      </c>
      <c r="V8247" s="36" t="e">
        <f t="shared" si="646"/>
        <v>#N/A</v>
      </c>
      <c r="W8247" s="29" t="e">
        <f t="shared" si="648"/>
        <v>#N/A</v>
      </c>
      <c r="X8247" s="37" t="e">
        <f t="shared" si="647"/>
        <v>#N/A</v>
      </c>
      <c r="Y8247" s="37" t="e">
        <f t="shared" si="650"/>
        <v>#N/A</v>
      </c>
      <c r="Z8247" s="37"/>
      <c r="AA8247" s="37"/>
    </row>
    <row r="8248" spans="20:27">
      <c r="T8248" s="26">
        <v>8228</v>
      </c>
      <c r="U8248" s="26" t="e">
        <f t="shared" si="649"/>
        <v>#N/A</v>
      </c>
      <c r="V8248" s="36" t="e">
        <f t="shared" si="646"/>
        <v>#N/A</v>
      </c>
      <c r="W8248" s="29" t="e">
        <f t="shared" si="648"/>
        <v>#N/A</v>
      </c>
      <c r="X8248" s="37" t="e">
        <f t="shared" si="647"/>
        <v>#N/A</v>
      </c>
      <c r="Y8248" s="37" t="e">
        <f t="shared" si="650"/>
        <v>#N/A</v>
      </c>
      <c r="Z8248" s="37"/>
      <c r="AA8248" s="37"/>
    </row>
    <row r="8249" spans="20:27">
      <c r="T8249" s="26">
        <v>8229</v>
      </c>
      <c r="U8249" s="26" t="e">
        <f t="shared" si="649"/>
        <v>#N/A</v>
      </c>
      <c r="V8249" s="36" t="e">
        <f t="shared" si="646"/>
        <v>#N/A</v>
      </c>
      <c r="W8249" s="29" t="e">
        <f t="shared" si="648"/>
        <v>#N/A</v>
      </c>
      <c r="X8249" s="37" t="e">
        <f t="shared" si="647"/>
        <v>#N/A</v>
      </c>
      <c r="Y8249" s="37" t="e">
        <f t="shared" si="650"/>
        <v>#N/A</v>
      </c>
      <c r="Z8249" s="37"/>
      <c r="AA8249" s="37"/>
    </row>
    <row r="8250" spans="20:27">
      <c r="T8250" s="26">
        <v>8230</v>
      </c>
      <c r="U8250" s="26" t="e">
        <f t="shared" si="649"/>
        <v>#N/A</v>
      </c>
      <c r="V8250" s="36" t="e">
        <f t="shared" si="646"/>
        <v>#N/A</v>
      </c>
      <c r="W8250" s="29" t="e">
        <f t="shared" si="648"/>
        <v>#N/A</v>
      </c>
      <c r="X8250" s="37" t="e">
        <f t="shared" si="647"/>
        <v>#N/A</v>
      </c>
      <c r="Y8250" s="37" t="e">
        <f t="shared" si="650"/>
        <v>#N/A</v>
      </c>
      <c r="Z8250" s="37"/>
      <c r="AA8250" s="37"/>
    </row>
    <row r="8251" spans="20:27">
      <c r="T8251" s="26">
        <v>8231</v>
      </c>
      <c r="U8251" s="26" t="e">
        <f t="shared" si="649"/>
        <v>#N/A</v>
      </c>
      <c r="V8251" s="36" t="e">
        <f t="shared" si="646"/>
        <v>#N/A</v>
      </c>
      <c r="W8251" s="29" t="e">
        <f t="shared" si="648"/>
        <v>#N/A</v>
      </c>
      <c r="X8251" s="37" t="e">
        <f t="shared" si="647"/>
        <v>#N/A</v>
      </c>
      <c r="Y8251" s="37" t="e">
        <f t="shared" si="650"/>
        <v>#N/A</v>
      </c>
      <c r="Z8251" s="37"/>
      <c r="AA8251" s="37"/>
    </row>
    <row r="8252" spans="20:27">
      <c r="T8252" s="26">
        <v>8232</v>
      </c>
      <c r="U8252" s="26" t="e">
        <f t="shared" si="649"/>
        <v>#N/A</v>
      </c>
      <c r="V8252" s="36" t="e">
        <f t="shared" si="646"/>
        <v>#N/A</v>
      </c>
      <c r="W8252" s="29" t="e">
        <f t="shared" si="648"/>
        <v>#N/A</v>
      </c>
      <c r="X8252" s="37" t="e">
        <f t="shared" si="647"/>
        <v>#N/A</v>
      </c>
      <c r="Y8252" s="37" t="e">
        <f t="shared" si="650"/>
        <v>#N/A</v>
      </c>
      <c r="Z8252" s="37"/>
      <c r="AA8252" s="37"/>
    </row>
    <row r="8253" spans="20:27">
      <c r="T8253" s="26">
        <v>8233</v>
      </c>
      <c r="U8253" s="26" t="e">
        <f t="shared" si="649"/>
        <v>#N/A</v>
      </c>
      <c r="V8253" s="36" t="e">
        <f t="shared" si="646"/>
        <v>#N/A</v>
      </c>
      <c r="W8253" s="29" t="e">
        <f t="shared" si="648"/>
        <v>#N/A</v>
      </c>
      <c r="X8253" s="37" t="e">
        <f t="shared" si="647"/>
        <v>#N/A</v>
      </c>
      <c r="Y8253" s="37" t="e">
        <f t="shared" si="650"/>
        <v>#N/A</v>
      </c>
      <c r="Z8253" s="37"/>
      <c r="AA8253" s="37"/>
    </row>
    <row r="8254" spans="20:27">
      <c r="T8254" s="26">
        <v>8234</v>
      </c>
      <c r="U8254" s="26" t="e">
        <f t="shared" si="649"/>
        <v>#N/A</v>
      </c>
      <c r="V8254" s="36" t="e">
        <f t="shared" si="646"/>
        <v>#N/A</v>
      </c>
      <c r="W8254" s="29" t="e">
        <f t="shared" si="648"/>
        <v>#N/A</v>
      </c>
      <c r="X8254" s="37" t="e">
        <f t="shared" si="647"/>
        <v>#N/A</v>
      </c>
      <c r="Y8254" s="37" t="e">
        <f t="shared" si="650"/>
        <v>#N/A</v>
      </c>
      <c r="Z8254" s="37"/>
      <c r="AA8254" s="37"/>
    </row>
    <row r="8255" spans="20:27">
      <c r="T8255" s="26">
        <v>8235</v>
      </c>
      <c r="U8255" s="26" t="e">
        <f t="shared" si="649"/>
        <v>#N/A</v>
      </c>
      <c r="V8255" s="36" t="e">
        <f t="shared" si="646"/>
        <v>#N/A</v>
      </c>
      <c r="W8255" s="29" t="e">
        <f t="shared" si="648"/>
        <v>#N/A</v>
      </c>
      <c r="X8255" s="37" t="e">
        <f t="shared" si="647"/>
        <v>#N/A</v>
      </c>
      <c r="Y8255" s="37" t="e">
        <f t="shared" si="650"/>
        <v>#N/A</v>
      </c>
      <c r="Z8255" s="37"/>
      <c r="AA8255" s="37"/>
    </row>
    <row r="8256" spans="20:27">
      <c r="T8256" s="26">
        <v>8236</v>
      </c>
      <c r="U8256" s="26" t="e">
        <f t="shared" si="649"/>
        <v>#N/A</v>
      </c>
      <c r="V8256" s="36" t="e">
        <f t="shared" si="646"/>
        <v>#N/A</v>
      </c>
      <c r="W8256" s="29" t="e">
        <f t="shared" si="648"/>
        <v>#N/A</v>
      </c>
      <c r="X8256" s="37" t="e">
        <f t="shared" si="647"/>
        <v>#N/A</v>
      </c>
      <c r="Y8256" s="37" t="e">
        <f t="shared" si="650"/>
        <v>#N/A</v>
      </c>
      <c r="Z8256" s="37"/>
      <c r="AA8256" s="37"/>
    </row>
    <row r="8257" spans="20:27">
      <c r="T8257" s="26">
        <v>8237</v>
      </c>
      <c r="U8257" s="26" t="e">
        <f t="shared" si="649"/>
        <v>#N/A</v>
      </c>
      <c r="V8257" s="36" t="e">
        <f t="shared" si="646"/>
        <v>#N/A</v>
      </c>
      <c r="W8257" s="29" t="e">
        <f t="shared" si="648"/>
        <v>#N/A</v>
      </c>
      <c r="X8257" s="37" t="e">
        <f t="shared" si="647"/>
        <v>#N/A</v>
      </c>
      <c r="Y8257" s="37" t="e">
        <f t="shared" si="650"/>
        <v>#N/A</v>
      </c>
      <c r="Z8257" s="37"/>
      <c r="AA8257" s="37"/>
    </row>
    <row r="8258" spans="20:27">
      <c r="T8258" s="26">
        <v>8238</v>
      </c>
      <c r="U8258" s="26" t="e">
        <f t="shared" si="649"/>
        <v>#N/A</v>
      </c>
      <c r="V8258" s="36" t="e">
        <f t="shared" si="646"/>
        <v>#N/A</v>
      </c>
      <c r="W8258" s="29" t="e">
        <f t="shared" si="648"/>
        <v>#N/A</v>
      </c>
      <c r="X8258" s="37" t="e">
        <f t="shared" si="647"/>
        <v>#N/A</v>
      </c>
      <c r="Y8258" s="37" t="e">
        <f t="shared" si="650"/>
        <v>#N/A</v>
      </c>
      <c r="Z8258" s="37"/>
      <c r="AA8258" s="37"/>
    </row>
    <row r="8259" spans="20:27">
      <c r="T8259" s="26">
        <v>8239</v>
      </c>
      <c r="U8259" s="26" t="e">
        <f t="shared" si="649"/>
        <v>#N/A</v>
      </c>
      <c r="V8259" s="36" t="e">
        <f t="shared" si="646"/>
        <v>#N/A</v>
      </c>
      <c r="W8259" s="29" t="e">
        <f t="shared" si="648"/>
        <v>#N/A</v>
      </c>
      <c r="X8259" s="37" t="e">
        <f t="shared" si="647"/>
        <v>#N/A</v>
      </c>
      <c r="Y8259" s="37" t="e">
        <f t="shared" si="650"/>
        <v>#N/A</v>
      </c>
      <c r="Z8259" s="37"/>
      <c r="AA8259" s="37"/>
    </row>
    <row r="8260" spans="20:27">
      <c r="T8260" s="26">
        <v>8240</v>
      </c>
      <c r="U8260" s="26" t="e">
        <f t="shared" si="649"/>
        <v>#N/A</v>
      </c>
      <c r="V8260" s="36" t="e">
        <f t="shared" si="646"/>
        <v>#N/A</v>
      </c>
      <c r="W8260" s="29" t="e">
        <f t="shared" si="648"/>
        <v>#N/A</v>
      </c>
      <c r="X8260" s="37" t="e">
        <f t="shared" si="647"/>
        <v>#N/A</v>
      </c>
      <c r="Y8260" s="37" t="e">
        <f t="shared" si="650"/>
        <v>#N/A</v>
      </c>
      <c r="Z8260" s="37"/>
      <c r="AA8260" s="37"/>
    </row>
    <row r="8261" spans="20:27">
      <c r="T8261" s="26">
        <v>8241</v>
      </c>
      <c r="U8261" s="26" t="e">
        <f t="shared" si="649"/>
        <v>#N/A</v>
      </c>
      <c r="V8261" s="36" t="e">
        <f t="shared" si="646"/>
        <v>#N/A</v>
      </c>
      <c r="W8261" s="29" t="e">
        <f t="shared" si="648"/>
        <v>#N/A</v>
      </c>
      <c r="X8261" s="37" t="e">
        <f t="shared" si="647"/>
        <v>#N/A</v>
      </c>
      <c r="Y8261" s="37" t="e">
        <f t="shared" si="650"/>
        <v>#N/A</v>
      </c>
      <c r="Z8261" s="37"/>
      <c r="AA8261" s="37"/>
    </row>
    <row r="8262" spans="20:27">
      <c r="T8262" s="26">
        <v>8242</v>
      </c>
      <c r="U8262" s="26" t="e">
        <f t="shared" si="649"/>
        <v>#N/A</v>
      </c>
      <c r="V8262" s="36" t="e">
        <f t="shared" si="646"/>
        <v>#N/A</v>
      </c>
      <c r="W8262" s="29" t="e">
        <f t="shared" si="648"/>
        <v>#N/A</v>
      </c>
      <c r="X8262" s="37" t="e">
        <f t="shared" si="647"/>
        <v>#N/A</v>
      </c>
      <c r="Y8262" s="37" t="e">
        <f t="shared" si="650"/>
        <v>#N/A</v>
      </c>
      <c r="Z8262" s="37"/>
      <c r="AA8262" s="37"/>
    </row>
    <row r="8263" spans="20:27">
      <c r="T8263" s="26">
        <v>8243</v>
      </c>
      <c r="U8263" s="26" t="e">
        <f t="shared" si="649"/>
        <v>#N/A</v>
      </c>
      <c r="V8263" s="36" t="e">
        <f t="shared" si="646"/>
        <v>#N/A</v>
      </c>
      <c r="W8263" s="29" t="e">
        <f t="shared" si="648"/>
        <v>#N/A</v>
      </c>
      <c r="X8263" s="37" t="e">
        <f t="shared" si="647"/>
        <v>#N/A</v>
      </c>
      <c r="Y8263" s="37" t="e">
        <f t="shared" si="650"/>
        <v>#N/A</v>
      </c>
      <c r="Z8263" s="37"/>
      <c r="AA8263" s="37"/>
    </row>
    <row r="8264" spans="20:27">
      <c r="T8264" s="26">
        <v>8244</v>
      </c>
      <c r="U8264" s="26" t="e">
        <f t="shared" si="649"/>
        <v>#N/A</v>
      </c>
      <c r="V8264" s="36" t="e">
        <f t="shared" ref="V8264:V8327" si="651">K$23*EXP(M$22*LOG(T8264/O$23))</f>
        <v>#N/A</v>
      </c>
      <c r="W8264" s="29" t="e">
        <f t="shared" si="648"/>
        <v>#N/A</v>
      </c>
      <c r="X8264" s="37" t="e">
        <f t="shared" ref="X8264:X8327" si="652">IF(($K$60+15)&gt;T8264,T8264,(#N/A))</f>
        <v>#N/A</v>
      </c>
      <c r="Y8264" s="37" t="e">
        <f t="shared" si="650"/>
        <v>#N/A</v>
      </c>
      <c r="Z8264" s="37"/>
      <c r="AA8264" s="37"/>
    </row>
    <row r="8265" spans="20:27">
      <c r="T8265" s="26">
        <v>8245</v>
      </c>
      <c r="U8265" s="26" t="e">
        <f t="shared" si="649"/>
        <v>#N/A</v>
      </c>
      <c r="V8265" s="36" t="e">
        <f t="shared" si="651"/>
        <v>#N/A</v>
      </c>
      <c r="W8265" s="29" t="e">
        <f t="shared" si="648"/>
        <v>#N/A</v>
      </c>
      <c r="X8265" s="37" t="e">
        <f t="shared" si="652"/>
        <v>#N/A</v>
      </c>
      <c r="Y8265" s="37" t="e">
        <f t="shared" si="650"/>
        <v>#N/A</v>
      </c>
      <c r="Z8265" s="37"/>
      <c r="AA8265" s="37"/>
    </row>
    <row r="8266" spans="20:27">
      <c r="T8266" s="26">
        <v>8246</v>
      </c>
      <c r="U8266" s="26" t="e">
        <f t="shared" si="649"/>
        <v>#N/A</v>
      </c>
      <c r="V8266" s="36" t="e">
        <f t="shared" si="651"/>
        <v>#N/A</v>
      </c>
      <c r="W8266" s="29" t="e">
        <f t="shared" si="648"/>
        <v>#N/A</v>
      </c>
      <c r="X8266" s="37" t="e">
        <f t="shared" si="652"/>
        <v>#N/A</v>
      </c>
      <c r="Y8266" s="37" t="e">
        <f t="shared" si="650"/>
        <v>#N/A</v>
      </c>
      <c r="Z8266" s="37"/>
      <c r="AA8266" s="37"/>
    </row>
    <row r="8267" spans="20:27">
      <c r="T8267" s="26">
        <v>8247</v>
      </c>
      <c r="U8267" s="26" t="e">
        <f t="shared" si="649"/>
        <v>#N/A</v>
      </c>
      <c r="V8267" s="36" t="e">
        <f t="shared" si="651"/>
        <v>#N/A</v>
      </c>
      <c r="W8267" s="29" t="e">
        <f t="shared" si="648"/>
        <v>#N/A</v>
      </c>
      <c r="X8267" s="37" t="e">
        <f t="shared" si="652"/>
        <v>#N/A</v>
      </c>
      <c r="Y8267" s="37" t="e">
        <f t="shared" si="650"/>
        <v>#N/A</v>
      </c>
      <c r="Z8267" s="37"/>
      <c r="AA8267" s="37"/>
    </row>
    <row r="8268" spans="20:27">
      <c r="T8268" s="26">
        <v>8248</v>
      </c>
      <c r="U8268" s="26" t="e">
        <f t="shared" si="649"/>
        <v>#N/A</v>
      </c>
      <c r="V8268" s="36" t="e">
        <f t="shared" si="651"/>
        <v>#N/A</v>
      </c>
      <c r="W8268" s="29" t="e">
        <f t="shared" si="648"/>
        <v>#N/A</v>
      </c>
      <c r="X8268" s="37" t="e">
        <f t="shared" si="652"/>
        <v>#N/A</v>
      </c>
      <c r="Y8268" s="37" t="e">
        <f t="shared" si="650"/>
        <v>#N/A</v>
      </c>
      <c r="Z8268" s="37"/>
      <c r="AA8268" s="37"/>
    </row>
    <row r="8269" spans="20:27">
      <c r="T8269" s="26">
        <v>8249</v>
      </c>
      <c r="U8269" s="26" t="e">
        <f t="shared" si="649"/>
        <v>#N/A</v>
      </c>
      <c r="V8269" s="36" t="e">
        <f t="shared" si="651"/>
        <v>#N/A</v>
      </c>
      <c r="W8269" s="29" t="e">
        <f t="shared" si="648"/>
        <v>#N/A</v>
      </c>
      <c r="X8269" s="37" t="e">
        <f t="shared" si="652"/>
        <v>#N/A</v>
      </c>
      <c r="Y8269" s="37" t="e">
        <f t="shared" si="650"/>
        <v>#N/A</v>
      </c>
      <c r="Z8269" s="37"/>
      <c r="AA8269" s="37"/>
    </row>
    <row r="8270" spans="20:27">
      <c r="T8270" s="26">
        <v>8250</v>
      </c>
      <c r="U8270" s="26" t="e">
        <f t="shared" si="649"/>
        <v>#N/A</v>
      </c>
      <c r="V8270" s="36" t="e">
        <f t="shared" si="651"/>
        <v>#N/A</v>
      </c>
      <c r="W8270" s="29" t="e">
        <f t="shared" si="648"/>
        <v>#N/A</v>
      </c>
      <c r="X8270" s="37" t="e">
        <f t="shared" si="652"/>
        <v>#N/A</v>
      </c>
      <c r="Y8270" s="37" t="e">
        <f t="shared" si="650"/>
        <v>#N/A</v>
      </c>
      <c r="Z8270" s="37"/>
      <c r="AA8270" s="37"/>
    </row>
    <row r="8271" spans="20:27">
      <c r="T8271" s="26">
        <v>8251</v>
      </c>
      <c r="U8271" s="26" t="e">
        <f t="shared" si="649"/>
        <v>#N/A</v>
      </c>
      <c r="V8271" s="36" t="e">
        <f t="shared" si="651"/>
        <v>#N/A</v>
      </c>
      <c r="W8271" s="29" t="e">
        <f t="shared" si="648"/>
        <v>#N/A</v>
      </c>
      <c r="X8271" s="37" t="e">
        <f t="shared" si="652"/>
        <v>#N/A</v>
      </c>
      <c r="Y8271" s="37" t="e">
        <f t="shared" si="650"/>
        <v>#N/A</v>
      </c>
      <c r="Z8271" s="37"/>
      <c r="AA8271" s="37"/>
    </row>
    <row r="8272" spans="20:27">
      <c r="T8272" s="26">
        <v>8252</v>
      </c>
      <c r="U8272" s="26" t="e">
        <f t="shared" si="649"/>
        <v>#N/A</v>
      </c>
      <c r="V8272" s="36" t="e">
        <f t="shared" si="651"/>
        <v>#N/A</v>
      </c>
      <c r="W8272" s="29" t="e">
        <f t="shared" si="648"/>
        <v>#N/A</v>
      </c>
      <c r="X8272" s="37" t="e">
        <f t="shared" si="652"/>
        <v>#N/A</v>
      </c>
      <c r="Y8272" s="37" t="e">
        <f t="shared" si="650"/>
        <v>#N/A</v>
      </c>
      <c r="Z8272" s="37"/>
      <c r="AA8272" s="37"/>
    </row>
    <row r="8273" spans="20:27">
      <c r="T8273" s="26">
        <v>8253</v>
      </c>
      <c r="U8273" s="26" t="e">
        <f t="shared" si="649"/>
        <v>#N/A</v>
      </c>
      <c r="V8273" s="36" t="e">
        <f t="shared" si="651"/>
        <v>#N/A</v>
      </c>
      <c r="W8273" s="29" t="e">
        <f t="shared" si="648"/>
        <v>#N/A</v>
      </c>
      <c r="X8273" s="37" t="e">
        <f t="shared" si="652"/>
        <v>#N/A</v>
      </c>
      <c r="Y8273" s="37" t="e">
        <f t="shared" si="650"/>
        <v>#N/A</v>
      </c>
      <c r="Z8273" s="37"/>
      <c r="AA8273" s="37"/>
    </row>
    <row r="8274" spans="20:27">
      <c r="T8274" s="26">
        <v>8254</v>
      </c>
      <c r="U8274" s="26" t="e">
        <f t="shared" si="649"/>
        <v>#N/A</v>
      </c>
      <c r="V8274" s="36" t="e">
        <f t="shared" si="651"/>
        <v>#N/A</v>
      </c>
      <c r="W8274" s="29" t="e">
        <f t="shared" si="648"/>
        <v>#N/A</v>
      </c>
      <c r="X8274" s="37" t="e">
        <f t="shared" si="652"/>
        <v>#N/A</v>
      </c>
      <c r="Y8274" s="37" t="e">
        <f t="shared" si="650"/>
        <v>#N/A</v>
      </c>
      <c r="Z8274" s="37"/>
      <c r="AA8274" s="37"/>
    </row>
    <row r="8275" spans="20:27">
      <c r="T8275" s="26">
        <v>8255</v>
      </c>
      <c r="U8275" s="26" t="e">
        <f t="shared" si="649"/>
        <v>#N/A</v>
      </c>
      <c r="V8275" s="36" t="e">
        <f t="shared" si="651"/>
        <v>#N/A</v>
      </c>
      <c r="W8275" s="29" t="e">
        <f t="shared" si="648"/>
        <v>#N/A</v>
      </c>
      <c r="X8275" s="37" t="e">
        <f t="shared" si="652"/>
        <v>#N/A</v>
      </c>
      <c r="Y8275" s="37" t="e">
        <f t="shared" si="650"/>
        <v>#N/A</v>
      </c>
      <c r="Z8275" s="37"/>
      <c r="AA8275" s="37"/>
    </row>
    <row r="8276" spans="20:27">
      <c r="T8276" s="26">
        <v>8256</v>
      </c>
      <c r="U8276" s="26" t="e">
        <f t="shared" si="649"/>
        <v>#N/A</v>
      </c>
      <c r="V8276" s="36" t="e">
        <f t="shared" si="651"/>
        <v>#N/A</v>
      </c>
      <c r="W8276" s="29" t="e">
        <f t="shared" si="648"/>
        <v>#N/A</v>
      </c>
      <c r="X8276" s="37" t="e">
        <f t="shared" si="652"/>
        <v>#N/A</v>
      </c>
      <c r="Y8276" s="37" t="e">
        <f t="shared" si="650"/>
        <v>#N/A</v>
      </c>
      <c r="Z8276" s="37"/>
      <c r="AA8276" s="37"/>
    </row>
    <row r="8277" spans="20:27">
      <c r="T8277" s="26">
        <v>8257</v>
      </c>
      <c r="U8277" s="26" t="e">
        <f t="shared" si="649"/>
        <v>#N/A</v>
      </c>
      <c r="V8277" s="36" t="e">
        <f t="shared" si="651"/>
        <v>#N/A</v>
      </c>
      <c r="W8277" s="29" t="e">
        <f t="shared" ref="W8277:W8340" si="653">IF(U8277="",(#N/A),V8277)</f>
        <v>#N/A</v>
      </c>
      <c r="X8277" s="37" t="e">
        <f t="shared" si="652"/>
        <v>#N/A</v>
      </c>
      <c r="Y8277" s="37" t="e">
        <f t="shared" si="650"/>
        <v>#N/A</v>
      </c>
      <c r="Z8277" s="37"/>
      <c r="AA8277" s="37"/>
    </row>
    <row r="8278" spans="20:27">
      <c r="T8278" s="26">
        <v>8258</v>
      </c>
      <c r="U8278" s="26" t="e">
        <f t="shared" ref="U8278:U8341" si="654">IF(MAX(D$20:D$64)&lt;T8278,(#N/A),T8278)</f>
        <v>#N/A</v>
      </c>
      <c r="V8278" s="36" t="e">
        <f t="shared" si="651"/>
        <v>#N/A</v>
      </c>
      <c r="W8278" s="29" t="e">
        <f t="shared" si="653"/>
        <v>#N/A</v>
      </c>
      <c r="X8278" s="37" t="e">
        <f t="shared" si="652"/>
        <v>#N/A</v>
      </c>
      <c r="Y8278" s="37" t="e">
        <f t="shared" si="650"/>
        <v>#N/A</v>
      </c>
      <c r="Z8278" s="37"/>
      <c r="AA8278" s="37"/>
    </row>
    <row r="8279" spans="20:27">
      <c r="T8279" s="26">
        <v>8259</v>
      </c>
      <c r="U8279" s="26" t="e">
        <f t="shared" si="654"/>
        <v>#N/A</v>
      </c>
      <c r="V8279" s="36" t="e">
        <f t="shared" si="651"/>
        <v>#N/A</v>
      </c>
      <c r="W8279" s="29" t="e">
        <f t="shared" si="653"/>
        <v>#N/A</v>
      </c>
      <c r="X8279" s="37" t="e">
        <f t="shared" si="652"/>
        <v>#N/A</v>
      </c>
      <c r="Y8279" s="37" t="e">
        <f t="shared" si="650"/>
        <v>#N/A</v>
      </c>
      <c r="Z8279" s="37"/>
      <c r="AA8279" s="37"/>
    </row>
    <row r="8280" spans="20:27">
      <c r="T8280" s="26">
        <v>8260</v>
      </c>
      <c r="U8280" s="26" t="e">
        <f t="shared" si="654"/>
        <v>#N/A</v>
      </c>
      <c r="V8280" s="36" t="e">
        <f t="shared" si="651"/>
        <v>#N/A</v>
      </c>
      <c r="W8280" s="29" t="e">
        <f t="shared" si="653"/>
        <v>#N/A</v>
      </c>
      <c r="X8280" s="37" t="e">
        <f t="shared" si="652"/>
        <v>#N/A</v>
      </c>
      <c r="Y8280" s="37" t="e">
        <f t="shared" si="650"/>
        <v>#N/A</v>
      </c>
      <c r="Z8280" s="37"/>
      <c r="AA8280" s="37"/>
    </row>
    <row r="8281" spans="20:27">
      <c r="T8281" s="26">
        <v>8261</v>
      </c>
      <c r="U8281" s="26" t="e">
        <f t="shared" si="654"/>
        <v>#N/A</v>
      </c>
      <c r="V8281" s="36" t="e">
        <f t="shared" si="651"/>
        <v>#N/A</v>
      </c>
      <c r="W8281" s="29" t="e">
        <f t="shared" si="653"/>
        <v>#N/A</v>
      </c>
      <c r="X8281" s="37" t="e">
        <f t="shared" si="652"/>
        <v>#N/A</v>
      </c>
      <c r="Y8281" s="37" t="e">
        <f t="shared" si="650"/>
        <v>#N/A</v>
      </c>
      <c r="Z8281" s="37"/>
      <c r="AA8281" s="37"/>
    </row>
    <row r="8282" spans="20:27">
      <c r="T8282" s="26">
        <v>8262</v>
      </c>
      <c r="U8282" s="26" t="e">
        <f t="shared" si="654"/>
        <v>#N/A</v>
      </c>
      <c r="V8282" s="36" t="e">
        <f t="shared" si="651"/>
        <v>#N/A</v>
      </c>
      <c r="W8282" s="29" t="e">
        <f t="shared" si="653"/>
        <v>#N/A</v>
      </c>
      <c r="X8282" s="37" t="e">
        <f t="shared" si="652"/>
        <v>#N/A</v>
      </c>
      <c r="Y8282" s="37" t="e">
        <f t="shared" si="650"/>
        <v>#N/A</v>
      </c>
      <c r="Z8282" s="37"/>
      <c r="AA8282" s="37"/>
    </row>
    <row r="8283" spans="20:27">
      <c r="T8283" s="26">
        <v>8263</v>
      </c>
      <c r="U8283" s="26" t="e">
        <f t="shared" si="654"/>
        <v>#N/A</v>
      </c>
      <c r="V8283" s="36" t="e">
        <f t="shared" si="651"/>
        <v>#N/A</v>
      </c>
      <c r="W8283" s="29" t="e">
        <f t="shared" si="653"/>
        <v>#N/A</v>
      </c>
      <c r="X8283" s="37" t="e">
        <f t="shared" si="652"/>
        <v>#N/A</v>
      </c>
      <c r="Y8283" s="37" t="e">
        <f t="shared" si="650"/>
        <v>#N/A</v>
      </c>
      <c r="Z8283" s="37"/>
      <c r="AA8283" s="37"/>
    </row>
    <row r="8284" spans="20:27">
      <c r="T8284" s="26">
        <v>8264</v>
      </c>
      <c r="U8284" s="26" t="e">
        <f t="shared" si="654"/>
        <v>#N/A</v>
      </c>
      <c r="V8284" s="36" t="e">
        <f t="shared" si="651"/>
        <v>#N/A</v>
      </c>
      <c r="W8284" s="29" t="e">
        <f t="shared" si="653"/>
        <v>#N/A</v>
      </c>
      <c r="X8284" s="37" t="e">
        <f t="shared" si="652"/>
        <v>#N/A</v>
      </c>
      <c r="Y8284" s="37" t="e">
        <f t="shared" si="650"/>
        <v>#N/A</v>
      </c>
      <c r="Z8284" s="37"/>
      <c r="AA8284" s="37"/>
    </row>
    <row r="8285" spans="20:27">
      <c r="T8285" s="26">
        <v>8265</v>
      </c>
      <c r="U8285" s="26" t="e">
        <f t="shared" si="654"/>
        <v>#N/A</v>
      </c>
      <c r="V8285" s="36" t="e">
        <f t="shared" si="651"/>
        <v>#N/A</v>
      </c>
      <c r="W8285" s="29" t="e">
        <f t="shared" si="653"/>
        <v>#N/A</v>
      </c>
      <c r="X8285" s="37" t="e">
        <f t="shared" si="652"/>
        <v>#N/A</v>
      </c>
      <c r="Y8285" s="37" t="e">
        <f t="shared" si="650"/>
        <v>#N/A</v>
      </c>
      <c r="Z8285" s="37"/>
      <c r="AA8285" s="37"/>
    </row>
    <row r="8286" spans="20:27">
      <c r="T8286" s="26">
        <v>8266</v>
      </c>
      <c r="U8286" s="26" t="e">
        <f t="shared" si="654"/>
        <v>#N/A</v>
      </c>
      <c r="V8286" s="36" t="e">
        <f t="shared" si="651"/>
        <v>#N/A</v>
      </c>
      <c r="W8286" s="29" t="e">
        <f t="shared" si="653"/>
        <v>#N/A</v>
      </c>
      <c r="X8286" s="37" t="e">
        <f t="shared" si="652"/>
        <v>#N/A</v>
      </c>
      <c r="Y8286" s="37" t="e">
        <f t="shared" si="650"/>
        <v>#N/A</v>
      </c>
      <c r="Z8286" s="37"/>
      <c r="AA8286" s="37"/>
    </row>
    <row r="8287" spans="20:27">
      <c r="T8287" s="26">
        <v>8267</v>
      </c>
      <c r="U8287" s="26" t="e">
        <f t="shared" si="654"/>
        <v>#N/A</v>
      </c>
      <c r="V8287" s="36" t="e">
        <f t="shared" si="651"/>
        <v>#N/A</v>
      </c>
      <c r="W8287" s="29" t="e">
        <f t="shared" si="653"/>
        <v>#N/A</v>
      </c>
      <c r="X8287" s="37" t="e">
        <f t="shared" si="652"/>
        <v>#N/A</v>
      </c>
      <c r="Y8287" s="37" t="e">
        <f t="shared" ref="Y8287:Y8350" si="655">IF(($K$60+15)&gt;T8287,K$23*EXP(M$22*LOG(T8287/O$23)),(#N/A))</f>
        <v>#N/A</v>
      </c>
      <c r="Z8287" s="37"/>
      <c r="AA8287" s="37"/>
    </row>
    <row r="8288" spans="20:27">
      <c r="T8288" s="26">
        <v>8268</v>
      </c>
      <c r="U8288" s="26" t="e">
        <f t="shared" si="654"/>
        <v>#N/A</v>
      </c>
      <c r="V8288" s="36" t="e">
        <f t="shared" si="651"/>
        <v>#N/A</v>
      </c>
      <c r="W8288" s="29" t="e">
        <f t="shared" si="653"/>
        <v>#N/A</v>
      </c>
      <c r="X8288" s="37" t="e">
        <f t="shared" si="652"/>
        <v>#N/A</v>
      </c>
      <c r="Y8288" s="37" t="e">
        <f t="shared" si="655"/>
        <v>#N/A</v>
      </c>
      <c r="Z8288" s="37"/>
      <c r="AA8288" s="37"/>
    </row>
    <row r="8289" spans="20:27">
      <c r="T8289" s="26">
        <v>8269</v>
      </c>
      <c r="U8289" s="26" t="e">
        <f t="shared" si="654"/>
        <v>#N/A</v>
      </c>
      <c r="V8289" s="36" t="e">
        <f t="shared" si="651"/>
        <v>#N/A</v>
      </c>
      <c r="W8289" s="29" t="e">
        <f t="shared" si="653"/>
        <v>#N/A</v>
      </c>
      <c r="X8289" s="37" t="e">
        <f t="shared" si="652"/>
        <v>#N/A</v>
      </c>
      <c r="Y8289" s="37" t="e">
        <f t="shared" si="655"/>
        <v>#N/A</v>
      </c>
      <c r="Z8289" s="37"/>
      <c r="AA8289" s="37"/>
    </row>
    <row r="8290" spans="20:27">
      <c r="T8290" s="26">
        <v>8270</v>
      </c>
      <c r="U8290" s="26" t="e">
        <f t="shared" si="654"/>
        <v>#N/A</v>
      </c>
      <c r="V8290" s="36" t="e">
        <f t="shared" si="651"/>
        <v>#N/A</v>
      </c>
      <c r="W8290" s="29" t="e">
        <f t="shared" si="653"/>
        <v>#N/A</v>
      </c>
      <c r="X8290" s="37" t="e">
        <f t="shared" si="652"/>
        <v>#N/A</v>
      </c>
      <c r="Y8290" s="37" t="e">
        <f t="shared" si="655"/>
        <v>#N/A</v>
      </c>
      <c r="Z8290" s="37"/>
      <c r="AA8290" s="37"/>
    </row>
    <row r="8291" spans="20:27">
      <c r="T8291" s="26">
        <v>8271</v>
      </c>
      <c r="U8291" s="26" t="e">
        <f t="shared" si="654"/>
        <v>#N/A</v>
      </c>
      <c r="V8291" s="36" t="e">
        <f t="shared" si="651"/>
        <v>#N/A</v>
      </c>
      <c r="W8291" s="29" t="e">
        <f t="shared" si="653"/>
        <v>#N/A</v>
      </c>
      <c r="X8291" s="37" t="e">
        <f t="shared" si="652"/>
        <v>#N/A</v>
      </c>
      <c r="Y8291" s="37" t="e">
        <f t="shared" si="655"/>
        <v>#N/A</v>
      </c>
      <c r="Z8291" s="37"/>
      <c r="AA8291" s="37"/>
    </row>
    <row r="8292" spans="20:27">
      <c r="T8292" s="26">
        <v>8272</v>
      </c>
      <c r="U8292" s="26" t="e">
        <f t="shared" si="654"/>
        <v>#N/A</v>
      </c>
      <c r="V8292" s="36" t="e">
        <f t="shared" si="651"/>
        <v>#N/A</v>
      </c>
      <c r="W8292" s="29" t="e">
        <f t="shared" si="653"/>
        <v>#N/A</v>
      </c>
      <c r="X8292" s="37" t="e">
        <f t="shared" si="652"/>
        <v>#N/A</v>
      </c>
      <c r="Y8292" s="37" t="e">
        <f t="shared" si="655"/>
        <v>#N/A</v>
      </c>
      <c r="Z8292" s="37"/>
      <c r="AA8292" s="37"/>
    </row>
    <row r="8293" spans="20:27">
      <c r="T8293" s="26">
        <v>8273</v>
      </c>
      <c r="U8293" s="26" t="e">
        <f t="shared" si="654"/>
        <v>#N/A</v>
      </c>
      <c r="V8293" s="36" t="e">
        <f t="shared" si="651"/>
        <v>#N/A</v>
      </c>
      <c r="W8293" s="29" t="e">
        <f t="shared" si="653"/>
        <v>#N/A</v>
      </c>
      <c r="X8293" s="37" t="e">
        <f t="shared" si="652"/>
        <v>#N/A</v>
      </c>
      <c r="Y8293" s="37" t="e">
        <f t="shared" si="655"/>
        <v>#N/A</v>
      </c>
      <c r="Z8293" s="37"/>
      <c r="AA8293" s="37"/>
    </row>
    <row r="8294" spans="20:27">
      <c r="T8294" s="26">
        <v>8274</v>
      </c>
      <c r="U8294" s="26" t="e">
        <f t="shared" si="654"/>
        <v>#N/A</v>
      </c>
      <c r="V8294" s="36" t="e">
        <f t="shared" si="651"/>
        <v>#N/A</v>
      </c>
      <c r="W8294" s="29" t="e">
        <f t="shared" si="653"/>
        <v>#N/A</v>
      </c>
      <c r="X8294" s="37" t="e">
        <f t="shared" si="652"/>
        <v>#N/A</v>
      </c>
      <c r="Y8294" s="37" t="e">
        <f t="shared" si="655"/>
        <v>#N/A</v>
      </c>
      <c r="Z8294" s="37"/>
      <c r="AA8294" s="37"/>
    </row>
    <row r="8295" spans="20:27">
      <c r="T8295" s="26">
        <v>8275</v>
      </c>
      <c r="U8295" s="26" t="e">
        <f t="shared" si="654"/>
        <v>#N/A</v>
      </c>
      <c r="V8295" s="36" t="e">
        <f t="shared" si="651"/>
        <v>#N/A</v>
      </c>
      <c r="W8295" s="29" t="e">
        <f t="shared" si="653"/>
        <v>#N/A</v>
      </c>
      <c r="X8295" s="37" t="e">
        <f t="shared" si="652"/>
        <v>#N/A</v>
      </c>
      <c r="Y8295" s="37" t="e">
        <f t="shared" si="655"/>
        <v>#N/A</v>
      </c>
      <c r="Z8295" s="37"/>
      <c r="AA8295" s="37"/>
    </row>
    <row r="8296" spans="20:27">
      <c r="T8296" s="26">
        <v>8276</v>
      </c>
      <c r="U8296" s="26" t="e">
        <f t="shared" si="654"/>
        <v>#N/A</v>
      </c>
      <c r="V8296" s="36" t="e">
        <f t="shared" si="651"/>
        <v>#N/A</v>
      </c>
      <c r="W8296" s="29" t="e">
        <f t="shared" si="653"/>
        <v>#N/A</v>
      </c>
      <c r="X8296" s="37" t="e">
        <f t="shared" si="652"/>
        <v>#N/A</v>
      </c>
      <c r="Y8296" s="37" t="e">
        <f t="shared" si="655"/>
        <v>#N/A</v>
      </c>
      <c r="Z8296" s="37"/>
      <c r="AA8296" s="37"/>
    </row>
    <row r="8297" spans="20:27">
      <c r="T8297" s="26">
        <v>8277</v>
      </c>
      <c r="U8297" s="26" t="e">
        <f t="shared" si="654"/>
        <v>#N/A</v>
      </c>
      <c r="V8297" s="36" t="e">
        <f t="shared" si="651"/>
        <v>#N/A</v>
      </c>
      <c r="W8297" s="29" t="e">
        <f t="shared" si="653"/>
        <v>#N/A</v>
      </c>
      <c r="X8297" s="37" t="e">
        <f t="shared" si="652"/>
        <v>#N/A</v>
      </c>
      <c r="Y8297" s="37" t="e">
        <f t="shared" si="655"/>
        <v>#N/A</v>
      </c>
      <c r="Z8297" s="37"/>
      <c r="AA8297" s="37"/>
    </row>
    <row r="8298" spans="20:27">
      <c r="T8298" s="26">
        <v>8278</v>
      </c>
      <c r="U8298" s="26" t="e">
        <f t="shared" si="654"/>
        <v>#N/A</v>
      </c>
      <c r="V8298" s="36" t="e">
        <f t="shared" si="651"/>
        <v>#N/A</v>
      </c>
      <c r="W8298" s="29" t="e">
        <f t="shared" si="653"/>
        <v>#N/A</v>
      </c>
      <c r="X8298" s="37" t="e">
        <f t="shared" si="652"/>
        <v>#N/A</v>
      </c>
      <c r="Y8298" s="37" t="e">
        <f t="shared" si="655"/>
        <v>#N/A</v>
      </c>
      <c r="Z8298" s="37"/>
      <c r="AA8298" s="37"/>
    </row>
    <row r="8299" spans="20:27">
      <c r="T8299" s="26">
        <v>8279</v>
      </c>
      <c r="U8299" s="26" t="e">
        <f t="shared" si="654"/>
        <v>#N/A</v>
      </c>
      <c r="V8299" s="36" t="e">
        <f t="shared" si="651"/>
        <v>#N/A</v>
      </c>
      <c r="W8299" s="29" t="e">
        <f t="shared" si="653"/>
        <v>#N/A</v>
      </c>
      <c r="X8299" s="37" t="e">
        <f t="shared" si="652"/>
        <v>#N/A</v>
      </c>
      <c r="Y8299" s="37" t="e">
        <f t="shared" si="655"/>
        <v>#N/A</v>
      </c>
      <c r="Z8299" s="37"/>
      <c r="AA8299" s="37"/>
    </row>
    <row r="8300" spans="20:27">
      <c r="T8300" s="26">
        <v>8280</v>
      </c>
      <c r="U8300" s="26" t="e">
        <f t="shared" si="654"/>
        <v>#N/A</v>
      </c>
      <c r="V8300" s="36" t="e">
        <f t="shared" si="651"/>
        <v>#N/A</v>
      </c>
      <c r="W8300" s="29" t="e">
        <f t="shared" si="653"/>
        <v>#N/A</v>
      </c>
      <c r="X8300" s="37" t="e">
        <f t="shared" si="652"/>
        <v>#N/A</v>
      </c>
      <c r="Y8300" s="37" t="e">
        <f t="shared" si="655"/>
        <v>#N/A</v>
      </c>
      <c r="Z8300" s="37"/>
      <c r="AA8300" s="37"/>
    </row>
    <row r="8301" spans="20:27">
      <c r="T8301" s="26">
        <v>8281</v>
      </c>
      <c r="U8301" s="26" t="e">
        <f t="shared" si="654"/>
        <v>#N/A</v>
      </c>
      <c r="V8301" s="36" t="e">
        <f t="shared" si="651"/>
        <v>#N/A</v>
      </c>
      <c r="W8301" s="29" t="e">
        <f t="shared" si="653"/>
        <v>#N/A</v>
      </c>
      <c r="X8301" s="37" t="e">
        <f t="shared" si="652"/>
        <v>#N/A</v>
      </c>
      <c r="Y8301" s="37" t="e">
        <f t="shared" si="655"/>
        <v>#N/A</v>
      </c>
      <c r="Z8301" s="37"/>
      <c r="AA8301" s="37"/>
    </row>
    <row r="8302" spans="20:27">
      <c r="T8302" s="26">
        <v>8282</v>
      </c>
      <c r="U8302" s="26" t="e">
        <f t="shared" si="654"/>
        <v>#N/A</v>
      </c>
      <c r="V8302" s="36" t="e">
        <f t="shared" si="651"/>
        <v>#N/A</v>
      </c>
      <c r="W8302" s="29" t="e">
        <f t="shared" si="653"/>
        <v>#N/A</v>
      </c>
      <c r="X8302" s="37" t="e">
        <f t="shared" si="652"/>
        <v>#N/A</v>
      </c>
      <c r="Y8302" s="37" t="e">
        <f t="shared" si="655"/>
        <v>#N/A</v>
      </c>
      <c r="Z8302" s="37"/>
      <c r="AA8302" s="37"/>
    </row>
    <row r="8303" spans="20:27">
      <c r="T8303" s="26">
        <v>8283</v>
      </c>
      <c r="U8303" s="26" t="e">
        <f t="shared" si="654"/>
        <v>#N/A</v>
      </c>
      <c r="V8303" s="36" t="e">
        <f t="shared" si="651"/>
        <v>#N/A</v>
      </c>
      <c r="W8303" s="29" t="e">
        <f t="shared" si="653"/>
        <v>#N/A</v>
      </c>
      <c r="X8303" s="37" t="e">
        <f t="shared" si="652"/>
        <v>#N/A</v>
      </c>
      <c r="Y8303" s="37" t="e">
        <f t="shared" si="655"/>
        <v>#N/A</v>
      </c>
      <c r="Z8303" s="37"/>
      <c r="AA8303" s="37"/>
    </row>
    <row r="8304" spans="20:27">
      <c r="T8304" s="26">
        <v>8284</v>
      </c>
      <c r="U8304" s="26" t="e">
        <f t="shared" si="654"/>
        <v>#N/A</v>
      </c>
      <c r="V8304" s="36" t="e">
        <f t="shared" si="651"/>
        <v>#N/A</v>
      </c>
      <c r="W8304" s="29" t="e">
        <f t="shared" si="653"/>
        <v>#N/A</v>
      </c>
      <c r="X8304" s="37" t="e">
        <f t="shared" si="652"/>
        <v>#N/A</v>
      </c>
      <c r="Y8304" s="37" t="e">
        <f t="shared" si="655"/>
        <v>#N/A</v>
      </c>
      <c r="Z8304" s="37"/>
      <c r="AA8304" s="37"/>
    </row>
    <row r="8305" spans="20:27">
      <c r="T8305" s="26">
        <v>8285</v>
      </c>
      <c r="U8305" s="26" t="e">
        <f t="shared" si="654"/>
        <v>#N/A</v>
      </c>
      <c r="V8305" s="36" t="e">
        <f t="shared" si="651"/>
        <v>#N/A</v>
      </c>
      <c r="W8305" s="29" t="e">
        <f t="shared" si="653"/>
        <v>#N/A</v>
      </c>
      <c r="X8305" s="37" t="e">
        <f t="shared" si="652"/>
        <v>#N/A</v>
      </c>
      <c r="Y8305" s="37" t="e">
        <f t="shared" si="655"/>
        <v>#N/A</v>
      </c>
      <c r="Z8305" s="37"/>
      <c r="AA8305" s="37"/>
    </row>
    <row r="8306" spans="20:27">
      <c r="T8306" s="26">
        <v>8286</v>
      </c>
      <c r="U8306" s="26" t="e">
        <f t="shared" si="654"/>
        <v>#N/A</v>
      </c>
      <c r="V8306" s="36" t="e">
        <f t="shared" si="651"/>
        <v>#N/A</v>
      </c>
      <c r="W8306" s="29" t="e">
        <f t="shared" si="653"/>
        <v>#N/A</v>
      </c>
      <c r="X8306" s="37" t="e">
        <f t="shared" si="652"/>
        <v>#N/A</v>
      </c>
      <c r="Y8306" s="37" t="e">
        <f t="shared" si="655"/>
        <v>#N/A</v>
      </c>
      <c r="Z8306" s="37"/>
      <c r="AA8306" s="37"/>
    </row>
    <row r="8307" spans="20:27">
      <c r="T8307" s="26">
        <v>8287</v>
      </c>
      <c r="U8307" s="26" t="e">
        <f t="shared" si="654"/>
        <v>#N/A</v>
      </c>
      <c r="V8307" s="36" t="e">
        <f t="shared" si="651"/>
        <v>#N/A</v>
      </c>
      <c r="W8307" s="29" t="e">
        <f t="shared" si="653"/>
        <v>#N/A</v>
      </c>
      <c r="X8307" s="37" t="e">
        <f t="shared" si="652"/>
        <v>#N/A</v>
      </c>
      <c r="Y8307" s="37" t="e">
        <f t="shared" si="655"/>
        <v>#N/A</v>
      </c>
      <c r="Z8307" s="37"/>
      <c r="AA8307" s="37"/>
    </row>
    <row r="8308" spans="20:27">
      <c r="T8308" s="26">
        <v>8288</v>
      </c>
      <c r="U8308" s="26" t="e">
        <f t="shared" si="654"/>
        <v>#N/A</v>
      </c>
      <c r="V8308" s="36" t="e">
        <f t="shared" si="651"/>
        <v>#N/A</v>
      </c>
      <c r="W8308" s="29" t="e">
        <f t="shared" si="653"/>
        <v>#N/A</v>
      </c>
      <c r="X8308" s="37" t="e">
        <f t="shared" si="652"/>
        <v>#N/A</v>
      </c>
      <c r="Y8308" s="37" t="e">
        <f t="shared" si="655"/>
        <v>#N/A</v>
      </c>
      <c r="Z8308" s="37"/>
      <c r="AA8308" s="37"/>
    </row>
    <row r="8309" spans="20:27">
      <c r="T8309" s="26">
        <v>8289</v>
      </c>
      <c r="U8309" s="26" t="e">
        <f t="shared" si="654"/>
        <v>#N/A</v>
      </c>
      <c r="V8309" s="36" t="e">
        <f t="shared" si="651"/>
        <v>#N/A</v>
      </c>
      <c r="W8309" s="29" t="e">
        <f t="shared" si="653"/>
        <v>#N/A</v>
      </c>
      <c r="X8309" s="37" t="e">
        <f t="shared" si="652"/>
        <v>#N/A</v>
      </c>
      <c r="Y8309" s="37" t="e">
        <f t="shared" si="655"/>
        <v>#N/A</v>
      </c>
      <c r="Z8309" s="37"/>
      <c r="AA8309" s="37"/>
    </row>
    <row r="8310" spans="20:27">
      <c r="T8310" s="26">
        <v>8290</v>
      </c>
      <c r="U8310" s="26" t="e">
        <f t="shared" si="654"/>
        <v>#N/A</v>
      </c>
      <c r="V8310" s="36" t="e">
        <f t="shared" si="651"/>
        <v>#N/A</v>
      </c>
      <c r="W8310" s="29" t="e">
        <f t="shared" si="653"/>
        <v>#N/A</v>
      </c>
      <c r="X8310" s="37" t="e">
        <f t="shared" si="652"/>
        <v>#N/A</v>
      </c>
      <c r="Y8310" s="37" t="e">
        <f t="shared" si="655"/>
        <v>#N/A</v>
      </c>
      <c r="Z8310" s="37"/>
      <c r="AA8310" s="37"/>
    </row>
    <row r="8311" spans="20:27">
      <c r="T8311" s="26">
        <v>8291</v>
      </c>
      <c r="U8311" s="26" t="e">
        <f t="shared" si="654"/>
        <v>#N/A</v>
      </c>
      <c r="V8311" s="36" t="e">
        <f t="shared" si="651"/>
        <v>#N/A</v>
      </c>
      <c r="W8311" s="29" t="e">
        <f t="shared" si="653"/>
        <v>#N/A</v>
      </c>
      <c r="X8311" s="37" t="e">
        <f t="shared" si="652"/>
        <v>#N/A</v>
      </c>
      <c r="Y8311" s="37" t="e">
        <f t="shared" si="655"/>
        <v>#N/A</v>
      </c>
      <c r="Z8311" s="37"/>
      <c r="AA8311" s="37"/>
    </row>
    <row r="8312" spans="20:27">
      <c r="T8312" s="26">
        <v>8292</v>
      </c>
      <c r="U8312" s="26" t="e">
        <f t="shared" si="654"/>
        <v>#N/A</v>
      </c>
      <c r="V8312" s="36" t="e">
        <f t="shared" si="651"/>
        <v>#N/A</v>
      </c>
      <c r="W8312" s="29" t="e">
        <f t="shared" si="653"/>
        <v>#N/A</v>
      </c>
      <c r="X8312" s="37" t="e">
        <f t="shared" si="652"/>
        <v>#N/A</v>
      </c>
      <c r="Y8312" s="37" t="e">
        <f t="shared" si="655"/>
        <v>#N/A</v>
      </c>
      <c r="Z8312" s="37"/>
      <c r="AA8312" s="37"/>
    </row>
    <row r="8313" spans="20:27">
      <c r="T8313" s="26">
        <v>8293</v>
      </c>
      <c r="U8313" s="26" t="e">
        <f t="shared" si="654"/>
        <v>#N/A</v>
      </c>
      <c r="V8313" s="36" t="e">
        <f t="shared" si="651"/>
        <v>#N/A</v>
      </c>
      <c r="W8313" s="29" t="e">
        <f t="shared" si="653"/>
        <v>#N/A</v>
      </c>
      <c r="X8313" s="37" t="e">
        <f t="shared" si="652"/>
        <v>#N/A</v>
      </c>
      <c r="Y8313" s="37" t="e">
        <f t="shared" si="655"/>
        <v>#N/A</v>
      </c>
      <c r="Z8313" s="37"/>
      <c r="AA8313" s="37"/>
    </row>
    <row r="8314" spans="20:27">
      <c r="T8314" s="26">
        <v>8294</v>
      </c>
      <c r="U8314" s="26" t="e">
        <f t="shared" si="654"/>
        <v>#N/A</v>
      </c>
      <c r="V8314" s="36" t="e">
        <f t="shared" si="651"/>
        <v>#N/A</v>
      </c>
      <c r="W8314" s="29" t="e">
        <f t="shared" si="653"/>
        <v>#N/A</v>
      </c>
      <c r="X8314" s="37" t="e">
        <f t="shared" si="652"/>
        <v>#N/A</v>
      </c>
      <c r="Y8314" s="37" t="e">
        <f t="shared" si="655"/>
        <v>#N/A</v>
      </c>
      <c r="Z8314" s="37"/>
      <c r="AA8314" s="37"/>
    </row>
    <row r="8315" spans="20:27">
      <c r="T8315" s="26">
        <v>8295</v>
      </c>
      <c r="U8315" s="26" t="e">
        <f t="shared" si="654"/>
        <v>#N/A</v>
      </c>
      <c r="V8315" s="36" t="e">
        <f t="shared" si="651"/>
        <v>#N/A</v>
      </c>
      <c r="W8315" s="29" t="e">
        <f t="shared" si="653"/>
        <v>#N/A</v>
      </c>
      <c r="X8315" s="37" t="e">
        <f t="shared" si="652"/>
        <v>#N/A</v>
      </c>
      <c r="Y8315" s="37" t="e">
        <f t="shared" si="655"/>
        <v>#N/A</v>
      </c>
      <c r="Z8315" s="37"/>
      <c r="AA8315" s="37"/>
    </row>
    <row r="8316" spans="20:27">
      <c r="T8316" s="26">
        <v>8296</v>
      </c>
      <c r="U8316" s="26" t="e">
        <f t="shared" si="654"/>
        <v>#N/A</v>
      </c>
      <c r="V8316" s="36" t="e">
        <f t="shared" si="651"/>
        <v>#N/A</v>
      </c>
      <c r="W8316" s="29" t="e">
        <f t="shared" si="653"/>
        <v>#N/A</v>
      </c>
      <c r="X8316" s="37" t="e">
        <f t="shared" si="652"/>
        <v>#N/A</v>
      </c>
      <c r="Y8316" s="37" t="e">
        <f t="shared" si="655"/>
        <v>#N/A</v>
      </c>
      <c r="Z8316" s="37"/>
      <c r="AA8316" s="37"/>
    </row>
    <row r="8317" spans="20:27">
      <c r="T8317" s="26">
        <v>8297</v>
      </c>
      <c r="U8317" s="26" t="e">
        <f t="shared" si="654"/>
        <v>#N/A</v>
      </c>
      <c r="V8317" s="36" t="e">
        <f t="shared" si="651"/>
        <v>#N/A</v>
      </c>
      <c r="W8317" s="29" t="e">
        <f t="shared" si="653"/>
        <v>#N/A</v>
      </c>
      <c r="X8317" s="37" t="e">
        <f t="shared" si="652"/>
        <v>#N/A</v>
      </c>
      <c r="Y8317" s="37" t="e">
        <f t="shared" si="655"/>
        <v>#N/A</v>
      </c>
      <c r="Z8317" s="37"/>
      <c r="AA8317" s="37"/>
    </row>
    <row r="8318" spans="20:27">
      <c r="T8318" s="26">
        <v>8298</v>
      </c>
      <c r="U8318" s="26" t="e">
        <f t="shared" si="654"/>
        <v>#N/A</v>
      </c>
      <c r="V8318" s="36" t="e">
        <f t="shared" si="651"/>
        <v>#N/A</v>
      </c>
      <c r="W8318" s="29" t="e">
        <f t="shared" si="653"/>
        <v>#N/A</v>
      </c>
      <c r="X8318" s="37" t="e">
        <f t="shared" si="652"/>
        <v>#N/A</v>
      </c>
      <c r="Y8318" s="37" t="e">
        <f t="shared" si="655"/>
        <v>#N/A</v>
      </c>
      <c r="Z8318" s="37"/>
      <c r="AA8318" s="37"/>
    </row>
    <row r="8319" spans="20:27">
      <c r="T8319" s="26">
        <v>8299</v>
      </c>
      <c r="U8319" s="26" t="e">
        <f t="shared" si="654"/>
        <v>#N/A</v>
      </c>
      <c r="V8319" s="36" t="e">
        <f t="shared" si="651"/>
        <v>#N/A</v>
      </c>
      <c r="W8319" s="29" t="e">
        <f t="shared" si="653"/>
        <v>#N/A</v>
      </c>
      <c r="X8319" s="37" t="e">
        <f t="shared" si="652"/>
        <v>#N/A</v>
      </c>
      <c r="Y8319" s="37" t="e">
        <f t="shared" si="655"/>
        <v>#N/A</v>
      </c>
      <c r="Z8319" s="37"/>
      <c r="AA8319" s="37"/>
    </row>
    <row r="8320" spans="20:27">
      <c r="T8320" s="26">
        <v>8300</v>
      </c>
      <c r="U8320" s="26" t="e">
        <f t="shared" si="654"/>
        <v>#N/A</v>
      </c>
      <c r="V8320" s="36" t="e">
        <f t="shared" si="651"/>
        <v>#N/A</v>
      </c>
      <c r="W8320" s="29" t="e">
        <f t="shared" si="653"/>
        <v>#N/A</v>
      </c>
      <c r="X8320" s="37" t="e">
        <f t="shared" si="652"/>
        <v>#N/A</v>
      </c>
      <c r="Y8320" s="37" t="e">
        <f t="shared" si="655"/>
        <v>#N/A</v>
      </c>
      <c r="Z8320" s="37"/>
      <c r="AA8320" s="37"/>
    </row>
    <row r="8321" spans="20:27">
      <c r="T8321" s="26">
        <v>8301</v>
      </c>
      <c r="U8321" s="26" t="e">
        <f t="shared" si="654"/>
        <v>#N/A</v>
      </c>
      <c r="V8321" s="36" t="e">
        <f t="shared" si="651"/>
        <v>#N/A</v>
      </c>
      <c r="W8321" s="29" t="e">
        <f t="shared" si="653"/>
        <v>#N/A</v>
      </c>
      <c r="X8321" s="37" t="e">
        <f t="shared" si="652"/>
        <v>#N/A</v>
      </c>
      <c r="Y8321" s="37" t="e">
        <f t="shared" si="655"/>
        <v>#N/A</v>
      </c>
      <c r="Z8321" s="37"/>
      <c r="AA8321" s="37"/>
    </row>
    <row r="8322" spans="20:27">
      <c r="T8322" s="26">
        <v>8302</v>
      </c>
      <c r="U8322" s="26" t="e">
        <f t="shared" si="654"/>
        <v>#N/A</v>
      </c>
      <c r="V8322" s="36" t="e">
        <f t="shared" si="651"/>
        <v>#N/A</v>
      </c>
      <c r="W8322" s="29" t="e">
        <f t="shared" si="653"/>
        <v>#N/A</v>
      </c>
      <c r="X8322" s="37" t="e">
        <f t="shared" si="652"/>
        <v>#N/A</v>
      </c>
      <c r="Y8322" s="37" t="e">
        <f t="shared" si="655"/>
        <v>#N/A</v>
      </c>
      <c r="Z8322" s="37"/>
      <c r="AA8322" s="37"/>
    </row>
    <row r="8323" spans="20:27">
      <c r="T8323" s="26">
        <v>8303</v>
      </c>
      <c r="U8323" s="26" t="e">
        <f t="shared" si="654"/>
        <v>#N/A</v>
      </c>
      <c r="V8323" s="36" t="e">
        <f t="shared" si="651"/>
        <v>#N/A</v>
      </c>
      <c r="W8323" s="29" t="e">
        <f t="shared" si="653"/>
        <v>#N/A</v>
      </c>
      <c r="X8323" s="37" t="e">
        <f t="shared" si="652"/>
        <v>#N/A</v>
      </c>
      <c r="Y8323" s="37" t="e">
        <f t="shared" si="655"/>
        <v>#N/A</v>
      </c>
      <c r="Z8323" s="37"/>
      <c r="AA8323" s="37"/>
    </row>
    <row r="8324" spans="20:27">
      <c r="T8324" s="26">
        <v>8304</v>
      </c>
      <c r="U8324" s="26" t="e">
        <f t="shared" si="654"/>
        <v>#N/A</v>
      </c>
      <c r="V8324" s="36" t="e">
        <f t="shared" si="651"/>
        <v>#N/A</v>
      </c>
      <c r="W8324" s="29" t="e">
        <f t="shared" si="653"/>
        <v>#N/A</v>
      </c>
      <c r="X8324" s="37" t="e">
        <f t="shared" si="652"/>
        <v>#N/A</v>
      </c>
      <c r="Y8324" s="37" t="e">
        <f t="shared" si="655"/>
        <v>#N/A</v>
      </c>
      <c r="Z8324" s="37"/>
      <c r="AA8324" s="37"/>
    </row>
    <row r="8325" spans="20:27">
      <c r="T8325" s="26">
        <v>8305</v>
      </c>
      <c r="U8325" s="26" t="e">
        <f t="shared" si="654"/>
        <v>#N/A</v>
      </c>
      <c r="V8325" s="36" t="e">
        <f t="shared" si="651"/>
        <v>#N/A</v>
      </c>
      <c r="W8325" s="29" t="e">
        <f t="shared" si="653"/>
        <v>#N/A</v>
      </c>
      <c r="X8325" s="37" t="e">
        <f t="shared" si="652"/>
        <v>#N/A</v>
      </c>
      <c r="Y8325" s="37" t="e">
        <f t="shared" si="655"/>
        <v>#N/A</v>
      </c>
      <c r="Z8325" s="37"/>
      <c r="AA8325" s="37"/>
    </row>
    <row r="8326" spans="20:27">
      <c r="T8326" s="26">
        <v>8306</v>
      </c>
      <c r="U8326" s="26" t="e">
        <f t="shared" si="654"/>
        <v>#N/A</v>
      </c>
      <c r="V8326" s="36" t="e">
        <f t="shared" si="651"/>
        <v>#N/A</v>
      </c>
      <c r="W8326" s="29" t="e">
        <f t="shared" si="653"/>
        <v>#N/A</v>
      </c>
      <c r="X8326" s="37" t="e">
        <f t="shared" si="652"/>
        <v>#N/A</v>
      </c>
      <c r="Y8326" s="37" t="e">
        <f t="shared" si="655"/>
        <v>#N/A</v>
      </c>
      <c r="Z8326" s="37"/>
      <c r="AA8326" s="37"/>
    </row>
    <row r="8327" spans="20:27">
      <c r="T8327" s="26">
        <v>8307</v>
      </c>
      <c r="U8327" s="26" t="e">
        <f t="shared" si="654"/>
        <v>#N/A</v>
      </c>
      <c r="V8327" s="36" t="e">
        <f t="shared" si="651"/>
        <v>#N/A</v>
      </c>
      <c r="W8327" s="29" t="e">
        <f t="shared" si="653"/>
        <v>#N/A</v>
      </c>
      <c r="X8327" s="37" t="e">
        <f t="shared" si="652"/>
        <v>#N/A</v>
      </c>
      <c r="Y8327" s="37" t="e">
        <f t="shared" si="655"/>
        <v>#N/A</v>
      </c>
      <c r="Z8327" s="37"/>
      <c r="AA8327" s="37"/>
    </row>
    <row r="8328" spans="20:27">
      <c r="T8328" s="26">
        <v>8308</v>
      </c>
      <c r="U8328" s="26" t="e">
        <f t="shared" si="654"/>
        <v>#N/A</v>
      </c>
      <c r="V8328" s="36" t="e">
        <f t="shared" ref="V8328:V8391" si="656">K$23*EXP(M$22*LOG(T8328/O$23))</f>
        <v>#N/A</v>
      </c>
      <c r="W8328" s="29" t="e">
        <f t="shared" si="653"/>
        <v>#N/A</v>
      </c>
      <c r="X8328" s="37" t="e">
        <f t="shared" ref="X8328:X8391" si="657">IF(($K$60+15)&gt;T8328,T8328,(#N/A))</f>
        <v>#N/A</v>
      </c>
      <c r="Y8328" s="37" t="e">
        <f t="shared" si="655"/>
        <v>#N/A</v>
      </c>
      <c r="Z8328" s="37"/>
      <c r="AA8328" s="37"/>
    </row>
    <row r="8329" spans="20:27">
      <c r="T8329" s="26">
        <v>8309</v>
      </c>
      <c r="U8329" s="26" t="e">
        <f t="shared" si="654"/>
        <v>#N/A</v>
      </c>
      <c r="V8329" s="36" t="e">
        <f t="shared" si="656"/>
        <v>#N/A</v>
      </c>
      <c r="W8329" s="29" t="e">
        <f t="shared" si="653"/>
        <v>#N/A</v>
      </c>
      <c r="X8329" s="37" t="e">
        <f t="shared" si="657"/>
        <v>#N/A</v>
      </c>
      <c r="Y8329" s="37" t="e">
        <f t="shared" si="655"/>
        <v>#N/A</v>
      </c>
      <c r="Z8329" s="37"/>
      <c r="AA8329" s="37"/>
    </row>
    <row r="8330" spans="20:27">
      <c r="T8330" s="26">
        <v>8310</v>
      </c>
      <c r="U8330" s="26" t="e">
        <f t="shared" si="654"/>
        <v>#N/A</v>
      </c>
      <c r="V8330" s="36" t="e">
        <f t="shared" si="656"/>
        <v>#N/A</v>
      </c>
      <c r="W8330" s="29" t="e">
        <f t="shared" si="653"/>
        <v>#N/A</v>
      </c>
      <c r="X8330" s="37" t="e">
        <f t="shared" si="657"/>
        <v>#N/A</v>
      </c>
      <c r="Y8330" s="37" t="e">
        <f t="shared" si="655"/>
        <v>#N/A</v>
      </c>
      <c r="Z8330" s="37"/>
      <c r="AA8330" s="37"/>
    </row>
    <row r="8331" spans="20:27">
      <c r="T8331" s="26">
        <v>8311</v>
      </c>
      <c r="U8331" s="26" t="e">
        <f t="shared" si="654"/>
        <v>#N/A</v>
      </c>
      <c r="V8331" s="36" t="e">
        <f t="shared" si="656"/>
        <v>#N/A</v>
      </c>
      <c r="W8331" s="29" t="e">
        <f t="shared" si="653"/>
        <v>#N/A</v>
      </c>
      <c r="X8331" s="37" t="e">
        <f t="shared" si="657"/>
        <v>#N/A</v>
      </c>
      <c r="Y8331" s="37" t="e">
        <f t="shared" si="655"/>
        <v>#N/A</v>
      </c>
      <c r="Z8331" s="37"/>
      <c r="AA8331" s="37"/>
    </row>
    <row r="8332" spans="20:27">
      <c r="T8332" s="26">
        <v>8312</v>
      </c>
      <c r="U8332" s="26" t="e">
        <f t="shared" si="654"/>
        <v>#N/A</v>
      </c>
      <c r="V8332" s="36" t="e">
        <f t="shared" si="656"/>
        <v>#N/A</v>
      </c>
      <c r="W8332" s="29" t="e">
        <f t="shared" si="653"/>
        <v>#N/A</v>
      </c>
      <c r="X8332" s="37" t="e">
        <f t="shared" si="657"/>
        <v>#N/A</v>
      </c>
      <c r="Y8332" s="37" t="e">
        <f t="shared" si="655"/>
        <v>#N/A</v>
      </c>
      <c r="Z8332" s="37"/>
      <c r="AA8332" s="37"/>
    </row>
    <row r="8333" spans="20:27">
      <c r="T8333" s="26">
        <v>8313</v>
      </c>
      <c r="U8333" s="26" t="e">
        <f t="shared" si="654"/>
        <v>#N/A</v>
      </c>
      <c r="V8333" s="36" t="e">
        <f t="shared" si="656"/>
        <v>#N/A</v>
      </c>
      <c r="W8333" s="29" t="e">
        <f t="shared" si="653"/>
        <v>#N/A</v>
      </c>
      <c r="X8333" s="37" t="e">
        <f t="shared" si="657"/>
        <v>#N/A</v>
      </c>
      <c r="Y8333" s="37" t="e">
        <f t="shared" si="655"/>
        <v>#N/A</v>
      </c>
      <c r="Z8333" s="37"/>
      <c r="AA8333" s="37"/>
    </row>
    <row r="8334" spans="20:27">
      <c r="T8334" s="26">
        <v>8314</v>
      </c>
      <c r="U8334" s="26" t="e">
        <f t="shared" si="654"/>
        <v>#N/A</v>
      </c>
      <c r="V8334" s="36" t="e">
        <f t="shared" si="656"/>
        <v>#N/A</v>
      </c>
      <c r="W8334" s="29" t="e">
        <f t="shared" si="653"/>
        <v>#N/A</v>
      </c>
      <c r="X8334" s="37" t="e">
        <f t="shared" si="657"/>
        <v>#N/A</v>
      </c>
      <c r="Y8334" s="37" t="e">
        <f t="shared" si="655"/>
        <v>#N/A</v>
      </c>
      <c r="Z8334" s="37"/>
      <c r="AA8334" s="37"/>
    </row>
    <row r="8335" spans="20:27">
      <c r="T8335" s="26">
        <v>8315</v>
      </c>
      <c r="U8335" s="26" t="e">
        <f t="shared" si="654"/>
        <v>#N/A</v>
      </c>
      <c r="V8335" s="36" t="e">
        <f t="shared" si="656"/>
        <v>#N/A</v>
      </c>
      <c r="W8335" s="29" t="e">
        <f t="shared" si="653"/>
        <v>#N/A</v>
      </c>
      <c r="X8335" s="37" t="e">
        <f t="shared" si="657"/>
        <v>#N/A</v>
      </c>
      <c r="Y8335" s="37" t="e">
        <f t="shared" si="655"/>
        <v>#N/A</v>
      </c>
      <c r="Z8335" s="37"/>
      <c r="AA8335" s="37"/>
    </row>
    <row r="8336" spans="20:27">
      <c r="T8336" s="26">
        <v>8316</v>
      </c>
      <c r="U8336" s="26" t="e">
        <f t="shared" si="654"/>
        <v>#N/A</v>
      </c>
      <c r="V8336" s="36" t="e">
        <f t="shared" si="656"/>
        <v>#N/A</v>
      </c>
      <c r="W8336" s="29" t="e">
        <f t="shared" si="653"/>
        <v>#N/A</v>
      </c>
      <c r="X8336" s="37" t="e">
        <f t="shared" si="657"/>
        <v>#N/A</v>
      </c>
      <c r="Y8336" s="37" t="e">
        <f t="shared" si="655"/>
        <v>#N/A</v>
      </c>
      <c r="Z8336" s="37"/>
      <c r="AA8336" s="37"/>
    </row>
    <row r="8337" spans="20:27">
      <c r="T8337" s="26">
        <v>8317</v>
      </c>
      <c r="U8337" s="26" t="e">
        <f t="shared" si="654"/>
        <v>#N/A</v>
      </c>
      <c r="V8337" s="36" t="e">
        <f t="shared" si="656"/>
        <v>#N/A</v>
      </c>
      <c r="W8337" s="29" t="e">
        <f t="shared" si="653"/>
        <v>#N/A</v>
      </c>
      <c r="X8337" s="37" t="e">
        <f t="shared" si="657"/>
        <v>#N/A</v>
      </c>
      <c r="Y8337" s="37" t="e">
        <f t="shared" si="655"/>
        <v>#N/A</v>
      </c>
      <c r="Z8337" s="37"/>
      <c r="AA8337" s="37"/>
    </row>
    <row r="8338" spans="20:27">
      <c r="T8338" s="26">
        <v>8318</v>
      </c>
      <c r="U8338" s="26" t="e">
        <f t="shared" si="654"/>
        <v>#N/A</v>
      </c>
      <c r="V8338" s="36" t="e">
        <f t="shared" si="656"/>
        <v>#N/A</v>
      </c>
      <c r="W8338" s="29" t="e">
        <f t="shared" si="653"/>
        <v>#N/A</v>
      </c>
      <c r="X8338" s="37" t="e">
        <f t="shared" si="657"/>
        <v>#N/A</v>
      </c>
      <c r="Y8338" s="37" t="e">
        <f t="shared" si="655"/>
        <v>#N/A</v>
      </c>
      <c r="Z8338" s="37"/>
      <c r="AA8338" s="37"/>
    </row>
    <row r="8339" spans="20:27">
      <c r="T8339" s="26">
        <v>8319</v>
      </c>
      <c r="U8339" s="26" t="e">
        <f t="shared" si="654"/>
        <v>#N/A</v>
      </c>
      <c r="V8339" s="36" t="e">
        <f t="shared" si="656"/>
        <v>#N/A</v>
      </c>
      <c r="W8339" s="29" t="e">
        <f t="shared" si="653"/>
        <v>#N/A</v>
      </c>
      <c r="X8339" s="37" t="e">
        <f t="shared" si="657"/>
        <v>#N/A</v>
      </c>
      <c r="Y8339" s="37" t="e">
        <f t="shared" si="655"/>
        <v>#N/A</v>
      </c>
      <c r="Z8339" s="37"/>
      <c r="AA8339" s="37"/>
    </row>
    <row r="8340" spans="20:27">
      <c r="T8340" s="26">
        <v>8320</v>
      </c>
      <c r="U8340" s="26" t="e">
        <f t="shared" si="654"/>
        <v>#N/A</v>
      </c>
      <c r="V8340" s="36" t="e">
        <f t="shared" si="656"/>
        <v>#N/A</v>
      </c>
      <c r="W8340" s="29" t="e">
        <f t="shared" si="653"/>
        <v>#N/A</v>
      </c>
      <c r="X8340" s="37" t="e">
        <f t="shared" si="657"/>
        <v>#N/A</v>
      </c>
      <c r="Y8340" s="37" t="e">
        <f t="shared" si="655"/>
        <v>#N/A</v>
      </c>
      <c r="Z8340" s="37"/>
      <c r="AA8340" s="37"/>
    </row>
    <row r="8341" spans="20:27">
      <c r="T8341" s="26">
        <v>8321</v>
      </c>
      <c r="U8341" s="26" t="e">
        <f t="shared" si="654"/>
        <v>#N/A</v>
      </c>
      <c r="V8341" s="36" t="e">
        <f t="shared" si="656"/>
        <v>#N/A</v>
      </c>
      <c r="W8341" s="29" t="e">
        <f t="shared" ref="W8341:W8404" si="658">IF(U8341="",(#N/A),V8341)</f>
        <v>#N/A</v>
      </c>
      <c r="X8341" s="37" t="e">
        <f t="shared" si="657"/>
        <v>#N/A</v>
      </c>
      <c r="Y8341" s="37" t="e">
        <f t="shared" si="655"/>
        <v>#N/A</v>
      </c>
      <c r="Z8341" s="37"/>
      <c r="AA8341" s="37"/>
    </row>
    <row r="8342" spans="20:27">
      <c r="T8342" s="26">
        <v>8322</v>
      </c>
      <c r="U8342" s="26" t="e">
        <f t="shared" ref="U8342:U8405" si="659">IF(MAX(D$20:D$64)&lt;T8342,(#N/A),T8342)</f>
        <v>#N/A</v>
      </c>
      <c r="V8342" s="36" t="e">
        <f t="shared" si="656"/>
        <v>#N/A</v>
      </c>
      <c r="W8342" s="29" t="e">
        <f t="shared" si="658"/>
        <v>#N/A</v>
      </c>
      <c r="X8342" s="37" t="e">
        <f t="shared" si="657"/>
        <v>#N/A</v>
      </c>
      <c r="Y8342" s="37" t="e">
        <f t="shared" si="655"/>
        <v>#N/A</v>
      </c>
      <c r="Z8342" s="37"/>
      <c r="AA8342" s="37"/>
    </row>
    <row r="8343" spans="20:27">
      <c r="T8343" s="26">
        <v>8323</v>
      </c>
      <c r="U8343" s="26" t="e">
        <f t="shared" si="659"/>
        <v>#N/A</v>
      </c>
      <c r="V8343" s="36" t="e">
        <f t="shared" si="656"/>
        <v>#N/A</v>
      </c>
      <c r="W8343" s="29" t="e">
        <f t="shared" si="658"/>
        <v>#N/A</v>
      </c>
      <c r="X8343" s="37" t="e">
        <f t="shared" si="657"/>
        <v>#N/A</v>
      </c>
      <c r="Y8343" s="37" t="e">
        <f t="shared" si="655"/>
        <v>#N/A</v>
      </c>
      <c r="Z8343" s="37"/>
      <c r="AA8343" s="37"/>
    </row>
    <row r="8344" spans="20:27">
      <c r="T8344" s="26">
        <v>8324</v>
      </c>
      <c r="U8344" s="26" t="e">
        <f t="shared" si="659"/>
        <v>#N/A</v>
      </c>
      <c r="V8344" s="36" t="e">
        <f t="shared" si="656"/>
        <v>#N/A</v>
      </c>
      <c r="W8344" s="29" t="e">
        <f t="shared" si="658"/>
        <v>#N/A</v>
      </c>
      <c r="X8344" s="37" t="e">
        <f t="shared" si="657"/>
        <v>#N/A</v>
      </c>
      <c r="Y8344" s="37" t="e">
        <f t="shared" si="655"/>
        <v>#N/A</v>
      </c>
      <c r="Z8344" s="37"/>
      <c r="AA8344" s="37"/>
    </row>
    <row r="8345" spans="20:27">
      <c r="T8345" s="26">
        <v>8325</v>
      </c>
      <c r="U8345" s="26" t="e">
        <f t="shared" si="659"/>
        <v>#N/A</v>
      </c>
      <c r="V8345" s="36" t="e">
        <f t="shared" si="656"/>
        <v>#N/A</v>
      </c>
      <c r="W8345" s="29" t="e">
        <f t="shared" si="658"/>
        <v>#N/A</v>
      </c>
      <c r="X8345" s="37" t="e">
        <f t="shared" si="657"/>
        <v>#N/A</v>
      </c>
      <c r="Y8345" s="37" t="e">
        <f t="shared" si="655"/>
        <v>#N/A</v>
      </c>
      <c r="Z8345" s="37"/>
      <c r="AA8345" s="37"/>
    </row>
    <row r="8346" spans="20:27">
      <c r="T8346" s="26">
        <v>8326</v>
      </c>
      <c r="U8346" s="26" t="e">
        <f t="shared" si="659"/>
        <v>#N/A</v>
      </c>
      <c r="V8346" s="36" t="e">
        <f t="shared" si="656"/>
        <v>#N/A</v>
      </c>
      <c r="W8346" s="29" t="e">
        <f t="shared" si="658"/>
        <v>#N/A</v>
      </c>
      <c r="X8346" s="37" t="e">
        <f t="shared" si="657"/>
        <v>#N/A</v>
      </c>
      <c r="Y8346" s="37" t="e">
        <f t="shared" si="655"/>
        <v>#N/A</v>
      </c>
      <c r="Z8346" s="37"/>
      <c r="AA8346" s="37"/>
    </row>
    <row r="8347" spans="20:27">
      <c r="T8347" s="26">
        <v>8327</v>
      </c>
      <c r="U8347" s="26" t="e">
        <f t="shared" si="659"/>
        <v>#N/A</v>
      </c>
      <c r="V8347" s="36" t="e">
        <f t="shared" si="656"/>
        <v>#N/A</v>
      </c>
      <c r="W8347" s="29" t="e">
        <f t="shared" si="658"/>
        <v>#N/A</v>
      </c>
      <c r="X8347" s="37" t="e">
        <f t="shared" si="657"/>
        <v>#N/A</v>
      </c>
      <c r="Y8347" s="37" t="e">
        <f t="shared" si="655"/>
        <v>#N/A</v>
      </c>
      <c r="Z8347" s="37"/>
      <c r="AA8347" s="37"/>
    </row>
    <row r="8348" spans="20:27">
      <c r="T8348" s="26">
        <v>8328</v>
      </c>
      <c r="U8348" s="26" t="e">
        <f t="shared" si="659"/>
        <v>#N/A</v>
      </c>
      <c r="V8348" s="36" t="e">
        <f t="shared" si="656"/>
        <v>#N/A</v>
      </c>
      <c r="W8348" s="29" t="e">
        <f t="shared" si="658"/>
        <v>#N/A</v>
      </c>
      <c r="X8348" s="37" t="e">
        <f t="shared" si="657"/>
        <v>#N/A</v>
      </c>
      <c r="Y8348" s="37" t="e">
        <f t="shared" si="655"/>
        <v>#N/A</v>
      </c>
      <c r="Z8348" s="37"/>
      <c r="AA8348" s="37"/>
    </row>
    <row r="8349" spans="20:27">
      <c r="T8349" s="26">
        <v>8329</v>
      </c>
      <c r="U8349" s="26" t="e">
        <f t="shared" si="659"/>
        <v>#N/A</v>
      </c>
      <c r="V8349" s="36" t="e">
        <f t="shared" si="656"/>
        <v>#N/A</v>
      </c>
      <c r="W8349" s="29" t="e">
        <f t="shared" si="658"/>
        <v>#N/A</v>
      </c>
      <c r="X8349" s="37" t="e">
        <f t="shared" si="657"/>
        <v>#N/A</v>
      </c>
      <c r="Y8349" s="37" t="e">
        <f t="shared" si="655"/>
        <v>#N/A</v>
      </c>
      <c r="Z8349" s="37"/>
      <c r="AA8349" s="37"/>
    </row>
    <row r="8350" spans="20:27">
      <c r="T8350" s="26">
        <v>8330</v>
      </c>
      <c r="U8350" s="26" t="e">
        <f t="shared" si="659"/>
        <v>#N/A</v>
      </c>
      <c r="V8350" s="36" t="e">
        <f t="shared" si="656"/>
        <v>#N/A</v>
      </c>
      <c r="W8350" s="29" t="e">
        <f t="shared" si="658"/>
        <v>#N/A</v>
      </c>
      <c r="X8350" s="37" t="e">
        <f t="shared" si="657"/>
        <v>#N/A</v>
      </c>
      <c r="Y8350" s="37" t="e">
        <f t="shared" si="655"/>
        <v>#N/A</v>
      </c>
      <c r="Z8350" s="37"/>
      <c r="AA8350" s="37"/>
    </row>
    <row r="8351" spans="20:27">
      <c r="T8351" s="26">
        <v>8331</v>
      </c>
      <c r="U8351" s="26" t="e">
        <f t="shared" si="659"/>
        <v>#N/A</v>
      </c>
      <c r="V8351" s="36" t="e">
        <f t="shared" si="656"/>
        <v>#N/A</v>
      </c>
      <c r="W8351" s="29" t="e">
        <f t="shared" si="658"/>
        <v>#N/A</v>
      </c>
      <c r="X8351" s="37" t="e">
        <f t="shared" si="657"/>
        <v>#N/A</v>
      </c>
      <c r="Y8351" s="37" t="e">
        <f t="shared" ref="Y8351:Y8414" si="660">IF(($K$60+15)&gt;T8351,K$23*EXP(M$22*LOG(T8351/O$23)),(#N/A))</f>
        <v>#N/A</v>
      </c>
      <c r="Z8351" s="37"/>
      <c r="AA8351" s="37"/>
    </row>
    <row r="8352" spans="20:27">
      <c r="T8352" s="26">
        <v>8332</v>
      </c>
      <c r="U8352" s="26" t="e">
        <f t="shared" si="659"/>
        <v>#N/A</v>
      </c>
      <c r="V8352" s="36" t="e">
        <f t="shared" si="656"/>
        <v>#N/A</v>
      </c>
      <c r="W8352" s="29" t="e">
        <f t="shared" si="658"/>
        <v>#N/A</v>
      </c>
      <c r="X8352" s="37" t="e">
        <f t="shared" si="657"/>
        <v>#N/A</v>
      </c>
      <c r="Y8352" s="37" t="e">
        <f t="shared" si="660"/>
        <v>#N/A</v>
      </c>
      <c r="Z8352" s="37"/>
      <c r="AA8352" s="37"/>
    </row>
    <row r="8353" spans="20:27">
      <c r="T8353" s="26">
        <v>8333</v>
      </c>
      <c r="U8353" s="26" t="e">
        <f t="shared" si="659"/>
        <v>#N/A</v>
      </c>
      <c r="V8353" s="36" t="e">
        <f t="shared" si="656"/>
        <v>#N/A</v>
      </c>
      <c r="W8353" s="29" t="e">
        <f t="shared" si="658"/>
        <v>#N/A</v>
      </c>
      <c r="X8353" s="37" t="e">
        <f t="shared" si="657"/>
        <v>#N/A</v>
      </c>
      <c r="Y8353" s="37" t="e">
        <f t="shared" si="660"/>
        <v>#N/A</v>
      </c>
      <c r="Z8353" s="37"/>
      <c r="AA8353" s="37"/>
    </row>
    <row r="8354" spans="20:27">
      <c r="T8354" s="26">
        <v>8334</v>
      </c>
      <c r="U8354" s="26" t="e">
        <f t="shared" si="659"/>
        <v>#N/A</v>
      </c>
      <c r="V8354" s="36" t="e">
        <f t="shared" si="656"/>
        <v>#N/A</v>
      </c>
      <c r="W8354" s="29" t="e">
        <f t="shared" si="658"/>
        <v>#N/A</v>
      </c>
      <c r="X8354" s="37" t="e">
        <f t="shared" si="657"/>
        <v>#N/A</v>
      </c>
      <c r="Y8354" s="37" t="e">
        <f t="shared" si="660"/>
        <v>#N/A</v>
      </c>
      <c r="Z8354" s="37"/>
      <c r="AA8354" s="37"/>
    </row>
    <row r="8355" spans="20:27">
      <c r="T8355" s="26">
        <v>8335</v>
      </c>
      <c r="U8355" s="26" t="e">
        <f t="shared" si="659"/>
        <v>#N/A</v>
      </c>
      <c r="V8355" s="36" t="e">
        <f t="shared" si="656"/>
        <v>#N/A</v>
      </c>
      <c r="W8355" s="29" t="e">
        <f t="shared" si="658"/>
        <v>#N/A</v>
      </c>
      <c r="X8355" s="37" t="e">
        <f t="shared" si="657"/>
        <v>#N/A</v>
      </c>
      <c r="Y8355" s="37" t="e">
        <f t="shared" si="660"/>
        <v>#N/A</v>
      </c>
      <c r="Z8355" s="37"/>
      <c r="AA8355" s="37"/>
    </row>
    <row r="8356" spans="20:27">
      <c r="T8356" s="26">
        <v>8336</v>
      </c>
      <c r="U8356" s="26" t="e">
        <f t="shared" si="659"/>
        <v>#N/A</v>
      </c>
      <c r="V8356" s="36" t="e">
        <f t="shared" si="656"/>
        <v>#N/A</v>
      </c>
      <c r="W8356" s="29" t="e">
        <f t="shared" si="658"/>
        <v>#N/A</v>
      </c>
      <c r="X8356" s="37" t="e">
        <f t="shared" si="657"/>
        <v>#N/A</v>
      </c>
      <c r="Y8356" s="37" t="e">
        <f t="shared" si="660"/>
        <v>#N/A</v>
      </c>
      <c r="Z8356" s="37"/>
      <c r="AA8356" s="37"/>
    </row>
    <row r="8357" spans="20:27">
      <c r="T8357" s="26">
        <v>8337</v>
      </c>
      <c r="U8357" s="26" t="e">
        <f t="shared" si="659"/>
        <v>#N/A</v>
      </c>
      <c r="V8357" s="36" t="e">
        <f t="shared" si="656"/>
        <v>#N/A</v>
      </c>
      <c r="W8357" s="29" t="e">
        <f t="shared" si="658"/>
        <v>#N/A</v>
      </c>
      <c r="X8357" s="37" t="e">
        <f t="shared" si="657"/>
        <v>#N/A</v>
      </c>
      <c r="Y8357" s="37" t="e">
        <f t="shared" si="660"/>
        <v>#N/A</v>
      </c>
      <c r="Z8357" s="37"/>
      <c r="AA8357" s="37"/>
    </row>
    <row r="8358" spans="20:27">
      <c r="T8358" s="26">
        <v>8338</v>
      </c>
      <c r="U8358" s="26" t="e">
        <f t="shared" si="659"/>
        <v>#N/A</v>
      </c>
      <c r="V8358" s="36" t="e">
        <f t="shared" si="656"/>
        <v>#N/A</v>
      </c>
      <c r="W8358" s="29" t="e">
        <f t="shared" si="658"/>
        <v>#N/A</v>
      </c>
      <c r="X8358" s="37" t="e">
        <f t="shared" si="657"/>
        <v>#N/A</v>
      </c>
      <c r="Y8358" s="37" t="e">
        <f t="shared" si="660"/>
        <v>#N/A</v>
      </c>
      <c r="Z8358" s="37"/>
      <c r="AA8358" s="37"/>
    </row>
    <row r="8359" spans="20:27">
      <c r="T8359" s="26">
        <v>8339</v>
      </c>
      <c r="U8359" s="26" t="e">
        <f t="shared" si="659"/>
        <v>#N/A</v>
      </c>
      <c r="V8359" s="36" t="e">
        <f t="shared" si="656"/>
        <v>#N/A</v>
      </c>
      <c r="W8359" s="29" t="e">
        <f t="shared" si="658"/>
        <v>#N/A</v>
      </c>
      <c r="X8359" s="37" t="e">
        <f t="shared" si="657"/>
        <v>#N/A</v>
      </c>
      <c r="Y8359" s="37" t="e">
        <f t="shared" si="660"/>
        <v>#N/A</v>
      </c>
      <c r="Z8359" s="37"/>
      <c r="AA8359" s="37"/>
    </row>
    <row r="8360" spans="20:27">
      <c r="T8360" s="26">
        <v>8340</v>
      </c>
      <c r="U8360" s="26" t="e">
        <f t="shared" si="659"/>
        <v>#N/A</v>
      </c>
      <c r="V8360" s="36" t="e">
        <f t="shared" si="656"/>
        <v>#N/A</v>
      </c>
      <c r="W8360" s="29" t="e">
        <f t="shared" si="658"/>
        <v>#N/A</v>
      </c>
      <c r="X8360" s="37" t="e">
        <f t="shared" si="657"/>
        <v>#N/A</v>
      </c>
      <c r="Y8360" s="37" t="e">
        <f t="shared" si="660"/>
        <v>#N/A</v>
      </c>
      <c r="Z8360" s="37"/>
      <c r="AA8360" s="37"/>
    </row>
    <row r="8361" spans="20:27">
      <c r="T8361" s="26">
        <v>8341</v>
      </c>
      <c r="U8361" s="26" t="e">
        <f t="shared" si="659"/>
        <v>#N/A</v>
      </c>
      <c r="V8361" s="36" t="e">
        <f t="shared" si="656"/>
        <v>#N/A</v>
      </c>
      <c r="W8361" s="29" t="e">
        <f t="shared" si="658"/>
        <v>#N/A</v>
      </c>
      <c r="X8361" s="37" t="e">
        <f t="shared" si="657"/>
        <v>#N/A</v>
      </c>
      <c r="Y8361" s="37" t="e">
        <f t="shared" si="660"/>
        <v>#N/A</v>
      </c>
      <c r="Z8361" s="37"/>
      <c r="AA8361" s="37"/>
    </row>
    <row r="8362" spans="20:27">
      <c r="T8362" s="26">
        <v>8342</v>
      </c>
      <c r="U8362" s="26" t="e">
        <f t="shared" si="659"/>
        <v>#N/A</v>
      </c>
      <c r="V8362" s="36" t="e">
        <f t="shared" si="656"/>
        <v>#N/A</v>
      </c>
      <c r="W8362" s="29" t="e">
        <f t="shared" si="658"/>
        <v>#N/A</v>
      </c>
      <c r="X8362" s="37" t="e">
        <f t="shared" si="657"/>
        <v>#N/A</v>
      </c>
      <c r="Y8362" s="37" t="e">
        <f t="shared" si="660"/>
        <v>#N/A</v>
      </c>
      <c r="Z8362" s="37"/>
      <c r="AA8362" s="37"/>
    </row>
    <row r="8363" spans="20:27">
      <c r="T8363" s="26">
        <v>8343</v>
      </c>
      <c r="U8363" s="26" t="e">
        <f t="shared" si="659"/>
        <v>#N/A</v>
      </c>
      <c r="V8363" s="36" t="e">
        <f t="shared" si="656"/>
        <v>#N/A</v>
      </c>
      <c r="W8363" s="29" t="e">
        <f t="shared" si="658"/>
        <v>#N/A</v>
      </c>
      <c r="X8363" s="37" t="e">
        <f t="shared" si="657"/>
        <v>#N/A</v>
      </c>
      <c r="Y8363" s="37" t="e">
        <f t="shared" si="660"/>
        <v>#N/A</v>
      </c>
      <c r="Z8363" s="37"/>
      <c r="AA8363" s="37"/>
    </row>
    <row r="8364" spans="20:27">
      <c r="T8364" s="26">
        <v>8344</v>
      </c>
      <c r="U8364" s="26" t="e">
        <f t="shared" si="659"/>
        <v>#N/A</v>
      </c>
      <c r="V8364" s="36" t="e">
        <f t="shared" si="656"/>
        <v>#N/A</v>
      </c>
      <c r="W8364" s="29" t="e">
        <f t="shared" si="658"/>
        <v>#N/A</v>
      </c>
      <c r="X8364" s="37" t="e">
        <f t="shared" si="657"/>
        <v>#N/A</v>
      </c>
      <c r="Y8364" s="37" t="e">
        <f t="shared" si="660"/>
        <v>#N/A</v>
      </c>
      <c r="Z8364" s="37"/>
      <c r="AA8364" s="37"/>
    </row>
    <row r="8365" spans="20:27">
      <c r="T8365" s="26">
        <v>8345</v>
      </c>
      <c r="U8365" s="26" t="e">
        <f t="shared" si="659"/>
        <v>#N/A</v>
      </c>
      <c r="V8365" s="36" t="e">
        <f t="shared" si="656"/>
        <v>#N/A</v>
      </c>
      <c r="W8365" s="29" t="e">
        <f t="shared" si="658"/>
        <v>#N/A</v>
      </c>
      <c r="X8365" s="37" t="e">
        <f t="shared" si="657"/>
        <v>#N/A</v>
      </c>
      <c r="Y8365" s="37" t="e">
        <f t="shared" si="660"/>
        <v>#N/A</v>
      </c>
      <c r="Z8365" s="37"/>
      <c r="AA8365" s="37"/>
    </row>
    <row r="8366" spans="20:27">
      <c r="T8366" s="26">
        <v>8346</v>
      </c>
      <c r="U8366" s="26" t="e">
        <f t="shared" si="659"/>
        <v>#N/A</v>
      </c>
      <c r="V8366" s="36" t="e">
        <f t="shared" si="656"/>
        <v>#N/A</v>
      </c>
      <c r="W8366" s="29" t="e">
        <f t="shared" si="658"/>
        <v>#N/A</v>
      </c>
      <c r="X8366" s="37" t="e">
        <f t="shared" si="657"/>
        <v>#N/A</v>
      </c>
      <c r="Y8366" s="37" t="e">
        <f t="shared" si="660"/>
        <v>#N/A</v>
      </c>
      <c r="Z8366" s="37"/>
      <c r="AA8366" s="37"/>
    </row>
    <row r="8367" spans="20:27">
      <c r="T8367" s="26">
        <v>8347</v>
      </c>
      <c r="U8367" s="26" t="e">
        <f t="shared" si="659"/>
        <v>#N/A</v>
      </c>
      <c r="V8367" s="36" t="e">
        <f t="shared" si="656"/>
        <v>#N/A</v>
      </c>
      <c r="W8367" s="29" t="e">
        <f t="shared" si="658"/>
        <v>#N/A</v>
      </c>
      <c r="X8367" s="37" t="e">
        <f t="shared" si="657"/>
        <v>#N/A</v>
      </c>
      <c r="Y8367" s="37" t="e">
        <f t="shared" si="660"/>
        <v>#N/A</v>
      </c>
      <c r="Z8367" s="37"/>
      <c r="AA8367" s="37"/>
    </row>
    <row r="8368" spans="20:27">
      <c r="T8368" s="26">
        <v>8348</v>
      </c>
      <c r="U8368" s="26" t="e">
        <f t="shared" si="659"/>
        <v>#N/A</v>
      </c>
      <c r="V8368" s="36" t="e">
        <f t="shared" si="656"/>
        <v>#N/A</v>
      </c>
      <c r="W8368" s="29" t="e">
        <f t="shared" si="658"/>
        <v>#N/A</v>
      </c>
      <c r="X8368" s="37" t="e">
        <f t="shared" si="657"/>
        <v>#N/A</v>
      </c>
      <c r="Y8368" s="37" t="e">
        <f t="shared" si="660"/>
        <v>#N/A</v>
      </c>
      <c r="Z8368" s="37"/>
      <c r="AA8368" s="37"/>
    </row>
    <row r="8369" spans="20:27">
      <c r="T8369" s="26">
        <v>8349</v>
      </c>
      <c r="U8369" s="26" t="e">
        <f t="shared" si="659"/>
        <v>#N/A</v>
      </c>
      <c r="V8369" s="36" t="e">
        <f t="shared" si="656"/>
        <v>#N/A</v>
      </c>
      <c r="W8369" s="29" t="e">
        <f t="shared" si="658"/>
        <v>#N/A</v>
      </c>
      <c r="X8369" s="37" t="e">
        <f t="shared" si="657"/>
        <v>#N/A</v>
      </c>
      <c r="Y8369" s="37" t="e">
        <f t="shared" si="660"/>
        <v>#N/A</v>
      </c>
      <c r="Z8369" s="37"/>
      <c r="AA8369" s="37"/>
    </row>
    <row r="8370" spans="20:27">
      <c r="T8370" s="26">
        <v>8350</v>
      </c>
      <c r="U8370" s="26" t="e">
        <f t="shared" si="659"/>
        <v>#N/A</v>
      </c>
      <c r="V8370" s="36" t="e">
        <f t="shared" si="656"/>
        <v>#N/A</v>
      </c>
      <c r="W8370" s="29" t="e">
        <f t="shared" si="658"/>
        <v>#N/A</v>
      </c>
      <c r="X8370" s="37" t="e">
        <f t="shared" si="657"/>
        <v>#N/A</v>
      </c>
      <c r="Y8370" s="37" t="e">
        <f t="shared" si="660"/>
        <v>#N/A</v>
      </c>
      <c r="Z8370" s="37"/>
      <c r="AA8370" s="37"/>
    </row>
    <row r="8371" spans="20:27">
      <c r="T8371" s="26">
        <v>8351</v>
      </c>
      <c r="U8371" s="26" t="e">
        <f t="shared" si="659"/>
        <v>#N/A</v>
      </c>
      <c r="V8371" s="36" t="e">
        <f t="shared" si="656"/>
        <v>#N/A</v>
      </c>
      <c r="W8371" s="29" t="e">
        <f t="shared" si="658"/>
        <v>#N/A</v>
      </c>
      <c r="X8371" s="37" t="e">
        <f t="shared" si="657"/>
        <v>#N/A</v>
      </c>
      <c r="Y8371" s="37" t="e">
        <f t="shared" si="660"/>
        <v>#N/A</v>
      </c>
      <c r="Z8371" s="37"/>
      <c r="AA8371" s="37"/>
    </row>
    <row r="8372" spans="20:27">
      <c r="T8372" s="26">
        <v>8352</v>
      </c>
      <c r="U8372" s="26" t="e">
        <f t="shared" si="659"/>
        <v>#N/A</v>
      </c>
      <c r="V8372" s="36" t="e">
        <f t="shared" si="656"/>
        <v>#N/A</v>
      </c>
      <c r="W8372" s="29" t="e">
        <f t="shared" si="658"/>
        <v>#N/A</v>
      </c>
      <c r="X8372" s="37" t="e">
        <f t="shared" si="657"/>
        <v>#N/A</v>
      </c>
      <c r="Y8372" s="37" t="e">
        <f t="shared" si="660"/>
        <v>#N/A</v>
      </c>
      <c r="Z8372" s="37"/>
      <c r="AA8372" s="37"/>
    </row>
    <row r="8373" spans="20:27">
      <c r="T8373" s="26">
        <v>8353</v>
      </c>
      <c r="U8373" s="26" t="e">
        <f t="shared" si="659"/>
        <v>#N/A</v>
      </c>
      <c r="V8373" s="36" t="e">
        <f t="shared" si="656"/>
        <v>#N/A</v>
      </c>
      <c r="W8373" s="29" t="e">
        <f t="shared" si="658"/>
        <v>#N/A</v>
      </c>
      <c r="X8373" s="37" t="e">
        <f t="shared" si="657"/>
        <v>#N/A</v>
      </c>
      <c r="Y8373" s="37" t="e">
        <f t="shared" si="660"/>
        <v>#N/A</v>
      </c>
      <c r="Z8373" s="37"/>
      <c r="AA8373" s="37"/>
    </row>
    <row r="8374" spans="20:27">
      <c r="T8374" s="26">
        <v>8354</v>
      </c>
      <c r="U8374" s="26" t="e">
        <f t="shared" si="659"/>
        <v>#N/A</v>
      </c>
      <c r="V8374" s="36" t="e">
        <f t="shared" si="656"/>
        <v>#N/A</v>
      </c>
      <c r="W8374" s="29" t="e">
        <f t="shared" si="658"/>
        <v>#N/A</v>
      </c>
      <c r="X8374" s="37" t="e">
        <f t="shared" si="657"/>
        <v>#N/A</v>
      </c>
      <c r="Y8374" s="37" t="e">
        <f t="shared" si="660"/>
        <v>#N/A</v>
      </c>
      <c r="Z8374" s="37"/>
      <c r="AA8374" s="37"/>
    </row>
    <row r="8375" spans="20:27">
      <c r="T8375" s="26">
        <v>8355</v>
      </c>
      <c r="U8375" s="26" t="e">
        <f t="shared" si="659"/>
        <v>#N/A</v>
      </c>
      <c r="V8375" s="36" t="e">
        <f t="shared" si="656"/>
        <v>#N/A</v>
      </c>
      <c r="W8375" s="29" t="e">
        <f t="shared" si="658"/>
        <v>#N/A</v>
      </c>
      <c r="X8375" s="37" t="e">
        <f t="shared" si="657"/>
        <v>#N/A</v>
      </c>
      <c r="Y8375" s="37" t="e">
        <f t="shared" si="660"/>
        <v>#N/A</v>
      </c>
      <c r="Z8375" s="37"/>
      <c r="AA8375" s="37"/>
    </row>
    <row r="8376" spans="20:27">
      <c r="T8376" s="26">
        <v>8356</v>
      </c>
      <c r="U8376" s="26" t="e">
        <f t="shared" si="659"/>
        <v>#N/A</v>
      </c>
      <c r="V8376" s="36" t="e">
        <f t="shared" si="656"/>
        <v>#N/A</v>
      </c>
      <c r="W8376" s="29" t="e">
        <f t="shared" si="658"/>
        <v>#N/A</v>
      </c>
      <c r="X8376" s="37" t="e">
        <f t="shared" si="657"/>
        <v>#N/A</v>
      </c>
      <c r="Y8376" s="37" t="e">
        <f t="shared" si="660"/>
        <v>#N/A</v>
      </c>
      <c r="Z8376" s="37"/>
      <c r="AA8376" s="37"/>
    </row>
    <row r="8377" spans="20:27">
      <c r="T8377" s="26">
        <v>8357</v>
      </c>
      <c r="U8377" s="26" t="e">
        <f t="shared" si="659"/>
        <v>#N/A</v>
      </c>
      <c r="V8377" s="36" t="e">
        <f t="shared" si="656"/>
        <v>#N/A</v>
      </c>
      <c r="W8377" s="29" t="e">
        <f t="shared" si="658"/>
        <v>#N/A</v>
      </c>
      <c r="X8377" s="37" t="e">
        <f t="shared" si="657"/>
        <v>#N/A</v>
      </c>
      <c r="Y8377" s="37" t="e">
        <f t="shared" si="660"/>
        <v>#N/A</v>
      </c>
      <c r="Z8377" s="37"/>
      <c r="AA8377" s="37"/>
    </row>
    <row r="8378" spans="20:27">
      <c r="T8378" s="26">
        <v>8358</v>
      </c>
      <c r="U8378" s="26" t="e">
        <f t="shared" si="659"/>
        <v>#N/A</v>
      </c>
      <c r="V8378" s="36" t="e">
        <f t="shared" si="656"/>
        <v>#N/A</v>
      </c>
      <c r="W8378" s="29" t="e">
        <f t="shared" si="658"/>
        <v>#N/A</v>
      </c>
      <c r="X8378" s="37" t="e">
        <f t="shared" si="657"/>
        <v>#N/A</v>
      </c>
      <c r="Y8378" s="37" t="e">
        <f t="shared" si="660"/>
        <v>#N/A</v>
      </c>
      <c r="Z8378" s="37"/>
      <c r="AA8378" s="37"/>
    </row>
    <row r="8379" spans="20:27">
      <c r="T8379" s="26">
        <v>8359</v>
      </c>
      <c r="U8379" s="26" t="e">
        <f t="shared" si="659"/>
        <v>#N/A</v>
      </c>
      <c r="V8379" s="36" t="e">
        <f t="shared" si="656"/>
        <v>#N/A</v>
      </c>
      <c r="W8379" s="29" t="e">
        <f t="shared" si="658"/>
        <v>#N/A</v>
      </c>
      <c r="X8379" s="37" t="e">
        <f t="shared" si="657"/>
        <v>#N/A</v>
      </c>
      <c r="Y8379" s="37" t="e">
        <f t="shared" si="660"/>
        <v>#N/A</v>
      </c>
      <c r="Z8379" s="37"/>
      <c r="AA8379" s="37"/>
    </row>
    <row r="8380" spans="20:27">
      <c r="T8380" s="26">
        <v>8360</v>
      </c>
      <c r="U8380" s="26" t="e">
        <f t="shared" si="659"/>
        <v>#N/A</v>
      </c>
      <c r="V8380" s="36" t="e">
        <f t="shared" si="656"/>
        <v>#N/A</v>
      </c>
      <c r="W8380" s="29" t="e">
        <f t="shared" si="658"/>
        <v>#N/A</v>
      </c>
      <c r="X8380" s="37" t="e">
        <f t="shared" si="657"/>
        <v>#N/A</v>
      </c>
      <c r="Y8380" s="37" t="e">
        <f t="shared" si="660"/>
        <v>#N/A</v>
      </c>
      <c r="Z8380" s="37"/>
      <c r="AA8380" s="37"/>
    </row>
    <row r="8381" spans="20:27">
      <c r="T8381" s="26">
        <v>8361</v>
      </c>
      <c r="U8381" s="26" t="e">
        <f t="shared" si="659"/>
        <v>#N/A</v>
      </c>
      <c r="V8381" s="36" t="e">
        <f t="shared" si="656"/>
        <v>#N/A</v>
      </c>
      <c r="W8381" s="29" t="e">
        <f t="shared" si="658"/>
        <v>#N/A</v>
      </c>
      <c r="X8381" s="37" t="e">
        <f t="shared" si="657"/>
        <v>#N/A</v>
      </c>
      <c r="Y8381" s="37" t="e">
        <f t="shared" si="660"/>
        <v>#N/A</v>
      </c>
      <c r="Z8381" s="37"/>
      <c r="AA8381" s="37"/>
    </row>
    <row r="8382" spans="20:27">
      <c r="T8382" s="26">
        <v>8362</v>
      </c>
      <c r="U8382" s="26" t="e">
        <f t="shared" si="659"/>
        <v>#N/A</v>
      </c>
      <c r="V8382" s="36" t="e">
        <f t="shared" si="656"/>
        <v>#N/A</v>
      </c>
      <c r="W8382" s="29" t="e">
        <f t="shared" si="658"/>
        <v>#N/A</v>
      </c>
      <c r="X8382" s="37" t="e">
        <f t="shared" si="657"/>
        <v>#N/A</v>
      </c>
      <c r="Y8382" s="37" t="e">
        <f t="shared" si="660"/>
        <v>#N/A</v>
      </c>
      <c r="Z8382" s="37"/>
      <c r="AA8382" s="37"/>
    </row>
    <row r="8383" spans="20:27">
      <c r="T8383" s="26">
        <v>8363</v>
      </c>
      <c r="U8383" s="26" t="e">
        <f t="shared" si="659"/>
        <v>#N/A</v>
      </c>
      <c r="V8383" s="36" t="e">
        <f t="shared" si="656"/>
        <v>#N/A</v>
      </c>
      <c r="W8383" s="29" t="e">
        <f t="shared" si="658"/>
        <v>#N/A</v>
      </c>
      <c r="X8383" s="37" t="e">
        <f t="shared" si="657"/>
        <v>#N/A</v>
      </c>
      <c r="Y8383" s="37" t="e">
        <f t="shared" si="660"/>
        <v>#N/A</v>
      </c>
      <c r="Z8383" s="37"/>
      <c r="AA8383" s="37"/>
    </row>
    <row r="8384" spans="20:27">
      <c r="T8384" s="26">
        <v>8364</v>
      </c>
      <c r="U8384" s="26" t="e">
        <f t="shared" si="659"/>
        <v>#N/A</v>
      </c>
      <c r="V8384" s="36" t="e">
        <f t="shared" si="656"/>
        <v>#N/A</v>
      </c>
      <c r="W8384" s="29" t="e">
        <f t="shared" si="658"/>
        <v>#N/A</v>
      </c>
      <c r="X8384" s="37" t="e">
        <f t="shared" si="657"/>
        <v>#N/A</v>
      </c>
      <c r="Y8384" s="37" t="e">
        <f t="shared" si="660"/>
        <v>#N/A</v>
      </c>
      <c r="Z8384" s="37"/>
      <c r="AA8384" s="37"/>
    </row>
    <row r="8385" spans="20:27">
      <c r="T8385" s="26">
        <v>8365</v>
      </c>
      <c r="U8385" s="26" t="e">
        <f t="shared" si="659"/>
        <v>#N/A</v>
      </c>
      <c r="V8385" s="36" t="e">
        <f t="shared" si="656"/>
        <v>#N/A</v>
      </c>
      <c r="W8385" s="29" t="e">
        <f t="shared" si="658"/>
        <v>#N/A</v>
      </c>
      <c r="X8385" s="37" t="e">
        <f t="shared" si="657"/>
        <v>#N/A</v>
      </c>
      <c r="Y8385" s="37" t="e">
        <f t="shared" si="660"/>
        <v>#N/A</v>
      </c>
      <c r="Z8385" s="37"/>
      <c r="AA8385" s="37"/>
    </row>
    <row r="8386" spans="20:27">
      <c r="T8386" s="26">
        <v>8366</v>
      </c>
      <c r="U8386" s="26" t="e">
        <f t="shared" si="659"/>
        <v>#N/A</v>
      </c>
      <c r="V8386" s="36" t="e">
        <f t="shared" si="656"/>
        <v>#N/A</v>
      </c>
      <c r="W8386" s="29" t="e">
        <f t="shared" si="658"/>
        <v>#N/A</v>
      </c>
      <c r="X8386" s="37" t="e">
        <f t="shared" si="657"/>
        <v>#N/A</v>
      </c>
      <c r="Y8386" s="37" t="e">
        <f t="shared" si="660"/>
        <v>#N/A</v>
      </c>
      <c r="Z8386" s="37"/>
      <c r="AA8386" s="37"/>
    </row>
    <row r="8387" spans="20:27">
      <c r="T8387" s="26">
        <v>8367</v>
      </c>
      <c r="U8387" s="26" t="e">
        <f t="shared" si="659"/>
        <v>#N/A</v>
      </c>
      <c r="V8387" s="36" t="e">
        <f t="shared" si="656"/>
        <v>#N/A</v>
      </c>
      <c r="W8387" s="29" t="e">
        <f t="shared" si="658"/>
        <v>#N/A</v>
      </c>
      <c r="X8387" s="37" t="e">
        <f t="shared" si="657"/>
        <v>#N/A</v>
      </c>
      <c r="Y8387" s="37" t="e">
        <f t="shared" si="660"/>
        <v>#N/A</v>
      </c>
      <c r="Z8387" s="37"/>
      <c r="AA8387" s="37"/>
    </row>
    <row r="8388" spans="20:27">
      <c r="T8388" s="26">
        <v>8368</v>
      </c>
      <c r="U8388" s="26" t="e">
        <f t="shared" si="659"/>
        <v>#N/A</v>
      </c>
      <c r="V8388" s="36" t="e">
        <f t="shared" si="656"/>
        <v>#N/A</v>
      </c>
      <c r="W8388" s="29" t="e">
        <f t="shared" si="658"/>
        <v>#N/A</v>
      </c>
      <c r="X8388" s="37" t="e">
        <f t="shared" si="657"/>
        <v>#N/A</v>
      </c>
      <c r="Y8388" s="37" t="e">
        <f t="shared" si="660"/>
        <v>#N/A</v>
      </c>
      <c r="Z8388" s="37"/>
      <c r="AA8388" s="37"/>
    </row>
    <row r="8389" spans="20:27">
      <c r="T8389" s="26">
        <v>8369</v>
      </c>
      <c r="U8389" s="26" t="e">
        <f t="shared" si="659"/>
        <v>#N/A</v>
      </c>
      <c r="V8389" s="36" t="e">
        <f t="shared" si="656"/>
        <v>#N/A</v>
      </c>
      <c r="W8389" s="29" t="e">
        <f t="shared" si="658"/>
        <v>#N/A</v>
      </c>
      <c r="X8389" s="37" t="e">
        <f t="shared" si="657"/>
        <v>#N/A</v>
      </c>
      <c r="Y8389" s="37" t="e">
        <f t="shared" si="660"/>
        <v>#N/A</v>
      </c>
      <c r="Z8389" s="37"/>
      <c r="AA8389" s="37"/>
    </row>
    <row r="8390" spans="20:27">
      <c r="T8390" s="26">
        <v>8370</v>
      </c>
      <c r="U8390" s="26" t="e">
        <f t="shared" si="659"/>
        <v>#N/A</v>
      </c>
      <c r="V8390" s="36" t="e">
        <f t="shared" si="656"/>
        <v>#N/A</v>
      </c>
      <c r="W8390" s="29" t="e">
        <f t="shared" si="658"/>
        <v>#N/A</v>
      </c>
      <c r="X8390" s="37" t="e">
        <f t="shared" si="657"/>
        <v>#N/A</v>
      </c>
      <c r="Y8390" s="37" t="e">
        <f t="shared" si="660"/>
        <v>#N/A</v>
      </c>
      <c r="Z8390" s="37"/>
      <c r="AA8390" s="37"/>
    </row>
    <row r="8391" spans="20:27">
      <c r="T8391" s="26">
        <v>8371</v>
      </c>
      <c r="U8391" s="26" t="e">
        <f t="shared" si="659"/>
        <v>#N/A</v>
      </c>
      <c r="V8391" s="36" t="e">
        <f t="shared" si="656"/>
        <v>#N/A</v>
      </c>
      <c r="W8391" s="29" t="e">
        <f t="shared" si="658"/>
        <v>#N/A</v>
      </c>
      <c r="X8391" s="37" t="e">
        <f t="shared" si="657"/>
        <v>#N/A</v>
      </c>
      <c r="Y8391" s="37" t="e">
        <f t="shared" si="660"/>
        <v>#N/A</v>
      </c>
      <c r="Z8391" s="37"/>
      <c r="AA8391" s="37"/>
    </row>
    <row r="8392" spans="20:27">
      <c r="T8392" s="26">
        <v>8372</v>
      </c>
      <c r="U8392" s="26" t="e">
        <f t="shared" si="659"/>
        <v>#N/A</v>
      </c>
      <c r="V8392" s="36" t="e">
        <f t="shared" ref="V8392:V8455" si="661">K$23*EXP(M$22*LOG(T8392/O$23))</f>
        <v>#N/A</v>
      </c>
      <c r="W8392" s="29" t="e">
        <f t="shared" si="658"/>
        <v>#N/A</v>
      </c>
      <c r="X8392" s="37" t="e">
        <f t="shared" ref="X8392:X8455" si="662">IF(($K$60+15)&gt;T8392,T8392,(#N/A))</f>
        <v>#N/A</v>
      </c>
      <c r="Y8392" s="37" t="e">
        <f t="shared" si="660"/>
        <v>#N/A</v>
      </c>
      <c r="Z8392" s="37"/>
      <c r="AA8392" s="37"/>
    </row>
    <row r="8393" spans="20:27">
      <c r="T8393" s="26">
        <v>8373</v>
      </c>
      <c r="U8393" s="26" t="e">
        <f t="shared" si="659"/>
        <v>#N/A</v>
      </c>
      <c r="V8393" s="36" t="e">
        <f t="shared" si="661"/>
        <v>#N/A</v>
      </c>
      <c r="W8393" s="29" t="e">
        <f t="shared" si="658"/>
        <v>#N/A</v>
      </c>
      <c r="X8393" s="37" t="e">
        <f t="shared" si="662"/>
        <v>#N/A</v>
      </c>
      <c r="Y8393" s="37" t="e">
        <f t="shared" si="660"/>
        <v>#N/A</v>
      </c>
      <c r="Z8393" s="37"/>
      <c r="AA8393" s="37"/>
    </row>
    <row r="8394" spans="20:27">
      <c r="T8394" s="26">
        <v>8374</v>
      </c>
      <c r="U8394" s="26" t="e">
        <f t="shared" si="659"/>
        <v>#N/A</v>
      </c>
      <c r="V8394" s="36" t="e">
        <f t="shared" si="661"/>
        <v>#N/A</v>
      </c>
      <c r="W8394" s="29" t="e">
        <f t="shared" si="658"/>
        <v>#N/A</v>
      </c>
      <c r="X8394" s="37" t="e">
        <f t="shared" si="662"/>
        <v>#N/A</v>
      </c>
      <c r="Y8394" s="37" t="e">
        <f t="shared" si="660"/>
        <v>#N/A</v>
      </c>
      <c r="Z8394" s="37"/>
      <c r="AA8394" s="37"/>
    </row>
    <row r="8395" spans="20:27">
      <c r="T8395" s="26">
        <v>8375</v>
      </c>
      <c r="U8395" s="26" t="e">
        <f t="shared" si="659"/>
        <v>#N/A</v>
      </c>
      <c r="V8395" s="36" t="e">
        <f t="shared" si="661"/>
        <v>#N/A</v>
      </c>
      <c r="W8395" s="29" t="e">
        <f t="shared" si="658"/>
        <v>#N/A</v>
      </c>
      <c r="X8395" s="37" t="e">
        <f t="shared" si="662"/>
        <v>#N/A</v>
      </c>
      <c r="Y8395" s="37" t="e">
        <f t="shared" si="660"/>
        <v>#N/A</v>
      </c>
      <c r="Z8395" s="37"/>
      <c r="AA8395" s="37"/>
    </row>
    <row r="8396" spans="20:27">
      <c r="T8396" s="26">
        <v>8376</v>
      </c>
      <c r="U8396" s="26" t="e">
        <f t="shared" si="659"/>
        <v>#N/A</v>
      </c>
      <c r="V8396" s="36" t="e">
        <f t="shared" si="661"/>
        <v>#N/A</v>
      </c>
      <c r="W8396" s="29" t="e">
        <f t="shared" si="658"/>
        <v>#N/A</v>
      </c>
      <c r="X8396" s="37" t="e">
        <f t="shared" si="662"/>
        <v>#N/A</v>
      </c>
      <c r="Y8396" s="37" t="e">
        <f t="shared" si="660"/>
        <v>#N/A</v>
      </c>
      <c r="Z8396" s="37"/>
      <c r="AA8396" s="37"/>
    </row>
    <row r="8397" spans="20:27">
      <c r="T8397" s="26">
        <v>8377</v>
      </c>
      <c r="U8397" s="26" t="e">
        <f t="shared" si="659"/>
        <v>#N/A</v>
      </c>
      <c r="V8397" s="36" t="e">
        <f t="shared" si="661"/>
        <v>#N/A</v>
      </c>
      <c r="W8397" s="29" t="e">
        <f t="shared" si="658"/>
        <v>#N/A</v>
      </c>
      <c r="X8397" s="37" t="e">
        <f t="shared" si="662"/>
        <v>#N/A</v>
      </c>
      <c r="Y8397" s="37" t="e">
        <f t="shared" si="660"/>
        <v>#N/A</v>
      </c>
      <c r="Z8397" s="37"/>
      <c r="AA8397" s="37"/>
    </row>
    <row r="8398" spans="20:27">
      <c r="T8398" s="26">
        <v>8378</v>
      </c>
      <c r="U8398" s="26" t="e">
        <f t="shared" si="659"/>
        <v>#N/A</v>
      </c>
      <c r="V8398" s="36" t="e">
        <f t="shared" si="661"/>
        <v>#N/A</v>
      </c>
      <c r="W8398" s="29" t="e">
        <f t="shared" si="658"/>
        <v>#N/A</v>
      </c>
      <c r="X8398" s="37" t="e">
        <f t="shared" si="662"/>
        <v>#N/A</v>
      </c>
      <c r="Y8398" s="37" t="e">
        <f t="shared" si="660"/>
        <v>#N/A</v>
      </c>
      <c r="Z8398" s="37"/>
      <c r="AA8398" s="37"/>
    </row>
    <row r="8399" spans="20:27">
      <c r="T8399" s="26">
        <v>8379</v>
      </c>
      <c r="U8399" s="26" t="e">
        <f t="shared" si="659"/>
        <v>#N/A</v>
      </c>
      <c r="V8399" s="36" t="e">
        <f t="shared" si="661"/>
        <v>#N/A</v>
      </c>
      <c r="W8399" s="29" t="e">
        <f t="shared" si="658"/>
        <v>#N/A</v>
      </c>
      <c r="X8399" s="37" t="e">
        <f t="shared" si="662"/>
        <v>#N/A</v>
      </c>
      <c r="Y8399" s="37" t="e">
        <f t="shared" si="660"/>
        <v>#N/A</v>
      </c>
      <c r="Z8399" s="37"/>
      <c r="AA8399" s="37"/>
    </row>
    <row r="8400" spans="20:27">
      <c r="T8400" s="26">
        <v>8380</v>
      </c>
      <c r="U8400" s="26" t="e">
        <f t="shared" si="659"/>
        <v>#N/A</v>
      </c>
      <c r="V8400" s="36" t="e">
        <f t="shared" si="661"/>
        <v>#N/A</v>
      </c>
      <c r="W8400" s="29" t="e">
        <f t="shared" si="658"/>
        <v>#N/A</v>
      </c>
      <c r="X8400" s="37" t="e">
        <f t="shared" si="662"/>
        <v>#N/A</v>
      </c>
      <c r="Y8400" s="37" t="e">
        <f t="shared" si="660"/>
        <v>#N/A</v>
      </c>
      <c r="Z8400" s="37"/>
      <c r="AA8400" s="37"/>
    </row>
    <row r="8401" spans="20:27">
      <c r="T8401" s="26">
        <v>8381</v>
      </c>
      <c r="U8401" s="26" t="e">
        <f t="shared" si="659"/>
        <v>#N/A</v>
      </c>
      <c r="V8401" s="36" t="e">
        <f t="shared" si="661"/>
        <v>#N/A</v>
      </c>
      <c r="W8401" s="29" t="e">
        <f t="shared" si="658"/>
        <v>#N/A</v>
      </c>
      <c r="X8401" s="37" t="e">
        <f t="shared" si="662"/>
        <v>#N/A</v>
      </c>
      <c r="Y8401" s="37" t="e">
        <f t="shared" si="660"/>
        <v>#N/A</v>
      </c>
      <c r="Z8401" s="37"/>
      <c r="AA8401" s="37"/>
    </row>
    <row r="8402" spans="20:27">
      <c r="T8402" s="26">
        <v>8382</v>
      </c>
      <c r="U8402" s="26" t="e">
        <f t="shared" si="659"/>
        <v>#N/A</v>
      </c>
      <c r="V8402" s="36" t="e">
        <f t="shared" si="661"/>
        <v>#N/A</v>
      </c>
      <c r="W8402" s="29" t="e">
        <f t="shared" si="658"/>
        <v>#N/A</v>
      </c>
      <c r="X8402" s="37" t="e">
        <f t="shared" si="662"/>
        <v>#N/A</v>
      </c>
      <c r="Y8402" s="37" t="e">
        <f t="shared" si="660"/>
        <v>#N/A</v>
      </c>
      <c r="Z8402" s="37"/>
      <c r="AA8402" s="37"/>
    </row>
    <row r="8403" spans="20:27">
      <c r="T8403" s="26">
        <v>8383</v>
      </c>
      <c r="U8403" s="26" t="e">
        <f t="shared" si="659"/>
        <v>#N/A</v>
      </c>
      <c r="V8403" s="36" t="e">
        <f t="shared" si="661"/>
        <v>#N/A</v>
      </c>
      <c r="W8403" s="29" t="e">
        <f t="shared" si="658"/>
        <v>#N/A</v>
      </c>
      <c r="X8403" s="37" t="e">
        <f t="shared" si="662"/>
        <v>#N/A</v>
      </c>
      <c r="Y8403" s="37" t="e">
        <f t="shared" si="660"/>
        <v>#N/A</v>
      </c>
      <c r="Z8403" s="37"/>
      <c r="AA8403" s="37"/>
    </row>
    <row r="8404" spans="20:27">
      <c r="T8404" s="26">
        <v>8384</v>
      </c>
      <c r="U8404" s="26" t="e">
        <f t="shared" si="659"/>
        <v>#N/A</v>
      </c>
      <c r="V8404" s="36" t="e">
        <f t="shared" si="661"/>
        <v>#N/A</v>
      </c>
      <c r="W8404" s="29" t="e">
        <f t="shared" si="658"/>
        <v>#N/A</v>
      </c>
      <c r="X8404" s="37" t="e">
        <f t="shared" si="662"/>
        <v>#N/A</v>
      </c>
      <c r="Y8404" s="37" t="e">
        <f t="shared" si="660"/>
        <v>#N/A</v>
      </c>
      <c r="Z8404" s="37"/>
      <c r="AA8404" s="37"/>
    </row>
    <row r="8405" spans="20:27">
      <c r="T8405" s="26">
        <v>8385</v>
      </c>
      <c r="U8405" s="26" t="e">
        <f t="shared" si="659"/>
        <v>#N/A</v>
      </c>
      <c r="V8405" s="36" t="e">
        <f t="shared" si="661"/>
        <v>#N/A</v>
      </c>
      <c r="W8405" s="29" t="e">
        <f t="shared" ref="W8405:W8468" si="663">IF(U8405="",(#N/A),V8405)</f>
        <v>#N/A</v>
      </c>
      <c r="X8405" s="37" t="e">
        <f t="shared" si="662"/>
        <v>#N/A</v>
      </c>
      <c r="Y8405" s="37" t="e">
        <f t="shared" si="660"/>
        <v>#N/A</v>
      </c>
      <c r="Z8405" s="37"/>
      <c r="AA8405" s="37"/>
    </row>
    <row r="8406" spans="20:27">
      <c r="T8406" s="26">
        <v>8386</v>
      </c>
      <c r="U8406" s="26" t="e">
        <f t="shared" ref="U8406:U8469" si="664">IF(MAX(D$20:D$64)&lt;T8406,(#N/A),T8406)</f>
        <v>#N/A</v>
      </c>
      <c r="V8406" s="36" t="e">
        <f t="shared" si="661"/>
        <v>#N/A</v>
      </c>
      <c r="W8406" s="29" t="e">
        <f t="shared" si="663"/>
        <v>#N/A</v>
      </c>
      <c r="X8406" s="37" t="e">
        <f t="shared" si="662"/>
        <v>#N/A</v>
      </c>
      <c r="Y8406" s="37" t="e">
        <f t="shared" si="660"/>
        <v>#N/A</v>
      </c>
      <c r="Z8406" s="37"/>
      <c r="AA8406" s="37"/>
    </row>
    <row r="8407" spans="20:27">
      <c r="T8407" s="26">
        <v>8387</v>
      </c>
      <c r="U8407" s="26" t="e">
        <f t="shared" si="664"/>
        <v>#N/A</v>
      </c>
      <c r="V8407" s="36" t="e">
        <f t="shared" si="661"/>
        <v>#N/A</v>
      </c>
      <c r="W8407" s="29" t="e">
        <f t="shared" si="663"/>
        <v>#N/A</v>
      </c>
      <c r="X8407" s="37" t="e">
        <f t="shared" si="662"/>
        <v>#N/A</v>
      </c>
      <c r="Y8407" s="37" t="e">
        <f t="shared" si="660"/>
        <v>#N/A</v>
      </c>
      <c r="Z8407" s="37"/>
      <c r="AA8407" s="37"/>
    </row>
    <row r="8408" spans="20:27">
      <c r="T8408" s="26">
        <v>8388</v>
      </c>
      <c r="U8408" s="26" t="e">
        <f t="shared" si="664"/>
        <v>#N/A</v>
      </c>
      <c r="V8408" s="36" t="e">
        <f t="shared" si="661"/>
        <v>#N/A</v>
      </c>
      <c r="W8408" s="29" t="e">
        <f t="shared" si="663"/>
        <v>#N/A</v>
      </c>
      <c r="X8408" s="37" t="e">
        <f t="shared" si="662"/>
        <v>#N/A</v>
      </c>
      <c r="Y8408" s="37" t="e">
        <f t="shared" si="660"/>
        <v>#N/A</v>
      </c>
      <c r="Z8408" s="37"/>
      <c r="AA8408" s="37"/>
    </row>
    <row r="8409" spans="20:27">
      <c r="T8409" s="26">
        <v>8389</v>
      </c>
      <c r="U8409" s="26" t="e">
        <f t="shared" si="664"/>
        <v>#N/A</v>
      </c>
      <c r="V8409" s="36" t="e">
        <f t="shared" si="661"/>
        <v>#N/A</v>
      </c>
      <c r="W8409" s="29" t="e">
        <f t="shared" si="663"/>
        <v>#N/A</v>
      </c>
      <c r="X8409" s="37" t="e">
        <f t="shared" si="662"/>
        <v>#N/A</v>
      </c>
      <c r="Y8409" s="37" t="e">
        <f t="shared" si="660"/>
        <v>#N/A</v>
      </c>
      <c r="Z8409" s="37"/>
      <c r="AA8409" s="37"/>
    </row>
    <row r="8410" spans="20:27">
      <c r="T8410" s="26">
        <v>8390</v>
      </c>
      <c r="U8410" s="26" t="e">
        <f t="shared" si="664"/>
        <v>#N/A</v>
      </c>
      <c r="V8410" s="36" t="e">
        <f t="shared" si="661"/>
        <v>#N/A</v>
      </c>
      <c r="W8410" s="29" t="e">
        <f t="shared" si="663"/>
        <v>#N/A</v>
      </c>
      <c r="X8410" s="37" t="e">
        <f t="shared" si="662"/>
        <v>#N/A</v>
      </c>
      <c r="Y8410" s="37" t="e">
        <f t="shared" si="660"/>
        <v>#N/A</v>
      </c>
      <c r="Z8410" s="37"/>
      <c r="AA8410" s="37"/>
    </row>
    <row r="8411" spans="20:27">
      <c r="T8411" s="26">
        <v>8391</v>
      </c>
      <c r="U8411" s="26" t="e">
        <f t="shared" si="664"/>
        <v>#N/A</v>
      </c>
      <c r="V8411" s="36" t="e">
        <f t="shared" si="661"/>
        <v>#N/A</v>
      </c>
      <c r="W8411" s="29" t="e">
        <f t="shared" si="663"/>
        <v>#N/A</v>
      </c>
      <c r="X8411" s="37" t="e">
        <f t="shared" si="662"/>
        <v>#N/A</v>
      </c>
      <c r="Y8411" s="37" t="e">
        <f t="shared" si="660"/>
        <v>#N/A</v>
      </c>
      <c r="Z8411" s="37"/>
      <c r="AA8411" s="37"/>
    </row>
    <row r="8412" spans="20:27">
      <c r="T8412" s="26">
        <v>8392</v>
      </c>
      <c r="U8412" s="26" t="e">
        <f t="shared" si="664"/>
        <v>#N/A</v>
      </c>
      <c r="V8412" s="36" t="e">
        <f t="shared" si="661"/>
        <v>#N/A</v>
      </c>
      <c r="W8412" s="29" t="e">
        <f t="shared" si="663"/>
        <v>#N/A</v>
      </c>
      <c r="X8412" s="37" t="e">
        <f t="shared" si="662"/>
        <v>#N/A</v>
      </c>
      <c r="Y8412" s="37" t="e">
        <f t="shared" si="660"/>
        <v>#N/A</v>
      </c>
      <c r="Z8412" s="37"/>
      <c r="AA8412" s="37"/>
    </row>
    <row r="8413" spans="20:27">
      <c r="T8413" s="26">
        <v>8393</v>
      </c>
      <c r="U8413" s="26" t="e">
        <f t="shared" si="664"/>
        <v>#N/A</v>
      </c>
      <c r="V8413" s="36" t="e">
        <f t="shared" si="661"/>
        <v>#N/A</v>
      </c>
      <c r="W8413" s="29" t="e">
        <f t="shared" si="663"/>
        <v>#N/A</v>
      </c>
      <c r="X8413" s="37" t="e">
        <f t="shared" si="662"/>
        <v>#N/A</v>
      </c>
      <c r="Y8413" s="37" t="e">
        <f t="shared" si="660"/>
        <v>#N/A</v>
      </c>
      <c r="Z8413" s="37"/>
      <c r="AA8413" s="37"/>
    </row>
    <row r="8414" spans="20:27">
      <c r="T8414" s="26">
        <v>8394</v>
      </c>
      <c r="U8414" s="26" t="e">
        <f t="shared" si="664"/>
        <v>#N/A</v>
      </c>
      <c r="V8414" s="36" t="e">
        <f t="shared" si="661"/>
        <v>#N/A</v>
      </c>
      <c r="W8414" s="29" t="e">
        <f t="shared" si="663"/>
        <v>#N/A</v>
      </c>
      <c r="X8414" s="37" t="e">
        <f t="shared" si="662"/>
        <v>#N/A</v>
      </c>
      <c r="Y8414" s="37" t="e">
        <f t="shared" si="660"/>
        <v>#N/A</v>
      </c>
      <c r="Z8414" s="37"/>
      <c r="AA8414" s="37"/>
    </row>
    <row r="8415" spans="20:27">
      <c r="T8415" s="26">
        <v>8395</v>
      </c>
      <c r="U8415" s="26" t="e">
        <f t="shared" si="664"/>
        <v>#N/A</v>
      </c>
      <c r="V8415" s="36" t="e">
        <f t="shared" si="661"/>
        <v>#N/A</v>
      </c>
      <c r="W8415" s="29" t="e">
        <f t="shared" si="663"/>
        <v>#N/A</v>
      </c>
      <c r="X8415" s="37" t="e">
        <f t="shared" si="662"/>
        <v>#N/A</v>
      </c>
      <c r="Y8415" s="37" t="e">
        <f t="shared" ref="Y8415:Y8478" si="665">IF(($K$60+15)&gt;T8415,K$23*EXP(M$22*LOG(T8415/O$23)),(#N/A))</f>
        <v>#N/A</v>
      </c>
      <c r="Z8415" s="37"/>
      <c r="AA8415" s="37"/>
    </row>
    <row r="8416" spans="20:27">
      <c r="T8416" s="26">
        <v>8396</v>
      </c>
      <c r="U8416" s="26" t="e">
        <f t="shared" si="664"/>
        <v>#N/A</v>
      </c>
      <c r="V8416" s="36" t="e">
        <f t="shared" si="661"/>
        <v>#N/A</v>
      </c>
      <c r="W8416" s="29" t="e">
        <f t="shared" si="663"/>
        <v>#N/A</v>
      </c>
      <c r="X8416" s="37" t="e">
        <f t="shared" si="662"/>
        <v>#N/A</v>
      </c>
      <c r="Y8416" s="37" t="e">
        <f t="shared" si="665"/>
        <v>#N/A</v>
      </c>
      <c r="Z8416" s="37"/>
      <c r="AA8416" s="37"/>
    </row>
    <row r="8417" spans="20:27">
      <c r="T8417" s="26">
        <v>8397</v>
      </c>
      <c r="U8417" s="26" t="e">
        <f t="shared" si="664"/>
        <v>#N/A</v>
      </c>
      <c r="V8417" s="36" t="e">
        <f t="shared" si="661"/>
        <v>#N/A</v>
      </c>
      <c r="W8417" s="29" t="e">
        <f t="shared" si="663"/>
        <v>#N/A</v>
      </c>
      <c r="X8417" s="37" t="e">
        <f t="shared" si="662"/>
        <v>#N/A</v>
      </c>
      <c r="Y8417" s="37" t="e">
        <f t="shared" si="665"/>
        <v>#N/A</v>
      </c>
      <c r="Z8417" s="37"/>
      <c r="AA8417" s="37"/>
    </row>
    <row r="8418" spans="20:27">
      <c r="T8418" s="26">
        <v>8398</v>
      </c>
      <c r="U8418" s="26" t="e">
        <f t="shared" si="664"/>
        <v>#N/A</v>
      </c>
      <c r="V8418" s="36" t="e">
        <f t="shared" si="661"/>
        <v>#N/A</v>
      </c>
      <c r="W8418" s="29" t="e">
        <f t="shared" si="663"/>
        <v>#N/A</v>
      </c>
      <c r="X8418" s="37" t="e">
        <f t="shared" si="662"/>
        <v>#N/A</v>
      </c>
      <c r="Y8418" s="37" t="e">
        <f t="shared" si="665"/>
        <v>#N/A</v>
      </c>
      <c r="Z8418" s="37"/>
      <c r="AA8418" s="37"/>
    </row>
    <row r="8419" spans="20:27">
      <c r="T8419" s="26">
        <v>8399</v>
      </c>
      <c r="U8419" s="26" t="e">
        <f t="shared" si="664"/>
        <v>#N/A</v>
      </c>
      <c r="V8419" s="36" t="e">
        <f t="shared" si="661"/>
        <v>#N/A</v>
      </c>
      <c r="W8419" s="29" t="e">
        <f t="shared" si="663"/>
        <v>#N/A</v>
      </c>
      <c r="X8419" s="37" t="e">
        <f t="shared" si="662"/>
        <v>#N/A</v>
      </c>
      <c r="Y8419" s="37" t="e">
        <f t="shared" si="665"/>
        <v>#N/A</v>
      </c>
      <c r="Z8419" s="37"/>
      <c r="AA8419" s="37"/>
    </row>
    <row r="8420" spans="20:27">
      <c r="T8420" s="26">
        <v>8400</v>
      </c>
      <c r="U8420" s="26" t="e">
        <f t="shared" si="664"/>
        <v>#N/A</v>
      </c>
      <c r="V8420" s="36" t="e">
        <f t="shared" si="661"/>
        <v>#N/A</v>
      </c>
      <c r="W8420" s="29" t="e">
        <f t="shared" si="663"/>
        <v>#N/A</v>
      </c>
      <c r="X8420" s="37" t="e">
        <f t="shared" si="662"/>
        <v>#N/A</v>
      </c>
      <c r="Y8420" s="37" t="e">
        <f t="shared" si="665"/>
        <v>#N/A</v>
      </c>
      <c r="Z8420" s="37"/>
      <c r="AA8420" s="37"/>
    </row>
    <row r="8421" spans="20:27">
      <c r="T8421" s="26">
        <v>8401</v>
      </c>
      <c r="U8421" s="26" t="e">
        <f t="shared" si="664"/>
        <v>#N/A</v>
      </c>
      <c r="V8421" s="36" t="e">
        <f t="shared" si="661"/>
        <v>#N/A</v>
      </c>
      <c r="W8421" s="29" t="e">
        <f t="shared" si="663"/>
        <v>#N/A</v>
      </c>
      <c r="X8421" s="37" t="e">
        <f t="shared" si="662"/>
        <v>#N/A</v>
      </c>
      <c r="Y8421" s="37" t="e">
        <f t="shared" si="665"/>
        <v>#N/A</v>
      </c>
      <c r="Z8421" s="37"/>
      <c r="AA8421" s="37"/>
    </row>
    <row r="8422" spans="20:27">
      <c r="T8422" s="26">
        <v>8402</v>
      </c>
      <c r="U8422" s="26" t="e">
        <f t="shared" si="664"/>
        <v>#N/A</v>
      </c>
      <c r="V8422" s="36" t="e">
        <f t="shared" si="661"/>
        <v>#N/A</v>
      </c>
      <c r="W8422" s="29" t="e">
        <f t="shared" si="663"/>
        <v>#N/A</v>
      </c>
      <c r="X8422" s="37" t="e">
        <f t="shared" si="662"/>
        <v>#N/A</v>
      </c>
      <c r="Y8422" s="37" t="e">
        <f t="shared" si="665"/>
        <v>#N/A</v>
      </c>
      <c r="Z8422" s="37"/>
      <c r="AA8422" s="37"/>
    </row>
    <row r="8423" spans="20:27">
      <c r="T8423" s="26">
        <v>8403</v>
      </c>
      <c r="U8423" s="26" t="e">
        <f t="shared" si="664"/>
        <v>#N/A</v>
      </c>
      <c r="V8423" s="36" t="e">
        <f t="shared" si="661"/>
        <v>#N/A</v>
      </c>
      <c r="W8423" s="29" t="e">
        <f t="shared" si="663"/>
        <v>#N/A</v>
      </c>
      <c r="X8423" s="37" t="e">
        <f t="shared" si="662"/>
        <v>#N/A</v>
      </c>
      <c r="Y8423" s="37" t="e">
        <f t="shared" si="665"/>
        <v>#N/A</v>
      </c>
      <c r="Z8423" s="37"/>
      <c r="AA8423" s="37"/>
    </row>
    <row r="8424" spans="20:27">
      <c r="T8424" s="26">
        <v>8404</v>
      </c>
      <c r="U8424" s="26" t="e">
        <f t="shared" si="664"/>
        <v>#N/A</v>
      </c>
      <c r="V8424" s="36" t="e">
        <f t="shared" si="661"/>
        <v>#N/A</v>
      </c>
      <c r="W8424" s="29" t="e">
        <f t="shared" si="663"/>
        <v>#N/A</v>
      </c>
      <c r="X8424" s="37" t="e">
        <f t="shared" si="662"/>
        <v>#N/A</v>
      </c>
      <c r="Y8424" s="37" t="e">
        <f t="shared" si="665"/>
        <v>#N/A</v>
      </c>
      <c r="Z8424" s="37"/>
      <c r="AA8424" s="37"/>
    </row>
    <row r="8425" spans="20:27">
      <c r="T8425" s="26">
        <v>8405</v>
      </c>
      <c r="U8425" s="26" t="e">
        <f t="shared" si="664"/>
        <v>#N/A</v>
      </c>
      <c r="V8425" s="36" t="e">
        <f t="shared" si="661"/>
        <v>#N/A</v>
      </c>
      <c r="W8425" s="29" t="e">
        <f t="shared" si="663"/>
        <v>#N/A</v>
      </c>
      <c r="X8425" s="37" t="e">
        <f t="shared" si="662"/>
        <v>#N/A</v>
      </c>
      <c r="Y8425" s="37" t="e">
        <f t="shared" si="665"/>
        <v>#N/A</v>
      </c>
      <c r="Z8425" s="37"/>
      <c r="AA8425" s="37"/>
    </row>
    <row r="8426" spans="20:27">
      <c r="T8426" s="26">
        <v>8406</v>
      </c>
      <c r="U8426" s="26" t="e">
        <f t="shared" si="664"/>
        <v>#N/A</v>
      </c>
      <c r="V8426" s="36" t="e">
        <f t="shared" si="661"/>
        <v>#N/A</v>
      </c>
      <c r="W8426" s="29" t="e">
        <f t="shared" si="663"/>
        <v>#N/A</v>
      </c>
      <c r="X8426" s="37" t="e">
        <f t="shared" si="662"/>
        <v>#N/A</v>
      </c>
      <c r="Y8426" s="37" t="e">
        <f t="shared" si="665"/>
        <v>#N/A</v>
      </c>
      <c r="Z8426" s="37"/>
      <c r="AA8426" s="37"/>
    </row>
    <row r="8427" spans="20:27">
      <c r="T8427" s="26">
        <v>8407</v>
      </c>
      <c r="U8427" s="26" t="e">
        <f t="shared" si="664"/>
        <v>#N/A</v>
      </c>
      <c r="V8427" s="36" t="e">
        <f t="shared" si="661"/>
        <v>#N/A</v>
      </c>
      <c r="W8427" s="29" t="e">
        <f t="shared" si="663"/>
        <v>#N/A</v>
      </c>
      <c r="X8427" s="37" t="e">
        <f t="shared" si="662"/>
        <v>#N/A</v>
      </c>
      <c r="Y8427" s="37" t="e">
        <f t="shared" si="665"/>
        <v>#N/A</v>
      </c>
      <c r="Z8427" s="37"/>
      <c r="AA8427" s="37"/>
    </row>
    <row r="8428" spans="20:27">
      <c r="T8428" s="26">
        <v>8408</v>
      </c>
      <c r="U8428" s="26" t="e">
        <f t="shared" si="664"/>
        <v>#N/A</v>
      </c>
      <c r="V8428" s="36" t="e">
        <f t="shared" si="661"/>
        <v>#N/A</v>
      </c>
      <c r="W8428" s="29" t="e">
        <f t="shared" si="663"/>
        <v>#N/A</v>
      </c>
      <c r="X8428" s="37" t="e">
        <f t="shared" si="662"/>
        <v>#N/A</v>
      </c>
      <c r="Y8428" s="37" t="e">
        <f t="shared" si="665"/>
        <v>#N/A</v>
      </c>
      <c r="Z8428" s="37"/>
      <c r="AA8428" s="37"/>
    </row>
    <row r="8429" spans="20:27">
      <c r="T8429" s="26">
        <v>8409</v>
      </c>
      <c r="U8429" s="26" t="e">
        <f t="shared" si="664"/>
        <v>#N/A</v>
      </c>
      <c r="V8429" s="36" t="e">
        <f t="shared" si="661"/>
        <v>#N/A</v>
      </c>
      <c r="W8429" s="29" t="e">
        <f t="shared" si="663"/>
        <v>#N/A</v>
      </c>
      <c r="X8429" s="37" t="e">
        <f t="shared" si="662"/>
        <v>#N/A</v>
      </c>
      <c r="Y8429" s="37" t="e">
        <f t="shared" si="665"/>
        <v>#N/A</v>
      </c>
      <c r="Z8429" s="37"/>
      <c r="AA8429" s="37"/>
    </row>
    <row r="8430" spans="20:27">
      <c r="T8430" s="26">
        <v>8410</v>
      </c>
      <c r="U8430" s="26" t="e">
        <f t="shared" si="664"/>
        <v>#N/A</v>
      </c>
      <c r="V8430" s="36" t="e">
        <f t="shared" si="661"/>
        <v>#N/A</v>
      </c>
      <c r="W8430" s="29" t="e">
        <f t="shared" si="663"/>
        <v>#N/A</v>
      </c>
      <c r="X8430" s="37" t="e">
        <f t="shared" si="662"/>
        <v>#N/A</v>
      </c>
      <c r="Y8430" s="37" t="e">
        <f t="shared" si="665"/>
        <v>#N/A</v>
      </c>
      <c r="Z8430" s="37"/>
      <c r="AA8430" s="37"/>
    </row>
    <row r="8431" spans="20:27">
      <c r="T8431" s="26">
        <v>8411</v>
      </c>
      <c r="U8431" s="26" t="e">
        <f t="shared" si="664"/>
        <v>#N/A</v>
      </c>
      <c r="V8431" s="36" t="e">
        <f t="shared" si="661"/>
        <v>#N/A</v>
      </c>
      <c r="W8431" s="29" t="e">
        <f t="shared" si="663"/>
        <v>#N/A</v>
      </c>
      <c r="X8431" s="37" t="e">
        <f t="shared" si="662"/>
        <v>#N/A</v>
      </c>
      <c r="Y8431" s="37" t="e">
        <f t="shared" si="665"/>
        <v>#N/A</v>
      </c>
      <c r="Z8431" s="37"/>
      <c r="AA8431" s="37"/>
    </row>
    <row r="8432" spans="20:27">
      <c r="T8432" s="26">
        <v>8412</v>
      </c>
      <c r="U8432" s="26" t="e">
        <f t="shared" si="664"/>
        <v>#N/A</v>
      </c>
      <c r="V8432" s="36" t="e">
        <f t="shared" si="661"/>
        <v>#N/A</v>
      </c>
      <c r="W8432" s="29" t="e">
        <f t="shared" si="663"/>
        <v>#N/A</v>
      </c>
      <c r="X8432" s="37" t="e">
        <f t="shared" si="662"/>
        <v>#N/A</v>
      </c>
      <c r="Y8432" s="37" t="e">
        <f t="shared" si="665"/>
        <v>#N/A</v>
      </c>
      <c r="Z8432" s="37"/>
      <c r="AA8432" s="37"/>
    </row>
    <row r="8433" spans="20:27">
      <c r="T8433" s="26">
        <v>8413</v>
      </c>
      <c r="U8433" s="26" t="e">
        <f t="shared" si="664"/>
        <v>#N/A</v>
      </c>
      <c r="V8433" s="36" t="e">
        <f t="shared" si="661"/>
        <v>#N/A</v>
      </c>
      <c r="W8433" s="29" t="e">
        <f t="shared" si="663"/>
        <v>#N/A</v>
      </c>
      <c r="X8433" s="37" t="e">
        <f t="shared" si="662"/>
        <v>#N/A</v>
      </c>
      <c r="Y8433" s="37" t="e">
        <f t="shared" si="665"/>
        <v>#N/A</v>
      </c>
      <c r="Z8433" s="37"/>
      <c r="AA8433" s="37"/>
    </row>
    <row r="8434" spans="20:27">
      <c r="T8434" s="26">
        <v>8414</v>
      </c>
      <c r="U8434" s="26" t="e">
        <f t="shared" si="664"/>
        <v>#N/A</v>
      </c>
      <c r="V8434" s="36" t="e">
        <f t="shared" si="661"/>
        <v>#N/A</v>
      </c>
      <c r="W8434" s="29" t="e">
        <f t="shared" si="663"/>
        <v>#N/A</v>
      </c>
      <c r="X8434" s="37" t="e">
        <f t="shared" si="662"/>
        <v>#N/A</v>
      </c>
      <c r="Y8434" s="37" t="e">
        <f t="shared" si="665"/>
        <v>#N/A</v>
      </c>
      <c r="Z8434" s="37"/>
      <c r="AA8434" s="37"/>
    </row>
    <row r="8435" spans="20:27">
      <c r="T8435" s="26">
        <v>8415</v>
      </c>
      <c r="U8435" s="26" t="e">
        <f t="shared" si="664"/>
        <v>#N/A</v>
      </c>
      <c r="V8435" s="36" t="e">
        <f t="shared" si="661"/>
        <v>#N/A</v>
      </c>
      <c r="W8435" s="29" t="e">
        <f t="shared" si="663"/>
        <v>#N/A</v>
      </c>
      <c r="X8435" s="37" t="e">
        <f t="shared" si="662"/>
        <v>#N/A</v>
      </c>
      <c r="Y8435" s="37" t="e">
        <f t="shared" si="665"/>
        <v>#N/A</v>
      </c>
      <c r="Z8435" s="37"/>
      <c r="AA8435" s="37"/>
    </row>
    <row r="8436" spans="20:27">
      <c r="T8436" s="26">
        <v>8416</v>
      </c>
      <c r="U8436" s="26" t="e">
        <f t="shared" si="664"/>
        <v>#N/A</v>
      </c>
      <c r="V8436" s="36" t="e">
        <f t="shared" si="661"/>
        <v>#N/A</v>
      </c>
      <c r="W8436" s="29" t="e">
        <f t="shared" si="663"/>
        <v>#N/A</v>
      </c>
      <c r="X8436" s="37" t="e">
        <f t="shared" si="662"/>
        <v>#N/A</v>
      </c>
      <c r="Y8436" s="37" t="e">
        <f t="shared" si="665"/>
        <v>#N/A</v>
      </c>
      <c r="Z8436" s="37"/>
      <c r="AA8436" s="37"/>
    </row>
    <row r="8437" spans="20:27">
      <c r="T8437" s="26">
        <v>8417</v>
      </c>
      <c r="U8437" s="26" t="e">
        <f t="shared" si="664"/>
        <v>#N/A</v>
      </c>
      <c r="V8437" s="36" t="e">
        <f t="shared" si="661"/>
        <v>#N/A</v>
      </c>
      <c r="W8437" s="29" t="e">
        <f t="shared" si="663"/>
        <v>#N/A</v>
      </c>
      <c r="X8437" s="37" t="e">
        <f t="shared" si="662"/>
        <v>#N/A</v>
      </c>
      <c r="Y8437" s="37" t="e">
        <f t="shared" si="665"/>
        <v>#N/A</v>
      </c>
      <c r="Z8437" s="37"/>
      <c r="AA8437" s="37"/>
    </row>
    <row r="8438" spans="20:27">
      <c r="T8438" s="26">
        <v>8418</v>
      </c>
      <c r="U8438" s="26" t="e">
        <f t="shared" si="664"/>
        <v>#N/A</v>
      </c>
      <c r="V8438" s="36" t="e">
        <f t="shared" si="661"/>
        <v>#N/A</v>
      </c>
      <c r="W8438" s="29" t="e">
        <f t="shared" si="663"/>
        <v>#N/A</v>
      </c>
      <c r="X8438" s="37" t="e">
        <f t="shared" si="662"/>
        <v>#N/A</v>
      </c>
      <c r="Y8438" s="37" t="e">
        <f t="shared" si="665"/>
        <v>#N/A</v>
      </c>
      <c r="Z8438" s="37"/>
      <c r="AA8438" s="37"/>
    </row>
    <row r="8439" spans="20:27">
      <c r="T8439" s="26">
        <v>8419</v>
      </c>
      <c r="U8439" s="26" t="e">
        <f t="shared" si="664"/>
        <v>#N/A</v>
      </c>
      <c r="V8439" s="36" t="e">
        <f t="shared" si="661"/>
        <v>#N/A</v>
      </c>
      <c r="W8439" s="29" t="e">
        <f t="shared" si="663"/>
        <v>#N/A</v>
      </c>
      <c r="X8439" s="37" t="e">
        <f t="shared" si="662"/>
        <v>#N/A</v>
      </c>
      <c r="Y8439" s="37" t="e">
        <f t="shared" si="665"/>
        <v>#N/A</v>
      </c>
      <c r="Z8439" s="37"/>
      <c r="AA8439" s="37"/>
    </row>
    <row r="8440" spans="20:27">
      <c r="T8440" s="26">
        <v>8420</v>
      </c>
      <c r="U8440" s="26" t="e">
        <f t="shared" si="664"/>
        <v>#N/A</v>
      </c>
      <c r="V8440" s="36" t="e">
        <f t="shared" si="661"/>
        <v>#N/A</v>
      </c>
      <c r="W8440" s="29" t="e">
        <f t="shared" si="663"/>
        <v>#N/A</v>
      </c>
      <c r="X8440" s="37" t="e">
        <f t="shared" si="662"/>
        <v>#N/A</v>
      </c>
      <c r="Y8440" s="37" t="e">
        <f t="shared" si="665"/>
        <v>#N/A</v>
      </c>
      <c r="Z8440" s="37"/>
      <c r="AA8440" s="37"/>
    </row>
    <row r="8441" spans="20:27">
      <c r="T8441" s="26">
        <v>8421</v>
      </c>
      <c r="U8441" s="26" t="e">
        <f t="shared" si="664"/>
        <v>#N/A</v>
      </c>
      <c r="V8441" s="36" t="e">
        <f t="shared" si="661"/>
        <v>#N/A</v>
      </c>
      <c r="W8441" s="29" t="e">
        <f t="shared" si="663"/>
        <v>#N/A</v>
      </c>
      <c r="X8441" s="37" t="e">
        <f t="shared" si="662"/>
        <v>#N/A</v>
      </c>
      <c r="Y8441" s="37" t="e">
        <f t="shared" si="665"/>
        <v>#N/A</v>
      </c>
      <c r="Z8441" s="37"/>
      <c r="AA8441" s="37"/>
    </row>
    <row r="8442" spans="20:27">
      <c r="T8442" s="26">
        <v>8422</v>
      </c>
      <c r="U8442" s="26" t="e">
        <f t="shared" si="664"/>
        <v>#N/A</v>
      </c>
      <c r="V8442" s="36" t="e">
        <f t="shared" si="661"/>
        <v>#N/A</v>
      </c>
      <c r="W8442" s="29" t="e">
        <f t="shared" si="663"/>
        <v>#N/A</v>
      </c>
      <c r="X8442" s="37" t="e">
        <f t="shared" si="662"/>
        <v>#N/A</v>
      </c>
      <c r="Y8442" s="37" t="e">
        <f t="shared" si="665"/>
        <v>#N/A</v>
      </c>
      <c r="Z8442" s="37"/>
      <c r="AA8442" s="37"/>
    </row>
    <row r="8443" spans="20:27">
      <c r="T8443" s="26">
        <v>8423</v>
      </c>
      <c r="U8443" s="26" t="e">
        <f t="shared" si="664"/>
        <v>#N/A</v>
      </c>
      <c r="V8443" s="36" t="e">
        <f t="shared" si="661"/>
        <v>#N/A</v>
      </c>
      <c r="W8443" s="29" t="e">
        <f t="shared" si="663"/>
        <v>#N/A</v>
      </c>
      <c r="X8443" s="37" t="e">
        <f t="shared" si="662"/>
        <v>#N/A</v>
      </c>
      <c r="Y8443" s="37" t="e">
        <f t="shared" si="665"/>
        <v>#N/A</v>
      </c>
      <c r="Z8443" s="37"/>
      <c r="AA8443" s="37"/>
    </row>
    <row r="8444" spans="20:27">
      <c r="T8444" s="26">
        <v>8424</v>
      </c>
      <c r="U8444" s="26" t="e">
        <f t="shared" si="664"/>
        <v>#N/A</v>
      </c>
      <c r="V8444" s="36" t="e">
        <f t="shared" si="661"/>
        <v>#N/A</v>
      </c>
      <c r="W8444" s="29" t="e">
        <f t="shared" si="663"/>
        <v>#N/A</v>
      </c>
      <c r="X8444" s="37" t="e">
        <f t="shared" si="662"/>
        <v>#N/A</v>
      </c>
      <c r="Y8444" s="37" t="e">
        <f t="shared" si="665"/>
        <v>#N/A</v>
      </c>
      <c r="Z8444" s="37"/>
      <c r="AA8444" s="37"/>
    </row>
    <row r="8445" spans="20:27">
      <c r="T8445" s="26">
        <v>8425</v>
      </c>
      <c r="U8445" s="26" t="e">
        <f t="shared" si="664"/>
        <v>#N/A</v>
      </c>
      <c r="V8445" s="36" t="e">
        <f t="shared" si="661"/>
        <v>#N/A</v>
      </c>
      <c r="W8445" s="29" t="e">
        <f t="shared" si="663"/>
        <v>#N/A</v>
      </c>
      <c r="X8445" s="37" t="e">
        <f t="shared" si="662"/>
        <v>#N/A</v>
      </c>
      <c r="Y8445" s="37" t="e">
        <f t="shared" si="665"/>
        <v>#N/A</v>
      </c>
      <c r="Z8445" s="37"/>
      <c r="AA8445" s="37"/>
    </row>
    <row r="8446" spans="20:27">
      <c r="T8446" s="26">
        <v>8426</v>
      </c>
      <c r="U8446" s="26" t="e">
        <f t="shared" si="664"/>
        <v>#N/A</v>
      </c>
      <c r="V8446" s="36" t="e">
        <f t="shared" si="661"/>
        <v>#N/A</v>
      </c>
      <c r="W8446" s="29" t="e">
        <f t="shared" si="663"/>
        <v>#N/A</v>
      </c>
      <c r="X8446" s="37" t="e">
        <f t="shared" si="662"/>
        <v>#N/A</v>
      </c>
      <c r="Y8446" s="37" t="e">
        <f t="shared" si="665"/>
        <v>#N/A</v>
      </c>
      <c r="Z8446" s="37"/>
      <c r="AA8446" s="37"/>
    </row>
    <row r="8447" spans="20:27">
      <c r="T8447" s="26">
        <v>8427</v>
      </c>
      <c r="U8447" s="26" t="e">
        <f t="shared" si="664"/>
        <v>#N/A</v>
      </c>
      <c r="V8447" s="36" t="e">
        <f t="shared" si="661"/>
        <v>#N/A</v>
      </c>
      <c r="W8447" s="29" t="e">
        <f t="shared" si="663"/>
        <v>#N/A</v>
      </c>
      <c r="X8447" s="37" t="e">
        <f t="shared" si="662"/>
        <v>#N/A</v>
      </c>
      <c r="Y8447" s="37" t="e">
        <f t="shared" si="665"/>
        <v>#N/A</v>
      </c>
      <c r="Z8447" s="37"/>
      <c r="AA8447" s="37"/>
    </row>
    <row r="8448" spans="20:27">
      <c r="T8448" s="26">
        <v>8428</v>
      </c>
      <c r="U8448" s="26" t="e">
        <f t="shared" si="664"/>
        <v>#N/A</v>
      </c>
      <c r="V8448" s="36" t="e">
        <f t="shared" si="661"/>
        <v>#N/A</v>
      </c>
      <c r="W8448" s="29" t="e">
        <f t="shared" si="663"/>
        <v>#N/A</v>
      </c>
      <c r="X8448" s="37" t="e">
        <f t="shared" si="662"/>
        <v>#N/A</v>
      </c>
      <c r="Y8448" s="37" t="e">
        <f t="shared" si="665"/>
        <v>#N/A</v>
      </c>
      <c r="Z8448" s="37"/>
      <c r="AA8448" s="37"/>
    </row>
    <row r="8449" spans="20:27">
      <c r="T8449" s="26">
        <v>8429</v>
      </c>
      <c r="U8449" s="26" t="e">
        <f t="shared" si="664"/>
        <v>#N/A</v>
      </c>
      <c r="V8449" s="36" t="e">
        <f t="shared" si="661"/>
        <v>#N/A</v>
      </c>
      <c r="W8449" s="29" t="e">
        <f t="shared" si="663"/>
        <v>#N/A</v>
      </c>
      <c r="X8449" s="37" t="e">
        <f t="shared" si="662"/>
        <v>#N/A</v>
      </c>
      <c r="Y8449" s="37" t="e">
        <f t="shared" si="665"/>
        <v>#N/A</v>
      </c>
      <c r="Z8449" s="37"/>
      <c r="AA8449" s="37"/>
    </row>
    <row r="8450" spans="20:27">
      <c r="T8450" s="26">
        <v>8430</v>
      </c>
      <c r="U8450" s="26" t="e">
        <f t="shared" si="664"/>
        <v>#N/A</v>
      </c>
      <c r="V8450" s="36" t="e">
        <f t="shared" si="661"/>
        <v>#N/A</v>
      </c>
      <c r="W8450" s="29" t="e">
        <f t="shared" si="663"/>
        <v>#N/A</v>
      </c>
      <c r="X8450" s="37" t="e">
        <f t="shared" si="662"/>
        <v>#N/A</v>
      </c>
      <c r="Y8450" s="37" t="e">
        <f t="shared" si="665"/>
        <v>#N/A</v>
      </c>
      <c r="Z8450" s="37"/>
      <c r="AA8450" s="37"/>
    </row>
    <row r="8451" spans="20:27">
      <c r="T8451" s="26">
        <v>8431</v>
      </c>
      <c r="U8451" s="26" t="e">
        <f t="shared" si="664"/>
        <v>#N/A</v>
      </c>
      <c r="V8451" s="36" t="e">
        <f t="shared" si="661"/>
        <v>#N/A</v>
      </c>
      <c r="W8451" s="29" t="e">
        <f t="shared" si="663"/>
        <v>#N/A</v>
      </c>
      <c r="X8451" s="37" t="e">
        <f t="shared" si="662"/>
        <v>#N/A</v>
      </c>
      <c r="Y8451" s="37" t="e">
        <f t="shared" si="665"/>
        <v>#N/A</v>
      </c>
      <c r="Z8451" s="37"/>
      <c r="AA8451" s="37"/>
    </row>
    <row r="8452" spans="20:27">
      <c r="T8452" s="26">
        <v>8432</v>
      </c>
      <c r="U8452" s="26" t="e">
        <f t="shared" si="664"/>
        <v>#N/A</v>
      </c>
      <c r="V8452" s="36" t="e">
        <f t="shared" si="661"/>
        <v>#N/A</v>
      </c>
      <c r="W8452" s="29" t="e">
        <f t="shared" si="663"/>
        <v>#N/A</v>
      </c>
      <c r="X8452" s="37" t="e">
        <f t="shared" si="662"/>
        <v>#N/A</v>
      </c>
      <c r="Y8452" s="37" t="e">
        <f t="shared" si="665"/>
        <v>#N/A</v>
      </c>
      <c r="Z8452" s="37"/>
      <c r="AA8452" s="37"/>
    </row>
    <row r="8453" spans="20:27">
      <c r="T8453" s="26">
        <v>8433</v>
      </c>
      <c r="U8453" s="26" t="e">
        <f t="shared" si="664"/>
        <v>#N/A</v>
      </c>
      <c r="V8453" s="36" t="e">
        <f t="shared" si="661"/>
        <v>#N/A</v>
      </c>
      <c r="W8453" s="29" t="e">
        <f t="shared" si="663"/>
        <v>#N/A</v>
      </c>
      <c r="X8453" s="37" t="e">
        <f t="shared" si="662"/>
        <v>#N/A</v>
      </c>
      <c r="Y8453" s="37" t="e">
        <f t="shared" si="665"/>
        <v>#N/A</v>
      </c>
      <c r="Z8453" s="37"/>
      <c r="AA8453" s="37"/>
    </row>
    <row r="8454" spans="20:27">
      <c r="T8454" s="26">
        <v>8434</v>
      </c>
      <c r="U8454" s="26" t="e">
        <f t="shared" si="664"/>
        <v>#N/A</v>
      </c>
      <c r="V8454" s="36" t="e">
        <f t="shared" si="661"/>
        <v>#N/A</v>
      </c>
      <c r="W8454" s="29" t="e">
        <f t="shared" si="663"/>
        <v>#N/A</v>
      </c>
      <c r="X8454" s="37" t="e">
        <f t="shared" si="662"/>
        <v>#N/A</v>
      </c>
      <c r="Y8454" s="37" t="e">
        <f t="shared" si="665"/>
        <v>#N/A</v>
      </c>
      <c r="Z8454" s="37"/>
      <c r="AA8454" s="37"/>
    </row>
    <row r="8455" spans="20:27">
      <c r="T8455" s="26">
        <v>8435</v>
      </c>
      <c r="U8455" s="26" t="e">
        <f t="shared" si="664"/>
        <v>#N/A</v>
      </c>
      <c r="V8455" s="36" t="e">
        <f t="shared" si="661"/>
        <v>#N/A</v>
      </c>
      <c r="W8455" s="29" t="e">
        <f t="shared" si="663"/>
        <v>#N/A</v>
      </c>
      <c r="X8455" s="37" t="e">
        <f t="shared" si="662"/>
        <v>#N/A</v>
      </c>
      <c r="Y8455" s="37" t="e">
        <f t="shared" si="665"/>
        <v>#N/A</v>
      </c>
      <c r="Z8455" s="37"/>
      <c r="AA8455" s="37"/>
    </row>
    <row r="8456" spans="20:27">
      <c r="T8456" s="26">
        <v>8436</v>
      </c>
      <c r="U8456" s="26" t="e">
        <f t="shared" si="664"/>
        <v>#N/A</v>
      </c>
      <c r="V8456" s="36" t="e">
        <f t="shared" ref="V8456:V8519" si="666">K$23*EXP(M$22*LOG(T8456/O$23))</f>
        <v>#N/A</v>
      </c>
      <c r="W8456" s="29" t="e">
        <f t="shared" si="663"/>
        <v>#N/A</v>
      </c>
      <c r="X8456" s="37" t="e">
        <f t="shared" ref="X8456:X8519" si="667">IF(($K$60+15)&gt;T8456,T8456,(#N/A))</f>
        <v>#N/A</v>
      </c>
      <c r="Y8456" s="37" t="e">
        <f t="shared" si="665"/>
        <v>#N/A</v>
      </c>
      <c r="Z8456" s="37"/>
      <c r="AA8456" s="37"/>
    </row>
    <row r="8457" spans="20:27">
      <c r="T8457" s="26">
        <v>8437</v>
      </c>
      <c r="U8457" s="26" t="e">
        <f t="shared" si="664"/>
        <v>#N/A</v>
      </c>
      <c r="V8457" s="36" t="e">
        <f t="shared" si="666"/>
        <v>#N/A</v>
      </c>
      <c r="W8457" s="29" t="e">
        <f t="shared" si="663"/>
        <v>#N/A</v>
      </c>
      <c r="X8457" s="37" t="e">
        <f t="shared" si="667"/>
        <v>#N/A</v>
      </c>
      <c r="Y8457" s="37" t="e">
        <f t="shared" si="665"/>
        <v>#N/A</v>
      </c>
      <c r="Z8457" s="37"/>
      <c r="AA8457" s="37"/>
    </row>
    <row r="8458" spans="20:27">
      <c r="T8458" s="26">
        <v>8438</v>
      </c>
      <c r="U8458" s="26" t="e">
        <f t="shared" si="664"/>
        <v>#N/A</v>
      </c>
      <c r="V8458" s="36" t="e">
        <f t="shared" si="666"/>
        <v>#N/A</v>
      </c>
      <c r="W8458" s="29" t="e">
        <f t="shared" si="663"/>
        <v>#N/A</v>
      </c>
      <c r="X8458" s="37" t="e">
        <f t="shared" si="667"/>
        <v>#N/A</v>
      </c>
      <c r="Y8458" s="37" t="e">
        <f t="shared" si="665"/>
        <v>#N/A</v>
      </c>
      <c r="Z8458" s="37"/>
      <c r="AA8458" s="37"/>
    </row>
    <row r="8459" spans="20:27">
      <c r="T8459" s="26">
        <v>8439</v>
      </c>
      <c r="U8459" s="26" t="e">
        <f t="shared" si="664"/>
        <v>#N/A</v>
      </c>
      <c r="V8459" s="36" t="e">
        <f t="shared" si="666"/>
        <v>#N/A</v>
      </c>
      <c r="W8459" s="29" t="e">
        <f t="shared" si="663"/>
        <v>#N/A</v>
      </c>
      <c r="X8459" s="37" t="e">
        <f t="shared" si="667"/>
        <v>#N/A</v>
      </c>
      <c r="Y8459" s="37" t="e">
        <f t="shared" si="665"/>
        <v>#N/A</v>
      </c>
      <c r="Z8459" s="37"/>
      <c r="AA8459" s="37"/>
    </row>
    <row r="8460" spans="20:27">
      <c r="T8460" s="26">
        <v>8440</v>
      </c>
      <c r="U8460" s="26" t="e">
        <f t="shared" si="664"/>
        <v>#N/A</v>
      </c>
      <c r="V8460" s="36" t="e">
        <f t="shared" si="666"/>
        <v>#N/A</v>
      </c>
      <c r="W8460" s="29" t="e">
        <f t="shared" si="663"/>
        <v>#N/A</v>
      </c>
      <c r="X8460" s="37" t="e">
        <f t="shared" si="667"/>
        <v>#N/A</v>
      </c>
      <c r="Y8460" s="37" t="e">
        <f t="shared" si="665"/>
        <v>#N/A</v>
      </c>
      <c r="Z8460" s="37"/>
      <c r="AA8460" s="37"/>
    </row>
    <row r="8461" spans="20:27">
      <c r="T8461" s="26">
        <v>8441</v>
      </c>
      <c r="U8461" s="26" t="e">
        <f t="shared" si="664"/>
        <v>#N/A</v>
      </c>
      <c r="V8461" s="36" t="e">
        <f t="shared" si="666"/>
        <v>#N/A</v>
      </c>
      <c r="W8461" s="29" t="e">
        <f t="shared" si="663"/>
        <v>#N/A</v>
      </c>
      <c r="X8461" s="37" t="e">
        <f t="shared" si="667"/>
        <v>#N/A</v>
      </c>
      <c r="Y8461" s="37" t="e">
        <f t="shared" si="665"/>
        <v>#N/A</v>
      </c>
      <c r="Z8461" s="37"/>
      <c r="AA8461" s="37"/>
    </row>
    <row r="8462" spans="20:27">
      <c r="T8462" s="26">
        <v>8442</v>
      </c>
      <c r="U8462" s="26" t="e">
        <f t="shared" si="664"/>
        <v>#N/A</v>
      </c>
      <c r="V8462" s="36" t="e">
        <f t="shared" si="666"/>
        <v>#N/A</v>
      </c>
      <c r="W8462" s="29" t="e">
        <f t="shared" si="663"/>
        <v>#N/A</v>
      </c>
      <c r="X8462" s="37" t="e">
        <f t="shared" si="667"/>
        <v>#N/A</v>
      </c>
      <c r="Y8462" s="37" t="e">
        <f t="shared" si="665"/>
        <v>#N/A</v>
      </c>
      <c r="Z8462" s="37"/>
      <c r="AA8462" s="37"/>
    </row>
    <row r="8463" spans="20:27">
      <c r="T8463" s="26">
        <v>8443</v>
      </c>
      <c r="U8463" s="26" t="e">
        <f t="shared" si="664"/>
        <v>#N/A</v>
      </c>
      <c r="V8463" s="36" t="e">
        <f t="shared" si="666"/>
        <v>#N/A</v>
      </c>
      <c r="W8463" s="29" t="e">
        <f t="shared" si="663"/>
        <v>#N/A</v>
      </c>
      <c r="X8463" s="37" t="e">
        <f t="shared" si="667"/>
        <v>#N/A</v>
      </c>
      <c r="Y8463" s="37" t="e">
        <f t="shared" si="665"/>
        <v>#N/A</v>
      </c>
      <c r="Z8463" s="37"/>
      <c r="AA8463" s="37"/>
    </row>
    <row r="8464" spans="20:27">
      <c r="T8464" s="26">
        <v>8444</v>
      </c>
      <c r="U8464" s="26" t="e">
        <f t="shared" si="664"/>
        <v>#N/A</v>
      </c>
      <c r="V8464" s="36" t="e">
        <f t="shared" si="666"/>
        <v>#N/A</v>
      </c>
      <c r="W8464" s="29" t="e">
        <f t="shared" si="663"/>
        <v>#N/A</v>
      </c>
      <c r="X8464" s="37" t="e">
        <f t="shared" si="667"/>
        <v>#N/A</v>
      </c>
      <c r="Y8464" s="37" t="e">
        <f t="shared" si="665"/>
        <v>#N/A</v>
      </c>
      <c r="Z8464" s="37"/>
      <c r="AA8464" s="37"/>
    </row>
    <row r="8465" spans="20:27">
      <c r="T8465" s="26">
        <v>8445</v>
      </c>
      <c r="U8465" s="26" t="e">
        <f t="shared" si="664"/>
        <v>#N/A</v>
      </c>
      <c r="V8465" s="36" t="e">
        <f t="shared" si="666"/>
        <v>#N/A</v>
      </c>
      <c r="W8465" s="29" t="e">
        <f t="shared" si="663"/>
        <v>#N/A</v>
      </c>
      <c r="X8465" s="37" t="e">
        <f t="shared" si="667"/>
        <v>#N/A</v>
      </c>
      <c r="Y8465" s="37" t="e">
        <f t="shared" si="665"/>
        <v>#N/A</v>
      </c>
      <c r="Z8465" s="37"/>
      <c r="AA8465" s="37"/>
    </row>
    <row r="8466" spans="20:27">
      <c r="T8466" s="26">
        <v>8446</v>
      </c>
      <c r="U8466" s="26" t="e">
        <f t="shared" si="664"/>
        <v>#N/A</v>
      </c>
      <c r="V8466" s="36" t="e">
        <f t="shared" si="666"/>
        <v>#N/A</v>
      </c>
      <c r="W8466" s="29" t="e">
        <f t="shared" si="663"/>
        <v>#N/A</v>
      </c>
      <c r="X8466" s="37" t="e">
        <f t="shared" si="667"/>
        <v>#N/A</v>
      </c>
      <c r="Y8466" s="37" t="e">
        <f t="shared" si="665"/>
        <v>#N/A</v>
      </c>
      <c r="Z8466" s="37"/>
      <c r="AA8466" s="37"/>
    </row>
    <row r="8467" spans="20:27">
      <c r="T8467" s="26">
        <v>8447</v>
      </c>
      <c r="U8467" s="26" t="e">
        <f t="shared" si="664"/>
        <v>#N/A</v>
      </c>
      <c r="V8467" s="36" t="e">
        <f t="shared" si="666"/>
        <v>#N/A</v>
      </c>
      <c r="W8467" s="29" t="e">
        <f t="shared" si="663"/>
        <v>#N/A</v>
      </c>
      <c r="X8467" s="37" t="e">
        <f t="shared" si="667"/>
        <v>#N/A</v>
      </c>
      <c r="Y8467" s="37" t="e">
        <f t="shared" si="665"/>
        <v>#N/A</v>
      </c>
      <c r="Z8467" s="37"/>
      <c r="AA8467" s="37"/>
    </row>
    <row r="8468" spans="20:27">
      <c r="T8468" s="26">
        <v>8448</v>
      </c>
      <c r="U8468" s="26" t="e">
        <f t="shared" si="664"/>
        <v>#N/A</v>
      </c>
      <c r="V8468" s="36" t="e">
        <f t="shared" si="666"/>
        <v>#N/A</v>
      </c>
      <c r="W8468" s="29" t="e">
        <f t="shared" si="663"/>
        <v>#N/A</v>
      </c>
      <c r="X8468" s="37" t="e">
        <f t="shared" si="667"/>
        <v>#N/A</v>
      </c>
      <c r="Y8468" s="37" t="e">
        <f t="shared" si="665"/>
        <v>#N/A</v>
      </c>
      <c r="Z8468" s="37"/>
      <c r="AA8468" s="37"/>
    </row>
    <row r="8469" spans="20:27">
      <c r="T8469" s="26">
        <v>8449</v>
      </c>
      <c r="U8469" s="26" t="e">
        <f t="shared" si="664"/>
        <v>#N/A</v>
      </c>
      <c r="V8469" s="36" t="e">
        <f t="shared" si="666"/>
        <v>#N/A</v>
      </c>
      <c r="W8469" s="29" t="e">
        <f t="shared" ref="W8469:W8532" si="668">IF(U8469="",(#N/A),V8469)</f>
        <v>#N/A</v>
      </c>
      <c r="X8469" s="37" t="e">
        <f t="shared" si="667"/>
        <v>#N/A</v>
      </c>
      <c r="Y8469" s="37" t="e">
        <f t="shared" si="665"/>
        <v>#N/A</v>
      </c>
      <c r="Z8469" s="37"/>
      <c r="AA8469" s="37"/>
    </row>
    <row r="8470" spans="20:27">
      <c r="T8470" s="26">
        <v>8450</v>
      </c>
      <c r="U8470" s="26" t="e">
        <f t="shared" ref="U8470:U8533" si="669">IF(MAX(D$20:D$64)&lt;T8470,(#N/A),T8470)</f>
        <v>#N/A</v>
      </c>
      <c r="V8470" s="36" t="e">
        <f t="shared" si="666"/>
        <v>#N/A</v>
      </c>
      <c r="W8470" s="29" t="e">
        <f t="shared" si="668"/>
        <v>#N/A</v>
      </c>
      <c r="X8470" s="37" t="e">
        <f t="shared" si="667"/>
        <v>#N/A</v>
      </c>
      <c r="Y8470" s="37" t="e">
        <f t="shared" si="665"/>
        <v>#N/A</v>
      </c>
      <c r="Z8470" s="37"/>
      <c r="AA8470" s="37"/>
    </row>
    <row r="8471" spans="20:27">
      <c r="T8471" s="26">
        <v>8451</v>
      </c>
      <c r="U8471" s="26" t="e">
        <f t="shared" si="669"/>
        <v>#N/A</v>
      </c>
      <c r="V8471" s="36" t="e">
        <f t="shared" si="666"/>
        <v>#N/A</v>
      </c>
      <c r="W8471" s="29" t="e">
        <f t="shared" si="668"/>
        <v>#N/A</v>
      </c>
      <c r="X8471" s="37" t="e">
        <f t="shared" si="667"/>
        <v>#N/A</v>
      </c>
      <c r="Y8471" s="37" t="e">
        <f t="shared" si="665"/>
        <v>#N/A</v>
      </c>
      <c r="Z8471" s="37"/>
      <c r="AA8471" s="37"/>
    </row>
    <row r="8472" spans="20:27">
      <c r="T8472" s="26">
        <v>8452</v>
      </c>
      <c r="U8472" s="26" t="e">
        <f t="shared" si="669"/>
        <v>#N/A</v>
      </c>
      <c r="V8472" s="36" t="e">
        <f t="shared" si="666"/>
        <v>#N/A</v>
      </c>
      <c r="W8472" s="29" t="e">
        <f t="shared" si="668"/>
        <v>#N/A</v>
      </c>
      <c r="X8472" s="37" t="e">
        <f t="shared" si="667"/>
        <v>#N/A</v>
      </c>
      <c r="Y8472" s="37" t="e">
        <f t="shared" si="665"/>
        <v>#N/A</v>
      </c>
      <c r="Z8472" s="37"/>
      <c r="AA8472" s="37"/>
    </row>
    <row r="8473" spans="20:27">
      <c r="T8473" s="26">
        <v>8453</v>
      </c>
      <c r="U8473" s="26" t="e">
        <f t="shared" si="669"/>
        <v>#N/A</v>
      </c>
      <c r="V8473" s="36" t="e">
        <f t="shared" si="666"/>
        <v>#N/A</v>
      </c>
      <c r="W8473" s="29" t="e">
        <f t="shared" si="668"/>
        <v>#N/A</v>
      </c>
      <c r="X8473" s="37" t="e">
        <f t="shared" si="667"/>
        <v>#N/A</v>
      </c>
      <c r="Y8473" s="37" t="e">
        <f t="shared" si="665"/>
        <v>#N/A</v>
      </c>
      <c r="Z8473" s="37"/>
      <c r="AA8473" s="37"/>
    </row>
    <row r="8474" spans="20:27">
      <c r="T8474" s="26">
        <v>8454</v>
      </c>
      <c r="U8474" s="26" t="e">
        <f t="shared" si="669"/>
        <v>#N/A</v>
      </c>
      <c r="V8474" s="36" t="e">
        <f t="shared" si="666"/>
        <v>#N/A</v>
      </c>
      <c r="W8474" s="29" t="e">
        <f t="shared" si="668"/>
        <v>#N/A</v>
      </c>
      <c r="X8474" s="37" t="e">
        <f t="shared" si="667"/>
        <v>#N/A</v>
      </c>
      <c r="Y8474" s="37" t="e">
        <f t="shared" si="665"/>
        <v>#N/A</v>
      </c>
      <c r="Z8474" s="37"/>
      <c r="AA8474" s="37"/>
    </row>
    <row r="8475" spans="20:27">
      <c r="T8475" s="26">
        <v>8455</v>
      </c>
      <c r="U8475" s="26" t="e">
        <f t="shared" si="669"/>
        <v>#N/A</v>
      </c>
      <c r="V8475" s="36" t="e">
        <f t="shared" si="666"/>
        <v>#N/A</v>
      </c>
      <c r="W8475" s="29" t="e">
        <f t="shared" si="668"/>
        <v>#N/A</v>
      </c>
      <c r="X8475" s="37" t="e">
        <f t="shared" si="667"/>
        <v>#N/A</v>
      </c>
      <c r="Y8475" s="37" t="e">
        <f t="shared" si="665"/>
        <v>#N/A</v>
      </c>
      <c r="Z8475" s="37"/>
      <c r="AA8475" s="37"/>
    </row>
    <row r="8476" spans="20:27">
      <c r="T8476" s="26">
        <v>8456</v>
      </c>
      <c r="U8476" s="26" t="e">
        <f t="shared" si="669"/>
        <v>#N/A</v>
      </c>
      <c r="V8476" s="36" t="e">
        <f t="shared" si="666"/>
        <v>#N/A</v>
      </c>
      <c r="W8476" s="29" t="e">
        <f t="shared" si="668"/>
        <v>#N/A</v>
      </c>
      <c r="X8476" s="37" t="e">
        <f t="shared" si="667"/>
        <v>#N/A</v>
      </c>
      <c r="Y8476" s="37" t="e">
        <f t="shared" si="665"/>
        <v>#N/A</v>
      </c>
      <c r="Z8476" s="37"/>
      <c r="AA8476" s="37"/>
    </row>
    <row r="8477" spans="20:27">
      <c r="T8477" s="26">
        <v>8457</v>
      </c>
      <c r="U8477" s="26" t="e">
        <f t="shared" si="669"/>
        <v>#N/A</v>
      </c>
      <c r="V8477" s="36" t="e">
        <f t="shared" si="666"/>
        <v>#N/A</v>
      </c>
      <c r="W8477" s="29" t="e">
        <f t="shared" si="668"/>
        <v>#N/A</v>
      </c>
      <c r="X8477" s="37" t="e">
        <f t="shared" si="667"/>
        <v>#N/A</v>
      </c>
      <c r="Y8477" s="37" t="e">
        <f t="shared" si="665"/>
        <v>#N/A</v>
      </c>
      <c r="Z8477" s="37"/>
      <c r="AA8477" s="37"/>
    </row>
    <row r="8478" spans="20:27">
      <c r="T8478" s="26">
        <v>8458</v>
      </c>
      <c r="U8478" s="26" t="e">
        <f t="shared" si="669"/>
        <v>#N/A</v>
      </c>
      <c r="V8478" s="36" t="e">
        <f t="shared" si="666"/>
        <v>#N/A</v>
      </c>
      <c r="W8478" s="29" t="e">
        <f t="shared" si="668"/>
        <v>#N/A</v>
      </c>
      <c r="X8478" s="37" t="e">
        <f t="shared" si="667"/>
        <v>#N/A</v>
      </c>
      <c r="Y8478" s="37" t="e">
        <f t="shared" si="665"/>
        <v>#N/A</v>
      </c>
      <c r="Z8478" s="37"/>
      <c r="AA8478" s="37"/>
    </row>
    <row r="8479" spans="20:27">
      <c r="T8479" s="26">
        <v>8459</v>
      </c>
      <c r="U8479" s="26" t="e">
        <f t="shared" si="669"/>
        <v>#N/A</v>
      </c>
      <c r="V8479" s="36" t="e">
        <f t="shared" si="666"/>
        <v>#N/A</v>
      </c>
      <c r="W8479" s="29" t="e">
        <f t="shared" si="668"/>
        <v>#N/A</v>
      </c>
      <c r="X8479" s="37" t="e">
        <f t="shared" si="667"/>
        <v>#N/A</v>
      </c>
      <c r="Y8479" s="37" t="e">
        <f t="shared" ref="Y8479:Y8542" si="670">IF(($K$60+15)&gt;T8479,K$23*EXP(M$22*LOG(T8479/O$23)),(#N/A))</f>
        <v>#N/A</v>
      </c>
      <c r="Z8479" s="37"/>
      <c r="AA8479" s="37"/>
    </row>
    <row r="8480" spans="20:27">
      <c r="T8480" s="26">
        <v>8460</v>
      </c>
      <c r="U8480" s="26" t="e">
        <f t="shared" si="669"/>
        <v>#N/A</v>
      </c>
      <c r="V8480" s="36" t="e">
        <f t="shared" si="666"/>
        <v>#N/A</v>
      </c>
      <c r="W8480" s="29" t="e">
        <f t="shared" si="668"/>
        <v>#N/A</v>
      </c>
      <c r="X8480" s="37" t="e">
        <f t="shared" si="667"/>
        <v>#N/A</v>
      </c>
      <c r="Y8480" s="37" t="e">
        <f t="shared" si="670"/>
        <v>#N/A</v>
      </c>
      <c r="Z8480" s="37"/>
      <c r="AA8480" s="37"/>
    </row>
    <row r="8481" spans="20:27">
      <c r="T8481" s="26">
        <v>8461</v>
      </c>
      <c r="U8481" s="26" t="e">
        <f t="shared" si="669"/>
        <v>#N/A</v>
      </c>
      <c r="V8481" s="36" t="e">
        <f t="shared" si="666"/>
        <v>#N/A</v>
      </c>
      <c r="W8481" s="29" t="e">
        <f t="shared" si="668"/>
        <v>#N/A</v>
      </c>
      <c r="X8481" s="37" t="e">
        <f t="shared" si="667"/>
        <v>#N/A</v>
      </c>
      <c r="Y8481" s="37" t="e">
        <f t="shared" si="670"/>
        <v>#N/A</v>
      </c>
      <c r="Z8481" s="37"/>
      <c r="AA8481" s="37"/>
    </row>
    <row r="8482" spans="20:27">
      <c r="T8482" s="26">
        <v>8462</v>
      </c>
      <c r="U8482" s="26" t="e">
        <f t="shared" si="669"/>
        <v>#N/A</v>
      </c>
      <c r="V8482" s="36" t="e">
        <f t="shared" si="666"/>
        <v>#N/A</v>
      </c>
      <c r="W8482" s="29" t="e">
        <f t="shared" si="668"/>
        <v>#N/A</v>
      </c>
      <c r="X8482" s="37" t="e">
        <f t="shared" si="667"/>
        <v>#N/A</v>
      </c>
      <c r="Y8482" s="37" t="e">
        <f t="shared" si="670"/>
        <v>#N/A</v>
      </c>
      <c r="Z8482" s="37"/>
      <c r="AA8482" s="37"/>
    </row>
    <row r="8483" spans="20:27">
      <c r="T8483" s="26">
        <v>8463</v>
      </c>
      <c r="U8483" s="26" t="e">
        <f t="shared" si="669"/>
        <v>#N/A</v>
      </c>
      <c r="V8483" s="36" t="e">
        <f t="shared" si="666"/>
        <v>#N/A</v>
      </c>
      <c r="W8483" s="29" t="e">
        <f t="shared" si="668"/>
        <v>#N/A</v>
      </c>
      <c r="X8483" s="37" t="e">
        <f t="shared" si="667"/>
        <v>#N/A</v>
      </c>
      <c r="Y8483" s="37" t="e">
        <f t="shared" si="670"/>
        <v>#N/A</v>
      </c>
      <c r="Z8483" s="37"/>
      <c r="AA8483" s="37"/>
    </row>
    <row r="8484" spans="20:27">
      <c r="T8484" s="26">
        <v>8464</v>
      </c>
      <c r="U8484" s="26" t="e">
        <f t="shared" si="669"/>
        <v>#N/A</v>
      </c>
      <c r="V8484" s="36" t="e">
        <f t="shared" si="666"/>
        <v>#N/A</v>
      </c>
      <c r="W8484" s="29" t="e">
        <f t="shared" si="668"/>
        <v>#N/A</v>
      </c>
      <c r="X8484" s="37" t="e">
        <f t="shared" si="667"/>
        <v>#N/A</v>
      </c>
      <c r="Y8484" s="37" t="e">
        <f t="shared" si="670"/>
        <v>#N/A</v>
      </c>
      <c r="Z8484" s="37"/>
      <c r="AA8484" s="37"/>
    </row>
    <row r="8485" spans="20:27">
      <c r="T8485" s="26">
        <v>8465</v>
      </c>
      <c r="U8485" s="26" t="e">
        <f t="shared" si="669"/>
        <v>#N/A</v>
      </c>
      <c r="V8485" s="36" t="e">
        <f t="shared" si="666"/>
        <v>#N/A</v>
      </c>
      <c r="W8485" s="29" t="e">
        <f t="shared" si="668"/>
        <v>#N/A</v>
      </c>
      <c r="X8485" s="37" t="e">
        <f t="shared" si="667"/>
        <v>#N/A</v>
      </c>
      <c r="Y8485" s="37" t="e">
        <f t="shared" si="670"/>
        <v>#N/A</v>
      </c>
      <c r="Z8485" s="37"/>
      <c r="AA8485" s="37"/>
    </row>
    <row r="8486" spans="20:27">
      <c r="T8486" s="26">
        <v>8466</v>
      </c>
      <c r="U8486" s="26" t="e">
        <f t="shared" si="669"/>
        <v>#N/A</v>
      </c>
      <c r="V8486" s="36" t="e">
        <f t="shared" si="666"/>
        <v>#N/A</v>
      </c>
      <c r="W8486" s="29" t="e">
        <f t="shared" si="668"/>
        <v>#N/A</v>
      </c>
      <c r="X8486" s="37" t="e">
        <f t="shared" si="667"/>
        <v>#N/A</v>
      </c>
      <c r="Y8486" s="37" t="e">
        <f t="shared" si="670"/>
        <v>#N/A</v>
      </c>
      <c r="Z8486" s="37"/>
      <c r="AA8486" s="37"/>
    </row>
    <row r="8487" spans="20:27">
      <c r="T8487" s="26">
        <v>8467</v>
      </c>
      <c r="U8487" s="26" t="e">
        <f t="shared" si="669"/>
        <v>#N/A</v>
      </c>
      <c r="V8487" s="36" t="e">
        <f t="shared" si="666"/>
        <v>#N/A</v>
      </c>
      <c r="W8487" s="29" t="e">
        <f t="shared" si="668"/>
        <v>#N/A</v>
      </c>
      <c r="X8487" s="37" t="e">
        <f t="shared" si="667"/>
        <v>#N/A</v>
      </c>
      <c r="Y8487" s="37" t="e">
        <f t="shared" si="670"/>
        <v>#N/A</v>
      </c>
      <c r="Z8487" s="37"/>
      <c r="AA8487" s="37"/>
    </row>
    <row r="8488" spans="20:27">
      <c r="T8488" s="26">
        <v>8468</v>
      </c>
      <c r="U8488" s="26" t="e">
        <f t="shared" si="669"/>
        <v>#N/A</v>
      </c>
      <c r="V8488" s="36" t="e">
        <f t="shared" si="666"/>
        <v>#N/A</v>
      </c>
      <c r="W8488" s="29" t="e">
        <f t="shared" si="668"/>
        <v>#N/A</v>
      </c>
      <c r="X8488" s="37" t="e">
        <f t="shared" si="667"/>
        <v>#N/A</v>
      </c>
      <c r="Y8488" s="37" t="e">
        <f t="shared" si="670"/>
        <v>#N/A</v>
      </c>
      <c r="Z8488" s="37"/>
      <c r="AA8488" s="37"/>
    </row>
    <row r="8489" spans="20:27">
      <c r="T8489" s="26">
        <v>8469</v>
      </c>
      <c r="U8489" s="26" t="e">
        <f t="shared" si="669"/>
        <v>#N/A</v>
      </c>
      <c r="V8489" s="36" t="e">
        <f t="shared" si="666"/>
        <v>#N/A</v>
      </c>
      <c r="W8489" s="29" t="e">
        <f t="shared" si="668"/>
        <v>#N/A</v>
      </c>
      <c r="X8489" s="37" t="e">
        <f t="shared" si="667"/>
        <v>#N/A</v>
      </c>
      <c r="Y8489" s="37" t="e">
        <f t="shared" si="670"/>
        <v>#N/A</v>
      </c>
      <c r="Z8489" s="37"/>
      <c r="AA8489" s="37"/>
    </row>
    <row r="8490" spans="20:27">
      <c r="T8490" s="26">
        <v>8470</v>
      </c>
      <c r="U8490" s="26" t="e">
        <f t="shared" si="669"/>
        <v>#N/A</v>
      </c>
      <c r="V8490" s="36" t="e">
        <f t="shared" si="666"/>
        <v>#N/A</v>
      </c>
      <c r="W8490" s="29" t="e">
        <f t="shared" si="668"/>
        <v>#N/A</v>
      </c>
      <c r="X8490" s="37" t="e">
        <f t="shared" si="667"/>
        <v>#N/A</v>
      </c>
      <c r="Y8490" s="37" t="e">
        <f t="shared" si="670"/>
        <v>#N/A</v>
      </c>
      <c r="Z8490" s="37"/>
      <c r="AA8490" s="37"/>
    </row>
    <row r="8491" spans="20:27">
      <c r="T8491" s="26">
        <v>8471</v>
      </c>
      <c r="U8491" s="26" t="e">
        <f t="shared" si="669"/>
        <v>#N/A</v>
      </c>
      <c r="V8491" s="36" t="e">
        <f t="shared" si="666"/>
        <v>#N/A</v>
      </c>
      <c r="W8491" s="29" t="e">
        <f t="shared" si="668"/>
        <v>#N/A</v>
      </c>
      <c r="X8491" s="37" t="e">
        <f t="shared" si="667"/>
        <v>#N/A</v>
      </c>
      <c r="Y8491" s="37" t="e">
        <f t="shared" si="670"/>
        <v>#N/A</v>
      </c>
      <c r="Z8491" s="37"/>
      <c r="AA8491" s="37"/>
    </row>
    <row r="8492" spans="20:27">
      <c r="T8492" s="26">
        <v>8472</v>
      </c>
      <c r="U8492" s="26" t="e">
        <f t="shared" si="669"/>
        <v>#N/A</v>
      </c>
      <c r="V8492" s="36" t="e">
        <f t="shared" si="666"/>
        <v>#N/A</v>
      </c>
      <c r="W8492" s="29" t="e">
        <f t="shared" si="668"/>
        <v>#N/A</v>
      </c>
      <c r="X8492" s="37" t="e">
        <f t="shared" si="667"/>
        <v>#N/A</v>
      </c>
      <c r="Y8492" s="37" t="e">
        <f t="shared" si="670"/>
        <v>#N/A</v>
      </c>
      <c r="Z8492" s="37"/>
      <c r="AA8492" s="37"/>
    </row>
    <row r="8493" spans="20:27">
      <c r="T8493" s="26">
        <v>8473</v>
      </c>
      <c r="U8493" s="26" t="e">
        <f t="shared" si="669"/>
        <v>#N/A</v>
      </c>
      <c r="V8493" s="36" t="e">
        <f t="shared" si="666"/>
        <v>#N/A</v>
      </c>
      <c r="W8493" s="29" t="e">
        <f t="shared" si="668"/>
        <v>#N/A</v>
      </c>
      <c r="X8493" s="37" t="e">
        <f t="shared" si="667"/>
        <v>#N/A</v>
      </c>
      <c r="Y8493" s="37" t="e">
        <f t="shared" si="670"/>
        <v>#N/A</v>
      </c>
      <c r="Z8493" s="37"/>
      <c r="AA8493" s="37"/>
    </row>
    <row r="8494" spans="20:27">
      <c r="T8494" s="26">
        <v>8474</v>
      </c>
      <c r="U8494" s="26" t="e">
        <f t="shared" si="669"/>
        <v>#N/A</v>
      </c>
      <c r="V8494" s="36" t="e">
        <f t="shared" si="666"/>
        <v>#N/A</v>
      </c>
      <c r="W8494" s="29" t="e">
        <f t="shared" si="668"/>
        <v>#N/A</v>
      </c>
      <c r="X8494" s="37" t="e">
        <f t="shared" si="667"/>
        <v>#N/A</v>
      </c>
      <c r="Y8494" s="37" t="e">
        <f t="shared" si="670"/>
        <v>#N/A</v>
      </c>
      <c r="Z8494" s="37"/>
      <c r="AA8494" s="37"/>
    </row>
    <row r="8495" spans="20:27">
      <c r="T8495" s="26">
        <v>8475</v>
      </c>
      <c r="U8495" s="26" t="e">
        <f t="shared" si="669"/>
        <v>#N/A</v>
      </c>
      <c r="V8495" s="36" t="e">
        <f t="shared" si="666"/>
        <v>#N/A</v>
      </c>
      <c r="W8495" s="29" t="e">
        <f t="shared" si="668"/>
        <v>#N/A</v>
      </c>
      <c r="X8495" s="37" t="e">
        <f t="shared" si="667"/>
        <v>#N/A</v>
      </c>
      <c r="Y8495" s="37" t="e">
        <f t="shared" si="670"/>
        <v>#N/A</v>
      </c>
      <c r="Z8495" s="37"/>
      <c r="AA8495" s="37"/>
    </row>
    <row r="8496" spans="20:27">
      <c r="T8496" s="26">
        <v>8476</v>
      </c>
      <c r="U8496" s="26" t="e">
        <f t="shared" si="669"/>
        <v>#N/A</v>
      </c>
      <c r="V8496" s="36" t="e">
        <f t="shared" si="666"/>
        <v>#N/A</v>
      </c>
      <c r="W8496" s="29" t="e">
        <f t="shared" si="668"/>
        <v>#N/A</v>
      </c>
      <c r="X8496" s="37" t="e">
        <f t="shared" si="667"/>
        <v>#N/A</v>
      </c>
      <c r="Y8496" s="37" t="e">
        <f t="shared" si="670"/>
        <v>#N/A</v>
      </c>
      <c r="Z8496" s="37"/>
      <c r="AA8496" s="37"/>
    </row>
    <row r="8497" spans="20:27">
      <c r="T8497" s="26">
        <v>8477</v>
      </c>
      <c r="U8497" s="26" t="e">
        <f t="shared" si="669"/>
        <v>#N/A</v>
      </c>
      <c r="V8497" s="36" t="e">
        <f t="shared" si="666"/>
        <v>#N/A</v>
      </c>
      <c r="W8497" s="29" t="e">
        <f t="shared" si="668"/>
        <v>#N/A</v>
      </c>
      <c r="X8497" s="37" t="e">
        <f t="shared" si="667"/>
        <v>#N/A</v>
      </c>
      <c r="Y8497" s="37" t="e">
        <f t="shared" si="670"/>
        <v>#N/A</v>
      </c>
      <c r="Z8497" s="37"/>
      <c r="AA8497" s="37"/>
    </row>
    <row r="8498" spans="20:27">
      <c r="T8498" s="26">
        <v>8478</v>
      </c>
      <c r="U8498" s="26" t="e">
        <f t="shared" si="669"/>
        <v>#N/A</v>
      </c>
      <c r="V8498" s="36" t="e">
        <f t="shared" si="666"/>
        <v>#N/A</v>
      </c>
      <c r="W8498" s="29" t="e">
        <f t="shared" si="668"/>
        <v>#N/A</v>
      </c>
      <c r="X8498" s="37" t="e">
        <f t="shared" si="667"/>
        <v>#N/A</v>
      </c>
      <c r="Y8498" s="37" t="e">
        <f t="shared" si="670"/>
        <v>#N/A</v>
      </c>
      <c r="Z8498" s="37"/>
      <c r="AA8498" s="37"/>
    </row>
    <row r="8499" spans="20:27">
      <c r="T8499" s="26">
        <v>8479</v>
      </c>
      <c r="U8499" s="26" t="e">
        <f t="shared" si="669"/>
        <v>#N/A</v>
      </c>
      <c r="V8499" s="36" t="e">
        <f t="shared" si="666"/>
        <v>#N/A</v>
      </c>
      <c r="W8499" s="29" t="e">
        <f t="shared" si="668"/>
        <v>#N/A</v>
      </c>
      <c r="X8499" s="37" t="e">
        <f t="shared" si="667"/>
        <v>#N/A</v>
      </c>
      <c r="Y8499" s="37" t="e">
        <f t="shared" si="670"/>
        <v>#N/A</v>
      </c>
      <c r="Z8499" s="37"/>
      <c r="AA8499" s="37"/>
    </row>
    <row r="8500" spans="20:27">
      <c r="T8500" s="26">
        <v>8480</v>
      </c>
      <c r="U8500" s="26" t="e">
        <f t="shared" si="669"/>
        <v>#N/A</v>
      </c>
      <c r="V8500" s="36" t="e">
        <f t="shared" si="666"/>
        <v>#N/A</v>
      </c>
      <c r="W8500" s="29" t="e">
        <f t="shared" si="668"/>
        <v>#N/A</v>
      </c>
      <c r="X8500" s="37" t="e">
        <f t="shared" si="667"/>
        <v>#N/A</v>
      </c>
      <c r="Y8500" s="37" t="e">
        <f t="shared" si="670"/>
        <v>#N/A</v>
      </c>
      <c r="Z8500" s="37"/>
      <c r="AA8500" s="37"/>
    </row>
    <row r="8501" spans="20:27">
      <c r="T8501" s="26">
        <v>8481</v>
      </c>
      <c r="U8501" s="26" t="e">
        <f t="shared" si="669"/>
        <v>#N/A</v>
      </c>
      <c r="V8501" s="36" t="e">
        <f t="shared" si="666"/>
        <v>#N/A</v>
      </c>
      <c r="W8501" s="29" t="e">
        <f t="shared" si="668"/>
        <v>#N/A</v>
      </c>
      <c r="X8501" s="37" t="e">
        <f t="shared" si="667"/>
        <v>#N/A</v>
      </c>
      <c r="Y8501" s="37" t="e">
        <f t="shared" si="670"/>
        <v>#N/A</v>
      </c>
      <c r="Z8501" s="37"/>
      <c r="AA8501" s="37"/>
    </row>
    <row r="8502" spans="20:27">
      <c r="T8502" s="26">
        <v>8482</v>
      </c>
      <c r="U8502" s="26" t="e">
        <f t="shared" si="669"/>
        <v>#N/A</v>
      </c>
      <c r="V8502" s="36" t="e">
        <f t="shared" si="666"/>
        <v>#N/A</v>
      </c>
      <c r="W8502" s="29" t="e">
        <f t="shared" si="668"/>
        <v>#N/A</v>
      </c>
      <c r="X8502" s="37" t="e">
        <f t="shared" si="667"/>
        <v>#N/A</v>
      </c>
      <c r="Y8502" s="37" t="e">
        <f t="shared" si="670"/>
        <v>#N/A</v>
      </c>
      <c r="Z8502" s="37"/>
      <c r="AA8502" s="37"/>
    </row>
    <row r="8503" spans="20:27">
      <c r="T8503" s="26">
        <v>8483</v>
      </c>
      <c r="U8503" s="26" t="e">
        <f t="shared" si="669"/>
        <v>#N/A</v>
      </c>
      <c r="V8503" s="36" t="e">
        <f t="shared" si="666"/>
        <v>#N/A</v>
      </c>
      <c r="W8503" s="29" t="e">
        <f t="shared" si="668"/>
        <v>#N/A</v>
      </c>
      <c r="X8503" s="37" t="e">
        <f t="shared" si="667"/>
        <v>#N/A</v>
      </c>
      <c r="Y8503" s="37" t="e">
        <f t="shared" si="670"/>
        <v>#N/A</v>
      </c>
      <c r="Z8503" s="37"/>
      <c r="AA8503" s="37"/>
    </row>
    <row r="8504" spans="20:27">
      <c r="T8504" s="26">
        <v>8484</v>
      </c>
      <c r="U8504" s="26" t="e">
        <f t="shared" si="669"/>
        <v>#N/A</v>
      </c>
      <c r="V8504" s="36" t="e">
        <f t="shared" si="666"/>
        <v>#N/A</v>
      </c>
      <c r="W8504" s="29" t="e">
        <f t="shared" si="668"/>
        <v>#N/A</v>
      </c>
      <c r="X8504" s="37" t="e">
        <f t="shared" si="667"/>
        <v>#N/A</v>
      </c>
      <c r="Y8504" s="37" t="e">
        <f t="shared" si="670"/>
        <v>#N/A</v>
      </c>
      <c r="Z8504" s="37"/>
      <c r="AA8504" s="37"/>
    </row>
    <row r="8505" spans="20:27">
      <c r="T8505" s="26">
        <v>8485</v>
      </c>
      <c r="U8505" s="26" t="e">
        <f t="shared" si="669"/>
        <v>#N/A</v>
      </c>
      <c r="V8505" s="36" t="e">
        <f t="shared" si="666"/>
        <v>#N/A</v>
      </c>
      <c r="W8505" s="29" t="e">
        <f t="shared" si="668"/>
        <v>#N/A</v>
      </c>
      <c r="X8505" s="37" t="e">
        <f t="shared" si="667"/>
        <v>#N/A</v>
      </c>
      <c r="Y8505" s="37" t="e">
        <f t="shared" si="670"/>
        <v>#N/A</v>
      </c>
      <c r="Z8505" s="37"/>
      <c r="AA8505" s="37"/>
    </row>
    <row r="8506" spans="20:27">
      <c r="T8506" s="26">
        <v>8486</v>
      </c>
      <c r="U8506" s="26" t="e">
        <f t="shared" si="669"/>
        <v>#N/A</v>
      </c>
      <c r="V8506" s="36" t="e">
        <f t="shared" si="666"/>
        <v>#N/A</v>
      </c>
      <c r="W8506" s="29" t="e">
        <f t="shared" si="668"/>
        <v>#N/A</v>
      </c>
      <c r="X8506" s="37" t="e">
        <f t="shared" si="667"/>
        <v>#N/A</v>
      </c>
      <c r="Y8506" s="37" t="e">
        <f t="shared" si="670"/>
        <v>#N/A</v>
      </c>
      <c r="Z8506" s="37"/>
      <c r="AA8506" s="37"/>
    </row>
    <row r="8507" spans="20:27">
      <c r="T8507" s="26">
        <v>8487</v>
      </c>
      <c r="U8507" s="26" t="e">
        <f t="shared" si="669"/>
        <v>#N/A</v>
      </c>
      <c r="V8507" s="36" t="e">
        <f t="shared" si="666"/>
        <v>#N/A</v>
      </c>
      <c r="W8507" s="29" t="e">
        <f t="shared" si="668"/>
        <v>#N/A</v>
      </c>
      <c r="X8507" s="37" t="e">
        <f t="shared" si="667"/>
        <v>#N/A</v>
      </c>
      <c r="Y8507" s="37" t="e">
        <f t="shared" si="670"/>
        <v>#N/A</v>
      </c>
      <c r="Z8507" s="37"/>
      <c r="AA8507" s="37"/>
    </row>
    <row r="8508" spans="20:27">
      <c r="T8508" s="26">
        <v>8488</v>
      </c>
      <c r="U8508" s="26" t="e">
        <f t="shared" si="669"/>
        <v>#N/A</v>
      </c>
      <c r="V8508" s="36" t="e">
        <f t="shared" si="666"/>
        <v>#N/A</v>
      </c>
      <c r="W8508" s="29" t="e">
        <f t="shared" si="668"/>
        <v>#N/A</v>
      </c>
      <c r="X8508" s="37" t="e">
        <f t="shared" si="667"/>
        <v>#N/A</v>
      </c>
      <c r="Y8508" s="37" t="e">
        <f t="shared" si="670"/>
        <v>#N/A</v>
      </c>
      <c r="Z8508" s="37"/>
      <c r="AA8508" s="37"/>
    </row>
    <row r="8509" spans="20:27">
      <c r="T8509" s="26">
        <v>8489</v>
      </c>
      <c r="U8509" s="26" t="e">
        <f t="shared" si="669"/>
        <v>#N/A</v>
      </c>
      <c r="V8509" s="36" t="e">
        <f t="shared" si="666"/>
        <v>#N/A</v>
      </c>
      <c r="W8509" s="29" t="e">
        <f t="shared" si="668"/>
        <v>#N/A</v>
      </c>
      <c r="X8509" s="37" t="e">
        <f t="shared" si="667"/>
        <v>#N/A</v>
      </c>
      <c r="Y8509" s="37" t="e">
        <f t="shared" si="670"/>
        <v>#N/A</v>
      </c>
      <c r="Z8509" s="37"/>
      <c r="AA8509" s="37"/>
    </row>
    <row r="8510" spans="20:27">
      <c r="T8510" s="26">
        <v>8490</v>
      </c>
      <c r="U8510" s="26" t="e">
        <f t="shared" si="669"/>
        <v>#N/A</v>
      </c>
      <c r="V8510" s="36" t="e">
        <f t="shared" si="666"/>
        <v>#N/A</v>
      </c>
      <c r="W8510" s="29" t="e">
        <f t="shared" si="668"/>
        <v>#N/A</v>
      </c>
      <c r="X8510" s="37" t="e">
        <f t="shared" si="667"/>
        <v>#N/A</v>
      </c>
      <c r="Y8510" s="37" t="e">
        <f t="shared" si="670"/>
        <v>#N/A</v>
      </c>
      <c r="Z8510" s="37"/>
      <c r="AA8510" s="37"/>
    </row>
    <row r="8511" spans="20:27">
      <c r="T8511" s="26">
        <v>8491</v>
      </c>
      <c r="U8511" s="26" t="e">
        <f t="shared" si="669"/>
        <v>#N/A</v>
      </c>
      <c r="V8511" s="36" t="e">
        <f t="shared" si="666"/>
        <v>#N/A</v>
      </c>
      <c r="W8511" s="29" t="e">
        <f t="shared" si="668"/>
        <v>#N/A</v>
      </c>
      <c r="X8511" s="37" t="e">
        <f t="shared" si="667"/>
        <v>#N/A</v>
      </c>
      <c r="Y8511" s="37" t="e">
        <f t="shared" si="670"/>
        <v>#N/A</v>
      </c>
      <c r="Z8511" s="37"/>
      <c r="AA8511" s="37"/>
    </row>
    <row r="8512" spans="20:27">
      <c r="T8512" s="26">
        <v>8492</v>
      </c>
      <c r="U8512" s="26" t="e">
        <f t="shared" si="669"/>
        <v>#N/A</v>
      </c>
      <c r="V8512" s="36" t="e">
        <f t="shared" si="666"/>
        <v>#N/A</v>
      </c>
      <c r="W8512" s="29" t="e">
        <f t="shared" si="668"/>
        <v>#N/A</v>
      </c>
      <c r="X8512" s="37" t="e">
        <f t="shared" si="667"/>
        <v>#N/A</v>
      </c>
      <c r="Y8512" s="37" t="e">
        <f t="shared" si="670"/>
        <v>#N/A</v>
      </c>
      <c r="Z8512" s="37"/>
      <c r="AA8512" s="37"/>
    </row>
    <row r="8513" spans="20:27">
      <c r="T8513" s="26">
        <v>8493</v>
      </c>
      <c r="U8513" s="26" t="e">
        <f t="shared" si="669"/>
        <v>#N/A</v>
      </c>
      <c r="V8513" s="36" t="e">
        <f t="shared" si="666"/>
        <v>#N/A</v>
      </c>
      <c r="W8513" s="29" t="e">
        <f t="shared" si="668"/>
        <v>#N/A</v>
      </c>
      <c r="X8513" s="37" t="e">
        <f t="shared" si="667"/>
        <v>#N/A</v>
      </c>
      <c r="Y8513" s="37" t="e">
        <f t="shared" si="670"/>
        <v>#N/A</v>
      </c>
      <c r="Z8513" s="37"/>
      <c r="AA8513" s="37"/>
    </row>
    <row r="8514" spans="20:27">
      <c r="T8514" s="26">
        <v>8494</v>
      </c>
      <c r="U8514" s="26" t="e">
        <f t="shared" si="669"/>
        <v>#N/A</v>
      </c>
      <c r="V8514" s="36" t="e">
        <f t="shared" si="666"/>
        <v>#N/A</v>
      </c>
      <c r="W8514" s="29" t="e">
        <f t="shared" si="668"/>
        <v>#N/A</v>
      </c>
      <c r="X8514" s="37" t="e">
        <f t="shared" si="667"/>
        <v>#N/A</v>
      </c>
      <c r="Y8514" s="37" t="e">
        <f t="shared" si="670"/>
        <v>#N/A</v>
      </c>
      <c r="Z8514" s="37"/>
      <c r="AA8514" s="37"/>
    </row>
    <row r="8515" spans="20:27">
      <c r="T8515" s="26">
        <v>8495</v>
      </c>
      <c r="U8515" s="26" t="e">
        <f t="shared" si="669"/>
        <v>#N/A</v>
      </c>
      <c r="V8515" s="36" t="e">
        <f t="shared" si="666"/>
        <v>#N/A</v>
      </c>
      <c r="W8515" s="29" t="e">
        <f t="shared" si="668"/>
        <v>#N/A</v>
      </c>
      <c r="X8515" s="37" t="e">
        <f t="shared" si="667"/>
        <v>#N/A</v>
      </c>
      <c r="Y8515" s="37" t="e">
        <f t="shared" si="670"/>
        <v>#N/A</v>
      </c>
      <c r="Z8515" s="37"/>
      <c r="AA8515" s="37"/>
    </row>
    <row r="8516" spans="20:27">
      <c r="T8516" s="26">
        <v>8496</v>
      </c>
      <c r="U8516" s="26" t="e">
        <f t="shared" si="669"/>
        <v>#N/A</v>
      </c>
      <c r="V8516" s="36" t="e">
        <f t="shared" si="666"/>
        <v>#N/A</v>
      </c>
      <c r="W8516" s="29" t="e">
        <f t="shared" si="668"/>
        <v>#N/A</v>
      </c>
      <c r="X8516" s="37" t="e">
        <f t="shared" si="667"/>
        <v>#N/A</v>
      </c>
      <c r="Y8516" s="37" t="e">
        <f t="shared" si="670"/>
        <v>#N/A</v>
      </c>
      <c r="Z8516" s="37"/>
      <c r="AA8516" s="37"/>
    </row>
    <row r="8517" spans="20:27">
      <c r="T8517" s="26">
        <v>8497</v>
      </c>
      <c r="U8517" s="26" t="e">
        <f t="shared" si="669"/>
        <v>#N/A</v>
      </c>
      <c r="V8517" s="36" t="e">
        <f t="shared" si="666"/>
        <v>#N/A</v>
      </c>
      <c r="W8517" s="29" t="e">
        <f t="shared" si="668"/>
        <v>#N/A</v>
      </c>
      <c r="X8517" s="37" t="e">
        <f t="shared" si="667"/>
        <v>#N/A</v>
      </c>
      <c r="Y8517" s="37" t="e">
        <f t="shared" si="670"/>
        <v>#N/A</v>
      </c>
      <c r="Z8517" s="37"/>
      <c r="AA8517" s="37"/>
    </row>
    <row r="8518" spans="20:27">
      <c r="T8518" s="26">
        <v>8498</v>
      </c>
      <c r="U8518" s="26" t="e">
        <f t="shared" si="669"/>
        <v>#N/A</v>
      </c>
      <c r="V8518" s="36" t="e">
        <f t="shared" si="666"/>
        <v>#N/A</v>
      </c>
      <c r="W8518" s="29" t="e">
        <f t="shared" si="668"/>
        <v>#N/A</v>
      </c>
      <c r="X8518" s="37" t="e">
        <f t="shared" si="667"/>
        <v>#N/A</v>
      </c>
      <c r="Y8518" s="37" t="e">
        <f t="shared" si="670"/>
        <v>#N/A</v>
      </c>
      <c r="Z8518" s="37"/>
      <c r="AA8518" s="37"/>
    </row>
    <row r="8519" spans="20:27">
      <c r="T8519" s="26">
        <v>8499</v>
      </c>
      <c r="U8519" s="26" t="e">
        <f t="shared" si="669"/>
        <v>#N/A</v>
      </c>
      <c r="V8519" s="36" t="e">
        <f t="shared" si="666"/>
        <v>#N/A</v>
      </c>
      <c r="W8519" s="29" t="e">
        <f t="shared" si="668"/>
        <v>#N/A</v>
      </c>
      <c r="X8519" s="37" t="e">
        <f t="shared" si="667"/>
        <v>#N/A</v>
      </c>
      <c r="Y8519" s="37" t="e">
        <f t="shared" si="670"/>
        <v>#N/A</v>
      </c>
      <c r="Z8519" s="37"/>
      <c r="AA8519" s="37"/>
    </row>
    <row r="8520" spans="20:27">
      <c r="T8520" s="26">
        <v>8500</v>
      </c>
      <c r="U8520" s="26" t="e">
        <f t="shared" si="669"/>
        <v>#N/A</v>
      </c>
      <c r="V8520" s="36" t="e">
        <f t="shared" ref="V8520:V8583" si="671">K$23*EXP(M$22*LOG(T8520/O$23))</f>
        <v>#N/A</v>
      </c>
      <c r="W8520" s="29" t="e">
        <f t="shared" si="668"/>
        <v>#N/A</v>
      </c>
      <c r="X8520" s="37" t="e">
        <f t="shared" ref="X8520:X8583" si="672">IF(($K$60+15)&gt;T8520,T8520,(#N/A))</f>
        <v>#N/A</v>
      </c>
      <c r="Y8520" s="37" t="e">
        <f t="shared" si="670"/>
        <v>#N/A</v>
      </c>
      <c r="Z8520" s="37"/>
      <c r="AA8520" s="37"/>
    </row>
    <row r="8521" spans="20:27">
      <c r="T8521" s="26">
        <v>8501</v>
      </c>
      <c r="U8521" s="26" t="e">
        <f t="shared" si="669"/>
        <v>#N/A</v>
      </c>
      <c r="V8521" s="36" t="e">
        <f t="shared" si="671"/>
        <v>#N/A</v>
      </c>
      <c r="W8521" s="29" t="e">
        <f t="shared" si="668"/>
        <v>#N/A</v>
      </c>
      <c r="X8521" s="37" t="e">
        <f t="shared" si="672"/>
        <v>#N/A</v>
      </c>
      <c r="Y8521" s="37" t="e">
        <f t="shared" si="670"/>
        <v>#N/A</v>
      </c>
      <c r="Z8521" s="37"/>
      <c r="AA8521" s="37"/>
    </row>
    <row r="8522" spans="20:27">
      <c r="T8522" s="26">
        <v>8502</v>
      </c>
      <c r="U8522" s="26" t="e">
        <f t="shared" si="669"/>
        <v>#N/A</v>
      </c>
      <c r="V8522" s="36" t="e">
        <f t="shared" si="671"/>
        <v>#N/A</v>
      </c>
      <c r="W8522" s="29" t="e">
        <f t="shared" si="668"/>
        <v>#N/A</v>
      </c>
      <c r="X8522" s="37" t="e">
        <f t="shared" si="672"/>
        <v>#N/A</v>
      </c>
      <c r="Y8522" s="37" t="e">
        <f t="shared" si="670"/>
        <v>#N/A</v>
      </c>
      <c r="Z8522" s="37"/>
      <c r="AA8522" s="37"/>
    </row>
    <row r="8523" spans="20:27">
      <c r="T8523" s="26">
        <v>8503</v>
      </c>
      <c r="U8523" s="26" t="e">
        <f t="shared" si="669"/>
        <v>#N/A</v>
      </c>
      <c r="V8523" s="36" t="e">
        <f t="shared" si="671"/>
        <v>#N/A</v>
      </c>
      <c r="W8523" s="29" t="e">
        <f t="shared" si="668"/>
        <v>#N/A</v>
      </c>
      <c r="X8523" s="37" t="e">
        <f t="shared" si="672"/>
        <v>#N/A</v>
      </c>
      <c r="Y8523" s="37" t="e">
        <f t="shared" si="670"/>
        <v>#N/A</v>
      </c>
      <c r="Z8523" s="37"/>
      <c r="AA8523" s="37"/>
    </row>
    <row r="8524" spans="20:27">
      <c r="T8524" s="26">
        <v>8504</v>
      </c>
      <c r="U8524" s="26" t="e">
        <f t="shared" si="669"/>
        <v>#N/A</v>
      </c>
      <c r="V8524" s="36" t="e">
        <f t="shared" si="671"/>
        <v>#N/A</v>
      </c>
      <c r="W8524" s="29" t="e">
        <f t="shared" si="668"/>
        <v>#N/A</v>
      </c>
      <c r="X8524" s="37" t="e">
        <f t="shared" si="672"/>
        <v>#N/A</v>
      </c>
      <c r="Y8524" s="37" t="e">
        <f t="shared" si="670"/>
        <v>#N/A</v>
      </c>
      <c r="Z8524" s="37"/>
      <c r="AA8524" s="37"/>
    </row>
    <row r="8525" spans="20:27">
      <c r="T8525" s="26">
        <v>8505</v>
      </c>
      <c r="U8525" s="26" t="e">
        <f t="shared" si="669"/>
        <v>#N/A</v>
      </c>
      <c r="V8525" s="36" t="e">
        <f t="shared" si="671"/>
        <v>#N/A</v>
      </c>
      <c r="W8525" s="29" t="e">
        <f t="shared" si="668"/>
        <v>#N/A</v>
      </c>
      <c r="X8525" s="37" t="e">
        <f t="shared" si="672"/>
        <v>#N/A</v>
      </c>
      <c r="Y8525" s="37" t="e">
        <f t="shared" si="670"/>
        <v>#N/A</v>
      </c>
      <c r="Z8525" s="37"/>
      <c r="AA8525" s="37"/>
    </row>
    <row r="8526" spans="20:27">
      <c r="T8526" s="26">
        <v>8506</v>
      </c>
      <c r="U8526" s="26" t="e">
        <f t="shared" si="669"/>
        <v>#N/A</v>
      </c>
      <c r="V8526" s="36" t="e">
        <f t="shared" si="671"/>
        <v>#N/A</v>
      </c>
      <c r="W8526" s="29" t="e">
        <f t="shared" si="668"/>
        <v>#N/A</v>
      </c>
      <c r="X8526" s="37" t="e">
        <f t="shared" si="672"/>
        <v>#N/A</v>
      </c>
      <c r="Y8526" s="37" t="e">
        <f t="shared" si="670"/>
        <v>#N/A</v>
      </c>
      <c r="Z8526" s="37"/>
      <c r="AA8526" s="37"/>
    </row>
    <row r="8527" spans="20:27">
      <c r="T8527" s="26">
        <v>8507</v>
      </c>
      <c r="U8527" s="26" t="e">
        <f t="shared" si="669"/>
        <v>#N/A</v>
      </c>
      <c r="V8527" s="36" t="e">
        <f t="shared" si="671"/>
        <v>#N/A</v>
      </c>
      <c r="W8527" s="29" t="e">
        <f t="shared" si="668"/>
        <v>#N/A</v>
      </c>
      <c r="X8527" s="37" t="e">
        <f t="shared" si="672"/>
        <v>#N/A</v>
      </c>
      <c r="Y8527" s="37" t="e">
        <f t="shared" si="670"/>
        <v>#N/A</v>
      </c>
      <c r="Z8527" s="37"/>
      <c r="AA8527" s="37"/>
    </row>
    <row r="8528" spans="20:27">
      <c r="T8528" s="26">
        <v>8508</v>
      </c>
      <c r="U8528" s="26" t="e">
        <f t="shared" si="669"/>
        <v>#N/A</v>
      </c>
      <c r="V8528" s="36" t="e">
        <f t="shared" si="671"/>
        <v>#N/A</v>
      </c>
      <c r="W8528" s="29" t="e">
        <f t="shared" si="668"/>
        <v>#N/A</v>
      </c>
      <c r="X8528" s="37" t="e">
        <f t="shared" si="672"/>
        <v>#N/A</v>
      </c>
      <c r="Y8528" s="37" t="e">
        <f t="shared" si="670"/>
        <v>#N/A</v>
      </c>
      <c r="Z8528" s="37"/>
      <c r="AA8528" s="37"/>
    </row>
    <row r="8529" spans="20:27">
      <c r="T8529" s="26">
        <v>8509</v>
      </c>
      <c r="U8529" s="26" t="e">
        <f t="shared" si="669"/>
        <v>#N/A</v>
      </c>
      <c r="V8529" s="36" t="e">
        <f t="shared" si="671"/>
        <v>#N/A</v>
      </c>
      <c r="W8529" s="29" t="e">
        <f t="shared" si="668"/>
        <v>#N/A</v>
      </c>
      <c r="X8529" s="37" t="e">
        <f t="shared" si="672"/>
        <v>#N/A</v>
      </c>
      <c r="Y8529" s="37" t="e">
        <f t="shared" si="670"/>
        <v>#N/A</v>
      </c>
      <c r="Z8529" s="37"/>
      <c r="AA8529" s="37"/>
    </row>
    <row r="8530" spans="20:27">
      <c r="T8530" s="26">
        <v>8510</v>
      </c>
      <c r="U8530" s="26" t="e">
        <f t="shared" si="669"/>
        <v>#N/A</v>
      </c>
      <c r="V8530" s="36" t="e">
        <f t="shared" si="671"/>
        <v>#N/A</v>
      </c>
      <c r="W8530" s="29" t="e">
        <f t="shared" si="668"/>
        <v>#N/A</v>
      </c>
      <c r="X8530" s="37" t="e">
        <f t="shared" si="672"/>
        <v>#N/A</v>
      </c>
      <c r="Y8530" s="37" t="e">
        <f t="shared" si="670"/>
        <v>#N/A</v>
      </c>
      <c r="Z8530" s="37"/>
      <c r="AA8530" s="37"/>
    </row>
    <row r="8531" spans="20:27">
      <c r="T8531" s="26">
        <v>8511</v>
      </c>
      <c r="U8531" s="26" t="e">
        <f t="shared" si="669"/>
        <v>#N/A</v>
      </c>
      <c r="V8531" s="36" t="e">
        <f t="shared" si="671"/>
        <v>#N/A</v>
      </c>
      <c r="W8531" s="29" t="e">
        <f t="shared" si="668"/>
        <v>#N/A</v>
      </c>
      <c r="X8531" s="37" t="e">
        <f t="shared" si="672"/>
        <v>#N/A</v>
      </c>
      <c r="Y8531" s="37" t="e">
        <f t="shared" si="670"/>
        <v>#N/A</v>
      </c>
      <c r="Z8531" s="37"/>
      <c r="AA8531" s="37"/>
    </row>
    <row r="8532" spans="20:27">
      <c r="T8532" s="26">
        <v>8512</v>
      </c>
      <c r="U8532" s="26" t="e">
        <f t="shared" si="669"/>
        <v>#N/A</v>
      </c>
      <c r="V8532" s="36" t="e">
        <f t="shared" si="671"/>
        <v>#N/A</v>
      </c>
      <c r="W8532" s="29" t="e">
        <f t="shared" si="668"/>
        <v>#N/A</v>
      </c>
      <c r="X8532" s="37" t="e">
        <f t="shared" si="672"/>
        <v>#N/A</v>
      </c>
      <c r="Y8532" s="37" t="e">
        <f t="shared" si="670"/>
        <v>#N/A</v>
      </c>
      <c r="Z8532" s="37"/>
      <c r="AA8532" s="37"/>
    </row>
    <row r="8533" spans="20:27">
      <c r="T8533" s="26">
        <v>8513</v>
      </c>
      <c r="U8533" s="26" t="e">
        <f t="shared" si="669"/>
        <v>#N/A</v>
      </c>
      <c r="V8533" s="36" t="e">
        <f t="shared" si="671"/>
        <v>#N/A</v>
      </c>
      <c r="W8533" s="29" t="e">
        <f t="shared" ref="W8533:W8596" si="673">IF(U8533="",(#N/A),V8533)</f>
        <v>#N/A</v>
      </c>
      <c r="X8533" s="37" t="e">
        <f t="shared" si="672"/>
        <v>#N/A</v>
      </c>
      <c r="Y8533" s="37" t="e">
        <f t="shared" si="670"/>
        <v>#N/A</v>
      </c>
      <c r="Z8533" s="37"/>
      <c r="AA8533" s="37"/>
    </row>
    <row r="8534" spans="20:27">
      <c r="T8534" s="26">
        <v>8514</v>
      </c>
      <c r="U8534" s="26" t="e">
        <f t="shared" ref="U8534:U8597" si="674">IF(MAX(D$20:D$64)&lt;T8534,(#N/A),T8534)</f>
        <v>#N/A</v>
      </c>
      <c r="V8534" s="36" t="e">
        <f t="shared" si="671"/>
        <v>#N/A</v>
      </c>
      <c r="W8534" s="29" t="e">
        <f t="shared" si="673"/>
        <v>#N/A</v>
      </c>
      <c r="X8534" s="37" t="e">
        <f t="shared" si="672"/>
        <v>#N/A</v>
      </c>
      <c r="Y8534" s="37" t="e">
        <f t="shared" si="670"/>
        <v>#N/A</v>
      </c>
      <c r="Z8534" s="37"/>
      <c r="AA8534" s="37"/>
    </row>
    <row r="8535" spans="20:27">
      <c r="T8535" s="26">
        <v>8515</v>
      </c>
      <c r="U8535" s="26" t="e">
        <f t="shared" si="674"/>
        <v>#N/A</v>
      </c>
      <c r="V8535" s="36" t="e">
        <f t="shared" si="671"/>
        <v>#N/A</v>
      </c>
      <c r="W8535" s="29" t="e">
        <f t="shared" si="673"/>
        <v>#N/A</v>
      </c>
      <c r="X8535" s="37" t="e">
        <f t="shared" si="672"/>
        <v>#N/A</v>
      </c>
      <c r="Y8535" s="37" t="e">
        <f t="shared" si="670"/>
        <v>#N/A</v>
      </c>
      <c r="Z8535" s="37"/>
      <c r="AA8535" s="37"/>
    </row>
    <row r="8536" spans="20:27">
      <c r="T8536" s="26">
        <v>8516</v>
      </c>
      <c r="U8536" s="26" t="e">
        <f t="shared" si="674"/>
        <v>#N/A</v>
      </c>
      <c r="V8536" s="36" t="e">
        <f t="shared" si="671"/>
        <v>#N/A</v>
      </c>
      <c r="W8536" s="29" t="e">
        <f t="shared" si="673"/>
        <v>#N/A</v>
      </c>
      <c r="X8536" s="37" t="e">
        <f t="shared" si="672"/>
        <v>#N/A</v>
      </c>
      <c r="Y8536" s="37" t="e">
        <f t="shared" si="670"/>
        <v>#N/A</v>
      </c>
      <c r="Z8536" s="37"/>
      <c r="AA8536" s="37"/>
    </row>
    <row r="8537" spans="20:27">
      <c r="T8537" s="26">
        <v>8517</v>
      </c>
      <c r="U8537" s="26" t="e">
        <f t="shared" si="674"/>
        <v>#N/A</v>
      </c>
      <c r="V8537" s="36" t="e">
        <f t="shared" si="671"/>
        <v>#N/A</v>
      </c>
      <c r="W8537" s="29" t="e">
        <f t="shared" si="673"/>
        <v>#N/A</v>
      </c>
      <c r="X8537" s="37" t="e">
        <f t="shared" si="672"/>
        <v>#N/A</v>
      </c>
      <c r="Y8537" s="37" t="e">
        <f t="shared" si="670"/>
        <v>#N/A</v>
      </c>
      <c r="Z8537" s="37"/>
      <c r="AA8537" s="37"/>
    </row>
    <row r="8538" spans="20:27">
      <c r="T8538" s="26">
        <v>8518</v>
      </c>
      <c r="U8538" s="26" t="e">
        <f t="shared" si="674"/>
        <v>#N/A</v>
      </c>
      <c r="V8538" s="36" t="e">
        <f t="shared" si="671"/>
        <v>#N/A</v>
      </c>
      <c r="W8538" s="29" t="e">
        <f t="shared" si="673"/>
        <v>#N/A</v>
      </c>
      <c r="X8538" s="37" t="e">
        <f t="shared" si="672"/>
        <v>#N/A</v>
      </c>
      <c r="Y8538" s="37" t="e">
        <f t="shared" si="670"/>
        <v>#N/A</v>
      </c>
      <c r="Z8538" s="37"/>
      <c r="AA8538" s="37"/>
    </row>
    <row r="8539" spans="20:27">
      <c r="T8539" s="26">
        <v>8519</v>
      </c>
      <c r="U8539" s="26" t="e">
        <f t="shared" si="674"/>
        <v>#N/A</v>
      </c>
      <c r="V8539" s="36" t="e">
        <f t="shared" si="671"/>
        <v>#N/A</v>
      </c>
      <c r="W8539" s="29" t="e">
        <f t="shared" si="673"/>
        <v>#N/A</v>
      </c>
      <c r="X8539" s="37" t="e">
        <f t="shared" si="672"/>
        <v>#N/A</v>
      </c>
      <c r="Y8539" s="37" t="e">
        <f t="shared" si="670"/>
        <v>#N/A</v>
      </c>
      <c r="Z8539" s="37"/>
      <c r="AA8539" s="37"/>
    </row>
    <row r="8540" spans="20:27">
      <c r="T8540" s="26">
        <v>8520</v>
      </c>
      <c r="U8540" s="26" t="e">
        <f t="shared" si="674"/>
        <v>#N/A</v>
      </c>
      <c r="V8540" s="36" t="e">
        <f t="shared" si="671"/>
        <v>#N/A</v>
      </c>
      <c r="W8540" s="29" t="e">
        <f t="shared" si="673"/>
        <v>#N/A</v>
      </c>
      <c r="X8540" s="37" t="e">
        <f t="shared" si="672"/>
        <v>#N/A</v>
      </c>
      <c r="Y8540" s="37" t="e">
        <f t="shared" si="670"/>
        <v>#N/A</v>
      </c>
      <c r="Z8540" s="37"/>
      <c r="AA8540" s="37"/>
    </row>
    <row r="8541" spans="20:27">
      <c r="T8541" s="26">
        <v>8521</v>
      </c>
      <c r="U8541" s="26" t="e">
        <f t="shared" si="674"/>
        <v>#N/A</v>
      </c>
      <c r="V8541" s="36" t="e">
        <f t="shared" si="671"/>
        <v>#N/A</v>
      </c>
      <c r="W8541" s="29" t="e">
        <f t="shared" si="673"/>
        <v>#N/A</v>
      </c>
      <c r="X8541" s="37" t="e">
        <f t="shared" si="672"/>
        <v>#N/A</v>
      </c>
      <c r="Y8541" s="37" t="e">
        <f t="shared" si="670"/>
        <v>#N/A</v>
      </c>
      <c r="Z8541" s="37"/>
      <c r="AA8541" s="37"/>
    </row>
    <row r="8542" spans="20:27">
      <c r="T8542" s="26">
        <v>8522</v>
      </c>
      <c r="U8542" s="26" t="e">
        <f t="shared" si="674"/>
        <v>#N/A</v>
      </c>
      <c r="V8542" s="36" t="e">
        <f t="shared" si="671"/>
        <v>#N/A</v>
      </c>
      <c r="W8542" s="29" t="e">
        <f t="shared" si="673"/>
        <v>#N/A</v>
      </c>
      <c r="X8542" s="37" t="e">
        <f t="shared" si="672"/>
        <v>#N/A</v>
      </c>
      <c r="Y8542" s="37" t="e">
        <f t="shared" si="670"/>
        <v>#N/A</v>
      </c>
      <c r="Z8542" s="37"/>
      <c r="AA8542" s="37"/>
    </row>
    <row r="8543" spans="20:27">
      <c r="T8543" s="26">
        <v>8523</v>
      </c>
      <c r="U8543" s="26" t="e">
        <f t="shared" si="674"/>
        <v>#N/A</v>
      </c>
      <c r="V8543" s="36" t="e">
        <f t="shared" si="671"/>
        <v>#N/A</v>
      </c>
      <c r="W8543" s="29" t="e">
        <f t="shared" si="673"/>
        <v>#N/A</v>
      </c>
      <c r="X8543" s="37" t="e">
        <f t="shared" si="672"/>
        <v>#N/A</v>
      </c>
      <c r="Y8543" s="37" t="e">
        <f t="shared" ref="Y8543:Y8606" si="675">IF(($K$60+15)&gt;T8543,K$23*EXP(M$22*LOG(T8543/O$23)),(#N/A))</f>
        <v>#N/A</v>
      </c>
      <c r="Z8543" s="37"/>
      <c r="AA8543" s="37"/>
    </row>
    <row r="8544" spans="20:27">
      <c r="T8544" s="26">
        <v>8524</v>
      </c>
      <c r="U8544" s="26" t="e">
        <f t="shared" si="674"/>
        <v>#N/A</v>
      </c>
      <c r="V8544" s="36" t="e">
        <f t="shared" si="671"/>
        <v>#N/A</v>
      </c>
      <c r="W8544" s="29" t="e">
        <f t="shared" si="673"/>
        <v>#N/A</v>
      </c>
      <c r="X8544" s="37" t="e">
        <f t="shared" si="672"/>
        <v>#N/A</v>
      </c>
      <c r="Y8544" s="37" t="e">
        <f t="shared" si="675"/>
        <v>#N/A</v>
      </c>
      <c r="Z8544" s="37"/>
      <c r="AA8544" s="37"/>
    </row>
    <row r="8545" spans="20:27">
      <c r="T8545" s="26">
        <v>8525</v>
      </c>
      <c r="U8545" s="26" t="e">
        <f t="shared" si="674"/>
        <v>#N/A</v>
      </c>
      <c r="V8545" s="36" t="e">
        <f t="shared" si="671"/>
        <v>#N/A</v>
      </c>
      <c r="W8545" s="29" t="e">
        <f t="shared" si="673"/>
        <v>#N/A</v>
      </c>
      <c r="X8545" s="37" t="e">
        <f t="shared" si="672"/>
        <v>#N/A</v>
      </c>
      <c r="Y8545" s="37" t="e">
        <f t="shared" si="675"/>
        <v>#N/A</v>
      </c>
      <c r="Z8545" s="37"/>
      <c r="AA8545" s="37"/>
    </row>
    <row r="8546" spans="20:27">
      <c r="T8546" s="26">
        <v>8526</v>
      </c>
      <c r="U8546" s="26" t="e">
        <f t="shared" si="674"/>
        <v>#N/A</v>
      </c>
      <c r="V8546" s="36" t="e">
        <f t="shared" si="671"/>
        <v>#N/A</v>
      </c>
      <c r="W8546" s="29" t="e">
        <f t="shared" si="673"/>
        <v>#N/A</v>
      </c>
      <c r="X8546" s="37" t="e">
        <f t="shared" si="672"/>
        <v>#N/A</v>
      </c>
      <c r="Y8546" s="37" t="e">
        <f t="shared" si="675"/>
        <v>#N/A</v>
      </c>
      <c r="Z8546" s="37"/>
      <c r="AA8546" s="37"/>
    </row>
    <row r="8547" spans="20:27">
      <c r="T8547" s="26">
        <v>8527</v>
      </c>
      <c r="U8547" s="26" t="e">
        <f t="shared" si="674"/>
        <v>#N/A</v>
      </c>
      <c r="V8547" s="36" t="e">
        <f t="shared" si="671"/>
        <v>#N/A</v>
      </c>
      <c r="W8547" s="29" t="e">
        <f t="shared" si="673"/>
        <v>#N/A</v>
      </c>
      <c r="X8547" s="37" t="e">
        <f t="shared" si="672"/>
        <v>#N/A</v>
      </c>
      <c r="Y8547" s="37" t="e">
        <f t="shared" si="675"/>
        <v>#N/A</v>
      </c>
      <c r="Z8547" s="37"/>
      <c r="AA8547" s="37"/>
    </row>
    <row r="8548" spans="20:27">
      <c r="T8548" s="26">
        <v>8528</v>
      </c>
      <c r="U8548" s="26" t="e">
        <f t="shared" si="674"/>
        <v>#N/A</v>
      </c>
      <c r="V8548" s="36" t="e">
        <f t="shared" si="671"/>
        <v>#N/A</v>
      </c>
      <c r="W8548" s="29" t="e">
        <f t="shared" si="673"/>
        <v>#N/A</v>
      </c>
      <c r="X8548" s="37" t="e">
        <f t="shared" si="672"/>
        <v>#N/A</v>
      </c>
      <c r="Y8548" s="37" t="e">
        <f t="shared" si="675"/>
        <v>#N/A</v>
      </c>
      <c r="Z8548" s="37"/>
      <c r="AA8548" s="37"/>
    </row>
    <row r="8549" spans="20:27">
      <c r="T8549" s="26">
        <v>8529</v>
      </c>
      <c r="U8549" s="26" t="e">
        <f t="shared" si="674"/>
        <v>#N/A</v>
      </c>
      <c r="V8549" s="36" t="e">
        <f t="shared" si="671"/>
        <v>#N/A</v>
      </c>
      <c r="W8549" s="29" t="e">
        <f t="shared" si="673"/>
        <v>#N/A</v>
      </c>
      <c r="X8549" s="37" t="e">
        <f t="shared" si="672"/>
        <v>#N/A</v>
      </c>
      <c r="Y8549" s="37" t="e">
        <f t="shared" si="675"/>
        <v>#N/A</v>
      </c>
      <c r="Z8549" s="37"/>
      <c r="AA8549" s="37"/>
    </row>
    <row r="8550" spans="20:27">
      <c r="T8550" s="26">
        <v>8530</v>
      </c>
      <c r="U8550" s="26" t="e">
        <f t="shared" si="674"/>
        <v>#N/A</v>
      </c>
      <c r="V8550" s="36" t="e">
        <f t="shared" si="671"/>
        <v>#N/A</v>
      </c>
      <c r="W8550" s="29" t="e">
        <f t="shared" si="673"/>
        <v>#N/A</v>
      </c>
      <c r="X8550" s="37" t="e">
        <f t="shared" si="672"/>
        <v>#N/A</v>
      </c>
      <c r="Y8550" s="37" t="e">
        <f t="shared" si="675"/>
        <v>#N/A</v>
      </c>
      <c r="Z8550" s="37"/>
      <c r="AA8550" s="37"/>
    </row>
    <row r="8551" spans="20:27">
      <c r="T8551" s="26">
        <v>8531</v>
      </c>
      <c r="U8551" s="26" t="e">
        <f t="shared" si="674"/>
        <v>#N/A</v>
      </c>
      <c r="V8551" s="36" t="e">
        <f t="shared" si="671"/>
        <v>#N/A</v>
      </c>
      <c r="W8551" s="29" t="e">
        <f t="shared" si="673"/>
        <v>#N/A</v>
      </c>
      <c r="X8551" s="37" t="e">
        <f t="shared" si="672"/>
        <v>#N/A</v>
      </c>
      <c r="Y8551" s="37" t="e">
        <f t="shared" si="675"/>
        <v>#N/A</v>
      </c>
      <c r="Z8551" s="37"/>
      <c r="AA8551" s="37"/>
    </row>
    <row r="8552" spans="20:27">
      <c r="T8552" s="26">
        <v>8532</v>
      </c>
      <c r="U8552" s="26" t="e">
        <f t="shared" si="674"/>
        <v>#N/A</v>
      </c>
      <c r="V8552" s="36" t="e">
        <f t="shared" si="671"/>
        <v>#N/A</v>
      </c>
      <c r="W8552" s="29" t="e">
        <f t="shared" si="673"/>
        <v>#N/A</v>
      </c>
      <c r="X8552" s="37" t="e">
        <f t="shared" si="672"/>
        <v>#N/A</v>
      </c>
      <c r="Y8552" s="37" t="e">
        <f t="shared" si="675"/>
        <v>#N/A</v>
      </c>
      <c r="Z8552" s="37"/>
      <c r="AA8552" s="37"/>
    </row>
    <row r="8553" spans="20:27">
      <c r="T8553" s="26">
        <v>8533</v>
      </c>
      <c r="U8553" s="26" t="e">
        <f t="shared" si="674"/>
        <v>#N/A</v>
      </c>
      <c r="V8553" s="36" t="e">
        <f t="shared" si="671"/>
        <v>#N/A</v>
      </c>
      <c r="W8553" s="29" t="e">
        <f t="shared" si="673"/>
        <v>#N/A</v>
      </c>
      <c r="X8553" s="37" t="e">
        <f t="shared" si="672"/>
        <v>#N/A</v>
      </c>
      <c r="Y8553" s="37" t="e">
        <f t="shared" si="675"/>
        <v>#N/A</v>
      </c>
      <c r="Z8553" s="37"/>
      <c r="AA8553" s="37"/>
    </row>
    <row r="8554" spans="20:27">
      <c r="T8554" s="26">
        <v>8534</v>
      </c>
      <c r="U8554" s="26" t="e">
        <f t="shared" si="674"/>
        <v>#N/A</v>
      </c>
      <c r="V8554" s="36" t="e">
        <f t="shared" si="671"/>
        <v>#N/A</v>
      </c>
      <c r="W8554" s="29" t="e">
        <f t="shared" si="673"/>
        <v>#N/A</v>
      </c>
      <c r="X8554" s="37" t="e">
        <f t="shared" si="672"/>
        <v>#N/A</v>
      </c>
      <c r="Y8554" s="37" t="e">
        <f t="shared" si="675"/>
        <v>#N/A</v>
      </c>
      <c r="Z8554" s="37"/>
      <c r="AA8554" s="37"/>
    </row>
    <row r="8555" spans="20:27">
      <c r="T8555" s="26">
        <v>8535</v>
      </c>
      <c r="U8555" s="26" t="e">
        <f t="shared" si="674"/>
        <v>#N/A</v>
      </c>
      <c r="V8555" s="36" t="e">
        <f t="shared" si="671"/>
        <v>#N/A</v>
      </c>
      <c r="W8555" s="29" t="e">
        <f t="shared" si="673"/>
        <v>#N/A</v>
      </c>
      <c r="X8555" s="37" t="e">
        <f t="shared" si="672"/>
        <v>#N/A</v>
      </c>
      <c r="Y8555" s="37" t="e">
        <f t="shared" si="675"/>
        <v>#N/A</v>
      </c>
      <c r="Z8555" s="37"/>
      <c r="AA8555" s="37"/>
    </row>
    <row r="8556" spans="20:27">
      <c r="T8556" s="26">
        <v>8536</v>
      </c>
      <c r="U8556" s="26" t="e">
        <f t="shared" si="674"/>
        <v>#N/A</v>
      </c>
      <c r="V8556" s="36" t="e">
        <f t="shared" si="671"/>
        <v>#N/A</v>
      </c>
      <c r="W8556" s="29" t="e">
        <f t="shared" si="673"/>
        <v>#N/A</v>
      </c>
      <c r="X8556" s="37" t="e">
        <f t="shared" si="672"/>
        <v>#N/A</v>
      </c>
      <c r="Y8556" s="37" t="e">
        <f t="shared" si="675"/>
        <v>#N/A</v>
      </c>
      <c r="Z8556" s="37"/>
      <c r="AA8556" s="37"/>
    </row>
    <row r="8557" spans="20:27">
      <c r="T8557" s="26">
        <v>8537</v>
      </c>
      <c r="U8557" s="26" t="e">
        <f t="shared" si="674"/>
        <v>#N/A</v>
      </c>
      <c r="V8557" s="36" t="e">
        <f t="shared" si="671"/>
        <v>#N/A</v>
      </c>
      <c r="W8557" s="29" t="e">
        <f t="shared" si="673"/>
        <v>#N/A</v>
      </c>
      <c r="X8557" s="37" t="e">
        <f t="shared" si="672"/>
        <v>#N/A</v>
      </c>
      <c r="Y8557" s="37" t="e">
        <f t="shared" si="675"/>
        <v>#N/A</v>
      </c>
      <c r="Z8557" s="37"/>
      <c r="AA8557" s="37"/>
    </row>
    <row r="8558" spans="20:27">
      <c r="T8558" s="26">
        <v>8538</v>
      </c>
      <c r="U8558" s="26" t="e">
        <f t="shared" si="674"/>
        <v>#N/A</v>
      </c>
      <c r="V8558" s="36" t="e">
        <f t="shared" si="671"/>
        <v>#N/A</v>
      </c>
      <c r="W8558" s="29" t="e">
        <f t="shared" si="673"/>
        <v>#N/A</v>
      </c>
      <c r="X8558" s="37" t="e">
        <f t="shared" si="672"/>
        <v>#N/A</v>
      </c>
      <c r="Y8558" s="37" t="e">
        <f t="shared" si="675"/>
        <v>#N/A</v>
      </c>
      <c r="Z8558" s="37"/>
      <c r="AA8558" s="37"/>
    </row>
    <row r="8559" spans="20:27">
      <c r="T8559" s="26">
        <v>8539</v>
      </c>
      <c r="U8559" s="26" t="e">
        <f t="shared" si="674"/>
        <v>#N/A</v>
      </c>
      <c r="V8559" s="36" t="e">
        <f t="shared" si="671"/>
        <v>#N/A</v>
      </c>
      <c r="W8559" s="29" t="e">
        <f t="shared" si="673"/>
        <v>#N/A</v>
      </c>
      <c r="X8559" s="37" t="e">
        <f t="shared" si="672"/>
        <v>#N/A</v>
      </c>
      <c r="Y8559" s="37" t="e">
        <f t="shared" si="675"/>
        <v>#N/A</v>
      </c>
      <c r="Z8559" s="37"/>
      <c r="AA8559" s="37"/>
    </row>
    <row r="8560" spans="20:27">
      <c r="T8560" s="26">
        <v>8540</v>
      </c>
      <c r="U8560" s="26" t="e">
        <f t="shared" si="674"/>
        <v>#N/A</v>
      </c>
      <c r="V8560" s="36" t="e">
        <f t="shared" si="671"/>
        <v>#N/A</v>
      </c>
      <c r="W8560" s="29" t="e">
        <f t="shared" si="673"/>
        <v>#N/A</v>
      </c>
      <c r="X8560" s="37" t="e">
        <f t="shared" si="672"/>
        <v>#N/A</v>
      </c>
      <c r="Y8560" s="37" t="e">
        <f t="shared" si="675"/>
        <v>#N/A</v>
      </c>
      <c r="Z8560" s="37"/>
      <c r="AA8560" s="37"/>
    </row>
    <row r="8561" spans="20:27">
      <c r="T8561" s="26">
        <v>8541</v>
      </c>
      <c r="U8561" s="26" t="e">
        <f t="shared" si="674"/>
        <v>#N/A</v>
      </c>
      <c r="V8561" s="36" t="e">
        <f t="shared" si="671"/>
        <v>#N/A</v>
      </c>
      <c r="W8561" s="29" t="e">
        <f t="shared" si="673"/>
        <v>#N/A</v>
      </c>
      <c r="X8561" s="37" t="e">
        <f t="shared" si="672"/>
        <v>#N/A</v>
      </c>
      <c r="Y8561" s="37" t="e">
        <f t="shared" si="675"/>
        <v>#N/A</v>
      </c>
      <c r="Z8561" s="37"/>
      <c r="AA8561" s="37"/>
    </row>
    <row r="8562" spans="20:27">
      <c r="T8562" s="26">
        <v>8542</v>
      </c>
      <c r="U8562" s="26" t="e">
        <f t="shared" si="674"/>
        <v>#N/A</v>
      </c>
      <c r="V8562" s="36" t="e">
        <f t="shared" si="671"/>
        <v>#N/A</v>
      </c>
      <c r="W8562" s="29" t="e">
        <f t="shared" si="673"/>
        <v>#N/A</v>
      </c>
      <c r="X8562" s="37" t="e">
        <f t="shared" si="672"/>
        <v>#N/A</v>
      </c>
      <c r="Y8562" s="37" t="e">
        <f t="shared" si="675"/>
        <v>#N/A</v>
      </c>
      <c r="Z8562" s="37"/>
      <c r="AA8562" s="37"/>
    </row>
    <row r="8563" spans="20:27">
      <c r="T8563" s="26">
        <v>8543</v>
      </c>
      <c r="U8563" s="26" t="e">
        <f t="shared" si="674"/>
        <v>#N/A</v>
      </c>
      <c r="V8563" s="36" t="e">
        <f t="shared" si="671"/>
        <v>#N/A</v>
      </c>
      <c r="W8563" s="29" t="e">
        <f t="shared" si="673"/>
        <v>#N/A</v>
      </c>
      <c r="X8563" s="37" t="e">
        <f t="shared" si="672"/>
        <v>#N/A</v>
      </c>
      <c r="Y8563" s="37" t="e">
        <f t="shared" si="675"/>
        <v>#N/A</v>
      </c>
      <c r="Z8563" s="37"/>
      <c r="AA8563" s="37"/>
    </row>
    <row r="8564" spans="20:27">
      <c r="T8564" s="26">
        <v>8544</v>
      </c>
      <c r="U8564" s="26" t="e">
        <f t="shared" si="674"/>
        <v>#N/A</v>
      </c>
      <c r="V8564" s="36" t="e">
        <f t="shared" si="671"/>
        <v>#N/A</v>
      </c>
      <c r="W8564" s="29" t="e">
        <f t="shared" si="673"/>
        <v>#N/A</v>
      </c>
      <c r="X8564" s="37" t="e">
        <f t="shared" si="672"/>
        <v>#N/A</v>
      </c>
      <c r="Y8564" s="37" t="e">
        <f t="shared" si="675"/>
        <v>#N/A</v>
      </c>
      <c r="Z8564" s="37"/>
      <c r="AA8564" s="37"/>
    </row>
    <row r="8565" spans="20:27">
      <c r="T8565" s="26">
        <v>8545</v>
      </c>
      <c r="U8565" s="26" t="e">
        <f t="shared" si="674"/>
        <v>#N/A</v>
      </c>
      <c r="V8565" s="36" t="e">
        <f t="shared" si="671"/>
        <v>#N/A</v>
      </c>
      <c r="W8565" s="29" t="e">
        <f t="shared" si="673"/>
        <v>#N/A</v>
      </c>
      <c r="X8565" s="37" t="e">
        <f t="shared" si="672"/>
        <v>#N/A</v>
      </c>
      <c r="Y8565" s="37" t="e">
        <f t="shared" si="675"/>
        <v>#N/A</v>
      </c>
      <c r="Z8565" s="37"/>
      <c r="AA8565" s="37"/>
    </row>
    <row r="8566" spans="20:27">
      <c r="T8566" s="26">
        <v>8546</v>
      </c>
      <c r="U8566" s="26" t="e">
        <f t="shared" si="674"/>
        <v>#N/A</v>
      </c>
      <c r="V8566" s="36" t="e">
        <f t="shared" si="671"/>
        <v>#N/A</v>
      </c>
      <c r="W8566" s="29" t="e">
        <f t="shared" si="673"/>
        <v>#N/A</v>
      </c>
      <c r="X8566" s="37" t="e">
        <f t="shared" si="672"/>
        <v>#N/A</v>
      </c>
      <c r="Y8566" s="37" t="e">
        <f t="shared" si="675"/>
        <v>#N/A</v>
      </c>
      <c r="Z8566" s="37"/>
      <c r="AA8566" s="37"/>
    </row>
    <row r="8567" spans="20:27">
      <c r="T8567" s="26">
        <v>8547</v>
      </c>
      <c r="U8567" s="26" t="e">
        <f t="shared" si="674"/>
        <v>#N/A</v>
      </c>
      <c r="V8567" s="36" t="e">
        <f t="shared" si="671"/>
        <v>#N/A</v>
      </c>
      <c r="W8567" s="29" t="e">
        <f t="shared" si="673"/>
        <v>#N/A</v>
      </c>
      <c r="X8567" s="37" t="e">
        <f t="shared" si="672"/>
        <v>#N/A</v>
      </c>
      <c r="Y8567" s="37" t="e">
        <f t="shared" si="675"/>
        <v>#N/A</v>
      </c>
      <c r="Z8567" s="37"/>
      <c r="AA8567" s="37"/>
    </row>
    <row r="8568" spans="20:27">
      <c r="T8568" s="26">
        <v>8548</v>
      </c>
      <c r="U8568" s="26" t="e">
        <f t="shared" si="674"/>
        <v>#N/A</v>
      </c>
      <c r="V8568" s="36" t="e">
        <f t="shared" si="671"/>
        <v>#N/A</v>
      </c>
      <c r="W8568" s="29" t="e">
        <f t="shared" si="673"/>
        <v>#N/A</v>
      </c>
      <c r="X8568" s="37" t="e">
        <f t="shared" si="672"/>
        <v>#N/A</v>
      </c>
      <c r="Y8568" s="37" t="e">
        <f t="shared" si="675"/>
        <v>#N/A</v>
      </c>
      <c r="Z8568" s="37"/>
      <c r="AA8568" s="37"/>
    </row>
    <row r="8569" spans="20:27">
      <c r="T8569" s="26">
        <v>8549</v>
      </c>
      <c r="U8569" s="26" t="e">
        <f t="shared" si="674"/>
        <v>#N/A</v>
      </c>
      <c r="V8569" s="36" t="e">
        <f t="shared" si="671"/>
        <v>#N/A</v>
      </c>
      <c r="W8569" s="29" t="e">
        <f t="shared" si="673"/>
        <v>#N/A</v>
      </c>
      <c r="X8569" s="37" t="e">
        <f t="shared" si="672"/>
        <v>#N/A</v>
      </c>
      <c r="Y8569" s="37" t="e">
        <f t="shared" si="675"/>
        <v>#N/A</v>
      </c>
      <c r="Z8569" s="37"/>
      <c r="AA8569" s="37"/>
    </row>
    <row r="8570" spans="20:27">
      <c r="T8570" s="26">
        <v>8550</v>
      </c>
      <c r="U8570" s="26" t="e">
        <f t="shared" si="674"/>
        <v>#N/A</v>
      </c>
      <c r="V8570" s="36" t="e">
        <f t="shared" si="671"/>
        <v>#N/A</v>
      </c>
      <c r="W8570" s="29" t="e">
        <f t="shared" si="673"/>
        <v>#N/A</v>
      </c>
      <c r="X8570" s="37" t="e">
        <f t="shared" si="672"/>
        <v>#N/A</v>
      </c>
      <c r="Y8570" s="37" t="e">
        <f t="shared" si="675"/>
        <v>#N/A</v>
      </c>
      <c r="Z8570" s="37"/>
      <c r="AA8570" s="37"/>
    </row>
    <row r="8571" spans="20:27">
      <c r="T8571" s="26">
        <v>8551</v>
      </c>
      <c r="U8571" s="26" t="e">
        <f t="shared" si="674"/>
        <v>#N/A</v>
      </c>
      <c r="V8571" s="36" t="e">
        <f t="shared" si="671"/>
        <v>#N/A</v>
      </c>
      <c r="W8571" s="29" t="e">
        <f t="shared" si="673"/>
        <v>#N/A</v>
      </c>
      <c r="X8571" s="37" t="e">
        <f t="shared" si="672"/>
        <v>#N/A</v>
      </c>
      <c r="Y8571" s="37" t="e">
        <f t="shared" si="675"/>
        <v>#N/A</v>
      </c>
      <c r="Z8571" s="37"/>
      <c r="AA8571" s="37"/>
    </row>
    <row r="8572" spans="20:27">
      <c r="T8572" s="26">
        <v>8552</v>
      </c>
      <c r="U8572" s="26" t="e">
        <f t="shared" si="674"/>
        <v>#N/A</v>
      </c>
      <c r="V8572" s="36" t="e">
        <f t="shared" si="671"/>
        <v>#N/A</v>
      </c>
      <c r="W8572" s="29" t="e">
        <f t="shared" si="673"/>
        <v>#N/A</v>
      </c>
      <c r="X8572" s="37" t="e">
        <f t="shared" si="672"/>
        <v>#N/A</v>
      </c>
      <c r="Y8572" s="37" t="e">
        <f t="shared" si="675"/>
        <v>#N/A</v>
      </c>
      <c r="Z8572" s="37"/>
      <c r="AA8572" s="37"/>
    </row>
    <row r="8573" spans="20:27">
      <c r="T8573" s="26">
        <v>8553</v>
      </c>
      <c r="U8573" s="26" t="e">
        <f t="shared" si="674"/>
        <v>#N/A</v>
      </c>
      <c r="V8573" s="36" t="e">
        <f t="shared" si="671"/>
        <v>#N/A</v>
      </c>
      <c r="W8573" s="29" t="e">
        <f t="shared" si="673"/>
        <v>#N/A</v>
      </c>
      <c r="X8573" s="37" t="e">
        <f t="shared" si="672"/>
        <v>#N/A</v>
      </c>
      <c r="Y8573" s="37" t="e">
        <f t="shared" si="675"/>
        <v>#N/A</v>
      </c>
      <c r="Z8573" s="37"/>
      <c r="AA8573" s="37"/>
    </row>
    <row r="8574" spans="20:27">
      <c r="T8574" s="26">
        <v>8554</v>
      </c>
      <c r="U8574" s="26" t="e">
        <f t="shared" si="674"/>
        <v>#N/A</v>
      </c>
      <c r="V8574" s="36" t="e">
        <f t="shared" si="671"/>
        <v>#N/A</v>
      </c>
      <c r="W8574" s="29" t="e">
        <f t="shared" si="673"/>
        <v>#N/A</v>
      </c>
      <c r="X8574" s="37" t="e">
        <f t="shared" si="672"/>
        <v>#N/A</v>
      </c>
      <c r="Y8574" s="37" t="e">
        <f t="shared" si="675"/>
        <v>#N/A</v>
      </c>
      <c r="Z8574" s="37"/>
      <c r="AA8574" s="37"/>
    </row>
    <row r="8575" spans="20:27">
      <c r="T8575" s="26">
        <v>8555</v>
      </c>
      <c r="U8575" s="26" t="e">
        <f t="shared" si="674"/>
        <v>#N/A</v>
      </c>
      <c r="V8575" s="36" t="e">
        <f t="shared" si="671"/>
        <v>#N/A</v>
      </c>
      <c r="W8575" s="29" t="e">
        <f t="shared" si="673"/>
        <v>#N/A</v>
      </c>
      <c r="X8575" s="37" t="e">
        <f t="shared" si="672"/>
        <v>#N/A</v>
      </c>
      <c r="Y8575" s="37" t="e">
        <f t="shared" si="675"/>
        <v>#N/A</v>
      </c>
      <c r="Z8575" s="37"/>
      <c r="AA8575" s="37"/>
    </row>
    <row r="8576" spans="20:27">
      <c r="T8576" s="26">
        <v>8556</v>
      </c>
      <c r="U8576" s="26" t="e">
        <f t="shared" si="674"/>
        <v>#N/A</v>
      </c>
      <c r="V8576" s="36" t="e">
        <f t="shared" si="671"/>
        <v>#N/A</v>
      </c>
      <c r="W8576" s="29" t="e">
        <f t="shared" si="673"/>
        <v>#N/A</v>
      </c>
      <c r="X8576" s="37" t="e">
        <f t="shared" si="672"/>
        <v>#N/A</v>
      </c>
      <c r="Y8576" s="37" t="e">
        <f t="shared" si="675"/>
        <v>#N/A</v>
      </c>
      <c r="Z8576" s="37"/>
      <c r="AA8576" s="37"/>
    </row>
    <row r="8577" spans="20:27">
      <c r="T8577" s="26">
        <v>8557</v>
      </c>
      <c r="U8577" s="26" t="e">
        <f t="shared" si="674"/>
        <v>#N/A</v>
      </c>
      <c r="V8577" s="36" t="e">
        <f t="shared" si="671"/>
        <v>#N/A</v>
      </c>
      <c r="W8577" s="29" t="e">
        <f t="shared" si="673"/>
        <v>#N/A</v>
      </c>
      <c r="X8577" s="37" t="e">
        <f t="shared" si="672"/>
        <v>#N/A</v>
      </c>
      <c r="Y8577" s="37" t="e">
        <f t="shared" si="675"/>
        <v>#N/A</v>
      </c>
      <c r="Z8577" s="37"/>
      <c r="AA8577" s="37"/>
    </row>
    <row r="8578" spans="20:27">
      <c r="T8578" s="26">
        <v>8558</v>
      </c>
      <c r="U8578" s="26" t="e">
        <f t="shared" si="674"/>
        <v>#N/A</v>
      </c>
      <c r="V8578" s="36" t="e">
        <f t="shared" si="671"/>
        <v>#N/A</v>
      </c>
      <c r="W8578" s="29" t="e">
        <f t="shared" si="673"/>
        <v>#N/A</v>
      </c>
      <c r="X8578" s="37" t="e">
        <f t="shared" si="672"/>
        <v>#N/A</v>
      </c>
      <c r="Y8578" s="37" t="e">
        <f t="shared" si="675"/>
        <v>#N/A</v>
      </c>
      <c r="Z8578" s="37"/>
      <c r="AA8578" s="37"/>
    </row>
    <row r="8579" spans="20:27">
      <c r="T8579" s="26">
        <v>8559</v>
      </c>
      <c r="U8579" s="26" t="e">
        <f t="shared" si="674"/>
        <v>#N/A</v>
      </c>
      <c r="V8579" s="36" t="e">
        <f t="shared" si="671"/>
        <v>#N/A</v>
      </c>
      <c r="W8579" s="29" t="e">
        <f t="shared" si="673"/>
        <v>#N/A</v>
      </c>
      <c r="X8579" s="37" t="e">
        <f t="shared" si="672"/>
        <v>#N/A</v>
      </c>
      <c r="Y8579" s="37" t="e">
        <f t="shared" si="675"/>
        <v>#N/A</v>
      </c>
      <c r="Z8579" s="37"/>
      <c r="AA8579" s="37"/>
    </row>
    <row r="8580" spans="20:27">
      <c r="T8580" s="26">
        <v>8560</v>
      </c>
      <c r="U8580" s="26" t="e">
        <f t="shared" si="674"/>
        <v>#N/A</v>
      </c>
      <c r="V8580" s="36" t="e">
        <f t="shared" si="671"/>
        <v>#N/A</v>
      </c>
      <c r="W8580" s="29" t="e">
        <f t="shared" si="673"/>
        <v>#N/A</v>
      </c>
      <c r="X8580" s="37" t="e">
        <f t="shared" si="672"/>
        <v>#N/A</v>
      </c>
      <c r="Y8580" s="37" t="e">
        <f t="shared" si="675"/>
        <v>#N/A</v>
      </c>
      <c r="Z8580" s="37"/>
      <c r="AA8580" s="37"/>
    </row>
    <row r="8581" spans="20:27">
      <c r="T8581" s="26">
        <v>8561</v>
      </c>
      <c r="U8581" s="26" t="e">
        <f t="shared" si="674"/>
        <v>#N/A</v>
      </c>
      <c r="V8581" s="36" t="e">
        <f t="shared" si="671"/>
        <v>#N/A</v>
      </c>
      <c r="W8581" s="29" t="e">
        <f t="shared" si="673"/>
        <v>#N/A</v>
      </c>
      <c r="X8581" s="37" t="e">
        <f t="shared" si="672"/>
        <v>#N/A</v>
      </c>
      <c r="Y8581" s="37" t="e">
        <f t="shared" si="675"/>
        <v>#N/A</v>
      </c>
      <c r="Z8581" s="37"/>
      <c r="AA8581" s="37"/>
    </row>
    <row r="8582" spans="20:27">
      <c r="T8582" s="26">
        <v>8562</v>
      </c>
      <c r="U8582" s="26" t="e">
        <f t="shared" si="674"/>
        <v>#N/A</v>
      </c>
      <c r="V8582" s="36" t="e">
        <f t="shared" si="671"/>
        <v>#N/A</v>
      </c>
      <c r="W8582" s="29" t="e">
        <f t="shared" si="673"/>
        <v>#N/A</v>
      </c>
      <c r="X8582" s="37" t="e">
        <f t="shared" si="672"/>
        <v>#N/A</v>
      </c>
      <c r="Y8582" s="37" t="e">
        <f t="shared" si="675"/>
        <v>#N/A</v>
      </c>
      <c r="Z8582" s="37"/>
      <c r="AA8582" s="37"/>
    </row>
    <row r="8583" spans="20:27">
      <c r="T8583" s="26">
        <v>8563</v>
      </c>
      <c r="U8583" s="26" t="e">
        <f t="shared" si="674"/>
        <v>#N/A</v>
      </c>
      <c r="V8583" s="36" t="e">
        <f t="shared" si="671"/>
        <v>#N/A</v>
      </c>
      <c r="W8583" s="29" t="e">
        <f t="shared" si="673"/>
        <v>#N/A</v>
      </c>
      <c r="X8583" s="37" t="e">
        <f t="shared" si="672"/>
        <v>#N/A</v>
      </c>
      <c r="Y8583" s="37" t="e">
        <f t="shared" si="675"/>
        <v>#N/A</v>
      </c>
      <c r="Z8583" s="37"/>
      <c r="AA8583" s="37"/>
    </row>
    <row r="8584" spans="20:27">
      <c r="T8584" s="26">
        <v>8564</v>
      </c>
      <c r="U8584" s="26" t="e">
        <f t="shared" si="674"/>
        <v>#N/A</v>
      </c>
      <c r="V8584" s="36" t="e">
        <f t="shared" ref="V8584:V8647" si="676">K$23*EXP(M$22*LOG(T8584/O$23))</f>
        <v>#N/A</v>
      </c>
      <c r="W8584" s="29" t="e">
        <f t="shared" si="673"/>
        <v>#N/A</v>
      </c>
      <c r="X8584" s="37" t="e">
        <f t="shared" ref="X8584:X8647" si="677">IF(($K$60+15)&gt;T8584,T8584,(#N/A))</f>
        <v>#N/A</v>
      </c>
      <c r="Y8584" s="37" t="e">
        <f t="shared" si="675"/>
        <v>#N/A</v>
      </c>
      <c r="Z8584" s="37"/>
      <c r="AA8584" s="37"/>
    </row>
    <row r="8585" spans="20:27">
      <c r="T8585" s="26">
        <v>8565</v>
      </c>
      <c r="U8585" s="26" t="e">
        <f t="shared" si="674"/>
        <v>#N/A</v>
      </c>
      <c r="V8585" s="36" t="e">
        <f t="shared" si="676"/>
        <v>#N/A</v>
      </c>
      <c r="W8585" s="29" t="e">
        <f t="shared" si="673"/>
        <v>#N/A</v>
      </c>
      <c r="X8585" s="37" t="e">
        <f t="shared" si="677"/>
        <v>#N/A</v>
      </c>
      <c r="Y8585" s="37" t="e">
        <f t="shared" si="675"/>
        <v>#N/A</v>
      </c>
      <c r="Z8585" s="37"/>
      <c r="AA8585" s="37"/>
    </row>
    <row r="8586" spans="20:27">
      <c r="T8586" s="26">
        <v>8566</v>
      </c>
      <c r="U8586" s="26" t="e">
        <f t="shared" si="674"/>
        <v>#N/A</v>
      </c>
      <c r="V8586" s="36" t="e">
        <f t="shared" si="676"/>
        <v>#N/A</v>
      </c>
      <c r="W8586" s="29" t="e">
        <f t="shared" si="673"/>
        <v>#N/A</v>
      </c>
      <c r="X8586" s="37" t="e">
        <f t="shared" si="677"/>
        <v>#N/A</v>
      </c>
      <c r="Y8586" s="37" t="e">
        <f t="shared" si="675"/>
        <v>#N/A</v>
      </c>
      <c r="Z8586" s="37"/>
      <c r="AA8586" s="37"/>
    </row>
    <row r="8587" spans="20:27">
      <c r="T8587" s="26">
        <v>8567</v>
      </c>
      <c r="U8587" s="26" t="e">
        <f t="shared" si="674"/>
        <v>#N/A</v>
      </c>
      <c r="V8587" s="36" t="e">
        <f t="shared" si="676"/>
        <v>#N/A</v>
      </c>
      <c r="W8587" s="29" t="e">
        <f t="shared" si="673"/>
        <v>#N/A</v>
      </c>
      <c r="X8587" s="37" t="e">
        <f t="shared" si="677"/>
        <v>#N/A</v>
      </c>
      <c r="Y8587" s="37" t="e">
        <f t="shared" si="675"/>
        <v>#N/A</v>
      </c>
      <c r="Z8587" s="37"/>
      <c r="AA8587" s="37"/>
    </row>
    <row r="8588" spans="20:27">
      <c r="T8588" s="26">
        <v>8568</v>
      </c>
      <c r="U8588" s="26" t="e">
        <f t="shared" si="674"/>
        <v>#N/A</v>
      </c>
      <c r="V8588" s="36" t="e">
        <f t="shared" si="676"/>
        <v>#N/A</v>
      </c>
      <c r="W8588" s="29" t="e">
        <f t="shared" si="673"/>
        <v>#N/A</v>
      </c>
      <c r="X8588" s="37" t="e">
        <f t="shared" si="677"/>
        <v>#N/A</v>
      </c>
      <c r="Y8588" s="37" t="e">
        <f t="shared" si="675"/>
        <v>#N/A</v>
      </c>
      <c r="Z8588" s="37"/>
      <c r="AA8588" s="37"/>
    </row>
    <row r="8589" spans="20:27">
      <c r="T8589" s="26">
        <v>8569</v>
      </c>
      <c r="U8589" s="26" t="e">
        <f t="shared" si="674"/>
        <v>#N/A</v>
      </c>
      <c r="V8589" s="36" t="e">
        <f t="shared" si="676"/>
        <v>#N/A</v>
      </c>
      <c r="W8589" s="29" t="e">
        <f t="shared" si="673"/>
        <v>#N/A</v>
      </c>
      <c r="X8589" s="37" t="e">
        <f t="shared" si="677"/>
        <v>#N/A</v>
      </c>
      <c r="Y8589" s="37" t="e">
        <f t="shared" si="675"/>
        <v>#N/A</v>
      </c>
      <c r="Z8589" s="37"/>
      <c r="AA8589" s="37"/>
    </row>
    <row r="8590" spans="20:27">
      <c r="T8590" s="26">
        <v>8570</v>
      </c>
      <c r="U8590" s="26" t="e">
        <f t="shared" si="674"/>
        <v>#N/A</v>
      </c>
      <c r="V8590" s="36" t="e">
        <f t="shared" si="676"/>
        <v>#N/A</v>
      </c>
      <c r="W8590" s="29" t="e">
        <f t="shared" si="673"/>
        <v>#N/A</v>
      </c>
      <c r="X8590" s="37" t="e">
        <f t="shared" si="677"/>
        <v>#N/A</v>
      </c>
      <c r="Y8590" s="37" t="e">
        <f t="shared" si="675"/>
        <v>#N/A</v>
      </c>
      <c r="Z8590" s="37"/>
      <c r="AA8590" s="37"/>
    </row>
    <row r="8591" spans="20:27">
      <c r="T8591" s="26">
        <v>8571</v>
      </c>
      <c r="U8591" s="26" t="e">
        <f t="shared" si="674"/>
        <v>#N/A</v>
      </c>
      <c r="V8591" s="36" t="e">
        <f t="shared" si="676"/>
        <v>#N/A</v>
      </c>
      <c r="W8591" s="29" t="e">
        <f t="shared" si="673"/>
        <v>#N/A</v>
      </c>
      <c r="X8591" s="37" t="e">
        <f t="shared" si="677"/>
        <v>#N/A</v>
      </c>
      <c r="Y8591" s="37" t="e">
        <f t="shared" si="675"/>
        <v>#N/A</v>
      </c>
      <c r="Z8591" s="37"/>
      <c r="AA8591" s="37"/>
    </row>
    <row r="8592" spans="20:27">
      <c r="T8592" s="26">
        <v>8572</v>
      </c>
      <c r="U8592" s="26" t="e">
        <f t="shared" si="674"/>
        <v>#N/A</v>
      </c>
      <c r="V8592" s="36" t="e">
        <f t="shared" si="676"/>
        <v>#N/A</v>
      </c>
      <c r="W8592" s="29" t="e">
        <f t="shared" si="673"/>
        <v>#N/A</v>
      </c>
      <c r="X8592" s="37" t="e">
        <f t="shared" si="677"/>
        <v>#N/A</v>
      </c>
      <c r="Y8592" s="37" t="e">
        <f t="shared" si="675"/>
        <v>#N/A</v>
      </c>
      <c r="Z8592" s="37"/>
      <c r="AA8592" s="37"/>
    </row>
    <row r="8593" spans="20:27">
      <c r="T8593" s="26">
        <v>8573</v>
      </c>
      <c r="U8593" s="26" t="e">
        <f t="shared" si="674"/>
        <v>#N/A</v>
      </c>
      <c r="V8593" s="36" t="e">
        <f t="shared" si="676"/>
        <v>#N/A</v>
      </c>
      <c r="W8593" s="29" t="e">
        <f t="shared" si="673"/>
        <v>#N/A</v>
      </c>
      <c r="X8593" s="37" t="e">
        <f t="shared" si="677"/>
        <v>#N/A</v>
      </c>
      <c r="Y8593" s="37" t="e">
        <f t="shared" si="675"/>
        <v>#N/A</v>
      </c>
      <c r="Z8593" s="37"/>
      <c r="AA8593" s="37"/>
    </row>
    <row r="8594" spans="20:27">
      <c r="T8594" s="26">
        <v>8574</v>
      </c>
      <c r="U8594" s="26" t="e">
        <f t="shared" si="674"/>
        <v>#N/A</v>
      </c>
      <c r="V8594" s="36" t="e">
        <f t="shared" si="676"/>
        <v>#N/A</v>
      </c>
      <c r="W8594" s="29" t="e">
        <f t="shared" si="673"/>
        <v>#N/A</v>
      </c>
      <c r="X8594" s="37" t="e">
        <f t="shared" si="677"/>
        <v>#N/A</v>
      </c>
      <c r="Y8594" s="37" t="e">
        <f t="shared" si="675"/>
        <v>#N/A</v>
      </c>
      <c r="Z8594" s="37"/>
      <c r="AA8594" s="37"/>
    </row>
    <row r="8595" spans="20:27">
      <c r="T8595" s="26">
        <v>8575</v>
      </c>
      <c r="U8595" s="26" t="e">
        <f t="shared" si="674"/>
        <v>#N/A</v>
      </c>
      <c r="V8595" s="36" t="e">
        <f t="shared" si="676"/>
        <v>#N/A</v>
      </c>
      <c r="W8595" s="29" t="e">
        <f t="shared" si="673"/>
        <v>#N/A</v>
      </c>
      <c r="X8595" s="37" t="e">
        <f t="shared" si="677"/>
        <v>#N/A</v>
      </c>
      <c r="Y8595" s="37" t="e">
        <f t="shared" si="675"/>
        <v>#N/A</v>
      </c>
      <c r="Z8595" s="37"/>
      <c r="AA8595" s="37"/>
    </row>
    <row r="8596" spans="20:27">
      <c r="T8596" s="26">
        <v>8576</v>
      </c>
      <c r="U8596" s="26" t="e">
        <f t="shared" si="674"/>
        <v>#N/A</v>
      </c>
      <c r="V8596" s="36" t="e">
        <f t="shared" si="676"/>
        <v>#N/A</v>
      </c>
      <c r="W8596" s="29" t="e">
        <f t="shared" si="673"/>
        <v>#N/A</v>
      </c>
      <c r="X8596" s="37" t="e">
        <f t="shared" si="677"/>
        <v>#N/A</v>
      </c>
      <c r="Y8596" s="37" t="e">
        <f t="shared" si="675"/>
        <v>#N/A</v>
      </c>
      <c r="Z8596" s="37"/>
      <c r="AA8596" s="37"/>
    </row>
    <row r="8597" spans="20:27">
      <c r="T8597" s="26">
        <v>8577</v>
      </c>
      <c r="U8597" s="26" t="e">
        <f t="shared" si="674"/>
        <v>#N/A</v>
      </c>
      <c r="V8597" s="36" t="e">
        <f t="shared" si="676"/>
        <v>#N/A</v>
      </c>
      <c r="W8597" s="29" t="e">
        <f t="shared" ref="W8597:W8660" si="678">IF(U8597="",(#N/A),V8597)</f>
        <v>#N/A</v>
      </c>
      <c r="X8597" s="37" t="e">
        <f t="shared" si="677"/>
        <v>#N/A</v>
      </c>
      <c r="Y8597" s="37" t="e">
        <f t="shared" si="675"/>
        <v>#N/A</v>
      </c>
      <c r="Z8597" s="37"/>
      <c r="AA8597" s="37"/>
    </row>
    <row r="8598" spans="20:27">
      <c r="T8598" s="26">
        <v>8578</v>
      </c>
      <c r="U8598" s="26" t="e">
        <f t="shared" ref="U8598:U8661" si="679">IF(MAX(D$20:D$64)&lt;T8598,(#N/A),T8598)</f>
        <v>#N/A</v>
      </c>
      <c r="V8598" s="36" t="e">
        <f t="shared" si="676"/>
        <v>#N/A</v>
      </c>
      <c r="W8598" s="29" t="e">
        <f t="shared" si="678"/>
        <v>#N/A</v>
      </c>
      <c r="X8598" s="37" t="e">
        <f t="shared" si="677"/>
        <v>#N/A</v>
      </c>
      <c r="Y8598" s="37" t="e">
        <f t="shared" si="675"/>
        <v>#N/A</v>
      </c>
      <c r="Z8598" s="37"/>
      <c r="AA8598" s="37"/>
    </row>
    <row r="8599" spans="20:27">
      <c r="T8599" s="26">
        <v>8579</v>
      </c>
      <c r="U8599" s="26" t="e">
        <f t="shared" si="679"/>
        <v>#N/A</v>
      </c>
      <c r="V8599" s="36" t="e">
        <f t="shared" si="676"/>
        <v>#N/A</v>
      </c>
      <c r="W8599" s="29" t="e">
        <f t="shared" si="678"/>
        <v>#N/A</v>
      </c>
      <c r="X8599" s="37" t="e">
        <f t="shared" si="677"/>
        <v>#N/A</v>
      </c>
      <c r="Y8599" s="37" t="e">
        <f t="shared" si="675"/>
        <v>#N/A</v>
      </c>
      <c r="Z8599" s="37"/>
      <c r="AA8599" s="37"/>
    </row>
    <row r="8600" spans="20:27">
      <c r="T8600" s="26">
        <v>8580</v>
      </c>
      <c r="U8600" s="26" t="e">
        <f t="shared" si="679"/>
        <v>#N/A</v>
      </c>
      <c r="V8600" s="36" t="e">
        <f t="shared" si="676"/>
        <v>#N/A</v>
      </c>
      <c r="W8600" s="29" t="e">
        <f t="shared" si="678"/>
        <v>#N/A</v>
      </c>
      <c r="X8600" s="37" t="e">
        <f t="shared" si="677"/>
        <v>#N/A</v>
      </c>
      <c r="Y8600" s="37" t="e">
        <f t="shared" si="675"/>
        <v>#N/A</v>
      </c>
      <c r="Z8600" s="37"/>
      <c r="AA8600" s="37"/>
    </row>
    <row r="8601" spans="20:27">
      <c r="T8601" s="26">
        <v>8581</v>
      </c>
      <c r="U8601" s="26" t="e">
        <f t="shared" si="679"/>
        <v>#N/A</v>
      </c>
      <c r="V8601" s="36" t="e">
        <f t="shared" si="676"/>
        <v>#N/A</v>
      </c>
      <c r="W8601" s="29" t="e">
        <f t="shared" si="678"/>
        <v>#N/A</v>
      </c>
      <c r="X8601" s="37" t="e">
        <f t="shared" si="677"/>
        <v>#N/A</v>
      </c>
      <c r="Y8601" s="37" t="e">
        <f t="shared" si="675"/>
        <v>#N/A</v>
      </c>
      <c r="Z8601" s="37"/>
      <c r="AA8601" s="37"/>
    </row>
    <row r="8602" spans="20:27">
      <c r="T8602" s="26">
        <v>8582</v>
      </c>
      <c r="U8602" s="26" t="e">
        <f t="shared" si="679"/>
        <v>#N/A</v>
      </c>
      <c r="V8602" s="36" t="e">
        <f t="shared" si="676"/>
        <v>#N/A</v>
      </c>
      <c r="W8602" s="29" t="e">
        <f t="shared" si="678"/>
        <v>#N/A</v>
      </c>
      <c r="X8602" s="37" t="e">
        <f t="shared" si="677"/>
        <v>#N/A</v>
      </c>
      <c r="Y8602" s="37" t="e">
        <f t="shared" si="675"/>
        <v>#N/A</v>
      </c>
      <c r="Z8602" s="37"/>
      <c r="AA8602" s="37"/>
    </row>
    <row r="8603" spans="20:27">
      <c r="T8603" s="26">
        <v>8583</v>
      </c>
      <c r="U8603" s="26" t="e">
        <f t="shared" si="679"/>
        <v>#N/A</v>
      </c>
      <c r="V8603" s="36" t="e">
        <f t="shared" si="676"/>
        <v>#N/A</v>
      </c>
      <c r="W8603" s="29" t="e">
        <f t="shared" si="678"/>
        <v>#N/A</v>
      </c>
      <c r="X8603" s="37" t="e">
        <f t="shared" si="677"/>
        <v>#N/A</v>
      </c>
      <c r="Y8603" s="37" t="e">
        <f t="shared" si="675"/>
        <v>#N/A</v>
      </c>
      <c r="Z8603" s="37"/>
      <c r="AA8603" s="37"/>
    </row>
    <row r="8604" spans="20:27">
      <c r="T8604" s="26">
        <v>8584</v>
      </c>
      <c r="U8604" s="26" t="e">
        <f t="shared" si="679"/>
        <v>#N/A</v>
      </c>
      <c r="V8604" s="36" t="e">
        <f t="shared" si="676"/>
        <v>#N/A</v>
      </c>
      <c r="W8604" s="29" t="e">
        <f t="shared" si="678"/>
        <v>#N/A</v>
      </c>
      <c r="X8604" s="37" t="e">
        <f t="shared" si="677"/>
        <v>#N/A</v>
      </c>
      <c r="Y8604" s="37" t="e">
        <f t="shared" si="675"/>
        <v>#N/A</v>
      </c>
      <c r="Z8604" s="37"/>
      <c r="AA8604" s="37"/>
    </row>
    <row r="8605" spans="20:27">
      <c r="T8605" s="26">
        <v>8585</v>
      </c>
      <c r="U8605" s="26" t="e">
        <f t="shared" si="679"/>
        <v>#N/A</v>
      </c>
      <c r="V8605" s="36" t="e">
        <f t="shared" si="676"/>
        <v>#N/A</v>
      </c>
      <c r="W8605" s="29" t="e">
        <f t="shared" si="678"/>
        <v>#N/A</v>
      </c>
      <c r="X8605" s="37" t="e">
        <f t="shared" si="677"/>
        <v>#N/A</v>
      </c>
      <c r="Y8605" s="37" t="e">
        <f t="shared" si="675"/>
        <v>#N/A</v>
      </c>
      <c r="Z8605" s="37"/>
      <c r="AA8605" s="37"/>
    </row>
    <row r="8606" spans="20:27">
      <c r="T8606" s="26">
        <v>8586</v>
      </c>
      <c r="U8606" s="26" t="e">
        <f t="shared" si="679"/>
        <v>#N/A</v>
      </c>
      <c r="V8606" s="36" t="e">
        <f t="shared" si="676"/>
        <v>#N/A</v>
      </c>
      <c r="W8606" s="29" t="e">
        <f t="shared" si="678"/>
        <v>#N/A</v>
      </c>
      <c r="X8606" s="37" t="e">
        <f t="shared" si="677"/>
        <v>#N/A</v>
      </c>
      <c r="Y8606" s="37" t="e">
        <f t="shared" si="675"/>
        <v>#N/A</v>
      </c>
      <c r="Z8606" s="37"/>
      <c r="AA8606" s="37"/>
    </row>
    <row r="8607" spans="20:27">
      <c r="T8607" s="26">
        <v>8587</v>
      </c>
      <c r="U8607" s="26" t="e">
        <f t="shared" si="679"/>
        <v>#N/A</v>
      </c>
      <c r="V8607" s="36" t="e">
        <f t="shared" si="676"/>
        <v>#N/A</v>
      </c>
      <c r="W8607" s="29" t="e">
        <f t="shared" si="678"/>
        <v>#N/A</v>
      </c>
      <c r="X8607" s="37" t="e">
        <f t="shared" si="677"/>
        <v>#N/A</v>
      </c>
      <c r="Y8607" s="37" t="e">
        <f t="shared" ref="Y8607:Y8670" si="680">IF(($K$60+15)&gt;T8607,K$23*EXP(M$22*LOG(T8607/O$23)),(#N/A))</f>
        <v>#N/A</v>
      </c>
      <c r="Z8607" s="37"/>
      <c r="AA8607" s="37"/>
    </row>
    <row r="8608" spans="20:27">
      <c r="T8608" s="26">
        <v>8588</v>
      </c>
      <c r="U8608" s="26" t="e">
        <f t="shared" si="679"/>
        <v>#N/A</v>
      </c>
      <c r="V8608" s="36" t="e">
        <f t="shared" si="676"/>
        <v>#N/A</v>
      </c>
      <c r="W8608" s="29" t="e">
        <f t="shared" si="678"/>
        <v>#N/A</v>
      </c>
      <c r="X8608" s="37" t="e">
        <f t="shared" si="677"/>
        <v>#N/A</v>
      </c>
      <c r="Y8608" s="37" t="e">
        <f t="shared" si="680"/>
        <v>#N/A</v>
      </c>
      <c r="Z8608" s="37"/>
      <c r="AA8608" s="37"/>
    </row>
    <row r="8609" spans="20:27">
      <c r="T8609" s="26">
        <v>8589</v>
      </c>
      <c r="U8609" s="26" t="e">
        <f t="shared" si="679"/>
        <v>#N/A</v>
      </c>
      <c r="V8609" s="36" t="e">
        <f t="shared" si="676"/>
        <v>#N/A</v>
      </c>
      <c r="W8609" s="29" t="e">
        <f t="shared" si="678"/>
        <v>#N/A</v>
      </c>
      <c r="X8609" s="37" t="e">
        <f t="shared" si="677"/>
        <v>#N/A</v>
      </c>
      <c r="Y8609" s="37" t="e">
        <f t="shared" si="680"/>
        <v>#N/A</v>
      </c>
      <c r="Z8609" s="37"/>
      <c r="AA8609" s="37"/>
    </row>
    <row r="8610" spans="20:27">
      <c r="T8610" s="26">
        <v>8590</v>
      </c>
      <c r="U8610" s="26" t="e">
        <f t="shared" si="679"/>
        <v>#N/A</v>
      </c>
      <c r="V8610" s="36" t="e">
        <f t="shared" si="676"/>
        <v>#N/A</v>
      </c>
      <c r="W8610" s="29" t="e">
        <f t="shared" si="678"/>
        <v>#N/A</v>
      </c>
      <c r="X8610" s="37" t="e">
        <f t="shared" si="677"/>
        <v>#N/A</v>
      </c>
      <c r="Y8610" s="37" t="e">
        <f t="shared" si="680"/>
        <v>#N/A</v>
      </c>
      <c r="Z8610" s="37"/>
      <c r="AA8610" s="37"/>
    </row>
    <row r="8611" spans="20:27">
      <c r="T8611" s="26">
        <v>8591</v>
      </c>
      <c r="U8611" s="26" t="e">
        <f t="shared" si="679"/>
        <v>#N/A</v>
      </c>
      <c r="V8611" s="36" t="e">
        <f t="shared" si="676"/>
        <v>#N/A</v>
      </c>
      <c r="W8611" s="29" t="e">
        <f t="shared" si="678"/>
        <v>#N/A</v>
      </c>
      <c r="X8611" s="37" t="e">
        <f t="shared" si="677"/>
        <v>#N/A</v>
      </c>
      <c r="Y8611" s="37" t="e">
        <f t="shared" si="680"/>
        <v>#N/A</v>
      </c>
      <c r="Z8611" s="37"/>
      <c r="AA8611" s="37"/>
    </row>
    <row r="8612" spans="20:27">
      <c r="T8612" s="26">
        <v>8592</v>
      </c>
      <c r="U8612" s="26" t="e">
        <f t="shared" si="679"/>
        <v>#N/A</v>
      </c>
      <c r="V8612" s="36" t="e">
        <f t="shared" si="676"/>
        <v>#N/A</v>
      </c>
      <c r="W8612" s="29" t="e">
        <f t="shared" si="678"/>
        <v>#N/A</v>
      </c>
      <c r="X8612" s="37" t="e">
        <f t="shared" si="677"/>
        <v>#N/A</v>
      </c>
      <c r="Y8612" s="37" t="e">
        <f t="shared" si="680"/>
        <v>#N/A</v>
      </c>
      <c r="Z8612" s="37"/>
      <c r="AA8612" s="37"/>
    </row>
    <row r="8613" spans="20:27">
      <c r="T8613" s="26">
        <v>8593</v>
      </c>
      <c r="U8613" s="26" t="e">
        <f t="shared" si="679"/>
        <v>#N/A</v>
      </c>
      <c r="V8613" s="36" t="e">
        <f t="shared" si="676"/>
        <v>#N/A</v>
      </c>
      <c r="W8613" s="29" t="e">
        <f t="shared" si="678"/>
        <v>#N/A</v>
      </c>
      <c r="X8613" s="37" t="e">
        <f t="shared" si="677"/>
        <v>#N/A</v>
      </c>
      <c r="Y8613" s="37" t="e">
        <f t="shared" si="680"/>
        <v>#N/A</v>
      </c>
      <c r="Z8613" s="37"/>
      <c r="AA8613" s="37"/>
    </row>
    <row r="8614" spans="20:27">
      <c r="T8614" s="26">
        <v>8594</v>
      </c>
      <c r="U8614" s="26" t="e">
        <f t="shared" si="679"/>
        <v>#N/A</v>
      </c>
      <c r="V8614" s="36" t="e">
        <f t="shared" si="676"/>
        <v>#N/A</v>
      </c>
      <c r="W8614" s="29" t="e">
        <f t="shared" si="678"/>
        <v>#N/A</v>
      </c>
      <c r="X8614" s="37" t="e">
        <f t="shared" si="677"/>
        <v>#N/A</v>
      </c>
      <c r="Y8614" s="37" t="e">
        <f t="shared" si="680"/>
        <v>#N/A</v>
      </c>
      <c r="Z8614" s="37"/>
      <c r="AA8614" s="37"/>
    </row>
    <row r="8615" spans="20:27">
      <c r="T8615" s="26">
        <v>8595</v>
      </c>
      <c r="U8615" s="26" t="e">
        <f t="shared" si="679"/>
        <v>#N/A</v>
      </c>
      <c r="V8615" s="36" t="e">
        <f t="shared" si="676"/>
        <v>#N/A</v>
      </c>
      <c r="W8615" s="29" t="e">
        <f t="shared" si="678"/>
        <v>#N/A</v>
      </c>
      <c r="X8615" s="37" t="e">
        <f t="shared" si="677"/>
        <v>#N/A</v>
      </c>
      <c r="Y8615" s="37" t="e">
        <f t="shared" si="680"/>
        <v>#N/A</v>
      </c>
      <c r="Z8615" s="37"/>
      <c r="AA8615" s="37"/>
    </row>
    <row r="8616" spans="20:27">
      <c r="T8616" s="26">
        <v>8596</v>
      </c>
      <c r="U8616" s="26" t="e">
        <f t="shared" si="679"/>
        <v>#N/A</v>
      </c>
      <c r="V8616" s="36" t="e">
        <f t="shared" si="676"/>
        <v>#N/A</v>
      </c>
      <c r="W8616" s="29" t="e">
        <f t="shared" si="678"/>
        <v>#N/A</v>
      </c>
      <c r="X8616" s="37" t="e">
        <f t="shared" si="677"/>
        <v>#N/A</v>
      </c>
      <c r="Y8616" s="37" t="e">
        <f t="shared" si="680"/>
        <v>#N/A</v>
      </c>
      <c r="Z8616" s="37"/>
      <c r="AA8616" s="37"/>
    </row>
    <row r="8617" spans="20:27">
      <c r="T8617" s="26">
        <v>8597</v>
      </c>
      <c r="U8617" s="26" t="e">
        <f t="shared" si="679"/>
        <v>#N/A</v>
      </c>
      <c r="V8617" s="36" t="e">
        <f t="shared" si="676"/>
        <v>#N/A</v>
      </c>
      <c r="W8617" s="29" t="e">
        <f t="shared" si="678"/>
        <v>#N/A</v>
      </c>
      <c r="X8617" s="37" t="e">
        <f t="shared" si="677"/>
        <v>#N/A</v>
      </c>
      <c r="Y8617" s="37" t="e">
        <f t="shared" si="680"/>
        <v>#N/A</v>
      </c>
      <c r="Z8617" s="37"/>
      <c r="AA8617" s="37"/>
    </row>
    <row r="8618" spans="20:27">
      <c r="T8618" s="26">
        <v>8598</v>
      </c>
      <c r="U8618" s="26" t="e">
        <f t="shared" si="679"/>
        <v>#N/A</v>
      </c>
      <c r="V8618" s="36" t="e">
        <f t="shared" si="676"/>
        <v>#N/A</v>
      </c>
      <c r="W8618" s="29" t="e">
        <f t="shared" si="678"/>
        <v>#N/A</v>
      </c>
      <c r="X8618" s="37" t="e">
        <f t="shared" si="677"/>
        <v>#N/A</v>
      </c>
      <c r="Y8618" s="37" t="e">
        <f t="shared" si="680"/>
        <v>#N/A</v>
      </c>
      <c r="Z8618" s="37"/>
      <c r="AA8618" s="37"/>
    </row>
    <row r="8619" spans="20:27">
      <c r="T8619" s="26">
        <v>8599</v>
      </c>
      <c r="U8619" s="26" t="e">
        <f t="shared" si="679"/>
        <v>#N/A</v>
      </c>
      <c r="V8619" s="36" t="e">
        <f t="shared" si="676"/>
        <v>#N/A</v>
      </c>
      <c r="W8619" s="29" t="e">
        <f t="shared" si="678"/>
        <v>#N/A</v>
      </c>
      <c r="X8619" s="37" t="e">
        <f t="shared" si="677"/>
        <v>#N/A</v>
      </c>
      <c r="Y8619" s="37" t="e">
        <f t="shared" si="680"/>
        <v>#N/A</v>
      </c>
      <c r="Z8619" s="37"/>
      <c r="AA8619" s="37"/>
    </row>
    <row r="8620" spans="20:27">
      <c r="T8620" s="26">
        <v>8600</v>
      </c>
      <c r="U8620" s="26" t="e">
        <f t="shared" si="679"/>
        <v>#N/A</v>
      </c>
      <c r="V8620" s="36" t="e">
        <f t="shared" si="676"/>
        <v>#N/A</v>
      </c>
      <c r="W8620" s="29" t="e">
        <f t="shared" si="678"/>
        <v>#N/A</v>
      </c>
      <c r="X8620" s="37" t="e">
        <f t="shared" si="677"/>
        <v>#N/A</v>
      </c>
      <c r="Y8620" s="37" t="e">
        <f t="shared" si="680"/>
        <v>#N/A</v>
      </c>
      <c r="Z8620" s="37"/>
      <c r="AA8620" s="37"/>
    </row>
    <row r="8621" spans="20:27">
      <c r="T8621" s="26">
        <v>8601</v>
      </c>
      <c r="U8621" s="26" t="e">
        <f t="shared" si="679"/>
        <v>#N/A</v>
      </c>
      <c r="V8621" s="36" t="e">
        <f t="shared" si="676"/>
        <v>#N/A</v>
      </c>
      <c r="W8621" s="29" t="e">
        <f t="shared" si="678"/>
        <v>#N/A</v>
      </c>
      <c r="X8621" s="37" t="e">
        <f t="shared" si="677"/>
        <v>#N/A</v>
      </c>
      <c r="Y8621" s="37" t="e">
        <f t="shared" si="680"/>
        <v>#N/A</v>
      </c>
      <c r="Z8621" s="37"/>
      <c r="AA8621" s="37"/>
    </row>
    <row r="8622" spans="20:27">
      <c r="T8622" s="26">
        <v>8602</v>
      </c>
      <c r="U8622" s="26" t="e">
        <f t="shared" si="679"/>
        <v>#N/A</v>
      </c>
      <c r="V8622" s="36" t="e">
        <f t="shared" si="676"/>
        <v>#N/A</v>
      </c>
      <c r="W8622" s="29" t="e">
        <f t="shared" si="678"/>
        <v>#N/A</v>
      </c>
      <c r="X8622" s="37" t="e">
        <f t="shared" si="677"/>
        <v>#N/A</v>
      </c>
      <c r="Y8622" s="37" t="e">
        <f t="shared" si="680"/>
        <v>#N/A</v>
      </c>
      <c r="Z8622" s="37"/>
      <c r="AA8622" s="37"/>
    </row>
    <row r="8623" spans="20:27">
      <c r="T8623" s="26">
        <v>8603</v>
      </c>
      <c r="U8623" s="26" t="e">
        <f t="shared" si="679"/>
        <v>#N/A</v>
      </c>
      <c r="V8623" s="36" t="e">
        <f t="shared" si="676"/>
        <v>#N/A</v>
      </c>
      <c r="W8623" s="29" t="e">
        <f t="shared" si="678"/>
        <v>#N/A</v>
      </c>
      <c r="X8623" s="37" t="e">
        <f t="shared" si="677"/>
        <v>#N/A</v>
      </c>
      <c r="Y8623" s="37" t="e">
        <f t="shared" si="680"/>
        <v>#N/A</v>
      </c>
      <c r="Z8623" s="37"/>
      <c r="AA8623" s="37"/>
    </row>
    <row r="8624" spans="20:27">
      <c r="T8624" s="26">
        <v>8604</v>
      </c>
      <c r="U8624" s="26" t="e">
        <f t="shared" si="679"/>
        <v>#N/A</v>
      </c>
      <c r="V8624" s="36" t="e">
        <f t="shared" si="676"/>
        <v>#N/A</v>
      </c>
      <c r="W8624" s="29" t="e">
        <f t="shared" si="678"/>
        <v>#N/A</v>
      </c>
      <c r="X8624" s="37" t="e">
        <f t="shared" si="677"/>
        <v>#N/A</v>
      </c>
      <c r="Y8624" s="37" t="e">
        <f t="shared" si="680"/>
        <v>#N/A</v>
      </c>
      <c r="Z8624" s="37"/>
      <c r="AA8624" s="37"/>
    </row>
    <row r="8625" spans="20:27">
      <c r="T8625" s="26">
        <v>8605</v>
      </c>
      <c r="U8625" s="26" t="e">
        <f t="shared" si="679"/>
        <v>#N/A</v>
      </c>
      <c r="V8625" s="36" t="e">
        <f t="shared" si="676"/>
        <v>#N/A</v>
      </c>
      <c r="W8625" s="29" t="e">
        <f t="shared" si="678"/>
        <v>#N/A</v>
      </c>
      <c r="X8625" s="37" t="e">
        <f t="shared" si="677"/>
        <v>#N/A</v>
      </c>
      <c r="Y8625" s="37" t="e">
        <f t="shared" si="680"/>
        <v>#N/A</v>
      </c>
      <c r="Z8625" s="37"/>
      <c r="AA8625" s="37"/>
    </row>
    <row r="8626" spans="20:27">
      <c r="T8626" s="26">
        <v>8606</v>
      </c>
      <c r="U8626" s="26" t="e">
        <f t="shared" si="679"/>
        <v>#N/A</v>
      </c>
      <c r="V8626" s="36" t="e">
        <f t="shared" si="676"/>
        <v>#N/A</v>
      </c>
      <c r="W8626" s="29" t="e">
        <f t="shared" si="678"/>
        <v>#N/A</v>
      </c>
      <c r="X8626" s="37" t="e">
        <f t="shared" si="677"/>
        <v>#N/A</v>
      </c>
      <c r="Y8626" s="37" t="e">
        <f t="shared" si="680"/>
        <v>#N/A</v>
      </c>
      <c r="Z8626" s="37"/>
      <c r="AA8626" s="37"/>
    </row>
    <row r="8627" spans="20:27">
      <c r="T8627" s="26">
        <v>8607</v>
      </c>
      <c r="U8627" s="26" t="e">
        <f t="shared" si="679"/>
        <v>#N/A</v>
      </c>
      <c r="V8627" s="36" t="e">
        <f t="shared" si="676"/>
        <v>#N/A</v>
      </c>
      <c r="W8627" s="29" t="e">
        <f t="shared" si="678"/>
        <v>#N/A</v>
      </c>
      <c r="X8627" s="37" t="e">
        <f t="shared" si="677"/>
        <v>#N/A</v>
      </c>
      <c r="Y8627" s="37" t="e">
        <f t="shared" si="680"/>
        <v>#N/A</v>
      </c>
      <c r="Z8627" s="37"/>
      <c r="AA8627" s="37"/>
    </row>
    <row r="8628" spans="20:27">
      <c r="T8628" s="26">
        <v>8608</v>
      </c>
      <c r="U8628" s="26" t="e">
        <f t="shared" si="679"/>
        <v>#N/A</v>
      </c>
      <c r="V8628" s="36" t="e">
        <f t="shared" si="676"/>
        <v>#N/A</v>
      </c>
      <c r="W8628" s="29" t="e">
        <f t="shared" si="678"/>
        <v>#N/A</v>
      </c>
      <c r="X8628" s="37" t="e">
        <f t="shared" si="677"/>
        <v>#N/A</v>
      </c>
      <c r="Y8628" s="37" t="e">
        <f t="shared" si="680"/>
        <v>#N/A</v>
      </c>
      <c r="Z8628" s="37"/>
      <c r="AA8628" s="37"/>
    </row>
    <row r="8629" spans="20:27">
      <c r="T8629" s="26">
        <v>8609</v>
      </c>
      <c r="U8629" s="26" t="e">
        <f t="shared" si="679"/>
        <v>#N/A</v>
      </c>
      <c r="V8629" s="36" t="e">
        <f t="shared" si="676"/>
        <v>#N/A</v>
      </c>
      <c r="W8629" s="29" t="e">
        <f t="shared" si="678"/>
        <v>#N/A</v>
      </c>
      <c r="X8629" s="37" t="e">
        <f t="shared" si="677"/>
        <v>#N/A</v>
      </c>
      <c r="Y8629" s="37" t="e">
        <f t="shared" si="680"/>
        <v>#N/A</v>
      </c>
      <c r="Z8629" s="37"/>
      <c r="AA8629" s="37"/>
    </row>
    <row r="8630" spans="20:27">
      <c r="T8630" s="26">
        <v>8610</v>
      </c>
      <c r="U8630" s="26" t="e">
        <f t="shared" si="679"/>
        <v>#N/A</v>
      </c>
      <c r="V8630" s="36" t="e">
        <f t="shared" si="676"/>
        <v>#N/A</v>
      </c>
      <c r="W8630" s="29" t="e">
        <f t="shared" si="678"/>
        <v>#N/A</v>
      </c>
      <c r="X8630" s="37" t="e">
        <f t="shared" si="677"/>
        <v>#N/A</v>
      </c>
      <c r="Y8630" s="37" t="e">
        <f t="shared" si="680"/>
        <v>#N/A</v>
      </c>
      <c r="Z8630" s="37"/>
      <c r="AA8630" s="37"/>
    </row>
    <row r="8631" spans="20:27">
      <c r="T8631" s="26">
        <v>8611</v>
      </c>
      <c r="U8631" s="26" t="e">
        <f t="shared" si="679"/>
        <v>#N/A</v>
      </c>
      <c r="V8631" s="36" t="e">
        <f t="shared" si="676"/>
        <v>#N/A</v>
      </c>
      <c r="W8631" s="29" t="e">
        <f t="shared" si="678"/>
        <v>#N/A</v>
      </c>
      <c r="X8631" s="37" t="e">
        <f t="shared" si="677"/>
        <v>#N/A</v>
      </c>
      <c r="Y8631" s="37" t="e">
        <f t="shared" si="680"/>
        <v>#N/A</v>
      </c>
      <c r="Z8631" s="37"/>
      <c r="AA8631" s="37"/>
    </row>
    <row r="8632" spans="20:27">
      <c r="T8632" s="26">
        <v>8612</v>
      </c>
      <c r="U8632" s="26" t="e">
        <f t="shared" si="679"/>
        <v>#N/A</v>
      </c>
      <c r="V8632" s="36" t="e">
        <f t="shared" si="676"/>
        <v>#N/A</v>
      </c>
      <c r="W8632" s="29" t="e">
        <f t="shared" si="678"/>
        <v>#N/A</v>
      </c>
      <c r="X8632" s="37" t="e">
        <f t="shared" si="677"/>
        <v>#N/A</v>
      </c>
      <c r="Y8632" s="37" t="e">
        <f t="shared" si="680"/>
        <v>#N/A</v>
      </c>
      <c r="Z8632" s="37"/>
      <c r="AA8632" s="37"/>
    </row>
    <row r="8633" spans="20:27">
      <c r="T8633" s="26">
        <v>8613</v>
      </c>
      <c r="U8633" s="26" t="e">
        <f t="shared" si="679"/>
        <v>#N/A</v>
      </c>
      <c r="V8633" s="36" t="e">
        <f t="shared" si="676"/>
        <v>#N/A</v>
      </c>
      <c r="W8633" s="29" t="e">
        <f t="shared" si="678"/>
        <v>#N/A</v>
      </c>
      <c r="X8633" s="37" t="e">
        <f t="shared" si="677"/>
        <v>#N/A</v>
      </c>
      <c r="Y8633" s="37" t="e">
        <f t="shared" si="680"/>
        <v>#N/A</v>
      </c>
      <c r="Z8633" s="37"/>
      <c r="AA8633" s="37"/>
    </row>
    <row r="8634" spans="20:27">
      <c r="T8634" s="26">
        <v>8614</v>
      </c>
      <c r="U8634" s="26" t="e">
        <f t="shared" si="679"/>
        <v>#N/A</v>
      </c>
      <c r="V8634" s="36" t="e">
        <f t="shared" si="676"/>
        <v>#N/A</v>
      </c>
      <c r="W8634" s="29" t="e">
        <f t="shared" si="678"/>
        <v>#N/A</v>
      </c>
      <c r="X8634" s="37" t="e">
        <f t="shared" si="677"/>
        <v>#N/A</v>
      </c>
      <c r="Y8634" s="37" t="e">
        <f t="shared" si="680"/>
        <v>#N/A</v>
      </c>
      <c r="Z8634" s="37"/>
      <c r="AA8634" s="37"/>
    </row>
    <row r="8635" spans="20:27">
      <c r="T8635" s="26">
        <v>8615</v>
      </c>
      <c r="U8635" s="26" t="e">
        <f t="shared" si="679"/>
        <v>#N/A</v>
      </c>
      <c r="V8635" s="36" t="e">
        <f t="shared" si="676"/>
        <v>#N/A</v>
      </c>
      <c r="W8635" s="29" t="e">
        <f t="shared" si="678"/>
        <v>#N/A</v>
      </c>
      <c r="X8635" s="37" t="e">
        <f t="shared" si="677"/>
        <v>#N/A</v>
      </c>
      <c r="Y8635" s="37" t="e">
        <f t="shared" si="680"/>
        <v>#N/A</v>
      </c>
      <c r="Z8635" s="37"/>
      <c r="AA8635" s="37"/>
    </row>
    <row r="8636" spans="20:27">
      <c r="T8636" s="26">
        <v>8616</v>
      </c>
      <c r="U8636" s="26" t="e">
        <f t="shared" si="679"/>
        <v>#N/A</v>
      </c>
      <c r="V8636" s="36" t="e">
        <f t="shared" si="676"/>
        <v>#N/A</v>
      </c>
      <c r="W8636" s="29" t="e">
        <f t="shared" si="678"/>
        <v>#N/A</v>
      </c>
      <c r="X8636" s="37" t="e">
        <f t="shared" si="677"/>
        <v>#N/A</v>
      </c>
      <c r="Y8636" s="37" t="e">
        <f t="shared" si="680"/>
        <v>#N/A</v>
      </c>
      <c r="Z8636" s="37"/>
      <c r="AA8636" s="37"/>
    </row>
    <row r="8637" spans="20:27">
      <c r="T8637" s="26">
        <v>8617</v>
      </c>
      <c r="U8637" s="26" t="e">
        <f t="shared" si="679"/>
        <v>#N/A</v>
      </c>
      <c r="V8637" s="36" t="e">
        <f t="shared" si="676"/>
        <v>#N/A</v>
      </c>
      <c r="W8637" s="29" t="e">
        <f t="shared" si="678"/>
        <v>#N/A</v>
      </c>
      <c r="X8637" s="37" t="e">
        <f t="shared" si="677"/>
        <v>#N/A</v>
      </c>
      <c r="Y8637" s="37" t="e">
        <f t="shared" si="680"/>
        <v>#N/A</v>
      </c>
      <c r="Z8637" s="37"/>
      <c r="AA8637" s="37"/>
    </row>
    <row r="8638" spans="20:27">
      <c r="T8638" s="26">
        <v>8618</v>
      </c>
      <c r="U8638" s="26" t="e">
        <f t="shared" si="679"/>
        <v>#N/A</v>
      </c>
      <c r="V8638" s="36" t="e">
        <f t="shared" si="676"/>
        <v>#N/A</v>
      </c>
      <c r="W8638" s="29" t="e">
        <f t="shared" si="678"/>
        <v>#N/A</v>
      </c>
      <c r="X8638" s="37" t="e">
        <f t="shared" si="677"/>
        <v>#N/A</v>
      </c>
      <c r="Y8638" s="37" t="e">
        <f t="shared" si="680"/>
        <v>#N/A</v>
      </c>
      <c r="Z8638" s="37"/>
      <c r="AA8638" s="37"/>
    </row>
    <row r="8639" spans="20:27">
      <c r="T8639" s="26">
        <v>8619</v>
      </c>
      <c r="U8639" s="26" t="e">
        <f t="shared" si="679"/>
        <v>#N/A</v>
      </c>
      <c r="V8639" s="36" t="e">
        <f t="shared" si="676"/>
        <v>#N/A</v>
      </c>
      <c r="W8639" s="29" t="e">
        <f t="shared" si="678"/>
        <v>#N/A</v>
      </c>
      <c r="X8639" s="37" t="e">
        <f t="shared" si="677"/>
        <v>#N/A</v>
      </c>
      <c r="Y8639" s="37" t="e">
        <f t="shared" si="680"/>
        <v>#N/A</v>
      </c>
      <c r="Z8639" s="37"/>
      <c r="AA8639" s="37"/>
    </row>
    <row r="8640" spans="20:27">
      <c r="T8640" s="26">
        <v>8620</v>
      </c>
      <c r="U8640" s="26" t="e">
        <f t="shared" si="679"/>
        <v>#N/A</v>
      </c>
      <c r="V8640" s="36" t="e">
        <f t="shared" si="676"/>
        <v>#N/A</v>
      </c>
      <c r="W8640" s="29" t="e">
        <f t="shared" si="678"/>
        <v>#N/A</v>
      </c>
      <c r="X8640" s="37" t="e">
        <f t="shared" si="677"/>
        <v>#N/A</v>
      </c>
      <c r="Y8640" s="37" t="e">
        <f t="shared" si="680"/>
        <v>#N/A</v>
      </c>
      <c r="Z8640" s="37"/>
      <c r="AA8640" s="37"/>
    </row>
    <row r="8641" spans="20:27">
      <c r="T8641" s="26">
        <v>8621</v>
      </c>
      <c r="U8641" s="26" t="e">
        <f t="shared" si="679"/>
        <v>#N/A</v>
      </c>
      <c r="V8641" s="36" t="e">
        <f t="shared" si="676"/>
        <v>#N/A</v>
      </c>
      <c r="W8641" s="29" t="e">
        <f t="shared" si="678"/>
        <v>#N/A</v>
      </c>
      <c r="X8641" s="37" t="e">
        <f t="shared" si="677"/>
        <v>#N/A</v>
      </c>
      <c r="Y8641" s="37" t="e">
        <f t="shared" si="680"/>
        <v>#N/A</v>
      </c>
      <c r="Z8641" s="37"/>
      <c r="AA8641" s="37"/>
    </row>
    <row r="8642" spans="20:27">
      <c r="T8642" s="26">
        <v>8622</v>
      </c>
      <c r="U8642" s="26" t="e">
        <f t="shared" si="679"/>
        <v>#N/A</v>
      </c>
      <c r="V8642" s="36" t="e">
        <f t="shared" si="676"/>
        <v>#N/A</v>
      </c>
      <c r="W8642" s="29" t="e">
        <f t="shared" si="678"/>
        <v>#N/A</v>
      </c>
      <c r="X8642" s="37" t="e">
        <f t="shared" si="677"/>
        <v>#N/A</v>
      </c>
      <c r="Y8642" s="37" t="e">
        <f t="shared" si="680"/>
        <v>#N/A</v>
      </c>
      <c r="Z8642" s="37"/>
      <c r="AA8642" s="37"/>
    </row>
    <row r="8643" spans="20:27">
      <c r="T8643" s="26">
        <v>8623</v>
      </c>
      <c r="U8643" s="26" t="e">
        <f t="shared" si="679"/>
        <v>#N/A</v>
      </c>
      <c r="V8643" s="36" t="e">
        <f t="shared" si="676"/>
        <v>#N/A</v>
      </c>
      <c r="W8643" s="29" t="e">
        <f t="shared" si="678"/>
        <v>#N/A</v>
      </c>
      <c r="X8643" s="37" t="e">
        <f t="shared" si="677"/>
        <v>#N/A</v>
      </c>
      <c r="Y8643" s="37" t="e">
        <f t="shared" si="680"/>
        <v>#N/A</v>
      </c>
      <c r="Z8643" s="37"/>
      <c r="AA8643" s="37"/>
    </row>
    <row r="8644" spans="20:27">
      <c r="T8644" s="26">
        <v>8624</v>
      </c>
      <c r="U8644" s="26" t="e">
        <f t="shared" si="679"/>
        <v>#N/A</v>
      </c>
      <c r="V8644" s="36" t="e">
        <f t="shared" si="676"/>
        <v>#N/A</v>
      </c>
      <c r="W8644" s="29" t="e">
        <f t="shared" si="678"/>
        <v>#N/A</v>
      </c>
      <c r="X8644" s="37" t="e">
        <f t="shared" si="677"/>
        <v>#N/A</v>
      </c>
      <c r="Y8644" s="37" t="e">
        <f t="shared" si="680"/>
        <v>#N/A</v>
      </c>
      <c r="Z8644" s="37"/>
      <c r="AA8644" s="37"/>
    </row>
    <row r="8645" spans="20:27">
      <c r="T8645" s="26">
        <v>8625</v>
      </c>
      <c r="U8645" s="26" t="e">
        <f t="shared" si="679"/>
        <v>#N/A</v>
      </c>
      <c r="V8645" s="36" t="e">
        <f t="shared" si="676"/>
        <v>#N/A</v>
      </c>
      <c r="W8645" s="29" t="e">
        <f t="shared" si="678"/>
        <v>#N/A</v>
      </c>
      <c r="X8645" s="37" t="e">
        <f t="shared" si="677"/>
        <v>#N/A</v>
      </c>
      <c r="Y8645" s="37" t="e">
        <f t="shared" si="680"/>
        <v>#N/A</v>
      </c>
      <c r="Z8645" s="37"/>
      <c r="AA8645" s="37"/>
    </row>
    <row r="8646" spans="20:27">
      <c r="T8646" s="26">
        <v>8626</v>
      </c>
      <c r="U8646" s="26" t="e">
        <f t="shared" si="679"/>
        <v>#N/A</v>
      </c>
      <c r="V8646" s="36" t="e">
        <f t="shared" si="676"/>
        <v>#N/A</v>
      </c>
      <c r="W8646" s="29" t="e">
        <f t="shared" si="678"/>
        <v>#N/A</v>
      </c>
      <c r="X8646" s="37" t="e">
        <f t="shared" si="677"/>
        <v>#N/A</v>
      </c>
      <c r="Y8646" s="37" t="e">
        <f t="shared" si="680"/>
        <v>#N/A</v>
      </c>
      <c r="Z8646" s="37"/>
      <c r="AA8646" s="37"/>
    </row>
    <row r="8647" spans="20:27">
      <c r="T8647" s="26">
        <v>8627</v>
      </c>
      <c r="U8647" s="26" t="e">
        <f t="shared" si="679"/>
        <v>#N/A</v>
      </c>
      <c r="V8647" s="36" t="e">
        <f t="shared" si="676"/>
        <v>#N/A</v>
      </c>
      <c r="W8647" s="29" t="e">
        <f t="shared" si="678"/>
        <v>#N/A</v>
      </c>
      <c r="X8647" s="37" t="e">
        <f t="shared" si="677"/>
        <v>#N/A</v>
      </c>
      <c r="Y8647" s="37" t="e">
        <f t="shared" si="680"/>
        <v>#N/A</v>
      </c>
      <c r="Z8647" s="37"/>
      <c r="AA8647" s="37"/>
    </row>
    <row r="8648" spans="20:27">
      <c r="T8648" s="26">
        <v>8628</v>
      </c>
      <c r="U8648" s="26" t="e">
        <f t="shared" si="679"/>
        <v>#N/A</v>
      </c>
      <c r="V8648" s="36" t="e">
        <f t="shared" ref="V8648:V8711" si="681">K$23*EXP(M$22*LOG(T8648/O$23))</f>
        <v>#N/A</v>
      </c>
      <c r="W8648" s="29" t="e">
        <f t="shared" si="678"/>
        <v>#N/A</v>
      </c>
      <c r="X8648" s="37" t="e">
        <f t="shared" ref="X8648:X8711" si="682">IF(($K$60+15)&gt;T8648,T8648,(#N/A))</f>
        <v>#N/A</v>
      </c>
      <c r="Y8648" s="37" t="e">
        <f t="shared" si="680"/>
        <v>#N/A</v>
      </c>
      <c r="Z8648" s="37"/>
      <c r="AA8648" s="37"/>
    </row>
    <row r="8649" spans="20:27">
      <c r="T8649" s="26">
        <v>8629</v>
      </c>
      <c r="U8649" s="26" t="e">
        <f t="shared" si="679"/>
        <v>#N/A</v>
      </c>
      <c r="V8649" s="36" t="e">
        <f t="shared" si="681"/>
        <v>#N/A</v>
      </c>
      <c r="W8649" s="29" t="e">
        <f t="shared" si="678"/>
        <v>#N/A</v>
      </c>
      <c r="X8649" s="37" t="e">
        <f t="shared" si="682"/>
        <v>#N/A</v>
      </c>
      <c r="Y8649" s="37" t="e">
        <f t="shared" si="680"/>
        <v>#N/A</v>
      </c>
      <c r="Z8649" s="37"/>
      <c r="AA8649" s="37"/>
    </row>
    <row r="8650" spans="20:27">
      <c r="T8650" s="26">
        <v>8630</v>
      </c>
      <c r="U8650" s="26" t="e">
        <f t="shared" si="679"/>
        <v>#N/A</v>
      </c>
      <c r="V8650" s="36" t="e">
        <f t="shared" si="681"/>
        <v>#N/A</v>
      </c>
      <c r="W8650" s="29" t="e">
        <f t="shared" si="678"/>
        <v>#N/A</v>
      </c>
      <c r="X8650" s="37" t="e">
        <f t="shared" si="682"/>
        <v>#N/A</v>
      </c>
      <c r="Y8650" s="37" t="e">
        <f t="shared" si="680"/>
        <v>#N/A</v>
      </c>
      <c r="Z8650" s="37"/>
      <c r="AA8650" s="37"/>
    </row>
    <row r="8651" spans="20:27">
      <c r="T8651" s="26">
        <v>8631</v>
      </c>
      <c r="U8651" s="26" t="e">
        <f t="shared" si="679"/>
        <v>#N/A</v>
      </c>
      <c r="V8651" s="36" t="e">
        <f t="shared" si="681"/>
        <v>#N/A</v>
      </c>
      <c r="W8651" s="29" t="e">
        <f t="shared" si="678"/>
        <v>#N/A</v>
      </c>
      <c r="X8651" s="37" t="e">
        <f t="shared" si="682"/>
        <v>#N/A</v>
      </c>
      <c r="Y8651" s="37" t="e">
        <f t="shared" si="680"/>
        <v>#N/A</v>
      </c>
      <c r="Z8651" s="37"/>
      <c r="AA8651" s="37"/>
    </row>
    <row r="8652" spans="20:27">
      <c r="T8652" s="26">
        <v>8632</v>
      </c>
      <c r="U8652" s="26" t="e">
        <f t="shared" si="679"/>
        <v>#N/A</v>
      </c>
      <c r="V8652" s="36" t="e">
        <f t="shared" si="681"/>
        <v>#N/A</v>
      </c>
      <c r="W8652" s="29" t="e">
        <f t="shared" si="678"/>
        <v>#N/A</v>
      </c>
      <c r="X8652" s="37" t="e">
        <f t="shared" si="682"/>
        <v>#N/A</v>
      </c>
      <c r="Y8652" s="37" t="e">
        <f t="shared" si="680"/>
        <v>#N/A</v>
      </c>
      <c r="Z8652" s="37"/>
      <c r="AA8652" s="37"/>
    </row>
    <row r="8653" spans="20:27">
      <c r="T8653" s="26">
        <v>8633</v>
      </c>
      <c r="U8653" s="26" t="e">
        <f t="shared" si="679"/>
        <v>#N/A</v>
      </c>
      <c r="V8653" s="36" t="e">
        <f t="shared" si="681"/>
        <v>#N/A</v>
      </c>
      <c r="W8653" s="29" t="e">
        <f t="shared" si="678"/>
        <v>#N/A</v>
      </c>
      <c r="X8653" s="37" t="e">
        <f t="shared" si="682"/>
        <v>#N/A</v>
      </c>
      <c r="Y8653" s="37" t="e">
        <f t="shared" si="680"/>
        <v>#N/A</v>
      </c>
      <c r="Z8653" s="37"/>
      <c r="AA8653" s="37"/>
    </row>
    <row r="8654" spans="20:27">
      <c r="T8654" s="26">
        <v>8634</v>
      </c>
      <c r="U8654" s="26" t="e">
        <f t="shared" si="679"/>
        <v>#N/A</v>
      </c>
      <c r="V8654" s="36" t="e">
        <f t="shared" si="681"/>
        <v>#N/A</v>
      </c>
      <c r="W8654" s="29" t="e">
        <f t="shared" si="678"/>
        <v>#N/A</v>
      </c>
      <c r="X8654" s="37" t="e">
        <f t="shared" si="682"/>
        <v>#N/A</v>
      </c>
      <c r="Y8654" s="37" t="e">
        <f t="shared" si="680"/>
        <v>#N/A</v>
      </c>
      <c r="Z8654" s="37"/>
      <c r="AA8654" s="37"/>
    </row>
    <row r="8655" spans="20:27">
      <c r="T8655" s="26">
        <v>8635</v>
      </c>
      <c r="U8655" s="26" t="e">
        <f t="shared" si="679"/>
        <v>#N/A</v>
      </c>
      <c r="V8655" s="36" t="e">
        <f t="shared" si="681"/>
        <v>#N/A</v>
      </c>
      <c r="W8655" s="29" t="e">
        <f t="shared" si="678"/>
        <v>#N/A</v>
      </c>
      <c r="X8655" s="37" t="e">
        <f t="shared" si="682"/>
        <v>#N/A</v>
      </c>
      <c r="Y8655" s="37" t="e">
        <f t="shared" si="680"/>
        <v>#N/A</v>
      </c>
      <c r="Z8655" s="37"/>
      <c r="AA8655" s="37"/>
    </row>
    <row r="8656" spans="20:27">
      <c r="T8656" s="26">
        <v>8636</v>
      </c>
      <c r="U8656" s="26" t="e">
        <f t="shared" si="679"/>
        <v>#N/A</v>
      </c>
      <c r="V8656" s="36" t="e">
        <f t="shared" si="681"/>
        <v>#N/A</v>
      </c>
      <c r="W8656" s="29" t="e">
        <f t="shared" si="678"/>
        <v>#N/A</v>
      </c>
      <c r="X8656" s="37" t="e">
        <f t="shared" si="682"/>
        <v>#N/A</v>
      </c>
      <c r="Y8656" s="37" t="e">
        <f t="shared" si="680"/>
        <v>#N/A</v>
      </c>
      <c r="Z8656" s="37"/>
      <c r="AA8656" s="37"/>
    </row>
    <row r="8657" spans="20:27">
      <c r="T8657" s="26">
        <v>8637</v>
      </c>
      <c r="U8657" s="26" t="e">
        <f t="shared" si="679"/>
        <v>#N/A</v>
      </c>
      <c r="V8657" s="36" t="e">
        <f t="shared" si="681"/>
        <v>#N/A</v>
      </c>
      <c r="W8657" s="29" t="e">
        <f t="shared" si="678"/>
        <v>#N/A</v>
      </c>
      <c r="X8657" s="37" t="e">
        <f t="shared" si="682"/>
        <v>#N/A</v>
      </c>
      <c r="Y8657" s="37" t="e">
        <f t="shared" si="680"/>
        <v>#N/A</v>
      </c>
      <c r="Z8657" s="37"/>
      <c r="AA8657" s="37"/>
    </row>
    <row r="8658" spans="20:27">
      <c r="T8658" s="26">
        <v>8638</v>
      </c>
      <c r="U8658" s="26" t="e">
        <f t="shared" si="679"/>
        <v>#N/A</v>
      </c>
      <c r="V8658" s="36" t="e">
        <f t="shared" si="681"/>
        <v>#N/A</v>
      </c>
      <c r="W8658" s="29" t="e">
        <f t="shared" si="678"/>
        <v>#N/A</v>
      </c>
      <c r="X8658" s="37" t="e">
        <f t="shared" si="682"/>
        <v>#N/A</v>
      </c>
      <c r="Y8658" s="37" t="e">
        <f t="shared" si="680"/>
        <v>#N/A</v>
      </c>
      <c r="Z8658" s="37"/>
      <c r="AA8658" s="37"/>
    </row>
    <row r="8659" spans="20:27">
      <c r="T8659" s="26">
        <v>8639</v>
      </c>
      <c r="U8659" s="26" t="e">
        <f t="shared" si="679"/>
        <v>#N/A</v>
      </c>
      <c r="V8659" s="36" t="e">
        <f t="shared" si="681"/>
        <v>#N/A</v>
      </c>
      <c r="W8659" s="29" t="e">
        <f t="shared" si="678"/>
        <v>#N/A</v>
      </c>
      <c r="X8659" s="37" t="e">
        <f t="shared" si="682"/>
        <v>#N/A</v>
      </c>
      <c r="Y8659" s="37" t="e">
        <f t="shared" si="680"/>
        <v>#N/A</v>
      </c>
      <c r="Z8659" s="37"/>
      <c r="AA8659" s="37"/>
    </row>
    <row r="8660" spans="20:27">
      <c r="T8660" s="26">
        <v>8640</v>
      </c>
      <c r="U8660" s="26" t="e">
        <f t="shared" si="679"/>
        <v>#N/A</v>
      </c>
      <c r="V8660" s="36" t="e">
        <f t="shared" si="681"/>
        <v>#N/A</v>
      </c>
      <c r="W8660" s="29" t="e">
        <f t="shared" si="678"/>
        <v>#N/A</v>
      </c>
      <c r="X8660" s="37" t="e">
        <f t="shared" si="682"/>
        <v>#N/A</v>
      </c>
      <c r="Y8660" s="37" t="e">
        <f t="shared" si="680"/>
        <v>#N/A</v>
      </c>
      <c r="Z8660" s="37"/>
      <c r="AA8660" s="37"/>
    </row>
    <row r="8661" spans="20:27">
      <c r="T8661" s="26">
        <v>8641</v>
      </c>
      <c r="U8661" s="26" t="e">
        <f t="shared" si="679"/>
        <v>#N/A</v>
      </c>
      <c r="V8661" s="36" t="e">
        <f t="shared" si="681"/>
        <v>#N/A</v>
      </c>
      <c r="W8661" s="29" t="e">
        <f t="shared" ref="W8661:W8724" si="683">IF(U8661="",(#N/A),V8661)</f>
        <v>#N/A</v>
      </c>
      <c r="X8661" s="37" t="e">
        <f t="shared" si="682"/>
        <v>#N/A</v>
      </c>
      <c r="Y8661" s="37" t="e">
        <f t="shared" si="680"/>
        <v>#N/A</v>
      </c>
      <c r="Z8661" s="37"/>
      <c r="AA8661" s="37"/>
    </row>
    <row r="8662" spans="20:27">
      <c r="T8662" s="26">
        <v>8642</v>
      </c>
      <c r="U8662" s="26" t="e">
        <f t="shared" ref="U8662:U8725" si="684">IF(MAX(D$20:D$64)&lt;T8662,(#N/A),T8662)</f>
        <v>#N/A</v>
      </c>
      <c r="V8662" s="36" t="e">
        <f t="shared" si="681"/>
        <v>#N/A</v>
      </c>
      <c r="W8662" s="29" t="e">
        <f t="shared" si="683"/>
        <v>#N/A</v>
      </c>
      <c r="X8662" s="37" t="e">
        <f t="shared" si="682"/>
        <v>#N/A</v>
      </c>
      <c r="Y8662" s="37" t="e">
        <f t="shared" si="680"/>
        <v>#N/A</v>
      </c>
      <c r="Z8662" s="37"/>
      <c r="AA8662" s="37"/>
    </row>
    <row r="8663" spans="20:27">
      <c r="T8663" s="26">
        <v>8643</v>
      </c>
      <c r="U8663" s="26" t="e">
        <f t="shared" si="684"/>
        <v>#N/A</v>
      </c>
      <c r="V8663" s="36" t="e">
        <f t="shared" si="681"/>
        <v>#N/A</v>
      </c>
      <c r="W8663" s="29" t="e">
        <f t="shared" si="683"/>
        <v>#N/A</v>
      </c>
      <c r="X8663" s="37" t="e">
        <f t="shared" si="682"/>
        <v>#N/A</v>
      </c>
      <c r="Y8663" s="37" t="e">
        <f t="shared" si="680"/>
        <v>#N/A</v>
      </c>
      <c r="Z8663" s="37"/>
      <c r="AA8663" s="37"/>
    </row>
    <row r="8664" spans="20:27">
      <c r="T8664" s="26">
        <v>8644</v>
      </c>
      <c r="U8664" s="26" t="e">
        <f t="shared" si="684"/>
        <v>#N/A</v>
      </c>
      <c r="V8664" s="36" t="e">
        <f t="shared" si="681"/>
        <v>#N/A</v>
      </c>
      <c r="W8664" s="29" t="e">
        <f t="shared" si="683"/>
        <v>#N/A</v>
      </c>
      <c r="X8664" s="37" t="e">
        <f t="shared" si="682"/>
        <v>#N/A</v>
      </c>
      <c r="Y8664" s="37" t="e">
        <f t="shared" si="680"/>
        <v>#N/A</v>
      </c>
      <c r="Z8664" s="37"/>
      <c r="AA8664" s="37"/>
    </row>
    <row r="8665" spans="20:27">
      <c r="T8665" s="26">
        <v>8645</v>
      </c>
      <c r="U8665" s="26" t="e">
        <f t="shared" si="684"/>
        <v>#N/A</v>
      </c>
      <c r="V8665" s="36" t="e">
        <f t="shared" si="681"/>
        <v>#N/A</v>
      </c>
      <c r="W8665" s="29" t="e">
        <f t="shared" si="683"/>
        <v>#N/A</v>
      </c>
      <c r="X8665" s="37" t="e">
        <f t="shared" si="682"/>
        <v>#N/A</v>
      </c>
      <c r="Y8665" s="37" t="e">
        <f t="shared" si="680"/>
        <v>#N/A</v>
      </c>
      <c r="Z8665" s="37"/>
      <c r="AA8665" s="37"/>
    </row>
    <row r="8666" spans="20:27">
      <c r="T8666" s="26">
        <v>8646</v>
      </c>
      <c r="U8666" s="26" t="e">
        <f t="shared" si="684"/>
        <v>#N/A</v>
      </c>
      <c r="V8666" s="36" t="e">
        <f t="shared" si="681"/>
        <v>#N/A</v>
      </c>
      <c r="W8666" s="29" t="e">
        <f t="shared" si="683"/>
        <v>#N/A</v>
      </c>
      <c r="X8666" s="37" t="e">
        <f t="shared" si="682"/>
        <v>#N/A</v>
      </c>
      <c r="Y8666" s="37" t="e">
        <f t="shared" si="680"/>
        <v>#N/A</v>
      </c>
      <c r="Z8666" s="37"/>
      <c r="AA8666" s="37"/>
    </row>
    <row r="8667" spans="20:27">
      <c r="T8667" s="26">
        <v>8647</v>
      </c>
      <c r="U8667" s="26" t="e">
        <f t="shared" si="684"/>
        <v>#N/A</v>
      </c>
      <c r="V8667" s="36" t="e">
        <f t="shared" si="681"/>
        <v>#N/A</v>
      </c>
      <c r="W8667" s="29" t="e">
        <f t="shared" si="683"/>
        <v>#N/A</v>
      </c>
      <c r="X8667" s="37" t="e">
        <f t="shared" si="682"/>
        <v>#N/A</v>
      </c>
      <c r="Y8667" s="37" t="e">
        <f t="shared" si="680"/>
        <v>#N/A</v>
      </c>
      <c r="Z8667" s="37"/>
      <c r="AA8667" s="37"/>
    </row>
    <row r="8668" spans="20:27">
      <c r="T8668" s="26">
        <v>8648</v>
      </c>
      <c r="U8668" s="26" t="e">
        <f t="shared" si="684"/>
        <v>#N/A</v>
      </c>
      <c r="V8668" s="36" t="e">
        <f t="shared" si="681"/>
        <v>#N/A</v>
      </c>
      <c r="W8668" s="29" t="e">
        <f t="shared" si="683"/>
        <v>#N/A</v>
      </c>
      <c r="X8668" s="37" t="e">
        <f t="shared" si="682"/>
        <v>#N/A</v>
      </c>
      <c r="Y8668" s="37" t="e">
        <f t="shared" si="680"/>
        <v>#N/A</v>
      </c>
      <c r="Z8668" s="37"/>
      <c r="AA8668" s="37"/>
    </row>
    <row r="8669" spans="20:27">
      <c r="T8669" s="26">
        <v>8649</v>
      </c>
      <c r="U8669" s="26" t="e">
        <f t="shared" si="684"/>
        <v>#N/A</v>
      </c>
      <c r="V8669" s="36" t="e">
        <f t="shared" si="681"/>
        <v>#N/A</v>
      </c>
      <c r="W8669" s="29" t="e">
        <f t="shared" si="683"/>
        <v>#N/A</v>
      </c>
      <c r="X8669" s="37" t="e">
        <f t="shared" si="682"/>
        <v>#N/A</v>
      </c>
      <c r="Y8669" s="37" t="e">
        <f t="shared" si="680"/>
        <v>#N/A</v>
      </c>
      <c r="Z8669" s="37"/>
      <c r="AA8669" s="37"/>
    </row>
    <row r="8670" spans="20:27">
      <c r="T8670" s="26">
        <v>8650</v>
      </c>
      <c r="U8670" s="26" t="e">
        <f t="shared" si="684"/>
        <v>#N/A</v>
      </c>
      <c r="V8670" s="36" t="e">
        <f t="shared" si="681"/>
        <v>#N/A</v>
      </c>
      <c r="W8670" s="29" t="e">
        <f t="shared" si="683"/>
        <v>#N/A</v>
      </c>
      <c r="X8670" s="37" t="e">
        <f t="shared" si="682"/>
        <v>#N/A</v>
      </c>
      <c r="Y8670" s="37" t="e">
        <f t="shared" si="680"/>
        <v>#N/A</v>
      </c>
      <c r="Z8670" s="37"/>
      <c r="AA8670" s="37"/>
    </row>
    <row r="8671" spans="20:27">
      <c r="T8671" s="26">
        <v>8651</v>
      </c>
      <c r="U8671" s="26" t="e">
        <f t="shared" si="684"/>
        <v>#N/A</v>
      </c>
      <c r="V8671" s="36" t="e">
        <f t="shared" si="681"/>
        <v>#N/A</v>
      </c>
      <c r="W8671" s="29" t="e">
        <f t="shared" si="683"/>
        <v>#N/A</v>
      </c>
      <c r="X8671" s="37" t="e">
        <f t="shared" si="682"/>
        <v>#N/A</v>
      </c>
      <c r="Y8671" s="37" t="e">
        <f t="shared" ref="Y8671:Y8734" si="685">IF(($K$60+15)&gt;T8671,K$23*EXP(M$22*LOG(T8671/O$23)),(#N/A))</f>
        <v>#N/A</v>
      </c>
      <c r="Z8671" s="37"/>
      <c r="AA8671" s="37"/>
    </row>
    <row r="8672" spans="20:27">
      <c r="T8672" s="26">
        <v>8652</v>
      </c>
      <c r="U8672" s="26" t="e">
        <f t="shared" si="684"/>
        <v>#N/A</v>
      </c>
      <c r="V8672" s="36" t="e">
        <f t="shared" si="681"/>
        <v>#N/A</v>
      </c>
      <c r="W8672" s="29" t="e">
        <f t="shared" si="683"/>
        <v>#N/A</v>
      </c>
      <c r="X8672" s="37" t="e">
        <f t="shared" si="682"/>
        <v>#N/A</v>
      </c>
      <c r="Y8672" s="37" t="e">
        <f t="shared" si="685"/>
        <v>#N/A</v>
      </c>
      <c r="Z8672" s="37"/>
      <c r="AA8672" s="37"/>
    </row>
    <row r="8673" spans="20:27">
      <c r="T8673" s="26">
        <v>8653</v>
      </c>
      <c r="U8673" s="26" t="e">
        <f t="shared" si="684"/>
        <v>#N/A</v>
      </c>
      <c r="V8673" s="36" t="e">
        <f t="shared" si="681"/>
        <v>#N/A</v>
      </c>
      <c r="W8673" s="29" t="e">
        <f t="shared" si="683"/>
        <v>#N/A</v>
      </c>
      <c r="X8673" s="37" t="e">
        <f t="shared" si="682"/>
        <v>#N/A</v>
      </c>
      <c r="Y8673" s="37" t="e">
        <f t="shared" si="685"/>
        <v>#N/A</v>
      </c>
      <c r="Z8673" s="37"/>
      <c r="AA8673" s="37"/>
    </row>
    <row r="8674" spans="20:27">
      <c r="T8674" s="26">
        <v>8654</v>
      </c>
      <c r="U8674" s="26" t="e">
        <f t="shared" si="684"/>
        <v>#N/A</v>
      </c>
      <c r="V8674" s="36" t="e">
        <f t="shared" si="681"/>
        <v>#N/A</v>
      </c>
      <c r="W8674" s="29" t="e">
        <f t="shared" si="683"/>
        <v>#N/A</v>
      </c>
      <c r="X8674" s="37" t="e">
        <f t="shared" si="682"/>
        <v>#N/A</v>
      </c>
      <c r="Y8674" s="37" t="e">
        <f t="shared" si="685"/>
        <v>#N/A</v>
      </c>
      <c r="Z8674" s="37"/>
      <c r="AA8674" s="37"/>
    </row>
    <row r="8675" spans="20:27">
      <c r="T8675" s="26">
        <v>8655</v>
      </c>
      <c r="U8675" s="26" t="e">
        <f t="shared" si="684"/>
        <v>#N/A</v>
      </c>
      <c r="V8675" s="36" t="e">
        <f t="shared" si="681"/>
        <v>#N/A</v>
      </c>
      <c r="W8675" s="29" t="e">
        <f t="shared" si="683"/>
        <v>#N/A</v>
      </c>
      <c r="X8675" s="37" t="e">
        <f t="shared" si="682"/>
        <v>#N/A</v>
      </c>
      <c r="Y8675" s="37" t="e">
        <f t="shared" si="685"/>
        <v>#N/A</v>
      </c>
      <c r="Z8675" s="37"/>
      <c r="AA8675" s="37"/>
    </row>
    <row r="8676" spans="20:27">
      <c r="T8676" s="26">
        <v>8656</v>
      </c>
      <c r="U8676" s="26" t="e">
        <f t="shared" si="684"/>
        <v>#N/A</v>
      </c>
      <c r="V8676" s="36" t="e">
        <f t="shared" si="681"/>
        <v>#N/A</v>
      </c>
      <c r="W8676" s="29" t="e">
        <f t="shared" si="683"/>
        <v>#N/A</v>
      </c>
      <c r="X8676" s="37" t="e">
        <f t="shared" si="682"/>
        <v>#N/A</v>
      </c>
      <c r="Y8676" s="37" t="e">
        <f t="shared" si="685"/>
        <v>#N/A</v>
      </c>
      <c r="Z8676" s="37"/>
      <c r="AA8676" s="37"/>
    </row>
    <row r="8677" spans="20:27">
      <c r="T8677" s="26">
        <v>8657</v>
      </c>
      <c r="U8677" s="26" t="e">
        <f t="shared" si="684"/>
        <v>#N/A</v>
      </c>
      <c r="V8677" s="36" t="e">
        <f t="shared" si="681"/>
        <v>#N/A</v>
      </c>
      <c r="W8677" s="29" t="e">
        <f t="shared" si="683"/>
        <v>#N/A</v>
      </c>
      <c r="X8677" s="37" t="e">
        <f t="shared" si="682"/>
        <v>#N/A</v>
      </c>
      <c r="Y8677" s="37" t="e">
        <f t="shared" si="685"/>
        <v>#N/A</v>
      </c>
      <c r="Z8677" s="37"/>
      <c r="AA8677" s="37"/>
    </row>
    <row r="8678" spans="20:27">
      <c r="T8678" s="26">
        <v>8658</v>
      </c>
      <c r="U8678" s="26" t="e">
        <f t="shared" si="684"/>
        <v>#N/A</v>
      </c>
      <c r="V8678" s="36" t="e">
        <f t="shared" si="681"/>
        <v>#N/A</v>
      </c>
      <c r="W8678" s="29" t="e">
        <f t="shared" si="683"/>
        <v>#N/A</v>
      </c>
      <c r="X8678" s="37" t="e">
        <f t="shared" si="682"/>
        <v>#N/A</v>
      </c>
      <c r="Y8678" s="37" t="e">
        <f t="shared" si="685"/>
        <v>#N/A</v>
      </c>
      <c r="Z8678" s="37"/>
      <c r="AA8678" s="37"/>
    </row>
    <row r="8679" spans="20:27">
      <c r="T8679" s="26">
        <v>8659</v>
      </c>
      <c r="U8679" s="26" t="e">
        <f t="shared" si="684"/>
        <v>#N/A</v>
      </c>
      <c r="V8679" s="36" t="e">
        <f t="shared" si="681"/>
        <v>#N/A</v>
      </c>
      <c r="W8679" s="29" t="e">
        <f t="shared" si="683"/>
        <v>#N/A</v>
      </c>
      <c r="X8679" s="37" t="e">
        <f t="shared" si="682"/>
        <v>#N/A</v>
      </c>
      <c r="Y8679" s="37" t="e">
        <f t="shared" si="685"/>
        <v>#N/A</v>
      </c>
      <c r="Z8679" s="37"/>
      <c r="AA8679" s="37"/>
    </row>
    <row r="8680" spans="20:27">
      <c r="T8680" s="26">
        <v>8660</v>
      </c>
      <c r="U8680" s="26" t="e">
        <f t="shared" si="684"/>
        <v>#N/A</v>
      </c>
      <c r="V8680" s="36" t="e">
        <f t="shared" si="681"/>
        <v>#N/A</v>
      </c>
      <c r="W8680" s="29" t="e">
        <f t="shared" si="683"/>
        <v>#N/A</v>
      </c>
      <c r="X8680" s="37" t="e">
        <f t="shared" si="682"/>
        <v>#N/A</v>
      </c>
      <c r="Y8680" s="37" t="e">
        <f t="shared" si="685"/>
        <v>#N/A</v>
      </c>
      <c r="Z8680" s="37"/>
      <c r="AA8680" s="37"/>
    </row>
    <row r="8681" spans="20:27">
      <c r="T8681" s="26">
        <v>8661</v>
      </c>
      <c r="U8681" s="26" t="e">
        <f t="shared" si="684"/>
        <v>#N/A</v>
      </c>
      <c r="V8681" s="36" t="e">
        <f t="shared" si="681"/>
        <v>#N/A</v>
      </c>
      <c r="W8681" s="29" t="e">
        <f t="shared" si="683"/>
        <v>#N/A</v>
      </c>
      <c r="X8681" s="37" t="e">
        <f t="shared" si="682"/>
        <v>#N/A</v>
      </c>
      <c r="Y8681" s="37" t="e">
        <f t="shared" si="685"/>
        <v>#N/A</v>
      </c>
      <c r="Z8681" s="37"/>
      <c r="AA8681" s="37"/>
    </row>
    <row r="8682" spans="20:27">
      <c r="T8682" s="26">
        <v>8662</v>
      </c>
      <c r="U8682" s="26" t="e">
        <f t="shared" si="684"/>
        <v>#N/A</v>
      </c>
      <c r="V8682" s="36" t="e">
        <f t="shared" si="681"/>
        <v>#N/A</v>
      </c>
      <c r="W8682" s="29" t="e">
        <f t="shared" si="683"/>
        <v>#N/A</v>
      </c>
      <c r="X8682" s="37" t="e">
        <f t="shared" si="682"/>
        <v>#N/A</v>
      </c>
      <c r="Y8682" s="37" t="e">
        <f t="shared" si="685"/>
        <v>#N/A</v>
      </c>
      <c r="Z8682" s="37"/>
      <c r="AA8682" s="37"/>
    </row>
    <row r="8683" spans="20:27">
      <c r="T8683" s="26">
        <v>8663</v>
      </c>
      <c r="U8683" s="26" t="e">
        <f t="shared" si="684"/>
        <v>#N/A</v>
      </c>
      <c r="V8683" s="36" t="e">
        <f t="shared" si="681"/>
        <v>#N/A</v>
      </c>
      <c r="W8683" s="29" t="e">
        <f t="shared" si="683"/>
        <v>#N/A</v>
      </c>
      <c r="X8683" s="37" t="e">
        <f t="shared" si="682"/>
        <v>#N/A</v>
      </c>
      <c r="Y8683" s="37" t="e">
        <f t="shared" si="685"/>
        <v>#N/A</v>
      </c>
      <c r="Z8683" s="37"/>
      <c r="AA8683" s="37"/>
    </row>
    <row r="8684" spans="20:27">
      <c r="T8684" s="26">
        <v>8664</v>
      </c>
      <c r="U8684" s="26" t="e">
        <f t="shared" si="684"/>
        <v>#N/A</v>
      </c>
      <c r="V8684" s="36" t="e">
        <f t="shared" si="681"/>
        <v>#N/A</v>
      </c>
      <c r="W8684" s="29" t="e">
        <f t="shared" si="683"/>
        <v>#N/A</v>
      </c>
      <c r="X8684" s="37" t="e">
        <f t="shared" si="682"/>
        <v>#N/A</v>
      </c>
      <c r="Y8684" s="37" t="e">
        <f t="shared" si="685"/>
        <v>#N/A</v>
      </c>
      <c r="Z8684" s="37"/>
      <c r="AA8684" s="37"/>
    </row>
    <row r="8685" spans="20:27">
      <c r="T8685" s="26">
        <v>8665</v>
      </c>
      <c r="U8685" s="26" t="e">
        <f t="shared" si="684"/>
        <v>#N/A</v>
      </c>
      <c r="V8685" s="36" t="e">
        <f t="shared" si="681"/>
        <v>#N/A</v>
      </c>
      <c r="W8685" s="29" t="e">
        <f t="shared" si="683"/>
        <v>#N/A</v>
      </c>
      <c r="X8685" s="37" t="e">
        <f t="shared" si="682"/>
        <v>#N/A</v>
      </c>
      <c r="Y8685" s="37" t="e">
        <f t="shared" si="685"/>
        <v>#N/A</v>
      </c>
      <c r="Z8685" s="37"/>
      <c r="AA8685" s="37"/>
    </row>
    <row r="8686" spans="20:27">
      <c r="T8686" s="26">
        <v>8666</v>
      </c>
      <c r="U8686" s="26" t="e">
        <f t="shared" si="684"/>
        <v>#N/A</v>
      </c>
      <c r="V8686" s="36" t="e">
        <f t="shared" si="681"/>
        <v>#N/A</v>
      </c>
      <c r="W8686" s="29" t="e">
        <f t="shared" si="683"/>
        <v>#N/A</v>
      </c>
      <c r="X8686" s="37" t="e">
        <f t="shared" si="682"/>
        <v>#N/A</v>
      </c>
      <c r="Y8686" s="37" t="e">
        <f t="shared" si="685"/>
        <v>#N/A</v>
      </c>
      <c r="Z8686" s="37"/>
      <c r="AA8686" s="37"/>
    </row>
    <row r="8687" spans="20:27">
      <c r="T8687" s="26">
        <v>8667</v>
      </c>
      <c r="U8687" s="26" t="e">
        <f t="shared" si="684"/>
        <v>#N/A</v>
      </c>
      <c r="V8687" s="36" t="e">
        <f t="shared" si="681"/>
        <v>#N/A</v>
      </c>
      <c r="W8687" s="29" t="e">
        <f t="shared" si="683"/>
        <v>#N/A</v>
      </c>
      <c r="X8687" s="37" t="e">
        <f t="shared" si="682"/>
        <v>#N/A</v>
      </c>
      <c r="Y8687" s="37" t="e">
        <f t="shared" si="685"/>
        <v>#N/A</v>
      </c>
      <c r="Z8687" s="37"/>
      <c r="AA8687" s="37"/>
    </row>
    <row r="8688" spans="20:27">
      <c r="T8688" s="26">
        <v>8668</v>
      </c>
      <c r="U8688" s="26" t="e">
        <f t="shared" si="684"/>
        <v>#N/A</v>
      </c>
      <c r="V8688" s="36" t="e">
        <f t="shared" si="681"/>
        <v>#N/A</v>
      </c>
      <c r="W8688" s="29" t="e">
        <f t="shared" si="683"/>
        <v>#N/A</v>
      </c>
      <c r="X8688" s="37" t="e">
        <f t="shared" si="682"/>
        <v>#N/A</v>
      </c>
      <c r="Y8688" s="37" t="e">
        <f t="shared" si="685"/>
        <v>#N/A</v>
      </c>
      <c r="Z8688" s="37"/>
      <c r="AA8688" s="37"/>
    </row>
    <row r="8689" spans="20:27">
      <c r="T8689" s="26">
        <v>8669</v>
      </c>
      <c r="U8689" s="26" t="e">
        <f t="shared" si="684"/>
        <v>#N/A</v>
      </c>
      <c r="V8689" s="36" t="e">
        <f t="shared" si="681"/>
        <v>#N/A</v>
      </c>
      <c r="W8689" s="29" t="e">
        <f t="shared" si="683"/>
        <v>#N/A</v>
      </c>
      <c r="X8689" s="37" t="e">
        <f t="shared" si="682"/>
        <v>#N/A</v>
      </c>
      <c r="Y8689" s="37" t="e">
        <f t="shared" si="685"/>
        <v>#N/A</v>
      </c>
      <c r="Z8689" s="37"/>
      <c r="AA8689" s="37"/>
    </row>
    <row r="8690" spans="20:27">
      <c r="T8690" s="26">
        <v>8670</v>
      </c>
      <c r="U8690" s="26" t="e">
        <f t="shared" si="684"/>
        <v>#N/A</v>
      </c>
      <c r="V8690" s="36" t="e">
        <f t="shared" si="681"/>
        <v>#N/A</v>
      </c>
      <c r="W8690" s="29" t="e">
        <f t="shared" si="683"/>
        <v>#N/A</v>
      </c>
      <c r="X8690" s="37" t="e">
        <f t="shared" si="682"/>
        <v>#N/A</v>
      </c>
      <c r="Y8690" s="37" t="e">
        <f t="shared" si="685"/>
        <v>#N/A</v>
      </c>
      <c r="Z8690" s="37"/>
      <c r="AA8690" s="37"/>
    </row>
    <row r="8691" spans="20:27">
      <c r="T8691" s="26">
        <v>8671</v>
      </c>
      <c r="U8691" s="26" t="e">
        <f t="shared" si="684"/>
        <v>#N/A</v>
      </c>
      <c r="V8691" s="36" t="e">
        <f t="shared" si="681"/>
        <v>#N/A</v>
      </c>
      <c r="W8691" s="29" t="e">
        <f t="shared" si="683"/>
        <v>#N/A</v>
      </c>
      <c r="X8691" s="37" t="e">
        <f t="shared" si="682"/>
        <v>#N/A</v>
      </c>
      <c r="Y8691" s="37" t="e">
        <f t="shared" si="685"/>
        <v>#N/A</v>
      </c>
      <c r="Z8691" s="37"/>
      <c r="AA8691" s="37"/>
    </row>
    <row r="8692" spans="20:27">
      <c r="T8692" s="26">
        <v>8672</v>
      </c>
      <c r="U8692" s="26" t="e">
        <f t="shared" si="684"/>
        <v>#N/A</v>
      </c>
      <c r="V8692" s="36" t="e">
        <f t="shared" si="681"/>
        <v>#N/A</v>
      </c>
      <c r="W8692" s="29" t="e">
        <f t="shared" si="683"/>
        <v>#N/A</v>
      </c>
      <c r="X8692" s="37" t="e">
        <f t="shared" si="682"/>
        <v>#N/A</v>
      </c>
      <c r="Y8692" s="37" t="e">
        <f t="shared" si="685"/>
        <v>#N/A</v>
      </c>
      <c r="Z8692" s="37"/>
      <c r="AA8692" s="37"/>
    </row>
    <row r="8693" spans="20:27">
      <c r="T8693" s="26">
        <v>8673</v>
      </c>
      <c r="U8693" s="26" t="e">
        <f t="shared" si="684"/>
        <v>#N/A</v>
      </c>
      <c r="V8693" s="36" t="e">
        <f t="shared" si="681"/>
        <v>#N/A</v>
      </c>
      <c r="W8693" s="29" t="e">
        <f t="shared" si="683"/>
        <v>#N/A</v>
      </c>
      <c r="X8693" s="37" t="e">
        <f t="shared" si="682"/>
        <v>#N/A</v>
      </c>
      <c r="Y8693" s="37" t="e">
        <f t="shared" si="685"/>
        <v>#N/A</v>
      </c>
      <c r="Z8693" s="37"/>
      <c r="AA8693" s="37"/>
    </row>
    <row r="8694" spans="20:27">
      <c r="T8694" s="26">
        <v>8674</v>
      </c>
      <c r="U8694" s="26" t="e">
        <f t="shared" si="684"/>
        <v>#N/A</v>
      </c>
      <c r="V8694" s="36" t="e">
        <f t="shared" si="681"/>
        <v>#N/A</v>
      </c>
      <c r="W8694" s="29" t="e">
        <f t="shared" si="683"/>
        <v>#N/A</v>
      </c>
      <c r="X8694" s="37" t="e">
        <f t="shared" si="682"/>
        <v>#N/A</v>
      </c>
      <c r="Y8694" s="37" t="e">
        <f t="shared" si="685"/>
        <v>#N/A</v>
      </c>
      <c r="Z8694" s="37"/>
      <c r="AA8694" s="37"/>
    </row>
    <row r="8695" spans="20:27">
      <c r="T8695" s="26">
        <v>8675</v>
      </c>
      <c r="U8695" s="26" t="e">
        <f t="shared" si="684"/>
        <v>#N/A</v>
      </c>
      <c r="V8695" s="36" t="e">
        <f t="shared" si="681"/>
        <v>#N/A</v>
      </c>
      <c r="W8695" s="29" t="e">
        <f t="shared" si="683"/>
        <v>#N/A</v>
      </c>
      <c r="X8695" s="37" t="e">
        <f t="shared" si="682"/>
        <v>#N/A</v>
      </c>
      <c r="Y8695" s="37" t="e">
        <f t="shared" si="685"/>
        <v>#N/A</v>
      </c>
      <c r="Z8695" s="37"/>
      <c r="AA8695" s="37"/>
    </row>
    <row r="8696" spans="20:27">
      <c r="T8696" s="26">
        <v>8676</v>
      </c>
      <c r="U8696" s="26" t="e">
        <f t="shared" si="684"/>
        <v>#N/A</v>
      </c>
      <c r="V8696" s="36" t="e">
        <f t="shared" si="681"/>
        <v>#N/A</v>
      </c>
      <c r="W8696" s="29" t="e">
        <f t="shared" si="683"/>
        <v>#N/A</v>
      </c>
      <c r="X8696" s="37" t="e">
        <f t="shared" si="682"/>
        <v>#N/A</v>
      </c>
      <c r="Y8696" s="37" t="e">
        <f t="shared" si="685"/>
        <v>#N/A</v>
      </c>
      <c r="Z8696" s="37"/>
      <c r="AA8696" s="37"/>
    </row>
    <row r="8697" spans="20:27">
      <c r="T8697" s="26">
        <v>8677</v>
      </c>
      <c r="U8697" s="26" t="e">
        <f t="shared" si="684"/>
        <v>#N/A</v>
      </c>
      <c r="V8697" s="36" t="e">
        <f t="shared" si="681"/>
        <v>#N/A</v>
      </c>
      <c r="W8697" s="29" t="e">
        <f t="shared" si="683"/>
        <v>#N/A</v>
      </c>
      <c r="X8697" s="37" t="e">
        <f t="shared" si="682"/>
        <v>#N/A</v>
      </c>
      <c r="Y8697" s="37" t="e">
        <f t="shared" si="685"/>
        <v>#N/A</v>
      </c>
      <c r="Z8697" s="37"/>
      <c r="AA8697" s="37"/>
    </row>
    <row r="8698" spans="20:27">
      <c r="T8698" s="26">
        <v>8678</v>
      </c>
      <c r="U8698" s="26" t="e">
        <f t="shared" si="684"/>
        <v>#N/A</v>
      </c>
      <c r="V8698" s="36" t="e">
        <f t="shared" si="681"/>
        <v>#N/A</v>
      </c>
      <c r="W8698" s="29" t="e">
        <f t="shared" si="683"/>
        <v>#N/A</v>
      </c>
      <c r="X8698" s="37" t="e">
        <f t="shared" si="682"/>
        <v>#N/A</v>
      </c>
      <c r="Y8698" s="37" t="e">
        <f t="shared" si="685"/>
        <v>#N/A</v>
      </c>
      <c r="Z8698" s="37"/>
      <c r="AA8698" s="37"/>
    </row>
    <row r="8699" spans="20:27">
      <c r="T8699" s="26">
        <v>8679</v>
      </c>
      <c r="U8699" s="26" t="e">
        <f t="shared" si="684"/>
        <v>#N/A</v>
      </c>
      <c r="V8699" s="36" t="e">
        <f t="shared" si="681"/>
        <v>#N/A</v>
      </c>
      <c r="W8699" s="29" t="e">
        <f t="shared" si="683"/>
        <v>#N/A</v>
      </c>
      <c r="X8699" s="37" t="e">
        <f t="shared" si="682"/>
        <v>#N/A</v>
      </c>
      <c r="Y8699" s="37" t="e">
        <f t="shared" si="685"/>
        <v>#N/A</v>
      </c>
      <c r="Z8699" s="37"/>
      <c r="AA8699" s="37"/>
    </row>
    <row r="8700" spans="20:27">
      <c r="T8700" s="26">
        <v>8680</v>
      </c>
      <c r="U8700" s="26" t="e">
        <f t="shared" si="684"/>
        <v>#N/A</v>
      </c>
      <c r="V8700" s="36" t="e">
        <f t="shared" si="681"/>
        <v>#N/A</v>
      </c>
      <c r="W8700" s="29" t="e">
        <f t="shared" si="683"/>
        <v>#N/A</v>
      </c>
      <c r="X8700" s="37" t="e">
        <f t="shared" si="682"/>
        <v>#N/A</v>
      </c>
      <c r="Y8700" s="37" t="e">
        <f t="shared" si="685"/>
        <v>#N/A</v>
      </c>
      <c r="Z8700" s="37"/>
      <c r="AA8700" s="37"/>
    </row>
    <row r="8701" spans="20:27">
      <c r="T8701" s="26">
        <v>8681</v>
      </c>
      <c r="U8701" s="26" t="e">
        <f t="shared" si="684"/>
        <v>#N/A</v>
      </c>
      <c r="V8701" s="36" t="e">
        <f t="shared" si="681"/>
        <v>#N/A</v>
      </c>
      <c r="W8701" s="29" t="e">
        <f t="shared" si="683"/>
        <v>#N/A</v>
      </c>
      <c r="X8701" s="37" t="e">
        <f t="shared" si="682"/>
        <v>#N/A</v>
      </c>
      <c r="Y8701" s="37" t="e">
        <f t="shared" si="685"/>
        <v>#N/A</v>
      </c>
      <c r="Z8701" s="37"/>
      <c r="AA8701" s="37"/>
    </row>
    <row r="8702" spans="20:27">
      <c r="T8702" s="26">
        <v>8682</v>
      </c>
      <c r="U8702" s="26" t="e">
        <f t="shared" si="684"/>
        <v>#N/A</v>
      </c>
      <c r="V8702" s="36" t="e">
        <f t="shared" si="681"/>
        <v>#N/A</v>
      </c>
      <c r="W8702" s="29" t="e">
        <f t="shared" si="683"/>
        <v>#N/A</v>
      </c>
      <c r="X8702" s="37" t="e">
        <f t="shared" si="682"/>
        <v>#N/A</v>
      </c>
      <c r="Y8702" s="37" t="e">
        <f t="shared" si="685"/>
        <v>#N/A</v>
      </c>
      <c r="Z8702" s="37"/>
      <c r="AA8702" s="37"/>
    </row>
    <row r="8703" spans="20:27">
      <c r="T8703" s="26">
        <v>8683</v>
      </c>
      <c r="U8703" s="26" t="e">
        <f t="shared" si="684"/>
        <v>#N/A</v>
      </c>
      <c r="V8703" s="36" t="e">
        <f t="shared" si="681"/>
        <v>#N/A</v>
      </c>
      <c r="W8703" s="29" t="e">
        <f t="shared" si="683"/>
        <v>#N/A</v>
      </c>
      <c r="X8703" s="37" t="e">
        <f t="shared" si="682"/>
        <v>#N/A</v>
      </c>
      <c r="Y8703" s="37" t="e">
        <f t="shared" si="685"/>
        <v>#N/A</v>
      </c>
      <c r="Z8703" s="37"/>
      <c r="AA8703" s="37"/>
    </row>
    <row r="8704" spans="20:27">
      <c r="T8704" s="26">
        <v>8684</v>
      </c>
      <c r="U8704" s="26" t="e">
        <f t="shared" si="684"/>
        <v>#N/A</v>
      </c>
      <c r="V8704" s="36" t="e">
        <f t="shared" si="681"/>
        <v>#N/A</v>
      </c>
      <c r="W8704" s="29" t="e">
        <f t="shared" si="683"/>
        <v>#N/A</v>
      </c>
      <c r="X8704" s="37" t="e">
        <f t="shared" si="682"/>
        <v>#N/A</v>
      </c>
      <c r="Y8704" s="37" t="e">
        <f t="shared" si="685"/>
        <v>#N/A</v>
      </c>
      <c r="Z8704" s="37"/>
      <c r="AA8704" s="37"/>
    </row>
    <row r="8705" spans="20:27">
      <c r="T8705" s="26">
        <v>8685</v>
      </c>
      <c r="U8705" s="26" t="e">
        <f t="shared" si="684"/>
        <v>#N/A</v>
      </c>
      <c r="V8705" s="36" t="e">
        <f t="shared" si="681"/>
        <v>#N/A</v>
      </c>
      <c r="W8705" s="29" t="e">
        <f t="shared" si="683"/>
        <v>#N/A</v>
      </c>
      <c r="X8705" s="37" t="e">
        <f t="shared" si="682"/>
        <v>#N/A</v>
      </c>
      <c r="Y8705" s="37" t="e">
        <f t="shared" si="685"/>
        <v>#N/A</v>
      </c>
      <c r="Z8705" s="37"/>
      <c r="AA8705" s="37"/>
    </row>
    <row r="8706" spans="20:27">
      <c r="T8706" s="26">
        <v>8686</v>
      </c>
      <c r="U8706" s="26" t="e">
        <f t="shared" si="684"/>
        <v>#N/A</v>
      </c>
      <c r="V8706" s="36" t="e">
        <f t="shared" si="681"/>
        <v>#N/A</v>
      </c>
      <c r="W8706" s="29" t="e">
        <f t="shared" si="683"/>
        <v>#N/A</v>
      </c>
      <c r="X8706" s="37" t="e">
        <f t="shared" si="682"/>
        <v>#N/A</v>
      </c>
      <c r="Y8706" s="37" t="e">
        <f t="shared" si="685"/>
        <v>#N/A</v>
      </c>
      <c r="Z8706" s="37"/>
      <c r="AA8706" s="37"/>
    </row>
    <row r="8707" spans="20:27">
      <c r="T8707" s="26">
        <v>8687</v>
      </c>
      <c r="U8707" s="26" t="e">
        <f t="shared" si="684"/>
        <v>#N/A</v>
      </c>
      <c r="V8707" s="36" t="e">
        <f t="shared" si="681"/>
        <v>#N/A</v>
      </c>
      <c r="W8707" s="29" t="e">
        <f t="shared" si="683"/>
        <v>#N/A</v>
      </c>
      <c r="X8707" s="37" t="e">
        <f t="shared" si="682"/>
        <v>#N/A</v>
      </c>
      <c r="Y8707" s="37" t="e">
        <f t="shared" si="685"/>
        <v>#N/A</v>
      </c>
      <c r="Z8707" s="37"/>
      <c r="AA8707" s="37"/>
    </row>
    <row r="8708" spans="20:27">
      <c r="T8708" s="26">
        <v>8688</v>
      </c>
      <c r="U8708" s="26" t="e">
        <f t="shared" si="684"/>
        <v>#N/A</v>
      </c>
      <c r="V8708" s="36" t="e">
        <f t="shared" si="681"/>
        <v>#N/A</v>
      </c>
      <c r="W8708" s="29" t="e">
        <f t="shared" si="683"/>
        <v>#N/A</v>
      </c>
      <c r="X8708" s="37" t="e">
        <f t="shared" si="682"/>
        <v>#N/A</v>
      </c>
      <c r="Y8708" s="37" t="e">
        <f t="shared" si="685"/>
        <v>#N/A</v>
      </c>
      <c r="Z8708" s="37"/>
      <c r="AA8708" s="37"/>
    </row>
    <row r="8709" spans="20:27">
      <c r="T8709" s="26">
        <v>8689</v>
      </c>
      <c r="U8709" s="26" t="e">
        <f t="shared" si="684"/>
        <v>#N/A</v>
      </c>
      <c r="V8709" s="36" t="e">
        <f t="shared" si="681"/>
        <v>#N/A</v>
      </c>
      <c r="W8709" s="29" t="e">
        <f t="shared" si="683"/>
        <v>#N/A</v>
      </c>
      <c r="X8709" s="37" t="e">
        <f t="shared" si="682"/>
        <v>#N/A</v>
      </c>
      <c r="Y8709" s="37" t="e">
        <f t="shared" si="685"/>
        <v>#N/A</v>
      </c>
      <c r="Z8709" s="37"/>
      <c r="AA8709" s="37"/>
    </row>
    <row r="8710" spans="20:27">
      <c r="T8710" s="26">
        <v>8690</v>
      </c>
      <c r="U8710" s="26" t="e">
        <f t="shared" si="684"/>
        <v>#N/A</v>
      </c>
      <c r="V8710" s="36" t="e">
        <f t="shared" si="681"/>
        <v>#N/A</v>
      </c>
      <c r="W8710" s="29" t="e">
        <f t="shared" si="683"/>
        <v>#N/A</v>
      </c>
      <c r="X8710" s="37" t="e">
        <f t="shared" si="682"/>
        <v>#N/A</v>
      </c>
      <c r="Y8710" s="37" t="e">
        <f t="shared" si="685"/>
        <v>#N/A</v>
      </c>
      <c r="Z8710" s="37"/>
      <c r="AA8710" s="37"/>
    </row>
    <row r="8711" spans="20:27">
      <c r="T8711" s="26">
        <v>8691</v>
      </c>
      <c r="U8711" s="26" t="e">
        <f t="shared" si="684"/>
        <v>#N/A</v>
      </c>
      <c r="V8711" s="36" t="e">
        <f t="shared" si="681"/>
        <v>#N/A</v>
      </c>
      <c r="W8711" s="29" t="e">
        <f t="shared" si="683"/>
        <v>#N/A</v>
      </c>
      <c r="X8711" s="37" t="e">
        <f t="shared" si="682"/>
        <v>#N/A</v>
      </c>
      <c r="Y8711" s="37" t="e">
        <f t="shared" si="685"/>
        <v>#N/A</v>
      </c>
      <c r="Z8711" s="37"/>
      <c r="AA8711" s="37"/>
    </row>
    <row r="8712" spans="20:27">
      <c r="T8712" s="26">
        <v>8692</v>
      </c>
      <c r="U8712" s="26" t="e">
        <f t="shared" si="684"/>
        <v>#N/A</v>
      </c>
      <c r="V8712" s="36" t="e">
        <f t="shared" ref="V8712:V8775" si="686">K$23*EXP(M$22*LOG(T8712/O$23))</f>
        <v>#N/A</v>
      </c>
      <c r="W8712" s="29" t="e">
        <f t="shared" si="683"/>
        <v>#N/A</v>
      </c>
      <c r="X8712" s="37" t="e">
        <f t="shared" ref="X8712:X8775" si="687">IF(($K$60+15)&gt;T8712,T8712,(#N/A))</f>
        <v>#N/A</v>
      </c>
      <c r="Y8712" s="37" t="e">
        <f t="shared" si="685"/>
        <v>#N/A</v>
      </c>
      <c r="Z8712" s="37"/>
      <c r="AA8712" s="37"/>
    </row>
    <row r="8713" spans="20:27">
      <c r="T8713" s="26">
        <v>8693</v>
      </c>
      <c r="U8713" s="26" t="e">
        <f t="shared" si="684"/>
        <v>#N/A</v>
      </c>
      <c r="V8713" s="36" t="e">
        <f t="shared" si="686"/>
        <v>#N/A</v>
      </c>
      <c r="W8713" s="29" t="e">
        <f t="shared" si="683"/>
        <v>#N/A</v>
      </c>
      <c r="X8713" s="37" t="e">
        <f t="shared" si="687"/>
        <v>#N/A</v>
      </c>
      <c r="Y8713" s="37" t="e">
        <f t="shared" si="685"/>
        <v>#N/A</v>
      </c>
      <c r="Z8713" s="37"/>
      <c r="AA8713" s="37"/>
    </row>
    <row r="8714" spans="20:27">
      <c r="T8714" s="26">
        <v>8694</v>
      </c>
      <c r="U8714" s="26" t="e">
        <f t="shared" si="684"/>
        <v>#N/A</v>
      </c>
      <c r="V8714" s="36" t="e">
        <f t="shared" si="686"/>
        <v>#N/A</v>
      </c>
      <c r="W8714" s="29" t="e">
        <f t="shared" si="683"/>
        <v>#N/A</v>
      </c>
      <c r="X8714" s="37" t="e">
        <f t="shared" si="687"/>
        <v>#N/A</v>
      </c>
      <c r="Y8714" s="37" t="e">
        <f t="shared" si="685"/>
        <v>#N/A</v>
      </c>
      <c r="Z8714" s="37"/>
      <c r="AA8714" s="37"/>
    </row>
    <row r="8715" spans="20:27">
      <c r="T8715" s="26">
        <v>8695</v>
      </c>
      <c r="U8715" s="26" t="e">
        <f t="shared" si="684"/>
        <v>#N/A</v>
      </c>
      <c r="V8715" s="36" t="e">
        <f t="shared" si="686"/>
        <v>#N/A</v>
      </c>
      <c r="W8715" s="29" t="e">
        <f t="shared" si="683"/>
        <v>#N/A</v>
      </c>
      <c r="X8715" s="37" t="e">
        <f t="shared" si="687"/>
        <v>#N/A</v>
      </c>
      <c r="Y8715" s="37" t="e">
        <f t="shared" si="685"/>
        <v>#N/A</v>
      </c>
      <c r="Z8715" s="37"/>
      <c r="AA8715" s="37"/>
    </row>
    <row r="8716" spans="20:27">
      <c r="T8716" s="26">
        <v>8696</v>
      </c>
      <c r="U8716" s="26" t="e">
        <f t="shared" si="684"/>
        <v>#N/A</v>
      </c>
      <c r="V8716" s="36" t="e">
        <f t="shared" si="686"/>
        <v>#N/A</v>
      </c>
      <c r="W8716" s="29" t="e">
        <f t="shared" si="683"/>
        <v>#N/A</v>
      </c>
      <c r="X8716" s="37" t="e">
        <f t="shared" si="687"/>
        <v>#N/A</v>
      </c>
      <c r="Y8716" s="37" t="e">
        <f t="shared" si="685"/>
        <v>#N/A</v>
      </c>
      <c r="Z8716" s="37"/>
      <c r="AA8716" s="37"/>
    </row>
    <row r="8717" spans="20:27">
      <c r="T8717" s="26">
        <v>8697</v>
      </c>
      <c r="U8717" s="26" t="e">
        <f t="shared" si="684"/>
        <v>#N/A</v>
      </c>
      <c r="V8717" s="36" t="e">
        <f t="shared" si="686"/>
        <v>#N/A</v>
      </c>
      <c r="W8717" s="29" t="e">
        <f t="shared" si="683"/>
        <v>#N/A</v>
      </c>
      <c r="X8717" s="37" t="e">
        <f t="shared" si="687"/>
        <v>#N/A</v>
      </c>
      <c r="Y8717" s="37" t="e">
        <f t="shared" si="685"/>
        <v>#N/A</v>
      </c>
      <c r="Z8717" s="37"/>
      <c r="AA8717" s="37"/>
    </row>
    <row r="8718" spans="20:27">
      <c r="T8718" s="26">
        <v>8698</v>
      </c>
      <c r="U8718" s="26" t="e">
        <f t="shared" si="684"/>
        <v>#N/A</v>
      </c>
      <c r="V8718" s="36" t="e">
        <f t="shared" si="686"/>
        <v>#N/A</v>
      </c>
      <c r="W8718" s="29" t="e">
        <f t="shared" si="683"/>
        <v>#N/A</v>
      </c>
      <c r="X8718" s="37" t="e">
        <f t="shared" si="687"/>
        <v>#N/A</v>
      </c>
      <c r="Y8718" s="37" t="e">
        <f t="shared" si="685"/>
        <v>#N/A</v>
      </c>
      <c r="Z8718" s="37"/>
      <c r="AA8718" s="37"/>
    </row>
    <row r="8719" spans="20:27">
      <c r="T8719" s="26">
        <v>8699</v>
      </c>
      <c r="U8719" s="26" t="e">
        <f t="shared" si="684"/>
        <v>#N/A</v>
      </c>
      <c r="V8719" s="36" t="e">
        <f t="shared" si="686"/>
        <v>#N/A</v>
      </c>
      <c r="W8719" s="29" t="e">
        <f t="shared" si="683"/>
        <v>#N/A</v>
      </c>
      <c r="X8719" s="37" t="e">
        <f t="shared" si="687"/>
        <v>#N/A</v>
      </c>
      <c r="Y8719" s="37" t="e">
        <f t="shared" si="685"/>
        <v>#N/A</v>
      </c>
      <c r="Z8719" s="37"/>
      <c r="AA8719" s="37"/>
    </row>
    <row r="8720" spans="20:27">
      <c r="T8720" s="26">
        <v>8700</v>
      </c>
      <c r="U8720" s="26" t="e">
        <f t="shared" si="684"/>
        <v>#N/A</v>
      </c>
      <c r="V8720" s="36" t="e">
        <f t="shared" si="686"/>
        <v>#N/A</v>
      </c>
      <c r="W8720" s="29" t="e">
        <f t="shared" si="683"/>
        <v>#N/A</v>
      </c>
      <c r="X8720" s="37" t="e">
        <f t="shared" si="687"/>
        <v>#N/A</v>
      </c>
      <c r="Y8720" s="37" t="e">
        <f t="shared" si="685"/>
        <v>#N/A</v>
      </c>
      <c r="Z8720" s="37"/>
      <c r="AA8720" s="37"/>
    </row>
    <row r="8721" spans="20:27">
      <c r="T8721" s="26">
        <v>8701</v>
      </c>
      <c r="U8721" s="26" t="e">
        <f t="shared" si="684"/>
        <v>#N/A</v>
      </c>
      <c r="V8721" s="36" t="e">
        <f t="shared" si="686"/>
        <v>#N/A</v>
      </c>
      <c r="W8721" s="29" t="e">
        <f t="shared" si="683"/>
        <v>#N/A</v>
      </c>
      <c r="X8721" s="37" t="e">
        <f t="shared" si="687"/>
        <v>#N/A</v>
      </c>
      <c r="Y8721" s="37" t="e">
        <f t="shared" si="685"/>
        <v>#N/A</v>
      </c>
      <c r="Z8721" s="37"/>
      <c r="AA8721" s="37"/>
    </row>
    <row r="8722" spans="20:27">
      <c r="T8722" s="26">
        <v>8702</v>
      </c>
      <c r="U8722" s="26" t="e">
        <f t="shared" si="684"/>
        <v>#N/A</v>
      </c>
      <c r="V8722" s="36" t="e">
        <f t="shared" si="686"/>
        <v>#N/A</v>
      </c>
      <c r="W8722" s="29" t="e">
        <f t="shared" si="683"/>
        <v>#N/A</v>
      </c>
      <c r="X8722" s="37" t="e">
        <f t="shared" si="687"/>
        <v>#N/A</v>
      </c>
      <c r="Y8722" s="37" t="e">
        <f t="shared" si="685"/>
        <v>#N/A</v>
      </c>
      <c r="Z8722" s="37"/>
      <c r="AA8722" s="37"/>
    </row>
    <row r="8723" spans="20:27">
      <c r="T8723" s="26">
        <v>8703</v>
      </c>
      <c r="U8723" s="26" t="e">
        <f t="shared" si="684"/>
        <v>#N/A</v>
      </c>
      <c r="V8723" s="36" t="e">
        <f t="shared" si="686"/>
        <v>#N/A</v>
      </c>
      <c r="W8723" s="29" t="e">
        <f t="shared" si="683"/>
        <v>#N/A</v>
      </c>
      <c r="X8723" s="37" t="e">
        <f t="shared" si="687"/>
        <v>#N/A</v>
      </c>
      <c r="Y8723" s="37" t="e">
        <f t="shared" si="685"/>
        <v>#N/A</v>
      </c>
      <c r="Z8723" s="37"/>
      <c r="AA8723" s="37"/>
    </row>
    <row r="8724" spans="20:27">
      <c r="T8724" s="26">
        <v>8704</v>
      </c>
      <c r="U8724" s="26" t="e">
        <f t="shared" si="684"/>
        <v>#N/A</v>
      </c>
      <c r="V8724" s="36" t="e">
        <f t="shared" si="686"/>
        <v>#N/A</v>
      </c>
      <c r="W8724" s="29" t="e">
        <f t="shared" si="683"/>
        <v>#N/A</v>
      </c>
      <c r="X8724" s="37" t="e">
        <f t="shared" si="687"/>
        <v>#N/A</v>
      </c>
      <c r="Y8724" s="37" t="e">
        <f t="shared" si="685"/>
        <v>#N/A</v>
      </c>
      <c r="Z8724" s="37"/>
      <c r="AA8724" s="37"/>
    </row>
    <row r="8725" spans="20:27">
      <c r="T8725" s="26">
        <v>8705</v>
      </c>
      <c r="U8725" s="26" t="e">
        <f t="shared" si="684"/>
        <v>#N/A</v>
      </c>
      <c r="V8725" s="36" t="e">
        <f t="shared" si="686"/>
        <v>#N/A</v>
      </c>
      <c r="W8725" s="29" t="e">
        <f t="shared" ref="W8725:W8788" si="688">IF(U8725="",(#N/A),V8725)</f>
        <v>#N/A</v>
      </c>
      <c r="X8725" s="37" t="e">
        <f t="shared" si="687"/>
        <v>#N/A</v>
      </c>
      <c r="Y8725" s="37" t="e">
        <f t="shared" si="685"/>
        <v>#N/A</v>
      </c>
      <c r="Z8725" s="37"/>
      <c r="AA8725" s="37"/>
    </row>
    <row r="8726" spans="20:27">
      <c r="T8726" s="26">
        <v>8706</v>
      </c>
      <c r="U8726" s="26" t="e">
        <f t="shared" ref="U8726:U8789" si="689">IF(MAX(D$20:D$64)&lt;T8726,(#N/A),T8726)</f>
        <v>#N/A</v>
      </c>
      <c r="V8726" s="36" t="e">
        <f t="shared" si="686"/>
        <v>#N/A</v>
      </c>
      <c r="W8726" s="29" t="e">
        <f t="shared" si="688"/>
        <v>#N/A</v>
      </c>
      <c r="X8726" s="37" t="e">
        <f t="shared" si="687"/>
        <v>#N/A</v>
      </c>
      <c r="Y8726" s="37" t="e">
        <f t="shared" si="685"/>
        <v>#N/A</v>
      </c>
      <c r="Z8726" s="37"/>
      <c r="AA8726" s="37"/>
    </row>
    <row r="8727" spans="20:27">
      <c r="T8727" s="26">
        <v>8707</v>
      </c>
      <c r="U8727" s="26" t="e">
        <f t="shared" si="689"/>
        <v>#N/A</v>
      </c>
      <c r="V8727" s="36" t="e">
        <f t="shared" si="686"/>
        <v>#N/A</v>
      </c>
      <c r="W8727" s="29" t="e">
        <f t="shared" si="688"/>
        <v>#N/A</v>
      </c>
      <c r="X8727" s="37" t="e">
        <f t="shared" si="687"/>
        <v>#N/A</v>
      </c>
      <c r="Y8727" s="37" t="e">
        <f t="shared" si="685"/>
        <v>#N/A</v>
      </c>
      <c r="Z8727" s="37"/>
      <c r="AA8727" s="37"/>
    </row>
    <row r="8728" spans="20:27">
      <c r="T8728" s="26">
        <v>8708</v>
      </c>
      <c r="U8728" s="26" t="e">
        <f t="shared" si="689"/>
        <v>#N/A</v>
      </c>
      <c r="V8728" s="36" t="e">
        <f t="shared" si="686"/>
        <v>#N/A</v>
      </c>
      <c r="W8728" s="29" t="e">
        <f t="shared" si="688"/>
        <v>#N/A</v>
      </c>
      <c r="X8728" s="37" t="e">
        <f t="shared" si="687"/>
        <v>#N/A</v>
      </c>
      <c r="Y8728" s="37" t="e">
        <f t="shared" si="685"/>
        <v>#N/A</v>
      </c>
      <c r="Z8728" s="37"/>
      <c r="AA8728" s="37"/>
    </row>
    <row r="8729" spans="20:27">
      <c r="T8729" s="26">
        <v>8709</v>
      </c>
      <c r="U8729" s="26" t="e">
        <f t="shared" si="689"/>
        <v>#N/A</v>
      </c>
      <c r="V8729" s="36" t="e">
        <f t="shared" si="686"/>
        <v>#N/A</v>
      </c>
      <c r="W8729" s="29" t="e">
        <f t="shared" si="688"/>
        <v>#N/A</v>
      </c>
      <c r="X8729" s="37" t="e">
        <f t="shared" si="687"/>
        <v>#N/A</v>
      </c>
      <c r="Y8729" s="37" t="e">
        <f t="shared" si="685"/>
        <v>#N/A</v>
      </c>
      <c r="Z8729" s="37"/>
      <c r="AA8729" s="37"/>
    </row>
    <row r="8730" spans="20:27">
      <c r="T8730" s="26">
        <v>8710</v>
      </c>
      <c r="U8730" s="26" t="e">
        <f t="shared" si="689"/>
        <v>#N/A</v>
      </c>
      <c r="V8730" s="36" t="e">
        <f t="shared" si="686"/>
        <v>#N/A</v>
      </c>
      <c r="W8730" s="29" t="e">
        <f t="shared" si="688"/>
        <v>#N/A</v>
      </c>
      <c r="X8730" s="37" t="e">
        <f t="shared" si="687"/>
        <v>#N/A</v>
      </c>
      <c r="Y8730" s="37" t="e">
        <f t="shared" si="685"/>
        <v>#N/A</v>
      </c>
      <c r="Z8730" s="37"/>
      <c r="AA8730" s="37"/>
    </row>
    <row r="8731" spans="20:27">
      <c r="T8731" s="26">
        <v>8711</v>
      </c>
      <c r="U8731" s="26" t="e">
        <f t="shared" si="689"/>
        <v>#N/A</v>
      </c>
      <c r="V8731" s="36" t="e">
        <f t="shared" si="686"/>
        <v>#N/A</v>
      </c>
      <c r="W8731" s="29" t="e">
        <f t="shared" si="688"/>
        <v>#N/A</v>
      </c>
      <c r="X8731" s="37" t="e">
        <f t="shared" si="687"/>
        <v>#N/A</v>
      </c>
      <c r="Y8731" s="37" t="e">
        <f t="shared" si="685"/>
        <v>#N/A</v>
      </c>
      <c r="Z8731" s="37"/>
      <c r="AA8731" s="37"/>
    </row>
    <row r="8732" spans="20:27">
      <c r="T8732" s="26">
        <v>8712</v>
      </c>
      <c r="U8732" s="26" t="e">
        <f t="shared" si="689"/>
        <v>#N/A</v>
      </c>
      <c r="V8732" s="36" t="e">
        <f t="shared" si="686"/>
        <v>#N/A</v>
      </c>
      <c r="W8732" s="29" t="e">
        <f t="shared" si="688"/>
        <v>#N/A</v>
      </c>
      <c r="X8732" s="37" t="e">
        <f t="shared" si="687"/>
        <v>#N/A</v>
      </c>
      <c r="Y8732" s="37" t="e">
        <f t="shared" si="685"/>
        <v>#N/A</v>
      </c>
      <c r="Z8732" s="37"/>
      <c r="AA8732" s="37"/>
    </row>
    <row r="8733" spans="20:27">
      <c r="T8733" s="26">
        <v>8713</v>
      </c>
      <c r="U8733" s="26" t="e">
        <f t="shared" si="689"/>
        <v>#N/A</v>
      </c>
      <c r="V8733" s="36" t="e">
        <f t="shared" si="686"/>
        <v>#N/A</v>
      </c>
      <c r="W8733" s="29" t="e">
        <f t="shared" si="688"/>
        <v>#N/A</v>
      </c>
      <c r="X8733" s="37" t="e">
        <f t="shared" si="687"/>
        <v>#N/A</v>
      </c>
      <c r="Y8733" s="37" t="e">
        <f t="shared" si="685"/>
        <v>#N/A</v>
      </c>
      <c r="Z8733" s="37"/>
      <c r="AA8733" s="37"/>
    </row>
    <row r="8734" spans="20:27">
      <c r="T8734" s="26">
        <v>8714</v>
      </c>
      <c r="U8734" s="26" t="e">
        <f t="shared" si="689"/>
        <v>#N/A</v>
      </c>
      <c r="V8734" s="36" t="e">
        <f t="shared" si="686"/>
        <v>#N/A</v>
      </c>
      <c r="W8734" s="29" t="e">
        <f t="shared" si="688"/>
        <v>#N/A</v>
      </c>
      <c r="X8734" s="37" t="e">
        <f t="shared" si="687"/>
        <v>#N/A</v>
      </c>
      <c r="Y8734" s="37" t="e">
        <f t="shared" si="685"/>
        <v>#N/A</v>
      </c>
      <c r="Z8734" s="37"/>
      <c r="AA8734" s="37"/>
    </row>
    <row r="8735" spans="20:27">
      <c r="T8735" s="26">
        <v>8715</v>
      </c>
      <c r="U8735" s="26" t="e">
        <f t="shared" si="689"/>
        <v>#N/A</v>
      </c>
      <c r="V8735" s="36" t="e">
        <f t="shared" si="686"/>
        <v>#N/A</v>
      </c>
      <c r="W8735" s="29" t="e">
        <f t="shared" si="688"/>
        <v>#N/A</v>
      </c>
      <c r="X8735" s="37" t="e">
        <f t="shared" si="687"/>
        <v>#N/A</v>
      </c>
      <c r="Y8735" s="37" t="e">
        <f t="shared" ref="Y8735:Y8798" si="690">IF(($K$60+15)&gt;T8735,K$23*EXP(M$22*LOG(T8735/O$23)),(#N/A))</f>
        <v>#N/A</v>
      </c>
      <c r="Z8735" s="37"/>
      <c r="AA8735" s="37"/>
    </row>
    <row r="8736" spans="20:27">
      <c r="T8736" s="26">
        <v>8716</v>
      </c>
      <c r="U8736" s="26" t="e">
        <f t="shared" si="689"/>
        <v>#N/A</v>
      </c>
      <c r="V8736" s="36" t="e">
        <f t="shared" si="686"/>
        <v>#N/A</v>
      </c>
      <c r="W8736" s="29" t="e">
        <f t="shared" si="688"/>
        <v>#N/A</v>
      </c>
      <c r="X8736" s="37" t="e">
        <f t="shared" si="687"/>
        <v>#N/A</v>
      </c>
      <c r="Y8736" s="37" t="e">
        <f t="shared" si="690"/>
        <v>#N/A</v>
      </c>
      <c r="Z8736" s="37"/>
      <c r="AA8736" s="37"/>
    </row>
    <row r="8737" spans="20:27">
      <c r="T8737" s="26">
        <v>8717</v>
      </c>
      <c r="U8737" s="26" t="e">
        <f t="shared" si="689"/>
        <v>#N/A</v>
      </c>
      <c r="V8737" s="36" t="e">
        <f t="shared" si="686"/>
        <v>#N/A</v>
      </c>
      <c r="W8737" s="29" t="e">
        <f t="shared" si="688"/>
        <v>#N/A</v>
      </c>
      <c r="X8737" s="37" t="e">
        <f t="shared" si="687"/>
        <v>#N/A</v>
      </c>
      <c r="Y8737" s="37" t="e">
        <f t="shared" si="690"/>
        <v>#N/A</v>
      </c>
      <c r="Z8737" s="37"/>
      <c r="AA8737" s="37"/>
    </row>
    <row r="8738" spans="20:27">
      <c r="T8738" s="26">
        <v>8718</v>
      </c>
      <c r="U8738" s="26" t="e">
        <f t="shared" si="689"/>
        <v>#N/A</v>
      </c>
      <c r="V8738" s="36" t="e">
        <f t="shared" si="686"/>
        <v>#N/A</v>
      </c>
      <c r="W8738" s="29" t="e">
        <f t="shared" si="688"/>
        <v>#N/A</v>
      </c>
      <c r="X8738" s="37" t="e">
        <f t="shared" si="687"/>
        <v>#N/A</v>
      </c>
      <c r="Y8738" s="37" t="e">
        <f t="shared" si="690"/>
        <v>#N/A</v>
      </c>
      <c r="Z8738" s="37"/>
      <c r="AA8738" s="37"/>
    </row>
    <row r="8739" spans="20:27">
      <c r="T8739" s="26">
        <v>8719</v>
      </c>
      <c r="U8739" s="26" t="e">
        <f t="shared" si="689"/>
        <v>#N/A</v>
      </c>
      <c r="V8739" s="36" t="e">
        <f t="shared" si="686"/>
        <v>#N/A</v>
      </c>
      <c r="W8739" s="29" t="e">
        <f t="shared" si="688"/>
        <v>#N/A</v>
      </c>
      <c r="X8739" s="37" t="e">
        <f t="shared" si="687"/>
        <v>#N/A</v>
      </c>
      <c r="Y8739" s="37" t="e">
        <f t="shared" si="690"/>
        <v>#N/A</v>
      </c>
      <c r="Z8739" s="37"/>
      <c r="AA8739" s="37"/>
    </row>
    <row r="8740" spans="20:27">
      <c r="T8740" s="26">
        <v>8720</v>
      </c>
      <c r="U8740" s="26" t="e">
        <f t="shared" si="689"/>
        <v>#N/A</v>
      </c>
      <c r="V8740" s="36" t="e">
        <f t="shared" si="686"/>
        <v>#N/A</v>
      </c>
      <c r="W8740" s="29" t="e">
        <f t="shared" si="688"/>
        <v>#N/A</v>
      </c>
      <c r="X8740" s="37" t="e">
        <f t="shared" si="687"/>
        <v>#N/A</v>
      </c>
      <c r="Y8740" s="37" t="e">
        <f t="shared" si="690"/>
        <v>#N/A</v>
      </c>
      <c r="Z8740" s="37"/>
      <c r="AA8740" s="37"/>
    </row>
    <row r="8741" spans="20:27">
      <c r="T8741" s="26">
        <v>8721</v>
      </c>
      <c r="U8741" s="26" t="e">
        <f t="shared" si="689"/>
        <v>#N/A</v>
      </c>
      <c r="V8741" s="36" t="e">
        <f t="shared" si="686"/>
        <v>#N/A</v>
      </c>
      <c r="W8741" s="29" t="e">
        <f t="shared" si="688"/>
        <v>#N/A</v>
      </c>
      <c r="X8741" s="37" t="e">
        <f t="shared" si="687"/>
        <v>#N/A</v>
      </c>
      <c r="Y8741" s="37" t="e">
        <f t="shared" si="690"/>
        <v>#N/A</v>
      </c>
      <c r="Z8741" s="37"/>
      <c r="AA8741" s="37"/>
    </row>
    <row r="8742" spans="20:27">
      <c r="T8742" s="26">
        <v>8722</v>
      </c>
      <c r="U8742" s="26" t="e">
        <f t="shared" si="689"/>
        <v>#N/A</v>
      </c>
      <c r="V8742" s="36" t="e">
        <f t="shared" si="686"/>
        <v>#N/A</v>
      </c>
      <c r="W8742" s="29" t="e">
        <f t="shared" si="688"/>
        <v>#N/A</v>
      </c>
      <c r="X8742" s="37" t="e">
        <f t="shared" si="687"/>
        <v>#N/A</v>
      </c>
      <c r="Y8742" s="37" t="e">
        <f t="shared" si="690"/>
        <v>#N/A</v>
      </c>
      <c r="Z8742" s="37"/>
      <c r="AA8742" s="37"/>
    </row>
    <row r="8743" spans="20:27">
      <c r="T8743" s="26">
        <v>8723</v>
      </c>
      <c r="U8743" s="26" t="e">
        <f t="shared" si="689"/>
        <v>#N/A</v>
      </c>
      <c r="V8743" s="36" t="e">
        <f t="shared" si="686"/>
        <v>#N/A</v>
      </c>
      <c r="W8743" s="29" t="e">
        <f t="shared" si="688"/>
        <v>#N/A</v>
      </c>
      <c r="X8743" s="37" t="e">
        <f t="shared" si="687"/>
        <v>#N/A</v>
      </c>
      <c r="Y8743" s="37" t="e">
        <f t="shared" si="690"/>
        <v>#N/A</v>
      </c>
      <c r="Z8743" s="37"/>
      <c r="AA8743" s="37"/>
    </row>
    <row r="8744" spans="20:27">
      <c r="T8744" s="26">
        <v>8724</v>
      </c>
      <c r="U8744" s="26" t="e">
        <f t="shared" si="689"/>
        <v>#N/A</v>
      </c>
      <c r="V8744" s="36" t="e">
        <f t="shared" si="686"/>
        <v>#N/A</v>
      </c>
      <c r="W8744" s="29" t="e">
        <f t="shared" si="688"/>
        <v>#N/A</v>
      </c>
      <c r="X8744" s="37" t="e">
        <f t="shared" si="687"/>
        <v>#N/A</v>
      </c>
      <c r="Y8744" s="37" t="e">
        <f t="shared" si="690"/>
        <v>#N/A</v>
      </c>
      <c r="Z8744" s="37"/>
      <c r="AA8744" s="37"/>
    </row>
    <row r="8745" spans="20:27">
      <c r="T8745" s="26">
        <v>8725</v>
      </c>
      <c r="U8745" s="26" t="e">
        <f t="shared" si="689"/>
        <v>#N/A</v>
      </c>
      <c r="V8745" s="36" t="e">
        <f t="shared" si="686"/>
        <v>#N/A</v>
      </c>
      <c r="W8745" s="29" t="e">
        <f t="shared" si="688"/>
        <v>#N/A</v>
      </c>
      <c r="X8745" s="37" t="e">
        <f t="shared" si="687"/>
        <v>#N/A</v>
      </c>
      <c r="Y8745" s="37" t="e">
        <f t="shared" si="690"/>
        <v>#N/A</v>
      </c>
      <c r="Z8745" s="37"/>
      <c r="AA8745" s="37"/>
    </row>
    <row r="8746" spans="20:27">
      <c r="T8746" s="26">
        <v>8726</v>
      </c>
      <c r="U8746" s="26" t="e">
        <f t="shared" si="689"/>
        <v>#N/A</v>
      </c>
      <c r="V8746" s="36" t="e">
        <f t="shared" si="686"/>
        <v>#N/A</v>
      </c>
      <c r="W8746" s="29" t="e">
        <f t="shared" si="688"/>
        <v>#N/A</v>
      </c>
      <c r="X8746" s="37" t="e">
        <f t="shared" si="687"/>
        <v>#N/A</v>
      </c>
      <c r="Y8746" s="37" t="e">
        <f t="shared" si="690"/>
        <v>#N/A</v>
      </c>
      <c r="Z8746" s="37"/>
      <c r="AA8746" s="37"/>
    </row>
    <row r="8747" spans="20:27">
      <c r="T8747" s="26">
        <v>8727</v>
      </c>
      <c r="U8747" s="26" t="e">
        <f t="shared" si="689"/>
        <v>#N/A</v>
      </c>
      <c r="V8747" s="36" t="e">
        <f t="shared" si="686"/>
        <v>#N/A</v>
      </c>
      <c r="W8747" s="29" t="e">
        <f t="shared" si="688"/>
        <v>#N/A</v>
      </c>
      <c r="X8747" s="37" t="e">
        <f t="shared" si="687"/>
        <v>#N/A</v>
      </c>
      <c r="Y8747" s="37" t="e">
        <f t="shared" si="690"/>
        <v>#N/A</v>
      </c>
      <c r="Z8747" s="37"/>
      <c r="AA8747" s="37"/>
    </row>
    <row r="8748" spans="20:27">
      <c r="T8748" s="26">
        <v>8728</v>
      </c>
      <c r="U8748" s="26" t="e">
        <f t="shared" si="689"/>
        <v>#N/A</v>
      </c>
      <c r="V8748" s="36" t="e">
        <f t="shared" si="686"/>
        <v>#N/A</v>
      </c>
      <c r="W8748" s="29" t="e">
        <f t="shared" si="688"/>
        <v>#N/A</v>
      </c>
      <c r="X8748" s="37" t="e">
        <f t="shared" si="687"/>
        <v>#N/A</v>
      </c>
      <c r="Y8748" s="37" t="e">
        <f t="shared" si="690"/>
        <v>#N/A</v>
      </c>
      <c r="Z8748" s="37"/>
      <c r="AA8748" s="37"/>
    </row>
    <row r="8749" spans="20:27">
      <c r="T8749" s="26">
        <v>8729</v>
      </c>
      <c r="U8749" s="26" t="e">
        <f t="shared" si="689"/>
        <v>#N/A</v>
      </c>
      <c r="V8749" s="36" t="e">
        <f t="shared" si="686"/>
        <v>#N/A</v>
      </c>
      <c r="W8749" s="29" t="e">
        <f t="shared" si="688"/>
        <v>#N/A</v>
      </c>
      <c r="X8749" s="37" t="e">
        <f t="shared" si="687"/>
        <v>#N/A</v>
      </c>
      <c r="Y8749" s="37" t="e">
        <f t="shared" si="690"/>
        <v>#N/A</v>
      </c>
      <c r="Z8749" s="37"/>
      <c r="AA8749" s="37"/>
    </row>
    <row r="8750" spans="20:27">
      <c r="T8750" s="26">
        <v>8730</v>
      </c>
      <c r="U8750" s="26" t="e">
        <f t="shared" si="689"/>
        <v>#N/A</v>
      </c>
      <c r="V8750" s="36" t="e">
        <f t="shared" si="686"/>
        <v>#N/A</v>
      </c>
      <c r="W8750" s="29" t="e">
        <f t="shared" si="688"/>
        <v>#N/A</v>
      </c>
      <c r="X8750" s="37" t="e">
        <f t="shared" si="687"/>
        <v>#N/A</v>
      </c>
      <c r="Y8750" s="37" t="e">
        <f t="shared" si="690"/>
        <v>#N/A</v>
      </c>
      <c r="Z8750" s="37"/>
      <c r="AA8750" s="37"/>
    </row>
    <row r="8751" spans="20:27">
      <c r="T8751" s="26">
        <v>8731</v>
      </c>
      <c r="U8751" s="26" t="e">
        <f t="shared" si="689"/>
        <v>#N/A</v>
      </c>
      <c r="V8751" s="36" t="e">
        <f t="shared" si="686"/>
        <v>#N/A</v>
      </c>
      <c r="W8751" s="29" t="e">
        <f t="shared" si="688"/>
        <v>#N/A</v>
      </c>
      <c r="X8751" s="37" t="e">
        <f t="shared" si="687"/>
        <v>#N/A</v>
      </c>
      <c r="Y8751" s="37" t="e">
        <f t="shared" si="690"/>
        <v>#N/A</v>
      </c>
      <c r="Z8751" s="37"/>
      <c r="AA8751" s="37"/>
    </row>
    <row r="8752" spans="20:27">
      <c r="T8752" s="26">
        <v>8732</v>
      </c>
      <c r="U8752" s="26" t="e">
        <f t="shared" si="689"/>
        <v>#N/A</v>
      </c>
      <c r="V8752" s="36" t="e">
        <f t="shared" si="686"/>
        <v>#N/A</v>
      </c>
      <c r="W8752" s="29" t="e">
        <f t="shared" si="688"/>
        <v>#N/A</v>
      </c>
      <c r="X8752" s="37" t="e">
        <f t="shared" si="687"/>
        <v>#N/A</v>
      </c>
      <c r="Y8752" s="37" t="e">
        <f t="shared" si="690"/>
        <v>#N/A</v>
      </c>
      <c r="Z8752" s="37"/>
      <c r="AA8752" s="37"/>
    </row>
    <row r="8753" spans="20:27">
      <c r="T8753" s="26">
        <v>8733</v>
      </c>
      <c r="U8753" s="26" t="e">
        <f t="shared" si="689"/>
        <v>#N/A</v>
      </c>
      <c r="V8753" s="36" t="e">
        <f t="shared" si="686"/>
        <v>#N/A</v>
      </c>
      <c r="W8753" s="29" t="e">
        <f t="shared" si="688"/>
        <v>#N/A</v>
      </c>
      <c r="X8753" s="37" t="e">
        <f t="shared" si="687"/>
        <v>#N/A</v>
      </c>
      <c r="Y8753" s="37" t="e">
        <f t="shared" si="690"/>
        <v>#N/A</v>
      </c>
      <c r="Z8753" s="37"/>
      <c r="AA8753" s="37"/>
    </row>
    <row r="8754" spans="20:27">
      <c r="T8754" s="26">
        <v>8734</v>
      </c>
      <c r="U8754" s="26" t="e">
        <f t="shared" si="689"/>
        <v>#N/A</v>
      </c>
      <c r="V8754" s="36" t="e">
        <f t="shared" si="686"/>
        <v>#N/A</v>
      </c>
      <c r="W8754" s="29" t="e">
        <f t="shared" si="688"/>
        <v>#N/A</v>
      </c>
      <c r="X8754" s="37" t="e">
        <f t="shared" si="687"/>
        <v>#N/A</v>
      </c>
      <c r="Y8754" s="37" t="e">
        <f t="shared" si="690"/>
        <v>#N/A</v>
      </c>
      <c r="Z8754" s="37"/>
      <c r="AA8754" s="37"/>
    </row>
    <row r="8755" spans="20:27">
      <c r="T8755" s="26">
        <v>8735</v>
      </c>
      <c r="U8755" s="26" t="e">
        <f t="shared" si="689"/>
        <v>#N/A</v>
      </c>
      <c r="V8755" s="36" t="e">
        <f t="shared" si="686"/>
        <v>#N/A</v>
      </c>
      <c r="W8755" s="29" t="e">
        <f t="shared" si="688"/>
        <v>#N/A</v>
      </c>
      <c r="X8755" s="37" t="e">
        <f t="shared" si="687"/>
        <v>#N/A</v>
      </c>
      <c r="Y8755" s="37" t="e">
        <f t="shared" si="690"/>
        <v>#N/A</v>
      </c>
      <c r="Z8755" s="37"/>
      <c r="AA8755" s="37"/>
    </row>
    <row r="8756" spans="20:27">
      <c r="T8756" s="26">
        <v>8736</v>
      </c>
      <c r="U8756" s="26" t="e">
        <f t="shared" si="689"/>
        <v>#N/A</v>
      </c>
      <c r="V8756" s="36" t="e">
        <f t="shared" si="686"/>
        <v>#N/A</v>
      </c>
      <c r="W8756" s="29" t="e">
        <f t="shared" si="688"/>
        <v>#N/A</v>
      </c>
      <c r="X8756" s="37" t="e">
        <f t="shared" si="687"/>
        <v>#N/A</v>
      </c>
      <c r="Y8756" s="37" t="e">
        <f t="shared" si="690"/>
        <v>#N/A</v>
      </c>
      <c r="Z8756" s="37"/>
      <c r="AA8756" s="37"/>
    </row>
    <row r="8757" spans="20:27">
      <c r="T8757" s="26">
        <v>8737</v>
      </c>
      <c r="U8757" s="26" t="e">
        <f t="shared" si="689"/>
        <v>#N/A</v>
      </c>
      <c r="V8757" s="36" t="e">
        <f t="shared" si="686"/>
        <v>#N/A</v>
      </c>
      <c r="W8757" s="29" t="e">
        <f t="shared" si="688"/>
        <v>#N/A</v>
      </c>
      <c r="X8757" s="37" t="e">
        <f t="shared" si="687"/>
        <v>#N/A</v>
      </c>
      <c r="Y8757" s="37" t="e">
        <f t="shared" si="690"/>
        <v>#N/A</v>
      </c>
      <c r="Z8757" s="37"/>
      <c r="AA8757" s="37"/>
    </row>
    <row r="8758" spans="20:27">
      <c r="T8758" s="26">
        <v>8738</v>
      </c>
      <c r="U8758" s="26" t="e">
        <f t="shared" si="689"/>
        <v>#N/A</v>
      </c>
      <c r="V8758" s="36" t="e">
        <f t="shared" si="686"/>
        <v>#N/A</v>
      </c>
      <c r="W8758" s="29" t="e">
        <f t="shared" si="688"/>
        <v>#N/A</v>
      </c>
      <c r="X8758" s="37" t="e">
        <f t="shared" si="687"/>
        <v>#N/A</v>
      </c>
      <c r="Y8758" s="37" t="e">
        <f t="shared" si="690"/>
        <v>#N/A</v>
      </c>
      <c r="Z8758" s="37"/>
      <c r="AA8758" s="37"/>
    </row>
    <row r="8759" spans="20:27">
      <c r="T8759" s="26">
        <v>8739</v>
      </c>
      <c r="U8759" s="26" t="e">
        <f t="shared" si="689"/>
        <v>#N/A</v>
      </c>
      <c r="V8759" s="36" t="e">
        <f t="shared" si="686"/>
        <v>#N/A</v>
      </c>
      <c r="W8759" s="29" t="e">
        <f t="shared" si="688"/>
        <v>#N/A</v>
      </c>
      <c r="X8759" s="37" t="e">
        <f t="shared" si="687"/>
        <v>#N/A</v>
      </c>
      <c r="Y8759" s="37" t="e">
        <f t="shared" si="690"/>
        <v>#N/A</v>
      </c>
      <c r="Z8759" s="37"/>
      <c r="AA8759" s="37"/>
    </row>
    <row r="8760" spans="20:27">
      <c r="T8760" s="26">
        <v>8740</v>
      </c>
      <c r="U8760" s="26" t="e">
        <f t="shared" si="689"/>
        <v>#N/A</v>
      </c>
      <c r="V8760" s="36" t="e">
        <f t="shared" si="686"/>
        <v>#N/A</v>
      </c>
      <c r="W8760" s="29" t="e">
        <f t="shared" si="688"/>
        <v>#N/A</v>
      </c>
      <c r="X8760" s="37" t="e">
        <f t="shared" si="687"/>
        <v>#N/A</v>
      </c>
      <c r="Y8760" s="37" t="e">
        <f t="shared" si="690"/>
        <v>#N/A</v>
      </c>
      <c r="Z8760" s="37"/>
      <c r="AA8760" s="37"/>
    </row>
    <row r="8761" spans="20:27">
      <c r="T8761" s="26">
        <v>8741</v>
      </c>
      <c r="U8761" s="26" t="e">
        <f t="shared" si="689"/>
        <v>#N/A</v>
      </c>
      <c r="V8761" s="36" t="e">
        <f t="shared" si="686"/>
        <v>#N/A</v>
      </c>
      <c r="W8761" s="29" t="e">
        <f t="shared" si="688"/>
        <v>#N/A</v>
      </c>
      <c r="X8761" s="37" t="e">
        <f t="shared" si="687"/>
        <v>#N/A</v>
      </c>
      <c r="Y8761" s="37" t="e">
        <f t="shared" si="690"/>
        <v>#N/A</v>
      </c>
      <c r="Z8761" s="37"/>
      <c r="AA8761" s="37"/>
    </row>
    <row r="8762" spans="20:27">
      <c r="T8762" s="26">
        <v>8742</v>
      </c>
      <c r="U8762" s="26" t="e">
        <f t="shared" si="689"/>
        <v>#N/A</v>
      </c>
      <c r="V8762" s="36" t="e">
        <f t="shared" si="686"/>
        <v>#N/A</v>
      </c>
      <c r="W8762" s="29" t="e">
        <f t="shared" si="688"/>
        <v>#N/A</v>
      </c>
      <c r="X8762" s="37" t="e">
        <f t="shared" si="687"/>
        <v>#N/A</v>
      </c>
      <c r="Y8762" s="37" t="e">
        <f t="shared" si="690"/>
        <v>#N/A</v>
      </c>
      <c r="Z8762" s="37"/>
      <c r="AA8762" s="37"/>
    </row>
    <row r="8763" spans="20:27">
      <c r="T8763" s="26">
        <v>8743</v>
      </c>
      <c r="U8763" s="26" t="e">
        <f t="shared" si="689"/>
        <v>#N/A</v>
      </c>
      <c r="V8763" s="36" t="e">
        <f t="shared" si="686"/>
        <v>#N/A</v>
      </c>
      <c r="W8763" s="29" t="e">
        <f t="shared" si="688"/>
        <v>#N/A</v>
      </c>
      <c r="X8763" s="37" t="e">
        <f t="shared" si="687"/>
        <v>#N/A</v>
      </c>
      <c r="Y8763" s="37" t="e">
        <f t="shared" si="690"/>
        <v>#N/A</v>
      </c>
      <c r="Z8763" s="37"/>
      <c r="AA8763" s="37"/>
    </row>
    <row r="8764" spans="20:27">
      <c r="T8764" s="26">
        <v>8744</v>
      </c>
      <c r="U8764" s="26" t="e">
        <f t="shared" si="689"/>
        <v>#N/A</v>
      </c>
      <c r="V8764" s="36" t="e">
        <f t="shared" si="686"/>
        <v>#N/A</v>
      </c>
      <c r="W8764" s="29" t="e">
        <f t="shared" si="688"/>
        <v>#N/A</v>
      </c>
      <c r="X8764" s="37" t="e">
        <f t="shared" si="687"/>
        <v>#N/A</v>
      </c>
      <c r="Y8764" s="37" t="e">
        <f t="shared" si="690"/>
        <v>#N/A</v>
      </c>
      <c r="Z8764" s="37"/>
      <c r="AA8764" s="37"/>
    </row>
    <row r="8765" spans="20:27">
      <c r="T8765" s="26">
        <v>8745</v>
      </c>
      <c r="U8765" s="26" t="e">
        <f t="shared" si="689"/>
        <v>#N/A</v>
      </c>
      <c r="V8765" s="36" t="e">
        <f t="shared" si="686"/>
        <v>#N/A</v>
      </c>
      <c r="W8765" s="29" t="e">
        <f t="shared" si="688"/>
        <v>#N/A</v>
      </c>
      <c r="X8765" s="37" t="e">
        <f t="shared" si="687"/>
        <v>#N/A</v>
      </c>
      <c r="Y8765" s="37" t="e">
        <f t="shared" si="690"/>
        <v>#N/A</v>
      </c>
      <c r="Z8765" s="37"/>
      <c r="AA8765" s="37"/>
    </row>
    <row r="8766" spans="20:27">
      <c r="T8766" s="26">
        <v>8746</v>
      </c>
      <c r="U8766" s="26" t="e">
        <f t="shared" si="689"/>
        <v>#N/A</v>
      </c>
      <c r="V8766" s="36" t="e">
        <f t="shared" si="686"/>
        <v>#N/A</v>
      </c>
      <c r="W8766" s="29" t="e">
        <f t="shared" si="688"/>
        <v>#N/A</v>
      </c>
      <c r="X8766" s="37" t="e">
        <f t="shared" si="687"/>
        <v>#N/A</v>
      </c>
      <c r="Y8766" s="37" t="e">
        <f t="shared" si="690"/>
        <v>#N/A</v>
      </c>
      <c r="Z8766" s="37"/>
      <c r="AA8766" s="37"/>
    </row>
    <row r="8767" spans="20:27">
      <c r="T8767" s="26">
        <v>8747</v>
      </c>
      <c r="U8767" s="26" t="e">
        <f t="shared" si="689"/>
        <v>#N/A</v>
      </c>
      <c r="V8767" s="36" t="e">
        <f t="shared" si="686"/>
        <v>#N/A</v>
      </c>
      <c r="W8767" s="29" t="e">
        <f t="shared" si="688"/>
        <v>#N/A</v>
      </c>
      <c r="X8767" s="37" t="e">
        <f t="shared" si="687"/>
        <v>#N/A</v>
      </c>
      <c r="Y8767" s="37" t="e">
        <f t="shared" si="690"/>
        <v>#N/A</v>
      </c>
      <c r="Z8767" s="37"/>
      <c r="AA8767" s="37"/>
    </row>
    <row r="8768" spans="20:27">
      <c r="T8768" s="26">
        <v>8748</v>
      </c>
      <c r="U8768" s="26" t="e">
        <f t="shared" si="689"/>
        <v>#N/A</v>
      </c>
      <c r="V8768" s="36" t="e">
        <f t="shared" si="686"/>
        <v>#N/A</v>
      </c>
      <c r="W8768" s="29" t="e">
        <f t="shared" si="688"/>
        <v>#N/A</v>
      </c>
      <c r="X8768" s="37" t="e">
        <f t="shared" si="687"/>
        <v>#N/A</v>
      </c>
      <c r="Y8768" s="37" t="e">
        <f t="shared" si="690"/>
        <v>#N/A</v>
      </c>
      <c r="Z8768" s="37"/>
      <c r="AA8768" s="37"/>
    </row>
    <row r="8769" spans="20:27">
      <c r="T8769" s="26">
        <v>8749</v>
      </c>
      <c r="U8769" s="26" t="e">
        <f t="shared" si="689"/>
        <v>#N/A</v>
      </c>
      <c r="V8769" s="36" t="e">
        <f t="shared" si="686"/>
        <v>#N/A</v>
      </c>
      <c r="W8769" s="29" t="e">
        <f t="shared" si="688"/>
        <v>#N/A</v>
      </c>
      <c r="X8769" s="37" t="e">
        <f t="shared" si="687"/>
        <v>#N/A</v>
      </c>
      <c r="Y8769" s="37" t="e">
        <f t="shared" si="690"/>
        <v>#N/A</v>
      </c>
      <c r="Z8769" s="37"/>
      <c r="AA8769" s="37"/>
    </row>
    <row r="8770" spans="20:27">
      <c r="T8770" s="26">
        <v>8750</v>
      </c>
      <c r="U8770" s="26" t="e">
        <f t="shared" si="689"/>
        <v>#N/A</v>
      </c>
      <c r="V8770" s="36" t="e">
        <f t="shared" si="686"/>
        <v>#N/A</v>
      </c>
      <c r="W8770" s="29" t="e">
        <f t="shared" si="688"/>
        <v>#N/A</v>
      </c>
      <c r="X8770" s="37" t="e">
        <f t="shared" si="687"/>
        <v>#N/A</v>
      </c>
      <c r="Y8770" s="37" t="e">
        <f t="shared" si="690"/>
        <v>#N/A</v>
      </c>
      <c r="Z8770" s="37"/>
      <c r="AA8770" s="37"/>
    </row>
    <row r="8771" spans="20:27">
      <c r="T8771" s="26">
        <v>8751</v>
      </c>
      <c r="U8771" s="26" t="e">
        <f t="shared" si="689"/>
        <v>#N/A</v>
      </c>
      <c r="V8771" s="36" t="e">
        <f t="shared" si="686"/>
        <v>#N/A</v>
      </c>
      <c r="W8771" s="29" t="e">
        <f t="shared" si="688"/>
        <v>#N/A</v>
      </c>
      <c r="X8771" s="37" t="e">
        <f t="shared" si="687"/>
        <v>#N/A</v>
      </c>
      <c r="Y8771" s="37" t="e">
        <f t="shared" si="690"/>
        <v>#N/A</v>
      </c>
      <c r="Z8771" s="37"/>
      <c r="AA8771" s="37"/>
    </row>
    <row r="8772" spans="20:27">
      <c r="T8772" s="26">
        <v>8752</v>
      </c>
      <c r="U8772" s="26" t="e">
        <f t="shared" si="689"/>
        <v>#N/A</v>
      </c>
      <c r="V8772" s="36" t="e">
        <f t="shared" si="686"/>
        <v>#N/A</v>
      </c>
      <c r="W8772" s="29" t="e">
        <f t="shared" si="688"/>
        <v>#N/A</v>
      </c>
      <c r="X8772" s="37" t="e">
        <f t="shared" si="687"/>
        <v>#N/A</v>
      </c>
      <c r="Y8772" s="37" t="e">
        <f t="shared" si="690"/>
        <v>#N/A</v>
      </c>
      <c r="Z8772" s="37"/>
      <c r="AA8772" s="37"/>
    </row>
    <row r="8773" spans="20:27">
      <c r="T8773" s="26">
        <v>8753</v>
      </c>
      <c r="U8773" s="26" t="e">
        <f t="shared" si="689"/>
        <v>#N/A</v>
      </c>
      <c r="V8773" s="36" t="e">
        <f t="shared" si="686"/>
        <v>#N/A</v>
      </c>
      <c r="W8773" s="29" t="e">
        <f t="shared" si="688"/>
        <v>#N/A</v>
      </c>
      <c r="X8773" s="37" t="e">
        <f t="shared" si="687"/>
        <v>#N/A</v>
      </c>
      <c r="Y8773" s="37" t="e">
        <f t="shared" si="690"/>
        <v>#N/A</v>
      </c>
      <c r="Z8773" s="37"/>
      <c r="AA8773" s="37"/>
    </row>
    <row r="8774" spans="20:27">
      <c r="T8774" s="26">
        <v>8754</v>
      </c>
      <c r="U8774" s="26" t="e">
        <f t="shared" si="689"/>
        <v>#N/A</v>
      </c>
      <c r="V8774" s="36" t="e">
        <f t="shared" si="686"/>
        <v>#N/A</v>
      </c>
      <c r="W8774" s="29" t="e">
        <f t="shared" si="688"/>
        <v>#N/A</v>
      </c>
      <c r="X8774" s="37" t="e">
        <f t="shared" si="687"/>
        <v>#N/A</v>
      </c>
      <c r="Y8774" s="37" t="e">
        <f t="shared" si="690"/>
        <v>#N/A</v>
      </c>
      <c r="Z8774" s="37"/>
      <c r="AA8774" s="37"/>
    </row>
    <row r="8775" spans="20:27">
      <c r="T8775" s="26">
        <v>8755</v>
      </c>
      <c r="U8775" s="26" t="e">
        <f t="shared" si="689"/>
        <v>#N/A</v>
      </c>
      <c r="V8775" s="36" t="e">
        <f t="shared" si="686"/>
        <v>#N/A</v>
      </c>
      <c r="W8775" s="29" t="e">
        <f t="shared" si="688"/>
        <v>#N/A</v>
      </c>
      <c r="X8775" s="37" t="e">
        <f t="shared" si="687"/>
        <v>#N/A</v>
      </c>
      <c r="Y8775" s="37" t="e">
        <f t="shared" si="690"/>
        <v>#N/A</v>
      </c>
      <c r="Z8775" s="37"/>
      <c r="AA8775" s="37"/>
    </row>
    <row r="8776" spans="20:27">
      <c r="T8776" s="26">
        <v>8756</v>
      </c>
      <c r="U8776" s="26" t="e">
        <f t="shared" si="689"/>
        <v>#N/A</v>
      </c>
      <c r="V8776" s="36" t="e">
        <f t="shared" ref="V8776:V8839" si="691">K$23*EXP(M$22*LOG(T8776/O$23))</f>
        <v>#N/A</v>
      </c>
      <c r="W8776" s="29" t="e">
        <f t="shared" si="688"/>
        <v>#N/A</v>
      </c>
      <c r="X8776" s="37" t="e">
        <f t="shared" ref="X8776:X8839" si="692">IF(($K$60+15)&gt;T8776,T8776,(#N/A))</f>
        <v>#N/A</v>
      </c>
      <c r="Y8776" s="37" t="e">
        <f t="shared" si="690"/>
        <v>#N/A</v>
      </c>
      <c r="Z8776" s="37"/>
      <c r="AA8776" s="37"/>
    </row>
    <row r="8777" spans="20:27">
      <c r="T8777" s="26">
        <v>8757</v>
      </c>
      <c r="U8777" s="26" t="e">
        <f t="shared" si="689"/>
        <v>#N/A</v>
      </c>
      <c r="V8777" s="36" t="e">
        <f t="shared" si="691"/>
        <v>#N/A</v>
      </c>
      <c r="W8777" s="29" t="e">
        <f t="shared" si="688"/>
        <v>#N/A</v>
      </c>
      <c r="X8777" s="37" t="e">
        <f t="shared" si="692"/>
        <v>#N/A</v>
      </c>
      <c r="Y8777" s="37" t="e">
        <f t="shared" si="690"/>
        <v>#N/A</v>
      </c>
      <c r="Z8777" s="37"/>
      <c r="AA8777" s="37"/>
    </row>
    <row r="8778" spans="20:27">
      <c r="T8778" s="26">
        <v>8758</v>
      </c>
      <c r="U8778" s="26" t="e">
        <f t="shared" si="689"/>
        <v>#N/A</v>
      </c>
      <c r="V8778" s="36" t="e">
        <f t="shared" si="691"/>
        <v>#N/A</v>
      </c>
      <c r="W8778" s="29" t="e">
        <f t="shared" si="688"/>
        <v>#N/A</v>
      </c>
      <c r="X8778" s="37" t="e">
        <f t="shared" si="692"/>
        <v>#N/A</v>
      </c>
      <c r="Y8778" s="37" t="e">
        <f t="shared" si="690"/>
        <v>#N/A</v>
      </c>
      <c r="Z8778" s="37"/>
      <c r="AA8778" s="37"/>
    </row>
    <row r="8779" spans="20:27">
      <c r="T8779" s="26">
        <v>8759</v>
      </c>
      <c r="U8779" s="26" t="e">
        <f t="shared" si="689"/>
        <v>#N/A</v>
      </c>
      <c r="V8779" s="36" t="e">
        <f t="shared" si="691"/>
        <v>#N/A</v>
      </c>
      <c r="W8779" s="29" t="e">
        <f t="shared" si="688"/>
        <v>#N/A</v>
      </c>
      <c r="X8779" s="37" t="e">
        <f t="shared" si="692"/>
        <v>#N/A</v>
      </c>
      <c r="Y8779" s="37" t="e">
        <f t="shared" si="690"/>
        <v>#N/A</v>
      </c>
      <c r="Z8779" s="37"/>
      <c r="AA8779" s="37"/>
    </row>
    <row r="8780" spans="20:27">
      <c r="T8780" s="26">
        <v>8760</v>
      </c>
      <c r="U8780" s="26" t="e">
        <f t="shared" si="689"/>
        <v>#N/A</v>
      </c>
      <c r="V8780" s="36" t="e">
        <f t="shared" si="691"/>
        <v>#N/A</v>
      </c>
      <c r="W8780" s="29" t="e">
        <f t="shared" si="688"/>
        <v>#N/A</v>
      </c>
      <c r="X8780" s="37" t="e">
        <f t="shared" si="692"/>
        <v>#N/A</v>
      </c>
      <c r="Y8780" s="37" t="e">
        <f t="shared" si="690"/>
        <v>#N/A</v>
      </c>
      <c r="Z8780" s="37"/>
      <c r="AA8780" s="37"/>
    </row>
    <row r="8781" spans="20:27">
      <c r="T8781" s="26">
        <v>8761</v>
      </c>
      <c r="U8781" s="26" t="e">
        <f t="shared" si="689"/>
        <v>#N/A</v>
      </c>
      <c r="V8781" s="36" t="e">
        <f t="shared" si="691"/>
        <v>#N/A</v>
      </c>
      <c r="W8781" s="29" t="e">
        <f t="shared" si="688"/>
        <v>#N/A</v>
      </c>
      <c r="X8781" s="37" t="e">
        <f t="shared" si="692"/>
        <v>#N/A</v>
      </c>
      <c r="Y8781" s="37" t="e">
        <f t="shared" si="690"/>
        <v>#N/A</v>
      </c>
      <c r="Z8781" s="37"/>
      <c r="AA8781" s="37"/>
    </row>
    <row r="8782" spans="20:27">
      <c r="T8782" s="26">
        <v>8762</v>
      </c>
      <c r="U8782" s="26" t="e">
        <f t="shared" si="689"/>
        <v>#N/A</v>
      </c>
      <c r="V8782" s="36" t="e">
        <f t="shared" si="691"/>
        <v>#N/A</v>
      </c>
      <c r="W8782" s="29" t="e">
        <f t="shared" si="688"/>
        <v>#N/A</v>
      </c>
      <c r="X8782" s="37" t="e">
        <f t="shared" si="692"/>
        <v>#N/A</v>
      </c>
      <c r="Y8782" s="37" t="e">
        <f t="shared" si="690"/>
        <v>#N/A</v>
      </c>
      <c r="Z8782" s="37"/>
      <c r="AA8782" s="37"/>
    </row>
    <row r="8783" spans="20:27">
      <c r="T8783" s="26">
        <v>8763</v>
      </c>
      <c r="U8783" s="26" t="e">
        <f t="shared" si="689"/>
        <v>#N/A</v>
      </c>
      <c r="V8783" s="36" t="e">
        <f t="shared" si="691"/>
        <v>#N/A</v>
      </c>
      <c r="W8783" s="29" t="e">
        <f t="shared" si="688"/>
        <v>#N/A</v>
      </c>
      <c r="X8783" s="37" t="e">
        <f t="shared" si="692"/>
        <v>#N/A</v>
      </c>
      <c r="Y8783" s="37" t="e">
        <f t="shared" si="690"/>
        <v>#N/A</v>
      </c>
      <c r="Z8783" s="37"/>
      <c r="AA8783" s="37"/>
    </row>
    <row r="8784" spans="20:27">
      <c r="T8784" s="26">
        <v>8764</v>
      </c>
      <c r="U8784" s="26" t="e">
        <f t="shared" si="689"/>
        <v>#N/A</v>
      </c>
      <c r="V8784" s="36" t="e">
        <f t="shared" si="691"/>
        <v>#N/A</v>
      </c>
      <c r="W8784" s="29" t="e">
        <f t="shared" si="688"/>
        <v>#N/A</v>
      </c>
      <c r="X8784" s="37" t="e">
        <f t="shared" si="692"/>
        <v>#N/A</v>
      </c>
      <c r="Y8784" s="37" t="e">
        <f t="shared" si="690"/>
        <v>#N/A</v>
      </c>
      <c r="Z8784" s="37"/>
      <c r="AA8784" s="37"/>
    </row>
    <row r="8785" spans="20:27">
      <c r="T8785" s="26">
        <v>8765</v>
      </c>
      <c r="U8785" s="26" t="e">
        <f t="shared" si="689"/>
        <v>#N/A</v>
      </c>
      <c r="V8785" s="36" t="e">
        <f t="shared" si="691"/>
        <v>#N/A</v>
      </c>
      <c r="W8785" s="29" t="e">
        <f t="shared" si="688"/>
        <v>#N/A</v>
      </c>
      <c r="X8785" s="37" t="e">
        <f t="shared" si="692"/>
        <v>#N/A</v>
      </c>
      <c r="Y8785" s="37" t="e">
        <f t="shared" si="690"/>
        <v>#N/A</v>
      </c>
      <c r="Z8785" s="37"/>
      <c r="AA8785" s="37"/>
    </row>
    <row r="8786" spans="20:27">
      <c r="T8786" s="26">
        <v>8766</v>
      </c>
      <c r="U8786" s="26" t="e">
        <f t="shared" si="689"/>
        <v>#N/A</v>
      </c>
      <c r="V8786" s="36" t="e">
        <f t="shared" si="691"/>
        <v>#N/A</v>
      </c>
      <c r="W8786" s="29" t="e">
        <f t="shared" si="688"/>
        <v>#N/A</v>
      </c>
      <c r="X8786" s="37" t="e">
        <f t="shared" si="692"/>
        <v>#N/A</v>
      </c>
      <c r="Y8786" s="37" t="e">
        <f t="shared" si="690"/>
        <v>#N/A</v>
      </c>
      <c r="Z8786" s="37"/>
      <c r="AA8786" s="37"/>
    </row>
    <row r="8787" spans="20:27">
      <c r="T8787" s="26">
        <v>8767</v>
      </c>
      <c r="U8787" s="26" t="e">
        <f t="shared" si="689"/>
        <v>#N/A</v>
      </c>
      <c r="V8787" s="36" t="e">
        <f t="shared" si="691"/>
        <v>#N/A</v>
      </c>
      <c r="W8787" s="29" t="e">
        <f t="shared" si="688"/>
        <v>#N/A</v>
      </c>
      <c r="X8787" s="37" t="e">
        <f t="shared" si="692"/>
        <v>#N/A</v>
      </c>
      <c r="Y8787" s="37" t="e">
        <f t="shared" si="690"/>
        <v>#N/A</v>
      </c>
      <c r="Z8787" s="37"/>
      <c r="AA8787" s="37"/>
    </row>
    <row r="8788" spans="20:27">
      <c r="T8788" s="26">
        <v>8768</v>
      </c>
      <c r="U8788" s="26" t="e">
        <f t="shared" si="689"/>
        <v>#N/A</v>
      </c>
      <c r="V8788" s="36" t="e">
        <f t="shared" si="691"/>
        <v>#N/A</v>
      </c>
      <c r="W8788" s="29" t="e">
        <f t="shared" si="688"/>
        <v>#N/A</v>
      </c>
      <c r="X8788" s="37" t="e">
        <f t="shared" si="692"/>
        <v>#N/A</v>
      </c>
      <c r="Y8788" s="37" t="e">
        <f t="shared" si="690"/>
        <v>#N/A</v>
      </c>
      <c r="Z8788" s="37"/>
      <c r="AA8788" s="37"/>
    </row>
    <row r="8789" spans="20:27">
      <c r="T8789" s="26">
        <v>8769</v>
      </c>
      <c r="U8789" s="26" t="e">
        <f t="shared" si="689"/>
        <v>#N/A</v>
      </c>
      <c r="V8789" s="36" t="e">
        <f t="shared" si="691"/>
        <v>#N/A</v>
      </c>
      <c r="W8789" s="29" t="e">
        <f t="shared" ref="W8789:W8852" si="693">IF(U8789="",(#N/A),V8789)</f>
        <v>#N/A</v>
      </c>
      <c r="X8789" s="37" t="e">
        <f t="shared" si="692"/>
        <v>#N/A</v>
      </c>
      <c r="Y8789" s="37" t="e">
        <f t="shared" si="690"/>
        <v>#N/A</v>
      </c>
      <c r="Z8789" s="37"/>
      <c r="AA8789" s="37"/>
    </row>
    <row r="8790" spans="20:27">
      <c r="T8790" s="26">
        <v>8770</v>
      </c>
      <c r="U8790" s="26" t="e">
        <f t="shared" ref="U8790:U8853" si="694">IF(MAX(D$20:D$64)&lt;T8790,(#N/A),T8790)</f>
        <v>#N/A</v>
      </c>
      <c r="V8790" s="36" t="e">
        <f t="shared" si="691"/>
        <v>#N/A</v>
      </c>
      <c r="W8790" s="29" t="e">
        <f t="shared" si="693"/>
        <v>#N/A</v>
      </c>
      <c r="X8790" s="37" t="e">
        <f t="shared" si="692"/>
        <v>#N/A</v>
      </c>
      <c r="Y8790" s="37" t="e">
        <f t="shared" si="690"/>
        <v>#N/A</v>
      </c>
      <c r="Z8790" s="37"/>
      <c r="AA8790" s="37"/>
    </row>
    <row r="8791" spans="20:27">
      <c r="T8791" s="26">
        <v>8771</v>
      </c>
      <c r="U8791" s="26" t="e">
        <f t="shared" si="694"/>
        <v>#N/A</v>
      </c>
      <c r="V8791" s="36" t="e">
        <f t="shared" si="691"/>
        <v>#N/A</v>
      </c>
      <c r="W8791" s="29" t="e">
        <f t="shared" si="693"/>
        <v>#N/A</v>
      </c>
      <c r="X8791" s="37" t="e">
        <f t="shared" si="692"/>
        <v>#N/A</v>
      </c>
      <c r="Y8791" s="37" t="e">
        <f t="shared" si="690"/>
        <v>#N/A</v>
      </c>
      <c r="Z8791" s="37"/>
      <c r="AA8791" s="37"/>
    </row>
    <row r="8792" spans="20:27">
      <c r="T8792" s="26">
        <v>8772</v>
      </c>
      <c r="U8792" s="26" t="e">
        <f t="shared" si="694"/>
        <v>#N/A</v>
      </c>
      <c r="V8792" s="36" t="e">
        <f t="shared" si="691"/>
        <v>#N/A</v>
      </c>
      <c r="W8792" s="29" t="e">
        <f t="shared" si="693"/>
        <v>#N/A</v>
      </c>
      <c r="X8792" s="37" t="e">
        <f t="shared" si="692"/>
        <v>#N/A</v>
      </c>
      <c r="Y8792" s="37" t="e">
        <f t="shared" si="690"/>
        <v>#N/A</v>
      </c>
      <c r="Z8792" s="37"/>
      <c r="AA8792" s="37"/>
    </row>
    <row r="8793" spans="20:27">
      <c r="T8793" s="26">
        <v>8773</v>
      </c>
      <c r="U8793" s="26" t="e">
        <f t="shared" si="694"/>
        <v>#N/A</v>
      </c>
      <c r="V8793" s="36" t="e">
        <f t="shared" si="691"/>
        <v>#N/A</v>
      </c>
      <c r="W8793" s="29" t="e">
        <f t="shared" si="693"/>
        <v>#N/A</v>
      </c>
      <c r="X8793" s="37" t="e">
        <f t="shared" si="692"/>
        <v>#N/A</v>
      </c>
      <c r="Y8793" s="37" t="e">
        <f t="shared" si="690"/>
        <v>#N/A</v>
      </c>
      <c r="Z8793" s="37"/>
      <c r="AA8793" s="37"/>
    </row>
    <row r="8794" spans="20:27">
      <c r="T8794" s="26">
        <v>8774</v>
      </c>
      <c r="U8794" s="26" t="e">
        <f t="shared" si="694"/>
        <v>#N/A</v>
      </c>
      <c r="V8794" s="36" t="e">
        <f t="shared" si="691"/>
        <v>#N/A</v>
      </c>
      <c r="W8794" s="29" t="e">
        <f t="shared" si="693"/>
        <v>#N/A</v>
      </c>
      <c r="X8794" s="37" t="e">
        <f t="shared" si="692"/>
        <v>#N/A</v>
      </c>
      <c r="Y8794" s="37" t="e">
        <f t="shared" si="690"/>
        <v>#N/A</v>
      </c>
      <c r="Z8794" s="37"/>
      <c r="AA8794" s="37"/>
    </row>
    <row r="8795" spans="20:27">
      <c r="T8795" s="26">
        <v>8775</v>
      </c>
      <c r="U8795" s="26" t="e">
        <f t="shared" si="694"/>
        <v>#N/A</v>
      </c>
      <c r="V8795" s="36" t="e">
        <f t="shared" si="691"/>
        <v>#N/A</v>
      </c>
      <c r="W8795" s="29" t="e">
        <f t="shared" si="693"/>
        <v>#N/A</v>
      </c>
      <c r="X8795" s="37" t="e">
        <f t="shared" si="692"/>
        <v>#N/A</v>
      </c>
      <c r="Y8795" s="37" t="e">
        <f t="shared" si="690"/>
        <v>#N/A</v>
      </c>
      <c r="Z8795" s="37"/>
      <c r="AA8795" s="37"/>
    </row>
    <row r="8796" spans="20:27">
      <c r="T8796" s="26">
        <v>8776</v>
      </c>
      <c r="U8796" s="26" t="e">
        <f t="shared" si="694"/>
        <v>#N/A</v>
      </c>
      <c r="V8796" s="36" t="e">
        <f t="shared" si="691"/>
        <v>#N/A</v>
      </c>
      <c r="W8796" s="29" t="e">
        <f t="shared" si="693"/>
        <v>#N/A</v>
      </c>
      <c r="X8796" s="37" t="e">
        <f t="shared" si="692"/>
        <v>#N/A</v>
      </c>
      <c r="Y8796" s="37" t="e">
        <f t="shared" si="690"/>
        <v>#N/A</v>
      </c>
      <c r="Z8796" s="37"/>
      <c r="AA8796" s="37"/>
    </row>
    <row r="8797" spans="20:27">
      <c r="T8797" s="26">
        <v>8777</v>
      </c>
      <c r="U8797" s="26" t="e">
        <f t="shared" si="694"/>
        <v>#N/A</v>
      </c>
      <c r="V8797" s="36" t="e">
        <f t="shared" si="691"/>
        <v>#N/A</v>
      </c>
      <c r="W8797" s="29" t="e">
        <f t="shared" si="693"/>
        <v>#N/A</v>
      </c>
      <c r="X8797" s="37" t="e">
        <f t="shared" si="692"/>
        <v>#N/A</v>
      </c>
      <c r="Y8797" s="37" t="e">
        <f t="shared" si="690"/>
        <v>#N/A</v>
      </c>
      <c r="Z8797" s="37"/>
      <c r="AA8797" s="37"/>
    </row>
    <row r="8798" spans="20:27">
      <c r="T8798" s="26">
        <v>8778</v>
      </c>
      <c r="U8798" s="26" t="e">
        <f t="shared" si="694"/>
        <v>#N/A</v>
      </c>
      <c r="V8798" s="36" t="e">
        <f t="shared" si="691"/>
        <v>#N/A</v>
      </c>
      <c r="W8798" s="29" t="e">
        <f t="shared" si="693"/>
        <v>#N/A</v>
      </c>
      <c r="X8798" s="37" t="e">
        <f t="shared" si="692"/>
        <v>#N/A</v>
      </c>
      <c r="Y8798" s="37" t="e">
        <f t="shared" si="690"/>
        <v>#N/A</v>
      </c>
      <c r="Z8798" s="37"/>
      <c r="AA8798" s="37"/>
    </row>
    <row r="8799" spans="20:27">
      <c r="T8799" s="26">
        <v>8779</v>
      </c>
      <c r="U8799" s="26" t="e">
        <f t="shared" si="694"/>
        <v>#N/A</v>
      </c>
      <c r="V8799" s="36" t="e">
        <f t="shared" si="691"/>
        <v>#N/A</v>
      </c>
      <c r="W8799" s="29" t="e">
        <f t="shared" si="693"/>
        <v>#N/A</v>
      </c>
      <c r="X8799" s="37" t="e">
        <f t="shared" si="692"/>
        <v>#N/A</v>
      </c>
      <c r="Y8799" s="37" t="e">
        <f t="shared" ref="Y8799:Y8862" si="695">IF(($K$60+15)&gt;T8799,K$23*EXP(M$22*LOG(T8799/O$23)),(#N/A))</f>
        <v>#N/A</v>
      </c>
      <c r="Z8799" s="37"/>
      <c r="AA8799" s="37"/>
    </row>
    <row r="8800" spans="20:27">
      <c r="T8800" s="26">
        <v>8780</v>
      </c>
      <c r="U8800" s="26" t="e">
        <f t="shared" si="694"/>
        <v>#N/A</v>
      </c>
      <c r="V8800" s="36" t="e">
        <f t="shared" si="691"/>
        <v>#N/A</v>
      </c>
      <c r="W8800" s="29" t="e">
        <f t="shared" si="693"/>
        <v>#N/A</v>
      </c>
      <c r="X8800" s="37" t="e">
        <f t="shared" si="692"/>
        <v>#N/A</v>
      </c>
      <c r="Y8800" s="37" t="e">
        <f t="shared" si="695"/>
        <v>#N/A</v>
      </c>
      <c r="Z8800" s="37"/>
      <c r="AA8800" s="37"/>
    </row>
    <row r="8801" spans="20:27">
      <c r="T8801" s="26">
        <v>8781</v>
      </c>
      <c r="U8801" s="26" t="e">
        <f t="shared" si="694"/>
        <v>#N/A</v>
      </c>
      <c r="V8801" s="36" t="e">
        <f t="shared" si="691"/>
        <v>#N/A</v>
      </c>
      <c r="W8801" s="29" t="e">
        <f t="shared" si="693"/>
        <v>#N/A</v>
      </c>
      <c r="X8801" s="37" t="e">
        <f t="shared" si="692"/>
        <v>#N/A</v>
      </c>
      <c r="Y8801" s="37" t="e">
        <f t="shared" si="695"/>
        <v>#N/A</v>
      </c>
      <c r="Z8801" s="37"/>
      <c r="AA8801" s="37"/>
    </row>
    <row r="8802" spans="20:27">
      <c r="T8802" s="26">
        <v>8782</v>
      </c>
      <c r="U8802" s="26" t="e">
        <f t="shared" si="694"/>
        <v>#N/A</v>
      </c>
      <c r="V8802" s="36" t="e">
        <f t="shared" si="691"/>
        <v>#N/A</v>
      </c>
      <c r="W8802" s="29" t="e">
        <f t="shared" si="693"/>
        <v>#N/A</v>
      </c>
      <c r="X8802" s="37" t="e">
        <f t="shared" si="692"/>
        <v>#N/A</v>
      </c>
      <c r="Y8802" s="37" t="e">
        <f t="shared" si="695"/>
        <v>#N/A</v>
      </c>
      <c r="Z8802" s="37"/>
      <c r="AA8802" s="37"/>
    </row>
    <row r="8803" spans="20:27">
      <c r="T8803" s="26">
        <v>8783</v>
      </c>
      <c r="U8803" s="26" t="e">
        <f t="shared" si="694"/>
        <v>#N/A</v>
      </c>
      <c r="V8803" s="36" t="e">
        <f t="shared" si="691"/>
        <v>#N/A</v>
      </c>
      <c r="W8803" s="29" t="e">
        <f t="shared" si="693"/>
        <v>#N/A</v>
      </c>
      <c r="X8803" s="37" t="e">
        <f t="shared" si="692"/>
        <v>#N/A</v>
      </c>
      <c r="Y8803" s="37" t="e">
        <f t="shared" si="695"/>
        <v>#N/A</v>
      </c>
      <c r="Z8803" s="37"/>
      <c r="AA8803" s="37"/>
    </row>
    <row r="8804" spans="20:27">
      <c r="T8804" s="26">
        <v>8784</v>
      </c>
      <c r="U8804" s="26" t="e">
        <f t="shared" si="694"/>
        <v>#N/A</v>
      </c>
      <c r="V8804" s="36" t="e">
        <f t="shared" si="691"/>
        <v>#N/A</v>
      </c>
      <c r="W8804" s="29" t="e">
        <f t="shared" si="693"/>
        <v>#N/A</v>
      </c>
      <c r="X8804" s="37" t="e">
        <f t="shared" si="692"/>
        <v>#N/A</v>
      </c>
      <c r="Y8804" s="37" t="e">
        <f t="shared" si="695"/>
        <v>#N/A</v>
      </c>
      <c r="Z8804" s="37"/>
      <c r="AA8804" s="37"/>
    </row>
    <row r="8805" spans="20:27">
      <c r="T8805" s="26">
        <v>8785</v>
      </c>
      <c r="U8805" s="26" t="e">
        <f t="shared" si="694"/>
        <v>#N/A</v>
      </c>
      <c r="V8805" s="36" t="e">
        <f t="shared" si="691"/>
        <v>#N/A</v>
      </c>
      <c r="W8805" s="29" t="e">
        <f t="shared" si="693"/>
        <v>#N/A</v>
      </c>
      <c r="X8805" s="37" t="e">
        <f t="shared" si="692"/>
        <v>#N/A</v>
      </c>
      <c r="Y8805" s="37" t="e">
        <f t="shared" si="695"/>
        <v>#N/A</v>
      </c>
      <c r="Z8805" s="37"/>
      <c r="AA8805" s="37"/>
    </row>
    <row r="8806" spans="20:27">
      <c r="T8806" s="26">
        <v>8786</v>
      </c>
      <c r="U8806" s="26" t="e">
        <f t="shared" si="694"/>
        <v>#N/A</v>
      </c>
      <c r="V8806" s="36" t="e">
        <f t="shared" si="691"/>
        <v>#N/A</v>
      </c>
      <c r="W8806" s="29" t="e">
        <f t="shared" si="693"/>
        <v>#N/A</v>
      </c>
      <c r="X8806" s="37" t="e">
        <f t="shared" si="692"/>
        <v>#N/A</v>
      </c>
      <c r="Y8806" s="37" t="e">
        <f t="shared" si="695"/>
        <v>#N/A</v>
      </c>
      <c r="Z8806" s="37"/>
      <c r="AA8806" s="37"/>
    </row>
    <row r="8807" spans="20:27">
      <c r="T8807" s="26">
        <v>8787</v>
      </c>
      <c r="U8807" s="26" t="e">
        <f t="shared" si="694"/>
        <v>#N/A</v>
      </c>
      <c r="V8807" s="36" t="e">
        <f t="shared" si="691"/>
        <v>#N/A</v>
      </c>
      <c r="W8807" s="29" t="e">
        <f t="shared" si="693"/>
        <v>#N/A</v>
      </c>
      <c r="X8807" s="37" t="e">
        <f t="shared" si="692"/>
        <v>#N/A</v>
      </c>
      <c r="Y8807" s="37" t="e">
        <f t="shared" si="695"/>
        <v>#N/A</v>
      </c>
      <c r="Z8807" s="37"/>
      <c r="AA8807" s="37"/>
    </row>
    <row r="8808" spans="20:27">
      <c r="T8808" s="26">
        <v>8788</v>
      </c>
      <c r="U8808" s="26" t="e">
        <f t="shared" si="694"/>
        <v>#N/A</v>
      </c>
      <c r="V8808" s="36" t="e">
        <f t="shared" si="691"/>
        <v>#N/A</v>
      </c>
      <c r="W8808" s="29" t="e">
        <f t="shared" si="693"/>
        <v>#N/A</v>
      </c>
      <c r="X8808" s="37" t="e">
        <f t="shared" si="692"/>
        <v>#N/A</v>
      </c>
      <c r="Y8808" s="37" t="e">
        <f t="shared" si="695"/>
        <v>#N/A</v>
      </c>
      <c r="Z8808" s="37"/>
      <c r="AA8808" s="37"/>
    </row>
    <row r="8809" spans="20:27">
      <c r="T8809" s="26">
        <v>8789</v>
      </c>
      <c r="U8809" s="26" t="e">
        <f t="shared" si="694"/>
        <v>#N/A</v>
      </c>
      <c r="V8809" s="36" t="e">
        <f t="shared" si="691"/>
        <v>#N/A</v>
      </c>
      <c r="W8809" s="29" t="e">
        <f t="shared" si="693"/>
        <v>#N/A</v>
      </c>
      <c r="X8809" s="37" t="e">
        <f t="shared" si="692"/>
        <v>#N/A</v>
      </c>
      <c r="Y8809" s="37" t="e">
        <f t="shared" si="695"/>
        <v>#N/A</v>
      </c>
      <c r="Z8809" s="37"/>
      <c r="AA8809" s="37"/>
    </row>
    <row r="8810" spans="20:27">
      <c r="T8810" s="26">
        <v>8790</v>
      </c>
      <c r="U8810" s="26" t="e">
        <f t="shared" si="694"/>
        <v>#N/A</v>
      </c>
      <c r="V8810" s="36" t="e">
        <f t="shared" si="691"/>
        <v>#N/A</v>
      </c>
      <c r="W8810" s="29" t="e">
        <f t="shared" si="693"/>
        <v>#N/A</v>
      </c>
      <c r="X8810" s="37" t="e">
        <f t="shared" si="692"/>
        <v>#N/A</v>
      </c>
      <c r="Y8810" s="37" t="e">
        <f t="shared" si="695"/>
        <v>#N/A</v>
      </c>
      <c r="Z8810" s="37"/>
      <c r="AA8810" s="37"/>
    </row>
    <row r="8811" spans="20:27">
      <c r="T8811" s="26">
        <v>8791</v>
      </c>
      <c r="U8811" s="26" t="e">
        <f t="shared" si="694"/>
        <v>#N/A</v>
      </c>
      <c r="V8811" s="36" t="e">
        <f t="shared" si="691"/>
        <v>#N/A</v>
      </c>
      <c r="W8811" s="29" t="e">
        <f t="shared" si="693"/>
        <v>#N/A</v>
      </c>
      <c r="X8811" s="37" t="e">
        <f t="shared" si="692"/>
        <v>#N/A</v>
      </c>
      <c r="Y8811" s="37" t="e">
        <f t="shared" si="695"/>
        <v>#N/A</v>
      </c>
      <c r="Z8811" s="37"/>
      <c r="AA8811" s="37"/>
    </row>
    <row r="8812" spans="20:27">
      <c r="T8812" s="26">
        <v>8792</v>
      </c>
      <c r="U8812" s="26" t="e">
        <f t="shared" si="694"/>
        <v>#N/A</v>
      </c>
      <c r="V8812" s="36" t="e">
        <f t="shared" si="691"/>
        <v>#N/A</v>
      </c>
      <c r="W8812" s="29" t="e">
        <f t="shared" si="693"/>
        <v>#N/A</v>
      </c>
      <c r="X8812" s="37" t="e">
        <f t="shared" si="692"/>
        <v>#N/A</v>
      </c>
      <c r="Y8812" s="37" t="e">
        <f t="shared" si="695"/>
        <v>#N/A</v>
      </c>
      <c r="Z8812" s="37"/>
      <c r="AA8812" s="37"/>
    </row>
    <row r="8813" spans="20:27">
      <c r="T8813" s="26">
        <v>8793</v>
      </c>
      <c r="U8813" s="26" t="e">
        <f t="shared" si="694"/>
        <v>#N/A</v>
      </c>
      <c r="V8813" s="36" t="e">
        <f t="shared" si="691"/>
        <v>#N/A</v>
      </c>
      <c r="W8813" s="29" t="e">
        <f t="shared" si="693"/>
        <v>#N/A</v>
      </c>
      <c r="X8813" s="37" t="e">
        <f t="shared" si="692"/>
        <v>#N/A</v>
      </c>
      <c r="Y8813" s="37" t="e">
        <f t="shared" si="695"/>
        <v>#N/A</v>
      </c>
      <c r="Z8813" s="37"/>
      <c r="AA8813" s="37"/>
    </row>
    <row r="8814" spans="20:27">
      <c r="T8814" s="26">
        <v>8794</v>
      </c>
      <c r="U8814" s="26" t="e">
        <f t="shared" si="694"/>
        <v>#N/A</v>
      </c>
      <c r="V8814" s="36" t="e">
        <f t="shared" si="691"/>
        <v>#N/A</v>
      </c>
      <c r="W8814" s="29" t="e">
        <f t="shared" si="693"/>
        <v>#N/A</v>
      </c>
      <c r="X8814" s="37" t="e">
        <f t="shared" si="692"/>
        <v>#N/A</v>
      </c>
      <c r="Y8814" s="37" t="e">
        <f t="shared" si="695"/>
        <v>#N/A</v>
      </c>
      <c r="Z8814" s="37"/>
      <c r="AA8814" s="37"/>
    </row>
    <row r="8815" spans="20:27">
      <c r="T8815" s="26">
        <v>8795</v>
      </c>
      <c r="U8815" s="26" t="e">
        <f t="shared" si="694"/>
        <v>#N/A</v>
      </c>
      <c r="V8815" s="36" t="e">
        <f t="shared" si="691"/>
        <v>#N/A</v>
      </c>
      <c r="W8815" s="29" t="e">
        <f t="shared" si="693"/>
        <v>#N/A</v>
      </c>
      <c r="X8815" s="37" t="e">
        <f t="shared" si="692"/>
        <v>#N/A</v>
      </c>
      <c r="Y8815" s="37" t="e">
        <f t="shared" si="695"/>
        <v>#N/A</v>
      </c>
      <c r="Z8815" s="37"/>
      <c r="AA8815" s="37"/>
    </row>
    <row r="8816" spans="20:27">
      <c r="T8816" s="26">
        <v>8796</v>
      </c>
      <c r="U8816" s="26" t="e">
        <f t="shared" si="694"/>
        <v>#N/A</v>
      </c>
      <c r="V8816" s="36" t="e">
        <f t="shared" si="691"/>
        <v>#N/A</v>
      </c>
      <c r="W8816" s="29" t="e">
        <f t="shared" si="693"/>
        <v>#N/A</v>
      </c>
      <c r="X8816" s="37" t="e">
        <f t="shared" si="692"/>
        <v>#N/A</v>
      </c>
      <c r="Y8816" s="37" t="e">
        <f t="shared" si="695"/>
        <v>#N/A</v>
      </c>
      <c r="Z8816" s="37"/>
      <c r="AA8816" s="37"/>
    </row>
    <row r="8817" spans="20:27">
      <c r="T8817" s="26">
        <v>8797</v>
      </c>
      <c r="U8817" s="26" t="e">
        <f t="shared" si="694"/>
        <v>#N/A</v>
      </c>
      <c r="V8817" s="36" t="e">
        <f t="shared" si="691"/>
        <v>#N/A</v>
      </c>
      <c r="W8817" s="29" t="e">
        <f t="shared" si="693"/>
        <v>#N/A</v>
      </c>
      <c r="X8817" s="37" t="e">
        <f t="shared" si="692"/>
        <v>#N/A</v>
      </c>
      <c r="Y8817" s="37" t="e">
        <f t="shared" si="695"/>
        <v>#N/A</v>
      </c>
      <c r="Z8817" s="37"/>
      <c r="AA8817" s="37"/>
    </row>
    <row r="8818" spans="20:27">
      <c r="T8818" s="26">
        <v>8798</v>
      </c>
      <c r="U8818" s="26" t="e">
        <f t="shared" si="694"/>
        <v>#N/A</v>
      </c>
      <c r="V8818" s="36" t="e">
        <f t="shared" si="691"/>
        <v>#N/A</v>
      </c>
      <c r="W8818" s="29" t="e">
        <f t="shared" si="693"/>
        <v>#N/A</v>
      </c>
      <c r="X8818" s="37" t="e">
        <f t="shared" si="692"/>
        <v>#N/A</v>
      </c>
      <c r="Y8818" s="37" t="e">
        <f t="shared" si="695"/>
        <v>#N/A</v>
      </c>
      <c r="Z8818" s="37"/>
      <c r="AA8818" s="37"/>
    </row>
    <row r="8819" spans="20:27">
      <c r="T8819" s="26">
        <v>8799</v>
      </c>
      <c r="U8819" s="26" t="e">
        <f t="shared" si="694"/>
        <v>#N/A</v>
      </c>
      <c r="V8819" s="36" t="e">
        <f t="shared" si="691"/>
        <v>#N/A</v>
      </c>
      <c r="W8819" s="29" t="e">
        <f t="shared" si="693"/>
        <v>#N/A</v>
      </c>
      <c r="X8819" s="37" t="e">
        <f t="shared" si="692"/>
        <v>#N/A</v>
      </c>
      <c r="Y8819" s="37" t="e">
        <f t="shared" si="695"/>
        <v>#N/A</v>
      </c>
      <c r="Z8819" s="37"/>
      <c r="AA8819" s="37"/>
    </row>
    <row r="8820" spans="20:27">
      <c r="T8820" s="26">
        <v>8800</v>
      </c>
      <c r="U8820" s="26" t="e">
        <f t="shared" si="694"/>
        <v>#N/A</v>
      </c>
      <c r="V8820" s="36" t="e">
        <f t="shared" si="691"/>
        <v>#N/A</v>
      </c>
      <c r="W8820" s="29" t="e">
        <f t="shared" si="693"/>
        <v>#N/A</v>
      </c>
      <c r="X8820" s="37" t="e">
        <f t="shared" si="692"/>
        <v>#N/A</v>
      </c>
      <c r="Y8820" s="37" t="e">
        <f t="shared" si="695"/>
        <v>#N/A</v>
      </c>
      <c r="Z8820" s="37"/>
      <c r="AA8820" s="37"/>
    </row>
    <row r="8821" spans="20:27">
      <c r="T8821" s="26">
        <v>8801</v>
      </c>
      <c r="U8821" s="26" t="e">
        <f t="shared" si="694"/>
        <v>#N/A</v>
      </c>
      <c r="V8821" s="36" t="e">
        <f t="shared" si="691"/>
        <v>#N/A</v>
      </c>
      <c r="W8821" s="29" t="e">
        <f t="shared" si="693"/>
        <v>#N/A</v>
      </c>
      <c r="X8821" s="37" t="e">
        <f t="shared" si="692"/>
        <v>#N/A</v>
      </c>
      <c r="Y8821" s="37" t="e">
        <f t="shared" si="695"/>
        <v>#N/A</v>
      </c>
      <c r="Z8821" s="37"/>
      <c r="AA8821" s="37"/>
    </row>
    <row r="8822" spans="20:27">
      <c r="T8822" s="26">
        <v>8802</v>
      </c>
      <c r="U8822" s="26" t="e">
        <f t="shared" si="694"/>
        <v>#N/A</v>
      </c>
      <c r="V8822" s="36" t="e">
        <f t="shared" si="691"/>
        <v>#N/A</v>
      </c>
      <c r="W8822" s="29" t="e">
        <f t="shared" si="693"/>
        <v>#N/A</v>
      </c>
      <c r="X8822" s="37" t="e">
        <f t="shared" si="692"/>
        <v>#N/A</v>
      </c>
      <c r="Y8822" s="37" t="e">
        <f t="shared" si="695"/>
        <v>#N/A</v>
      </c>
      <c r="Z8822" s="37"/>
      <c r="AA8822" s="37"/>
    </row>
    <row r="8823" spans="20:27">
      <c r="T8823" s="26">
        <v>8803</v>
      </c>
      <c r="U8823" s="26" t="e">
        <f t="shared" si="694"/>
        <v>#N/A</v>
      </c>
      <c r="V8823" s="36" t="e">
        <f t="shared" si="691"/>
        <v>#N/A</v>
      </c>
      <c r="W8823" s="29" t="e">
        <f t="shared" si="693"/>
        <v>#N/A</v>
      </c>
      <c r="X8823" s="37" t="e">
        <f t="shared" si="692"/>
        <v>#N/A</v>
      </c>
      <c r="Y8823" s="37" t="e">
        <f t="shared" si="695"/>
        <v>#N/A</v>
      </c>
      <c r="Z8823" s="37"/>
      <c r="AA8823" s="37"/>
    </row>
    <row r="8824" spans="20:27">
      <c r="T8824" s="26">
        <v>8804</v>
      </c>
      <c r="U8824" s="26" t="e">
        <f t="shared" si="694"/>
        <v>#N/A</v>
      </c>
      <c r="V8824" s="36" t="e">
        <f t="shared" si="691"/>
        <v>#N/A</v>
      </c>
      <c r="W8824" s="29" t="e">
        <f t="shared" si="693"/>
        <v>#N/A</v>
      </c>
      <c r="X8824" s="37" t="e">
        <f t="shared" si="692"/>
        <v>#N/A</v>
      </c>
      <c r="Y8824" s="37" t="e">
        <f t="shared" si="695"/>
        <v>#N/A</v>
      </c>
      <c r="Z8824" s="37"/>
      <c r="AA8824" s="37"/>
    </row>
    <row r="8825" spans="20:27">
      <c r="T8825" s="26">
        <v>8805</v>
      </c>
      <c r="U8825" s="26" t="e">
        <f t="shared" si="694"/>
        <v>#N/A</v>
      </c>
      <c r="V8825" s="36" t="e">
        <f t="shared" si="691"/>
        <v>#N/A</v>
      </c>
      <c r="W8825" s="29" t="e">
        <f t="shared" si="693"/>
        <v>#N/A</v>
      </c>
      <c r="X8825" s="37" t="e">
        <f t="shared" si="692"/>
        <v>#N/A</v>
      </c>
      <c r="Y8825" s="37" t="e">
        <f t="shared" si="695"/>
        <v>#N/A</v>
      </c>
      <c r="Z8825" s="37"/>
      <c r="AA8825" s="37"/>
    </row>
    <row r="8826" spans="20:27">
      <c r="T8826" s="26">
        <v>8806</v>
      </c>
      <c r="U8826" s="26" t="e">
        <f t="shared" si="694"/>
        <v>#N/A</v>
      </c>
      <c r="V8826" s="36" t="e">
        <f t="shared" si="691"/>
        <v>#N/A</v>
      </c>
      <c r="W8826" s="29" t="e">
        <f t="shared" si="693"/>
        <v>#N/A</v>
      </c>
      <c r="X8826" s="37" t="e">
        <f t="shared" si="692"/>
        <v>#N/A</v>
      </c>
      <c r="Y8826" s="37" t="e">
        <f t="shared" si="695"/>
        <v>#N/A</v>
      </c>
      <c r="Z8826" s="37"/>
      <c r="AA8826" s="37"/>
    </row>
    <row r="8827" spans="20:27">
      <c r="T8827" s="26">
        <v>8807</v>
      </c>
      <c r="U8827" s="26" t="e">
        <f t="shared" si="694"/>
        <v>#N/A</v>
      </c>
      <c r="V8827" s="36" t="e">
        <f t="shared" si="691"/>
        <v>#N/A</v>
      </c>
      <c r="W8827" s="29" t="e">
        <f t="shared" si="693"/>
        <v>#N/A</v>
      </c>
      <c r="X8827" s="37" t="e">
        <f t="shared" si="692"/>
        <v>#N/A</v>
      </c>
      <c r="Y8827" s="37" t="e">
        <f t="shared" si="695"/>
        <v>#N/A</v>
      </c>
      <c r="Z8827" s="37"/>
      <c r="AA8827" s="37"/>
    </row>
    <row r="8828" spans="20:27">
      <c r="T8828" s="26">
        <v>8808</v>
      </c>
      <c r="U8828" s="26" t="e">
        <f t="shared" si="694"/>
        <v>#N/A</v>
      </c>
      <c r="V8828" s="36" t="e">
        <f t="shared" si="691"/>
        <v>#N/A</v>
      </c>
      <c r="W8828" s="29" t="e">
        <f t="shared" si="693"/>
        <v>#N/A</v>
      </c>
      <c r="X8828" s="37" t="e">
        <f t="shared" si="692"/>
        <v>#N/A</v>
      </c>
      <c r="Y8828" s="37" t="e">
        <f t="shared" si="695"/>
        <v>#N/A</v>
      </c>
      <c r="Z8828" s="37"/>
      <c r="AA8828" s="37"/>
    </row>
    <row r="8829" spans="20:27">
      <c r="T8829" s="26">
        <v>8809</v>
      </c>
      <c r="U8829" s="26" t="e">
        <f t="shared" si="694"/>
        <v>#N/A</v>
      </c>
      <c r="V8829" s="36" t="e">
        <f t="shared" si="691"/>
        <v>#N/A</v>
      </c>
      <c r="W8829" s="29" t="e">
        <f t="shared" si="693"/>
        <v>#N/A</v>
      </c>
      <c r="X8829" s="37" t="e">
        <f t="shared" si="692"/>
        <v>#N/A</v>
      </c>
      <c r="Y8829" s="37" t="e">
        <f t="shared" si="695"/>
        <v>#N/A</v>
      </c>
      <c r="Z8829" s="37"/>
      <c r="AA8829" s="37"/>
    </row>
    <row r="8830" spans="20:27">
      <c r="T8830" s="26">
        <v>8810</v>
      </c>
      <c r="U8830" s="26" t="e">
        <f t="shared" si="694"/>
        <v>#N/A</v>
      </c>
      <c r="V8830" s="36" t="e">
        <f t="shared" si="691"/>
        <v>#N/A</v>
      </c>
      <c r="W8830" s="29" t="e">
        <f t="shared" si="693"/>
        <v>#N/A</v>
      </c>
      <c r="X8830" s="37" t="e">
        <f t="shared" si="692"/>
        <v>#N/A</v>
      </c>
      <c r="Y8830" s="37" t="e">
        <f t="shared" si="695"/>
        <v>#N/A</v>
      </c>
      <c r="Z8830" s="37"/>
      <c r="AA8830" s="37"/>
    </row>
    <row r="8831" spans="20:27">
      <c r="T8831" s="26">
        <v>8811</v>
      </c>
      <c r="U8831" s="26" t="e">
        <f t="shared" si="694"/>
        <v>#N/A</v>
      </c>
      <c r="V8831" s="36" t="e">
        <f t="shared" si="691"/>
        <v>#N/A</v>
      </c>
      <c r="W8831" s="29" t="e">
        <f t="shared" si="693"/>
        <v>#N/A</v>
      </c>
      <c r="X8831" s="37" t="e">
        <f t="shared" si="692"/>
        <v>#N/A</v>
      </c>
      <c r="Y8831" s="37" t="e">
        <f t="shared" si="695"/>
        <v>#N/A</v>
      </c>
      <c r="Z8831" s="37"/>
      <c r="AA8831" s="37"/>
    </row>
    <row r="8832" spans="20:27">
      <c r="T8832" s="26">
        <v>8812</v>
      </c>
      <c r="U8832" s="26" t="e">
        <f t="shared" si="694"/>
        <v>#N/A</v>
      </c>
      <c r="V8832" s="36" t="e">
        <f t="shared" si="691"/>
        <v>#N/A</v>
      </c>
      <c r="W8832" s="29" t="e">
        <f t="shared" si="693"/>
        <v>#N/A</v>
      </c>
      <c r="X8832" s="37" t="e">
        <f t="shared" si="692"/>
        <v>#N/A</v>
      </c>
      <c r="Y8832" s="37" t="e">
        <f t="shared" si="695"/>
        <v>#N/A</v>
      </c>
      <c r="Z8832" s="37"/>
      <c r="AA8832" s="37"/>
    </row>
    <row r="8833" spans="20:27">
      <c r="T8833" s="26">
        <v>8813</v>
      </c>
      <c r="U8833" s="26" t="e">
        <f t="shared" si="694"/>
        <v>#N/A</v>
      </c>
      <c r="V8833" s="36" t="e">
        <f t="shared" si="691"/>
        <v>#N/A</v>
      </c>
      <c r="W8833" s="29" t="e">
        <f t="shared" si="693"/>
        <v>#N/A</v>
      </c>
      <c r="X8833" s="37" t="e">
        <f t="shared" si="692"/>
        <v>#N/A</v>
      </c>
      <c r="Y8833" s="37" t="e">
        <f t="shared" si="695"/>
        <v>#N/A</v>
      </c>
      <c r="Z8833" s="37"/>
      <c r="AA8833" s="37"/>
    </row>
    <row r="8834" spans="20:27">
      <c r="T8834" s="26">
        <v>8814</v>
      </c>
      <c r="U8834" s="26" t="e">
        <f t="shared" si="694"/>
        <v>#N/A</v>
      </c>
      <c r="V8834" s="36" t="e">
        <f t="shared" si="691"/>
        <v>#N/A</v>
      </c>
      <c r="W8834" s="29" t="e">
        <f t="shared" si="693"/>
        <v>#N/A</v>
      </c>
      <c r="X8834" s="37" t="e">
        <f t="shared" si="692"/>
        <v>#N/A</v>
      </c>
      <c r="Y8834" s="37" t="e">
        <f t="shared" si="695"/>
        <v>#N/A</v>
      </c>
      <c r="Z8834" s="37"/>
      <c r="AA8834" s="37"/>
    </row>
    <row r="8835" spans="20:27">
      <c r="T8835" s="26">
        <v>8815</v>
      </c>
      <c r="U8835" s="26" t="e">
        <f t="shared" si="694"/>
        <v>#N/A</v>
      </c>
      <c r="V8835" s="36" t="e">
        <f t="shared" si="691"/>
        <v>#N/A</v>
      </c>
      <c r="W8835" s="29" t="e">
        <f t="shared" si="693"/>
        <v>#N/A</v>
      </c>
      <c r="X8835" s="37" t="e">
        <f t="shared" si="692"/>
        <v>#N/A</v>
      </c>
      <c r="Y8835" s="37" t="e">
        <f t="shared" si="695"/>
        <v>#N/A</v>
      </c>
      <c r="Z8835" s="37"/>
      <c r="AA8835" s="37"/>
    </row>
    <row r="8836" spans="20:27">
      <c r="T8836" s="26">
        <v>8816</v>
      </c>
      <c r="U8836" s="26" t="e">
        <f t="shared" si="694"/>
        <v>#N/A</v>
      </c>
      <c r="V8836" s="36" t="e">
        <f t="shared" si="691"/>
        <v>#N/A</v>
      </c>
      <c r="W8836" s="29" t="e">
        <f t="shared" si="693"/>
        <v>#N/A</v>
      </c>
      <c r="X8836" s="37" t="e">
        <f t="shared" si="692"/>
        <v>#N/A</v>
      </c>
      <c r="Y8836" s="37" t="e">
        <f t="shared" si="695"/>
        <v>#N/A</v>
      </c>
      <c r="Z8836" s="37"/>
      <c r="AA8836" s="37"/>
    </row>
    <row r="8837" spans="20:27">
      <c r="T8837" s="26">
        <v>8817</v>
      </c>
      <c r="U8837" s="26" t="e">
        <f t="shared" si="694"/>
        <v>#N/A</v>
      </c>
      <c r="V8837" s="36" t="e">
        <f t="shared" si="691"/>
        <v>#N/A</v>
      </c>
      <c r="W8837" s="29" t="e">
        <f t="shared" si="693"/>
        <v>#N/A</v>
      </c>
      <c r="X8837" s="37" t="e">
        <f t="shared" si="692"/>
        <v>#N/A</v>
      </c>
      <c r="Y8837" s="37" t="e">
        <f t="shared" si="695"/>
        <v>#N/A</v>
      </c>
      <c r="Z8837" s="37"/>
      <c r="AA8837" s="37"/>
    </row>
    <row r="8838" spans="20:27">
      <c r="T8838" s="26">
        <v>8818</v>
      </c>
      <c r="U8838" s="26" t="e">
        <f t="shared" si="694"/>
        <v>#N/A</v>
      </c>
      <c r="V8838" s="36" t="e">
        <f t="shared" si="691"/>
        <v>#N/A</v>
      </c>
      <c r="W8838" s="29" t="e">
        <f t="shared" si="693"/>
        <v>#N/A</v>
      </c>
      <c r="X8838" s="37" t="e">
        <f t="shared" si="692"/>
        <v>#N/A</v>
      </c>
      <c r="Y8838" s="37" t="e">
        <f t="shared" si="695"/>
        <v>#N/A</v>
      </c>
      <c r="Z8838" s="37"/>
      <c r="AA8838" s="37"/>
    </row>
    <row r="8839" spans="20:27">
      <c r="T8839" s="26">
        <v>8819</v>
      </c>
      <c r="U8839" s="26" t="e">
        <f t="shared" si="694"/>
        <v>#N/A</v>
      </c>
      <c r="V8839" s="36" t="e">
        <f t="shared" si="691"/>
        <v>#N/A</v>
      </c>
      <c r="W8839" s="29" t="e">
        <f t="shared" si="693"/>
        <v>#N/A</v>
      </c>
      <c r="X8839" s="37" t="e">
        <f t="shared" si="692"/>
        <v>#N/A</v>
      </c>
      <c r="Y8839" s="37" t="e">
        <f t="shared" si="695"/>
        <v>#N/A</v>
      </c>
      <c r="Z8839" s="37"/>
      <c r="AA8839" s="37"/>
    </row>
    <row r="8840" spans="20:27">
      <c r="T8840" s="26">
        <v>8820</v>
      </c>
      <c r="U8840" s="26" t="e">
        <f t="shared" si="694"/>
        <v>#N/A</v>
      </c>
      <c r="V8840" s="36" t="e">
        <f t="shared" ref="V8840:V8903" si="696">K$23*EXP(M$22*LOG(T8840/O$23))</f>
        <v>#N/A</v>
      </c>
      <c r="W8840" s="29" t="e">
        <f t="shared" si="693"/>
        <v>#N/A</v>
      </c>
      <c r="X8840" s="37" t="e">
        <f t="shared" ref="X8840:X8903" si="697">IF(($K$60+15)&gt;T8840,T8840,(#N/A))</f>
        <v>#N/A</v>
      </c>
      <c r="Y8840" s="37" t="e">
        <f t="shared" si="695"/>
        <v>#N/A</v>
      </c>
      <c r="Z8840" s="37"/>
      <c r="AA8840" s="37"/>
    </row>
    <row r="8841" spans="20:27">
      <c r="T8841" s="26">
        <v>8821</v>
      </c>
      <c r="U8841" s="26" t="e">
        <f t="shared" si="694"/>
        <v>#N/A</v>
      </c>
      <c r="V8841" s="36" t="e">
        <f t="shared" si="696"/>
        <v>#N/A</v>
      </c>
      <c r="W8841" s="29" t="e">
        <f t="shared" si="693"/>
        <v>#N/A</v>
      </c>
      <c r="X8841" s="37" t="e">
        <f t="shared" si="697"/>
        <v>#N/A</v>
      </c>
      <c r="Y8841" s="37" t="e">
        <f t="shared" si="695"/>
        <v>#N/A</v>
      </c>
      <c r="Z8841" s="37"/>
      <c r="AA8841" s="37"/>
    </row>
    <row r="8842" spans="20:27">
      <c r="T8842" s="26">
        <v>8822</v>
      </c>
      <c r="U8842" s="26" t="e">
        <f t="shared" si="694"/>
        <v>#N/A</v>
      </c>
      <c r="V8842" s="36" t="e">
        <f t="shared" si="696"/>
        <v>#N/A</v>
      </c>
      <c r="W8842" s="29" t="e">
        <f t="shared" si="693"/>
        <v>#N/A</v>
      </c>
      <c r="X8842" s="37" t="e">
        <f t="shared" si="697"/>
        <v>#N/A</v>
      </c>
      <c r="Y8842" s="37" t="e">
        <f t="shared" si="695"/>
        <v>#N/A</v>
      </c>
      <c r="Z8842" s="37"/>
      <c r="AA8842" s="37"/>
    </row>
    <row r="8843" spans="20:27">
      <c r="T8843" s="26">
        <v>8823</v>
      </c>
      <c r="U8843" s="26" t="e">
        <f t="shared" si="694"/>
        <v>#N/A</v>
      </c>
      <c r="V8843" s="36" t="e">
        <f t="shared" si="696"/>
        <v>#N/A</v>
      </c>
      <c r="W8843" s="29" t="e">
        <f t="shared" si="693"/>
        <v>#N/A</v>
      </c>
      <c r="X8843" s="37" t="e">
        <f t="shared" si="697"/>
        <v>#N/A</v>
      </c>
      <c r="Y8843" s="37" t="e">
        <f t="shared" si="695"/>
        <v>#N/A</v>
      </c>
      <c r="Z8843" s="37"/>
      <c r="AA8843" s="37"/>
    </row>
    <row r="8844" spans="20:27">
      <c r="T8844" s="26">
        <v>8824</v>
      </c>
      <c r="U8844" s="26" t="e">
        <f t="shared" si="694"/>
        <v>#N/A</v>
      </c>
      <c r="V8844" s="36" t="e">
        <f t="shared" si="696"/>
        <v>#N/A</v>
      </c>
      <c r="W8844" s="29" t="e">
        <f t="shared" si="693"/>
        <v>#N/A</v>
      </c>
      <c r="X8844" s="37" t="e">
        <f t="shared" si="697"/>
        <v>#N/A</v>
      </c>
      <c r="Y8844" s="37" t="e">
        <f t="shared" si="695"/>
        <v>#N/A</v>
      </c>
      <c r="Z8844" s="37"/>
      <c r="AA8844" s="37"/>
    </row>
    <row r="8845" spans="20:27">
      <c r="T8845" s="26">
        <v>8825</v>
      </c>
      <c r="U8845" s="26" t="e">
        <f t="shared" si="694"/>
        <v>#N/A</v>
      </c>
      <c r="V8845" s="36" t="e">
        <f t="shared" si="696"/>
        <v>#N/A</v>
      </c>
      <c r="W8845" s="29" t="e">
        <f t="shared" si="693"/>
        <v>#N/A</v>
      </c>
      <c r="X8845" s="37" t="e">
        <f t="shared" si="697"/>
        <v>#N/A</v>
      </c>
      <c r="Y8845" s="37" t="e">
        <f t="shared" si="695"/>
        <v>#N/A</v>
      </c>
      <c r="Z8845" s="37"/>
      <c r="AA8845" s="37"/>
    </row>
    <row r="8846" spans="20:27">
      <c r="T8846" s="26">
        <v>8826</v>
      </c>
      <c r="U8846" s="26" t="e">
        <f t="shared" si="694"/>
        <v>#N/A</v>
      </c>
      <c r="V8846" s="36" t="e">
        <f t="shared" si="696"/>
        <v>#N/A</v>
      </c>
      <c r="W8846" s="29" t="e">
        <f t="shared" si="693"/>
        <v>#N/A</v>
      </c>
      <c r="X8846" s="37" t="e">
        <f t="shared" si="697"/>
        <v>#N/A</v>
      </c>
      <c r="Y8846" s="37" t="e">
        <f t="shared" si="695"/>
        <v>#N/A</v>
      </c>
      <c r="Z8846" s="37"/>
      <c r="AA8846" s="37"/>
    </row>
    <row r="8847" spans="20:27">
      <c r="T8847" s="26">
        <v>8827</v>
      </c>
      <c r="U8847" s="26" t="e">
        <f t="shared" si="694"/>
        <v>#N/A</v>
      </c>
      <c r="V8847" s="36" t="e">
        <f t="shared" si="696"/>
        <v>#N/A</v>
      </c>
      <c r="W8847" s="29" t="e">
        <f t="shared" si="693"/>
        <v>#N/A</v>
      </c>
      <c r="X8847" s="37" t="e">
        <f t="shared" si="697"/>
        <v>#N/A</v>
      </c>
      <c r="Y8847" s="37" t="e">
        <f t="shared" si="695"/>
        <v>#N/A</v>
      </c>
      <c r="Z8847" s="37"/>
      <c r="AA8847" s="37"/>
    </row>
    <row r="8848" spans="20:27">
      <c r="T8848" s="26">
        <v>8828</v>
      </c>
      <c r="U8848" s="26" t="e">
        <f t="shared" si="694"/>
        <v>#N/A</v>
      </c>
      <c r="V8848" s="36" t="e">
        <f t="shared" si="696"/>
        <v>#N/A</v>
      </c>
      <c r="W8848" s="29" t="e">
        <f t="shared" si="693"/>
        <v>#N/A</v>
      </c>
      <c r="X8848" s="37" t="e">
        <f t="shared" si="697"/>
        <v>#N/A</v>
      </c>
      <c r="Y8848" s="37" t="e">
        <f t="shared" si="695"/>
        <v>#N/A</v>
      </c>
      <c r="Z8848" s="37"/>
      <c r="AA8848" s="37"/>
    </row>
    <row r="8849" spans="20:27">
      <c r="T8849" s="26">
        <v>8829</v>
      </c>
      <c r="U8849" s="26" t="e">
        <f t="shared" si="694"/>
        <v>#N/A</v>
      </c>
      <c r="V8849" s="36" t="e">
        <f t="shared" si="696"/>
        <v>#N/A</v>
      </c>
      <c r="W8849" s="29" t="e">
        <f t="shared" si="693"/>
        <v>#N/A</v>
      </c>
      <c r="X8849" s="37" t="e">
        <f t="shared" si="697"/>
        <v>#N/A</v>
      </c>
      <c r="Y8849" s="37" t="e">
        <f t="shared" si="695"/>
        <v>#N/A</v>
      </c>
      <c r="Z8849" s="37"/>
      <c r="AA8849" s="37"/>
    </row>
    <row r="8850" spans="20:27">
      <c r="T8850" s="26">
        <v>8830</v>
      </c>
      <c r="U8850" s="26" t="e">
        <f t="shared" si="694"/>
        <v>#N/A</v>
      </c>
      <c r="V8850" s="36" t="e">
        <f t="shared" si="696"/>
        <v>#N/A</v>
      </c>
      <c r="W8850" s="29" t="e">
        <f t="shared" si="693"/>
        <v>#N/A</v>
      </c>
      <c r="X8850" s="37" t="e">
        <f t="shared" si="697"/>
        <v>#N/A</v>
      </c>
      <c r="Y8850" s="37" t="e">
        <f t="shared" si="695"/>
        <v>#N/A</v>
      </c>
      <c r="Z8850" s="37"/>
      <c r="AA8850" s="37"/>
    </row>
    <row r="8851" spans="20:27">
      <c r="T8851" s="26">
        <v>8831</v>
      </c>
      <c r="U8851" s="26" t="e">
        <f t="shared" si="694"/>
        <v>#N/A</v>
      </c>
      <c r="V8851" s="36" t="e">
        <f t="shared" si="696"/>
        <v>#N/A</v>
      </c>
      <c r="W8851" s="29" t="e">
        <f t="shared" si="693"/>
        <v>#N/A</v>
      </c>
      <c r="X8851" s="37" t="e">
        <f t="shared" si="697"/>
        <v>#N/A</v>
      </c>
      <c r="Y8851" s="37" t="e">
        <f t="shared" si="695"/>
        <v>#N/A</v>
      </c>
      <c r="Z8851" s="37"/>
      <c r="AA8851" s="37"/>
    </row>
    <row r="8852" spans="20:27">
      <c r="T8852" s="26">
        <v>8832</v>
      </c>
      <c r="U8852" s="26" t="e">
        <f t="shared" si="694"/>
        <v>#N/A</v>
      </c>
      <c r="V8852" s="36" t="e">
        <f t="shared" si="696"/>
        <v>#N/A</v>
      </c>
      <c r="W8852" s="29" t="e">
        <f t="shared" si="693"/>
        <v>#N/A</v>
      </c>
      <c r="X8852" s="37" t="e">
        <f t="shared" si="697"/>
        <v>#N/A</v>
      </c>
      <c r="Y8852" s="37" t="e">
        <f t="shared" si="695"/>
        <v>#N/A</v>
      </c>
      <c r="Z8852" s="37"/>
      <c r="AA8852" s="37"/>
    </row>
    <row r="8853" spans="20:27">
      <c r="T8853" s="26">
        <v>8833</v>
      </c>
      <c r="U8853" s="26" t="e">
        <f t="shared" si="694"/>
        <v>#N/A</v>
      </c>
      <c r="V8853" s="36" t="e">
        <f t="shared" si="696"/>
        <v>#N/A</v>
      </c>
      <c r="W8853" s="29" t="e">
        <f t="shared" ref="W8853:W8916" si="698">IF(U8853="",(#N/A),V8853)</f>
        <v>#N/A</v>
      </c>
      <c r="X8853" s="37" t="e">
        <f t="shared" si="697"/>
        <v>#N/A</v>
      </c>
      <c r="Y8853" s="37" t="e">
        <f t="shared" si="695"/>
        <v>#N/A</v>
      </c>
      <c r="Z8853" s="37"/>
      <c r="AA8853" s="37"/>
    </row>
    <row r="8854" spans="20:27">
      <c r="T8854" s="26">
        <v>8834</v>
      </c>
      <c r="U8854" s="26" t="e">
        <f t="shared" ref="U8854:U8917" si="699">IF(MAX(D$20:D$64)&lt;T8854,(#N/A),T8854)</f>
        <v>#N/A</v>
      </c>
      <c r="V8854" s="36" t="e">
        <f t="shared" si="696"/>
        <v>#N/A</v>
      </c>
      <c r="W8854" s="29" t="e">
        <f t="shared" si="698"/>
        <v>#N/A</v>
      </c>
      <c r="X8854" s="37" t="e">
        <f t="shared" si="697"/>
        <v>#N/A</v>
      </c>
      <c r="Y8854" s="37" t="e">
        <f t="shared" si="695"/>
        <v>#N/A</v>
      </c>
      <c r="Z8854" s="37"/>
      <c r="AA8854" s="37"/>
    </row>
    <row r="8855" spans="20:27">
      <c r="T8855" s="26">
        <v>8835</v>
      </c>
      <c r="U8855" s="26" t="e">
        <f t="shared" si="699"/>
        <v>#N/A</v>
      </c>
      <c r="V8855" s="36" t="e">
        <f t="shared" si="696"/>
        <v>#N/A</v>
      </c>
      <c r="W8855" s="29" t="e">
        <f t="shared" si="698"/>
        <v>#N/A</v>
      </c>
      <c r="X8855" s="37" t="e">
        <f t="shared" si="697"/>
        <v>#N/A</v>
      </c>
      <c r="Y8855" s="37" t="e">
        <f t="shared" si="695"/>
        <v>#N/A</v>
      </c>
      <c r="Z8855" s="37"/>
      <c r="AA8855" s="37"/>
    </row>
    <row r="8856" spans="20:27">
      <c r="T8856" s="26">
        <v>8836</v>
      </c>
      <c r="U8856" s="26" t="e">
        <f t="shared" si="699"/>
        <v>#N/A</v>
      </c>
      <c r="V8856" s="36" t="e">
        <f t="shared" si="696"/>
        <v>#N/A</v>
      </c>
      <c r="W8856" s="29" t="e">
        <f t="shared" si="698"/>
        <v>#N/A</v>
      </c>
      <c r="X8856" s="37" t="e">
        <f t="shared" si="697"/>
        <v>#N/A</v>
      </c>
      <c r="Y8856" s="37" t="e">
        <f t="shared" si="695"/>
        <v>#N/A</v>
      </c>
      <c r="Z8856" s="37"/>
      <c r="AA8856" s="37"/>
    </row>
    <row r="8857" spans="20:27">
      <c r="T8857" s="26">
        <v>8837</v>
      </c>
      <c r="U8857" s="26" t="e">
        <f t="shared" si="699"/>
        <v>#N/A</v>
      </c>
      <c r="V8857" s="36" t="e">
        <f t="shared" si="696"/>
        <v>#N/A</v>
      </c>
      <c r="W8857" s="29" t="e">
        <f t="shared" si="698"/>
        <v>#N/A</v>
      </c>
      <c r="X8857" s="37" t="e">
        <f t="shared" si="697"/>
        <v>#N/A</v>
      </c>
      <c r="Y8857" s="37" t="e">
        <f t="shared" si="695"/>
        <v>#N/A</v>
      </c>
      <c r="Z8857" s="37"/>
      <c r="AA8857" s="37"/>
    </row>
    <row r="8858" spans="20:27">
      <c r="T8858" s="26">
        <v>8838</v>
      </c>
      <c r="U8858" s="26" t="e">
        <f t="shared" si="699"/>
        <v>#N/A</v>
      </c>
      <c r="V8858" s="36" t="e">
        <f t="shared" si="696"/>
        <v>#N/A</v>
      </c>
      <c r="W8858" s="29" t="e">
        <f t="shared" si="698"/>
        <v>#N/A</v>
      </c>
      <c r="X8858" s="37" t="e">
        <f t="shared" si="697"/>
        <v>#N/A</v>
      </c>
      <c r="Y8858" s="37" t="e">
        <f t="shared" si="695"/>
        <v>#N/A</v>
      </c>
      <c r="Z8858" s="37"/>
      <c r="AA8858" s="37"/>
    </row>
    <row r="8859" spans="20:27">
      <c r="T8859" s="26">
        <v>8839</v>
      </c>
      <c r="U8859" s="26" t="e">
        <f t="shared" si="699"/>
        <v>#N/A</v>
      </c>
      <c r="V8859" s="36" t="e">
        <f t="shared" si="696"/>
        <v>#N/A</v>
      </c>
      <c r="W8859" s="29" t="e">
        <f t="shared" si="698"/>
        <v>#N/A</v>
      </c>
      <c r="X8859" s="37" t="e">
        <f t="shared" si="697"/>
        <v>#N/A</v>
      </c>
      <c r="Y8859" s="37" t="e">
        <f t="shared" si="695"/>
        <v>#N/A</v>
      </c>
      <c r="Z8859" s="37"/>
      <c r="AA8859" s="37"/>
    </row>
    <row r="8860" spans="20:27">
      <c r="T8860" s="26">
        <v>8840</v>
      </c>
      <c r="U8860" s="26" t="e">
        <f t="shared" si="699"/>
        <v>#N/A</v>
      </c>
      <c r="V8860" s="36" t="e">
        <f t="shared" si="696"/>
        <v>#N/A</v>
      </c>
      <c r="W8860" s="29" t="e">
        <f t="shared" si="698"/>
        <v>#N/A</v>
      </c>
      <c r="X8860" s="37" t="e">
        <f t="shared" si="697"/>
        <v>#N/A</v>
      </c>
      <c r="Y8860" s="37" t="e">
        <f t="shared" si="695"/>
        <v>#N/A</v>
      </c>
      <c r="Z8860" s="37"/>
      <c r="AA8860" s="37"/>
    </row>
    <row r="8861" spans="20:27">
      <c r="T8861" s="26">
        <v>8841</v>
      </c>
      <c r="U8861" s="26" t="e">
        <f t="shared" si="699"/>
        <v>#N/A</v>
      </c>
      <c r="V8861" s="36" t="e">
        <f t="shared" si="696"/>
        <v>#N/A</v>
      </c>
      <c r="W8861" s="29" t="e">
        <f t="shared" si="698"/>
        <v>#N/A</v>
      </c>
      <c r="X8861" s="37" t="e">
        <f t="shared" si="697"/>
        <v>#N/A</v>
      </c>
      <c r="Y8861" s="37" t="e">
        <f t="shared" si="695"/>
        <v>#N/A</v>
      </c>
      <c r="Z8861" s="37"/>
      <c r="AA8861" s="37"/>
    </row>
    <row r="8862" spans="20:27">
      <c r="T8862" s="26">
        <v>8842</v>
      </c>
      <c r="U8862" s="26" t="e">
        <f t="shared" si="699"/>
        <v>#N/A</v>
      </c>
      <c r="V8862" s="36" t="e">
        <f t="shared" si="696"/>
        <v>#N/A</v>
      </c>
      <c r="W8862" s="29" t="e">
        <f t="shared" si="698"/>
        <v>#N/A</v>
      </c>
      <c r="X8862" s="37" t="e">
        <f t="shared" si="697"/>
        <v>#N/A</v>
      </c>
      <c r="Y8862" s="37" t="e">
        <f t="shared" si="695"/>
        <v>#N/A</v>
      </c>
      <c r="Z8862" s="37"/>
      <c r="AA8862" s="37"/>
    </row>
    <row r="8863" spans="20:27">
      <c r="T8863" s="26">
        <v>8843</v>
      </c>
      <c r="U8863" s="26" t="e">
        <f t="shared" si="699"/>
        <v>#N/A</v>
      </c>
      <c r="V8863" s="36" t="e">
        <f t="shared" si="696"/>
        <v>#N/A</v>
      </c>
      <c r="W8863" s="29" t="e">
        <f t="shared" si="698"/>
        <v>#N/A</v>
      </c>
      <c r="X8863" s="37" t="e">
        <f t="shared" si="697"/>
        <v>#N/A</v>
      </c>
      <c r="Y8863" s="37" t="e">
        <f t="shared" ref="Y8863:Y8926" si="700">IF(($K$60+15)&gt;T8863,K$23*EXP(M$22*LOG(T8863/O$23)),(#N/A))</f>
        <v>#N/A</v>
      </c>
      <c r="Z8863" s="37"/>
      <c r="AA8863" s="37"/>
    </row>
    <row r="8864" spans="20:27">
      <c r="T8864" s="26">
        <v>8844</v>
      </c>
      <c r="U8864" s="26" t="e">
        <f t="shared" si="699"/>
        <v>#N/A</v>
      </c>
      <c r="V8864" s="36" t="e">
        <f t="shared" si="696"/>
        <v>#N/A</v>
      </c>
      <c r="W8864" s="29" t="e">
        <f t="shared" si="698"/>
        <v>#N/A</v>
      </c>
      <c r="X8864" s="37" t="e">
        <f t="shared" si="697"/>
        <v>#N/A</v>
      </c>
      <c r="Y8864" s="37" t="e">
        <f t="shared" si="700"/>
        <v>#N/A</v>
      </c>
      <c r="Z8864" s="37"/>
      <c r="AA8864" s="37"/>
    </row>
    <row r="8865" spans="20:27">
      <c r="T8865" s="26">
        <v>8845</v>
      </c>
      <c r="U8865" s="26" t="e">
        <f t="shared" si="699"/>
        <v>#N/A</v>
      </c>
      <c r="V8865" s="36" t="e">
        <f t="shared" si="696"/>
        <v>#N/A</v>
      </c>
      <c r="W8865" s="29" t="e">
        <f t="shared" si="698"/>
        <v>#N/A</v>
      </c>
      <c r="X8865" s="37" t="e">
        <f t="shared" si="697"/>
        <v>#N/A</v>
      </c>
      <c r="Y8865" s="37" t="e">
        <f t="shared" si="700"/>
        <v>#N/A</v>
      </c>
      <c r="Z8865" s="37"/>
      <c r="AA8865" s="37"/>
    </row>
    <row r="8866" spans="20:27">
      <c r="T8866" s="26">
        <v>8846</v>
      </c>
      <c r="U8866" s="26" t="e">
        <f t="shared" si="699"/>
        <v>#N/A</v>
      </c>
      <c r="V8866" s="36" t="e">
        <f t="shared" si="696"/>
        <v>#N/A</v>
      </c>
      <c r="W8866" s="29" t="e">
        <f t="shared" si="698"/>
        <v>#N/A</v>
      </c>
      <c r="X8866" s="37" t="e">
        <f t="shared" si="697"/>
        <v>#N/A</v>
      </c>
      <c r="Y8866" s="37" t="e">
        <f t="shared" si="700"/>
        <v>#N/A</v>
      </c>
      <c r="Z8866" s="37"/>
      <c r="AA8866" s="37"/>
    </row>
    <row r="8867" spans="20:27">
      <c r="T8867" s="26">
        <v>8847</v>
      </c>
      <c r="U8867" s="26" t="e">
        <f t="shared" si="699"/>
        <v>#N/A</v>
      </c>
      <c r="V8867" s="36" t="e">
        <f t="shared" si="696"/>
        <v>#N/A</v>
      </c>
      <c r="W8867" s="29" t="e">
        <f t="shared" si="698"/>
        <v>#N/A</v>
      </c>
      <c r="X8867" s="37" t="e">
        <f t="shared" si="697"/>
        <v>#N/A</v>
      </c>
      <c r="Y8867" s="37" t="e">
        <f t="shared" si="700"/>
        <v>#N/A</v>
      </c>
      <c r="Z8867" s="37"/>
      <c r="AA8867" s="37"/>
    </row>
    <row r="8868" spans="20:27">
      <c r="T8868" s="26">
        <v>8848</v>
      </c>
      <c r="U8868" s="26" t="e">
        <f t="shared" si="699"/>
        <v>#N/A</v>
      </c>
      <c r="V8868" s="36" t="e">
        <f t="shared" si="696"/>
        <v>#N/A</v>
      </c>
      <c r="W8868" s="29" t="e">
        <f t="shared" si="698"/>
        <v>#N/A</v>
      </c>
      <c r="X8868" s="37" t="e">
        <f t="shared" si="697"/>
        <v>#N/A</v>
      </c>
      <c r="Y8868" s="37" t="e">
        <f t="shared" si="700"/>
        <v>#N/A</v>
      </c>
      <c r="Z8868" s="37"/>
      <c r="AA8868" s="37"/>
    </row>
    <row r="8869" spans="20:27">
      <c r="T8869" s="26">
        <v>8849</v>
      </c>
      <c r="U8869" s="26" t="e">
        <f t="shared" si="699"/>
        <v>#N/A</v>
      </c>
      <c r="V8869" s="36" t="e">
        <f t="shared" si="696"/>
        <v>#N/A</v>
      </c>
      <c r="W8869" s="29" t="e">
        <f t="shared" si="698"/>
        <v>#N/A</v>
      </c>
      <c r="X8869" s="37" t="e">
        <f t="shared" si="697"/>
        <v>#N/A</v>
      </c>
      <c r="Y8869" s="37" t="e">
        <f t="shared" si="700"/>
        <v>#N/A</v>
      </c>
      <c r="Z8869" s="37"/>
      <c r="AA8869" s="37"/>
    </row>
    <row r="8870" spans="20:27">
      <c r="T8870" s="26">
        <v>8850</v>
      </c>
      <c r="U8870" s="26" t="e">
        <f t="shared" si="699"/>
        <v>#N/A</v>
      </c>
      <c r="V8870" s="36" t="e">
        <f t="shared" si="696"/>
        <v>#N/A</v>
      </c>
      <c r="W8870" s="29" t="e">
        <f t="shared" si="698"/>
        <v>#N/A</v>
      </c>
      <c r="X8870" s="37" t="e">
        <f t="shared" si="697"/>
        <v>#N/A</v>
      </c>
      <c r="Y8870" s="37" t="e">
        <f t="shared" si="700"/>
        <v>#N/A</v>
      </c>
      <c r="Z8870" s="37"/>
      <c r="AA8870" s="37"/>
    </row>
    <row r="8871" spans="20:27">
      <c r="T8871" s="26">
        <v>8851</v>
      </c>
      <c r="U8871" s="26" t="e">
        <f t="shared" si="699"/>
        <v>#N/A</v>
      </c>
      <c r="V8871" s="36" t="e">
        <f t="shared" si="696"/>
        <v>#N/A</v>
      </c>
      <c r="W8871" s="29" t="e">
        <f t="shared" si="698"/>
        <v>#N/A</v>
      </c>
      <c r="X8871" s="37" t="e">
        <f t="shared" si="697"/>
        <v>#N/A</v>
      </c>
      <c r="Y8871" s="37" t="e">
        <f t="shared" si="700"/>
        <v>#N/A</v>
      </c>
      <c r="Z8871" s="37"/>
      <c r="AA8871" s="37"/>
    </row>
    <row r="8872" spans="20:27">
      <c r="T8872" s="26">
        <v>8852</v>
      </c>
      <c r="U8872" s="26" t="e">
        <f t="shared" si="699"/>
        <v>#N/A</v>
      </c>
      <c r="V8872" s="36" t="e">
        <f t="shared" si="696"/>
        <v>#N/A</v>
      </c>
      <c r="W8872" s="29" t="e">
        <f t="shared" si="698"/>
        <v>#N/A</v>
      </c>
      <c r="X8872" s="37" t="e">
        <f t="shared" si="697"/>
        <v>#N/A</v>
      </c>
      <c r="Y8872" s="37" t="e">
        <f t="shared" si="700"/>
        <v>#N/A</v>
      </c>
      <c r="Z8872" s="37"/>
      <c r="AA8872" s="37"/>
    </row>
    <row r="8873" spans="20:27">
      <c r="T8873" s="26">
        <v>8853</v>
      </c>
      <c r="U8873" s="26" t="e">
        <f t="shared" si="699"/>
        <v>#N/A</v>
      </c>
      <c r="V8873" s="36" t="e">
        <f t="shared" si="696"/>
        <v>#N/A</v>
      </c>
      <c r="W8873" s="29" t="e">
        <f t="shared" si="698"/>
        <v>#N/A</v>
      </c>
      <c r="X8873" s="37" t="e">
        <f t="shared" si="697"/>
        <v>#N/A</v>
      </c>
      <c r="Y8873" s="37" t="e">
        <f t="shared" si="700"/>
        <v>#N/A</v>
      </c>
      <c r="Z8873" s="37"/>
      <c r="AA8873" s="37"/>
    </row>
    <row r="8874" spans="20:27">
      <c r="T8874" s="26">
        <v>8854</v>
      </c>
      <c r="U8874" s="26" t="e">
        <f t="shared" si="699"/>
        <v>#N/A</v>
      </c>
      <c r="V8874" s="36" t="e">
        <f t="shared" si="696"/>
        <v>#N/A</v>
      </c>
      <c r="W8874" s="29" t="e">
        <f t="shared" si="698"/>
        <v>#N/A</v>
      </c>
      <c r="X8874" s="37" t="e">
        <f t="shared" si="697"/>
        <v>#N/A</v>
      </c>
      <c r="Y8874" s="37" t="e">
        <f t="shared" si="700"/>
        <v>#N/A</v>
      </c>
      <c r="Z8874" s="37"/>
      <c r="AA8874" s="37"/>
    </row>
    <row r="8875" spans="20:27">
      <c r="T8875" s="26">
        <v>8855</v>
      </c>
      <c r="U8875" s="26" t="e">
        <f t="shared" si="699"/>
        <v>#N/A</v>
      </c>
      <c r="V8875" s="36" t="e">
        <f t="shared" si="696"/>
        <v>#N/A</v>
      </c>
      <c r="W8875" s="29" t="e">
        <f t="shared" si="698"/>
        <v>#N/A</v>
      </c>
      <c r="X8875" s="37" t="e">
        <f t="shared" si="697"/>
        <v>#N/A</v>
      </c>
      <c r="Y8875" s="37" t="e">
        <f t="shared" si="700"/>
        <v>#N/A</v>
      </c>
      <c r="Z8875" s="37"/>
      <c r="AA8875" s="37"/>
    </row>
    <row r="8876" spans="20:27">
      <c r="T8876" s="26">
        <v>8856</v>
      </c>
      <c r="U8876" s="26" t="e">
        <f t="shared" si="699"/>
        <v>#N/A</v>
      </c>
      <c r="V8876" s="36" t="e">
        <f t="shared" si="696"/>
        <v>#N/A</v>
      </c>
      <c r="W8876" s="29" t="e">
        <f t="shared" si="698"/>
        <v>#N/A</v>
      </c>
      <c r="X8876" s="37" t="e">
        <f t="shared" si="697"/>
        <v>#N/A</v>
      </c>
      <c r="Y8876" s="37" t="e">
        <f t="shared" si="700"/>
        <v>#N/A</v>
      </c>
      <c r="Z8876" s="37"/>
      <c r="AA8876" s="37"/>
    </row>
    <row r="8877" spans="20:27">
      <c r="T8877" s="26">
        <v>8857</v>
      </c>
      <c r="U8877" s="26" t="e">
        <f t="shared" si="699"/>
        <v>#N/A</v>
      </c>
      <c r="V8877" s="36" t="e">
        <f t="shared" si="696"/>
        <v>#N/A</v>
      </c>
      <c r="W8877" s="29" t="e">
        <f t="shared" si="698"/>
        <v>#N/A</v>
      </c>
      <c r="X8877" s="37" t="e">
        <f t="shared" si="697"/>
        <v>#N/A</v>
      </c>
      <c r="Y8877" s="37" t="e">
        <f t="shared" si="700"/>
        <v>#N/A</v>
      </c>
      <c r="Z8877" s="37"/>
      <c r="AA8877" s="37"/>
    </row>
    <row r="8878" spans="20:27">
      <c r="T8878" s="26">
        <v>8858</v>
      </c>
      <c r="U8878" s="26" t="e">
        <f t="shared" si="699"/>
        <v>#N/A</v>
      </c>
      <c r="V8878" s="36" t="e">
        <f t="shared" si="696"/>
        <v>#N/A</v>
      </c>
      <c r="W8878" s="29" t="e">
        <f t="shared" si="698"/>
        <v>#N/A</v>
      </c>
      <c r="X8878" s="37" t="e">
        <f t="shared" si="697"/>
        <v>#N/A</v>
      </c>
      <c r="Y8878" s="37" t="e">
        <f t="shared" si="700"/>
        <v>#N/A</v>
      </c>
      <c r="Z8878" s="37"/>
      <c r="AA8878" s="37"/>
    </row>
    <row r="8879" spans="20:27">
      <c r="T8879" s="26">
        <v>8859</v>
      </c>
      <c r="U8879" s="26" t="e">
        <f t="shared" si="699"/>
        <v>#N/A</v>
      </c>
      <c r="V8879" s="36" t="e">
        <f t="shared" si="696"/>
        <v>#N/A</v>
      </c>
      <c r="W8879" s="29" t="e">
        <f t="shared" si="698"/>
        <v>#N/A</v>
      </c>
      <c r="X8879" s="37" t="e">
        <f t="shared" si="697"/>
        <v>#N/A</v>
      </c>
      <c r="Y8879" s="37" t="e">
        <f t="shared" si="700"/>
        <v>#N/A</v>
      </c>
      <c r="Z8879" s="37"/>
      <c r="AA8879" s="37"/>
    </row>
    <row r="8880" spans="20:27">
      <c r="T8880" s="26">
        <v>8860</v>
      </c>
      <c r="U8880" s="26" t="e">
        <f t="shared" si="699"/>
        <v>#N/A</v>
      </c>
      <c r="V8880" s="36" t="e">
        <f t="shared" si="696"/>
        <v>#N/A</v>
      </c>
      <c r="W8880" s="29" t="e">
        <f t="shared" si="698"/>
        <v>#N/A</v>
      </c>
      <c r="X8880" s="37" t="e">
        <f t="shared" si="697"/>
        <v>#N/A</v>
      </c>
      <c r="Y8880" s="37" t="e">
        <f t="shared" si="700"/>
        <v>#N/A</v>
      </c>
      <c r="Z8880" s="37"/>
      <c r="AA8880" s="37"/>
    </row>
    <row r="8881" spans="20:27">
      <c r="T8881" s="26">
        <v>8861</v>
      </c>
      <c r="U8881" s="26" t="e">
        <f t="shared" si="699"/>
        <v>#N/A</v>
      </c>
      <c r="V8881" s="36" t="e">
        <f t="shared" si="696"/>
        <v>#N/A</v>
      </c>
      <c r="W8881" s="29" t="e">
        <f t="shared" si="698"/>
        <v>#N/A</v>
      </c>
      <c r="X8881" s="37" t="e">
        <f t="shared" si="697"/>
        <v>#N/A</v>
      </c>
      <c r="Y8881" s="37" t="e">
        <f t="shared" si="700"/>
        <v>#N/A</v>
      </c>
      <c r="Z8881" s="37"/>
      <c r="AA8881" s="37"/>
    </row>
    <row r="8882" spans="20:27">
      <c r="T8882" s="26">
        <v>8862</v>
      </c>
      <c r="U8882" s="26" t="e">
        <f t="shared" si="699"/>
        <v>#N/A</v>
      </c>
      <c r="V8882" s="36" t="e">
        <f t="shared" si="696"/>
        <v>#N/A</v>
      </c>
      <c r="W8882" s="29" t="e">
        <f t="shared" si="698"/>
        <v>#N/A</v>
      </c>
      <c r="X8882" s="37" t="e">
        <f t="shared" si="697"/>
        <v>#N/A</v>
      </c>
      <c r="Y8882" s="37" t="e">
        <f t="shared" si="700"/>
        <v>#N/A</v>
      </c>
      <c r="Z8882" s="37"/>
      <c r="AA8882" s="37"/>
    </row>
    <row r="8883" spans="20:27">
      <c r="T8883" s="26">
        <v>8863</v>
      </c>
      <c r="U8883" s="26" t="e">
        <f t="shared" si="699"/>
        <v>#N/A</v>
      </c>
      <c r="V8883" s="36" t="e">
        <f t="shared" si="696"/>
        <v>#N/A</v>
      </c>
      <c r="W8883" s="29" t="e">
        <f t="shared" si="698"/>
        <v>#N/A</v>
      </c>
      <c r="X8883" s="37" t="e">
        <f t="shared" si="697"/>
        <v>#N/A</v>
      </c>
      <c r="Y8883" s="37" t="e">
        <f t="shared" si="700"/>
        <v>#N/A</v>
      </c>
      <c r="Z8883" s="37"/>
      <c r="AA8883" s="37"/>
    </row>
    <row r="8884" spans="20:27">
      <c r="T8884" s="26">
        <v>8864</v>
      </c>
      <c r="U8884" s="26" t="e">
        <f t="shared" si="699"/>
        <v>#N/A</v>
      </c>
      <c r="V8884" s="36" t="e">
        <f t="shared" si="696"/>
        <v>#N/A</v>
      </c>
      <c r="W8884" s="29" t="e">
        <f t="shared" si="698"/>
        <v>#N/A</v>
      </c>
      <c r="X8884" s="37" t="e">
        <f t="shared" si="697"/>
        <v>#N/A</v>
      </c>
      <c r="Y8884" s="37" t="e">
        <f t="shared" si="700"/>
        <v>#N/A</v>
      </c>
      <c r="Z8884" s="37"/>
      <c r="AA8884" s="37"/>
    </row>
    <row r="8885" spans="20:27">
      <c r="T8885" s="26">
        <v>8865</v>
      </c>
      <c r="U8885" s="26" t="e">
        <f t="shared" si="699"/>
        <v>#N/A</v>
      </c>
      <c r="V8885" s="36" t="e">
        <f t="shared" si="696"/>
        <v>#N/A</v>
      </c>
      <c r="W8885" s="29" t="e">
        <f t="shared" si="698"/>
        <v>#N/A</v>
      </c>
      <c r="X8885" s="37" t="e">
        <f t="shared" si="697"/>
        <v>#N/A</v>
      </c>
      <c r="Y8885" s="37" t="e">
        <f t="shared" si="700"/>
        <v>#N/A</v>
      </c>
      <c r="Z8885" s="37"/>
      <c r="AA8885" s="37"/>
    </row>
    <row r="8886" spans="20:27">
      <c r="T8886" s="26">
        <v>8866</v>
      </c>
      <c r="U8886" s="26" t="e">
        <f t="shared" si="699"/>
        <v>#N/A</v>
      </c>
      <c r="V8886" s="36" t="e">
        <f t="shared" si="696"/>
        <v>#N/A</v>
      </c>
      <c r="W8886" s="29" t="e">
        <f t="shared" si="698"/>
        <v>#N/A</v>
      </c>
      <c r="X8886" s="37" t="e">
        <f t="shared" si="697"/>
        <v>#N/A</v>
      </c>
      <c r="Y8886" s="37" t="e">
        <f t="shared" si="700"/>
        <v>#N/A</v>
      </c>
      <c r="Z8886" s="37"/>
      <c r="AA8886" s="37"/>
    </row>
    <row r="8887" spans="20:27">
      <c r="T8887" s="26">
        <v>8867</v>
      </c>
      <c r="U8887" s="26" t="e">
        <f t="shared" si="699"/>
        <v>#N/A</v>
      </c>
      <c r="V8887" s="36" t="e">
        <f t="shared" si="696"/>
        <v>#N/A</v>
      </c>
      <c r="W8887" s="29" t="e">
        <f t="shared" si="698"/>
        <v>#N/A</v>
      </c>
      <c r="X8887" s="37" t="e">
        <f t="shared" si="697"/>
        <v>#N/A</v>
      </c>
      <c r="Y8887" s="37" t="e">
        <f t="shared" si="700"/>
        <v>#N/A</v>
      </c>
      <c r="Z8887" s="37"/>
      <c r="AA8887" s="37"/>
    </row>
    <row r="8888" spans="20:27">
      <c r="T8888" s="26">
        <v>8868</v>
      </c>
      <c r="U8888" s="26" t="e">
        <f t="shared" si="699"/>
        <v>#N/A</v>
      </c>
      <c r="V8888" s="36" t="e">
        <f t="shared" si="696"/>
        <v>#N/A</v>
      </c>
      <c r="W8888" s="29" t="e">
        <f t="shared" si="698"/>
        <v>#N/A</v>
      </c>
      <c r="X8888" s="37" t="e">
        <f t="shared" si="697"/>
        <v>#N/A</v>
      </c>
      <c r="Y8888" s="37" t="e">
        <f t="shared" si="700"/>
        <v>#N/A</v>
      </c>
      <c r="Z8888" s="37"/>
      <c r="AA8888" s="37"/>
    </row>
    <row r="8889" spans="20:27">
      <c r="T8889" s="26">
        <v>8869</v>
      </c>
      <c r="U8889" s="26" t="e">
        <f t="shared" si="699"/>
        <v>#N/A</v>
      </c>
      <c r="V8889" s="36" t="e">
        <f t="shared" si="696"/>
        <v>#N/A</v>
      </c>
      <c r="W8889" s="29" t="e">
        <f t="shared" si="698"/>
        <v>#N/A</v>
      </c>
      <c r="X8889" s="37" t="e">
        <f t="shared" si="697"/>
        <v>#N/A</v>
      </c>
      <c r="Y8889" s="37" t="e">
        <f t="shared" si="700"/>
        <v>#N/A</v>
      </c>
      <c r="Z8889" s="37"/>
      <c r="AA8889" s="37"/>
    </row>
    <row r="8890" spans="20:27">
      <c r="T8890" s="26">
        <v>8870</v>
      </c>
      <c r="U8890" s="26" t="e">
        <f t="shared" si="699"/>
        <v>#N/A</v>
      </c>
      <c r="V8890" s="36" t="e">
        <f t="shared" si="696"/>
        <v>#N/A</v>
      </c>
      <c r="W8890" s="29" t="e">
        <f t="shared" si="698"/>
        <v>#N/A</v>
      </c>
      <c r="X8890" s="37" t="e">
        <f t="shared" si="697"/>
        <v>#N/A</v>
      </c>
      <c r="Y8890" s="37" t="e">
        <f t="shared" si="700"/>
        <v>#N/A</v>
      </c>
      <c r="Z8890" s="37"/>
      <c r="AA8890" s="37"/>
    </row>
    <row r="8891" spans="20:27">
      <c r="T8891" s="26">
        <v>8871</v>
      </c>
      <c r="U8891" s="26" t="e">
        <f t="shared" si="699"/>
        <v>#N/A</v>
      </c>
      <c r="V8891" s="36" t="e">
        <f t="shared" si="696"/>
        <v>#N/A</v>
      </c>
      <c r="W8891" s="29" t="e">
        <f t="shared" si="698"/>
        <v>#N/A</v>
      </c>
      <c r="X8891" s="37" t="e">
        <f t="shared" si="697"/>
        <v>#N/A</v>
      </c>
      <c r="Y8891" s="37" t="e">
        <f t="shared" si="700"/>
        <v>#N/A</v>
      </c>
      <c r="Z8891" s="37"/>
      <c r="AA8891" s="37"/>
    </row>
    <row r="8892" spans="20:27">
      <c r="T8892" s="26">
        <v>8872</v>
      </c>
      <c r="U8892" s="26" t="e">
        <f t="shared" si="699"/>
        <v>#N/A</v>
      </c>
      <c r="V8892" s="36" t="e">
        <f t="shared" si="696"/>
        <v>#N/A</v>
      </c>
      <c r="W8892" s="29" t="e">
        <f t="shared" si="698"/>
        <v>#N/A</v>
      </c>
      <c r="X8892" s="37" t="e">
        <f t="shared" si="697"/>
        <v>#N/A</v>
      </c>
      <c r="Y8892" s="37" t="e">
        <f t="shared" si="700"/>
        <v>#N/A</v>
      </c>
      <c r="Z8892" s="37"/>
      <c r="AA8892" s="37"/>
    </row>
    <row r="8893" spans="20:27">
      <c r="T8893" s="26">
        <v>8873</v>
      </c>
      <c r="U8893" s="26" t="e">
        <f t="shared" si="699"/>
        <v>#N/A</v>
      </c>
      <c r="V8893" s="36" t="e">
        <f t="shared" si="696"/>
        <v>#N/A</v>
      </c>
      <c r="W8893" s="29" t="e">
        <f t="shared" si="698"/>
        <v>#N/A</v>
      </c>
      <c r="X8893" s="37" t="e">
        <f t="shared" si="697"/>
        <v>#N/A</v>
      </c>
      <c r="Y8893" s="37" t="e">
        <f t="shared" si="700"/>
        <v>#N/A</v>
      </c>
      <c r="Z8893" s="37"/>
      <c r="AA8893" s="37"/>
    </row>
    <row r="8894" spans="20:27">
      <c r="T8894" s="26">
        <v>8874</v>
      </c>
      <c r="U8894" s="26" t="e">
        <f t="shared" si="699"/>
        <v>#N/A</v>
      </c>
      <c r="V8894" s="36" t="e">
        <f t="shared" si="696"/>
        <v>#N/A</v>
      </c>
      <c r="W8894" s="29" t="e">
        <f t="shared" si="698"/>
        <v>#N/A</v>
      </c>
      <c r="X8894" s="37" t="e">
        <f t="shared" si="697"/>
        <v>#N/A</v>
      </c>
      <c r="Y8894" s="37" t="e">
        <f t="shared" si="700"/>
        <v>#N/A</v>
      </c>
      <c r="Z8894" s="37"/>
      <c r="AA8894" s="37"/>
    </row>
    <row r="8895" spans="20:27">
      <c r="T8895" s="26">
        <v>8875</v>
      </c>
      <c r="U8895" s="26" t="e">
        <f t="shared" si="699"/>
        <v>#N/A</v>
      </c>
      <c r="V8895" s="36" t="e">
        <f t="shared" si="696"/>
        <v>#N/A</v>
      </c>
      <c r="W8895" s="29" t="e">
        <f t="shared" si="698"/>
        <v>#N/A</v>
      </c>
      <c r="X8895" s="37" t="e">
        <f t="shared" si="697"/>
        <v>#N/A</v>
      </c>
      <c r="Y8895" s="37" t="e">
        <f t="shared" si="700"/>
        <v>#N/A</v>
      </c>
      <c r="Z8895" s="37"/>
      <c r="AA8895" s="37"/>
    </row>
    <row r="8896" spans="20:27">
      <c r="T8896" s="26">
        <v>8876</v>
      </c>
      <c r="U8896" s="26" t="e">
        <f t="shared" si="699"/>
        <v>#N/A</v>
      </c>
      <c r="V8896" s="36" t="e">
        <f t="shared" si="696"/>
        <v>#N/A</v>
      </c>
      <c r="W8896" s="29" t="e">
        <f t="shared" si="698"/>
        <v>#N/A</v>
      </c>
      <c r="X8896" s="37" t="e">
        <f t="shared" si="697"/>
        <v>#N/A</v>
      </c>
      <c r="Y8896" s="37" t="e">
        <f t="shared" si="700"/>
        <v>#N/A</v>
      </c>
      <c r="Z8896" s="37"/>
      <c r="AA8896" s="37"/>
    </row>
    <row r="8897" spans="20:27">
      <c r="T8897" s="26">
        <v>8877</v>
      </c>
      <c r="U8897" s="26" t="e">
        <f t="shared" si="699"/>
        <v>#N/A</v>
      </c>
      <c r="V8897" s="36" t="e">
        <f t="shared" si="696"/>
        <v>#N/A</v>
      </c>
      <c r="W8897" s="29" t="e">
        <f t="shared" si="698"/>
        <v>#N/A</v>
      </c>
      <c r="X8897" s="37" t="e">
        <f t="shared" si="697"/>
        <v>#N/A</v>
      </c>
      <c r="Y8897" s="37" t="e">
        <f t="shared" si="700"/>
        <v>#N/A</v>
      </c>
      <c r="Z8897" s="37"/>
      <c r="AA8897" s="37"/>
    </row>
    <row r="8898" spans="20:27">
      <c r="T8898" s="26">
        <v>8878</v>
      </c>
      <c r="U8898" s="26" t="e">
        <f t="shared" si="699"/>
        <v>#N/A</v>
      </c>
      <c r="V8898" s="36" t="e">
        <f t="shared" si="696"/>
        <v>#N/A</v>
      </c>
      <c r="W8898" s="29" t="e">
        <f t="shared" si="698"/>
        <v>#N/A</v>
      </c>
      <c r="X8898" s="37" t="e">
        <f t="shared" si="697"/>
        <v>#N/A</v>
      </c>
      <c r="Y8898" s="37" t="e">
        <f t="shared" si="700"/>
        <v>#N/A</v>
      </c>
      <c r="Z8898" s="37"/>
      <c r="AA8898" s="37"/>
    </row>
    <row r="8899" spans="20:27">
      <c r="T8899" s="26">
        <v>8879</v>
      </c>
      <c r="U8899" s="26" t="e">
        <f t="shared" si="699"/>
        <v>#N/A</v>
      </c>
      <c r="V8899" s="36" t="e">
        <f t="shared" si="696"/>
        <v>#N/A</v>
      </c>
      <c r="W8899" s="29" t="e">
        <f t="shared" si="698"/>
        <v>#N/A</v>
      </c>
      <c r="X8899" s="37" t="e">
        <f t="shared" si="697"/>
        <v>#N/A</v>
      </c>
      <c r="Y8899" s="37" t="e">
        <f t="shared" si="700"/>
        <v>#N/A</v>
      </c>
      <c r="Z8899" s="37"/>
      <c r="AA8899" s="37"/>
    </row>
    <row r="8900" spans="20:27">
      <c r="T8900" s="26">
        <v>8880</v>
      </c>
      <c r="U8900" s="26" t="e">
        <f t="shared" si="699"/>
        <v>#N/A</v>
      </c>
      <c r="V8900" s="36" t="e">
        <f t="shared" si="696"/>
        <v>#N/A</v>
      </c>
      <c r="W8900" s="29" t="e">
        <f t="shared" si="698"/>
        <v>#N/A</v>
      </c>
      <c r="X8900" s="37" t="e">
        <f t="shared" si="697"/>
        <v>#N/A</v>
      </c>
      <c r="Y8900" s="37" t="e">
        <f t="shared" si="700"/>
        <v>#N/A</v>
      </c>
      <c r="Z8900" s="37"/>
      <c r="AA8900" s="37"/>
    </row>
    <row r="8901" spans="20:27">
      <c r="T8901" s="26">
        <v>8881</v>
      </c>
      <c r="U8901" s="26" t="e">
        <f t="shared" si="699"/>
        <v>#N/A</v>
      </c>
      <c r="V8901" s="36" t="e">
        <f t="shared" si="696"/>
        <v>#N/A</v>
      </c>
      <c r="W8901" s="29" t="e">
        <f t="shared" si="698"/>
        <v>#N/A</v>
      </c>
      <c r="X8901" s="37" t="e">
        <f t="shared" si="697"/>
        <v>#N/A</v>
      </c>
      <c r="Y8901" s="37" t="e">
        <f t="shared" si="700"/>
        <v>#N/A</v>
      </c>
      <c r="Z8901" s="37"/>
      <c r="AA8901" s="37"/>
    </row>
    <row r="8902" spans="20:27">
      <c r="T8902" s="26">
        <v>8882</v>
      </c>
      <c r="U8902" s="26" t="e">
        <f t="shared" si="699"/>
        <v>#N/A</v>
      </c>
      <c r="V8902" s="36" t="e">
        <f t="shared" si="696"/>
        <v>#N/A</v>
      </c>
      <c r="W8902" s="29" t="e">
        <f t="shared" si="698"/>
        <v>#N/A</v>
      </c>
      <c r="X8902" s="37" t="e">
        <f t="shared" si="697"/>
        <v>#N/A</v>
      </c>
      <c r="Y8902" s="37" t="e">
        <f t="shared" si="700"/>
        <v>#N/A</v>
      </c>
      <c r="Z8902" s="37"/>
      <c r="AA8902" s="37"/>
    </row>
    <row r="8903" spans="20:27">
      <c r="T8903" s="26">
        <v>8883</v>
      </c>
      <c r="U8903" s="26" t="e">
        <f t="shared" si="699"/>
        <v>#N/A</v>
      </c>
      <c r="V8903" s="36" t="e">
        <f t="shared" si="696"/>
        <v>#N/A</v>
      </c>
      <c r="W8903" s="29" t="e">
        <f t="shared" si="698"/>
        <v>#N/A</v>
      </c>
      <c r="X8903" s="37" t="e">
        <f t="shared" si="697"/>
        <v>#N/A</v>
      </c>
      <c r="Y8903" s="37" t="e">
        <f t="shared" si="700"/>
        <v>#N/A</v>
      </c>
      <c r="Z8903" s="37"/>
      <c r="AA8903" s="37"/>
    </row>
    <row r="8904" spans="20:27">
      <c r="T8904" s="26">
        <v>8884</v>
      </c>
      <c r="U8904" s="26" t="e">
        <f t="shared" si="699"/>
        <v>#N/A</v>
      </c>
      <c r="V8904" s="36" t="e">
        <f t="shared" ref="V8904:V8967" si="701">K$23*EXP(M$22*LOG(T8904/O$23))</f>
        <v>#N/A</v>
      </c>
      <c r="W8904" s="29" t="e">
        <f t="shared" si="698"/>
        <v>#N/A</v>
      </c>
      <c r="X8904" s="37" t="e">
        <f t="shared" ref="X8904:X8967" si="702">IF(($K$60+15)&gt;T8904,T8904,(#N/A))</f>
        <v>#N/A</v>
      </c>
      <c r="Y8904" s="37" t="e">
        <f t="shared" si="700"/>
        <v>#N/A</v>
      </c>
      <c r="Z8904" s="37"/>
      <c r="AA8904" s="37"/>
    </row>
    <row r="8905" spans="20:27">
      <c r="T8905" s="26">
        <v>8885</v>
      </c>
      <c r="U8905" s="26" t="e">
        <f t="shared" si="699"/>
        <v>#N/A</v>
      </c>
      <c r="V8905" s="36" t="e">
        <f t="shared" si="701"/>
        <v>#N/A</v>
      </c>
      <c r="W8905" s="29" t="e">
        <f t="shared" si="698"/>
        <v>#N/A</v>
      </c>
      <c r="X8905" s="37" t="e">
        <f t="shared" si="702"/>
        <v>#N/A</v>
      </c>
      <c r="Y8905" s="37" t="e">
        <f t="shared" si="700"/>
        <v>#N/A</v>
      </c>
      <c r="Z8905" s="37"/>
      <c r="AA8905" s="37"/>
    </row>
    <row r="8906" spans="20:27">
      <c r="T8906" s="26">
        <v>8886</v>
      </c>
      <c r="U8906" s="26" t="e">
        <f t="shared" si="699"/>
        <v>#N/A</v>
      </c>
      <c r="V8906" s="36" t="e">
        <f t="shared" si="701"/>
        <v>#N/A</v>
      </c>
      <c r="W8906" s="29" t="e">
        <f t="shared" si="698"/>
        <v>#N/A</v>
      </c>
      <c r="X8906" s="37" t="e">
        <f t="shared" si="702"/>
        <v>#N/A</v>
      </c>
      <c r="Y8906" s="37" t="e">
        <f t="shared" si="700"/>
        <v>#N/A</v>
      </c>
      <c r="Z8906" s="37"/>
      <c r="AA8906" s="37"/>
    </row>
    <row r="8907" spans="20:27">
      <c r="T8907" s="26">
        <v>8887</v>
      </c>
      <c r="U8907" s="26" t="e">
        <f t="shared" si="699"/>
        <v>#N/A</v>
      </c>
      <c r="V8907" s="36" t="e">
        <f t="shared" si="701"/>
        <v>#N/A</v>
      </c>
      <c r="W8907" s="29" t="e">
        <f t="shared" si="698"/>
        <v>#N/A</v>
      </c>
      <c r="X8907" s="37" t="e">
        <f t="shared" si="702"/>
        <v>#N/A</v>
      </c>
      <c r="Y8907" s="37" t="e">
        <f t="shared" si="700"/>
        <v>#N/A</v>
      </c>
      <c r="Z8907" s="37"/>
      <c r="AA8907" s="37"/>
    </row>
    <row r="8908" spans="20:27">
      <c r="T8908" s="26">
        <v>8888</v>
      </c>
      <c r="U8908" s="26" t="e">
        <f t="shared" si="699"/>
        <v>#N/A</v>
      </c>
      <c r="V8908" s="36" t="e">
        <f t="shared" si="701"/>
        <v>#N/A</v>
      </c>
      <c r="W8908" s="29" t="e">
        <f t="shared" si="698"/>
        <v>#N/A</v>
      </c>
      <c r="X8908" s="37" t="e">
        <f t="shared" si="702"/>
        <v>#N/A</v>
      </c>
      <c r="Y8908" s="37" t="e">
        <f t="shared" si="700"/>
        <v>#N/A</v>
      </c>
      <c r="Z8908" s="37"/>
      <c r="AA8908" s="37"/>
    </row>
    <row r="8909" spans="20:27">
      <c r="T8909" s="26">
        <v>8889</v>
      </c>
      <c r="U8909" s="26" t="e">
        <f t="shared" si="699"/>
        <v>#N/A</v>
      </c>
      <c r="V8909" s="36" t="e">
        <f t="shared" si="701"/>
        <v>#N/A</v>
      </c>
      <c r="W8909" s="29" t="e">
        <f t="shared" si="698"/>
        <v>#N/A</v>
      </c>
      <c r="X8909" s="37" t="e">
        <f t="shared" si="702"/>
        <v>#N/A</v>
      </c>
      <c r="Y8909" s="37" t="e">
        <f t="shared" si="700"/>
        <v>#N/A</v>
      </c>
      <c r="Z8909" s="37"/>
      <c r="AA8909" s="37"/>
    </row>
    <row r="8910" spans="20:27">
      <c r="T8910" s="26">
        <v>8890</v>
      </c>
      <c r="U8910" s="26" t="e">
        <f t="shared" si="699"/>
        <v>#N/A</v>
      </c>
      <c r="V8910" s="36" t="e">
        <f t="shared" si="701"/>
        <v>#N/A</v>
      </c>
      <c r="W8910" s="29" t="e">
        <f t="shared" si="698"/>
        <v>#N/A</v>
      </c>
      <c r="X8910" s="37" t="e">
        <f t="shared" si="702"/>
        <v>#N/A</v>
      </c>
      <c r="Y8910" s="37" t="e">
        <f t="shared" si="700"/>
        <v>#N/A</v>
      </c>
      <c r="Z8910" s="37"/>
      <c r="AA8910" s="37"/>
    </row>
    <row r="8911" spans="20:27">
      <c r="T8911" s="26">
        <v>8891</v>
      </c>
      <c r="U8911" s="26" t="e">
        <f t="shared" si="699"/>
        <v>#N/A</v>
      </c>
      <c r="V8911" s="36" t="e">
        <f t="shared" si="701"/>
        <v>#N/A</v>
      </c>
      <c r="W8911" s="29" t="e">
        <f t="shared" si="698"/>
        <v>#N/A</v>
      </c>
      <c r="X8911" s="37" t="e">
        <f t="shared" si="702"/>
        <v>#N/A</v>
      </c>
      <c r="Y8911" s="37" t="e">
        <f t="shared" si="700"/>
        <v>#N/A</v>
      </c>
      <c r="Z8911" s="37"/>
      <c r="AA8911" s="37"/>
    </row>
    <row r="8912" spans="20:27">
      <c r="T8912" s="26">
        <v>8892</v>
      </c>
      <c r="U8912" s="26" t="e">
        <f t="shared" si="699"/>
        <v>#N/A</v>
      </c>
      <c r="V8912" s="36" t="e">
        <f t="shared" si="701"/>
        <v>#N/A</v>
      </c>
      <c r="W8912" s="29" t="e">
        <f t="shared" si="698"/>
        <v>#N/A</v>
      </c>
      <c r="X8912" s="37" t="e">
        <f t="shared" si="702"/>
        <v>#N/A</v>
      </c>
      <c r="Y8912" s="37" t="e">
        <f t="shared" si="700"/>
        <v>#N/A</v>
      </c>
      <c r="Z8912" s="37"/>
      <c r="AA8912" s="37"/>
    </row>
    <row r="8913" spans="20:27">
      <c r="T8913" s="26">
        <v>8893</v>
      </c>
      <c r="U8913" s="26" t="e">
        <f t="shared" si="699"/>
        <v>#N/A</v>
      </c>
      <c r="V8913" s="36" t="e">
        <f t="shared" si="701"/>
        <v>#N/A</v>
      </c>
      <c r="W8913" s="29" t="e">
        <f t="shared" si="698"/>
        <v>#N/A</v>
      </c>
      <c r="X8913" s="37" t="e">
        <f t="shared" si="702"/>
        <v>#N/A</v>
      </c>
      <c r="Y8913" s="37" t="e">
        <f t="shared" si="700"/>
        <v>#N/A</v>
      </c>
      <c r="Z8913" s="37"/>
      <c r="AA8913" s="37"/>
    </row>
    <row r="8914" spans="20:27">
      <c r="T8914" s="26">
        <v>8894</v>
      </c>
      <c r="U8914" s="26" t="e">
        <f t="shared" si="699"/>
        <v>#N/A</v>
      </c>
      <c r="V8914" s="36" t="e">
        <f t="shared" si="701"/>
        <v>#N/A</v>
      </c>
      <c r="W8914" s="29" t="e">
        <f t="shared" si="698"/>
        <v>#N/A</v>
      </c>
      <c r="X8914" s="37" t="e">
        <f t="shared" si="702"/>
        <v>#N/A</v>
      </c>
      <c r="Y8914" s="37" t="e">
        <f t="shared" si="700"/>
        <v>#N/A</v>
      </c>
      <c r="Z8914" s="37"/>
      <c r="AA8914" s="37"/>
    </row>
    <row r="8915" spans="20:27">
      <c r="T8915" s="26">
        <v>8895</v>
      </c>
      <c r="U8915" s="26" t="e">
        <f t="shared" si="699"/>
        <v>#N/A</v>
      </c>
      <c r="V8915" s="36" t="e">
        <f t="shared" si="701"/>
        <v>#N/A</v>
      </c>
      <c r="W8915" s="29" t="e">
        <f t="shared" si="698"/>
        <v>#N/A</v>
      </c>
      <c r="X8915" s="37" t="e">
        <f t="shared" si="702"/>
        <v>#N/A</v>
      </c>
      <c r="Y8915" s="37" t="e">
        <f t="shared" si="700"/>
        <v>#N/A</v>
      </c>
      <c r="Z8915" s="37"/>
      <c r="AA8915" s="37"/>
    </row>
    <row r="8916" spans="20:27">
      <c r="T8916" s="26">
        <v>8896</v>
      </c>
      <c r="U8916" s="26" t="e">
        <f t="shared" si="699"/>
        <v>#N/A</v>
      </c>
      <c r="V8916" s="36" t="e">
        <f t="shared" si="701"/>
        <v>#N/A</v>
      </c>
      <c r="W8916" s="29" t="e">
        <f t="shared" si="698"/>
        <v>#N/A</v>
      </c>
      <c r="X8916" s="37" t="e">
        <f t="shared" si="702"/>
        <v>#N/A</v>
      </c>
      <c r="Y8916" s="37" t="e">
        <f t="shared" si="700"/>
        <v>#N/A</v>
      </c>
      <c r="Z8916" s="37"/>
      <c r="AA8916" s="37"/>
    </row>
    <row r="8917" spans="20:27">
      <c r="T8917" s="26">
        <v>8897</v>
      </c>
      <c r="U8917" s="26" t="e">
        <f t="shared" si="699"/>
        <v>#N/A</v>
      </c>
      <c r="V8917" s="36" t="e">
        <f t="shared" si="701"/>
        <v>#N/A</v>
      </c>
      <c r="W8917" s="29" t="e">
        <f t="shared" ref="W8917:W8980" si="703">IF(U8917="",(#N/A),V8917)</f>
        <v>#N/A</v>
      </c>
      <c r="X8917" s="37" t="e">
        <f t="shared" si="702"/>
        <v>#N/A</v>
      </c>
      <c r="Y8917" s="37" t="e">
        <f t="shared" si="700"/>
        <v>#N/A</v>
      </c>
      <c r="Z8917" s="37"/>
      <c r="AA8917" s="37"/>
    </row>
    <row r="8918" spans="20:27">
      <c r="T8918" s="26">
        <v>8898</v>
      </c>
      <c r="U8918" s="26" t="e">
        <f t="shared" ref="U8918:U8981" si="704">IF(MAX(D$20:D$64)&lt;T8918,(#N/A),T8918)</f>
        <v>#N/A</v>
      </c>
      <c r="V8918" s="36" t="e">
        <f t="shared" si="701"/>
        <v>#N/A</v>
      </c>
      <c r="W8918" s="29" t="e">
        <f t="shared" si="703"/>
        <v>#N/A</v>
      </c>
      <c r="X8918" s="37" t="e">
        <f t="shared" si="702"/>
        <v>#N/A</v>
      </c>
      <c r="Y8918" s="37" t="e">
        <f t="shared" si="700"/>
        <v>#N/A</v>
      </c>
      <c r="Z8918" s="37"/>
      <c r="AA8918" s="37"/>
    </row>
    <row r="8919" spans="20:27">
      <c r="T8919" s="26">
        <v>8899</v>
      </c>
      <c r="U8919" s="26" t="e">
        <f t="shared" si="704"/>
        <v>#N/A</v>
      </c>
      <c r="V8919" s="36" t="e">
        <f t="shared" si="701"/>
        <v>#N/A</v>
      </c>
      <c r="W8919" s="29" t="e">
        <f t="shared" si="703"/>
        <v>#N/A</v>
      </c>
      <c r="X8919" s="37" t="e">
        <f t="shared" si="702"/>
        <v>#N/A</v>
      </c>
      <c r="Y8919" s="37" t="e">
        <f t="shared" si="700"/>
        <v>#N/A</v>
      </c>
      <c r="Z8919" s="37"/>
      <c r="AA8919" s="37"/>
    </row>
    <row r="8920" spans="20:27">
      <c r="T8920" s="26">
        <v>8900</v>
      </c>
      <c r="U8920" s="26" t="e">
        <f t="shared" si="704"/>
        <v>#N/A</v>
      </c>
      <c r="V8920" s="36" t="e">
        <f t="shared" si="701"/>
        <v>#N/A</v>
      </c>
      <c r="W8920" s="29" t="e">
        <f t="shared" si="703"/>
        <v>#N/A</v>
      </c>
      <c r="X8920" s="37" t="e">
        <f t="shared" si="702"/>
        <v>#N/A</v>
      </c>
      <c r="Y8920" s="37" t="e">
        <f t="shared" si="700"/>
        <v>#N/A</v>
      </c>
      <c r="Z8920" s="37"/>
      <c r="AA8920" s="37"/>
    </row>
    <row r="8921" spans="20:27">
      <c r="T8921" s="26">
        <v>8901</v>
      </c>
      <c r="U8921" s="26" t="e">
        <f t="shared" si="704"/>
        <v>#N/A</v>
      </c>
      <c r="V8921" s="36" t="e">
        <f t="shared" si="701"/>
        <v>#N/A</v>
      </c>
      <c r="W8921" s="29" t="e">
        <f t="shared" si="703"/>
        <v>#N/A</v>
      </c>
      <c r="X8921" s="37" t="e">
        <f t="shared" si="702"/>
        <v>#N/A</v>
      </c>
      <c r="Y8921" s="37" t="e">
        <f t="shared" si="700"/>
        <v>#N/A</v>
      </c>
      <c r="Z8921" s="37"/>
      <c r="AA8921" s="37"/>
    </row>
    <row r="8922" spans="20:27">
      <c r="T8922" s="26">
        <v>8902</v>
      </c>
      <c r="U8922" s="26" t="e">
        <f t="shared" si="704"/>
        <v>#N/A</v>
      </c>
      <c r="V8922" s="36" t="e">
        <f t="shared" si="701"/>
        <v>#N/A</v>
      </c>
      <c r="W8922" s="29" t="e">
        <f t="shared" si="703"/>
        <v>#N/A</v>
      </c>
      <c r="X8922" s="37" t="e">
        <f t="shared" si="702"/>
        <v>#N/A</v>
      </c>
      <c r="Y8922" s="37" t="e">
        <f t="shared" si="700"/>
        <v>#N/A</v>
      </c>
      <c r="Z8922" s="37"/>
      <c r="AA8922" s="37"/>
    </row>
    <row r="8923" spans="20:27">
      <c r="T8923" s="26">
        <v>8903</v>
      </c>
      <c r="U8923" s="26" t="e">
        <f t="shared" si="704"/>
        <v>#N/A</v>
      </c>
      <c r="V8923" s="36" t="e">
        <f t="shared" si="701"/>
        <v>#N/A</v>
      </c>
      <c r="W8923" s="29" t="e">
        <f t="shared" si="703"/>
        <v>#N/A</v>
      </c>
      <c r="X8923" s="37" t="e">
        <f t="shared" si="702"/>
        <v>#N/A</v>
      </c>
      <c r="Y8923" s="37" t="e">
        <f t="shared" si="700"/>
        <v>#N/A</v>
      </c>
      <c r="Z8923" s="37"/>
      <c r="AA8923" s="37"/>
    </row>
    <row r="8924" spans="20:27">
      <c r="T8924" s="26">
        <v>8904</v>
      </c>
      <c r="U8924" s="26" t="e">
        <f t="shared" si="704"/>
        <v>#N/A</v>
      </c>
      <c r="V8924" s="36" t="e">
        <f t="shared" si="701"/>
        <v>#N/A</v>
      </c>
      <c r="W8924" s="29" t="e">
        <f t="shared" si="703"/>
        <v>#N/A</v>
      </c>
      <c r="X8924" s="37" t="e">
        <f t="shared" si="702"/>
        <v>#N/A</v>
      </c>
      <c r="Y8924" s="37" t="e">
        <f t="shared" si="700"/>
        <v>#N/A</v>
      </c>
      <c r="Z8924" s="37"/>
      <c r="AA8924" s="37"/>
    </row>
    <row r="8925" spans="20:27">
      <c r="T8925" s="26">
        <v>8905</v>
      </c>
      <c r="U8925" s="26" t="e">
        <f t="shared" si="704"/>
        <v>#N/A</v>
      </c>
      <c r="V8925" s="36" t="e">
        <f t="shared" si="701"/>
        <v>#N/A</v>
      </c>
      <c r="W8925" s="29" t="e">
        <f t="shared" si="703"/>
        <v>#N/A</v>
      </c>
      <c r="X8925" s="37" t="e">
        <f t="shared" si="702"/>
        <v>#N/A</v>
      </c>
      <c r="Y8925" s="37" t="e">
        <f t="shared" si="700"/>
        <v>#N/A</v>
      </c>
      <c r="Z8925" s="37"/>
      <c r="AA8925" s="37"/>
    </row>
    <row r="8926" spans="20:27">
      <c r="T8926" s="26">
        <v>8906</v>
      </c>
      <c r="U8926" s="26" t="e">
        <f t="shared" si="704"/>
        <v>#N/A</v>
      </c>
      <c r="V8926" s="36" t="e">
        <f t="shared" si="701"/>
        <v>#N/A</v>
      </c>
      <c r="W8926" s="29" t="e">
        <f t="shared" si="703"/>
        <v>#N/A</v>
      </c>
      <c r="X8926" s="37" t="e">
        <f t="shared" si="702"/>
        <v>#N/A</v>
      </c>
      <c r="Y8926" s="37" t="e">
        <f t="shared" si="700"/>
        <v>#N/A</v>
      </c>
      <c r="Z8926" s="37"/>
      <c r="AA8926" s="37"/>
    </row>
    <row r="8927" spans="20:27">
      <c r="T8927" s="26">
        <v>8907</v>
      </c>
      <c r="U8927" s="26" t="e">
        <f t="shared" si="704"/>
        <v>#N/A</v>
      </c>
      <c r="V8927" s="36" t="e">
        <f t="shared" si="701"/>
        <v>#N/A</v>
      </c>
      <c r="W8927" s="29" t="e">
        <f t="shared" si="703"/>
        <v>#N/A</v>
      </c>
      <c r="X8927" s="37" t="e">
        <f t="shared" si="702"/>
        <v>#N/A</v>
      </c>
      <c r="Y8927" s="37" t="e">
        <f t="shared" ref="Y8927:Y8990" si="705">IF(($K$60+15)&gt;T8927,K$23*EXP(M$22*LOG(T8927/O$23)),(#N/A))</f>
        <v>#N/A</v>
      </c>
      <c r="Z8927" s="37"/>
      <c r="AA8927" s="37"/>
    </row>
    <row r="8928" spans="20:27">
      <c r="T8928" s="26">
        <v>8908</v>
      </c>
      <c r="U8928" s="26" t="e">
        <f t="shared" si="704"/>
        <v>#N/A</v>
      </c>
      <c r="V8928" s="36" t="e">
        <f t="shared" si="701"/>
        <v>#N/A</v>
      </c>
      <c r="W8928" s="29" t="e">
        <f t="shared" si="703"/>
        <v>#N/A</v>
      </c>
      <c r="X8928" s="37" t="e">
        <f t="shared" si="702"/>
        <v>#N/A</v>
      </c>
      <c r="Y8928" s="37" t="e">
        <f t="shared" si="705"/>
        <v>#N/A</v>
      </c>
      <c r="Z8928" s="37"/>
      <c r="AA8928" s="37"/>
    </row>
    <row r="8929" spans="20:27">
      <c r="T8929" s="26">
        <v>8909</v>
      </c>
      <c r="U8929" s="26" t="e">
        <f t="shared" si="704"/>
        <v>#N/A</v>
      </c>
      <c r="V8929" s="36" t="e">
        <f t="shared" si="701"/>
        <v>#N/A</v>
      </c>
      <c r="W8929" s="29" t="e">
        <f t="shared" si="703"/>
        <v>#N/A</v>
      </c>
      <c r="X8929" s="37" t="e">
        <f t="shared" si="702"/>
        <v>#N/A</v>
      </c>
      <c r="Y8929" s="37" t="e">
        <f t="shared" si="705"/>
        <v>#N/A</v>
      </c>
      <c r="Z8929" s="37"/>
      <c r="AA8929" s="37"/>
    </row>
    <row r="8930" spans="20:27">
      <c r="T8930" s="26">
        <v>8910</v>
      </c>
      <c r="U8930" s="26" t="e">
        <f t="shared" si="704"/>
        <v>#N/A</v>
      </c>
      <c r="V8930" s="36" t="e">
        <f t="shared" si="701"/>
        <v>#N/A</v>
      </c>
      <c r="W8930" s="29" t="e">
        <f t="shared" si="703"/>
        <v>#N/A</v>
      </c>
      <c r="X8930" s="37" t="e">
        <f t="shared" si="702"/>
        <v>#N/A</v>
      </c>
      <c r="Y8930" s="37" t="e">
        <f t="shared" si="705"/>
        <v>#N/A</v>
      </c>
      <c r="Z8930" s="37"/>
      <c r="AA8930" s="37"/>
    </row>
    <row r="8931" spans="20:27">
      <c r="T8931" s="26">
        <v>8911</v>
      </c>
      <c r="U8931" s="26" t="e">
        <f t="shared" si="704"/>
        <v>#N/A</v>
      </c>
      <c r="V8931" s="36" t="e">
        <f t="shared" si="701"/>
        <v>#N/A</v>
      </c>
      <c r="W8931" s="29" t="e">
        <f t="shared" si="703"/>
        <v>#N/A</v>
      </c>
      <c r="X8931" s="37" t="e">
        <f t="shared" si="702"/>
        <v>#N/A</v>
      </c>
      <c r="Y8931" s="37" t="e">
        <f t="shared" si="705"/>
        <v>#N/A</v>
      </c>
      <c r="Z8931" s="37"/>
      <c r="AA8931" s="37"/>
    </row>
    <row r="8932" spans="20:27">
      <c r="T8932" s="26">
        <v>8912</v>
      </c>
      <c r="U8932" s="26" t="e">
        <f t="shared" si="704"/>
        <v>#N/A</v>
      </c>
      <c r="V8932" s="36" t="e">
        <f t="shared" si="701"/>
        <v>#N/A</v>
      </c>
      <c r="W8932" s="29" t="e">
        <f t="shared" si="703"/>
        <v>#N/A</v>
      </c>
      <c r="X8932" s="37" t="e">
        <f t="shared" si="702"/>
        <v>#N/A</v>
      </c>
      <c r="Y8932" s="37" t="e">
        <f t="shared" si="705"/>
        <v>#N/A</v>
      </c>
      <c r="Z8932" s="37"/>
      <c r="AA8932" s="37"/>
    </row>
    <row r="8933" spans="20:27">
      <c r="T8933" s="26">
        <v>8913</v>
      </c>
      <c r="U8933" s="26" t="e">
        <f t="shared" si="704"/>
        <v>#N/A</v>
      </c>
      <c r="V8933" s="36" t="e">
        <f t="shared" si="701"/>
        <v>#N/A</v>
      </c>
      <c r="W8933" s="29" t="e">
        <f t="shared" si="703"/>
        <v>#N/A</v>
      </c>
      <c r="X8933" s="37" t="e">
        <f t="shared" si="702"/>
        <v>#N/A</v>
      </c>
      <c r="Y8933" s="37" t="e">
        <f t="shared" si="705"/>
        <v>#N/A</v>
      </c>
      <c r="Z8933" s="37"/>
      <c r="AA8933" s="37"/>
    </row>
    <row r="8934" spans="20:27">
      <c r="T8934" s="26">
        <v>8914</v>
      </c>
      <c r="U8934" s="26" t="e">
        <f t="shared" si="704"/>
        <v>#N/A</v>
      </c>
      <c r="V8934" s="36" t="e">
        <f t="shared" si="701"/>
        <v>#N/A</v>
      </c>
      <c r="W8934" s="29" t="e">
        <f t="shared" si="703"/>
        <v>#N/A</v>
      </c>
      <c r="X8934" s="37" t="e">
        <f t="shared" si="702"/>
        <v>#N/A</v>
      </c>
      <c r="Y8934" s="37" t="e">
        <f t="shared" si="705"/>
        <v>#N/A</v>
      </c>
      <c r="Z8934" s="37"/>
      <c r="AA8934" s="37"/>
    </row>
    <row r="8935" spans="20:27">
      <c r="T8935" s="26">
        <v>8915</v>
      </c>
      <c r="U8935" s="26" t="e">
        <f t="shared" si="704"/>
        <v>#N/A</v>
      </c>
      <c r="V8935" s="36" t="e">
        <f t="shared" si="701"/>
        <v>#N/A</v>
      </c>
      <c r="W8935" s="29" t="e">
        <f t="shared" si="703"/>
        <v>#N/A</v>
      </c>
      <c r="X8935" s="37" t="e">
        <f t="shared" si="702"/>
        <v>#N/A</v>
      </c>
      <c r="Y8935" s="37" t="e">
        <f t="shared" si="705"/>
        <v>#N/A</v>
      </c>
      <c r="Z8935" s="37"/>
      <c r="AA8935" s="37"/>
    </row>
    <row r="8936" spans="20:27">
      <c r="T8936" s="26">
        <v>8916</v>
      </c>
      <c r="U8936" s="26" t="e">
        <f t="shared" si="704"/>
        <v>#N/A</v>
      </c>
      <c r="V8936" s="36" t="e">
        <f t="shared" si="701"/>
        <v>#N/A</v>
      </c>
      <c r="W8936" s="29" t="e">
        <f t="shared" si="703"/>
        <v>#N/A</v>
      </c>
      <c r="X8936" s="37" t="e">
        <f t="shared" si="702"/>
        <v>#N/A</v>
      </c>
      <c r="Y8936" s="37" t="e">
        <f t="shared" si="705"/>
        <v>#N/A</v>
      </c>
      <c r="Z8936" s="37"/>
      <c r="AA8936" s="37"/>
    </row>
    <row r="8937" spans="20:27">
      <c r="T8937" s="26">
        <v>8917</v>
      </c>
      <c r="U8937" s="26" t="e">
        <f t="shared" si="704"/>
        <v>#N/A</v>
      </c>
      <c r="V8937" s="36" t="e">
        <f t="shared" si="701"/>
        <v>#N/A</v>
      </c>
      <c r="W8937" s="29" t="e">
        <f t="shared" si="703"/>
        <v>#N/A</v>
      </c>
      <c r="X8937" s="37" t="e">
        <f t="shared" si="702"/>
        <v>#N/A</v>
      </c>
      <c r="Y8937" s="37" t="e">
        <f t="shared" si="705"/>
        <v>#N/A</v>
      </c>
      <c r="Z8937" s="37"/>
      <c r="AA8937" s="37"/>
    </row>
    <row r="8938" spans="20:27">
      <c r="T8938" s="26">
        <v>8918</v>
      </c>
      <c r="U8938" s="26" t="e">
        <f t="shared" si="704"/>
        <v>#N/A</v>
      </c>
      <c r="V8938" s="36" t="e">
        <f t="shared" si="701"/>
        <v>#N/A</v>
      </c>
      <c r="W8938" s="29" t="e">
        <f t="shared" si="703"/>
        <v>#N/A</v>
      </c>
      <c r="X8938" s="37" t="e">
        <f t="shared" si="702"/>
        <v>#N/A</v>
      </c>
      <c r="Y8938" s="37" t="e">
        <f t="shared" si="705"/>
        <v>#N/A</v>
      </c>
      <c r="Z8938" s="37"/>
      <c r="AA8938" s="37"/>
    </row>
    <row r="8939" spans="20:27">
      <c r="T8939" s="26">
        <v>8919</v>
      </c>
      <c r="U8939" s="26" t="e">
        <f t="shared" si="704"/>
        <v>#N/A</v>
      </c>
      <c r="V8939" s="36" t="e">
        <f t="shared" si="701"/>
        <v>#N/A</v>
      </c>
      <c r="W8939" s="29" t="e">
        <f t="shared" si="703"/>
        <v>#N/A</v>
      </c>
      <c r="X8939" s="37" t="e">
        <f t="shared" si="702"/>
        <v>#N/A</v>
      </c>
      <c r="Y8939" s="37" t="e">
        <f t="shared" si="705"/>
        <v>#N/A</v>
      </c>
      <c r="Z8939" s="37"/>
      <c r="AA8939" s="37"/>
    </row>
    <row r="8940" spans="20:27">
      <c r="T8940" s="26">
        <v>8920</v>
      </c>
      <c r="U8940" s="26" t="e">
        <f t="shared" si="704"/>
        <v>#N/A</v>
      </c>
      <c r="V8940" s="36" t="e">
        <f t="shared" si="701"/>
        <v>#N/A</v>
      </c>
      <c r="W8940" s="29" t="e">
        <f t="shared" si="703"/>
        <v>#N/A</v>
      </c>
      <c r="X8940" s="37" t="e">
        <f t="shared" si="702"/>
        <v>#N/A</v>
      </c>
      <c r="Y8940" s="37" t="e">
        <f t="shared" si="705"/>
        <v>#N/A</v>
      </c>
      <c r="Z8940" s="37"/>
      <c r="AA8940" s="37"/>
    </row>
    <row r="8941" spans="20:27">
      <c r="T8941" s="26">
        <v>8921</v>
      </c>
      <c r="U8941" s="26" t="e">
        <f t="shared" si="704"/>
        <v>#N/A</v>
      </c>
      <c r="V8941" s="36" t="e">
        <f t="shared" si="701"/>
        <v>#N/A</v>
      </c>
      <c r="W8941" s="29" t="e">
        <f t="shared" si="703"/>
        <v>#N/A</v>
      </c>
      <c r="X8941" s="37" t="e">
        <f t="shared" si="702"/>
        <v>#N/A</v>
      </c>
      <c r="Y8941" s="37" t="e">
        <f t="shared" si="705"/>
        <v>#N/A</v>
      </c>
      <c r="Z8941" s="37"/>
      <c r="AA8941" s="37"/>
    </row>
    <row r="8942" spans="20:27">
      <c r="T8942" s="26">
        <v>8922</v>
      </c>
      <c r="U8942" s="26" t="e">
        <f t="shared" si="704"/>
        <v>#N/A</v>
      </c>
      <c r="V8942" s="36" t="e">
        <f t="shared" si="701"/>
        <v>#N/A</v>
      </c>
      <c r="W8942" s="29" t="e">
        <f t="shared" si="703"/>
        <v>#N/A</v>
      </c>
      <c r="X8942" s="37" t="e">
        <f t="shared" si="702"/>
        <v>#N/A</v>
      </c>
      <c r="Y8942" s="37" t="e">
        <f t="shared" si="705"/>
        <v>#N/A</v>
      </c>
      <c r="Z8942" s="37"/>
      <c r="AA8942" s="37"/>
    </row>
    <row r="8943" spans="20:27">
      <c r="T8943" s="26">
        <v>8923</v>
      </c>
      <c r="U8943" s="26" t="e">
        <f t="shared" si="704"/>
        <v>#N/A</v>
      </c>
      <c r="V8943" s="36" t="e">
        <f t="shared" si="701"/>
        <v>#N/A</v>
      </c>
      <c r="W8943" s="29" t="e">
        <f t="shared" si="703"/>
        <v>#N/A</v>
      </c>
      <c r="X8943" s="37" t="e">
        <f t="shared" si="702"/>
        <v>#N/A</v>
      </c>
      <c r="Y8943" s="37" t="e">
        <f t="shared" si="705"/>
        <v>#N/A</v>
      </c>
      <c r="Z8943" s="37"/>
      <c r="AA8943" s="37"/>
    </row>
    <row r="8944" spans="20:27">
      <c r="T8944" s="26">
        <v>8924</v>
      </c>
      <c r="U8944" s="26" t="e">
        <f t="shared" si="704"/>
        <v>#N/A</v>
      </c>
      <c r="V8944" s="36" t="e">
        <f t="shared" si="701"/>
        <v>#N/A</v>
      </c>
      <c r="W8944" s="29" t="e">
        <f t="shared" si="703"/>
        <v>#N/A</v>
      </c>
      <c r="X8944" s="37" t="e">
        <f t="shared" si="702"/>
        <v>#N/A</v>
      </c>
      <c r="Y8944" s="37" t="e">
        <f t="shared" si="705"/>
        <v>#N/A</v>
      </c>
      <c r="Z8944" s="37"/>
      <c r="AA8944" s="37"/>
    </row>
    <row r="8945" spans="20:27">
      <c r="T8945" s="26">
        <v>8925</v>
      </c>
      <c r="U8945" s="26" t="e">
        <f t="shared" si="704"/>
        <v>#N/A</v>
      </c>
      <c r="V8945" s="36" t="e">
        <f t="shared" si="701"/>
        <v>#N/A</v>
      </c>
      <c r="W8945" s="29" t="e">
        <f t="shared" si="703"/>
        <v>#N/A</v>
      </c>
      <c r="X8945" s="37" t="e">
        <f t="shared" si="702"/>
        <v>#N/A</v>
      </c>
      <c r="Y8945" s="37" t="e">
        <f t="shared" si="705"/>
        <v>#N/A</v>
      </c>
      <c r="Z8945" s="37"/>
      <c r="AA8945" s="37"/>
    </row>
    <row r="8946" spans="20:27">
      <c r="T8946" s="26">
        <v>8926</v>
      </c>
      <c r="U8946" s="26" t="e">
        <f t="shared" si="704"/>
        <v>#N/A</v>
      </c>
      <c r="V8946" s="36" t="e">
        <f t="shared" si="701"/>
        <v>#N/A</v>
      </c>
      <c r="W8946" s="29" t="e">
        <f t="shared" si="703"/>
        <v>#N/A</v>
      </c>
      <c r="X8946" s="37" t="e">
        <f t="shared" si="702"/>
        <v>#N/A</v>
      </c>
      <c r="Y8946" s="37" t="e">
        <f t="shared" si="705"/>
        <v>#N/A</v>
      </c>
      <c r="Z8946" s="37"/>
      <c r="AA8946" s="37"/>
    </row>
    <row r="8947" spans="20:27">
      <c r="T8947" s="26">
        <v>8927</v>
      </c>
      <c r="U8947" s="26" t="e">
        <f t="shared" si="704"/>
        <v>#N/A</v>
      </c>
      <c r="V8947" s="36" t="e">
        <f t="shared" si="701"/>
        <v>#N/A</v>
      </c>
      <c r="W8947" s="29" t="e">
        <f t="shared" si="703"/>
        <v>#N/A</v>
      </c>
      <c r="X8947" s="37" t="e">
        <f t="shared" si="702"/>
        <v>#N/A</v>
      </c>
      <c r="Y8947" s="37" t="e">
        <f t="shared" si="705"/>
        <v>#N/A</v>
      </c>
      <c r="Z8947" s="37"/>
      <c r="AA8947" s="37"/>
    </row>
    <row r="8948" spans="20:27">
      <c r="T8948" s="26">
        <v>8928</v>
      </c>
      <c r="U8948" s="26" t="e">
        <f t="shared" si="704"/>
        <v>#N/A</v>
      </c>
      <c r="V8948" s="36" t="e">
        <f t="shared" si="701"/>
        <v>#N/A</v>
      </c>
      <c r="W8948" s="29" t="e">
        <f t="shared" si="703"/>
        <v>#N/A</v>
      </c>
      <c r="X8948" s="37" t="e">
        <f t="shared" si="702"/>
        <v>#N/A</v>
      </c>
      <c r="Y8948" s="37" t="e">
        <f t="shared" si="705"/>
        <v>#N/A</v>
      </c>
      <c r="Z8948" s="37"/>
      <c r="AA8948" s="37"/>
    </row>
    <row r="8949" spans="20:27">
      <c r="T8949" s="26">
        <v>8929</v>
      </c>
      <c r="U8949" s="26" t="e">
        <f t="shared" si="704"/>
        <v>#N/A</v>
      </c>
      <c r="V8949" s="36" t="e">
        <f t="shared" si="701"/>
        <v>#N/A</v>
      </c>
      <c r="W8949" s="29" t="e">
        <f t="shared" si="703"/>
        <v>#N/A</v>
      </c>
      <c r="X8949" s="37" t="e">
        <f t="shared" si="702"/>
        <v>#N/A</v>
      </c>
      <c r="Y8949" s="37" t="e">
        <f t="shared" si="705"/>
        <v>#N/A</v>
      </c>
      <c r="Z8949" s="37"/>
      <c r="AA8949" s="37"/>
    </row>
    <row r="8950" spans="20:27">
      <c r="T8950" s="26">
        <v>8930</v>
      </c>
      <c r="U8950" s="26" t="e">
        <f t="shared" si="704"/>
        <v>#N/A</v>
      </c>
      <c r="V8950" s="36" t="e">
        <f t="shared" si="701"/>
        <v>#N/A</v>
      </c>
      <c r="W8950" s="29" t="e">
        <f t="shared" si="703"/>
        <v>#N/A</v>
      </c>
      <c r="X8950" s="37" t="e">
        <f t="shared" si="702"/>
        <v>#N/A</v>
      </c>
      <c r="Y8950" s="37" t="e">
        <f t="shared" si="705"/>
        <v>#N/A</v>
      </c>
      <c r="Z8950" s="37"/>
      <c r="AA8950" s="37"/>
    </row>
    <row r="8951" spans="20:27">
      <c r="T8951" s="26">
        <v>8931</v>
      </c>
      <c r="U8951" s="26" t="e">
        <f t="shared" si="704"/>
        <v>#N/A</v>
      </c>
      <c r="V8951" s="36" t="e">
        <f t="shared" si="701"/>
        <v>#N/A</v>
      </c>
      <c r="W8951" s="29" t="e">
        <f t="shared" si="703"/>
        <v>#N/A</v>
      </c>
      <c r="X8951" s="37" t="e">
        <f t="shared" si="702"/>
        <v>#N/A</v>
      </c>
      <c r="Y8951" s="37" t="e">
        <f t="shared" si="705"/>
        <v>#N/A</v>
      </c>
      <c r="Z8951" s="37"/>
      <c r="AA8951" s="37"/>
    </row>
    <row r="8952" spans="20:27">
      <c r="T8952" s="26">
        <v>8932</v>
      </c>
      <c r="U8952" s="26" t="e">
        <f t="shared" si="704"/>
        <v>#N/A</v>
      </c>
      <c r="V8952" s="36" t="e">
        <f t="shared" si="701"/>
        <v>#N/A</v>
      </c>
      <c r="W8952" s="29" t="e">
        <f t="shared" si="703"/>
        <v>#N/A</v>
      </c>
      <c r="X8952" s="37" t="e">
        <f t="shared" si="702"/>
        <v>#N/A</v>
      </c>
      <c r="Y8952" s="37" t="e">
        <f t="shared" si="705"/>
        <v>#N/A</v>
      </c>
      <c r="Z8952" s="37"/>
      <c r="AA8952" s="37"/>
    </row>
    <row r="8953" spans="20:27">
      <c r="T8953" s="26">
        <v>8933</v>
      </c>
      <c r="U8953" s="26" t="e">
        <f t="shared" si="704"/>
        <v>#N/A</v>
      </c>
      <c r="V8953" s="36" t="e">
        <f t="shared" si="701"/>
        <v>#N/A</v>
      </c>
      <c r="W8953" s="29" t="e">
        <f t="shared" si="703"/>
        <v>#N/A</v>
      </c>
      <c r="X8953" s="37" t="e">
        <f t="shared" si="702"/>
        <v>#N/A</v>
      </c>
      <c r="Y8953" s="37" t="e">
        <f t="shared" si="705"/>
        <v>#N/A</v>
      </c>
      <c r="Z8953" s="37"/>
      <c r="AA8953" s="37"/>
    </row>
    <row r="8954" spans="20:27">
      <c r="T8954" s="26">
        <v>8934</v>
      </c>
      <c r="U8954" s="26" t="e">
        <f t="shared" si="704"/>
        <v>#N/A</v>
      </c>
      <c r="V8954" s="36" t="e">
        <f t="shared" si="701"/>
        <v>#N/A</v>
      </c>
      <c r="W8954" s="29" t="e">
        <f t="shared" si="703"/>
        <v>#N/A</v>
      </c>
      <c r="X8954" s="37" t="e">
        <f t="shared" si="702"/>
        <v>#N/A</v>
      </c>
      <c r="Y8954" s="37" t="e">
        <f t="shared" si="705"/>
        <v>#N/A</v>
      </c>
      <c r="Z8954" s="37"/>
      <c r="AA8954" s="37"/>
    </row>
    <row r="8955" spans="20:27">
      <c r="T8955" s="26">
        <v>8935</v>
      </c>
      <c r="U8955" s="26" t="e">
        <f t="shared" si="704"/>
        <v>#N/A</v>
      </c>
      <c r="V8955" s="36" t="e">
        <f t="shared" si="701"/>
        <v>#N/A</v>
      </c>
      <c r="W8955" s="29" t="e">
        <f t="shared" si="703"/>
        <v>#N/A</v>
      </c>
      <c r="X8955" s="37" t="e">
        <f t="shared" si="702"/>
        <v>#N/A</v>
      </c>
      <c r="Y8955" s="37" t="e">
        <f t="shared" si="705"/>
        <v>#N/A</v>
      </c>
      <c r="Z8955" s="37"/>
      <c r="AA8955" s="37"/>
    </row>
    <row r="8956" spans="20:27">
      <c r="T8956" s="26">
        <v>8936</v>
      </c>
      <c r="U8956" s="26" t="e">
        <f t="shared" si="704"/>
        <v>#N/A</v>
      </c>
      <c r="V8956" s="36" t="e">
        <f t="shared" si="701"/>
        <v>#N/A</v>
      </c>
      <c r="W8956" s="29" t="e">
        <f t="shared" si="703"/>
        <v>#N/A</v>
      </c>
      <c r="X8956" s="37" t="e">
        <f t="shared" si="702"/>
        <v>#N/A</v>
      </c>
      <c r="Y8956" s="37" t="e">
        <f t="shared" si="705"/>
        <v>#N/A</v>
      </c>
      <c r="Z8956" s="37"/>
      <c r="AA8956" s="37"/>
    </row>
    <row r="8957" spans="20:27">
      <c r="T8957" s="26">
        <v>8937</v>
      </c>
      <c r="U8957" s="26" t="e">
        <f t="shared" si="704"/>
        <v>#N/A</v>
      </c>
      <c r="V8957" s="36" t="e">
        <f t="shared" si="701"/>
        <v>#N/A</v>
      </c>
      <c r="W8957" s="29" t="e">
        <f t="shared" si="703"/>
        <v>#N/A</v>
      </c>
      <c r="X8957" s="37" t="e">
        <f t="shared" si="702"/>
        <v>#N/A</v>
      </c>
      <c r="Y8957" s="37" t="e">
        <f t="shared" si="705"/>
        <v>#N/A</v>
      </c>
      <c r="Z8957" s="37"/>
      <c r="AA8957" s="37"/>
    </row>
    <row r="8958" spans="20:27">
      <c r="T8958" s="26">
        <v>8938</v>
      </c>
      <c r="U8958" s="26" t="e">
        <f t="shared" si="704"/>
        <v>#N/A</v>
      </c>
      <c r="V8958" s="36" t="e">
        <f t="shared" si="701"/>
        <v>#N/A</v>
      </c>
      <c r="W8958" s="29" t="e">
        <f t="shared" si="703"/>
        <v>#N/A</v>
      </c>
      <c r="X8958" s="37" t="e">
        <f t="shared" si="702"/>
        <v>#N/A</v>
      </c>
      <c r="Y8958" s="37" t="e">
        <f t="shared" si="705"/>
        <v>#N/A</v>
      </c>
      <c r="Z8958" s="37"/>
      <c r="AA8958" s="37"/>
    </row>
    <row r="8959" spans="20:27">
      <c r="T8959" s="26">
        <v>8939</v>
      </c>
      <c r="U8959" s="26" t="e">
        <f t="shared" si="704"/>
        <v>#N/A</v>
      </c>
      <c r="V8959" s="36" t="e">
        <f t="shared" si="701"/>
        <v>#N/A</v>
      </c>
      <c r="W8959" s="29" t="e">
        <f t="shared" si="703"/>
        <v>#N/A</v>
      </c>
      <c r="X8959" s="37" t="e">
        <f t="shared" si="702"/>
        <v>#N/A</v>
      </c>
      <c r="Y8959" s="37" t="e">
        <f t="shared" si="705"/>
        <v>#N/A</v>
      </c>
      <c r="Z8959" s="37"/>
      <c r="AA8959" s="37"/>
    </row>
    <row r="8960" spans="20:27">
      <c r="T8960" s="26">
        <v>8940</v>
      </c>
      <c r="U8960" s="26" t="e">
        <f t="shared" si="704"/>
        <v>#N/A</v>
      </c>
      <c r="V8960" s="36" t="e">
        <f t="shared" si="701"/>
        <v>#N/A</v>
      </c>
      <c r="W8960" s="29" t="e">
        <f t="shared" si="703"/>
        <v>#N/A</v>
      </c>
      <c r="X8960" s="37" t="e">
        <f t="shared" si="702"/>
        <v>#N/A</v>
      </c>
      <c r="Y8960" s="37" t="e">
        <f t="shared" si="705"/>
        <v>#N/A</v>
      </c>
      <c r="Z8960" s="37"/>
      <c r="AA8960" s="37"/>
    </row>
    <row r="8961" spans="20:27">
      <c r="T8961" s="26">
        <v>8941</v>
      </c>
      <c r="U8961" s="26" t="e">
        <f t="shared" si="704"/>
        <v>#N/A</v>
      </c>
      <c r="V8961" s="36" t="e">
        <f t="shared" si="701"/>
        <v>#N/A</v>
      </c>
      <c r="W8961" s="29" t="e">
        <f t="shared" si="703"/>
        <v>#N/A</v>
      </c>
      <c r="X8961" s="37" t="e">
        <f t="shared" si="702"/>
        <v>#N/A</v>
      </c>
      <c r="Y8961" s="37" t="e">
        <f t="shared" si="705"/>
        <v>#N/A</v>
      </c>
      <c r="Z8961" s="37"/>
      <c r="AA8961" s="37"/>
    </row>
    <row r="8962" spans="20:27">
      <c r="T8962" s="26">
        <v>8942</v>
      </c>
      <c r="U8962" s="26" t="e">
        <f t="shared" si="704"/>
        <v>#N/A</v>
      </c>
      <c r="V8962" s="36" t="e">
        <f t="shared" si="701"/>
        <v>#N/A</v>
      </c>
      <c r="W8962" s="29" t="e">
        <f t="shared" si="703"/>
        <v>#N/A</v>
      </c>
      <c r="X8962" s="37" t="e">
        <f t="shared" si="702"/>
        <v>#N/A</v>
      </c>
      <c r="Y8962" s="37" t="e">
        <f t="shared" si="705"/>
        <v>#N/A</v>
      </c>
      <c r="Z8962" s="37"/>
      <c r="AA8962" s="37"/>
    </row>
    <row r="8963" spans="20:27">
      <c r="T8963" s="26">
        <v>8943</v>
      </c>
      <c r="U8963" s="26" t="e">
        <f t="shared" si="704"/>
        <v>#N/A</v>
      </c>
      <c r="V8963" s="36" t="e">
        <f t="shared" si="701"/>
        <v>#N/A</v>
      </c>
      <c r="W8963" s="29" t="e">
        <f t="shared" si="703"/>
        <v>#N/A</v>
      </c>
      <c r="X8963" s="37" t="e">
        <f t="shared" si="702"/>
        <v>#N/A</v>
      </c>
      <c r="Y8963" s="37" t="e">
        <f t="shared" si="705"/>
        <v>#N/A</v>
      </c>
      <c r="Z8963" s="37"/>
      <c r="AA8963" s="37"/>
    </row>
    <row r="8964" spans="20:27">
      <c r="T8964" s="26">
        <v>8944</v>
      </c>
      <c r="U8964" s="26" t="e">
        <f t="shared" si="704"/>
        <v>#N/A</v>
      </c>
      <c r="V8964" s="36" t="e">
        <f t="shared" si="701"/>
        <v>#N/A</v>
      </c>
      <c r="W8964" s="29" t="e">
        <f t="shared" si="703"/>
        <v>#N/A</v>
      </c>
      <c r="X8964" s="37" t="e">
        <f t="shared" si="702"/>
        <v>#N/A</v>
      </c>
      <c r="Y8964" s="37" t="e">
        <f t="shared" si="705"/>
        <v>#N/A</v>
      </c>
      <c r="Z8964" s="37"/>
      <c r="AA8964" s="37"/>
    </row>
    <row r="8965" spans="20:27">
      <c r="T8965" s="26">
        <v>8945</v>
      </c>
      <c r="U8965" s="26" t="e">
        <f t="shared" si="704"/>
        <v>#N/A</v>
      </c>
      <c r="V8965" s="36" t="e">
        <f t="shared" si="701"/>
        <v>#N/A</v>
      </c>
      <c r="W8965" s="29" t="e">
        <f t="shared" si="703"/>
        <v>#N/A</v>
      </c>
      <c r="X8965" s="37" t="e">
        <f t="shared" si="702"/>
        <v>#N/A</v>
      </c>
      <c r="Y8965" s="37" t="e">
        <f t="shared" si="705"/>
        <v>#N/A</v>
      </c>
      <c r="Z8965" s="37"/>
      <c r="AA8965" s="37"/>
    </row>
    <row r="8966" spans="20:27">
      <c r="T8966" s="26">
        <v>8946</v>
      </c>
      <c r="U8966" s="26" t="e">
        <f t="shared" si="704"/>
        <v>#N/A</v>
      </c>
      <c r="V8966" s="36" t="e">
        <f t="shared" si="701"/>
        <v>#N/A</v>
      </c>
      <c r="W8966" s="29" t="e">
        <f t="shared" si="703"/>
        <v>#N/A</v>
      </c>
      <c r="X8966" s="37" t="e">
        <f t="shared" si="702"/>
        <v>#N/A</v>
      </c>
      <c r="Y8966" s="37" t="e">
        <f t="shared" si="705"/>
        <v>#N/A</v>
      </c>
      <c r="Z8966" s="37"/>
      <c r="AA8966" s="37"/>
    </row>
    <row r="8967" spans="20:27">
      <c r="T8967" s="26">
        <v>8947</v>
      </c>
      <c r="U8967" s="26" t="e">
        <f t="shared" si="704"/>
        <v>#N/A</v>
      </c>
      <c r="V8967" s="36" t="e">
        <f t="shared" si="701"/>
        <v>#N/A</v>
      </c>
      <c r="W8967" s="29" t="e">
        <f t="shared" si="703"/>
        <v>#N/A</v>
      </c>
      <c r="X8967" s="37" t="e">
        <f t="shared" si="702"/>
        <v>#N/A</v>
      </c>
      <c r="Y8967" s="37" t="e">
        <f t="shared" si="705"/>
        <v>#N/A</v>
      </c>
      <c r="Z8967" s="37"/>
      <c r="AA8967" s="37"/>
    </row>
    <row r="8968" spans="20:27">
      <c r="T8968" s="26">
        <v>8948</v>
      </c>
      <c r="U8968" s="26" t="e">
        <f t="shared" si="704"/>
        <v>#N/A</v>
      </c>
      <c r="V8968" s="36" t="e">
        <f t="shared" ref="V8968:V9031" si="706">K$23*EXP(M$22*LOG(T8968/O$23))</f>
        <v>#N/A</v>
      </c>
      <c r="W8968" s="29" t="e">
        <f t="shared" si="703"/>
        <v>#N/A</v>
      </c>
      <c r="X8968" s="37" t="e">
        <f t="shared" ref="X8968:X9031" si="707">IF(($K$60+15)&gt;T8968,T8968,(#N/A))</f>
        <v>#N/A</v>
      </c>
      <c r="Y8968" s="37" t="e">
        <f t="shared" si="705"/>
        <v>#N/A</v>
      </c>
      <c r="Z8968" s="37"/>
      <c r="AA8968" s="37"/>
    </row>
    <row r="8969" spans="20:27">
      <c r="T8969" s="26">
        <v>8949</v>
      </c>
      <c r="U8969" s="26" t="e">
        <f t="shared" si="704"/>
        <v>#N/A</v>
      </c>
      <c r="V8969" s="36" t="e">
        <f t="shared" si="706"/>
        <v>#N/A</v>
      </c>
      <c r="W8969" s="29" t="e">
        <f t="shared" si="703"/>
        <v>#N/A</v>
      </c>
      <c r="X8969" s="37" t="e">
        <f t="shared" si="707"/>
        <v>#N/A</v>
      </c>
      <c r="Y8969" s="37" t="e">
        <f t="shared" si="705"/>
        <v>#N/A</v>
      </c>
      <c r="Z8969" s="37"/>
      <c r="AA8969" s="37"/>
    </row>
    <row r="8970" spans="20:27">
      <c r="T8970" s="26">
        <v>8950</v>
      </c>
      <c r="U8970" s="26" t="e">
        <f t="shared" si="704"/>
        <v>#N/A</v>
      </c>
      <c r="V8970" s="36" t="e">
        <f t="shared" si="706"/>
        <v>#N/A</v>
      </c>
      <c r="W8970" s="29" t="e">
        <f t="shared" si="703"/>
        <v>#N/A</v>
      </c>
      <c r="X8970" s="37" t="e">
        <f t="shared" si="707"/>
        <v>#N/A</v>
      </c>
      <c r="Y8970" s="37" t="e">
        <f t="shared" si="705"/>
        <v>#N/A</v>
      </c>
      <c r="Z8970" s="37"/>
      <c r="AA8970" s="37"/>
    </row>
    <row r="8971" spans="20:27">
      <c r="T8971" s="26">
        <v>8951</v>
      </c>
      <c r="U8971" s="26" t="e">
        <f t="shared" si="704"/>
        <v>#N/A</v>
      </c>
      <c r="V8971" s="36" t="e">
        <f t="shared" si="706"/>
        <v>#N/A</v>
      </c>
      <c r="W8971" s="29" t="e">
        <f t="shared" si="703"/>
        <v>#N/A</v>
      </c>
      <c r="X8971" s="37" t="e">
        <f t="shared" si="707"/>
        <v>#N/A</v>
      </c>
      <c r="Y8971" s="37" t="e">
        <f t="shared" si="705"/>
        <v>#N/A</v>
      </c>
      <c r="Z8971" s="37"/>
      <c r="AA8971" s="37"/>
    </row>
    <row r="8972" spans="20:27">
      <c r="T8972" s="26">
        <v>8952</v>
      </c>
      <c r="U8972" s="26" t="e">
        <f t="shared" si="704"/>
        <v>#N/A</v>
      </c>
      <c r="V8972" s="36" t="e">
        <f t="shared" si="706"/>
        <v>#N/A</v>
      </c>
      <c r="W8972" s="29" t="e">
        <f t="shared" si="703"/>
        <v>#N/A</v>
      </c>
      <c r="X8972" s="37" t="e">
        <f t="shared" si="707"/>
        <v>#N/A</v>
      </c>
      <c r="Y8972" s="37" t="e">
        <f t="shared" si="705"/>
        <v>#N/A</v>
      </c>
      <c r="Z8972" s="37"/>
      <c r="AA8972" s="37"/>
    </row>
    <row r="8973" spans="20:27">
      <c r="T8973" s="26">
        <v>8953</v>
      </c>
      <c r="U8973" s="26" t="e">
        <f t="shared" si="704"/>
        <v>#N/A</v>
      </c>
      <c r="V8973" s="36" t="e">
        <f t="shared" si="706"/>
        <v>#N/A</v>
      </c>
      <c r="W8973" s="29" t="e">
        <f t="shared" si="703"/>
        <v>#N/A</v>
      </c>
      <c r="X8973" s="37" t="e">
        <f t="shared" si="707"/>
        <v>#N/A</v>
      </c>
      <c r="Y8973" s="37" t="e">
        <f t="shared" si="705"/>
        <v>#N/A</v>
      </c>
      <c r="Z8973" s="37"/>
      <c r="AA8973" s="37"/>
    </row>
    <row r="8974" spans="20:27">
      <c r="T8974" s="26">
        <v>8954</v>
      </c>
      <c r="U8974" s="26" t="e">
        <f t="shared" si="704"/>
        <v>#N/A</v>
      </c>
      <c r="V8974" s="36" t="e">
        <f t="shared" si="706"/>
        <v>#N/A</v>
      </c>
      <c r="W8974" s="29" t="e">
        <f t="shared" si="703"/>
        <v>#N/A</v>
      </c>
      <c r="X8974" s="37" t="e">
        <f t="shared" si="707"/>
        <v>#N/A</v>
      </c>
      <c r="Y8974" s="37" t="e">
        <f t="shared" si="705"/>
        <v>#N/A</v>
      </c>
      <c r="Z8974" s="37"/>
      <c r="AA8974" s="37"/>
    </row>
    <row r="8975" spans="20:27">
      <c r="T8975" s="26">
        <v>8955</v>
      </c>
      <c r="U8975" s="26" t="e">
        <f t="shared" si="704"/>
        <v>#N/A</v>
      </c>
      <c r="V8975" s="36" t="e">
        <f t="shared" si="706"/>
        <v>#N/A</v>
      </c>
      <c r="W8975" s="29" t="e">
        <f t="shared" si="703"/>
        <v>#N/A</v>
      </c>
      <c r="X8975" s="37" t="e">
        <f t="shared" si="707"/>
        <v>#N/A</v>
      </c>
      <c r="Y8975" s="37" t="e">
        <f t="shared" si="705"/>
        <v>#N/A</v>
      </c>
      <c r="Z8975" s="37"/>
      <c r="AA8975" s="37"/>
    </row>
    <row r="8976" spans="20:27">
      <c r="T8976" s="26">
        <v>8956</v>
      </c>
      <c r="U8976" s="26" t="e">
        <f t="shared" si="704"/>
        <v>#N/A</v>
      </c>
      <c r="V8976" s="36" t="e">
        <f t="shared" si="706"/>
        <v>#N/A</v>
      </c>
      <c r="W8976" s="29" t="e">
        <f t="shared" si="703"/>
        <v>#N/A</v>
      </c>
      <c r="X8976" s="37" t="e">
        <f t="shared" si="707"/>
        <v>#N/A</v>
      </c>
      <c r="Y8976" s="37" t="e">
        <f t="shared" si="705"/>
        <v>#N/A</v>
      </c>
      <c r="Z8976" s="37"/>
      <c r="AA8976" s="37"/>
    </row>
    <row r="8977" spans="20:27">
      <c r="T8977" s="26">
        <v>8957</v>
      </c>
      <c r="U8977" s="26" t="e">
        <f t="shared" si="704"/>
        <v>#N/A</v>
      </c>
      <c r="V8977" s="36" t="e">
        <f t="shared" si="706"/>
        <v>#N/A</v>
      </c>
      <c r="W8977" s="29" t="e">
        <f t="shared" si="703"/>
        <v>#N/A</v>
      </c>
      <c r="X8977" s="37" t="e">
        <f t="shared" si="707"/>
        <v>#N/A</v>
      </c>
      <c r="Y8977" s="37" t="e">
        <f t="shared" si="705"/>
        <v>#N/A</v>
      </c>
      <c r="Z8977" s="37"/>
      <c r="AA8977" s="37"/>
    </row>
    <row r="8978" spans="20:27">
      <c r="T8978" s="26">
        <v>8958</v>
      </c>
      <c r="U8978" s="26" t="e">
        <f t="shared" si="704"/>
        <v>#N/A</v>
      </c>
      <c r="V8978" s="36" t="e">
        <f t="shared" si="706"/>
        <v>#N/A</v>
      </c>
      <c r="W8978" s="29" t="e">
        <f t="shared" si="703"/>
        <v>#N/A</v>
      </c>
      <c r="X8978" s="37" t="e">
        <f t="shared" si="707"/>
        <v>#N/A</v>
      </c>
      <c r="Y8978" s="37" t="e">
        <f t="shared" si="705"/>
        <v>#N/A</v>
      </c>
      <c r="Z8978" s="37"/>
      <c r="AA8978" s="37"/>
    </row>
    <row r="8979" spans="20:27">
      <c r="T8979" s="26">
        <v>8959</v>
      </c>
      <c r="U8979" s="26" t="e">
        <f t="shared" si="704"/>
        <v>#N/A</v>
      </c>
      <c r="V8979" s="36" t="e">
        <f t="shared" si="706"/>
        <v>#N/A</v>
      </c>
      <c r="W8979" s="29" t="e">
        <f t="shared" si="703"/>
        <v>#N/A</v>
      </c>
      <c r="X8979" s="37" t="e">
        <f t="shared" si="707"/>
        <v>#N/A</v>
      </c>
      <c r="Y8979" s="37" t="e">
        <f t="shared" si="705"/>
        <v>#N/A</v>
      </c>
      <c r="Z8979" s="37"/>
      <c r="AA8979" s="37"/>
    </row>
    <row r="8980" spans="20:27">
      <c r="T8980" s="26">
        <v>8960</v>
      </c>
      <c r="U8980" s="26" t="e">
        <f t="shared" si="704"/>
        <v>#N/A</v>
      </c>
      <c r="V8980" s="36" t="e">
        <f t="shared" si="706"/>
        <v>#N/A</v>
      </c>
      <c r="W8980" s="29" t="e">
        <f t="shared" si="703"/>
        <v>#N/A</v>
      </c>
      <c r="X8980" s="37" t="e">
        <f t="shared" si="707"/>
        <v>#N/A</v>
      </c>
      <c r="Y8980" s="37" t="e">
        <f t="shared" si="705"/>
        <v>#N/A</v>
      </c>
      <c r="Z8980" s="37"/>
      <c r="AA8980" s="37"/>
    </row>
    <row r="8981" spans="20:27">
      <c r="T8981" s="26">
        <v>8961</v>
      </c>
      <c r="U8981" s="26" t="e">
        <f t="shared" si="704"/>
        <v>#N/A</v>
      </c>
      <c r="V8981" s="36" t="e">
        <f t="shared" si="706"/>
        <v>#N/A</v>
      </c>
      <c r="W8981" s="29" t="e">
        <f t="shared" ref="W8981:W9044" si="708">IF(U8981="",(#N/A),V8981)</f>
        <v>#N/A</v>
      </c>
      <c r="X8981" s="37" t="e">
        <f t="shared" si="707"/>
        <v>#N/A</v>
      </c>
      <c r="Y8981" s="37" t="e">
        <f t="shared" si="705"/>
        <v>#N/A</v>
      </c>
      <c r="Z8981" s="37"/>
      <c r="AA8981" s="37"/>
    </row>
    <row r="8982" spans="20:27">
      <c r="T8982" s="26">
        <v>8962</v>
      </c>
      <c r="U8982" s="26" t="e">
        <f t="shared" ref="U8982:U9045" si="709">IF(MAX(D$20:D$64)&lt;T8982,(#N/A),T8982)</f>
        <v>#N/A</v>
      </c>
      <c r="V8982" s="36" t="e">
        <f t="shared" si="706"/>
        <v>#N/A</v>
      </c>
      <c r="W8982" s="29" t="e">
        <f t="shared" si="708"/>
        <v>#N/A</v>
      </c>
      <c r="X8982" s="37" t="e">
        <f t="shared" si="707"/>
        <v>#N/A</v>
      </c>
      <c r="Y8982" s="37" t="e">
        <f t="shared" si="705"/>
        <v>#N/A</v>
      </c>
      <c r="Z8982" s="37"/>
      <c r="AA8982" s="37"/>
    </row>
    <row r="8983" spans="20:27">
      <c r="T8983" s="26">
        <v>8963</v>
      </c>
      <c r="U8983" s="26" t="e">
        <f t="shared" si="709"/>
        <v>#N/A</v>
      </c>
      <c r="V8983" s="36" t="e">
        <f t="shared" si="706"/>
        <v>#N/A</v>
      </c>
      <c r="W8983" s="29" t="e">
        <f t="shared" si="708"/>
        <v>#N/A</v>
      </c>
      <c r="X8983" s="37" t="e">
        <f t="shared" si="707"/>
        <v>#N/A</v>
      </c>
      <c r="Y8983" s="37" t="e">
        <f t="shared" si="705"/>
        <v>#N/A</v>
      </c>
      <c r="Z8983" s="37"/>
      <c r="AA8983" s="37"/>
    </row>
    <row r="8984" spans="20:27">
      <c r="T8984" s="26">
        <v>8964</v>
      </c>
      <c r="U8984" s="26" t="e">
        <f t="shared" si="709"/>
        <v>#N/A</v>
      </c>
      <c r="V8984" s="36" t="e">
        <f t="shared" si="706"/>
        <v>#N/A</v>
      </c>
      <c r="W8984" s="29" t="e">
        <f t="shared" si="708"/>
        <v>#N/A</v>
      </c>
      <c r="X8984" s="37" t="e">
        <f t="shared" si="707"/>
        <v>#N/A</v>
      </c>
      <c r="Y8984" s="37" t="e">
        <f t="shared" si="705"/>
        <v>#N/A</v>
      </c>
      <c r="Z8984" s="37"/>
      <c r="AA8984" s="37"/>
    </row>
    <row r="8985" spans="20:27">
      <c r="T8985" s="26">
        <v>8965</v>
      </c>
      <c r="U8985" s="26" t="e">
        <f t="shared" si="709"/>
        <v>#N/A</v>
      </c>
      <c r="V8985" s="36" t="e">
        <f t="shared" si="706"/>
        <v>#N/A</v>
      </c>
      <c r="W8985" s="29" t="e">
        <f t="shared" si="708"/>
        <v>#N/A</v>
      </c>
      <c r="X8985" s="37" t="e">
        <f t="shared" si="707"/>
        <v>#N/A</v>
      </c>
      <c r="Y8985" s="37" t="e">
        <f t="shared" si="705"/>
        <v>#N/A</v>
      </c>
      <c r="Z8985" s="37"/>
      <c r="AA8985" s="37"/>
    </row>
    <row r="8986" spans="20:27">
      <c r="T8986" s="26">
        <v>8966</v>
      </c>
      <c r="U8986" s="26" t="e">
        <f t="shared" si="709"/>
        <v>#N/A</v>
      </c>
      <c r="V8986" s="36" t="e">
        <f t="shared" si="706"/>
        <v>#N/A</v>
      </c>
      <c r="W8986" s="29" t="e">
        <f t="shared" si="708"/>
        <v>#N/A</v>
      </c>
      <c r="X8986" s="37" t="e">
        <f t="shared" si="707"/>
        <v>#N/A</v>
      </c>
      <c r="Y8986" s="37" t="e">
        <f t="shared" si="705"/>
        <v>#N/A</v>
      </c>
      <c r="Z8986" s="37"/>
      <c r="AA8986" s="37"/>
    </row>
    <row r="8987" spans="20:27">
      <c r="T8987" s="26">
        <v>8967</v>
      </c>
      <c r="U8987" s="26" t="e">
        <f t="shared" si="709"/>
        <v>#N/A</v>
      </c>
      <c r="V8987" s="36" t="e">
        <f t="shared" si="706"/>
        <v>#N/A</v>
      </c>
      <c r="W8987" s="29" t="e">
        <f t="shared" si="708"/>
        <v>#N/A</v>
      </c>
      <c r="X8987" s="37" t="e">
        <f t="shared" si="707"/>
        <v>#N/A</v>
      </c>
      <c r="Y8987" s="37" t="e">
        <f t="shared" si="705"/>
        <v>#N/A</v>
      </c>
      <c r="Z8987" s="37"/>
      <c r="AA8987" s="37"/>
    </row>
    <row r="8988" spans="20:27">
      <c r="T8988" s="26">
        <v>8968</v>
      </c>
      <c r="U8988" s="26" t="e">
        <f t="shared" si="709"/>
        <v>#N/A</v>
      </c>
      <c r="V8988" s="36" t="e">
        <f t="shared" si="706"/>
        <v>#N/A</v>
      </c>
      <c r="W8988" s="29" t="e">
        <f t="shared" si="708"/>
        <v>#N/A</v>
      </c>
      <c r="X8988" s="37" t="e">
        <f t="shared" si="707"/>
        <v>#N/A</v>
      </c>
      <c r="Y8988" s="37" t="e">
        <f t="shared" si="705"/>
        <v>#N/A</v>
      </c>
      <c r="Z8988" s="37"/>
      <c r="AA8988" s="37"/>
    </row>
    <row r="8989" spans="20:27">
      <c r="T8989" s="26">
        <v>8969</v>
      </c>
      <c r="U8989" s="26" t="e">
        <f t="shared" si="709"/>
        <v>#N/A</v>
      </c>
      <c r="V8989" s="36" t="e">
        <f t="shared" si="706"/>
        <v>#N/A</v>
      </c>
      <c r="W8989" s="29" t="e">
        <f t="shared" si="708"/>
        <v>#N/A</v>
      </c>
      <c r="X8989" s="37" t="e">
        <f t="shared" si="707"/>
        <v>#N/A</v>
      </c>
      <c r="Y8989" s="37" t="e">
        <f t="shared" si="705"/>
        <v>#N/A</v>
      </c>
      <c r="Z8989" s="37"/>
      <c r="AA8989" s="37"/>
    </row>
    <row r="8990" spans="20:27">
      <c r="T8990" s="26">
        <v>8970</v>
      </c>
      <c r="U8990" s="26" t="e">
        <f t="shared" si="709"/>
        <v>#N/A</v>
      </c>
      <c r="V8990" s="36" t="e">
        <f t="shared" si="706"/>
        <v>#N/A</v>
      </c>
      <c r="W8990" s="29" t="e">
        <f t="shared" si="708"/>
        <v>#N/A</v>
      </c>
      <c r="X8990" s="37" t="e">
        <f t="shared" si="707"/>
        <v>#N/A</v>
      </c>
      <c r="Y8990" s="37" t="e">
        <f t="shared" si="705"/>
        <v>#N/A</v>
      </c>
      <c r="Z8990" s="37"/>
      <c r="AA8990" s="37"/>
    </row>
    <row r="8991" spans="20:27">
      <c r="T8991" s="26">
        <v>8971</v>
      </c>
      <c r="U8991" s="26" t="e">
        <f t="shared" si="709"/>
        <v>#N/A</v>
      </c>
      <c r="V8991" s="36" t="e">
        <f t="shared" si="706"/>
        <v>#N/A</v>
      </c>
      <c r="W8991" s="29" t="e">
        <f t="shared" si="708"/>
        <v>#N/A</v>
      </c>
      <c r="X8991" s="37" t="e">
        <f t="shared" si="707"/>
        <v>#N/A</v>
      </c>
      <c r="Y8991" s="37" t="e">
        <f t="shared" ref="Y8991:Y9054" si="710">IF(($K$60+15)&gt;T8991,K$23*EXP(M$22*LOG(T8991/O$23)),(#N/A))</f>
        <v>#N/A</v>
      </c>
      <c r="Z8991" s="37"/>
      <c r="AA8991" s="37"/>
    </row>
    <row r="8992" spans="20:27">
      <c r="T8992" s="26">
        <v>8972</v>
      </c>
      <c r="U8992" s="26" t="e">
        <f t="shared" si="709"/>
        <v>#N/A</v>
      </c>
      <c r="V8992" s="36" t="e">
        <f t="shared" si="706"/>
        <v>#N/A</v>
      </c>
      <c r="W8992" s="29" t="e">
        <f t="shared" si="708"/>
        <v>#N/A</v>
      </c>
      <c r="X8992" s="37" t="e">
        <f t="shared" si="707"/>
        <v>#N/A</v>
      </c>
      <c r="Y8992" s="37" t="e">
        <f t="shared" si="710"/>
        <v>#N/A</v>
      </c>
      <c r="Z8992" s="37"/>
      <c r="AA8992" s="37"/>
    </row>
    <row r="8993" spans="20:27">
      <c r="T8993" s="26">
        <v>8973</v>
      </c>
      <c r="U8993" s="26" t="e">
        <f t="shared" si="709"/>
        <v>#N/A</v>
      </c>
      <c r="V8993" s="36" t="e">
        <f t="shared" si="706"/>
        <v>#N/A</v>
      </c>
      <c r="W8993" s="29" t="e">
        <f t="shared" si="708"/>
        <v>#N/A</v>
      </c>
      <c r="X8993" s="37" t="e">
        <f t="shared" si="707"/>
        <v>#N/A</v>
      </c>
      <c r="Y8993" s="37" t="e">
        <f t="shared" si="710"/>
        <v>#N/A</v>
      </c>
      <c r="Z8993" s="37"/>
      <c r="AA8993" s="37"/>
    </row>
    <row r="8994" spans="20:27">
      <c r="T8994" s="26">
        <v>8974</v>
      </c>
      <c r="U8994" s="26" t="e">
        <f t="shared" si="709"/>
        <v>#N/A</v>
      </c>
      <c r="V8994" s="36" t="e">
        <f t="shared" si="706"/>
        <v>#N/A</v>
      </c>
      <c r="W8994" s="29" t="e">
        <f t="shared" si="708"/>
        <v>#N/A</v>
      </c>
      <c r="X8994" s="37" t="e">
        <f t="shared" si="707"/>
        <v>#N/A</v>
      </c>
      <c r="Y8994" s="37" t="e">
        <f t="shared" si="710"/>
        <v>#N/A</v>
      </c>
      <c r="Z8994" s="37"/>
      <c r="AA8994" s="37"/>
    </row>
    <row r="8995" spans="20:27">
      <c r="T8995" s="26">
        <v>8975</v>
      </c>
      <c r="U8995" s="26" t="e">
        <f t="shared" si="709"/>
        <v>#N/A</v>
      </c>
      <c r="V8995" s="36" t="e">
        <f t="shared" si="706"/>
        <v>#N/A</v>
      </c>
      <c r="W8995" s="29" t="e">
        <f t="shared" si="708"/>
        <v>#N/A</v>
      </c>
      <c r="X8995" s="37" t="e">
        <f t="shared" si="707"/>
        <v>#N/A</v>
      </c>
      <c r="Y8995" s="37" t="e">
        <f t="shared" si="710"/>
        <v>#N/A</v>
      </c>
      <c r="Z8995" s="37"/>
      <c r="AA8995" s="37"/>
    </row>
    <row r="8996" spans="20:27">
      <c r="T8996" s="26">
        <v>8976</v>
      </c>
      <c r="U8996" s="26" t="e">
        <f t="shared" si="709"/>
        <v>#N/A</v>
      </c>
      <c r="V8996" s="36" t="e">
        <f t="shared" si="706"/>
        <v>#N/A</v>
      </c>
      <c r="W8996" s="29" t="e">
        <f t="shared" si="708"/>
        <v>#N/A</v>
      </c>
      <c r="X8996" s="37" t="e">
        <f t="shared" si="707"/>
        <v>#N/A</v>
      </c>
      <c r="Y8996" s="37" t="e">
        <f t="shared" si="710"/>
        <v>#N/A</v>
      </c>
      <c r="Z8996" s="37"/>
      <c r="AA8996" s="37"/>
    </row>
    <row r="8997" spans="20:27">
      <c r="T8997" s="26">
        <v>8977</v>
      </c>
      <c r="U8997" s="26" t="e">
        <f t="shared" si="709"/>
        <v>#N/A</v>
      </c>
      <c r="V8997" s="36" t="e">
        <f t="shared" si="706"/>
        <v>#N/A</v>
      </c>
      <c r="W8997" s="29" t="e">
        <f t="shared" si="708"/>
        <v>#N/A</v>
      </c>
      <c r="X8997" s="37" t="e">
        <f t="shared" si="707"/>
        <v>#N/A</v>
      </c>
      <c r="Y8997" s="37" t="e">
        <f t="shared" si="710"/>
        <v>#N/A</v>
      </c>
      <c r="Z8997" s="37"/>
      <c r="AA8997" s="37"/>
    </row>
    <row r="8998" spans="20:27">
      <c r="T8998" s="26">
        <v>8978</v>
      </c>
      <c r="U8998" s="26" t="e">
        <f t="shared" si="709"/>
        <v>#N/A</v>
      </c>
      <c r="V8998" s="36" t="e">
        <f t="shared" si="706"/>
        <v>#N/A</v>
      </c>
      <c r="W8998" s="29" t="e">
        <f t="shared" si="708"/>
        <v>#N/A</v>
      </c>
      <c r="X8998" s="37" t="e">
        <f t="shared" si="707"/>
        <v>#N/A</v>
      </c>
      <c r="Y8998" s="37" t="e">
        <f t="shared" si="710"/>
        <v>#N/A</v>
      </c>
      <c r="Z8998" s="37"/>
      <c r="AA8998" s="37"/>
    </row>
    <row r="8999" spans="20:27">
      <c r="T8999" s="26">
        <v>8979</v>
      </c>
      <c r="U8999" s="26" t="e">
        <f t="shared" si="709"/>
        <v>#N/A</v>
      </c>
      <c r="V8999" s="36" t="e">
        <f t="shared" si="706"/>
        <v>#N/A</v>
      </c>
      <c r="W8999" s="29" t="e">
        <f t="shared" si="708"/>
        <v>#N/A</v>
      </c>
      <c r="X8999" s="37" t="e">
        <f t="shared" si="707"/>
        <v>#N/A</v>
      </c>
      <c r="Y8999" s="37" t="e">
        <f t="shared" si="710"/>
        <v>#N/A</v>
      </c>
      <c r="Z8999" s="37"/>
      <c r="AA8999" s="37"/>
    </row>
    <row r="9000" spans="20:27">
      <c r="T9000" s="26">
        <v>8980</v>
      </c>
      <c r="U9000" s="26" t="e">
        <f t="shared" si="709"/>
        <v>#N/A</v>
      </c>
      <c r="V9000" s="36" t="e">
        <f t="shared" si="706"/>
        <v>#N/A</v>
      </c>
      <c r="W9000" s="29" t="e">
        <f t="shared" si="708"/>
        <v>#N/A</v>
      </c>
      <c r="X9000" s="37" t="e">
        <f t="shared" si="707"/>
        <v>#N/A</v>
      </c>
      <c r="Y9000" s="37" t="e">
        <f t="shared" si="710"/>
        <v>#N/A</v>
      </c>
      <c r="Z9000" s="37"/>
      <c r="AA9000" s="37"/>
    </row>
    <row r="9001" spans="20:27">
      <c r="T9001" s="26">
        <v>8981</v>
      </c>
      <c r="U9001" s="26" t="e">
        <f t="shared" si="709"/>
        <v>#N/A</v>
      </c>
      <c r="V9001" s="36" t="e">
        <f t="shared" si="706"/>
        <v>#N/A</v>
      </c>
      <c r="W9001" s="29" t="e">
        <f t="shared" si="708"/>
        <v>#N/A</v>
      </c>
      <c r="X9001" s="37" t="e">
        <f t="shared" si="707"/>
        <v>#N/A</v>
      </c>
      <c r="Y9001" s="37" t="e">
        <f t="shared" si="710"/>
        <v>#N/A</v>
      </c>
      <c r="Z9001" s="37"/>
      <c r="AA9001" s="37"/>
    </row>
    <row r="9002" spans="20:27">
      <c r="T9002" s="26">
        <v>8982</v>
      </c>
      <c r="U9002" s="26" t="e">
        <f t="shared" si="709"/>
        <v>#N/A</v>
      </c>
      <c r="V9002" s="36" t="e">
        <f t="shared" si="706"/>
        <v>#N/A</v>
      </c>
      <c r="W9002" s="29" t="e">
        <f t="shared" si="708"/>
        <v>#N/A</v>
      </c>
      <c r="X9002" s="37" t="e">
        <f t="shared" si="707"/>
        <v>#N/A</v>
      </c>
      <c r="Y9002" s="37" t="e">
        <f t="shared" si="710"/>
        <v>#N/A</v>
      </c>
      <c r="Z9002" s="37"/>
      <c r="AA9002" s="37"/>
    </row>
    <row r="9003" spans="20:27">
      <c r="T9003" s="26">
        <v>8983</v>
      </c>
      <c r="U9003" s="26" t="e">
        <f t="shared" si="709"/>
        <v>#N/A</v>
      </c>
      <c r="V9003" s="36" t="e">
        <f t="shared" si="706"/>
        <v>#N/A</v>
      </c>
      <c r="W9003" s="29" t="e">
        <f t="shared" si="708"/>
        <v>#N/A</v>
      </c>
      <c r="X9003" s="37" t="e">
        <f t="shared" si="707"/>
        <v>#N/A</v>
      </c>
      <c r="Y9003" s="37" t="e">
        <f t="shared" si="710"/>
        <v>#N/A</v>
      </c>
      <c r="Z9003" s="37"/>
      <c r="AA9003" s="37"/>
    </row>
    <row r="9004" spans="20:27">
      <c r="T9004" s="26">
        <v>8984</v>
      </c>
      <c r="U9004" s="26" t="e">
        <f t="shared" si="709"/>
        <v>#N/A</v>
      </c>
      <c r="V9004" s="36" t="e">
        <f t="shared" si="706"/>
        <v>#N/A</v>
      </c>
      <c r="W9004" s="29" t="e">
        <f t="shared" si="708"/>
        <v>#N/A</v>
      </c>
      <c r="X9004" s="37" t="e">
        <f t="shared" si="707"/>
        <v>#N/A</v>
      </c>
      <c r="Y9004" s="37" t="e">
        <f t="shared" si="710"/>
        <v>#N/A</v>
      </c>
      <c r="Z9004" s="37"/>
      <c r="AA9004" s="37"/>
    </row>
    <row r="9005" spans="20:27">
      <c r="T9005" s="26">
        <v>8985</v>
      </c>
      <c r="U9005" s="26" t="e">
        <f t="shared" si="709"/>
        <v>#N/A</v>
      </c>
      <c r="V9005" s="36" t="e">
        <f t="shared" si="706"/>
        <v>#N/A</v>
      </c>
      <c r="W9005" s="29" t="e">
        <f t="shared" si="708"/>
        <v>#N/A</v>
      </c>
      <c r="X9005" s="37" t="e">
        <f t="shared" si="707"/>
        <v>#N/A</v>
      </c>
      <c r="Y9005" s="37" t="e">
        <f t="shared" si="710"/>
        <v>#N/A</v>
      </c>
      <c r="Z9005" s="37"/>
      <c r="AA9005" s="37"/>
    </row>
    <row r="9006" spans="20:27">
      <c r="T9006" s="26">
        <v>8986</v>
      </c>
      <c r="U9006" s="26" t="e">
        <f t="shared" si="709"/>
        <v>#N/A</v>
      </c>
      <c r="V9006" s="36" t="e">
        <f t="shared" si="706"/>
        <v>#N/A</v>
      </c>
      <c r="W9006" s="29" t="e">
        <f t="shared" si="708"/>
        <v>#N/A</v>
      </c>
      <c r="X9006" s="37" t="e">
        <f t="shared" si="707"/>
        <v>#N/A</v>
      </c>
      <c r="Y9006" s="37" t="e">
        <f t="shared" si="710"/>
        <v>#N/A</v>
      </c>
      <c r="Z9006" s="37"/>
      <c r="AA9006" s="37"/>
    </row>
    <row r="9007" spans="20:27">
      <c r="T9007" s="26">
        <v>8987</v>
      </c>
      <c r="U9007" s="26" t="e">
        <f t="shared" si="709"/>
        <v>#N/A</v>
      </c>
      <c r="V9007" s="36" t="e">
        <f t="shared" si="706"/>
        <v>#N/A</v>
      </c>
      <c r="W9007" s="29" t="e">
        <f t="shared" si="708"/>
        <v>#N/A</v>
      </c>
      <c r="X9007" s="37" t="e">
        <f t="shared" si="707"/>
        <v>#N/A</v>
      </c>
      <c r="Y9007" s="37" t="e">
        <f t="shared" si="710"/>
        <v>#N/A</v>
      </c>
      <c r="Z9007" s="37"/>
      <c r="AA9007" s="37"/>
    </row>
    <row r="9008" spans="20:27">
      <c r="T9008" s="26">
        <v>8988</v>
      </c>
      <c r="U9008" s="26" t="e">
        <f t="shared" si="709"/>
        <v>#N/A</v>
      </c>
      <c r="V9008" s="36" t="e">
        <f t="shared" si="706"/>
        <v>#N/A</v>
      </c>
      <c r="W9008" s="29" t="e">
        <f t="shared" si="708"/>
        <v>#N/A</v>
      </c>
      <c r="X9008" s="37" t="e">
        <f t="shared" si="707"/>
        <v>#N/A</v>
      </c>
      <c r="Y9008" s="37" t="e">
        <f t="shared" si="710"/>
        <v>#N/A</v>
      </c>
      <c r="Z9008" s="37"/>
      <c r="AA9008" s="37"/>
    </row>
    <row r="9009" spans="20:27">
      <c r="T9009" s="26">
        <v>8989</v>
      </c>
      <c r="U9009" s="26" t="e">
        <f t="shared" si="709"/>
        <v>#N/A</v>
      </c>
      <c r="V9009" s="36" t="e">
        <f t="shared" si="706"/>
        <v>#N/A</v>
      </c>
      <c r="W9009" s="29" t="e">
        <f t="shared" si="708"/>
        <v>#N/A</v>
      </c>
      <c r="X9009" s="37" t="e">
        <f t="shared" si="707"/>
        <v>#N/A</v>
      </c>
      <c r="Y9009" s="37" t="e">
        <f t="shared" si="710"/>
        <v>#N/A</v>
      </c>
      <c r="Z9009" s="37"/>
      <c r="AA9009" s="37"/>
    </row>
    <row r="9010" spans="20:27">
      <c r="T9010" s="26">
        <v>8990</v>
      </c>
      <c r="U9010" s="26" t="e">
        <f t="shared" si="709"/>
        <v>#N/A</v>
      </c>
      <c r="V9010" s="36" t="e">
        <f t="shared" si="706"/>
        <v>#N/A</v>
      </c>
      <c r="W9010" s="29" t="e">
        <f t="shared" si="708"/>
        <v>#N/A</v>
      </c>
      <c r="X9010" s="37" t="e">
        <f t="shared" si="707"/>
        <v>#N/A</v>
      </c>
      <c r="Y9010" s="37" t="e">
        <f t="shared" si="710"/>
        <v>#N/A</v>
      </c>
      <c r="Z9010" s="37"/>
      <c r="AA9010" s="37"/>
    </row>
    <row r="9011" spans="20:27">
      <c r="T9011" s="26">
        <v>8991</v>
      </c>
      <c r="U9011" s="26" t="e">
        <f t="shared" si="709"/>
        <v>#N/A</v>
      </c>
      <c r="V9011" s="36" t="e">
        <f t="shared" si="706"/>
        <v>#N/A</v>
      </c>
      <c r="W9011" s="29" t="e">
        <f t="shared" si="708"/>
        <v>#N/A</v>
      </c>
      <c r="X9011" s="37" t="e">
        <f t="shared" si="707"/>
        <v>#N/A</v>
      </c>
      <c r="Y9011" s="37" t="e">
        <f t="shared" si="710"/>
        <v>#N/A</v>
      </c>
      <c r="Z9011" s="37"/>
      <c r="AA9011" s="37"/>
    </row>
    <row r="9012" spans="20:27">
      <c r="T9012" s="26">
        <v>8992</v>
      </c>
      <c r="U9012" s="26" t="e">
        <f t="shared" si="709"/>
        <v>#N/A</v>
      </c>
      <c r="V9012" s="36" t="e">
        <f t="shared" si="706"/>
        <v>#N/A</v>
      </c>
      <c r="W9012" s="29" t="e">
        <f t="shared" si="708"/>
        <v>#N/A</v>
      </c>
      <c r="X9012" s="37" t="e">
        <f t="shared" si="707"/>
        <v>#N/A</v>
      </c>
      <c r="Y9012" s="37" t="e">
        <f t="shared" si="710"/>
        <v>#N/A</v>
      </c>
      <c r="Z9012" s="37"/>
      <c r="AA9012" s="37"/>
    </row>
    <row r="9013" spans="20:27">
      <c r="T9013" s="26">
        <v>8993</v>
      </c>
      <c r="U9013" s="26" t="e">
        <f t="shared" si="709"/>
        <v>#N/A</v>
      </c>
      <c r="V9013" s="36" t="e">
        <f t="shared" si="706"/>
        <v>#N/A</v>
      </c>
      <c r="W9013" s="29" t="e">
        <f t="shared" si="708"/>
        <v>#N/A</v>
      </c>
      <c r="X9013" s="37" t="e">
        <f t="shared" si="707"/>
        <v>#N/A</v>
      </c>
      <c r="Y9013" s="37" t="e">
        <f t="shared" si="710"/>
        <v>#N/A</v>
      </c>
      <c r="Z9013" s="37"/>
      <c r="AA9013" s="37"/>
    </row>
    <row r="9014" spans="20:27">
      <c r="T9014" s="26">
        <v>8994</v>
      </c>
      <c r="U9014" s="26" t="e">
        <f t="shared" si="709"/>
        <v>#N/A</v>
      </c>
      <c r="V9014" s="36" t="e">
        <f t="shared" si="706"/>
        <v>#N/A</v>
      </c>
      <c r="W9014" s="29" t="e">
        <f t="shared" si="708"/>
        <v>#N/A</v>
      </c>
      <c r="X9014" s="37" t="e">
        <f t="shared" si="707"/>
        <v>#N/A</v>
      </c>
      <c r="Y9014" s="37" t="e">
        <f t="shared" si="710"/>
        <v>#N/A</v>
      </c>
      <c r="Z9014" s="37"/>
      <c r="AA9014" s="37"/>
    </row>
    <row r="9015" spans="20:27">
      <c r="T9015" s="26">
        <v>8995</v>
      </c>
      <c r="U9015" s="26" t="e">
        <f t="shared" si="709"/>
        <v>#N/A</v>
      </c>
      <c r="V9015" s="36" t="e">
        <f t="shared" si="706"/>
        <v>#N/A</v>
      </c>
      <c r="W9015" s="29" t="e">
        <f t="shared" si="708"/>
        <v>#N/A</v>
      </c>
      <c r="X9015" s="37" t="e">
        <f t="shared" si="707"/>
        <v>#N/A</v>
      </c>
      <c r="Y9015" s="37" t="e">
        <f t="shared" si="710"/>
        <v>#N/A</v>
      </c>
      <c r="Z9015" s="37"/>
      <c r="AA9015" s="37"/>
    </row>
    <row r="9016" spans="20:27">
      <c r="T9016" s="26">
        <v>8996</v>
      </c>
      <c r="U9016" s="26" t="e">
        <f t="shared" si="709"/>
        <v>#N/A</v>
      </c>
      <c r="V9016" s="36" t="e">
        <f t="shared" si="706"/>
        <v>#N/A</v>
      </c>
      <c r="W9016" s="29" t="e">
        <f t="shared" si="708"/>
        <v>#N/A</v>
      </c>
      <c r="X9016" s="37" t="e">
        <f t="shared" si="707"/>
        <v>#N/A</v>
      </c>
      <c r="Y9016" s="37" t="e">
        <f t="shared" si="710"/>
        <v>#N/A</v>
      </c>
      <c r="Z9016" s="37"/>
      <c r="AA9016" s="37"/>
    </row>
    <row r="9017" spans="20:27">
      <c r="T9017" s="26">
        <v>8997</v>
      </c>
      <c r="U9017" s="26" t="e">
        <f t="shared" si="709"/>
        <v>#N/A</v>
      </c>
      <c r="V9017" s="36" t="e">
        <f t="shared" si="706"/>
        <v>#N/A</v>
      </c>
      <c r="W9017" s="29" t="e">
        <f t="shared" si="708"/>
        <v>#N/A</v>
      </c>
      <c r="X9017" s="37" t="e">
        <f t="shared" si="707"/>
        <v>#N/A</v>
      </c>
      <c r="Y9017" s="37" t="e">
        <f t="shared" si="710"/>
        <v>#N/A</v>
      </c>
      <c r="Z9017" s="37"/>
      <c r="AA9017" s="37"/>
    </row>
    <row r="9018" spans="20:27">
      <c r="T9018" s="26">
        <v>8998</v>
      </c>
      <c r="U9018" s="26" t="e">
        <f t="shared" si="709"/>
        <v>#N/A</v>
      </c>
      <c r="V9018" s="36" t="e">
        <f t="shared" si="706"/>
        <v>#N/A</v>
      </c>
      <c r="W9018" s="29" t="e">
        <f t="shared" si="708"/>
        <v>#N/A</v>
      </c>
      <c r="X9018" s="37" t="e">
        <f t="shared" si="707"/>
        <v>#N/A</v>
      </c>
      <c r="Y9018" s="37" t="e">
        <f t="shared" si="710"/>
        <v>#N/A</v>
      </c>
      <c r="Z9018" s="37"/>
      <c r="AA9018" s="37"/>
    </row>
    <row r="9019" spans="20:27">
      <c r="T9019" s="26">
        <v>8999</v>
      </c>
      <c r="U9019" s="26" t="e">
        <f t="shared" si="709"/>
        <v>#N/A</v>
      </c>
      <c r="V9019" s="36" t="e">
        <f t="shared" si="706"/>
        <v>#N/A</v>
      </c>
      <c r="W9019" s="29" t="e">
        <f t="shared" si="708"/>
        <v>#N/A</v>
      </c>
      <c r="X9019" s="37" t="e">
        <f t="shared" si="707"/>
        <v>#N/A</v>
      </c>
      <c r="Y9019" s="37" t="e">
        <f t="shared" si="710"/>
        <v>#N/A</v>
      </c>
      <c r="Z9019" s="37"/>
      <c r="AA9019" s="37"/>
    </row>
    <row r="9020" spans="20:27">
      <c r="T9020" s="26">
        <v>9000</v>
      </c>
      <c r="U9020" s="26" t="e">
        <f t="shared" si="709"/>
        <v>#N/A</v>
      </c>
      <c r="V9020" s="36" t="e">
        <f t="shared" si="706"/>
        <v>#N/A</v>
      </c>
      <c r="W9020" s="29" t="e">
        <f t="shared" si="708"/>
        <v>#N/A</v>
      </c>
      <c r="X9020" s="37" t="e">
        <f t="shared" si="707"/>
        <v>#N/A</v>
      </c>
      <c r="Y9020" s="37" t="e">
        <f t="shared" si="710"/>
        <v>#N/A</v>
      </c>
      <c r="Z9020" s="37"/>
      <c r="AA9020" s="37"/>
    </row>
    <row r="9021" spans="20:27">
      <c r="T9021" s="26">
        <v>9001</v>
      </c>
      <c r="U9021" s="26" t="e">
        <f t="shared" si="709"/>
        <v>#N/A</v>
      </c>
      <c r="V9021" s="36" t="e">
        <f t="shared" si="706"/>
        <v>#N/A</v>
      </c>
      <c r="W9021" s="29" t="e">
        <f t="shared" si="708"/>
        <v>#N/A</v>
      </c>
      <c r="X9021" s="37" t="e">
        <f t="shared" si="707"/>
        <v>#N/A</v>
      </c>
      <c r="Y9021" s="37" t="e">
        <f t="shared" si="710"/>
        <v>#N/A</v>
      </c>
      <c r="Z9021" s="37"/>
      <c r="AA9021" s="37"/>
    </row>
    <row r="9022" spans="20:27">
      <c r="T9022" s="26">
        <v>9002</v>
      </c>
      <c r="U9022" s="26" t="e">
        <f t="shared" si="709"/>
        <v>#N/A</v>
      </c>
      <c r="V9022" s="36" t="e">
        <f t="shared" si="706"/>
        <v>#N/A</v>
      </c>
      <c r="W9022" s="29" t="e">
        <f t="shared" si="708"/>
        <v>#N/A</v>
      </c>
      <c r="X9022" s="37" t="e">
        <f t="shared" si="707"/>
        <v>#N/A</v>
      </c>
      <c r="Y9022" s="37" t="e">
        <f t="shared" si="710"/>
        <v>#N/A</v>
      </c>
      <c r="Z9022" s="37"/>
      <c r="AA9022" s="37"/>
    </row>
    <row r="9023" spans="20:27">
      <c r="T9023" s="26">
        <v>9003</v>
      </c>
      <c r="U9023" s="26" t="e">
        <f t="shared" si="709"/>
        <v>#N/A</v>
      </c>
      <c r="V9023" s="36" t="e">
        <f t="shared" si="706"/>
        <v>#N/A</v>
      </c>
      <c r="W9023" s="29" t="e">
        <f t="shared" si="708"/>
        <v>#N/A</v>
      </c>
      <c r="X9023" s="37" t="e">
        <f t="shared" si="707"/>
        <v>#N/A</v>
      </c>
      <c r="Y9023" s="37" t="e">
        <f t="shared" si="710"/>
        <v>#N/A</v>
      </c>
      <c r="Z9023" s="37"/>
      <c r="AA9023" s="37"/>
    </row>
    <row r="9024" spans="20:27">
      <c r="T9024" s="26">
        <v>9004</v>
      </c>
      <c r="U9024" s="26" t="e">
        <f t="shared" si="709"/>
        <v>#N/A</v>
      </c>
      <c r="V9024" s="36" t="e">
        <f t="shared" si="706"/>
        <v>#N/A</v>
      </c>
      <c r="W9024" s="29" t="e">
        <f t="shared" si="708"/>
        <v>#N/A</v>
      </c>
      <c r="X9024" s="37" t="e">
        <f t="shared" si="707"/>
        <v>#N/A</v>
      </c>
      <c r="Y9024" s="37" t="e">
        <f t="shared" si="710"/>
        <v>#N/A</v>
      </c>
      <c r="Z9024" s="37"/>
      <c r="AA9024" s="37"/>
    </row>
    <row r="9025" spans="20:27">
      <c r="T9025" s="26">
        <v>9005</v>
      </c>
      <c r="U9025" s="26" t="e">
        <f t="shared" si="709"/>
        <v>#N/A</v>
      </c>
      <c r="V9025" s="36" t="e">
        <f t="shared" si="706"/>
        <v>#N/A</v>
      </c>
      <c r="W9025" s="29" t="e">
        <f t="shared" si="708"/>
        <v>#N/A</v>
      </c>
      <c r="X9025" s="37" t="e">
        <f t="shared" si="707"/>
        <v>#N/A</v>
      </c>
      <c r="Y9025" s="37" t="e">
        <f t="shared" si="710"/>
        <v>#N/A</v>
      </c>
      <c r="Z9025" s="37"/>
      <c r="AA9025" s="37"/>
    </row>
    <row r="9026" spans="20:27">
      <c r="T9026" s="26">
        <v>9006</v>
      </c>
      <c r="U9026" s="26" t="e">
        <f t="shared" si="709"/>
        <v>#N/A</v>
      </c>
      <c r="V9026" s="36" t="e">
        <f t="shared" si="706"/>
        <v>#N/A</v>
      </c>
      <c r="W9026" s="29" t="e">
        <f t="shared" si="708"/>
        <v>#N/A</v>
      </c>
      <c r="X9026" s="37" t="e">
        <f t="shared" si="707"/>
        <v>#N/A</v>
      </c>
      <c r="Y9026" s="37" t="e">
        <f t="shared" si="710"/>
        <v>#N/A</v>
      </c>
      <c r="Z9026" s="37"/>
      <c r="AA9026" s="37"/>
    </row>
    <row r="9027" spans="20:27">
      <c r="T9027" s="26">
        <v>9007</v>
      </c>
      <c r="U9027" s="26" t="e">
        <f t="shared" si="709"/>
        <v>#N/A</v>
      </c>
      <c r="V9027" s="36" t="e">
        <f t="shared" si="706"/>
        <v>#N/A</v>
      </c>
      <c r="W9027" s="29" t="e">
        <f t="shared" si="708"/>
        <v>#N/A</v>
      </c>
      <c r="X9027" s="37" t="e">
        <f t="shared" si="707"/>
        <v>#N/A</v>
      </c>
      <c r="Y9027" s="37" t="e">
        <f t="shared" si="710"/>
        <v>#N/A</v>
      </c>
      <c r="Z9027" s="37"/>
      <c r="AA9027" s="37"/>
    </row>
    <row r="9028" spans="20:27">
      <c r="T9028" s="26">
        <v>9008</v>
      </c>
      <c r="U9028" s="26" t="e">
        <f t="shared" si="709"/>
        <v>#N/A</v>
      </c>
      <c r="V9028" s="36" t="e">
        <f t="shared" si="706"/>
        <v>#N/A</v>
      </c>
      <c r="W9028" s="29" t="e">
        <f t="shared" si="708"/>
        <v>#N/A</v>
      </c>
      <c r="X9028" s="37" t="e">
        <f t="shared" si="707"/>
        <v>#N/A</v>
      </c>
      <c r="Y9028" s="37" t="e">
        <f t="shared" si="710"/>
        <v>#N/A</v>
      </c>
      <c r="Z9028" s="37"/>
      <c r="AA9028" s="37"/>
    </row>
    <row r="9029" spans="20:27">
      <c r="T9029" s="26">
        <v>9009</v>
      </c>
      <c r="U9029" s="26" t="e">
        <f t="shared" si="709"/>
        <v>#N/A</v>
      </c>
      <c r="V9029" s="36" t="e">
        <f t="shared" si="706"/>
        <v>#N/A</v>
      </c>
      <c r="W9029" s="29" t="e">
        <f t="shared" si="708"/>
        <v>#N/A</v>
      </c>
      <c r="X9029" s="37" t="e">
        <f t="shared" si="707"/>
        <v>#N/A</v>
      </c>
      <c r="Y9029" s="37" t="e">
        <f t="shared" si="710"/>
        <v>#N/A</v>
      </c>
      <c r="Z9029" s="37"/>
      <c r="AA9029" s="37"/>
    </row>
    <row r="9030" spans="20:27">
      <c r="T9030" s="26">
        <v>9010</v>
      </c>
      <c r="U9030" s="26" t="e">
        <f t="shared" si="709"/>
        <v>#N/A</v>
      </c>
      <c r="V9030" s="36" t="e">
        <f t="shared" si="706"/>
        <v>#N/A</v>
      </c>
      <c r="W9030" s="29" t="e">
        <f t="shared" si="708"/>
        <v>#N/A</v>
      </c>
      <c r="X9030" s="37" t="e">
        <f t="shared" si="707"/>
        <v>#N/A</v>
      </c>
      <c r="Y9030" s="37" t="e">
        <f t="shared" si="710"/>
        <v>#N/A</v>
      </c>
      <c r="Z9030" s="37"/>
      <c r="AA9030" s="37"/>
    </row>
    <row r="9031" spans="20:27">
      <c r="T9031" s="26">
        <v>9011</v>
      </c>
      <c r="U9031" s="26" t="e">
        <f t="shared" si="709"/>
        <v>#N/A</v>
      </c>
      <c r="V9031" s="36" t="e">
        <f t="shared" si="706"/>
        <v>#N/A</v>
      </c>
      <c r="W9031" s="29" t="e">
        <f t="shared" si="708"/>
        <v>#N/A</v>
      </c>
      <c r="X9031" s="37" t="e">
        <f t="shared" si="707"/>
        <v>#N/A</v>
      </c>
      <c r="Y9031" s="37" t="e">
        <f t="shared" si="710"/>
        <v>#N/A</v>
      </c>
      <c r="Z9031" s="37"/>
      <c r="AA9031" s="37"/>
    </row>
    <row r="9032" spans="20:27">
      <c r="T9032" s="26">
        <v>9012</v>
      </c>
      <c r="U9032" s="26" t="e">
        <f t="shared" si="709"/>
        <v>#N/A</v>
      </c>
      <c r="V9032" s="36" t="e">
        <f t="shared" ref="V9032:V9095" si="711">K$23*EXP(M$22*LOG(T9032/O$23))</f>
        <v>#N/A</v>
      </c>
      <c r="W9032" s="29" t="e">
        <f t="shared" si="708"/>
        <v>#N/A</v>
      </c>
      <c r="X9032" s="37" t="e">
        <f t="shared" ref="X9032:X9095" si="712">IF(($K$60+15)&gt;T9032,T9032,(#N/A))</f>
        <v>#N/A</v>
      </c>
      <c r="Y9032" s="37" t="e">
        <f t="shared" si="710"/>
        <v>#N/A</v>
      </c>
      <c r="Z9032" s="37"/>
      <c r="AA9032" s="37"/>
    </row>
    <row r="9033" spans="20:27">
      <c r="T9033" s="26">
        <v>9013</v>
      </c>
      <c r="U9033" s="26" t="e">
        <f t="shared" si="709"/>
        <v>#N/A</v>
      </c>
      <c r="V9033" s="36" t="e">
        <f t="shared" si="711"/>
        <v>#N/A</v>
      </c>
      <c r="W9033" s="29" t="e">
        <f t="shared" si="708"/>
        <v>#N/A</v>
      </c>
      <c r="X9033" s="37" t="e">
        <f t="shared" si="712"/>
        <v>#N/A</v>
      </c>
      <c r="Y9033" s="37" t="e">
        <f t="shared" si="710"/>
        <v>#N/A</v>
      </c>
      <c r="Z9033" s="37"/>
      <c r="AA9033" s="37"/>
    </row>
    <row r="9034" spans="20:27">
      <c r="T9034" s="26">
        <v>9014</v>
      </c>
      <c r="U9034" s="26" t="e">
        <f t="shared" si="709"/>
        <v>#N/A</v>
      </c>
      <c r="V9034" s="36" t="e">
        <f t="shared" si="711"/>
        <v>#N/A</v>
      </c>
      <c r="W9034" s="29" t="e">
        <f t="shared" si="708"/>
        <v>#N/A</v>
      </c>
      <c r="X9034" s="37" t="e">
        <f t="shared" si="712"/>
        <v>#N/A</v>
      </c>
      <c r="Y9034" s="37" t="e">
        <f t="shared" si="710"/>
        <v>#N/A</v>
      </c>
      <c r="Z9034" s="37"/>
      <c r="AA9034" s="37"/>
    </row>
    <row r="9035" spans="20:27">
      <c r="T9035" s="26">
        <v>9015</v>
      </c>
      <c r="U9035" s="26" t="e">
        <f t="shared" si="709"/>
        <v>#N/A</v>
      </c>
      <c r="V9035" s="36" t="e">
        <f t="shared" si="711"/>
        <v>#N/A</v>
      </c>
      <c r="W9035" s="29" t="e">
        <f t="shared" si="708"/>
        <v>#N/A</v>
      </c>
      <c r="X9035" s="37" t="e">
        <f t="shared" si="712"/>
        <v>#N/A</v>
      </c>
      <c r="Y9035" s="37" t="e">
        <f t="shared" si="710"/>
        <v>#N/A</v>
      </c>
      <c r="Z9035" s="37"/>
      <c r="AA9035" s="37"/>
    </row>
    <row r="9036" spans="20:27">
      <c r="T9036" s="26">
        <v>9016</v>
      </c>
      <c r="U9036" s="26" t="e">
        <f t="shared" si="709"/>
        <v>#N/A</v>
      </c>
      <c r="V9036" s="36" t="e">
        <f t="shared" si="711"/>
        <v>#N/A</v>
      </c>
      <c r="W9036" s="29" t="e">
        <f t="shared" si="708"/>
        <v>#N/A</v>
      </c>
      <c r="X9036" s="37" t="e">
        <f t="shared" si="712"/>
        <v>#N/A</v>
      </c>
      <c r="Y9036" s="37" t="e">
        <f t="shared" si="710"/>
        <v>#N/A</v>
      </c>
      <c r="Z9036" s="37"/>
      <c r="AA9036" s="37"/>
    </row>
    <row r="9037" spans="20:27">
      <c r="T9037" s="26">
        <v>9017</v>
      </c>
      <c r="U9037" s="26" t="e">
        <f t="shared" si="709"/>
        <v>#N/A</v>
      </c>
      <c r="V9037" s="36" t="e">
        <f t="shared" si="711"/>
        <v>#N/A</v>
      </c>
      <c r="W9037" s="29" t="e">
        <f t="shared" si="708"/>
        <v>#N/A</v>
      </c>
      <c r="X9037" s="37" t="e">
        <f t="shared" si="712"/>
        <v>#N/A</v>
      </c>
      <c r="Y9037" s="37" t="e">
        <f t="shared" si="710"/>
        <v>#N/A</v>
      </c>
      <c r="Z9037" s="37"/>
      <c r="AA9037" s="37"/>
    </row>
    <row r="9038" spans="20:27">
      <c r="T9038" s="26">
        <v>9018</v>
      </c>
      <c r="U9038" s="26" t="e">
        <f t="shared" si="709"/>
        <v>#N/A</v>
      </c>
      <c r="V9038" s="36" t="e">
        <f t="shared" si="711"/>
        <v>#N/A</v>
      </c>
      <c r="W9038" s="29" t="e">
        <f t="shared" si="708"/>
        <v>#N/A</v>
      </c>
      <c r="X9038" s="37" t="e">
        <f t="shared" si="712"/>
        <v>#N/A</v>
      </c>
      <c r="Y9038" s="37" t="e">
        <f t="shared" si="710"/>
        <v>#N/A</v>
      </c>
      <c r="Z9038" s="37"/>
      <c r="AA9038" s="37"/>
    </row>
    <row r="9039" spans="20:27">
      <c r="T9039" s="26">
        <v>9019</v>
      </c>
      <c r="U9039" s="26" t="e">
        <f t="shared" si="709"/>
        <v>#N/A</v>
      </c>
      <c r="V9039" s="36" t="e">
        <f t="shared" si="711"/>
        <v>#N/A</v>
      </c>
      <c r="W9039" s="29" t="e">
        <f t="shared" si="708"/>
        <v>#N/A</v>
      </c>
      <c r="X9039" s="37" t="e">
        <f t="shared" si="712"/>
        <v>#N/A</v>
      </c>
      <c r="Y9039" s="37" t="e">
        <f t="shared" si="710"/>
        <v>#N/A</v>
      </c>
      <c r="Z9039" s="37"/>
      <c r="AA9039" s="37"/>
    </row>
    <row r="9040" spans="20:27">
      <c r="T9040" s="26">
        <v>9020</v>
      </c>
      <c r="U9040" s="26" t="e">
        <f t="shared" si="709"/>
        <v>#N/A</v>
      </c>
      <c r="V9040" s="36" t="e">
        <f t="shared" si="711"/>
        <v>#N/A</v>
      </c>
      <c r="W9040" s="29" t="e">
        <f t="shared" si="708"/>
        <v>#N/A</v>
      </c>
      <c r="X9040" s="37" t="e">
        <f t="shared" si="712"/>
        <v>#N/A</v>
      </c>
      <c r="Y9040" s="37" t="e">
        <f t="shared" si="710"/>
        <v>#N/A</v>
      </c>
      <c r="Z9040" s="37"/>
      <c r="AA9040" s="37"/>
    </row>
    <row r="9041" spans="20:27">
      <c r="T9041" s="26">
        <v>9021</v>
      </c>
      <c r="U9041" s="26" t="e">
        <f t="shared" si="709"/>
        <v>#N/A</v>
      </c>
      <c r="V9041" s="36" t="e">
        <f t="shared" si="711"/>
        <v>#N/A</v>
      </c>
      <c r="W9041" s="29" t="e">
        <f t="shared" si="708"/>
        <v>#N/A</v>
      </c>
      <c r="X9041" s="37" t="e">
        <f t="shared" si="712"/>
        <v>#N/A</v>
      </c>
      <c r="Y9041" s="37" t="e">
        <f t="shared" si="710"/>
        <v>#N/A</v>
      </c>
      <c r="Z9041" s="37"/>
      <c r="AA9041" s="37"/>
    </row>
    <row r="9042" spans="20:27">
      <c r="T9042" s="26">
        <v>9022</v>
      </c>
      <c r="U9042" s="26" t="e">
        <f t="shared" si="709"/>
        <v>#N/A</v>
      </c>
      <c r="V9042" s="36" t="e">
        <f t="shared" si="711"/>
        <v>#N/A</v>
      </c>
      <c r="W9042" s="29" t="e">
        <f t="shared" si="708"/>
        <v>#N/A</v>
      </c>
      <c r="X9042" s="37" t="e">
        <f t="shared" si="712"/>
        <v>#N/A</v>
      </c>
      <c r="Y9042" s="37" t="e">
        <f t="shared" si="710"/>
        <v>#N/A</v>
      </c>
      <c r="Z9042" s="37"/>
      <c r="AA9042" s="37"/>
    </row>
    <row r="9043" spans="20:27">
      <c r="T9043" s="26">
        <v>9023</v>
      </c>
      <c r="U9043" s="26" t="e">
        <f t="shared" si="709"/>
        <v>#N/A</v>
      </c>
      <c r="V9043" s="36" t="e">
        <f t="shared" si="711"/>
        <v>#N/A</v>
      </c>
      <c r="W9043" s="29" t="e">
        <f t="shared" si="708"/>
        <v>#N/A</v>
      </c>
      <c r="X9043" s="37" t="e">
        <f t="shared" si="712"/>
        <v>#N/A</v>
      </c>
      <c r="Y9043" s="37" t="e">
        <f t="shared" si="710"/>
        <v>#N/A</v>
      </c>
      <c r="Z9043" s="37"/>
      <c r="AA9043" s="37"/>
    </row>
    <row r="9044" spans="20:27">
      <c r="T9044" s="26">
        <v>9024</v>
      </c>
      <c r="U9044" s="26" t="e">
        <f t="shared" si="709"/>
        <v>#N/A</v>
      </c>
      <c r="V9044" s="36" t="e">
        <f t="shared" si="711"/>
        <v>#N/A</v>
      </c>
      <c r="W9044" s="29" t="e">
        <f t="shared" si="708"/>
        <v>#N/A</v>
      </c>
      <c r="X9044" s="37" t="e">
        <f t="shared" si="712"/>
        <v>#N/A</v>
      </c>
      <c r="Y9044" s="37" t="e">
        <f t="shared" si="710"/>
        <v>#N/A</v>
      </c>
      <c r="Z9044" s="37"/>
      <c r="AA9044" s="37"/>
    </row>
    <row r="9045" spans="20:27">
      <c r="T9045" s="26">
        <v>9025</v>
      </c>
      <c r="U9045" s="26" t="e">
        <f t="shared" si="709"/>
        <v>#N/A</v>
      </c>
      <c r="V9045" s="36" t="e">
        <f t="shared" si="711"/>
        <v>#N/A</v>
      </c>
      <c r="W9045" s="29" t="e">
        <f t="shared" ref="W9045:W9108" si="713">IF(U9045="",(#N/A),V9045)</f>
        <v>#N/A</v>
      </c>
      <c r="X9045" s="37" t="e">
        <f t="shared" si="712"/>
        <v>#N/A</v>
      </c>
      <c r="Y9045" s="37" t="e">
        <f t="shared" si="710"/>
        <v>#N/A</v>
      </c>
      <c r="Z9045" s="37"/>
      <c r="AA9045" s="37"/>
    </row>
    <row r="9046" spans="20:27">
      <c r="T9046" s="26">
        <v>9026</v>
      </c>
      <c r="U9046" s="26" t="e">
        <f t="shared" ref="U9046:U9109" si="714">IF(MAX(D$20:D$64)&lt;T9046,(#N/A),T9046)</f>
        <v>#N/A</v>
      </c>
      <c r="V9046" s="36" t="e">
        <f t="shared" si="711"/>
        <v>#N/A</v>
      </c>
      <c r="W9046" s="29" t="e">
        <f t="shared" si="713"/>
        <v>#N/A</v>
      </c>
      <c r="X9046" s="37" t="e">
        <f t="shared" si="712"/>
        <v>#N/A</v>
      </c>
      <c r="Y9046" s="37" t="e">
        <f t="shared" si="710"/>
        <v>#N/A</v>
      </c>
      <c r="Z9046" s="37"/>
      <c r="AA9046" s="37"/>
    </row>
    <row r="9047" spans="20:27">
      <c r="T9047" s="26">
        <v>9027</v>
      </c>
      <c r="U9047" s="26" t="e">
        <f t="shared" si="714"/>
        <v>#N/A</v>
      </c>
      <c r="V9047" s="36" t="e">
        <f t="shared" si="711"/>
        <v>#N/A</v>
      </c>
      <c r="W9047" s="29" t="e">
        <f t="shared" si="713"/>
        <v>#N/A</v>
      </c>
      <c r="X9047" s="37" t="e">
        <f t="shared" si="712"/>
        <v>#N/A</v>
      </c>
      <c r="Y9047" s="37" t="e">
        <f t="shared" si="710"/>
        <v>#N/A</v>
      </c>
      <c r="Z9047" s="37"/>
      <c r="AA9047" s="37"/>
    </row>
    <row r="9048" spans="20:27">
      <c r="T9048" s="26">
        <v>9028</v>
      </c>
      <c r="U9048" s="26" t="e">
        <f t="shared" si="714"/>
        <v>#N/A</v>
      </c>
      <c r="V9048" s="36" t="e">
        <f t="shared" si="711"/>
        <v>#N/A</v>
      </c>
      <c r="W9048" s="29" t="e">
        <f t="shared" si="713"/>
        <v>#N/A</v>
      </c>
      <c r="X9048" s="37" t="e">
        <f t="shared" si="712"/>
        <v>#N/A</v>
      </c>
      <c r="Y9048" s="37" t="e">
        <f t="shared" si="710"/>
        <v>#N/A</v>
      </c>
      <c r="Z9048" s="37"/>
      <c r="AA9048" s="37"/>
    </row>
    <row r="9049" spans="20:27">
      <c r="T9049" s="26">
        <v>9029</v>
      </c>
      <c r="U9049" s="26" t="e">
        <f t="shared" si="714"/>
        <v>#N/A</v>
      </c>
      <c r="V9049" s="36" t="e">
        <f t="shared" si="711"/>
        <v>#N/A</v>
      </c>
      <c r="W9049" s="29" t="e">
        <f t="shared" si="713"/>
        <v>#N/A</v>
      </c>
      <c r="X9049" s="37" t="e">
        <f t="shared" si="712"/>
        <v>#N/A</v>
      </c>
      <c r="Y9049" s="37" t="e">
        <f t="shared" si="710"/>
        <v>#N/A</v>
      </c>
      <c r="Z9049" s="37"/>
      <c r="AA9049" s="37"/>
    </row>
    <row r="9050" spans="20:27">
      <c r="T9050" s="26">
        <v>9030</v>
      </c>
      <c r="U9050" s="26" t="e">
        <f t="shared" si="714"/>
        <v>#N/A</v>
      </c>
      <c r="V9050" s="36" t="e">
        <f t="shared" si="711"/>
        <v>#N/A</v>
      </c>
      <c r="W9050" s="29" t="e">
        <f t="shared" si="713"/>
        <v>#N/A</v>
      </c>
      <c r="X9050" s="37" t="e">
        <f t="shared" si="712"/>
        <v>#N/A</v>
      </c>
      <c r="Y9050" s="37" t="e">
        <f t="shared" si="710"/>
        <v>#N/A</v>
      </c>
      <c r="Z9050" s="37"/>
      <c r="AA9050" s="37"/>
    </row>
    <row r="9051" spans="20:27">
      <c r="T9051" s="26">
        <v>9031</v>
      </c>
      <c r="U9051" s="26" t="e">
        <f t="shared" si="714"/>
        <v>#N/A</v>
      </c>
      <c r="V9051" s="36" t="e">
        <f t="shared" si="711"/>
        <v>#N/A</v>
      </c>
      <c r="W9051" s="29" t="e">
        <f t="shared" si="713"/>
        <v>#N/A</v>
      </c>
      <c r="X9051" s="37" t="e">
        <f t="shared" si="712"/>
        <v>#N/A</v>
      </c>
      <c r="Y9051" s="37" t="e">
        <f t="shared" si="710"/>
        <v>#N/A</v>
      </c>
      <c r="Z9051" s="37"/>
      <c r="AA9051" s="37"/>
    </row>
    <row r="9052" spans="20:27">
      <c r="T9052" s="26">
        <v>9032</v>
      </c>
      <c r="U9052" s="26" t="e">
        <f t="shared" si="714"/>
        <v>#N/A</v>
      </c>
      <c r="V9052" s="36" t="e">
        <f t="shared" si="711"/>
        <v>#N/A</v>
      </c>
      <c r="W9052" s="29" t="e">
        <f t="shared" si="713"/>
        <v>#N/A</v>
      </c>
      <c r="X9052" s="37" t="e">
        <f t="shared" si="712"/>
        <v>#N/A</v>
      </c>
      <c r="Y9052" s="37" t="e">
        <f t="shared" si="710"/>
        <v>#N/A</v>
      </c>
      <c r="Z9052" s="37"/>
      <c r="AA9052" s="37"/>
    </row>
    <row r="9053" spans="20:27">
      <c r="T9053" s="26">
        <v>9033</v>
      </c>
      <c r="U9053" s="26" t="e">
        <f t="shared" si="714"/>
        <v>#N/A</v>
      </c>
      <c r="V9053" s="36" t="e">
        <f t="shared" si="711"/>
        <v>#N/A</v>
      </c>
      <c r="W9053" s="29" t="e">
        <f t="shared" si="713"/>
        <v>#N/A</v>
      </c>
      <c r="X9053" s="37" t="e">
        <f t="shared" si="712"/>
        <v>#N/A</v>
      </c>
      <c r="Y9053" s="37" t="e">
        <f t="shared" si="710"/>
        <v>#N/A</v>
      </c>
      <c r="Z9053" s="37"/>
      <c r="AA9053" s="37"/>
    </row>
    <row r="9054" spans="20:27">
      <c r="T9054" s="26">
        <v>9034</v>
      </c>
      <c r="U9054" s="26" t="e">
        <f t="shared" si="714"/>
        <v>#N/A</v>
      </c>
      <c r="V9054" s="36" t="e">
        <f t="shared" si="711"/>
        <v>#N/A</v>
      </c>
      <c r="W9054" s="29" t="e">
        <f t="shared" si="713"/>
        <v>#N/A</v>
      </c>
      <c r="X9054" s="37" t="e">
        <f t="shared" si="712"/>
        <v>#N/A</v>
      </c>
      <c r="Y9054" s="37" t="e">
        <f t="shared" si="710"/>
        <v>#N/A</v>
      </c>
      <c r="Z9054" s="37"/>
      <c r="AA9054" s="37"/>
    </row>
    <row r="9055" spans="20:27">
      <c r="T9055" s="26">
        <v>9035</v>
      </c>
      <c r="U9055" s="26" t="e">
        <f t="shared" si="714"/>
        <v>#N/A</v>
      </c>
      <c r="V9055" s="36" t="e">
        <f t="shared" si="711"/>
        <v>#N/A</v>
      </c>
      <c r="W9055" s="29" t="e">
        <f t="shared" si="713"/>
        <v>#N/A</v>
      </c>
      <c r="X9055" s="37" t="e">
        <f t="shared" si="712"/>
        <v>#N/A</v>
      </c>
      <c r="Y9055" s="37" t="e">
        <f t="shared" ref="Y9055:Y9118" si="715">IF(($K$60+15)&gt;T9055,K$23*EXP(M$22*LOG(T9055/O$23)),(#N/A))</f>
        <v>#N/A</v>
      </c>
      <c r="Z9055" s="37"/>
      <c r="AA9055" s="37"/>
    </row>
    <row r="9056" spans="20:27">
      <c r="T9056" s="26">
        <v>9036</v>
      </c>
      <c r="U9056" s="26" t="e">
        <f t="shared" si="714"/>
        <v>#N/A</v>
      </c>
      <c r="V9056" s="36" t="e">
        <f t="shared" si="711"/>
        <v>#N/A</v>
      </c>
      <c r="W9056" s="29" t="e">
        <f t="shared" si="713"/>
        <v>#N/A</v>
      </c>
      <c r="X9056" s="37" t="e">
        <f t="shared" si="712"/>
        <v>#N/A</v>
      </c>
      <c r="Y9056" s="37" t="e">
        <f t="shared" si="715"/>
        <v>#N/A</v>
      </c>
      <c r="Z9056" s="37"/>
      <c r="AA9056" s="37"/>
    </row>
    <row r="9057" spans="20:27">
      <c r="T9057" s="26">
        <v>9037</v>
      </c>
      <c r="U9057" s="26" t="e">
        <f t="shared" si="714"/>
        <v>#N/A</v>
      </c>
      <c r="V9057" s="36" t="e">
        <f t="shared" si="711"/>
        <v>#N/A</v>
      </c>
      <c r="W9057" s="29" t="e">
        <f t="shared" si="713"/>
        <v>#N/A</v>
      </c>
      <c r="X9057" s="37" t="e">
        <f t="shared" si="712"/>
        <v>#N/A</v>
      </c>
      <c r="Y9057" s="37" t="e">
        <f t="shared" si="715"/>
        <v>#N/A</v>
      </c>
      <c r="Z9057" s="37"/>
      <c r="AA9057" s="37"/>
    </row>
    <row r="9058" spans="20:27">
      <c r="T9058" s="26">
        <v>9038</v>
      </c>
      <c r="U9058" s="26" t="e">
        <f t="shared" si="714"/>
        <v>#N/A</v>
      </c>
      <c r="V9058" s="36" t="e">
        <f t="shared" si="711"/>
        <v>#N/A</v>
      </c>
      <c r="W9058" s="29" t="e">
        <f t="shared" si="713"/>
        <v>#N/A</v>
      </c>
      <c r="X9058" s="37" t="e">
        <f t="shared" si="712"/>
        <v>#N/A</v>
      </c>
      <c r="Y9058" s="37" t="e">
        <f t="shared" si="715"/>
        <v>#N/A</v>
      </c>
      <c r="Z9058" s="37"/>
      <c r="AA9058" s="37"/>
    </row>
    <row r="9059" spans="20:27">
      <c r="T9059" s="26">
        <v>9039</v>
      </c>
      <c r="U9059" s="26" t="e">
        <f t="shared" si="714"/>
        <v>#N/A</v>
      </c>
      <c r="V9059" s="36" t="e">
        <f t="shared" si="711"/>
        <v>#N/A</v>
      </c>
      <c r="W9059" s="29" t="e">
        <f t="shared" si="713"/>
        <v>#N/A</v>
      </c>
      <c r="X9059" s="37" t="e">
        <f t="shared" si="712"/>
        <v>#N/A</v>
      </c>
      <c r="Y9059" s="37" t="e">
        <f t="shared" si="715"/>
        <v>#N/A</v>
      </c>
      <c r="Z9059" s="37"/>
      <c r="AA9059" s="37"/>
    </row>
    <row r="9060" spans="20:27">
      <c r="T9060" s="26">
        <v>9040</v>
      </c>
      <c r="U9060" s="26" t="e">
        <f t="shared" si="714"/>
        <v>#N/A</v>
      </c>
      <c r="V9060" s="36" t="e">
        <f t="shared" si="711"/>
        <v>#N/A</v>
      </c>
      <c r="W9060" s="29" t="e">
        <f t="shared" si="713"/>
        <v>#N/A</v>
      </c>
      <c r="X9060" s="37" t="e">
        <f t="shared" si="712"/>
        <v>#N/A</v>
      </c>
      <c r="Y9060" s="37" t="e">
        <f t="shared" si="715"/>
        <v>#N/A</v>
      </c>
      <c r="Z9060" s="37"/>
      <c r="AA9060" s="37"/>
    </row>
    <row r="9061" spans="20:27">
      <c r="T9061" s="26">
        <v>9041</v>
      </c>
      <c r="U9061" s="26" t="e">
        <f t="shared" si="714"/>
        <v>#N/A</v>
      </c>
      <c r="V9061" s="36" t="e">
        <f t="shared" si="711"/>
        <v>#N/A</v>
      </c>
      <c r="W9061" s="29" t="e">
        <f t="shared" si="713"/>
        <v>#N/A</v>
      </c>
      <c r="X9061" s="37" t="e">
        <f t="shared" si="712"/>
        <v>#N/A</v>
      </c>
      <c r="Y9061" s="37" t="e">
        <f t="shared" si="715"/>
        <v>#N/A</v>
      </c>
      <c r="Z9061" s="37"/>
      <c r="AA9061" s="37"/>
    </row>
    <row r="9062" spans="20:27">
      <c r="T9062" s="26">
        <v>9042</v>
      </c>
      <c r="U9062" s="26" t="e">
        <f t="shared" si="714"/>
        <v>#N/A</v>
      </c>
      <c r="V9062" s="36" t="e">
        <f t="shared" si="711"/>
        <v>#N/A</v>
      </c>
      <c r="W9062" s="29" t="e">
        <f t="shared" si="713"/>
        <v>#N/A</v>
      </c>
      <c r="X9062" s="37" t="e">
        <f t="shared" si="712"/>
        <v>#N/A</v>
      </c>
      <c r="Y9062" s="37" t="e">
        <f t="shared" si="715"/>
        <v>#N/A</v>
      </c>
      <c r="Z9062" s="37"/>
      <c r="AA9062" s="37"/>
    </row>
    <row r="9063" spans="20:27">
      <c r="T9063" s="26">
        <v>9043</v>
      </c>
      <c r="U9063" s="26" t="e">
        <f t="shared" si="714"/>
        <v>#N/A</v>
      </c>
      <c r="V9063" s="36" t="e">
        <f t="shared" si="711"/>
        <v>#N/A</v>
      </c>
      <c r="W9063" s="29" t="e">
        <f t="shared" si="713"/>
        <v>#N/A</v>
      </c>
      <c r="X9063" s="37" t="e">
        <f t="shared" si="712"/>
        <v>#N/A</v>
      </c>
      <c r="Y9063" s="37" t="e">
        <f t="shared" si="715"/>
        <v>#N/A</v>
      </c>
      <c r="Z9063" s="37"/>
      <c r="AA9063" s="37"/>
    </row>
    <row r="9064" spans="20:27">
      <c r="T9064" s="26">
        <v>9044</v>
      </c>
      <c r="U9064" s="26" t="e">
        <f t="shared" si="714"/>
        <v>#N/A</v>
      </c>
      <c r="V9064" s="36" t="e">
        <f t="shared" si="711"/>
        <v>#N/A</v>
      </c>
      <c r="W9064" s="29" t="e">
        <f t="shared" si="713"/>
        <v>#N/A</v>
      </c>
      <c r="X9064" s="37" t="e">
        <f t="shared" si="712"/>
        <v>#N/A</v>
      </c>
      <c r="Y9064" s="37" t="e">
        <f t="shared" si="715"/>
        <v>#N/A</v>
      </c>
      <c r="Z9064" s="37"/>
      <c r="AA9064" s="37"/>
    </row>
    <row r="9065" spans="20:27">
      <c r="T9065" s="26">
        <v>9045</v>
      </c>
      <c r="U9065" s="26" t="e">
        <f t="shared" si="714"/>
        <v>#N/A</v>
      </c>
      <c r="V9065" s="36" t="e">
        <f t="shared" si="711"/>
        <v>#N/A</v>
      </c>
      <c r="W9065" s="29" t="e">
        <f t="shared" si="713"/>
        <v>#N/A</v>
      </c>
      <c r="X9065" s="37" t="e">
        <f t="shared" si="712"/>
        <v>#N/A</v>
      </c>
      <c r="Y9065" s="37" t="e">
        <f t="shared" si="715"/>
        <v>#N/A</v>
      </c>
      <c r="Z9065" s="37"/>
      <c r="AA9065" s="37"/>
    </row>
    <row r="9066" spans="20:27">
      <c r="T9066" s="26">
        <v>9046</v>
      </c>
      <c r="U9066" s="26" t="e">
        <f t="shared" si="714"/>
        <v>#N/A</v>
      </c>
      <c r="V9066" s="36" t="e">
        <f t="shared" si="711"/>
        <v>#N/A</v>
      </c>
      <c r="W9066" s="29" t="e">
        <f t="shared" si="713"/>
        <v>#N/A</v>
      </c>
      <c r="X9066" s="37" t="e">
        <f t="shared" si="712"/>
        <v>#N/A</v>
      </c>
      <c r="Y9066" s="37" t="e">
        <f t="shared" si="715"/>
        <v>#N/A</v>
      </c>
      <c r="Z9066" s="37"/>
      <c r="AA9066" s="37"/>
    </row>
    <row r="9067" spans="20:27">
      <c r="T9067" s="26">
        <v>9047</v>
      </c>
      <c r="U9067" s="26" t="e">
        <f t="shared" si="714"/>
        <v>#N/A</v>
      </c>
      <c r="V9067" s="36" t="e">
        <f t="shared" si="711"/>
        <v>#N/A</v>
      </c>
      <c r="W9067" s="29" t="e">
        <f t="shared" si="713"/>
        <v>#N/A</v>
      </c>
      <c r="X9067" s="37" t="e">
        <f t="shared" si="712"/>
        <v>#N/A</v>
      </c>
      <c r="Y9067" s="37" t="e">
        <f t="shared" si="715"/>
        <v>#N/A</v>
      </c>
      <c r="Z9067" s="37"/>
      <c r="AA9067" s="37"/>
    </row>
    <row r="9068" spans="20:27">
      <c r="T9068" s="26">
        <v>9048</v>
      </c>
      <c r="U9068" s="26" t="e">
        <f t="shared" si="714"/>
        <v>#N/A</v>
      </c>
      <c r="V9068" s="36" t="e">
        <f t="shared" si="711"/>
        <v>#N/A</v>
      </c>
      <c r="W9068" s="29" t="e">
        <f t="shared" si="713"/>
        <v>#N/A</v>
      </c>
      <c r="X9068" s="37" t="e">
        <f t="shared" si="712"/>
        <v>#N/A</v>
      </c>
      <c r="Y9068" s="37" t="e">
        <f t="shared" si="715"/>
        <v>#N/A</v>
      </c>
      <c r="Z9068" s="37"/>
      <c r="AA9068" s="37"/>
    </row>
    <row r="9069" spans="20:27">
      <c r="T9069" s="26">
        <v>9049</v>
      </c>
      <c r="U9069" s="26" t="e">
        <f t="shared" si="714"/>
        <v>#N/A</v>
      </c>
      <c r="V9069" s="36" t="e">
        <f t="shared" si="711"/>
        <v>#N/A</v>
      </c>
      <c r="W9069" s="29" t="e">
        <f t="shared" si="713"/>
        <v>#N/A</v>
      </c>
      <c r="X9069" s="37" t="e">
        <f t="shared" si="712"/>
        <v>#N/A</v>
      </c>
      <c r="Y9069" s="37" t="e">
        <f t="shared" si="715"/>
        <v>#N/A</v>
      </c>
      <c r="Z9069" s="37"/>
      <c r="AA9069" s="37"/>
    </row>
    <row r="9070" spans="20:27">
      <c r="T9070" s="26">
        <v>9050</v>
      </c>
      <c r="U9070" s="26" t="e">
        <f t="shared" si="714"/>
        <v>#N/A</v>
      </c>
      <c r="V9070" s="36" t="e">
        <f t="shared" si="711"/>
        <v>#N/A</v>
      </c>
      <c r="W9070" s="29" t="e">
        <f t="shared" si="713"/>
        <v>#N/A</v>
      </c>
      <c r="X9070" s="37" t="e">
        <f t="shared" si="712"/>
        <v>#N/A</v>
      </c>
      <c r="Y9070" s="37" t="e">
        <f t="shared" si="715"/>
        <v>#N/A</v>
      </c>
      <c r="Z9070" s="37"/>
      <c r="AA9070" s="37"/>
    </row>
    <row r="9071" spans="20:27">
      <c r="T9071" s="26">
        <v>9051</v>
      </c>
      <c r="U9071" s="26" t="e">
        <f t="shared" si="714"/>
        <v>#N/A</v>
      </c>
      <c r="V9071" s="36" t="e">
        <f t="shared" si="711"/>
        <v>#N/A</v>
      </c>
      <c r="W9071" s="29" t="e">
        <f t="shared" si="713"/>
        <v>#N/A</v>
      </c>
      <c r="X9071" s="37" t="e">
        <f t="shared" si="712"/>
        <v>#N/A</v>
      </c>
      <c r="Y9071" s="37" t="e">
        <f t="shared" si="715"/>
        <v>#N/A</v>
      </c>
      <c r="Z9071" s="37"/>
      <c r="AA9071" s="37"/>
    </row>
    <row r="9072" spans="20:27">
      <c r="T9072" s="26">
        <v>9052</v>
      </c>
      <c r="U9072" s="26" t="e">
        <f t="shared" si="714"/>
        <v>#N/A</v>
      </c>
      <c r="V9072" s="36" t="e">
        <f t="shared" si="711"/>
        <v>#N/A</v>
      </c>
      <c r="W9072" s="29" t="e">
        <f t="shared" si="713"/>
        <v>#N/A</v>
      </c>
      <c r="X9072" s="37" t="e">
        <f t="shared" si="712"/>
        <v>#N/A</v>
      </c>
      <c r="Y9072" s="37" t="e">
        <f t="shared" si="715"/>
        <v>#N/A</v>
      </c>
      <c r="Z9072" s="37"/>
      <c r="AA9072" s="37"/>
    </row>
    <row r="9073" spans="20:27">
      <c r="T9073" s="26">
        <v>9053</v>
      </c>
      <c r="U9073" s="26" t="e">
        <f t="shared" si="714"/>
        <v>#N/A</v>
      </c>
      <c r="V9073" s="36" t="e">
        <f t="shared" si="711"/>
        <v>#N/A</v>
      </c>
      <c r="W9073" s="29" t="e">
        <f t="shared" si="713"/>
        <v>#N/A</v>
      </c>
      <c r="X9073" s="37" t="e">
        <f t="shared" si="712"/>
        <v>#N/A</v>
      </c>
      <c r="Y9073" s="37" t="e">
        <f t="shared" si="715"/>
        <v>#N/A</v>
      </c>
      <c r="Z9073" s="37"/>
      <c r="AA9073" s="37"/>
    </row>
    <row r="9074" spans="20:27">
      <c r="T9074" s="26">
        <v>9054</v>
      </c>
      <c r="U9074" s="26" t="e">
        <f t="shared" si="714"/>
        <v>#N/A</v>
      </c>
      <c r="V9074" s="36" t="e">
        <f t="shared" si="711"/>
        <v>#N/A</v>
      </c>
      <c r="W9074" s="29" t="e">
        <f t="shared" si="713"/>
        <v>#N/A</v>
      </c>
      <c r="X9074" s="37" t="e">
        <f t="shared" si="712"/>
        <v>#N/A</v>
      </c>
      <c r="Y9074" s="37" t="e">
        <f t="shared" si="715"/>
        <v>#N/A</v>
      </c>
      <c r="Z9074" s="37"/>
      <c r="AA9074" s="37"/>
    </row>
    <row r="9075" spans="20:27">
      <c r="T9075" s="26">
        <v>9055</v>
      </c>
      <c r="U9075" s="26" t="e">
        <f t="shared" si="714"/>
        <v>#N/A</v>
      </c>
      <c r="V9075" s="36" t="e">
        <f t="shared" si="711"/>
        <v>#N/A</v>
      </c>
      <c r="W9075" s="29" t="e">
        <f t="shared" si="713"/>
        <v>#N/A</v>
      </c>
      <c r="X9075" s="37" t="e">
        <f t="shared" si="712"/>
        <v>#N/A</v>
      </c>
      <c r="Y9075" s="37" t="e">
        <f t="shared" si="715"/>
        <v>#N/A</v>
      </c>
      <c r="Z9075" s="37"/>
      <c r="AA9075" s="37"/>
    </row>
    <row r="9076" spans="20:27">
      <c r="T9076" s="26">
        <v>9056</v>
      </c>
      <c r="U9076" s="26" t="e">
        <f t="shared" si="714"/>
        <v>#N/A</v>
      </c>
      <c r="V9076" s="36" t="e">
        <f t="shared" si="711"/>
        <v>#N/A</v>
      </c>
      <c r="W9076" s="29" t="e">
        <f t="shared" si="713"/>
        <v>#N/A</v>
      </c>
      <c r="X9076" s="37" t="e">
        <f t="shared" si="712"/>
        <v>#N/A</v>
      </c>
      <c r="Y9076" s="37" t="e">
        <f t="shared" si="715"/>
        <v>#N/A</v>
      </c>
      <c r="Z9076" s="37"/>
      <c r="AA9076" s="37"/>
    </row>
    <row r="9077" spans="20:27">
      <c r="T9077" s="26">
        <v>9057</v>
      </c>
      <c r="U9077" s="26" t="e">
        <f t="shared" si="714"/>
        <v>#N/A</v>
      </c>
      <c r="V9077" s="36" t="e">
        <f t="shared" si="711"/>
        <v>#N/A</v>
      </c>
      <c r="W9077" s="29" t="e">
        <f t="shared" si="713"/>
        <v>#N/A</v>
      </c>
      <c r="X9077" s="37" t="e">
        <f t="shared" si="712"/>
        <v>#N/A</v>
      </c>
      <c r="Y9077" s="37" t="e">
        <f t="shared" si="715"/>
        <v>#N/A</v>
      </c>
      <c r="Z9077" s="37"/>
      <c r="AA9077" s="37"/>
    </row>
    <row r="9078" spans="20:27">
      <c r="T9078" s="26">
        <v>9058</v>
      </c>
      <c r="U9078" s="26" t="e">
        <f t="shared" si="714"/>
        <v>#N/A</v>
      </c>
      <c r="V9078" s="36" t="e">
        <f t="shared" si="711"/>
        <v>#N/A</v>
      </c>
      <c r="W9078" s="29" t="e">
        <f t="shared" si="713"/>
        <v>#N/A</v>
      </c>
      <c r="X9078" s="37" t="e">
        <f t="shared" si="712"/>
        <v>#N/A</v>
      </c>
      <c r="Y9078" s="37" t="e">
        <f t="shared" si="715"/>
        <v>#N/A</v>
      </c>
      <c r="Z9078" s="37"/>
      <c r="AA9078" s="37"/>
    </row>
    <row r="9079" spans="20:27">
      <c r="T9079" s="26">
        <v>9059</v>
      </c>
      <c r="U9079" s="26" t="e">
        <f t="shared" si="714"/>
        <v>#N/A</v>
      </c>
      <c r="V9079" s="36" t="e">
        <f t="shared" si="711"/>
        <v>#N/A</v>
      </c>
      <c r="W9079" s="29" t="e">
        <f t="shared" si="713"/>
        <v>#N/A</v>
      </c>
      <c r="X9079" s="37" t="e">
        <f t="shared" si="712"/>
        <v>#N/A</v>
      </c>
      <c r="Y9079" s="37" t="e">
        <f t="shared" si="715"/>
        <v>#N/A</v>
      </c>
      <c r="Z9079" s="37"/>
      <c r="AA9079" s="37"/>
    </row>
    <row r="9080" spans="20:27">
      <c r="T9080" s="26">
        <v>9060</v>
      </c>
      <c r="U9080" s="26" t="e">
        <f t="shared" si="714"/>
        <v>#N/A</v>
      </c>
      <c r="V9080" s="36" t="e">
        <f t="shared" si="711"/>
        <v>#N/A</v>
      </c>
      <c r="W9080" s="29" t="e">
        <f t="shared" si="713"/>
        <v>#N/A</v>
      </c>
      <c r="X9080" s="37" t="e">
        <f t="shared" si="712"/>
        <v>#N/A</v>
      </c>
      <c r="Y9080" s="37" t="e">
        <f t="shared" si="715"/>
        <v>#N/A</v>
      </c>
      <c r="Z9080" s="37"/>
      <c r="AA9080" s="37"/>
    </row>
    <row r="9081" spans="20:27">
      <c r="T9081" s="26">
        <v>9061</v>
      </c>
      <c r="U9081" s="26" t="e">
        <f t="shared" si="714"/>
        <v>#N/A</v>
      </c>
      <c r="V9081" s="36" t="e">
        <f t="shared" si="711"/>
        <v>#N/A</v>
      </c>
      <c r="W9081" s="29" t="e">
        <f t="shared" si="713"/>
        <v>#N/A</v>
      </c>
      <c r="X9081" s="37" t="e">
        <f t="shared" si="712"/>
        <v>#N/A</v>
      </c>
      <c r="Y9081" s="37" t="e">
        <f t="shared" si="715"/>
        <v>#N/A</v>
      </c>
      <c r="Z9081" s="37"/>
      <c r="AA9081" s="37"/>
    </row>
    <row r="9082" spans="20:27">
      <c r="T9082" s="26">
        <v>9062</v>
      </c>
      <c r="U9082" s="26" t="e">
        <f t="shared" si="714"/>
        <v>#N/A</v>
      </c>
      <c r="V9082" s="36" t="e">
        <f t="shared" si="711"/>
        <v>#N/A</v>
      </c>
      <c r="W9082" s="29" t="e">
        <f t="shared" si="713"/>
        <v>#N/A</v>
      </c>
      <c r="X9082" s="37" t="e">
        <f t="shared" si="712"/>
        <v>#N/A</v>
      </c>
      <c r="Y9082" s="37" t="e">
        <f t="shared" si="715"/>
        <v>#N/A</v>
      </c>
      <c r="Z9082" s="37"/>
      <c r="AA9082" s="37"/>
    </row>
    <row r="9083" spans="20:27">
      <c r="T9083" s="26">
        <v>9063</v>
      </c>
      <c r="U9083" s="26" t="e">
        <f t="shared" si="714"/>
        <v>#N/A</v>
      </c>
      <c r="V9083" s="36" t="e">
        <f t="shared" si="711"/>
        <v>#N/A</v>
      </c>
      <c r="W9083" s="29" t="e">
        <f t="shared" si="713"/>
        <v>#N/A</v>
      </c>
      <c r="X9083" s="37" t="e">
        <f t="shared" si="712"/>
        <v>#N/A</v>
      </c>
      <c r="Y9083" s="37" t="e">
        <f t="shared" si="715"/>
        <v>#N/A</v>
      </c>
      <c r="Z9083" s="37"/>
      <c r="AA9083" s="37"/>
    </row>
    <row r="9084" spans="20:27">
      <c r="T9084" s="26">
        <v>9064</v>
      </c>
      <c r="U9084" s="26" t="e">
        <f t="shared" si="714"/>
        <v>#N/A</v>
      </c>
      <c r="V9084" s="36" t="e">
        <f t="shared" si="711"/>
        <v>#N/A</v>
      </c>
      <c r="W9084" s="29" t="e">
        <f t="shared" si="713"/>
        <v>#N/A</v>
      </c>
      <c r="X9084" s="37" t="e">
        <f t="shared" si="712"/>
        <v>#N/A</v>
      </c>
      <c r="Y9084" s="37" t="e">
        <f t="shared" si="715"/>
        <v>#N/A</v>
      </c>
      <c r="Z9084" s="37"/>
      <c r="AA9084" s="37"/>
    </row>
    <row r="9085" spans="20:27">
      <c r="T9085" s="26">
        <v>9065</v>
      </c>
      <c r="U9085" s="26" t="e">
        <f t="shared" si="714"/>
        <v>#N/A</v>
      </c>
      <c r="V9085" s="36" t="e">
        <f t="shared" si="711"/>
        <v>#N/A</v>
      </c>
      <c r="W9085" s="29" t="e">
        <f t="shared" si="713"/>
        <v>#N/A</v>
      </c>
      <c r="X9085" s="37" t="e">
        <f t="shared" si="712"/>
        <v>#N/A</v>
      </c>
      <c r="Y9085" s="37" t="e">
        <f t="shared" si="715"/>
        <v>#N/A</v>
      </c>
      <c r="Z9085" s="37"/>
      <c r="AA9085" s="37"/>
    </row>
    <row r="9086" spans="20:27">
      <c r="T9086" s="26">
        <v>9066</v>
      </c>
      <c r="U9086" s="26" t="e">
        <f t="shared" si="714"/>
        <v>#N/A</v>
      </c>
      <c r="V9086" s="36" t="e">
        <f t="shared" si="711"/>
        <v>#N/A</v>
      </c>
      <c r="W9086" s="29" t="e">
        <f t="shared" si="713"/>
        <v>#N/A</v>
      </c>
      <c r="X9086" s="37" t="e">
        <f t="shared" si="712"/>
        <v>#N/A</v>
      </c>
      <c r="Y9086" s="37" t="e">
        <f t="shared" si="715"/>
        <v>#N/A</v>
      </c>
      <c r="Z9086" s="37"/>
      <c r="AA9086" s="37"/>
    </row>
    <row r="9087" spans="20:27">
      <c r="T9087" s="26">
        <v>9067</v>
      </c>
      <c r="U9087" s="26" t="e">
        <f t="shared" si="714"/>
        <v>#N/A</v>
      </c>
      <c r="V9087" s="36" t="e">
        <f t="shared" si="711"/>
        <v>#N/A</v>
      </c>
      <c r="W9087" s="29" t="e">
        <f t="shared" si="713"/>
        <v>#N/A</v>
      </c>
      <c r="X9087" s="37" t="e">
        <f t="shared" si="712"/>
        <v>#N/A</v>
      </c>
      <c r="Y9087" s="37" t="e">
        <f t="shared" si="715"/>
        <v>#N/A</v>
      </c>
      <c r="Z9087" s="37"/>
      <c r="AA9087" s="37"/>
    </row>
    <row r="9088" spans="20:27">
      <c r="T9088" s="26">
        <v>9068</v>
      </c>
      <c r="U9088" s="26" t="e">
        <f t="shared" si="714"/>
        <v>#N/A</v>
      </c>
      <c r="V9088" s="36" t="e">
        <f t="shared" si="711"/>
        <v>#N/A</v>
      </c>
      <c r="W9088" s="29" t="e">
        <f t="shared" si="713"/>
        <v>#N/A</v>
      </c>
      <c r="X9088" s="37" t="e">
        <f t="shared" si="712"/>
        <v>#N/A</v>
      </c>
      <c r="Y9088" s="37" t="e">
        <f t="shared" si="715"/>
        <v>#N/A</v>
      </c>
      <c r="Z9088" s="37"/>
      <c r="AA9088" s="37"/>
    </row>
    <row r="9089" spans="20:27">
      <c r="T9089" s="26">
        <v>9069</v>
      </c>
      <c r="U9089" s="26" t="e">
        <f t="shared" si="714"/>
        <v>#N/A</v>
      </c>
      <c r="V9089" s="36" t="e">
        <f t="shared" si="711"/>
        <v>#N/A</v>
      </c>
      <c r="W9089" s="29" t="e">
        <f t="shared" si="713"/>
        <v>#N/A</v>
      </c>
      <c r="X9089" s="37" t="e">
        <f t="shared" si="712"/>
        <v>#N/A</v>
      </c>
      <c r="Y9089" s="37" t="e">
        <f t="shared" si="715"/>
        <v>#N/A</v>
      </c>
      <c r="Z9089" s="37"/>
      <c r="AA9089" s="37"/>
    </row>
    <row r="9090" spans="20:27">
      <c r="T9090" s="26">
        <v>9070</v>
      </c>
      <c r="U9090" s="26" t="e">
        <f t="shared" si="714"/>
        <v>#N/A</v>
      </c>
      <c r="V9090" s="36" t="e">
        <f t="shared" si="711"/>
        <v>#N/A</v>
      </c>
      <c r="W9090" s="29" t="e">
        <f t="shared" si="713"/>
        <v>#N/A</v>
      </c>
      <c r="X9090" s="37" t="e">
        <f t="shared" si="712"/>
        <v>#N/A</v>
      </c>
      <c r="Y9090" s="37" t="e">
        <f t="shared" si="715"/>
        <v>#N/A</v>
      </c>
      <c r="Z9090" s="37"/>
      <c r="AA9090" s="37"/>
    </row>
    <row r="9091" spans="20:27">
      <c r="T9091" s="26">
        <v>9071</v>
      </c>
      <c r="U9091" s="26" t="e">
        <f t="shared" si="714"/>
        <v>#N/A</v>
      </c>
      <c r="V9091" s="36" t="e">
        <f t="shared" si="711"/>
        <v>#N/A</v>
      </c>
      <c r="W9091" s="29" t="e">
        <f t="shared" si="713"/>
        <v>#N/A</v>
      </c>
      <c r="X9091" s="37" t="e">
        <f t="shared" si="712"/>
        <v>#N/A</v>
      </c>
      <c r="Y9091" s="37" t="e">
        <f t="shared" si="715"/>
        <v>#N/A</v>
      </c>
      <c r="Z9091" s="37"/>
      <c r="AA9091" s="37"/>
    </row>
    <row r="9092" spans="20:27">
      <c r="T9092" s="26">
        <v>9072</v>
      </c>
      <c r="U9092" s="26" t="e">
        <f t="shared" si="714"/>
        <v>#N/A</v>
      </c>
      <c r="V9092" s="36" t="e">
        <f t="shared" si="711"/>
        <v>#N/A</v>
      </c>
      <c r="W9092" s="29" t="e">
        <f t="shared" si="713"/>
        <v>#N/A</v>
      </c>
      <c r="X9092" s="37" t="e">
        <f t="shared" si="712"/>
        <v>#N/A</v>
      </c>
      <c r="Y9092" s="37" t="e">
        <f t="shared" si="715"/>
        <v>#N/A</v>
      </c>
      <c r="Z9092" s="37"/>
      <c r="AA9092" s="37"/>
    </row>
    <row r="9093" spans="20:27">
      <c r="T9093" s="26">
        <v>9073</v>
      </c>
      <c r="U9093" s="26" t="e">
        <f t="shared" si="714"/>
        <v>#N/A</v>
      </c>
      <c r="V9093" s="36" t="e">
        <f t="shared" si="711"/>
        <v>#N/A</v>
      </c>
      <c r="W9093" s="29" t="e">
        <f t="shared" si="713"/>
        <v>#N/A</v>
      </c>
      <c r="X9093" s="37" t="e">
        <f t="shared" si="712"/>
        <v>#N/A</v>
      </c>
      <c r="Y9093" s="37" t="e">
        <f t="shared" si="715"/>
        <v>#N/A</v>
      </c>
      <c r="Z9093" s="37"/>
      <c r="AA9093" s="37"/>
    </row>
    <row r="9094" spans="20:27">
      <c r="T9094" s="26">
        <v>9074</v>
      </c>
      <c r="U9094" s="26" t="e">
        <f t="shared" si="714"/>
        <v>#N/A</v>
      </c>
      <c r="V9094" s="36" t="e">
        <f t="shared" si="711"/>
        <v>#N/A</v>
      </c>
      <c r="W9094" s="29" t="e">
        <f t="shared" si="713"/>
        <v>#N/A</v>
      </c>
      <c r="X9094" s="37" t="e">
        <f t="shared" si="712"/>
        <v>#N/A</v>
      </c>
      <c r="Y9094" s="37" t="e">
        <f t="shared" si="715"/>
        <v>#N/A</v>
      </c>
      <c r="Z9094" s="37"/>
      <c r="AA9094" s="37"/>
    </row>
    <row r="9095" spans="20:27">
      <c r="T9095" s="26">
        <v>9075</v>
      </c>
      <c r="U9095" s="26" t="e">
        <f t="shared" si="714"/>
        <v>#N/A</v>
      </c>
      <c r="V9095" s="36" t="e">
        <f t="shared" si="711"/>
        <v>#N/A</v>
      </c>
      <c r="W9095" s="29" t="e">
        <f t="shared" si="713"/>
        <v>#N/A</v>
      </c>
      <c r="X9095" s="37" t="e">
        <f t="shared" si="712"/>
        <v>#N/A</v>
      </c>
      <c r="Y9095" s="37" t="e">
        <f t="shared" si="715"/>
        <v>#N/A</v>
      </c>
      <c r="Z9095" s="37"/>
      <c r="AA9095" s="37"/>
    </row>
    <row r="9096" spans="20:27">
      <c r="T9096" s="26">
        <v>9076</v>
      </c>
      <c r="U9096" s="26" t="e">
        <f t="shared" si="714"/>
        <v>#N/A</v>
      </c>
      <c r="V9096" s="36" t="e">
        <f t="shared" ref="V9096:V9159" si="716">K$23*EXP(M$22*LOG(T9096/O$23))</f>
        <v>#N/A</v>
      </c>
      <c r="W9096" s="29" t="e">
        <f t="shared" si="713"/>
        <v>#N/A</v>
      </c>
      <c r="X9096" s="37" t="e">
        <f t="shared" ref="X9096:X9159" si="717">IF(($K$60+15)&gt;T9096,T9096,(#N/A))</f>
        <v>#N/A</v>
      </c>
      <c r="Y9096" s="37" t="e">
        <f t="shared" si="715"/>
        <v>#N/A</v>
      </c>
      <c r="Z9096" s="37"/>
      <c r="AA9096" s="37"/>
    </row>
    <row r="9097" spans="20:27">
      <c r="T9097" s="26">
        <v>9077</v>
      </c>
      <c r="U9097" s="26" t="e">
        <f t="shared" si="714"/>
        <v>#N/A</v>
      </c>
      <c r="V9097" s="36" t="e">
        <f t="shared" si="716"/>
        <v>#N/A</v>
      </c>
      <c r="W9097" s="29" t="e">
        <f t="shared" si="713"/>
        <v>#N/A</v>
      </c>
      <c r="X9097" s="37" t="e">
        <f t="shared" si="717"/>
        <v>#N/A</v>
      </c>
      <c r="Y9097" s="37" t="e">
        <f t="shared" si="715"/>
        <v>#N/A</v>
      </c>
      <c r="Z9097" s="37"/>
      <c r="AA9097" s="37"/>
    </row>
    <row r="9098" spans="20:27">
      <c r="T9098" s="26">
        <v>9078</v>
      </c>
      <c r="U9098" s="26" t="e">
        <f t="shared" si="714"/>
        <v>#N/A</v>
      </c>
      <c r="V9098" s="36" t="e">
        <f t="shared" si="716"/>
        <v>#N/A</v>
      </c>
      <c r="W9098" s="29" t="e">
        <f t="shared" si="713"/>
        <v>#N/A</v>
      </c>
      <c r="X9098" s="37" t="e">
        <f t="shared" si="717"/>
        <v>#N/A</v>
      </c>
      <c r="Y9098" s="37" t="e">
        <f t="shared" si="715"/>
        <v>#N/A</v>
      </c>
      <c r="Z9098" s="37"/>
      <c r="AA9098" s="37"/>
    </row>
    <row r="9099" spans="20:27">
      <c r="T9099" s="26">
        <v>9079</v>
      </c>
      <c r="U9099" s="26" t="e">
        <f t="shared" si="714"/>
        <v>#N/A</v>
      </c>
      <c r="V9099" s="36" t="e">
        <f t="shared" si="716"/>
        <v>#N/A</v>
      </c>
      <c r="W9099" s="29" t="e">
        <f t="shared" si="713"/>
        <v>#N/A</v>
      </c>
      <c r="X9099" s="37" t="e">
        <f t="shared" si="717"/>
        <v>#N/A</v>
      </c>
      <c r="Y9099" s="37" t="e">
        <f t="shared" si="715"/>
        <v>#N/A</v>
      </c>
      <c r="Z9099" s="37"/>
      <c r="AA9099" s="37"/>
    </row>
    <row r="9100" spans="20:27">
      <c r="T9100" s="26">
        <v>9080</v>
      </c>
      <c r="U9100" s="26" t="e">
        <f t="shared" si="714"/>
        <v>#N/A</v>
      </c>
      <c r="V9100" s="36" t="e">
        <f t="shared" si="716"/>
        <v>#N/A</v>
      </c>
      <c r="W9100" s="29" t="e">
        <f t="shared" si="713"/>
        <v>#N/A</v>
      </c>
      <c r="X9100" s="37" t="e">
        <f t="shared" si="717"/>
        <v>#N/A</v>
      </c>
      <c r="Y9100" s="37" t="e">
        <f t="shared" si="715"/>
        <v>#N/A</v>
      </c>
      <c r="Z9100" s="37"/>
      <c r="AA9100" s="37"/>
    </row>
    <row r="9101" spans="20:27">
      <c r="T9101" s="26">
        <v>9081</v>
      </c>
      <c r="U9101" s="26" t="e">
        <f t="shared" si="714"/>
        <v>#N/A</v>
      </c>
      <c r="V9101" s="36" t="e">
        <f t="shared" si="716"/>
        <v>#N/A</v>
      </c>
      <c r="W9101" s="29" t="e">
        <f t="shared" si="713"/>
        <v>#N/A</v>
      </c>
      <c r="X9101" s="37" t="e">
        <f t="shared" si="717"/>
        <v>#N/A</v>
      </c>
      <c r="Y9101" s="37" t="e">
        <f t="shared" si="715"/>
        <v>#N/A</v>
      </c>
      <c r="Z9101" s="37"/>
      <c r="AA9101" s="37"/>
    </row>
    <row r="9102" spans="20:27">
      <c r="T9102" s="26">
        <v>9082</v>
      </c>
      <c r="U9102" s="26" t="e">
        <f t="shared" si="714"/>
        <v>#N/A</v>
      </c>
      <c r="V9102" s="36" t="e">
        <f t="shared" si="716"/>
        <v>#N/A</v>
      </c>
      <c r="W9102" s="29" t="e">
        <f t="shared" si="713"/>
        <v>#N/A</v>
      </c>
      <c r="X9102" s="37" t="e">
        <f t="shared" si="717"/>
        <v>#N/A</v>
      </c>
      <c r="Y9102" s="37" t="e">
        <f t="shared" si="715"/>
        <v>#N/A</v>
      </c>
      <c r="Z9102" s="37"/>
      <c r="AA9102" s="37"/>
    </row>
    <row r="9103" spans="20:27">
      <c r="T9103" s="26">
        <v>9083</v>
      </c>
      <c r="U9103" s="26" t="e">
        <f t="shared" si="714"/>
        <v>#N/A</v>
      </c>
      <c r="V9103" s="36" t="e">
        <f t="shared" si="716"/>
        <v>#N/A</v>
      </c>
      <c r="W9103" s="29" t="e">
        <f t="shared" si="713"/>
        <v>#N/A</v>
      </c>
      <c r="X9103" s="37" t="e">
        <f t="shared" si="717"/>
        <v>#N/A</v>
      </c>
      <c r="Y9103" s="37" t="e">
        <f t="shared" si="715"/>
        <v>#N/A</v>
      </c>
      <c r="Z9103" s="37"/>
      <c r="AA9103" s="37"/>
    </row>
    <row r="9104" spans="20:27">
      <c r="T9104" s="26">
        <v>9084</v>
      </c>
      <c r="U9104" s="26" t="e">
        <f t="shared" si="714"/>
        <v>#N/A</v>
      </c>
      <c r="V9104" s="36" t="e">
        <f t="shared" si="716"/>
        <v>#N/A</v>
      </c>
      <c r="W9104" s="29" t="e">
        <f t="shared" si="713"/>
        <v>#N/A</v>
      </c>
      <c r="X9104" s="37" t="e">
        <f t="shared" si="717"/>
        <v>#N/A</v>
      </c>
      <c r="Y9104" s="37" t="e">
        <f t="shared" si="715"/>
        <v>#N/A</v>
      </c>
      <c r="Z9104" s="37"/>
      <c r="AA9104" s="37"/>
    </row>
    <row r="9105" spans="20:27">
      <c r="T9105" s="26">
        <v>9085</v>
      </c>
      <c r="U9105" s="26" t="e">
        <f t="shared" si="714"/>
        <v>#N/A</v>
      </c>
      <c r="V9105" s="36" t="e">
        <f t="shared" si="716"/>
        <v>#N/A</v>
      </c>
      <c r="W9105" s="29" t="e">
        <f t="shared" si="713"/>
        <v>#N/A</v>
      </c>
      <c r="X9105" s="37" t="e">
        <f t="shared" si="717"/>
        <v>#N/A</v>
      </c>
      <c r="Y9105" s="37" t="e">
        <f t="shared" si="715"/>
        <v>#N/A</v>
      </c>
      <c r="Z9105" s="37"/>
      <c r="AA9105" s="37"/>
    </row>
    <row r="9106" spans="20:27">
      <c r="T9106" s="26">
        <v>9086</v>
      </c>
      <c r="U9106" s="26" t="e">
        <f t="shared" si="714"/>
        <v>#N/A</v>
      </c>
      <c r="V9106" s="36" t="e">
        <f t="shared" si="716"/>
        <v>#N/A</v>
      </c>
      <c r="W9106" s="29" t="e">
        <f t="shared" si="713"/>
        <v>#N/A</v>
      </c>
      <c r="X9106" s="37" t="e">
        <f t="shared" si="717"/>
        <v>#N/A</v>
      </c>
      <c r="Y9106" s="37" t="e">
        <f t="shared" si="715"/>
        <v>#N/A</v>
      </c>
      <c r="Z9106" s="37"/>
      <c r="AA9106" s="37"/>
    </row>
    <row r="9107" spans="20:27">
      <c r="T9107" s="26">
        <v>9087</v>
      </c>
      <c r="U9107" s="26" t="e">
        <f t="shared" si="714"/>
        <v>#N/A</v>
      </c>
      <c r="V9107" s="36" t="e">
        <f t="shared" si="716"/>
        <v>#N/A</v>
      </c>
      <c r="W9107" s="29" t="e">
        <f t="shared" si="713"/>
        <v>#N/A</v>
      </c>
      <c r="X9107" s="37" t="e">
        <f t="shared" si="717"/>
        <v>#N/A</v>
      </c>
      <c r="Y9107" s="37" t="e">
        <f t="shared" si="715"/>
        <v>#N/A</v>
      </c>
      <c r="Z9107" s="37"/>
      <c r="AA9107" s="37"/>
    </row>
    <row r="9108" spans="20:27">
      <c r="T9108" s="26">
        <v>9088</v>
      </c>
      <c r="U9108" s="26" t="e">
        <f t="shared" si="714"/>
        <v>#N/A</v>
      </c>
      <c r="V9108" s="36" t="e">
        <f t="shared" si="716"/>
        <v>#N/A</v>
      </c>
      <c r="W9108" s="29" t="e">
        <f t="shared" si="713"/>
        <v>#N/A</v>
      </c>
      <c r="X9108" s="37" t="e">
        <f t="shared" si="717"/>
        <v>#N/A</v>
      </c>
      <c r="Y9108" s="37" t="e">
        <f t="shared" si="715"/>
        <v>#N/A</v>
      </c>
      <c r="Z9108" s="37"/>
      <c r="AA9108" s="37"/>
    </row>
    <row r="9109" spans="20:27">
      <c r="T9109" s="26">
        <v>9089</v>
      </c>
      <c r="U9109" s="26" t="e">
        <f t="shared" si="714"/>
        <v>#N/A</v>
      </c>
      <c r="V9109" s="36" t="e">
        <f t="shared" si="716"/>
        <v>#N/A</v>
      </c>
      <c r="W9109" s="29" t="e">
        <f t="shared" ref="W9109:W9172" si="718">IF(U9109="",(#N/A),V9109)</f>
        <v>#N/A</v>
      </c>
      <c r="X9109" s="37" t="e">
        <f t="shared" si="717"/>
        <v>#N/A</v>
      </c>
      <c r="Y9109" s="37" t="e">
        <f t="shared" si="715"/>
        <v>#N/A</v>
      </c>
      <c r="Z9109" s="37"/>
      <c r="AA9109" s="37"/>
    </row>
    <row r="9110" spans="20:27">
      <c r="T9110" s="26">
        <v>9090</v>
      </c>
      <c r="U9110" s="26" t="e">
        <f t="shared" ref="U9110:U9173" si="719">IF(MAX(D$20:D$64)&lt;T9110,(#N/A),T9110)</f>
        <v>#N/A</v>
      </c>
      <c r="V9110" s="36" t="e">
        <f t="shared" si="716"/>
        <v>#N/A</v>
      </c>
      <c r="W9110" s="29" t="e">
        <f t="shared" si="718"/>
        <v>#N/A</v>
      </c>
      <c r="X9110" s="37" t="e">
        <f t="shared" si="717"/>
        <v>#N/A</v>
      </c>
      <c r="Y9110" s="37" t="e">
        <f t="shared" si="715"/>
        <v>#N/A</v>
      </c>
      <c r="Z9110" s="37"/>
      <c r="AA9110" s="37"/>
    </row>
    <row r="9111" spans="20:27">
      <c r="T9111" s="26">
        <v>9091</v>
      </c>
      <c r="U9111" s="26" t="e">
        <f t="shared" si="719"/>
        <v>#N/A</v>
      </c>
      <c r="V9111" s="36" t="e">
        <f t="shared" si="716"/>
        <v>#N/A</v>
      </c>
      <c r="W9111" s="29" t="e">
        <f t="shared" si="718"/>
        <v>#N/A</v>
      </c>
      <c r="X9111" s="37" t="e">
        <f t="shared" si="717"/>
        <v>#N/A</v>
      </c>
      <c r="Y9111" s="37" t="e">
        <f t="shared" si="715"/>
        <v>#N/A</v>
      </c>
      <c r="Z9111" s="37"/>
      <c r="AA9111" s="37"/>
    </row>
    <row r="9112" spans="20:27">
      <c r="T9112" s="26">
        <v>9092</v>
      </c>
      <c r="U9112" s="26" t="e">
        <f t="shared" si="719"/>
        <v>#N/A</v>
      </c>
      <c r="V9112" s="36" t="e">
        <f t="shared" si="716"/>
        <v>#N/A</v>
      </c>
      <c r="W9112" s="29" t="e">
        <f t="shared" si="718"/>
        <v>#N/A</v>
      </c>
      <c r="X9112" s="37" t="e">
        <f t="shared" si="717"/>
        <v>#N/A</v>
      </c>
      <c r="Y9112" s="37" t="e">
        <f t="shared" si="715"/>
        <v>#N/A</v>
      </c>
      <c r="Z9112" s="37"/>
      <c r="AA9112" s="37"/>
    </row>
    <row r="9113" spans="20:27">
      <c r="T9113" s="26">
        <v>9093</v>
      </c>
      <c r="U9113" s="26" t="e">
        <f t="shared" si="719"/>
        <v>#N/A</v>
      </c>
      <c r="V9113" s="36" t="e">
        <f t="shared" si="716"/>
        <v>#N/A</v>
      </c>
      <c r="W9113" s="29" t="e">
        <f t="shared" si="718"/>
        <v>#N/A</v>
      </c>
      <c r="X9113" s="37" t="e">
        <f t="shared" si="717"/>
        <v>#N/A</v>
      </c>
      <c r="Y9113" s="37" t="e">
        <f t="shared" si="715"/>
        <v>#N/A</v>
      </c>
      <c r="Z9113" s="37"/>
      <c r="AA9113" s="37"/>
    </row>
    <row r="9114" spans="20:27">
      <c r="T9114" s="26">
        <v>9094</v>
      </c>
      <c r="U9114" s="26" t="e">
        <f t="shared" si="719"/>
        <v>#N/A</v>
      </c>
      <c r="V9114" s="36" t="e">
        <f t="shared" si="716"/>
        <v>#N/A</v>
      </c>
      <c r="W9114" s="29" t="e">
        <f t="shared" si="718"/>
        <v>#N/A</v>
      </c>
      <c r="X9114" s="37" t="e">
        <f t="shared" si="717"/>
        <v>#N/A</v>
      </c>
      <c r="Y9114" s="37" t="e">
        <f t="shared" si="715"/>
        <v>#N/A</v>
      </c>
      <c r="Z9114" s="37"/>
      <c r="AA9114" s="37"/>
    </row>
    <row r="9115" spans="20:27">
      <c r="T9115" s="26">
        <v>9095</v>
      </c>
      <c r="U9115" s="26" t="e">
        <f t="shared" si="719"/>
        <v>#N/A</v>
      </c>
      <c r="V9115" s="36" t="e">
        <f t="shared" si="716"/>
        <v>#N/A</v>
      </c>
      <c r="W9115" s="29" t="e">
        <f t="shared" si="718"/>
        <v>#N/A</v>
      </c>
      <c r="X9115" s="37" t="e">
        <f t="shared" si="717"/>
        <v>#N/A</v>
      </c>
      <c r="Y9115" s="37" t="e">
        <f t="shared" si="715"/>
        <v>#N/A</v>
      </c>
      <c r="Z9115" s="37"/>
      <c r="AA9115" s="37"/>
    </row>
    <row r="9116" spans="20:27">
      <c r="T9116" s="26">
        <v>9096</v>
      </c>
      <c r="U9116" s="26" t="e">
        <f t="shared" si="719"/>
        <v>#N/A</v>
      </c>
      <c r="V9116" s="36" t="e">
        <f t="shared" si="716"/>
        <v>#N/A</v>
      </c>
      <c r="W9116" s="29" t="e">
        <f t="shared" si="718"/>
        <v>#N/A</v>
      </c>
      <c r="X9116" s="37" t="e">
        <f t="shared" si="717"/>
        <v>#N/A</v>
      </c>
      <c r="Y9116" s="37" t="e">
        <f t="shared" si="715"/>
        <v>#N/A</v>
      </c>
      <c r="Z9116" s="37"/>
      <c r="AA9116" s="37"/>
    </row>
    <row r="9117" spans="20:27">
      <c r="T9117" s="26">
        <v>9097</v>
      </c>
      <c r="U9117" s="26" t="e">
        <f t="shared" si="719"/>
        <v>#N/A</v>
      </c>
      <c r="V9117" s="36" t="e">
        <f t="shared" si="716"/>
        <v>#N/A</v>
      </c>
      <c r="W9117" s="29" t="e">
        <f t="shared" si="718"/>
        <v>#N/A</v>
      </c>
      <c r="X9117" s="37" t="e">
        <f t="shared" si="717"/>
        <v>#N/A</v>
      </c>
      <c r="Y9117" s="37" t="e">
        <f t="shared" si="715"/>
        <v>#N/A</v>
      </c>
      <c r="Z9117" s="37"/>
      <c r="AA9117" s="37"/>
    </row>
    <row r="9118" spans="20:27">
      <c r="T9118" s="26">
        <v>9098</v>
      </c>
      <c r="U9118" s="26" t="e">
        <f t="shared" si="719"/>
        <v>#N/A</v>
      </c>
      <c r="V9118" s="36" t="e">
        <f t="shared" si="716"/>
        <v>#N/A</v>
      </c>
      <c r="W9118" s="29" t="e">
        <f t="shared" si="718"/>
        <v>#N/A</v>
      </c>
      <c r="X9118" s="37" t="e">
        <f t="shared" si="717"/>
        <v>#N/A</v>
      </c>
      <c r="Y9118" s="37" t="e">
        <f t="shared" si="715"/>
        <v>#N/A</v>
      </c>
      <c r="Z9118" s="37"/>
      <c r="AA9118" s="37"/>
    </row>
    <row r="9119" spans="20:27">
      <c r="T9119" s="26">
        <v>9099</v>
      </c>
      <c r="U9119" s="26" t="e">
        <f t="shared" si="719"/>
        <v>#N/A</v>
      </c>
      <c r="V9119" s="36" t="e">
        <f t="shared" si="716"/>
        <v>#N/A</v>
      </c>
      <c r="W9119" s="29" t="e">
        <f t="shared" si="718"/>
        <v>#N/A</v>
      </c>
      <c r="X9119" s="37" t="e">
        <f t="shared" si="717"/>
        <v>#N/A</v>
      </c>
      <c r="Y9119" s="37" t="e">
        <f t="shared" ref="Y9119:Y9182" si="720">IF(($K$60+15)&gt;T9119,K$23*EXP(M$22*LOG(T9119/O$23)),(#N/A))</f>
        <v>#N/A</v>
      </c>
      <c r="Z9119" s="37"/>
      <c r="AA9119" s="37"/>
    </row>
    <row r="9120" spans="20:27">
      <c r="T9120" s="26">
        <v>9100</v>
      </c>
      <c r="U9120" s="26" t="e">
        <f t="shared" si="719"/>
        <v>#N/A</v>
      </c>
      <c r="V9120" s="36" t="e">
        <f t="shared" si="716"/>
        <v>#N/A</v>
      </c>
      <c r="W9120" s="29" t="e">
        <f t="shared" si="718"/>
        <v>#N/A</v>
      </c>
      <c r="X9120" s="37" t="e">
        <f t="shared" si="717"/>
        <v>#N/A</v>
      </c>
      <c r="Y9120" s="37" t="e">
        <f t="shared" si="720"/>
        <v>#N/A</v>
      </c>
      <c r="Z9120" s="37"/>
      <c r="AA9120" s="37"/>
    </row>
    <row r="9121" spans="20:27">
      <c r="T9121" s="26">
        <v>9101</v>
      </c>
      <c r="U9121" s="26" t="e">
        <f t="shared" si="719"/>
        <v>#N/A</v>
      </c>
      <c r="V9121" s="36" t="e">
        <f t="shared" si="716"/>
        <v>#N/A</v>
      </c>
      <c r="W9121" s="29" t="e">
        <f t="shared" si="718"/>
        <v>#N/A</v>
      </c>
      <c r="X9121" s="37" t="e">
        <f t="shared" si="717"/>
        <v>#N/A</v>
      </c>
      <c r="Y9121" s="37" t="e">
        <f t="shared" si="720"/>
        <v>#N/A</v>
      </c>
      <c r="Z9121" s="37"/>
      <c r="AA9121" s="37"/>
    </row>
    <row r="9122" spans="20:27">
      <c r="T9122" s="26">
        <v>9102</v>
      </c>
      <c r="U9122" s="26" t="e">
        <f t="shared" si="719"/>
        <v>#N/A</v>
      </c>
      <c r="V9122" s="36" t="e">
        <f t="shared" si="716"/>
        <v>#N/A</v>
      </c>
      <c r="W9122" s="29" t="e">
        <f t="shared" si="718"/>
        <v>#N/A</v>
      </c>
      <c r="X9122" s="37" t="e">
        <f t="shared" si="717"/>
        <v>#N/A</v>
      </c>
      <c r="Y9122" s="37" t="e">
        <f t="shared" si="720"/>
        <v>#N/A</v>
      </c>
      <c r="Z9122" s="37"/>
      <c r="AA9122" s="37"/>
    </row>
    <row r="9123" spans="20:27">
      <c r="T9123" s="26">
        <v>9103</v>
      </c>
      <c r="U9123" s="26" t="e">
        <f t="shared" si="719"/>
        <v>#N/A</v>
      </c>
      <c r="V9123" s="36" t="e">
        <f t="shared" si="716"/>
        <v>#N/A</v>
      </c>
      <c r="W9123" s="29" t="e">
        <f t="shared" si="718"/>
        <v>#N/A</v>
      </c>
      <c r="X9123" s="37" t="e">
        <f t="shared" si="717"/>
        <v>#N/A</v>
      </c>
      <c r="Y9123" s="37" t="e">
        <f t="shared" si="720"/>
        <v>#N/A</v>
      </c>
      <c r="Z9123" s="37"/>
      <c r="AA9123" s="37"/>
    </row>
    <row r="9124" spans="20:27">
      <c r="T9124" s="26">
        <v>9104</v>
      </c>
      <c r="U9124" s="26" t="e">
        <f t="shared" si="719"/>
        <v>#N/A</v>
      </c>
      <c r="V9124" s="36" t="e">
        <f t="shared" si="716"/>
        <v>#N/A</v>
      </c>
      <c r="W9124" s="29" t="e">
        <f t="shared" si="718"/>
        <v>#N/A</v>
      </c>
      <c r="X9124" s="37" t="e">
        <f t="shared" si="717"/>
        <v>#N/A</v>
      </c>
      <c r="Y9124" s="37" t="e">
        <f t="shared" si="720"/>
        <v>#N/A</v>
      </c>
      <c r="Z9124" s="37"/>
      <c r="AA9124" s="37"/>
    </row>
    <row r="9125" spans="20:27">
      <c r="T9125" s="26">
        <v>9105</v>
      </c>
      <c r="U9125" s="26" t="e">
        <f t="shared" si="719"/>
        <v>#N/A</v>
      </c>
      <c r="V9125" s="36" t="e">
        <f t="shared" si="716"/>
        <v>#N/A</v>
      </c>
      <c r="W9125" s="29" t="e">
        <f t="shared" si="718"/>
        <v>#N/A</v>
      </c>
      <c r="X9125" s="37" t="e">
        <f t="shared" si="717"/>
        <v>#N/A</v>
      </c>
      <c r="Y9125" s="37" t="e">
        <f t="shared" si="720"/>
        <v>#N/A</v>
      </c>
      <c r="Z9125" s="37"/>
      <c r="AA9125" s="37"/>
    </row>
    <row r="9126" spans="20:27">
      <c r="T9126" s="26">
        <v>9106</v>
      </c>
      <c r="U9126" s="26" t="e">
        <f t="shared" si="719"/>
        <v>#N/A</v>
      </c>
      <c r="V9126" s="36" t="e">
        <f t="shared" si="716"/>
        <v>#N/A</v>
      </c>
      <c r="W9126" s="29" t="e">
        <f t="shared" si="718"/>
        <v>#N/A</v>
      </c>
      <c r="X9126" s="37" t="e">
        <f t="shared" si="717"/>
        <v>#N/A</v>
      </c>
      <c r="Y9126" s="37" t="e">
        <f t="shared" si="720"/>
        <v>#N/A</v>
      </c>
      <c r="Z9126" s="37"/>
      <c r="AA9126" s="37"/>
    </row>
    <row r="9127" spans="20:27">
      <c r="T9127" s="26">
        <v>9107</v>
      </c>
      <c r="U9127" s="26" t="e">
        <f t="shared" si="719"/>
        <v>#N/A</v>
      </c>
      <c r="V9127" s="36" t="e">
        <f t="shared" si="716"/>
        <v>#N/A</v>
      </c>
      <c r="W9127" s="29" t="e">
        <f t="shared" si="718"/>
        <v>#N/A</v>
      </c>
      <c r="X9127" s="37" t="e">
        <f t="shared" si="717"/>
        <v>#N/A</v>
      </c>
      <c r="Y9127" s="37" t="e">
        <f t="shared" si="720"/>
        <v>#N/A</v>
      </c>
      <c r="Z9127" s="37"/>
      <c r="AA9127" s="37"/>
    </row>
    <row r="9128" spans="20:27">
      <c r="T9128" s="26">
        <v>9108</v>
      </c>
      <c r="U9128" s="26" t="e">
        <f t="shared" si="719"/>
        <v>#N/A</v>
      </c>
      <c r="V9128" s="36" t="e">
        <f t="shared" si="716"/>
        <v>#N/A</v>
      </c>
      <c r="W9128" s="29" t="e">
        <f t="shared" si="718"/>
        <v>#N/A</v>
      </c>
      <c r="X9128" s="37" t="e">
        <f t="shared" si="717"/>
        <v>#N/A</v>
      </c>
      <c r="Y9128" s="37" t="e">
        <f t="shared" si="720"/>
        <v>#N/A</v>
      </c>
      <c r="Z9128" s="37"/>
      <c r="AA9128" s="37"/>
    </row>
    <row r="9129" spans="20:27">
      <c r="T9129" s="26">
        <v>9109</v>
      </c>
      <c r="U9129" s="26" t="e">
        <f t="shared" si="719"/>
        <v>#N/A</v>
      </c>
      <c r="V9129" s="36" t="e">
        <f t="shared" si="716"/>
        <v>#N/A</v>
      </c>
      <c r="W9129" s="29" t="e">
        <f t="shared" si="718"/>
        <v>#N/A</v>
      </c>
      <c r="X9129" s="37" t="e">
        <f t="shared" si="717"/>
        <v>#N/A</v>
      </c>
      <c r="Y9129" s="37" t="e">
        <f t="shared" si="720"/>
        <v>#N/A</v>
      </c>
      <c r="Z9129" s="37"/>
      <c r="AA9129" s="37"/>
    </row>
    <row r="9130" spans="20:27">
      <c r="T9130" s="26">
        <v>9110</v>
      </c>
      <c r="U9130" s="26" t="e">
        <f t="shared" si="719"/>
        <v>#N/A</v>
      </c>
      <c r="V9130" s="36" t="e">
        <f t="shared" si="716"/>
        <v>#N/A</v>
      </c>
      <c r="W9130" s="29" t="e">
        <f t="shared" si="718"/>
        <v>#N/A</v>
      </c>
      <c r="X9130" s="37" t="e">
        <f t="shared" si="717"/>
        <v>#N/A</v>
      </c>
      <c r="Y9130" s="37" t="e">
        <f t="shared" si="720"/>
        <v>#N/A</v>
      </c>
      <c r="Z9130" s="37"/>
      <c r="AA9130" s="37"/>
    </row>
    <row r="9131" spans="20:27">
      <c r="T9131" s="26">
        <v>9111</v>
      </c>
      <c r="U9131" s="26" t="e">
        <f t="shared" si="719"/>
        <v>#N/A</v>
      </c>
      <c r="V9131" s="36" t="e">
        <f t="shared" si="716"/>
        <v>#N/A</v>
      </c>
      <c r="W9131" s="29" t="e">
        <f t="shared" si="718"/>
        <v>#N/A</v>
      </c>
      <c r="X9131" s="37" t="e">
        <f t="shared" si="717"/>
        <v>#N/A</v>
      </c>
      <c r="Y9131" s="37" t="e">
        <f t="shared" si="720"/>
        <v>#N/A</v>
      </c>
      <c r="Z9131" s="37"/>
      <c r="AA9131" s="37"/>
    </row>
    <row r="9132" spans="20:27">
      <c r="T9132" s="26">
        <v>9112</v>
      </c>
      <c r="U9132" s="26" t="e">
        <f t="shared" si="719"/>
        <v>#N/A</v>
      </c>
      <c r="V9132" s="36" t="e">
        <f t="shared" si="716"/>
        <v>#N/A</v>
      </c>
      <c r="W9132" s="29" t="e">
        <f t="shared" si="718"/>
        <v>#N/A</v>
      </c>
      <c r="X9132" s="37" t="e">
        <f t="shared" si="717"/>
        <v>#N/A</v>
      </c>
      <c r="Y9132" s="37" t="e">
        <f t="shared" si="720"/>
        <v>#N/A</v>
      </c>
      <c r="Z9132" s="37"/>
      <c r="AA9132" s="37"/>
    </row>
    <row r="9133" spans="20:27">
      <c r="T9133" s="26">
        <v>9113</v>
      </c>
      <c r="U9133" s="26" t="e">
        <f t="shared" si="719"/>
        <v>#N/A</v>
      </c>
      <c r="V9133" s="36" t="e">
        <f t="shared" si="716"/>
        <v>#N/A</v>
      </c>
      <c r="W9133" s="29" t="e">
        <f t="shared" si="718"/>
        <v>#N/A</v>
      </c>
      <c r="X9133" s="37" t="e">
        <f t="shared" si="717"/>
        <v>#N/A</v>
      </c>
      <c r="Y9133" s="37" t="e">
        <f t="shared" si="720"/>
        <v>#N/A</v>
      </c>
      <c r="Z9133" s="37"/>
      <c r="AA9133" s="37"/>
    </row>
    <row r="9134" spans="20:27">
      <c r="T9134" s="26">
        <v>9114</v>
      </c>
      <c r="U9134" s="26" t="e">
        <f t="shared" si="719"/>
        <v>#N/A</v>
      </c>
      <c r="V9134" s="36" t="e">
        <f t="shared" si="716"/>
        <v>#N/A</v>
      </c>
      <c r="W9134" s="29" t="e">
        <f t="shared" si="718"/>
        <v>#N/A</v>
      </c>
      <c r="X9134" s="37" t="e">
        <f t="shared" si="717"/>
        <v>#N/A</v>
      </c>
      <c r="Y9134" s="37" t="e">
        <f t="shared" si="720"/>
        <v>#N/A</v>
      </c>
      <c r="Z9134" s="37"/>
      <c r="AA9134" s="37"/>
    </row>
    <row r="9135" spans="20:27">
      <c r="T9135" s="26">
        <v>9115</v>
      </c>
      <c r="U9135" s="26" t="e">
        <f t="shared" si="719"/>
        <v>#N/A</v>
      </c>
      <c r="V9135" s="36" t="e">
        <f t="shared" si="716"/>
        <v>#N/A</v>
      </c>
      <c r="W9135" s="29" t="e">
        <f t="shared" si="718"/>
        <v>#N/A</v>
      </c>
      <c r="X9135" s="37" t="e">
        <f t="shared" si="717"/>
        <v>#N/A</v>
      </c>
      <c r="Y9135" s="37" t="e">
        <f t="shared" si="720"/>
        <v>#N/A</v>
      </c>
      <c r="Z9135" s="37"/>
      <c r="AA9135" s="37"/>
    </row>
    <row r="9136" spans="20:27">
      <c r="T9136" s="26">
        <v>9116</v>
      </c>
      <c r="U9136" s="26" t="e">
        <f t="shared" si="719"/>
        <v>#N/A</v>
      </c>
      <c r="V9136" s="36" t="e">
        <f t="shared" si="716"/>
        <v>#N/A</v>
      </c>
      <c r="W9136" s="29" t="e">
        <f t="shared" si="718"/>
        <v>#N/A</v>
      </c>
      <c r="X9136" s="37" t="e">
        <f t="shared" si="717"/>
        <v>#N/A</v>
      </c>
      <c r="Y9136" s="37" t="e">
        <f t="shared" si="720"/>
        <v>#N/A</v>
      </c>
      <c r="Z9136" s="37"/>
      <c r="AA9136" s="37"/>
    </row>
    <row r="9137" spans="20:27">
      <c r="T9137" s="26">
        <v>9117</v>
      </c>
      <c r="U9137" s="26" t="e">
        <f t="shared" si="719"/>
        <v>#N/A</v>
      </c>
      <c r="V9137" s="36" t="e">
        <f t="shared" si="716"/>
        <v>#N/A</v>
      </c>
      <c r="W9137" s="29" t="e">
        <f t="shared" si="718"/>
        <v>#N/A</v>
      </c>
      <c r="X9137" s="37" t="e">
        <f t="shared" si="717"/>
        <v>#N/A</v>
      </c>
      <c r="Y9137" s="37" t="e">
        <f t="shared" si="720"/>
        <v>#N/A</v>
      </c>
      <c r="Z9137" s="37"/>
      <c r="AA9137" s="37"/>
    </row>
    <row r="9138" spans="20:27">
      <c r="T9138" s="26">
        <v>9118</v>
      </c>
      <c r="U9138" s="26" t="e">
        <f t="shared" si="719"/>
        <v>#N/A</v>
      </c>
      <c r="V9138" s="36" t="e">
        <f t="shared" si="716"/>
        <v>#N/A</v>
      </c>
      <c r="W9138" s="29" t="e">
        <f t="shared" si="718"/>
        <v>#N/A</v>
      </c>
      <c r="X9138" s="37" t="e">
        <f t="shared" si="717"/>
        <v>#N/A</v>
      </c>
      <c r="Y9138" s="37" t="e">
        <f t="shared" si="720"/>
        <v>#N/A</v>
      </c>
      <c r="Z9138" s="37"/>
      <c r="AA9138" s="37"/>
    </row>
    <row r="9139" spans="20:27">
      <c r="T9139" s="26">
        <v>9119</v>
      </c>
      <c r="U9139" s="26" t="e">
        <f t="shared" si="719"/>
        <v>#N/A</v>
      </c>
      <c r="V9139" s="36" t="e">
        <f t="shared" si="716"/>
        <v>#N/A</v>
      </c>
      <c r="W9139" s="29" t="e">
        <f t="shared" si="718"/>
        <v>#N/A</v>
      </c>
      <c r="X9139" s="37" t="e">
        <f t="shared" si="717"/>
        <v>#N/A</v>
      </c>
      <c r="Y9139" s="37" t="e">
        <f t="shared" si="720"/>
        <v>#N/A</v>
      </c>
      <c r="Z9139" s="37"/>
      <c r="AA9139" s="37"/>
    </row>
    <row r="9140" spans="20:27">
      <c r="T9140" s="26">
        <v>9120</v>
      </c>
      <c r="U9140" s="26" t="e">
        <f t="shared" si="719"/>
        <v>#N/A</v>
      </c>
      <c r="V9140" s="36" t="e">
        <f t="shared" si="716"/>
        <v>#N/A</v>
      </c>
      <c r="W9140" s="29" t="e">
        <f t="shared" si="718"/>
        <v>#N/A</v>
      </c>
      <c r="X9140" s="37" t="e">
        <f t="shared" si="717"/>
        <v>#N/A</v>
      </c>
      <c r="Y9140" s="37" t="e">
        <f t="shared" si="720"/>
        <v>#N/A</v>
      </c>
      <c r="Z9140" s="37"/>
      <c r="AA9140" s="37"/>
    </row>
    <row r="9141" spans="20:27">
      <c r="T9141" s="26">
        <v>9121</v>
      </c>
      <c r="U9141" s="26" t="e">
        <f t="shared" si="719"/>
        <v>#N/A</v>
      </c>
      <c r="V9141" s="36" t="e">
        <f t="shared" si="716"/>
        <v>#N/A</v>
      </c>
      <c r="W9141" s="29" t="e">
        <f t="shared" si="718"/>
        <v>#N/A</v>
      </c>
      <c r="X9141" s="37" t="e">
        <f t="shared" si="717"/>
        <v>#N/A</v>
      </c>
      <c r="Y9141" s="37" t="e">
        <f t="shared" si="720"/>
        <v>#N/A</v>
      </c>
      <c r="Z9141" s="37"/>
      <c r="AA9141" s="37"/>
    </row>
    <row r="9142" spans="20:27">
      <c r="T9142" s="26">
        <v>9122</v>
      </c>
      <c r="U9142" s="26" t="e">
        <f t="shared" si="719"/>
        <v>#N/A</v>
      </c>
      <c r="V9142" s="36" t="e">
        <f t="shared" si="716"/>
        <v>#N/A</v>
      </c>
      <c r="W9142" s="29" t="e">
        <f t="shared" si="718"/>
        <v>#N/A</v>
      </c>
      <c r="X9142" s="37" t="e">
        <f t="shared" si="717"/>
        <v>#N/A</v>
      </c>
      <c r="Y9142" s="37" t="e">
        <f t="shared" si="720"/>
        <v>#N/A</v>
      </c>
      <c r="Z9142" s="37"/>
      <c r="AA9142" s="37"/>
    </row>
    <row r="9143" spans="20:27">
      <c r="T9143" s="26">
        <v>9123</v>
      </c>
      <c r="U9143" s="26" t="e">
        <f t="shared" si="719"/>
        <v>#N/A</v>
      </c>
      <c r="V9143" s="36" t="e">
        <f t="shared" si="716"/>
        <v>#N/A</v>
      </c>
      <c r="W9143" s="29" t="e">
        <f t="shared" si="718"/>
        <v>#N/A</v>
      </c>
      <c r="X9143" s="37" t="e">
        <f t="shared" si="717"/>
        <v>#N/A</v>
      </c>
      <c r="Y9143" s="37" t="e">
        <f t="shared" si="720"/>
        <v>#N/A</v>
      </c>
      <c r="Z9143" s="37"/>
      <c r="AA9143" s="37"/>
    </row>
    <row r="9144" spans="20:27">
      <c r="T9144" s="26">
        <v>9124</v>
      </c>
      <c r="U9144" s="26" t="e">
        <f t="shared" si="719"/>
        <v>#N/A</v>
      </c>
      <c r="V9144" s="36" t="e">
        <f t="shared" si="716"/>
        <v>#N/A</v>
      </c>
      <c r="W9144" s="29" t="e">
        <f t="shared" si="718"/>
        <v>#N/A</v>
      </c>
      <c r="X9144" s="37" t="e">
        <f t="shared" si="717"/>
        <v>#N/A</v>
      </c>
      <c r="Y9144" s="37" t="e">
        <f t="shared" si="720"/>
        <v>#N/A</v>
      </c>
      <c r="Z9144" s="37"/>
      <c r="AA9144" s="37"/>
    </row>
    <row r="9145" spans="20:27">
      <c r="T9145" s="26">
        <v>9125</v>
      </c>
      <c r="U9145" s="26" t="e">
        <f t="shared" si="719"/>
        <v>#N/A</v>
      </c>
      <c r="V9145" s="36" t="e">
        <f t="shared" si="716"/>
        <v>#N/A</v>
      </c>
      <c r="W9145" s="29" t="e">
        <f t="shared" si="718"/>
        <v>#N/A</v>
      </c>
      <c r="X9145" s="37" t="e">
        <f t="shared" si="717"/>
        <v>#N/A</v>
      </c>
      <c r="Y9145" s="37" t="e">
        <f t="shared" si="720"/>
        <v>#N/A</v>
      </c>
      <c r="Z9145" s="37"/>
      <c r="AA9145" s="37"/>
    </row>
    <row r="9146" spans="20:27">
      <c r="T9146" s="26">
        <v>9126</v>
      </c>
      <c r="U9146" s="26" t="e">
        <f t="shared" si="719"/>
        <v>#N/A</v>
      </c>
      <c r="V9146" s="36" t="e">
        <f t="shared" si="716"/>
        <v>#N/A</v>
      </c>
      <c r="W9146" s="29" t="e">
        <f t="shared" si="718"/>
        <v>#N/A</v>
      </c>
      <c r="X9146" s="37" t="e">
        <f t="shared" si="717"/>
        <v>#N/A</v>
      </c>
      <c r="Y9146" s="37" t="e">
        <f t="shared" si="720"/>
        <v>#N/A</v>
      </c>
      <c r="Z9146" s="37"/>
      <c r="AA9146" s="37"/>
    </row>
    <row r="9147" spans="20:27">
      <c r="T9147" s="26">
        <v>9127</v>
      </c>
      <c r="U9147" s="26" t="e">
        <f t="shared" si="719"/>
        <v>#N/A</v>
      </c>
      <c r="V9147" s="36" t="e">
        <f t="shared" si="716"/>
        <v>#N/A</v>
      </c>
      <c r="W9147" s="29" t="e">
        <f t="shared" si="718"/>
        <v>#N/A</v>
      </c>
      <c r="X9147" s="37" t="e">
        <f t="shared" si="717"/>
        <v>#N/A</v>
      </c>
      <c r="Y9147" s="37" t="e">
        <f t="shared" si="720"/>
        <v>#N/A</v>
      </c>
      <c r="Z9147" s="37"/>
      <c r="AA9147" s="37"/>
    </row>
    <row r="9148" spans="20:27">
      <c r="T9148" s="26">
        <v>9128</v>
      </c>
      <c r="U9148" s="26" t="e">
        <f t="shared" si="719"/>
        <v>#N/A</v>
      </c>
      <c r="V9148" s="36" t="e">
        <f t="shared" si="716"/>
        <v>#N/A</v>
      </c>
      <c r="W9148" s="29" t="e">
        <f t="shared" si="718"/>
        <v>#N/A</v>
      </c>
      <c r="X9148" s="37" t="e">
        <f t="shared" si="717"/>
        <v>#N/A</v>
      </c>
      <c r="Y9148" s="37" t="e">
        <f t="shared" si="720"/>
        <v>#N/A</v>
      </c>
      <c r="Z9148" s="37"/>
      <c r="AA9148" s="37"/>
    </row>
    <row r="9149" spans="20:27">
      <c r="T9149" s="26">
        <v>9129</v>
      </c>
      <c r="U9149" s="26" t="e">
        <f t="shared" si="719"/>
        <v>#N/A</v>
      </c>
      <c r="V9149" s="36" t="e">
        <f t="shared" si="716"/>
        <v>#N/A</v>
      </c>
      <c r="W9149" s="29" t="e">
        <f t="shared" si="718"/>
        <v>#N/A</v>
      </c>
      <c r="X9149" s="37" t="e">
        <f t="shared" si="717"/>
        <v>#N/A</v>
      </c>
      <c r="Y9149" s="37" t="e">
        <f t="shared" si="720"/>
        <v>#N/A</v>
      </c>
      <c r="Z9149" s="37"/>
      <c r="AA9149" s="37"/>
    </row>
    <row r="9150" spans="20:27">
      <c r="T9150" s="26">
        <v>9130</v>
      </c>
      <c r="U9150" s="26" t="e">
        <f t="shared" si="719"/>
        <v>#N/A</v>
      </c>
      <c r="V9150" s="36" t="e">
        <f t="shared" si="716"/>
        <v>#N/A</v>
      </c>
      <c r="W9150" s="29" t="e">
        <f t="shared" si="718"/>
        <v>#N/A</v>
      </c>
      <c r="X9150" s="37" t="e">
        <f t="shared" si="717"/>
        <v>#N/A</v>
      </c>
      <c r="Y9150" s="37" t="e">
        <f t="shared" si="720"/>
        <v>#N/A</v>
      </c>
      <c r="Z9150" s="37"/>
      <c r="AA9150" s="37"/>
    </row>
    <row r="9151" spans="20:27">
      <c r="T9151" s="26">
        <v>9131</v>
      </c>
      <c r="U9151" s="26" t="e">
        <f t="shared" si="719"/>
        <v>#N/A</v>
      </c>
      <c r="V9151" s="36" t="e">
        <f t="shared" si="716"/>
        <v>#N/A</v>
      </c>
      <c r="W9151" s="29" t="e">
        <f t="shared" si="718"/>
        <v>#N/A</v>
      </c>
      <c r="X9151" s="37" t="e">
        <f t="shared" si="717"/>
        <v>#N/A</v>
      </c>
      <c r="Y9151" s="37" t="e">
        <f t="shared" si="720"/>
        <v>#N/A</v>
      </c>
      <c r="Z9151" s="37"/>
      <c r="AA9151" s="37"/>
    </row>
    <row r="9152" spans="20:27">
      <c r="T9152" s="26">
        <v>9132</v>
      </c>
      <c r="U9152" s="26" t="e">
        <f t="shared" si="719"/>
        <v>#N/A</v>
      </c>
      <c r="V9152" s="36" t="e">
        <f t="shared" si="716"/>
        <v>#N/A</v>
      </c>
      <c r="W9152" s="29" t="e">
        <f t="shared" si="718"/>
        <v>#N/A</v>
      </c>
      <c r="X9152" s="37" t="e">
        <f t="shared" si="717"/>
        <v>#N/A</v>
      </c>
      <c r="Y9152" s="37" t="e">
        <f t="shared" si="720"/>
        <v>#N/A</v>
      </c>
      <c r="Z9152" s="37"/>
      <c r="AA9152" s="37"/>
    </row>
    <row r="9153" spans="20:27">
      <c r="T9153" s="26">
        <v>9133</v>
      </c>
      <c r="U9153" s="26" t="e">
        <f t="shared" si="719"/>
        <v>#N/A</v>
      </c>
      <c r="V9153" s="36" t="e">
        <f t="shared" si="716"/>
        <v>#N/A</v>
      </c>
      <c r="W9153" s="29" t="e">
        <f t="shared" si="718"/>
        <v>#N/A</v>
      </c>
      <c r="X9153" s="37" t="e">
        <f t="shared" si="717"/>
        <v>#N/A</v>
      </c>
      <c r="Y9153" s="37" t="e">
        <f t="shared" si="720"/>
        <v>#N/A</v>
      </c>
      <c r="Z9153" s="37"/>
      <c r="AA9153" s="37"/>
    </row>
    <row r="9154" spans="20:27">
      <c r="T9154" s="26">
        <v>9134</v>
      </c>
      <c r="U9154" s="26" t="e">
        <f t="shared" si="719"/>
        <v>#N/A</v>
      </c>
      <c r="V9154" s="36" t="e">
        <f t="shared" si="716"/>
        <v>#N/A</v>
      </c>
      <c r="W9154" s="29" t="e">
        <f t="shared" si="718"/>
        <v>#N/A</v>
      </c>
      <c r="X9154" s="37" t="e">
        <f t="shared" si="717"/>
        <v>#N/A</v>
      </c>
      <c r="Y9154" s="37" t="e">
        <f t="shared" si="720"/>
        <v>#N/A</v>
      </c>
      <c r="Z9154" s="37"/>
      <c r="AA9154" s="37"/>
    </row>
    <row r="9155" spans="20:27">
      <c r="T9155" s="26">
        <v>9135</v>
      </c>
      <c r="U9155" s="26" t="e">
        <f t="shared" si="719"/>
        <v>#N/A</v>
      </c>
      <c r="V9155" s="36" t="e">
        <f t="shared" si="716"/>
        <v>#N/A</v>
      </c>
      <c r="W9155" s="29" t="e">
        <f t="shared" si="718"/>
        <v>#N/A</v>
      </c>
      <c r="X9155" s="37" t="e">
        <f t="shared" si="717"/>
        <v>#N/A</v>
      </c>
      <c r="Y9155" s="37" t="e">
        <f t="shared" si="720"/>
        <v>#N/A</v>
      </c>
      <c r="Z9155" s="37"/>
      <c r="AA9155" s="37"/>
    </row>
    <row r="9156" spans="20:27">
      <c r="T9156" s="26">
        <v>9136</v>
      </c>
      <c r="U9156" s="26" t="e">
        <f t="shared" si="719"/>
        <v>#N/A</v>
      </c>
      <c r="V9156" s="36" t="e">
        <f t="shared" si="716"/>
        <v>#N/A</v>
      </c>
      <c r="W9156" s="29" t="e">
        <f t="shared" si="718"/>
        <v>#N/A</v>
      </c>
      <c r="X9156" s="37" t="e">
        <f t="shared" si="717"/>
        <v>#N/A</v>
      </c>
      <c r="Y9156" s="37" t="e">
        <f t="shared" si="720"/>
        <v>#N/A</v>
      </c>
      <c r="Z9156" s="37"/>
      <c r="AA9156" s="37"/>
    </row>
    <row r="9157" spans="20:27">
      <c r="T9157" s="26">
        <v>9137</v>
      </c>
      <c r="U9157" s="26" t="e">
        <f t="shared" si="719"/>
        <v>#N/A</v>
      </c>
      <c r="V9157" s="36" t="e">
        <f t="shared" si="716"/>
        <v>#N/A</v>
      </c>
      <c r="W9157" s="29" t="e">
        <f t="shared" si="718"/>
        <v>#N/A</v>
      </c>
      <c r="X9157" s="37" t="e">
        <f t="shared" si="717"/>
        <v>#N/A</v>
      </c>
      <c r="Y9157" s="37" t="e">
        <f t="shared" si="720"/>
        <v>#N/A</v>
      </c>
      <c r="Z9157" s="37"/>
      <c r="AA9157" s="37"/>
    </row>
    <row r="9158" spans="20:27">
      <c r="T9158" s="26">
        <v>9138</v>
      </c>
      <c r="U9158" s="26" t="e">
        <f t="shared" si="719"/>
        <v>#N/A</v>
      </c>
      <c r="V9158" s="36" t="e">
        <f t="shared" si="716"/>
        <v>#N/A</v>
      </c>
      <c r="W9158" s="29" t="e">
        <f t="shared" si="718"/>
        <v>#N/A</v>
      </c>
      <c r="X9158" s="37" t="e">
        <f t="shared" si="717"/>
        <v>#N/A</v>
      </c>
      <c r="Y9158" s="37" t="e">
        <f t="shared" si="720"/>
        <v>#N/A</v>
      </c>
      <c r="Z9158" s="37"/>
      <c r="AA9158" s="37"/>
    </row>
    <row r="9159" spans="20:27">
      <c r="T9159" s="26">
        <v>9139</v>
      </c>
      <c r="U9159" s="26" t="e">
        <f t="shared" si="719"/>
        <v>#N/A</v>
      </c>
      <c r="V9159" s="36" t="e">
        <f t="shared" si="716"/>
        <v>#N/A</v>
      </c>
      <c r="W9159" s="29" t="e">
        <f t="shared" si="718"/>
        <v>#N/A</v>
      </c>
      <c r="X9159" s="37" t="e">
        <f t="shared" si="717"/>
        <v>#N/A</v>
      </c>
      <c r="Y9159" s="37" t="e">
        <f t="shared" si="720"/>
        <v>#N/A</v>
      </c>
      <c r="Z9159" s="37"/>
      <c r="AA9159" s="37"/>
    </row>
    <row r="9160" spans="20:27">
      <c r="T9160" s="26">
        <v>9140</v>
      </c>
      <c r="U9160" s="26" t="e">
        <f t="shared" si="719"/>
        <v>#N/A</v>
      </c>
      <c r="V9160" s="36" t="e">
        <f t="shared" ref="V9160:V9223" si="721">K$23*EXP(M$22*LOG(T9160/O$23))</f>
        <v>#N/A</v>
      </c>
      <c r="W9160" s="29" t="e">
        <f t="shared" si="718"/>
        <v>#N/A</v>
      </c>
      <c r="X9160" s="37" t="e">
        <f t="shared" ref="X9160:X9223" si="722">IF(($K$60+15)&gt;T9160,T9160,(#N/A))</f>
        <v>#N/A</v>
      </c>
      <c r="Y9160" s="37" t="e">
        <f t="shared" si="720"/>
        <v>#N/A</v>
      </c>
      <c r="Z9160" s="37"/>
      <c r="AA9160" s="37"/>
    </row>
    <row r="9161" spans="20:27">
      <c r="T9161" s="26">
        <v>9141</v>
      </c>
      <c r="U9161" s="26" t="e">
        <f t="shared" si="719"/>
        <v>#N/A</v>
      </c>
      <c r="V9161" s="36" t="e">
        <f t="shared" si="721"/>
        <v>#N/A</v>
      </c>
      <c r="W9161" s="29" t="e">
        <f t="shared" si="718"/>
        <v>#N/A</v>
      </c>
      <c r="X9161" s="37" t="e">
        <f t="shared" si="722"/>
        <v>#N/A</v>
      </c>
      <c r="Y9161" s="37" t="e">
        <f t="shared" si="720"/>
        <v>#N/A</v>
      </c>
      <c r="Z9161" s="37"/>
      <c r="AA9161" s="37"/>
    </row>
    <row r="9162" spans="20:27">
      <c r="T9162" s="26">
        <v>9142</v>
      </c>
      <c r="U9162" s="26" t="e">
        <f t="shared" si="719"/>
        <v>#N/A</v>
      </c>
      <c r="V9162" s="36" t="e">
        <f t="shared" si="721"/>
        <v>#N/A</v>
      </c>
      <c r="W9162" s="29" t="e">
        <f t="shared" si="718"/>
        <v>#N/A</v>
      </c>
      <c r="X9162" s="37" t="e">
        <f t="shared" si="722"/>
        <v>#N/A</v>
      </c>
      <c r="Y9162" s="37" t="e">
        <f t="shared" si="720"/>
        <v>#N/A</v>
      </c>
      <c r="Z9162" s="37"/>
      <c r="AA9162" s="37"/>
    </row>
    <row r="9163" spans="20:27">
      <c r="T9163" s="26">
        <v>9143</v>
      </c>
      <c r="U9163" s="26" t="e">
        <f t="shared" si="719"/>
        <v>#N/A</v>
      </c>
      <c r="V9163" s="36" t="e">
        <f t="shared" si="721"/>
        <v>#N/A</v>
      </c>
      <c r="W9163" s="29" t="e">
        <f t="shared" si="718"/>
        <v>#N/A</v>
      </c>
      <c r="X9163" s="37" t="e">
        <f t="shared" si="722"/>
        <v>#N/A</v>
      </c>
      <c r="Y9163" s="37" t="e">
        <f t="shared" si="720"/>
        <v>#N/A</v>
      </c>
      <c r="Z9163" s="37"/>
      <c r="AA9163" s="37"/>
    </row>
    <row r="9164" spans="20:27">
      <c r="T9164" s="26">
        <v>9144</v>
      </c>
      <c r="U9164" s="26" t="e">
        <f t="shared" si="719"/>
        <v>#N/A</v>
      </c>
      <c r="V9164" s="36" t="e">
        <f t="shared" si="721"/>
        <v>#N/A</v>
      </c>
      <c r="W9164" s="29" t="e">
        <f t="shared" si="718"/>
        <v>#N/A</v>
      </c>
      <c r="X9164" s="37" t="e">
        <f t="shared" si="722"/>
        <v>#N/A</v>
      </c>
      <c r="Y9164" s="37" t="e">
        <f t="shared" si="720"/>
        <v>#N/A</v>
      </c>
      <c r="Z9164" s="37"/>
      <c r="AA9164" s="37"/>
    </row>
    <row r="9165" spans="20:27">
      <c r="T9165" s="26">
        <v>9145</v>
      </c>
      <c r="U9165" s="26" t="e">
        <f t="shared" si="719"/>
        <v>#N/A</v>
      </c>
      <c r="V9165" s="36" t="e">
        <f t="shared" si="721"/>
        <v>#N/A</v>
      </c>
      <c r="W9165" s="29" t="e">
        <f t="shared" si="718"/>
        <v>#N/A</v>
      </c>
      <c r="X9165" s="37" t="e">
        <f t="shared" si="722"/>
        <v>#N/A</v>
      </c>
      <c r="Y9165" s="37" t="e">
        <f t="shared" si="720"/>
        <v>#N/A</v>
      </c>
      <c r="Z9165" s="37"/>
      <c r="AA9165" s="37"/>
    </row>
    <row r="9166" spans="20:27">
      <c r="T9166" s="26">
        <v>9146</v>
      </c>
      <c r="U9166" s="26" t="e">
        <f t="shared" si="719"/>
        <v>#N/A</v>
      </c>
      <c r="V9166" s="36" t="e">
        <f t="shared" si="721"/>
        <v>#N/A</v>
      </c>
      <c r="W9166" s="29" t="e">
        <f t="shared" si="718"/>
        <v>#N/A</v>
      </c>
      <c r="X9166" s="37" t="e">
        <f t="shared" si="722"/>
        <v>#N/A</v>
      </c>
      <c r="Y9166" s="37" t="e">
        <f t="shared" si="720"/>
        <v>#N/A</v>
      </c>
      <c r="Z9166" s="37"/>
      <c r="AA9166" s="37"/>
    </row>
    <row r="9167" spans="20:27">
      <c r="T9167" s="26">
        <v>9147</v>
      </c>
      <c r="U9167" s="26" t="e">
        <f t="shared" si="719"/>
        <v>#N/A</v>
      </c>
      <c r="V9167" s="36" t="e">
        <f t="shared" si="721"/>
        <v>#N/A</v>
      </c>
      <c r="W9167" s="29" t="e">
        <f t="shared" si="718"/>
        <v>#N/A</v>
      </c>
      <c r="X9167" s="37" t="e">
        <f t="shared" si="722"/>
        <v>#N/A</v>
      </c>
      <c r="Y9167" s="37" t="e">
        <f t="shared" si="720"/>
        <v>#N/A</v>
      </c>
      <c r="Z9167" s="37"/>
      <c r="AA9167" s="37"/>
    </row>
    <row r="9168" spans="20:27">
      <c r="T9168" s="26">
        <v>9148</v>
      </c>
      <c r="U9168" s="26" t="e">
        <f t="shared" si="719"/>
        <v>#N/A</v>
      </c>
      <c r="V9168" s="36" t="e">
        <f t="shared" si="721"/>
        <v>#N/A</v>
      </c>
      <c r="W9168" s="29" t="e">
        <f t="shared" si="718"/>
        <v>#N/A</v>
      </c>
      <c r="X9168" s="37" t="e">
        <f t="shared" si="722"/>
        <v>#N/A</v>
      </c>
      <c r="Y9168" s="37" t="e">
        <f t="shared" si="720"/>
        <v>#N/A</v>
      </c>
      <c r="Z9168" s="37"/>
      <c r="AA9168" s="37"/>
    </row>
    <row r="9169" spans="20:27">
      <c r="T9169" s="26">
        <v>9149</v>
      </c>
      <c r="U9169" s="26" t="e">
        <f t="shared" si="719"/>
        <v>#N/A</v>
      </c>
      <c r="V9169" s="36" t="e">
        <f t="shared" si="721"/>
        <v>#N/A</v>
      </c>
      <c r="W9169" s="29" t="e">
        <f t="shared" si="718"/>
        <v>#N/A</v>
      </c>
      <c r="X9169" s="37" t="e">
        <f t="shared" si="722"/>
        <v>#N/A</v>
      </c>
      <c r="Y9169" s="37" t="e">
        <f t="shared" si="720"/>
        <v>#N/A</v>
      </c>
      <c r="Z9169" s="37"/>
      <c r="AA9169" s="37"/>
    </row>
    <row r="9170" spans="20:27">
      <c r="T9170" s="26">
        <v>9150</v>
      </c>
      <c r="U9170" s="26" t="e">
        <f t="shared" si="719"/>
        <v>#N/A</v>
      </c>
      <c r="V9170" s="36" t="e">
        <f t="shared" si="721"/>
        <v>#N/A</v>
      </c>
      <c r="W9170" s="29" t="e">
        <f t="shared" si="718"/>
        <v>#N/A</v>
      </c>
      <c r="X9170" s="37" t="e">
        <f t="shared" si="722"/>
        <v>#N/A</v>
      </c>
      <c r="Y9170" s="37" t="e">
        <f t="shared" si="720"/>
        <v>#N/A</v>
      </c>
      <c r="Z9170" s="37"/>
      <c r="AA9170" s="37"/>
    </row>
    <row r="9171" spans="20:27">
      <c r="T9171" s="26">
        <v>9151</v>
      </c>
      <c r="U9171" s="26" t="e">
        <f t="shared" si="719"/>
        <v>#N/A</v>
      </c>
      <c r="V9171" s="36" t="e">
        <f t="shared" si="721"/>
        <v>#N/A</v>
      </c>
      <c r="W9171" s="29" t="e">
        <f t="shared" si="718"/>
        <v>#N/A</v>
      </c>
      <c r="X9171" s="37" t="e">
        <f t="shared" si="722"/>
        <v>#N/A</v>
      </c>
      <c r="Y9171" s="37" t="e">
        <f t="shared" si="720"/>
        <v>#N/A</v>
      </c>
      <c r="Z9171" s="37"/>
      <c r="AA9171" s="37"/>
    </row>
    <row r="9172" spans="20:27">
      <c r="T9172" s="26">
        <v>9152</v>
      </c>
      <c r="U9172" s="26" t="e">
        <f t="shared" si="719"/>
        <v>#N/A</v>
      </c>
      <c r="V9172" s="36" t="e">
        <f t="shared" si="721"/>
        <v>#N/A</v>
      </c>
      <c r="W9172" s="29" t="e">
        <f t="shared" si="718"/>
        <v>#N/A</v>
      </c>
      <c r="X9172" s="37" t="e">
        <f t="shared" si="722"/>
        <v>#N/A</v>
      </c>
      <c r="Y9172" s="37" t="e">
        <f t="shared" si="720"/>
        <v>#N/A</v>
      </c>
      <c r="Z9172" s="37"/>
      <c r="AA9172" s="37"/>
    </row>
    <row r="9173" spans="20:27">
      <c r="T9173" s="26">
        <v>9153</v>
      </c>
      <c r="U9173" s="26" t="e">
        <f t="shared" si="719"/>
        <v>#N/A</v>
      </c>
      <c r="V9173" s="36" t="e">
        <f t="shared" si="721"/>
        <v>#N/A</v>
      </c>
      <c r="W9173" s="29" t="e">
        <f t="shared" ref="W9173:W9236" si="723">IF(U9173="",(#N/A),V9173)</f>
        <v>#N/A</v>
      </c>
      <c r="X9173" s="37" t="e">
        <f t="shared" si="722"/>
        <v>#N/A</v>
      </c>
      <c r="Y9173" s="37" t="e">
        <f t="shared" si="720"/>
        <v>#N/A</v>
      </c>
      <c r="Z9173" s="37"/>
      <c r="AA9173" s="37"/>
    </row>
    <row r="9174" spans="20:27">
      <c r="T9174" s="26">
        <v>9154</v>
      </c>
      <c r="U9174" s="26" t="e">
        <f t="shared" ref="U9174:U9237" si="724">IF(MAX(D$20:D$64)&lt;T9174,(#N/A),T9174)</f>
        <v>#N/A</v>
      </c>
      <c r="V9174" s="36" t="e">
        <f t="shared" si="721"/>
        <v>#N/A</v>
      </c>
      <c r="W9174" s="29" t="e">
        <f t="shared" si="723"/>
        <v>#N/A</v>
      </c>
      <c r="X9174" s="37" t="e">
        <f t="shared" si="722"/>
        <v>#N/A</v>
      </c>
      <c r="Y9174" s="37" t="e">
        <f t="shared" si="720"/>
        <v>#N/A</v>
      </c>
      <c r="Z9174" s="37"/>
      <c r="AA9174" s="37"/>
    </row>
    <row r="9175" spans="20:27">
      <c r="T9175" s="26">
        <v>9155</v>
      </c>
      <c r="U9175" s="26" t="e">
        <f t="shared" si="724"/>
        <v>#N/A</v>
      </c>
      <c r="V9175" s="36" t="e">
        <f t="shared" si="721"/>
        <v>#N/A</v>
      </c>
      <c r="W9175" s="29" t="e">
        <f t="shared" si="723"/>
        <v>#N/A</v>
      </c>
      <c r="X9175" s="37" t="e">
        <f t="shared" si="722"/>
        <v>#N/A</v>
      </c>
      <c r="Y9175" s="37" t="e">
        <f t="shared" si="720"/>
        <v>#N/A</v>
      </c>
      <c r="Z9175" s="37"/>
      <c r="AA9175" s="37"/>
    </row>
    <row r="9176" spans="20:27">
      <c r="T9176" s="26">
        <v>9156</v>
      </c>
      <c r="U9176" s="26" t="e">
        <f t="shared" si="724"/>
        <v>#N/A</v>
      </c>
      <c r="V9176" s="36" t="e">
        <f t="shared" si="721"/>
        <v>#N/A</v>
      </c>
      <c r="W9176" s="29" t="e">
        <f t="shared" si="723"/>
        <v>#N/A</v>
      </c>
      <c r="X9176" s="37" t="e">
        <f t="shared" si="722"/>
        <v>#N/A</v>
      </c>
      <c r="Y9176" s="37" t="e">
        <f t="shared" si="720"/>
        <v>#N/A</v>
      </c>
      <c r="Z9176" s="37"/>
      <c r="AA9176" s="37"/>
    </row>
    <row r="9177" spans="20:27">
      <c r="T9177" s="26">
        <v>9157</v>
      </c>
      <c r="U9177" s="26" t="e">
        <f t="shared" si="724"/>
        <v>#N/A</v>
      </c>
      <c r="V9177" s="36" t="e">
        <f t="shared" si="721"/>
        <v>#N/A</v>
      </c>
      <c r="W9177" s="29" t="e">
        <f t="shared" si="723"/>
        <v>#N/A</v>
      </c>
      <c r="X9177" s="37" t="e">
        <f t="shared" si="722"/>
        <v>#N/A</v>
      </c>
      <c r="Y9177" s="37" t="e">
        <f t="shared" si="720"/>
        <v>#N/A</v>
      </c>
      <c r="Z9177" s="37"/>
      <c r="AA9177" s="37"/>
    </row>
    <row r="9178" spans="20:27">
      <c r="T9178" s="26">
        <v>9158</v>
      </c>
      <c r="U9178" s="26" t="e">
        <f t="shared" si="724"/>
        <v>#N/A</v>
      </c>
      <c r="V9178" s="36" t="e">
        <f t="shared" si="721"/>
        <v>#N/A</v>
      </c>
      <c r="W9178" s="29" t="e">
        <f t="shared" si="723"/>
        <v>#N/A</v>
      </c>
      <c r="X9178" s="37" t="e">
        <f t="shared" si="722"/>
        <v>#N/A</v>
      </c>
      <c r="Y9178" s="37" t="e">
        <f t="shared" si="720"/>
        <v>#N/A</v>
      </c>
      <c r="Z9178" s="37"/>
      <c r="AA9178" s="37"/>
    </row>
    <row r="9179" spans="20:27">
      <c r="T9179" s="26">
        <v>9159</v>
      </c>
      <c r="U9179" s="26" t="e">
        <f t="shared" si="724"/>
        <v>#N/A</v>
      </c>
      <c r="V9179" s="36" t="e">
        <f t="shared" si="721"/>
        <v>#N/A</v>
      </c>
      <c r="W9179" s="29" t="e">
        <f t="shared" si="723"/>
        <v>#N/A</v>
      </c>
      <c r="X9179" s="37" t="e">
        <f t="shared" si="722"/>
        <v>#N/A</v>
      </c>
      <c r="Y9179" s="37" t="e">
        <f t="shared" si="720"/>
        <v>#N/A</v>
      </c>
      <c r="Z9179" s="37"/>
      <c r="AA9179" s="37"/>
    </row>
    <row r="9180" spans="20:27">
      <c r="T9180" s="26">
        <v>9160</v>
      </c>
      <c r="U9180" s="26" t="e">
        <f t="shared" si="724"/>
        <v>#N/A</v>
      </c>
      <c r="V9180" s="36" t="e">
        <f t="shared" si="721"/>
        <v>#N/A</v>
      </c>
      <c r="W9180" s="29" t="e">
        <f t="shared" si="723"/>
        <v>#N/A</v>
      </c>
      <c r="X9180" s="37" t="e">
        <f t="shared" si="722"/>
        <v>#N/A</v>
      </c>
      <c r="Y9180" s="37" t="e">
        <f t="shared" si="720"/>
        <v>#N/A</v>
      </c>
      <c r="Z9180" s="37"/>
      <c r="AA9180" s="37"/>
    </row>
    <row r="9181" spans="20:27">
      <c r="T9181" s="26">
        <v>9161</v>
      </c>
      <c r="U9181" s="26" t="e">
        <f t="shared" si="724"/>
        <v>#N/A</v>
      </c>
      <c r="V9181" s="36" t="e">
        <f t="shared" si="721"/>
        <v>#N/A</v>
      </c>
      <c r="W9181" s="29" t="e">
        <f t="shared" si="723"/>
        <v>#N/A</v>
      </c>
      <c r="X9181" s="37" t="e">
        <f t="shared" si="722"/>
        <v>#N/A</v>
      </c>
      <c r="Y9181" s="37" t="e">
        <f t="shared" si="720"/>
        <v>#N/A</v>
      </c>
      <c r="Z9181" s="37"/>
      <c r="AA9181" s="37"/>
    </row>
    <row r="9182" spans="20:27">
      <c r="T9182" s="26">
        <v>9162</v>
      </c>
      <c r="U9182" s="26" t="e">
        <f t="shared" si="724"/>
        <v>#N/A</v>
      </c>
      <c r="V9182" s="36" t="e">
        <f t="shared" si="721"/>
        <v>#N/A</v>
      </c>
      <c r="W9182" s="29" t="e">
        <f t="shared" si="723"/>
        <v>#N/A</v>
      </c>
      <c r="X9182" s="37" t="e">
        <f t="shared" si="722"/>
        <v>#N/A</v>
      </c>
      <c r="Y9182" s="37" t="e">
        <f t="shared" si="720"/>
        <v>#N/A</v>
      </c>
      <c r="Z9182" s="37"/>
      <c r="AA9182" s="37"/>
    </row>
    <row r="9183" spans="20:27">
      <c r="T9183" s="26">
        <v>9163</v>
      </c>
      <c r="U9183" s="26" t="e">
        <f t="shared" si="724"/>
        <v>#N/A</v>
      </c>
      <c r="V9183" s="36" t="e">
        <f t="shared" si="721"/>
        <v>#N/A</v>
      </c>
      <c r="W9183" s="29" t="e">
        <f t="shared" si="723"/>
        <v>#N/A</v>
      </c>
      <c r="X9183" s="37" t="e">
        <f t="shared" si="722"/>
        <v>#N/A</v>
      </c>
      <c r="Y9183" s="37" t="e">
        <f t="shared" ref="Y9183:Y9246" si="725">IF(($K$60+15)&gt;T9183,K$23*EXP(M$22*LOG(T9183/O$23)),(#N/A))</f>
        <v>#N/A</v>
      </c>
      <c r="Z9183" s="37"/>
      <c r="AA9183" s="37"/>
    </row>
    <row r="9184" spans="20:27">
      <c r="T9184" s="26">
        <v>9164</v>
      </c>
      <c r="U9184" s="26" t="e">
        <f t="shared" si="724"/>
        <v>#N/A</v>
      </c>
      <c r="V9184" s="36" t="e">
        <f t="shared" si="721"/>
        <v>#N/A</v>
      </c>
      <c r="W9184" s="29" t="e">
        <f t="shared" si="723"/>
        <v>#N/A</v>
      </c>
      <c r="X9184" s="37" t="e">
        <f t="shared" si="722"/>
        <v>#N/A</v>
      </c>
      <c r="Y9184" s="37" t="e">
        <f t="shared" si="725"/>
        <v>#N/A</v>
      </c>
      <c r="Z9184" s="37"/>
      <c r="AA9184" s="37"/>
    </row>
    <row r="9185" spans="20:27">
      <c r="T9185" s="26">
        <v>9165</v>
      </c>
      <c r="U9185" s="26" t="e">
        <f t="shared" si="724"/>
        <v>#N/A</v>
      </c>
      <c r="V9185" s="36" t="e">
        <f t="shared" si="721"/>
        <v>#N/A</v>
      </c>
      <c r="W9185" s="29" t="e">
        <f t="shared" si="723"/>
        <v>#N/A</v>
      </c>
      <c r="X9185" s="37" t="e">
        <f t="shared" si="722"/>
        <v>#N/A</v>
      </c>
      <c r="Y9185" s="37" t="e">
        <f t="shared" si="725"/>
        <v>#N/A</v>
      </c>
      <c r="Z9185" s="37"/>
      <c r="AA9185" s="37"/>
    </row>
    <row r="9186" spans="20:27">
      <c r="T9186" s="26">
        <v>9166</v>
      </c>
      <c r="U9186" s="26" t="e">
        <f t="shared" si="724"/>
        <v>#N/A</v>
      </c>
      <c r="V9186" s="36" t="e">
        <f t="shared" si="721"/>
        <v>#N/A</v>
      </c>
      <c r="W9186" s="29" t="e">
        <f t="shared" si="723"/>
        <v>#N/A</v>
      </c>
      <c r="X9186" s="37" t="e">
        <f t="shared" si="722"/>
        <v>#N/A</v>
      </c>
      <c r="Y9186" s="37" t="e">
        <f t="shared" si="725"/>
        <v>#N/A</v>
      </c>
      <c r="Z9186" s="37"/>
      <c r="AA9186" s="37"/>
    </row>
    <row r="9187" spans="20:27">
      <c r="T9187" s="26">
        <v>9167</v>
      </c>
      <c r="U9187" s="26" t="e">
        <f t="shared" si="724"/>
        <v>#N/A</v>
      </c>
      <c r="V9187" s="36" t="e">
        <f t="shared" si="721"/>
        <v>#N/A</v>
      </c>
      <c r="W9187" s="29" t="e">
        <f t="shared" si="723"/>
        <v>#N/A</v>
      </c>
      <c r="X9187" s="37" t="e">
        <f t="shared" si="722"/>
        <v>#N/A</v>
      </c>
      <c r="Y9187" s="37" t="e">
        <f t="shared" si="725"/>
        <v>#N/A</v>
      </c>
      <c r="Z9187" s="37"/>
      <c r="AA9187" s="37"/>
    </row>
    <row r="9188" spans="20:27">
      <c r="T9188" s="26">
        <v>9168</v>
      </c>
      <c r="U9188" s="26" t="e">
        <f t="shared" si="724"/>
        <v>#N/A</v>
      </c>
      <c r="V9188" s="36" t="e">
        <f t="shared" si="721"/>
        <v>#N/A</v>
      </c>
      <c r="W9188" s="29" t="e">
        <f t="shared" si="723"/>
        <v>#N/A</v>
      </c>
      <c r="X9188" s="37" t="e">
        <f t="shared" si="722"/>
        <v>#N/A</v>
      </c>
      <c r="Y9188" s="37" t="e">
        <f t="shared" si="725"/>
        <v>#N/A</v>
      </c>
      <c r="Z9188" s="37"/>
      <c r="AA9188" s="37"/>
    </row>
    <row r="9189" spans="20:27">
      <c r="T9189" s="26">
        <v>9169</v>
      </c>
      <c r="U9189" s="26" t="e">
        <f t="shared" si="724"/>
        <v>#N/A</v>
      </c>
      <c r="V9189" s="36" t="e">
        <f t="shared" si="721"/>
        <v>#N/A</v>
      </c>
      <c r="W9189" s="29" t="e">
        <f t="shared" si="723"/>
        <v>#N/A</v>
      </c>
      <c r="X9189" s="37" t="e">
        <f t="shared" si="722"/>
        <v>#N/A</v>
      </c>
      <c r="Y9189" s="37" t="e">
        <f t="shared" si="725"/>
        <v>#N/A</v>
      </c>
      <c r="Z9189" s="37"/>
      <c r="AA9189" s="37"/>
    </row>
    <row r="9190" spans="20:27">
      <c r="T9190" s="26">
        <v>9170</v>
      </c>
      <c r="U9190" s="26" t="e">
        <f t="shared" si="724"/>
        <v>#N/A</v>
      </c>
      <c r="V9190" s="36" t="e">
        <f t="shared" si="721"/>
        <v>#N/A</v>
      </c>
      <c r="W9190" s="29" t="e">
        <f t="shared" si="723"/>
        <v>#N/A</v>
      </c>
      <c r="X9190" s="37" t="e">
        <f t="shared" si="722"/>
        <v>#N/A</v>
      </c>
      <c r="Y9190" s="37" t="e">
        <f t="shared" si="725"/>
        <v>#N/A</v>
      </c>
      <c r="Z9190" s="37"/>
      <c r="AA9190" s="37"/>
    </row>
    <row r="9191" spans="20:27">
      <c r="T9191" s="26">
        <v>9171</v>
      </c>
      <c r="U9191" s="26" t="e">
        <f t="shared" si="724"/>
        <v>#N/A</v>
      </c>
      <c r="V9191" s="36" t="e">
        <f t="shared" si="721"/>
        <v>#N/A</v>
      </c>
      <c r="W9191" s="29" t="e">
        <f t="shared" si="723"/>
        <v>#N/A</v>
      </c>
      <c r="X9191" s="37" t="e">
        <f t="shared" si="722"/>
        <v>#N/A</v>
      </c>
      <c r="Y9191" s="37" t="e">
        <f t="shared" si="725"/>
        <v>#N/A</v>
      </c>
      <c r="Z9191" s="37"/>
      <c r="AA9191" s="37"/>
    </row>
    <row r="9192" spans="20:27">
      <c r="T9192" s="26">
        <v>9172</v>
      </c>
      <c r="U9192" s="26" t="e">
        <f t="shared" si="724"/>
        <v>#N/A</v>
      </c>
      <c r="V9192" s="36" t="e">
        <f t="shared" si="721"/>
        <v>#N/A</v>
      </c>
      <c r="W9192" s="29" t="e">
        <f t="shared" si="723"/>
        <v>#N/A</v>
      </c>
      <c r="X9192" s="37" t="e">
        <f t="shared" si="722"/>
        <v>#N/A</v>
      </c>
      <c r="Y9192" s="37" t="e">
        <f t="shared" si="725"/>
        <v>#N/A</v>
      </c>
      <c r="Z9192" s="37"/>
      <c r="AA9192" s="37"/>
    </row>
    <row r="9193" spans="20:27">
      <c r="T9193" s="26">
        <v>9173</v>
      </c>
      <c r="U9193" s="26" t="e">
        <f t="shared" si="724"/>
        <v>#N/A</v>
      </c>
      <c r="V9193" s="36" t="e">
        <f t="shared" si="721"/>
        <v>#N/A</v>
      </c>
      <c r="W9193" s="29" t="e">
        <f t="shared" si="723"/>
        <v>#N/A</v>
      </c>
      <c r="X9193" s="37" t="e">
        <f t="shared" si="722"/>
        <v>#N/A</v>
      </c>
      <c r="Y9193" s="37" t="e">
        <f t="shared" si="725"/>
        <v>#N/A</v>
      </c>
      <c r="Z9193" s="37"/>
      <c r="AA9193" s="37"/>
    </row>
    <row r="9194" spans="20:27">
      <c r="T9194" s="26">
        <v>9174</v>
      </c>
      <c r="U9194" s="26" t="e">
        <f t="shared" si="724"/>
        <v>#N/A</v>
      </c>
      <c r="V9194" s="36" t="e">
        <f t="shared" si="721"/>
        <v>#N/A</v>
      </c>
      <c r="W9194" s="29" t="e">
        <f t="shared" si="723"/>
        <v>#N/A</v>
      </c>
      <c r="X9194" s="37" t="e">
        <f t="shared" si="722"/>
        <v>#N/A</v>
      </c>
      <c r="Y9194" s="37" t="e">
        <f t="shared" si="725"/>
        <v>#N/A</v>
      </c>
      <c r="Z9194" s="37"/>
      <c r="AA9194" s="37"/>
    </row>
    <row r="9195" spans="20:27">
      <c r="T9195" s="26">
        <v>9175</v>
      </c>
      <c r="U9195" s="26" t="e">
        <f t="shared" si="724"/>
        <v>#N/A</v>
      </c>
      <c r="V9195" s="36" t="e">
        <f t="shared" si="721"/>
        <v>#N/A</v>
      </c>
      <c r="W9195" s="29" t="e">
        <f t="shared" si="723"/>
        <v>#N/A</v>
      </c>
      <c r="X9195" s="37" t="e">
        <f t="shared" si="722"/>
        <v>#N/A</v>
      </c>
      <c r="Y9195" s="37" t="e">
        <f t="shared" si="725"/>
        <v>#N/A</v>
      </c>
      <c r="Z9195" s="37"/>
      <c r="AA9195" s="37"/>
    </row>
    <row r="9196" spans="20:27">
      <c r="T9196" s="26">
        <v>9176</v>
      </c>
      <c r="U9196" s="26" t="e">
        <f t="shared" si="724"/>
        <v>#N/A</v>
      </c>
      <c r="V9196" s="36" t="e">
        <f t="shared" si="721"/>
        <v>#N/A</v>
      </c>
      <c r="W9196" s="29" t="e">
        <f t="shared" si="723"/>
        <v>#N/A</v>
      </c>
      <c r="X9196" s="37" t="e">
        <f t="shared" si="722"/>
        <v>#N/A</v>
      </c>
      <c r="Y9196" s="37" t="e">
        <f t="shared" si="725"/>
        <v>#N/A</v>
      </c>
      <c r="Z9196" s="37"/>
      <c r="AA9196" s="37"/>
    </row>
    <row r="9197" spans="20:27">
      <c r="T9197" s="26">
        <v>9177</v>
      </c>
      <c r="U9197" s="26" t="e">
        <f t="shared" si="724"/>
        <v>#N/A</v>
      </c>
      <c r="V9197" s="36" t="e">
        <f t="shared" si="721"/>
        <v>#N/A</v>
      </c>
      <c r="W9197" s="29" t="e">
        <f t="shared" si="723"/>
        <v>#N/A</v>
      </c>
      <c r="X9197" s="37" t="e">
        <f t="shared" si="722"/>
        <v>#N/A</v>
      </c>
      <c r="Y9197" s="37" t="e">
        <f t="shared" si="725"/>
        <v>#N/A</v>
      </c>
      <c r="Z9197" s="37"/>
      <c r="AA9197" s="37"/>
    </row>
    <row r="9198" spans="20:27">
      <c r="T9198" s="26">
        <v>9178</v>
      </c>
      <c r="U9198" s="26" t="e">
        <f t="shared" si="724"/>
        <v>#N/A</v>
      </c>
      <c r="V9198" s="36" t="e">
        <f t="shared" si="721"/>
        <v>#N/A</v>
      </c>
      <c r="W9198" s="29" t="e">
        <f t="shared" si="723"/>
        <v>#N/A</v>
      </c>
      <c r="X9198" s="37" t="e">
        <f t="shared" si="722"/>
        <v>#N/A</v>
      </c>
      <c r="Y9198" s="37" t="e">
        <f t="shared" si="725"/>
        <v>#N/A</v>
      </c>
      <c r="Z9198" s="37"/>
      <c r="AA9198" s="37"/>
    </row>
    <row r="9199" spans="20:27">
      <c r="T9199" s="26">
        <v>9179</v>
      </c>
      <c r="U9199" s="26" t="e">
        <f t="shared" si="724"/>
        <v>#N/A</v>
      </c>
      <c r="V9199" s="36" t="e">
        <f t="shared" si="721"/>
        <v>#N/A</v>
      </c>
      <c r="W9199" s="29" t="e">
        <f t="shared" si="723"/>
        <v>#N/A</v>
      </c>
      <c r="X9199" s="37" t="e">
        <f t="shared" si="722"/>
        <v>#N/A</v>
      </c>
      <c r="Y9199" s="37" t="e">
        <f t="shared" si="725"/>
        <v>#N/A</v>
      </c>
      <c r="Z9199" s="37"/>
      <c r="AA9199" s="37"/>
    </row>
    <row r="9200" spans="20:27">
      <c r="T9200" s="26">
        <v>9180</v>
      </c>
      <c r="U9200" s="26" t="e">
        <f t="shared" si="724"/>
        <v>#N/A</v>
      </c>
      <c r="V9200" s="36" t="e">
        <f t="shared" si="721"/>
        <v>#N/A</v>
      </c>
      <c r="W9200" s="29" t="e">
        <f t="shared" si="723"/>
        <v>#N/A</v>
      </c>
      <c r="X9200" s="37" t="e">
        <f t="shared" si="722"/>
        <v>#N/A</v>
      </c>
      <c r="Y9200" s="37" t="e">
        <f t="shared" si="725"/>
        <v>#N/A</v>
      </c>
      <c r="Z9200" s="37"/>
      <c r="AA9200" s="37"/>
    </row>
    <row r="9201" spans="20:27">
      <c r="T9201" s="26">
        <v>9181</v>
      </c>
      <c r="U9201" s="26" t="e">
        <f t="shared" si="724"/>
        <v>#N/A</v>
      </c>
      <c r="V9201" s="36" t="e">
        <f t="shared" si="721"/>
        <v>#N/A</v>
      </c>
      <c r="W9201" s="29" t="e">
        <f t="shared" si="723"/>
        <v>#N/A</v>
      </c>
      <c r="X9201" s="37" t="e">
        <f t="shared" si="722"/>
        <v>#N/A</v>
      </c>
      <c r="Y9201" s="37" t="e">
        <f t="shared" si="725"/>
        <v>#N/A</v>
      </c>
      <c r="Z9201" s="37"/>
      <c r="AA9201" s="37"/>
    </row>
    <row r="9202" spans="20:27">
      <c r="T9202" s="26">
        <v>9182</v>
      </c>
      <c r="U9202" s="26" t="e">
        <f t="shared" si="724"/>
        <v>#N/A</v>
      </c>
      <c r="V9202" s="36" t="e">
        <f t="shared" si="721"/>
        <v>#N/A</v>
      </c>
      <c r="W9202" s="29" t="e">
        <f t="shared" si="723"/>
        <v>#N/A</v>
      </c>
      <c r="X9202" s="37" t="e">
        <f t="shared" si="722"/>
        <v>#N/A</v>
      </c>
      <c r="Y9202" s="37" t="e">
        <f t="shared" si="725"/>
        <v>#N/A</v>
      </c>
      <c r="Z9202" s="37"/>
      <c r="AA9202" s="37"/>
    </row>
    <row r="9203" spans="20:27">
      <c r="T9203" s="26">
        <v>9183</v>
      </c>
      <c r="U9203" s="26" t="e">
        <f t="shared" si="724"/>
        <v>#N/A</v>
      </c>
      <c r="V9203" s="36" t="e">
        <f t="shared" si="721"/>
        <v>#N/A</v>
      </c>
      <c r="W9203" s="29" t="e">
        <f t="shared" si="723"/>
        <v>#N/A</v>
      </c>
      <c r="X9203" s="37" t="e">
        <f t="shared" si="722"/>
        <v>#N/A</v>
      </c>
      <c r="Y9203" s="37" t="e">
        <f t="shared" si="725"/>
        <v>#N/A</v>
      </c>
      <c r="Z9203" s="37"/>
      <c r="AA9203" s="37"/>
    </row>
    <row r="9204" spans="20:27">
      <c r="T9204" s="26">
        <v>9184</v>
      </c>
      <c r="U9204" s="26" t="e">
        <f t="shared" si="724"/>
        <v>#N/A</v>
      </c>
      <c r="V9204" s="36" t="e">
        <f t="shared" si="721"/>
        <v>#N/A</v>
      </c>
      <c r="W9204" s="29" t="e">
        <f t="shared" si="723"/>
        <v>#N/A</v>
      </c>
      <c r="X9204" s="37" t="e">
        <f t="shared" si="722"/>
        <v>#N/A</v>
      </c>
      <c r="Y9204" s="37" t="e">
        <f t="shared" si="725"/>
        <v>#N/A</v>
      </c>
      <c r="Z9204" s="37"/>
      <c r="AA9204" s="37"/>
    </row>
    <row r="9205" spans="20:27">
      <c r="T9205" s="26">
        <v>9185</v>
      </c>
      <c r="U9205" s="26" t="e">
        <f t="shared" si="724"/>
        <v>#N/A</v>
      </c>
      <c r="V9205" s="36" t="e">
        <f t="shared" si="721"/>
        <v>#N/A</v>
      </c>
      <c r="W9205" s="29" t="e">
        <f t="shared" si="723"/>
        <v>#N/A</v>
      </c>
      <c r="X9205" s="37" t="e">
        <f t="shared" si="722"/>
        <v>#N/A</v>
      </c>
      <c r="Y9205" s="37" t="e">
        <f t="shared" si="725"/>
        <v>#N/A</v>
      </c>
      <c r="Z9205" s="37"/>
      <c r="AA9205" s="37"/>
    </row>
    <row r="9206" spans="20:27">
      <c r="T9206" s="26">
        <v>9186</v>
      </c>
      <c r="U9206" s="26" t="e">
        <f t="shared" si="724"/>
        <v>#N/A</v>
      </c>
      <c r="V9206" s="36" t="e">
        <f t="shared" si="721"/>
        <v>#N/A</v>
      </c>
      <c r="W9206" s="29" t="e">
        <f t="shared" si="723"/>
        <v>#N/A</v>
      </c>
      <c r="X9206" s="37" t="e">
        <f t="shared" si="722"/>
        <v>#N/A</v>
      </c>
      <c r="Y9206" s="37" t="e">
        <f t="shared" si="725"/>
        <v>#N/A</v>
      </c>
      <c r="Z9206" s="37"/>
      <c r="AA9206" s="37"/>
    </row>
    <row r="9207" spans="20:27">
      <c r="T9207" s="26">
        <v>9187</v>
      </c>
      <c r="U9207" s="26" t="e">
        <f t="shared" si="724"/>
        <v>#N/A</v>
      </c>
      <c r="V9207" s="36" t="e">
        <f t="shared" si="721"/>
        <v>#N/A</v>
      </c>
      <c r="W9207" s="29" t="e">
        <f t="shared" si="723"/>
        <v>#N/A</v>
      </c>
      <c r="X9207" s="37" t="e">
        <f t="shared" si="722"/>
        <v>#N/A</v>
      </c>
      <c r="Y9207" s="37" t="e">
        <f t="shared" si="725"/>
        <v>#N/A</v>
      </c>
      <c r="Z9207" s="37"/>
      <c r="AA9207" s="37"/>
    </row>
    <row r="9208" spans="20:27">
      <c r="T9208" s="26">
        <v>9188</v>
      </c>
      <c r="U9208" s="26" t="e">
        <f t="shared" si="724"/>
        <v>#N/A</v>
      </c>
      <c r="V9208" s="36" t="e">
        <f t="shared" si="721"/>
        <v>#N/A</v>
      </c>
      <c r="W9208" s="29" t="e">
        <f t="shared" si="723"/>
        <v>#N/A</v>
      </c>
      <c r="X9208" s="37" t="e">
        <f t="shared" si="722"/>
        <v>#N/A</v>
      </c>
      <c r="Y9208" s="37" t="e">
        <f t="shared" si="725"/>
        <v>#N/A</v>
      </c>
      <c r="Z9208" s="37"/>
      <c r="AA9208" s="37"/>
    </row>
    <row r="9209" spans="20:27">
      <c r="T9209" s="26">
        <v>9189</v>
      </c>
      <c r="U9209" s="26" t="e">
        <f t="shared" si="724"/>
        <v>#N/A</v>
      </c>
      <c r="V9209" s="36" t="e">
        <f t="shared" si="721"/>
        <v>#N/A</v>
      </c>
      <c r="W9209" s="29" t="e">
        <f t="shared" si="723"/>
        <v>#N/A</v>
      </c>
      <c r="X9209" s="37" t="e">
        <f t="shared" si="722"/>
        <v>#N/A</v>
      </c>
      <c r="Y9209" s="37" t="e">
        <f t="shared" si="725"/>
        <v>#N/A</v>
      </c>
      <c r="Z9209" s="37"/>
      <c r="AA9209" s="37"/>
    </row>
    <row r="9210" spans="20:27">
      <c r="T9210" s="26">
        <v>9190</v>
      </c>
      <c r="U9210" s="26" t="e">
        <f t="shared" si="724"/>
        <v>#N/A</v>
      </c>
      <c r="V9210" s="36" t="e">
        <f t="shared" si="721"/>
        <v>#N/A</v>
      </c>
      <c r="W9210" s="29" t="e">
        <f t="shared" si="723"/>
        <v>#N/A</v>
      </c>
      <c r="X9210" s="37" t="e">
        <f t="shared" si="722"/>
        <v>#N/A</v>
      </c>
      <c r="Y9210" s="37" t="e">
        <f t="shared" si="725"/>
        <v>#N/A</v>
      </c>
      <c r="Z9210" s="37"/>
      <c r="AA9210" s="37"/>
    </row>
    <row r="9211" spans="20:27">
      <c r="T9211" s="26">
        <v>9191</v>
      </c>
      <c r="U9211" s="26" t="e">
        <f t="shared" si="724"/>
        <v>#N/A</v>
      </c>
      <c r="V9211" s="36" t="e">
        <f t="shared" si="721"/>
        <v>#N/A</v>
      </c>
      <c r="W9211" s="29" t="e">
        <f t="shared" si="723"/>
        <v>#N/A</v>
      </c>
      <c r="X9211" s="37" t="e">
        <f t="shared" si="722"/>
        <v>#N/A</v>
      </c>
      <c r="Y9211" s="37" t="e">
        <f t="shared" si="725"/>
        <v>#N/A</v>
      </c>
      <c r="Z9211" s="37"/>
      <c r="AA9211" s="37"/>
    </row>
    <row r="9212" spans="20:27">
      <c r="T9212" s="26">
        <v>9192</v>
      </c>
      <c r="U9212" s="26" t="e">
        <f t="shared" si="724"/>
        <v>#N/A</v>
      </c>
      <c r="V9212" s="36" t="e">
        <f t="shared" si="721"/>
        <v>#N/A</v>
      </c>
      <c r="W9212" s="29" t="e">
        <f t="shared" si="723"/>
        <v>#N/A</v>
      </c>
      <c r="X9212" s="37" t="e">
        <f t="shared" si="722"/>
        <v>#N/A</v>
      </c>
      <c r="Y9212" s="37" t="e">
        <f t="shared" si="725"/>
        <v>#N/A</v>
      </c>
      <c r="Z9212" s="37"/>
      <c r="AA9212" s="37"/>
    </row>
    <row r="9213" spans="20:27">
      <c r="T9213" s="26">
        <v>9193</v>
      </c>
      <c r="U9213" s="26" t="e">
        <f t="shared" si="724"/>
        <v>#N/A</v>
      </c>
      <c r="V9213" s="36" t="e">
        <f t="shared" si="721"/>
        <v>#N/A</v>
      </c>
      <c r="W9213" s="29" t="e">
        <f t="shared" si="723"/>
        <v>#N/A</v>
      </c>
      <c r="X9213" s="37" t="e">
        <f t="shared" si="722"/>
        <v>#N/A</v>
      </c>
      <c r="Y9213" s="37" t="e">
        <f t="shared" si="725"/>
        <v>#N/A</v>
      </c>
      <c r="Z9213" s="37"/>
      <c r="AA9213" s="37"/>
    </row>
    <row r="9214" spans="20:27">
      <c r="T9214" s="26">
        <v>9194</v>
      </c>
      <c r="U9214" s="26" t="e">
        <f t="shared" si="724"/>
        <v>#N/A</v>
      </c>
      <c r="V9214" s="36" t="e">
        <f t="shared" si="721"/>
        <v>#N/A</v>
      </c>
      <c r="W9214" s="29" t="e">
        <f t="shared" si="723"/>
        <v>#N/A</v>
      </c>
      <c r="X9214" s="37" t="e">
        <f t="shared" si="722"/>
        <v>#N/A</v>
      </c>
      <c r="Y9214" s="37" t="e">
        <f t="shared" si="725"/>
        <v>#N/A</v>
      </c>
      <c r="Z9214" s="37"/>
      <c r="AA9214" s="37"/>
    </row>
    <row r="9215" spans="20:27">
      <c r="T9215" s="26">
        <v>9195</v>
      </c>
      <c r="U9215" s="26" t="e">
        <f t="shared" si="724"/>
        <v>#N/A</v>
      </c>
      <c r="V9215" s="36" t="e">
        <f t="shared" si="721"/>
        <v>#N/A</v>
      </c>
      <c r="W9215" s="29" t="e">
        <f t="shared" si="723"/>
        <v>#N/A</v>
      </c>
      <c r="X9215" s="37" t="e">
        <f t="shared" si="722"/>
        <v>#N/A</v>
      </c>
      <c r="Y9215" s="37" t="e">
        <f t="shared" si="725"/>
        <v>#N/A</v>
      </c>
      <c r="Z9215" s="37"/>
      <c r="AA9215" s="37"/>
    </row>
    <row r="9216" spans="20:27">
      <c r="T9216" s="26">
        <v>9196</v>
      </c>
      <c r="U9216" s="26" t="e">
        <f t="shared" si="724"/>
        <v>#N/A</v>
      </c>
      <c r="V9216" s="36" t="e">
        <f t="shared" si="721"/>
        <v>#N/A</v>
      </c>
      <c r="W9216" s="29" t="e">
        <f t="shared" si="723"/>
        <v>#N/A</v>
      </c>
      <c r="X9216" s="37" t="e">
        <f t="shared" si="722"/>
        <v>#N/A</v>
      </c>
      <c r="Y9216" s="37" t="e">
        <f t="shared" si="725"/>
        <v>#N/A</v>
      </c>
      <c r="Z9216" s="37"/>
      <c r="AA9216" s="37"/>
    </row>
    <row r="9217" spans="20:27">
      <c r="T9217" s="26">
        <v>9197</v>
      </c>
      <c r="U9217" s="26" t="e">
        <f t="shared" si="724"/>
        <v>#N/A</v>
      </c>
      <c r="V9217" s="36" t="e">
        <f t="shared" si="721"/>
        <v>#N/A</v>
      </c>
      <c r="W9217" s="29" t="e">
        <f t="shared" si="723"/>
        <v>#N/A</v>
      </c>
      <c r="X9217" s="37" t="e">
        <f t="shared" si="722"/>
        <v>#N/A</v>
      </c>
      <c r="Y9217" s="37" t="e">
        <f t="shared" si="725"/>
        <v>#N/A</v>
      </c>
      <c r="Z9217" s="37"/>
      <c r="AA9217" s="37"/>
    </row>
    <row r="9218" spans="20:27">
      <c r="T9218" s="26">
        <v>9198</v>
      </c>
      <c r="U9218" s="26" t="e">
        <f t="shared" si="724"/>
        <v>#N/A</v>
      </c>
      <c r="V9218" s="36" t="e">
        <f t="shared" si="721"/>
        <v>#N/A</v>
      </c>
      <c r="W9218" s="29" t="e">
        <f t="shared" si="723"/>
        <v>#N/A</v>
      </c>
      <c r="X9218" s="37" t="e">
        <f t="shared" si="722"/>
        <v>#N/A</v>
      </c>
      <c r="Y9218" s="37" t="e">
        <f t="shared" si="725"/>
        <v>#N/A</v>
      </c>
      <c r="Z9218" s="37"/>
      <c r="AA9218" s="37"/>
    </row>
    <row r="9219" spans="20:27">
      <c r="T9219" s="26">
        <v>9199</v>
      </c>
      <c r="U9219" s="26" t="e">
        <f t="shared" si="724"/>
        <v>#N/A</v>
      </c>
      <c r="V9219" s="36" t="e">
        <f t="shared" si="721"/>
        <v>#N/A</v>
      </c>
      <c r="W9219" s="29" t="e">
        <f t="shared" si="723"/>
        <v>#N/A</v>
      </c>
      <c r="X9219" s="37" t="e">
        <f t="shared" si="722"/>
        <v>#N/A</v>
      </c>
      <c r="Y9219" s="37" t="e">
        <f t="shared" si="725"/>
        <v>#N/A</v>
      </c>
      <c r="Z9219" s="37"/>
      <c r="AA9219" s="37"/>
    </row>
    <row r="9220" spans="20:27">
      <c r="T9220" s="26">
        <v>9200</v>
      </c>
      <c r="U9220" s="26" t="e">
        <f t="shared" si="724"/>
        <v>#N/A</v>
      </c>
      <c r="V9220" s="36" t="e">
        <f t="shared" si="721"/>
        <v>#N/A</v>
      </c>
      <c r="W9220" s="29" t="e">
        <f t="shared" si="723"/>
        <v>#N/A</v>
      </c>
      <c r="X9220" s="37" t="e">
        <f t="shared" si="722"/>
        <v>#N/A</v>
      </c>
      <c r="Y9220" s="37" t="e">
        <f t="shared" si="725"/>
        <v>#N/A</v>
      </c>
      <c r="Z9220" s="37"/>
      <c r="AA9220" s="37"/>
    </row>
    <row r="9221" spans="20:27">
      <c r="T9221" s="26">
        <v>9201</v>
      </c>
      <c r="U9221" s="26" t="e">
        <f t="shared" si="724"/>
        <v>#N/A</v>
      </c>
      <c r="V9221" s="36" t="e">
        <f t="shared" si="721"/>
        <v>#N/A</v>
      </c>
      <c r="W9221" s="29" t="e">
        <f t="shared" si="723"/>
        <v>#N/A</v>
      </c>
      <c r="X9221" s="37" t="e">
        <f t="shared" si="722"/>
        <v>#N/A</v>
      </c>
      <c r="Y9221" s="37" t="e">
        <f t="shared" si="725"/>
        <v>#N/A</v>
      </c>
      <c r="Z9221" s="37"/>
      <c r="AA9221" s="37"/>
    </row>
    <row r="9222" spans="20:27">
      <c r="T9222" s="26">
        <v>9202</v>
      </c>
      <c r="U9222" s="26" t="e">
        <f t="shared" si="724"/>
        <v>#N/A</v>
      </c>
      <c r="V9222" s="36" t="e">
        <f t="shared" si="721"/>
        <v>#N/A</v>
      </c>
      <c r="W9222" s="29" t="e">
        <f t="shared" si="723"/>
        <v>#N/A</v>
      </c>
      <c r="X9222" s="37" t="e">
        <f t="shared" si="722"/>
        <v>#N/A</v>
      </c>
      <c r="Y9222" s="37" t="e">
        <f t="shared" si="725"/>
        <v>#N/A</v>
      </c>
      <c r="Z9222" s="37"/>
      <c r="AA9222" s="37"/>
    </row>
    <row r="9223" spans="20:27">
      <c r="T9223" s="26">
        <v>9203</v>
      </c>
      <c r="U9223" s="26" t="e">
        <f t="shared" si="724"/>
        <v>#N/A</v>
      </c>
      <c r="V9223" s="36" t="e">
        <f t="shared" si="721"/>
        <v>#N/A</v>
      </c>
      <c r="W9223" s="29" t="e">
        <f t="shared" si="723"/>
        <v>#N/A</v>
      </c>
      <c r="X9223" s="37" t="e">
        <f t="shared" si="722"/>
        <v>#N/A</v>
      </c>
      <c r="Y9223" s="37" t="e">
        <f t="shared" si="725"/>
        <v>#N/A</v>
      </c>
      <c r="Z9223" s="37"/>
      <c r="AA9223" s="37"/>
    </row>
    <row r="9224" spans="20:27">
      <c r="T9224" s="26">
        <v>9204</v>
      </c>
      <c r="U9224" s="26" t="e">
        <f t="shared" si="724"/>
        <v>#N/A</v>
      </c>
      <c r="V9224" s="36" t="e">
        <f t="shared" ref="V9224:V9287" si="726">K$23*EXP(M$22*LOG(T9224/O$23))</f>
        <v>#N/A</v>
      </c>
      <c r="W9224" s="29" t="e">
        <f t="shared" si="723"/>
        <v>#N/A</v>
      </c>
      <c r="X9224" s="37" t="e">
        <f t="shared" ref="X9224:X9287" si="727">IF(($K$60+15)&gt;T9224,T9224,(#N/A))</f>
        <v>#N/A</v>
      </c>
      <c r="Y9224" s="37" t="e">
        <f t="shared" si="725"/>
        <v>#N/A</v>
      </c>
      <c r="Z9224" s="37"/>
      <c r="AA9224" s="37"/>
    </row>
    <row r="9225" spans="20:27">
      <c r="T9225" s="26">
        <v>9205</v>
      </c>
      <c r="U9225" s="26" t="e">
        <f t="shared" si="724"/>
        <v>#N/A</v>
      </c>
      <c r="V9225" s="36" t="e">
        <f t="shared" si="726"/>
        <v>#N/A</v>
      </c>
      <c r="W9225" s="29" t="e">
        <f t="shared" si="723"/>
        <v>#N/A</v>
      </c>
      <c r="X9225" s="37" t="e">
        <f t="shared" si="727"/>
        <v>#N/A</v>
      </c>
      <c r="Y9225" s="37" t="e">
        <f t="shared" si="725"/>
        <v>#N/A</v>
      </c>
      <c r="Z9225" s="37"/>
      <c r="AA9225" s="37"/>
    </row>
    <row r="9226" spans="20:27">
      <c r="T9226" s="26">
        <v>9206</v>
      </c>
      <c r="U9226" s="26" t="e">
        <f t="shared" si="724"/>
        <v>#N/A</v>
      </c>
      <c r="V9226" s="36" t="e">
        <f t="shared" si="726"/>
        <v>#N/A</v>
      </c>
      <c r="W9226" s="29" t="e">
        <f t="shared" si="723"/>
        <v>#N/A</v>
      </c>
      <c r="X9226" s="37" t="e">
        <f t="shared" si="727"/>
        <v>#N/A</v>
      </c>
      <c r="Y9226" s="37" t="e">
        <f t="shared" si="725"/>
        <v>#N/A</v>
      </c>
      <c r="Z9226" s="37"/>
      <c r="AA9226" s="37"/>
    </row>
    <row r="9227" spans="20:27">
      <c r="T9227" s="26">
        <v>9207</v>
      </c>
      <c r="U9227" s="26" t="e">
        <f t="shared" si="724"/>
        <v>#N/A</v>
      </c>
      <c r="V9227" s="36" t="e">
        <f t="shared" si="726"/>
        <v>#N/A</v>
      </c>
      <c r="W9227" s="29" t="e">
        <f t="shared" si="723"/>
        <v>#N/A</v>
      </c>
      <c r="X9227" s="37" t="e">
        <f t="shared" si="727"/>
        <v>#N/A</v>
      </c>
      <c r="Y9227" s="37" t="e">
        <f t="shared" si="725"/>
        <v>#N/A</v>
      </c>
      <c r="Z9227" s="37"/>
      <c r="AA9227" s="37"/>
    </row>
    <row r="9228" spans="20:27">
      <c r="T9228" s="26">
        <v>9208</v>
      </c>
      <c r="U9228" s="26" t="e">
        <f t="shared" si="724"/>
        <v>#N/A</v>
      </c>
      <c r="V9228" s="36" t="e">
        <f t="shared" si="726"/>
        <v>#N/A</v>
      </c>
      <c r="W9228" s="29" t="e">
        <f t="shared" si="723"/>
        <v>#N/A</v>
      </c>
      <c r="X9228" s="37" t="e">
        <f t="shared" si="727"/>
        <v>#N/A</v>
      </c>
      <c r="Y9228" s="37" t="e">
        <f t="shared" si="725"/>
        <v>#N/A</v>
      </c>
      <c r="Z9228" s="37"/>
      <c r="AA9228" s="37"/>
    </row>
    <row r="9229" spans="20:27">
      <c r="T9229" s="26">
        <v>9209</v>
      </c>
      <c r="U9229" s="26" t="e">
        <f t="shared" si="724"/>
        <v>#N/A</v>
      </c>
      <c r="V9229" s="36" t="e">
        <f t="shared" si="726"/>
        <v>#N/A</v>
      </c>
      <c r="W9229" s="29" t="e">
        <f t="shared" si="723"/>
        <v>#N/A</v>
      </c>
      <c r="X9229" s="37" t="e">
        <f t="shared" si="727"/>
        <v>#N/A</v>
      </c>
      <c r="Y9229" s="37" t="e">
        <f t="shared" si="725"/>
        <v>#N/A</v>
      </c>
      <c r="Z9229" s="37"/>
      <c r="AA9229" s="37"/>
    </row>
    <row r="9230" spans="20:27">
      <c r="T9230" s="26">
        <v>9210</v>
      </c>
      <c r="U9230" s="26" t="e">
        <f t="shared" si="724"/>
        <v>#N/A</v>
      </c>
      <c r="V9230" s="36" t="e">
        <f t="shared" si="726"/>
        <v>#N/A</v>
      </c>
      <c r="W9230" s="29" t="e">
        <f t="shared" si="723"/>
        <v>#N/A</v>
      </c>
      <c r="X9230" s="37" t="e">
        <f t="shared" si="727"/>
        <v>#N/A</v>
      </c>
      <c r="Y9230" s="37" t="e">
        <f t="shared" si="725"/>
        <v>#N/A</v>
      </c>
      <c r="Z9230" s="37"/>
      <c r="AA9230" s="37"/>
    </row>
    <row r="9231" spans="20:27">
      <c r="T9231" s="26">
        <v>9211</v>
      </c>
      <c r="U9231" s="26" t="e">
        <f t="shared" si="724"/>
        <v>#N/A</v>
      </c>
      <c r="V9231" s="36" t="e">
        <f t="shared" si="726"/>
        <v>#N/A</v>
      </c>
      <c r="W9231" s="29" t="e">
        <f t="shared" si="723"/>
        <v>#N/A</v>
      </c>
      <c r="X9231" s="37" t="e">
        <f t="shared" si="727"/>
        <v>#N/A</v>
      </c>
      <c r="Y9231" s="37" t="e">
        <f t="shared" si="725"/>
        <v>#N/A</v>
      </c>
      <c r="Z9231" s="37"/>
      <c r="AA9231" s="37"/>
    </row>
    <row r="9232" spans="20:27">
      <c r="T9232" s="26">
        <v>9212</v>
      </c>
      <c r="U9232" s="26" t="e">
        <f t="shared" si="724"/>
        <v>#N/A</v>
      </c>
      <c r="V9232" s="36" t="e">
        <f t="shared" si="726"/>
        <v>#N/A</v>
      </c>
      <c r="W9232" s="29" t="e">
        <f t="shared" si="723"/>
        <v>#N/A</v>
      </c>
      <c r="X9232" s="37" t="e">
        <f t="shared" si="727"/>
        <v>#N/A</v>
      </c>
      <c r="Y9232" s="37" t="e">
        <f t="shared" si="725"/>
        <v>#N/A</v>
      </c>
      <c r="Z9232" s="37"/>
      <c r="AA9232" s="37"/>
    </row>
    <row r="9233" spans="20:27">
      <c r="T9233" s="26">
        <v>9213</v>
      </c>
      <c r="U9233" s="26" t="e">
        <f t="shared" si="724"/>
        <v>#N/A</v>
      </c>
      <c r="V9233" s="36" t="e">
        <f t="shared" si="726"/>
        <v>#N/A</v>
      </c>
      <c r="W9233" s="29" t="e">
        <f t="shared" si="723"/>
        <v>#N/A</v>
      </c>
      <c r="X9233" s="37" t="e">
        <f t="shared" si="727"/>
        <v>#N/A</v>
      </c>
      <c r="Y9233" s="37" t="e">
        <f t="shared" si="725"/>
        <v>#N/A</v>
      </c>
      <c r="Z9233" s="37"/>
      <c r="AA9233" s="37"/>
    </row>
    <row r="9234" spans="20:27">
      <c r="T9234" s="26">
        <v>9214</v>
      </c>
      <c r="U9234" s="26" t="e">
        <f t="shared" si="724"/>
        <v>#N/A</v>
      </c>
      <c r="V9234" s="36" t="e">
        <f t="shared" si="726"/>
        <v>#N/A</v>
      </c>
      <c r="W9234" s="29" t="e">
        <f t="shared" si="723"/>
        <v>#N/A</v>
      </c>
      <c r="X9234" s="37" t="e">
        <f t="shared" si="727"/>
        <v>#N/A</v>
      </c>
      <c r="Y9234" s="37" t="e">
        <f t="shared" si="725"/>
        <v>#N/A</v>
      </c>
      <c r="Z9234" s="37"/>
      <c r="AA9234" s="37"/>
    </row>
    <row r="9235" spans="20:27">
      <c r="T9235" s="26">
        <v>9215</v>
      </c>
      <c r="U9235" s="26" t="e">
        <f t="shared" si="724"/>
        <v>#N/A</v>
      </c>
      <c r="V9235" s="36" t="e">
        <f t="shared" si="726"/>
        <v>#N/A</v>
      </c>
      <c r="W9235" s="29" t="e">
        <f t="shared" si="723"/>
        <v>#N/A</v>
      </c>
      <c r="X9235" s="37" t="e">
        <f t="shared" si="727"/>
        <v>#N/A</v>
      </c>
      <c r="Y9235" s="37" t="e">
        <f t="shared" si="725"/>
        <v>#N/A</v>
      </c>
      <c r="Z9235" s="37"/>
      <c r="AA9235" s="37"/>
    </row>
    <row r="9236" spans="20:27">
      <c r="T9236" s="26">
        <v>9216</v>
      </c>
      <c r="U9236" s="26" t="e">
        <f t="shared" si="724"/>
        <v>#N/A</v>
      </c>
      <c r="V9236" s="36" t="e">
        <f t="shared" si="726"/>
        <v>#N/A</v>
      </c>
      <c r="W9236" s="29" t="e">
        <f t="shared" si="723"/>
        <v>#N/A</v>
      </c>
      <c r="X9236" s="37" t="e">
        <f t="shared" si="727"/>
        <v>#N/A</v>
      </c>
      <c r="Y9236" s="37" t="e">
        <f t="shared" si="725"/>
        <v>#N/A</v>
      </c>
      <c r="Z9236" s="37"/>
      <c r="AA9236" s="37"/>
    </row>
    <row r="9237" spans="20:27">
      <c r="T9237" s="26">
        <v>9217</v>
      </c>
      <c r="U9237" s="26" t="e">
        <f t="shared" si="724"/>
        <v>#N/A</v>
      </c>
      <c r="V9237" s="36" t="e">
        <f t="shared" si="726"/>
        <v>#N/A</v>
      </c>
      <c r="W9237" s="29" t="e">
        <f t="shared" ref="W9237:W9300" si="728">IF(U9237="",(#N/A),V9237)</f>
        <v>#N/A</v>
      </c>
      <c r="X9237" s="37" t="e">
        <f t="shared" si="727"/>
        <v>#N/A</v>
      </c>
      <c r="Y9237" s="37" t="e">
        <f t="shared" si="725"/>
        <v>#N/A</v>
      </c>
      <c r="Z9237" s="37"/>
      <c r="AA9237" s="37"/>
    </row>
    <row r="9238" spans="20:27">
      <c r="T9238" s="26">
        <v>9218</v>
      </c>
      <c r="U9238" s="26" t="e">
        <f t="shared" ref="U9238:U9301" si="729">IF(MAX(D$20:D$64)&lt;T9238,(#N/A),T9238)</f>
        <v>#N/A</v>
      </c>
      <c r="V9238" s="36" t="e">
        <f t="shared" si="726"/>
        <v>#N/A</v>
      </c>
      <c r="W9238" s="29" t="e">
        <f t="shared" si="728"/>
        <v>#N/A</v>
      </c>
      <c r="X9238" s="37" t="e">
        <f t="shared" si="727"/>
        <v>#N/A</v>
      </c>
      <c r="Y9238" s="37" t="e">
        <f t="shared" si="725"/>
        <v>#N/A</v>
      </c>
      <c r="Z9238" s="37"/>
      <c r="AA9238" s="37"/>
    </row>
    <row r="9239" spans="20:27">
      <c r="T9239" s="26">
        <v>9219</v>
      </c>
      <c r="U9239" s="26" t="e">
        <f t="shared" si="729"/>
        <v>#N/A</v>
      </c>
      <c r="V9239" s="36" t="e">
        <f t="shared" si="726"/>
        <v>#N/A</v>
      </c>
      <c r="W9239" s="29" t="e">
        <f t="shared" si="728"/>
        <v>#N/A</v>
      </c>
      <c r="X9239" s="37" t="e">
        <f t="shared" si="727"/>
        <v>#N/A</v>
      </c>
      <c r="Y9239" s="37" t="e">
        <f t="shared" si="725"/>
        <v>#N/A</v>
      </c>
      <c r="Z9239" s="37"/>
      <c r="AA9239" s="37"/>
    </row>
    <row r="9240" spans="20:27">
      <c r="T9240" s="26">
        <v>9220</v>
      </c>
      <c r="U9240" s="26" t="e">
        <f t="shared" si="729"/>
        <v>#N/A</v>
      </c>
      <c r="V9240" s="36" t="e">
        <f t="shared" si="726"/>
        <v>#N/A</v>
      </c>
      <c r="W9240" s="29" t="e">
        <f t="shared" si="728"/>
        <v>#N/A</v>
      </c>
      <c r="X9240" s="37" t="e">
        <f t="shared" si="727"/>
        <v>#N/A</v>
      </c>
      <c r="Y9240" s="37" t="e">
        <f t="shared" si="725"/>
        <v>#N/A</v>
      </c>
      <c r="Z9240" s="37"/>
      <c r="AA9240" s="37"/>
    </row>
    <row r="9241" spans="20:27">
      <c r="T9241" s="26">
        <v>9221</v>
      </c>
      <c r="U9241" s="26" t="e">
        <f t="shared" si="729"/>
        <v>#N/A</v>
      </c>
      <c r="V9241" s="36" t="e">
        <f t="shared" si="726"/>
        <v>#N/A</v>
      </c>
      <c r="W9241" s="29" t="e">
        <f t="shared" si="728"/>
        <v>#N/A</v>
      </c>
      <c r="X9241" s="37" t="e">
        <f t="shared" si="727"/>
        <v>#N/A</v>
      </c>
      <c r="Y9241" s="37" t="e">
        <f t="shared" si="725"/>
        <v>#N/A</v>
      </c>
      <c r="Z9241" s="37"/>
      <c r="AA9241" s="37"/>
    </row>
    <row r="9242" spans="20:27">
      <c r="T9242" s="26">
        <v>9222</v>
      </c>
      <c r="U9242" s="26" t="e">
        <f t="shared" si="729"/>
        <v>#N/A</v>
      </c>
      <c r="V9242" s="36" t="e">
        <f t="shared" si="726"/>
        <v>#N/A</v>
      </c>
      <c r="W9242" s="29" t="e">
        <f t="shared" si="728"/>
        <v>#N/A</v>
      </c>
      <c r="X9242" s="37" t="e">
        <f t="shared" si="727"/>
        <v>#N/A</v>
      </c>
      <c r="Y9242" s="37" t="e">
        <f t="shared" si="725"/>
        <v>#N/A</v>
      </c>
      <c r="Z9242" s="37"/>
      <c r="AA9242" s="37"/>
    </row>
    <row r="9243" spans="20:27">
      <c r="T9243" s="26">
        <v>9223</v>
      </c>
      <c r="U9243" s="26" t="e">
        <f t="shared" si="729"/>
        <v>#N/A</v>
      </c>
      <c r="V9243" s="36" t="e">
        <f t="shared" si="726"/>
        <v>#N/A</v>
      </c>
      <c r="W9243" s="29" t="e">
        <f t="shared" si="728"/>
        <v>#N/A</v>
      </c>
      <c r="X9243" s="37" t="e">
        <f t="shared" si="727"/>
        <v>#N/A</v>
      </c>
      <c r="Y9243" s="37" t="e">
        <f t="shared" si="725"/>
        <v>#N/A</v>
      </c>
      <c r="Z9243" s="37"/>
      <c r="AA9243" s="37"/>
    </row>
    <row r="9244" spans="20:27">
      <c r="T9244" s="26">
        <v>9224</v>
      </c>
      <c r="U9244" s="26" t="e">
        <f t="shared" si="729"/>
        <v>#N/A</v>
      </c>
      <c r="V9244" s="36" t="e">
        <f t="shared" si="726"/>
        <v>#N/A</v>
      </c>
      <c r="W9244" s="29" t="e">
        <f t="shared" si="728"/>
        <v>#N/A</v>
      </c>
      <c r="X9244" s="37" t="e">
        <f t="shared" si="727"/>
        <v>#N/A</v>
      </c>
      <c r="Y9244" s="37" t="e">
        <f t="shared" si="725"/>
        <v>#N/A</v>
      </c>
      <c r="Z9244" s="37"/>
      <c r="AA9244" s="37"/>
    </row>
    <row r="9245" spans="20:27">
      <c r="T9245" s="26">
        <v>9225</v>
      </c>
      <c r="U9245" s="26" t="e">
        <f t="shared" si="729"/>
        <v>#N/A</v>
      </c>
      <c r="V9245" s="36" t="e">
        <f t="shared" si="726"/>
        <v>#N/A</v>
      </c>
      <c r="W9245" s="29" t="e">
        <f t="shared" si="728"/>
        <v>#N/A</v>
      </c>
      <c r="X9245" s="37" t="e">
        <f t="shared" si="727"/>
        <v>#N/A</v>
      </c>
      <c r="Y9245" s="37" t="e">
        <f t="shared" si="725"/>
        <v>#N/A</v>
      </c>
      <c r="Z9245" s="37"/>
      <c r="AA9245" s="37"/>
    </row>
    <row r="9246" spans="20:27">
      <c r="T9246" s="26">
        <v>9226</v>
      </c>
      <c r="U9246" s="26" t="e">
        <f t="shared" si="729"/>
        <v>#N/A</v>
      </c>
      <c r="V9246" s="36" t="e">
        <f t="shared" si="726"/>
        <v>#N/A</v>
      </c>
      <c r="W9246" s="29" t="e">
        <f t="shared" si="728"/>
        <v>#N/A</v>
      </c>
      <c r="X9246" s="37" t="e">
        <f t="shared" si="727"/>
        <v>#N/A</v>
      </c>
      <c r="Y9246" s="37" t="e">
        <f t="shared" si="725"/>
        <v>#N/A</v>
      </c>
      <c r="Z9246" s="37"/>
      <c r="AA9246" s="37"/>
    </row>
    <row r="9247" spans="20:27">
      <c r="T9247" s="26">
        <v>9227</v>
      </c>
      <c r="U9247" s="26" t="e">
        <f t="shared" si="729"/>
        <v>#N/A</v>
      </c>
      <c r="V9247" s="36" t="e">
        <f t="shared" si="726"/>
        <v>#N/A</v>
      </c>
      <c r="W9247" s="29" t="e">
        <f t="shared" si="728"/>
        <v>#N/A</v>
      </c>
      <c r="X9247" s="37" t="e">
        <f t="shared" si="727"/>
        <v>#N/A</v>
      </c>
      <c r="Y9247" s="37" t="e">
        <f t="shared" ref="Y9247:Y9310" si="730">IF(($K$60+15)&gt;T9247,K$23*EXP(M$22*LOG(T9247/O$23)),(#N/A))</f>
        <v>#N/A</v>
      </c>
      <c r="Z9247" s="37"/>
      <c r="AA9247" s="37"/>
    </row>
    <row r="9248" spans="20:27">
      <c r="T9248" s="26">
        <v>9228</v>
      </c>
      <c r="U9248" s="26" t="e">
        <f t="shared" si="729"/>
        <v>#N/A</v>
      </c>
      <c r="V9248" s="36" t="e">
        <f t="shared" si="726"/>
        <v>#N/A</v>
      </c>
      <c r="W9248" s="29" t="e">
        <f t="shared" si="728"/>
        <v>#N/A</v>
      </c>
      <c r="X9248" s="37" t="e">
        <f t="shared" si="727"/>
        <v>#N/A</v>
      </c>
      <c r="Y9248" s="37" t="e">
        <f t="shared" si="730"/>
        <v>#N/A</v>
      </c>
      <c r="Z9248" s="37"/>
      <c r="AA9248" s="37"/>
    </row>
    <row r="9249" spans="20:27">
      <c r="T9249" s="26">
        <v>9229</v>
      </c>
      <c r="U9249" s="26" t="e">
        <f t="shared" si="729"/>
        <v>#N/A</v>
      </c>
      <c r="V9249" s="36" t="e">
        <f t="shared" si="726"/>
        <v>#N/A</v>
      </c>
      <c r="W9249" s="29" t="e">
        <f t="shared" si="728"/>
        <v>#N/A</v>
      </c>
      <c r="X9249" s="37" t="e">
        <f t="shared" si="727"/>
        <v>#N/A</v>
      </c>
      <c r="Y9249" s="37" t="e">
        <f t="shared" si="730"/>
        <v>#N/A</v>
      </c>
      <c r="Z9249" s="37"/>
      <c r="AA9249" s="37"/>
    </row>
    <row r="9250" spans="20:27">
      <c r="T9250" s="26">
        <v>9230</v>
      </c>
      <c r="U9250" s="26" t="e">
        <f t="shared" si="729"/>
        <v>#N/A</v>
      </c>
      <c r="V9250" s="36" t="e">
        <f t="shared" si="726"/>
        <v>#N/A</v>
      </c>
      <c r="W9250" s="29" t="e">
        <f t="shared" si="728"/>
        <v>#N/A</v>
      </c>
      <c r="X9250" s="37" t="e">
        <f t="shared" si="727"/>
        <v>#N/A</v>
      </c>
      <c r="Y9250" s="37" t="e">
        <f t="shared" si="730"/>
        <v>#N/A</v>
      </c>
      <c r="Z9250" s="37"/>
      <c r="AA9250" s="37"/>
    </row>
    <row r="9251" spans="20:27">
      <c r="T9251" s="26">
        <v>9231</v>
      </c>
      <c r="U9251" s="26" t="e">
        <f t="shared" si="729"/>
        <v>#N/A</v>
      </c>
      <c r="V9251" s="36" t="e">
        <f t="shared" si="726"/>
        <v>#N/A</v>
      </c>
      <c r="W9251" s="29" t="e">
        <f t="shared" si="728"/>
        <v>#N/A</v>
      </c>
      <c r="X9251" s="37" t="e">
        <f t="shared" si="727"/>
        <v>#N/A</v>
      </c>
      <c r="Y9251" s="37" t="e">
        <f t="shared" si="730"/>
        <v>#N/A</v>
      </c>
      <c r="Z9251" s="37"/>
      <c r="AA9251" s="37"/>
    </row>
    <row r="9252" spans="20:27">
      <c r="T9252" s="26">
        <v>9232</v>
      </c>
      <c r="U9252" s="26" t="e">
        <f t="shared" si="729"/>
        <v>#N/A</v>
      </c>
      <c r="V9252" s="36" t="e">
        <f t="shared" si="726"/>
        <v>#N/A</v>
      </c>
      <c r="W9252" s="29" t="e">
        <f t="shared" si="728"/>
        <v>#N/A</v>
      </c>
      <c r="X9252" s="37" t="e">
        <f t="shared" si="727"/>
        <v>#N/A</v>
      </c>
      <c r="Y9252" s="37" t="e">
        <f t="shared" si="730"/>
        <v>#N/A</v>
      </c>
      <c r="Z9252" s="37"/>
      <c r="AA9252" s="37"/>
    </row>
    <row r="9253" spans="20:27">
      <c r="T9253" s="26">
        <v>9233</v>
      </c>
      <c r="U9253" s="26" t="e">
        <f t="shared" si="729"/>
        <v>#N/A</v>
      </c>
      <c r="V9253" s="36" t="e">
        <f t="shared" si="726"/>
        <v>#N/A</v>
      </c>
      <c r="W9253" s="29" t="e">
        <f t="shared" si="728"/>
        <v>#N/A</v>
      </c>
      <c r="X9253" s="37" t="e">
        <f t="shared" si="727"/>
        <v>#N/A</v>
      </c>
      <c r="Y9253" s="37" t="e">
        <f t="shared" si="730"/>
        <v>#N/A</v>
      </c>
      <c r="Z9253" s="37"/>
      <c r="AA9253" s="37"/>
    </row>
    <row r="9254" spans="20:27">
      <c r="T9254" s="26">
        <v>9234</v>
      </c>
      <c r="U9254" s="26" t="e">
        <f t="shared" si="729"/>
        <v>#N/A</v>
      </c>
      <c r="V9254" s="36" t="e">
        <f t="shared" si="726"/>
        <v>#N/A</v>
      </c>
      <c r="W9254" s="29" t="e">
        <f t="shared" si="728"/>
        <v>#N/A</v>
      </c>
      <c r="X9254" s="37" t="e">
        <f t="shared" si="727"/>
        <v>#N/A</v>
      </c>
      <c r="Y9254" s="37" t="e">
        <f t="shared" si="730"/>
        <v>#N/A</v>
      </c>
      <c r="Z9254" s="37"/>
      <c r="AA9254" s="37"/>
    </row>
    <row r="9255" spans="20:27">
      <c r="T9255" s="26">
        <v>9235</v>
      </c>
      <c r="U9255" s="26" t="e">
        <f t="shared" si="729"/>
        <v>#N/A</v>
      </c>
      <c r="V9255" s="36" t="e">
        <f t="shared" si="726"/>
        <v>#N/A</v>
      </c>
      <c r="W9255" s="29" t="e">
        <f t="shared" si="728"/>
        <v>#N/A</v>
      </c>
      <c r="X9255" s="37" t="e">
        <f t="shared" si="727"/>
        <v>#N/A</v>
      </c>
      <c r="Y9255" s="37" t="e">
        <f t="shared" si="730"/>
        <v>#N/A</v>
      </c>
      <c r="Z9255" s="37"/>
      <c r="AA9255" s="37"/>
    </row>
    <row r="9256" spans="20:27">
      <c r="T9256" s="26">
        <v>9236</v>
      </c>
      <c r="U9256" s="26" t="e">
        <f t="shared" si="729"/>
        <v>#N/A</v>
      </c>
      <c r="V9256" s="36" t="e">
        <f t="shared" si="726"/>
        <v>#N/A</v>
      </c>
      <c r="W9256" s="29" t="e">
        <f t="shared" si="728"/>
        <v>#N/A</v>
      </c>
      <c r="X9256" s="37" t="e">
        <f t="shared" si="727"/>
        <v>#N/A</v>
      </c>
      <c r="Y9256" s="37" t="e">
        <f t="shared" si="730"/>
        <v>#N/A</v>
      </c>
      <c r="Z9256" s="37"/>
      <c r="AA9256" s="37"/>
    </row>
    <row r="9257" spans="20:27">
      <c r="T9257" s="26">
        <v>9237</v>
      </c>
      <c r="U9257" s="26" t="e">
        <f t="shared" si="729"/>
        <v>#N/A</v>
      </c>
      <c r="V9257" s="36" t="e">
        <f t="shared" si="726"/>
        <v>#N/A</v>
      </c>
      <c r="W9257" s="29" t="e">
        <f t="shared" si="728"/>
        <v>#N/A</v>
      </c>
      <c r="X9257" s="37" t="e">
        <f t="shared" si="727"/>
        <v>#N/A</v>
      </c>
      <c r="Y9257" s="37" t="e">
        <f t="shared" si="730"/>
        <v>#N/A</v>
      </c>
      <c r="Z9257" s="37"/>
      <c r="AA9257" s="37"/>
    </row>
    <row r="9258" spans="20:27">
      <c r="T9258" s="26">
        <v>9238</v>
      </c>
      <c r="U9258" s="26" t="e">
        <f t="shared" si="729"/>
        <v>#N/A</v>
      </c>
      <c r="V9258" s="36" t="e">
        <f t="shared" si="726"/>
        <v>#N/A</v>
      </c>
      <c r="W9258" s="29" t="e">
        <f t="shared" si="728"/>
        <v>#N/A</v>
      </c>
      <c r="X9258" s="37" t="e">
        <f t="shared" si="727"/>
        <v>#N/A</v>
      </c>
      <c r="Y9258" s="37" t="e">
        <f t="shared" si="730"/>
        <v>#N/A</v>
      </c>
      <c r="Z9258" s="37"/>
      <c r="AA9258" s="37"/>
    </row>
    <row r="9259" spans="20:27">
      <c r="T9259" s="26">
        <v>9239</v>
      </c>
      <c r="U9259" s="26" t="e">
        <f t="shared" si="729"/>
        <v>#N/A</v>
      </c>
      <c r="V9259" s="36" t="e">
        <f t="shared" si="726"/>
        <v>#N/A</v>
      </c>
      <c r="W9259" s="29" t="e">
        <f t="shared" si="728"/>
        <v>#N/A</v>
      </c>
      <c r="X9259" s="37" t="e">
        <f t="shared" si="727"/>
        <v>#N/A</v>
      </c>
      <c r="Y9259" s="37" t="e">
        <f t="shared" si="730"/>
        <v>#N/A</v>
      </c>
      <c r="Z9259" s="37"/>
      <c r="AA9259" s="37"/>
    </row>
    <row r="9260" spans="20:27">
      <c r="T9260" s="26">
        <v>9240</v>
      </c>
      <c r="U9260" s="26" t="e">
        <f t="shared" si="729"/>
        <v>#N/A</v>
      </c>
      <c r="V9260" s="36" t="e">
        <f t="shared" si="726"/>
        <v>#N/A</v>
      </c>
      <c r="W9260" s="29" t="e">
        <f t="shared" si="728"/>
        <v>#N/A</v>
      </c>
      <c r="X9260" s="37" t="e">
        <f t="shared" si="727"/>
        <v>#N/A</v>
      </c>
      <c r="Y9260" s="37" t="e">
        <f t="shared" si="730"/>
        <v>#N/A</v>
      </c>
      <c r="Z9260" s="37"/>
      <c r="AA9260" s="37"/>
    </row>
    <row r="9261" spans="20:27">
      <c r="T9261" s="26">
        <v>9241</v>
      </c>
      <c r="U9261" s="26" t="e">
        <f t="shared" si="729"/>
        <v>#N/A</v>
      </c>
      <c r="V9261" s="36" t="e">
        <f t="shared" si="726"/>
        <v>#N/A</v>
      </c>
      <c r="W9261" s="29" t="e">
        <f t="shared" si="728"/>
        <v>#N/A</v>
      </c>
      <c r="X9261" s="37" t="e">
        <f t="shared" si="727"/>
        <v>#N/A</v>
      </c>
      <c r="Y9261" s="37" t="e">
        <f t="shared" si="730"/>
        <v>#N/A</v>
      </c>
      <c r="Z9261" s="37"/>
      <c r="AA9261" s="37"/>
    </row>
    <row r="9262" spans="20:27">
      <c r="T9262" s="26">
        <v>9242</v>
      </c>
      <c r="U9262" s="26" t="e">
        <f t="shared" si="729"/>
        <v>#N/A</v>
      </c>
      <c r="V9262" s="36" t="e">
        <f t="shared" si="726"/>
        <v>#N/A</v>
      </c>
      <c r="W9262" s="29" t="e">
        <f t="shared" si="728"/>
        <v>#N/A</v>
      </c>
      <c r="X9262" s="37" t="e">
        <f t="shared" si="727"/>
        <v>#N/A</v>
      </c>
      <c r="Y9262" s="37" t="e">
        <f t="shared" si="730"/>
        <v>#N/A</v>
      </c>
      <c r="Z9262" s="37"/>
      <c r="AA9262" s="37"/>
    </row>
    <row r="9263" spans="20:27">
      <c r="T9263" s="26">
        <v>9243</v>
      </c>
      <c r="U9263" s="26" t="e">
        <f t="shared" si="729"/>
        <v>#N/A</v>
      </c>
      <c r="V9263" s="36" t="e">
        <f t="shared" si="726"/>
        <v>#N/A</v>
      </c>
      <c r="W9263" s="29" t="e">
        <f t="shared" si="728"/>
        <v>#N/A</v>
      </c>
      <c r="X9263" s="37" t="e">
        <f t="shared" si="727"/>
        <v>#N/A</v>
      </c>
      <c r="Y9263" s="37" t="e">
        <f t="shared" si="730"/>
        <v>#N/A</v>
      </c>
      <c r="Z9263" s="37"/>
      <c r="AA9263" s="37"/>
    </row>
    <row r="9264" spans="20:27">
      <c r="T9264" s="26">
        <v>9244</v>
      </c>
      <c r="U9264" s="26" t="e">
        <f t="shared" si="729"/>
        <v>#N/A</v>
      </c>
      <c r="V9264" s="36" t="e">
        <f t="shared" si="726"/>
        <v>#N/A</v>
      </c>
      <c r="W9264" s="29" t="e">
        <f t="shared" si="728"/>
        <v>#N/A</v>
      </c>
      <c r="X9264" s="37" t="e">
        <f t="shared" si="727"/>
        <v>#N/A</v>
      </c>
      <c r="Y9264" s="37" t="e">
        <f t="shared" si="730"/>
        <v>#N/A</v>
      </c>
      <c r="Z9264" s="37"/>
      <c r="AA9264" s="37"/>
    </row>
    <row r="9265" spans="20:27">
      <c r="T9265" s="26">
        <v>9245</v>
      </c>
      <c r="U9265" s="26" t="e">
        <f t="shared" si="729"/>
        <v>#N/A</v>
      </c>
      <c r="V9265" s="36" t="e">
        <f t="shared" si="726"/>
        <v>#N/A</v>
      </c>
      <c r="W9265" s="29" t="e">
        <f t="shared" si="728"/>
        <v>#N/A</v>
      </c>
      <c r="X9265" s="37" t="e">
        <f t="shared" si="727"/>
        <v>#N/A</v>
      </c>
      <c r="Y9265" s="37" t="e">
        <f t="shared" si="730"/>
        <v>#N/A</v>
      </c>
      <c r="Z9265" s="37"/>
      <c r="AA9265" s="37"/>
    </row>
    <row r="9266" spans="20:27">
      <c r="T9266" s="26">
        <v>9246</v>
      </c>
      <c r="U9266" s="26" t="e">
        <f t="shared" si="729"/>
        <v>#N/A</v>
      </c>
      <c r="V9266" s="36" t="e">
        <f t="shared" si="726"/>
        <v>#N/A</v>
      </c>
      <c r="W9266" s="29" t="e">
        <f t="shared" si="728"/>
        <v>#N/A</v>
      </c>
      <c r="X9266" s="37" t="e">
        <f t="shared" si="727"/>
        <v>#N/A</v>
      </c>
      <c r="Y9266" s="37" t="e">
        <f t="shared" si="730"/>
        <v>#N/A</v>
      </c>
      <c r="Z9266" s="37"/>
      <c r="AA9266" s="37"/>
    </row>
    <row r="9267" spans="20:27">
      <c r="T9267" s="26">
        <v>9247</v>
      </c>
      <c r="U9267" s="26" t="e">
        <f t="shared" si="729"/>
        <v>#N/A</v>
      </c>
      <c r="V9267" s="36" t="e">
        <f t="shared" si="726"/>
        <v>#N/A</v>
      </c>
      <c r="W9267" s="29" t="e">
        <f t="shared" si="728"/>
        <v>#N/A</v>
      </c>
      <c r="X9267" s="37" t="e">
        <f t="shared" si="727"/>
        <v>#N/A</v>
      </c>
      <c r="Y9267" s="37" t="e">
        <f t="shared" si="730"/>
        <v>#N/A</v>
      </c>
      <c r="Z9267" s="37"/>
      <c r="AA9267" s="37"/>
    </row>
    <row r="9268" spans="20:27">
      <c r="T9268" s="26">
        <v>9248</v>
      </c>
      <c r="U9268" s="26" t="e">
        <f t="shared" si="729"/>
        <v>#N/A</v>
      </c>
      <c r="V9268" s="36" t="e">
        <f t="shared" si="726"/>
        <v>#N/A</v>
      </c>
      <c r="W9268" s="29" t="e">
        <f t="shared" si="728"/>
        <v>#N/A</v>
      </c>
      <c r="X9268" s="37" t="e">
        <f t="shared" si="727"/>
        <v>#N/A</v>
      </c>
      <c r="Y9268" s="37" t="e">
        <f t="shared" si="730"/>
        <v>#N/A</v>
      </c>
      <c r="Z9268" s="37"/>
      <c r="AA9268" s="37"/>
    </row>
    <row r="9269" spans="20:27">
      <c r="T9269" s="26">
        <v>9249</v>
      </c>
      <c r="U9269" s="26" t="e">
        <f t="shared" si="729"/>
        <v>#N/A</v>
      </c>
      <c r="V9269" s="36" t="e">
        <f t="shared" si="726"/>
        <v>#N/A</v>
      </c>
      <c r="W9269" s="29" t="e">
        <f t="shared" si="728"/>
        <v>#N/A</v>
      </c>
      <c r="X9269" s="37" t="e">
        <f t="shared" si="727"/>
        <v>#N/A</v>
      </c>
      <c r="Y9269" s="37" t="e">
        <f t="shared" si="730"/>
        <v>#N/A</v>
      </c>
      <c r="Z9269" s="37"/>
      <c r="AA9269" s="37"/>
    </row>
    <row r="9270" spans="20:27">
      <c r="T9270" s="26">
        <v>9250</v>
      </c>
      <c r="U9270" s="26" t="e">
        <f t="shared" si="729"/>
        <v>#N/A</v>
      </c>
      <c r="V9270" s="36" t="e">
        <f t="shared" si="726"/>
        <v>#N/A</v>
      </c>
      <c r="W9270" s="29" t="e">
        <f t="shared" si="728"/>
        <v>#N/A</v>
      </c>
      <c r="X9270" s="37" t="e">
        <f t="shared" si="727"/>
        <v>#N/A</v>
      </c>
      <c r="Y9270" s="37" t="e">
        <f t="shared" si="730"/>
        <v>#N/A</v>
      </c>
      <c r="Z9270" s="37"/>
      <c r="AA9270" s="37"/>
    </row>
    <row r="9271" spans="20:27">
      <c r="T9271" s="26">
        <v>9251</v>
      </c>
      <c r="U9271" s="26" t="e">
        <f t="shared" si="729"/>
        <v>#N/A</v>
      </c>
      <c r="V9271" s="36" t="e">
        <f t="shared" si="726"/>
        <v>#N/A</v>
      </c>
      <c r="W9271" s="29" t="e">
        <f t="shared" si="728"/>
        <v>#N/A</v>
      </c>
      <c r="X9271" s="37" t="e">
        <f t="shared" si="727"/>
        <v>#N/A</v>
      </c>
      <c r="Y9271" s="37" t="e">
        <f t="shared" si="730"/>
        <v>#N/A</v>
      </c>
      <c r="Z9271" s="37"/>
      <c r="AA9271" s="37"/>
    </row>
    <row r="9272" spans="20:27">
      <c r="T9272" s="26">
        <v>9252</v>
      </c>
      <c r="U9272" s="26" t="e">
        <f t="shared" si="729"/>
        <v>#N/A</v>
      </c>
      <c r="V9272" s="36" t="e">
        <f t="shared" si="726"/>
        <v>#N/A</v>
      </c>
      <c r="W9272" s="29" t="e">
        <f t="shared" si="728"/>
        <v>#N/A</v>
      </c>
      <c r="X9272" s="37" t="e">
        <f t="shared" si="727"/>
        <v>#N/A</v>
      </c>
      <c r="Y9272" s="37" t="e">
        <f t="shared" si="730"/>
        <v>#N/A</v>
      </c>
      <c r="Z9272" s="37"/>
      <c r="AA9272" s="37"/>
    </row>
    <row r="9273" spans="20:27">
      <c r="T9273" s="26">
        <v>9253</v>
      </c>
      <c r="U9273" s="26" t="e">
        <f t="shared" si="729"/>
        <v>#N/A</v>
      </c>
      <c r="V9273" s="36" t="e">
        <f t="shared" si="726"/>
        <v>#N/A</v>
      </c>
      <c r="W9273" s="29" t="e">
        <f t="shared" si="728"/>
        <v>#N/A</v>
      </c>
      <c r="X9273" s="37" t="e">
        <f t="shared" si="727"/>
        <v>#N/A</v>
      </c>
      <c r="Y9273" s="37" t="e">
        <f t="shared" si="730"/>
        <v>#N/A</v>
      </c>
      <c r="Z9273" s="37"/>
      <c r="AA9273" s="37"/>
    </row>
    <row r="9274" spans="20:27">
      <c r="T9274" s="26">
        <v>9254</v>
      </c>
      <c r="U9274" s="26" t="e">
        <f t="shared" si="729"/>
        <v>#N/A</v>
      </c>
      <c r="V9274" s="36" t="e">
        <f t="shared" si="726"/>
        <v>#N/A</v>
      </c>
      <c r="W9274" s="29" t="e">
        <f t="shared" si="728"/>
        <v>#N/A</v>
      </c>
      <c r="X9274" s="37" t="e">
        <f t="shared" si="727"/>
        <v>#N/A</v>
      </c>
      <c r="Y9274" s="37" t="e">
        <f t="shared" si="730"/>
        <v>#N/A</v>
      </c>
      <c r="Z9274" s="37"/>
      <c r="AA9274" s="37"/>
    </row>
    <row r="9275" spans="20:27">
      <c r="T9275" s="26">
        <v>9255</v>
      </c>
      <c r="U9275" s="26" t="e">
        <f t="shared" si="729"/>
        <v>#N/A</v>
      </c>
      <c r="V9275" s="36" t="e">
        <f t="shared" si="726"/>
        <v>#N/A</v>
      </c>
      <c r="W9275" s="29" t="e">
        <f t="shared" si="728"/>
        <v>#N/A</v>
      </c>
      <c r="X9275" s="37" t="e">
        <f t="shared" si="727"/>
        <v>#N/A</v>
      </c>
      <c r="Y9275" s="37" t="e">
        <f t="shared" si="730"/>
        <v>#N/A</v>
      </c>
      <c r="Z9275" s="37"/>
      <c r="AA9275" s="37"/>
    </row>
    <row r="9276" spans="20:27">
      <c r="T9276" s="26">
        <v>9256</v>
      </c>
      <c r="U9276" s="26" t="e">
        <f t="shared" si="729"/>
        <v>#N/A</v>
      </c>
      <c r="V9276" s="36" t="e">
        <f t="shared" si="726"/>
        <v>#N/A</v>
      </c>
      <c r="W9276" s="29" t="e">
        <f t="shared" si="728"/>
        <v>#N/A</v>
      </c>
      <c r="X9276" s="37" t="e">
        <f t="shared" si="727"/>
        <v>#N/A</v>
      </c>
      <c r="Y9276" s="37" t="e">
        <f t="shared" si="730"/>
        <v>#N/A</v>
      </c>
      <c r="Z9276" s="37"/>
      <c r="AA9276" s="37"/>
    </row>
    <row r="9277" spans="20:27">
      <c r="T9277" s="26">
        <v>9257</v>
      </c>
      <c r="U9277" s="26" t="e">
        <f t="shared" si="729"/>
        <v>#N/A</v>
      </c>
      <c r="V9277" s="36" t="e">
        <f t="shared" si="726"/>
        <v>#N/A</v>
      </c>
      <c r="W9277" s="29" t="e">
        <f t="shared" si="728"/>
        <v>#N/A</v>
      </c>
      <c r="X9277" s="37" t="e">
        <f t="shared" si="727"/>
        <v>#N/A</v>
      </c>
      <c r="Y9277" s="37" t="e">
        <f t="shared" si="730"/>
        <v>#N/A</v>
      </c>
      <c r="Z9277" s="37"/>
      <c r="AA9277" s="37"/>
    </row>
    <row r="9278" spans="20:27">
      <c r="T9278" s="26">
        <v>9258</v>
      </c>
      <c r="U9278" s="26" t="e">
        <f t="shared" si="729"/>
        <v>#N/A</v>
      </c>
      <c r="V9278" s="36" t="e">
        <f t="shared" si="726"/>
        <v>#N/A</v>
      </c>
      <c r="W9278" s="29" t="e">
        <f t="shared" si="728"/>
        <v>#N/A</v>
      </c>
      <c r="X9278" s="37" t="e">
        <f t="shared" si="727"/>
        <v>#N/A</v>
      </c>
      <c r="Y9278" s="37" t="e">
        <f t="shared" si="730"/>
        <v>#N/A</v>
      </c>
      <c r="Z9278" s="37"/>
      <c r="AA9278" s="37"/>
    </row>
    <row r="9279" spans="20:27">
      <c r="T9279" s="26">
        <v>9259</v>
      </c>
      <c r="U9279" s="26" t="e">
        <f t="shared" si="729"/>
        <v>#N/A</v>
      </c>
      <c r="V9279" s="36" t="e">
        <f t="shared" si="726"/>
        <v>#N/A</v>
      </c>
      <c r="W9279" s="29" t="e">
        <f t="shared" si="728"/>
        <v>#N/A</v>
      </c>
      <c r="X9279" s="37" t="e">
        <f t="shared" si="727"/>
        <v>#N/A</v>
      </c>
      <c r="Y9279" s="37" t="e">
        <f t="shared" si="730"/>
        <v>#N/A</v>
      </c>
      <c r="Z9279" s="37"/>
      <c r="AA9279" s="37"/>
    </row>
    <row r="9280" spans="20:27">
      <c r="T9280" s="26">
        <v>9260</v>
      </c>
      <c r="U9280" s="26" t="e">
        <f t="shared" si="729"/>
        <v>#N/A</v>
      </c>
      <c r="V9280" s="36" t="e">
        <f t="shared" si="726"/>
        <v>#N/A</v>
      </c>
      <c r="W9280" s="29" t="e">
        <f t="shared" si="728"/>
        <v>#N/A</v>
      </c>
      <c r="X9280" s="37" t="e">
        <f t="shared" si="727"/>
        <v>#N/A</v>
      </c>
      <c r="Y9280" s="37" t="e">
        <f t="shared" si="730"/>
        <v>#N/A</v>
      </c>
      <c r="Z9280" s="37"/>
      <c r="AA9280" s="37"/>
    </row>
    <row r="9281" spans="20:27">
      <c r="T9281" s="26">
        <v>9261</v>
      </c>
      <c r="U9281" s="26" t="e">
        <f t="shared" si="729"/>
        <v>#N/A</v>
      </c>
      <c r="V9281" s="36" t="e">
        <f t="shared" si="726"/>
        <v>#N/A</v>
      </c>
      <c r="W9281" s="29" t="e">
        <f t="shared" si="728"/>
        <v>#N/A</v>
      </c>
      <c r="X9281" s="37" t="e">
        <f t="shared" si="727"/>
        <v>#N/A</v>
      </c>
      <c r="Y9281" s="37" t="e">
        <f t="shared" si="730"/>
        <v>#N/A</v>
      </c>
      <c r="Z9281" s="37"/>
      <c r="AA9281" s="37"/>
    </row>
    <row r="9282" spans="20:27">
      <c r="T9282" s="26">
        <v>9262</v>
      </c>
      <c r="U9282" s="26" t="e">
        <f t="shared" si="729"/>
        <v>#N/A</v>
      </c>
      <c r="V9282" s="36" t="e">
        <f t="shared" si="726"/>
        <v>#N/A</v>
      </c>
      <c r="W9282" s="29" t="e">
        <f t="shared" si="728"/>
        <v>#N/A</v>
      </c>
      <c r="X9282" s="37" t="e">
        <f t="shared" si="727"/>
        <v>#N/A</v>
      </c>
      <c r="Y9282" s="37" t="e">
        <f t="shared" si="730"/>
        <v>#N/A</v>
      </c>
      <c r="Z9282" s="37"/>
      <c r="AA9282" s="37"/>
    </row>
    <row r="9283" spans="20:27">
      <c r="T9283" s="26">
        <v>9263</v>
      </c>
      <c r="U9283" s="26" t="e">
        <f t="shared" si="729"/>
        <v>#N/A</v>
      </c>
      <c r="V9283" s="36" t="e">
        <f t="shared" si="726"/>
        <v>#N/A</v>
      </c>
      <c r="W9283" s="29" t="e">
        <f t="shared" si="728"/>
        <v>#N/A</v>
      </c>
      <c r="X9283" s="37" t="e">
        <f t="shared" si="727"/>
        <v>#N/A</v>
      </c>
      <c r="Y9283" s="37" t="e">
        <f t="shared" si="730"/>
        <v>#N/A</v>
      </c>
      <c r="Z9283" s="37"/>
      <c r="AA9283" s="37"/>
    </row>
    <row r="9284" spans="20:27">
      <c r="T9284" s="26">
        <v>9264</v>
      </c>
      <c r="U9284" s="26" t="e">
        <f t="shared" si="729"/>
        <v>#N/A</v>
      </c>
      <c r="V9284" s="36" t="e">
        <f t="shared" si="726"/>
        <v>#N/A</v>
      </c>
      <c r="W9284" s="29" t="e">
        <f t="shared" si="728"/>
        <v>#N/A</v>
      </c>
      <c r="X9284" s="37" t="e">
        <f t="shared" si="727"/>
        <v>#N/A</v>
      </c>
      <c r="Y9284" s="37" t="e">
        <f t="shared" si="730"/>
        <v>#N/A</v>
      </c>
      <c r="Z9284" s="37"/>
      <c r="AA9284" s="37"/>
    </row>
    <row r="9285" spans="20:27">
      <c r="T9285" s="26">
        <v>9265</v>
      </c>
      <c r="U9285" s="26" t="e">
        <f t="shared" si="729"/>
        <v>#N/A</v>
      </c>
      <c r="V9285" s="36" t="e">
        <f t="shared" si="726"/>
        <v>#N/A</v>
      </c>
      <c r="W9285" s="29" t="e">
        <f t="shared" si="728"/>
        <v>#N/A</v>
      </c>
      <c r="X9285" s="37" t="e">
        <f t="shared" si="727"/>
        <v>#N/A</v>
      </c>
      <c r="Y9285" s="37" t="e">
        <f t="shared" si="730"/>
        <v>#N/A</v>
      </c>
      <c r="Z9285" s="37"/>
      <c r="AA9285" s="37"/>
    </row>
    <row r="9286" spans="20:27">
      <c r="T9286" s="26">
        <v>9266</v>
      </c>
      <c r="U9286" s="26" t="e">
        <f t="shared" si="729"/>
        <v>#N/A</v>
      </c>
      <c r="V9286" s="36" t="e">
        <f t="shared" si="726"/>
        <v>#N/A</v>
      </c>
      <c r="W9286" s="29" t="e">
        <f t="shared" si="728"/>
        <v>#N/A</v>
      </c>
      <c r="X9286" s="37" t="e">
        <f t="shared" si="727"/>
        <v>#N/A</v>
      </c>
      <c r="Y9286" s="37" t="e">
        <f t="shared" si="730"/>
        <v>#N/A</v>
      </c>
      <c r="Z9286" s="37"/>
      <c r="AA9286" s="37"/>
    </row>
    <row r="9287" spans="20:27">
      <c r="T9287" s="26">
        <v>9267</v>
      </c>
      <c r="U9287" s="26" t="e">
        <f t="shared" si="729"/>
        <v>#N/A</v>
      </c>
      <c r="V9287" s="36" t="e">
        <f t="shared" si="726"/>
        <v>#N/A</v>
      </c>
      <c r="W9287" s="29" t="e">
        <f t="shared" si="728"/>
        <v>#N/A</v>
      </c>
      <c r="X9287" s="37" t="e">
        <f t="shared" si="727"/>
        <v>#N/A</v>
      </c>
      <c r="Y9287" s="37" t="e">
        <f t="shared" si="730"/>
        <v>#N/A</v>
      </c>
      <c r="Z9287" s="37"/>
      <c r="AA9287" s="37"/>
    </row>
    <row r="9288" spans="20:27">
      <c r="T9288" s="26">
        <v>9268</v>
      </c>
      <c r="U9288" s="26" t="e">
        <f t="shared" si="729"/>
        <v>#N/A</v>
      </c>
      <c r="V9288" s="36" t="e">
        <f t="shared" ref="V9288:V9351" si="731">K$23*EXP(M$22*LOG(T9288/O$23))</f>
        <v>#N/A</v>
      </c>
      <c r="W9288" s="29" t="e">
        <f t="shared" si="728"/>
        <v>#N/A</v>
      </c>
      <c r="X9288" s="37" t="e">
        <f t="shared" ref="X9288:X9351" si="732">IF(($K$60+15)&gt;T9288,T9288,(#N/A))</f>
        <v>#N/A</v>
      </c>
      <c r="Y9288" s="37" t="e">
        <f t="shared" si="730"/>
        <v>#N/A</v>
      </c>
      <c r="Z9288" s="37"/>
      <c r="AA9288" s="37"/>
    </row>
    <row r="9289" spans="20:27">
      <c r="T9289" s="26">
        <v>9269</v>
      </c>
      <c r="U9289" s="26" t="e">
        <f t="shared" si="729"/>
        <v>#N/A</v>
      </c>
      <c r="V9289" s="36" t="e">
        <f t="shared" si="731"/>
        <v>#N/A</v>
      </c>
      <c r="W9289" s="29" t="e">
        <f t="shared" si="728"/>
        <v>#N/A</v>
      </c>
      <c r="X9289" s="37" t="e">
        <f t="shared" si="732"/>
        <v>#N/A</v>
      </c>
      <c r="Y9289" s="37" t="e">
        <f t="shared" si="730"/>
        <v>#N/A</v>
      </c>
      <c r="Z9289" s="37"/>
      <c r="AA9289" s="37"/>
    </row>
    <row r="9290" spans="20:27">
      <c r="T9290" s="26">
        <v>9270</v>
      </c>
      <c r="U9290" s="26" t="e">
        <f t="shared" si="729"/>
        <v>#N/A</v>
      </c>
      <c r="V9290" s="36" t="e">
        <f t="shared" si="731"/>
        <v>#N/A</v>
      </c>
      <c r="W9290" s="29" t="e">
        <f t="shared" si="728"/>
        <v>#N/A</v>
      </c>
      <c r="X9290" s="37" t="e">
        <f t="shared" si="732"/>
        <v>#N/A</v>
      </c>
      <c r="Y9290" s="37" t="e">
        <f t="shared" si="730"/>
        <v>#N/A</v>
      </c>
      <c r="Z9290" s="37"/>
      <c r="AA9290" s="37"/>
    </row>
    <row r="9291" spans="20:27">
      <c r="T9291" s="26">
        <v>9271</v>
      </c>
      <c r="U9291" s="26" t="e">
        <f t="shared" si="729"/>
        <v>#N/A</v>
      </c>
      <c r="V9291" s="36" t="e">
        <f t="shared" si="731"/>
        <v>#N/A</v>
      </c>
      <c r="W9291" s="29" t="e">
        <f t="shared" si="728"/>
        <v>#N/A</v>
      </c>
      <c r="X9291" s="37" t="e">
        <f t="shared" si="732"/>
        <v>#N/A</v>
      </c>
      <c r="Y9291" s="37" t="e">
        <f t="shared" si="730"/>
        <v>#N/A</v>
      </c>
      <c r="Z9291" s="37"/>
      <c r="AA9291" s="37"/>
    </row>
    <row r="9292" spans="20:27">
      <c r="T9292" s="26">
        <v>9272</v>
      </c>
      <c r="U9292" s="26" t="e">
        <f t="shared" si="729"/>
        <v>#N/A</v>
      </c>
      <c r="V9292" s="36" t="e">
        <f t="shared" si="731"/>
        <v>#N/A</v>
      </c>
      <c r="W9292" s="29" t="e">
        <f t="shared" si="728"/>
        <v>#N/A</v>
      </c>
      <c r="X9292" s="37" t="e">
        <f t="shared" si="732"/>
        <v>#N/A</v>
      </c>
      <c r="Y9292" s="37" t="e">
        <f t="shared" si="730"/>
        <v>#N/A</v>
      </c>
      <c r="Z9292" s="37"/>
      <c r="AA9292" s="37"/>
    </row>
    <row r="9293" spans="20:27">
      <c r="T9293" s="26">
        <v>9273</v>
      </c>
      <c r="U9293" s="26" t="e">
        <f t="shared" si="729"/>
        <v>#N/A</v>
      </c>
      <c r="V9293" s="36" t="e">
        <f t="shared" si="731"/>
        <v>#N/A</v>
      </c>
      <c r="W9293" s="29" t="e">
        <f t="shared" si="728"/>
        <v>#N/A</v>
      </c>
      <c r="X9293" s="37" t="e">
        <f t="shared" si="732"/>
        <v>#N/A</v>
      </c>
      <c r="Y9293" s="37" t="e">
        <f t="shared" si="730"/>
        <v>#N/A</v>
      </c>
      <c r="Z9293" s="37"/>
      <c r="AA9293" s="37"/>
    </row>
    <row r="9294" spans="20:27">
      <c r="T9294" s="26">
        <v>9274</v>
      </c>
      <c r="U9294" s="26" t="e">
        <f t="shared" si="729"/>
        <v>#N/A</v>
      </c>
      <c r="V9294" s="36" t="e">
        <f t="shared" si="731"/>
        <v>#N/A</v>
      </c>
      <c r="W9294" s="29" t="e">
        <f t="shared" si="728"/>
        <v>#N/A</v>
      </c>
      <c r="X9294" s="37" t="e">
        <f t="shared" si="732"/>
        <v>#N/A</v>
      </c>
      <c r="Y9294" s="37" t="e">
        <f t="shared" si="730"/>
        <v>#N/A</v>
      </c>
      <c r="Z9294" s="37"/>
      <c r="AA9294" s="37"/>
    </row>
    <row r="9295" spans="20:27">
      <c r="T9295" s="26">
        <v>9275</v>
      </c>
      <c r="U9295" s="26" t="e">
        <f t="shared" si="729"/>
        <v>#N/A</v>
      </c>
      <c r="V9295" s="36" t="e">
        <f t="shared" si="731"/>
        <v>#N/A</v>
      </c>
      <c r="W9295" s="29" t="e">
        <f t="shared" si="728"/>
        <v>#N/A</v>
      </c>
      <c r="X9295" s="37" t="e">
        <f t="shared" si="732"/>
        <v>#N/A</v>
      </c>
      <c r="Y9295" s="37" t="e">
        <f t="shared" si="730"/>
        <v>#N/A</v>
      </c>
      <c r="Z9295" s="37"/>
      <c r="AA9295" s="37"/>
    </row>
    <row r="9296" spans="20:27">
      <c r="T9296" s="26">
        <v>9276</v>
      </c>
      <c r="U9296" s="26" t="e">
        <f t="shared" si="729"/>
        <v>#N/A</v>
      </c>
      <c r="V9296" s="36" t="e">
        <f t="shared" si="731"/>
        <v>#N/A</v>
      </c>
      <c r="W9296" s="29" t="e">
        <f t="shared" si="728"/>
        <v>#N/A</v>
      </c>
      <c r="X9296" s="37" t="e">
        <f t="shared" si="732"/>
        <v>#N/A</v>
      </c>
      <c r="Y9296" s="37" t="e">
        <f t="shared" si="730"/>
        <v>#N/A</v>
      </c>
      <c r="Z9296" s="37"/>
      <c r="AA9296" s="37"/>
    </row>
    <row r="9297" spans="20:27">
      <c r="T9297" s="26">
        <v>9277</v>
      </c>
      <c r="U9297" s="26" t="e">
        <f t="shared" si="729"/>
        <v>#N/A</v>
      </c>
      <c r="V9297" s="36" t="e">
        <f t="shared" si="731"/>
        <v>#N/A</v>
      </c>
      <c r="W9297" s="29" t="e">
        <f t="shared" si="728"/>
        <v>#N/A</v>
      </c>
      <c r="X9297" s="37" t="e">
        <f t="shared" si="732"/>
        <v>#N/A</v>
      </c>
      <c r="Y9297" s="37" t="e">
        <f t="shared" si="730"/>
        <v>#N/A</v>
      </c>
      <c r="Z9297" s="37"/>
      <c r="AA9297" s="37"/>
    </row>
    <row r="9298" spans="20:27">
      <c r="T9298" s="26">
        <v>9278</v>
      </c>
      <c r="U9298" s="26" t="e">
        <f t="shared" si="729"/>
        <v>#N/A</v>
      </c>
      <c r="V9298" s="36" t="e">
        <f t="shared" si="731"/>
        <v>#N/A</v>
      </c>
      <c r="W9298" s="29" t="e">
        <f t="shared" si="728"/>
        <v>#N/A</v>
      </c>
      <c r="X9298" s="37" t="e">
        <f t="shared" si="732"/>
        <v>#N/A</v>
      </c>
      <c r="Y9298" s="37" t="e">
        <f t="shared" si="730"/>
        <v>#N/A</v>
      </c>
      <c r="Z9298" s="37"/>
      <c r="AA9298" s="37"/>
    </row>
    <row r="9299" spans="20:27">
      <c r="T9299" s="26">
        <v>9279</v>
      </c>
      <c r="U9299" s="26" t="e">
        <f t="shared" si="729"/>
        <v>#N/A</v>
      </c>
      <c r="V9299" s="36" t="e">
        <f t="shared" si="731"/>
        <v>#N/A</v>
      </c>
      <c r="W9299" s="29" t="e">
        <f t="shared" si="728"/>
        <v>#N/A</v>
      </c>
      <c r="X9299" s="37" t="e">
        <f t="shared" si="732"/>
        <v>#N/A</v>
      </c>
      <c r="Y9299" s="37" t="e">
        <f t="shared" si="730"/>
        <v>#N/A</v>
      </c>
      <c r="Z9299" s="37"/>
      <c r="AA9299" s="37"/>
    </row>
    <row r="9300" spans="20:27">
      <c r="T9300" s="26">
        <v>9280</v>
      </c>
      <c r="U9300" s="26" t="e">
        <f t="shared" si="729"/>
        <v>#N/A</v>
      </c>
      <c r="V9300" s="36" t="e">
        <f t="shared" si="731"/>
        <v>#N/A</v>
      </c>
      <c r="W9300" s="29" t="e">
        <f t="shared" si="728"/>
        <v>#N/A</v>
      </c>
      <c r="X9300" s="37" t="e">
        <f t="shared" si="732"/>
        <v>#N/A</v>
      </c>
      <c r="Y9300" s="37" t="e">
        <f t="shared" si="730"/>
        <v>#N/A</v>
      </c>
      <c r="Z9300" s="37"/>
      <c r="AA9300" s="37"/>
    </row>
    <row r="9301" spans="20:27">
      <c r="T9301" s="26">
        <v>9281</v>
      </c>
      <c r="U9301" s="26" t="e">
        <f t="shared" si="729"/>
        <v>#N/A</v>
      </c>
      <c r="V9301" s="36" t="e">
        <f t="shared" si="731"/>
        <v>#N/A</v>
      </c>
      <c r="W9301" s="29" t="e">
        <f t="shared" ref="W9301:W9364" si="733">IF(U9301="",(#N/A),V9301)</f>
        <v>#N/A</v>
      </c>
      <c r="X9301" s="37" t="e">
        <f t="shared" si="732"/>
        <v>#N/A</v>
      </c>
      <c r="Y9301" s="37" t="e">
        <f t="shared" si="730"/>
        <v>#N/A</v>
      </c>
      <c r="Z9301" s="37"/>
      <c r="AA9301" s="37"/>
    </row>
    <row r="9302" spans="20:27">
      <c r="T9302" s="26">
        <v>9282</v>
      </c>
      <c r="U9302" s="26" t="e">
        <f t="shared" ref="U9302:U9365" si="734">IF(MAX(D$20:D$64)&lt;T9302,(#N/A),T9302)</f>
        <v>#N/A</v>
      </c>
      <c r="V9302" s="36" t="e">
        <f t="shared" si="731"/>
        <v>#N/A</v>
      </c>
      <c r="W9302" s="29" t="e">
        <f t="shared" si="733"/>
        <v>#N/A</v>
      </c>
      <c r="X9302" s="37" t="e">
        <f t="shared" si="732"/>
        <v>#N/A</v>
      </c>
      <c r="Y9302" s="37" t="e">
        <f t="shared" si="730"/>
        <v>#N/A</v>
      </c>
      <c r="Z9302" s="37"/>
      <c r="AA9302" s="37"/>
    </row>
    <row r="9303" spans="20:27">
      <c r="T9303" s="26">
        <v>9283</v>
      </c>
      <c r="U9303" s="26" t="e">
        <f t="shared" si="734"/>
        <v>#N/A</v>
      </c>
      <c r="V9303" s="36" t="e">
        <f t="shared" si="731"/>
        <v>#N/A</v>
      </c>
      <c r="W9303" s="29" t="e">
        <f t="shared" si="733"/>
        <v>#N/A</v>
      </c>
      <c r="X9303" s="37" t="e">
        <f t="shared" si="732"/>
        <v>#N/A</v>
      </c>
      <c r="Y9303" s="37" t="e">
        <f t="shared" si="730"/>
        <v>#N/A</v>
      </c>
      <c r="Z9303" s="37"/>
      <c r="AA9303" s="37"/>
    </row>
    <row r="9304" spans="20:27">
      <c r="T9304" s="26">
        <v>9284</v>
      </c>
      <c r="U9304" s="26" t="e">
        <f t="shared" si="734"/>
        <v>#N/A</v>
      </c>
      <c r="V9304" s="36" t="e">
        <f t="shared" si="731"/>
        <v>#N/A</v>
      </c>
      <c r="W9304" s="29" t="e">
        <f t="shared" si="733"/>
        <v>#N/A</v>
      </c>
      <c r="X9304" s="37" t="e">
        <f t="shared" si="732"/>
        <v>#N/A</v>
      </c>
      <c r="Y9304" s="37" t="e">
        <f t="shared" si="730"/>
        <v>#N/A</v>
      </c>
      <c r="Z9304" s="37"/>
      <c r="AA9304" s="37"/>
    </row>
    <row r="9305" spans="20:27">
      <c r="T9305" s="26">
        <v>9285</v>
      </c>
      <c r="U9305" s="26" t="e">
        <f t="shared" si="734"/>
        <v>#N/A</v>
      </c>
      <c r="V9305" s="36" t="e">
        <f t="shared" si="731"/>
        <v>#N/A</v>
      </c>
      <c r="W9305" s="29" t="e">
        <f t="shared" si="733"/>
        <v>#N/A</v>
      </c>
      <c r="X9305" s="37" t="e">
        <f t="shared" si="732"/>
        <v>#N/A</v>
      </c>
      <c r="Y9305" s="37" t="e">
        <f t="shared" si="730"/>
        <v>#N/A</v>
      </c>
      <c r="Z9305" s="37"/>
      <c r="AA9305" s="37"/>
    </row>
    <row r="9306" spans="20:27">
      <c r="T9306" s="26">
        <v>9286</v>
      </c>
      <c r="U9306" s="26" t="e">
        <f t="shared" si="734"/>
        <v>#N/A</v>
      </c>
      <c r="V9306" s="36" t="e">
        <f t="shared" si="731"/>
        <v>#N/A</v>
      </c>
      <c r="W9306" s="29" t="e">
        <f t="shared" si="733"/>
        <v>#N/A</v>
      </c>
      <c r="X9306" s="37" t="e">
        <f t="shared" si="732"/>
        <v>#N/A</v>
      </c>
      <c r="Y9306" s="37" t="e">
        <f t="shared" si="730"/>
        <v>#N/A</v>
      </c>
      <c r="Z9306" s="37"/>
      <c r="AA9306" s="37"/>
    </row>
    <row r="9307" spans="20:27">
      <c r="T9307" s="26">
        <v>9287</v>
      </c>
      <c r="U9307" s="26" t="e">
        <f t="shared" si="734"/>
        <v>#N/A</v>
      </c>
      <c r="V9307" s="36" t="e">
        <f t="shared" si="731"/>
        <v>#N/A</v>
      </c>
      <c r="W9307" s="29" t="e">
        <f t="shared" si="733"/>
        <v>#N/A</v>
      </c>
      <c r="X9307" s="37" t="e">
        <f t="shared" si="732"/>
        <v>#N/A</v>
      </c>
      <c r="Y9307" s="37" t="e">
        <f t="shared" si="730"/>
        <v>#N/A</v>
      </c>
      <c r="Z9307" s="37"/>
      <c r="AA9307" s="37"/>
    </row>
    <row r="9308" spans="20:27">
      <c r="T9308" s="26">
        <v>9288</v>
      </c>
      <c r="U9308" s="26" t="e">
        <f t="shared" si="734"/>
        <v>#N/A</v>
      </c>
      <c r="V9308" s="36" t="e">
        <f t="shared" si="731"/>
        <v>#N/A</v>
      </c>
      <c r="W9308" s="29" t="e">
        <f t="shared" si="733"/>
        <v>#N/A</v>
      </c>
      <c r="X9308" s="37" t="e">
        <f t="shared" si="732"/>
        <v>#N/A</v>
      </c>
      <c r="Y9308" s="37" t="e">
        <f t="shared" si="730"/>
        <v>#N/A</v>
      </c>
      <c r="Z9308" s="37"/>
      <c r="AA9308" s="37"/>
    </row>
    <row r="9309" spans="20:27">
      <c r="T9309" s="26">
        <v>9289</v>
      </c>
      <c r="U9309" s="26" t="e">
        <f t="shared" si="734"/>
        <v>#N/A</v>
      </c>
      <c r="V9309" s="36" t="e">
        <f t="shared" si="731"/>
        <v>#N/A</v>
      </c>
      <c r="W9309" s="29" t="e">
        <f t="shared" si="733"/>
        <v>#N/A</v>
      </c>
      <c r="X9309" s="37" t="e">
        <f t="shared" si="732"/>
        <v>#N/A</v>
      </c>
      <c r="Y9309" s="37" t="e">
        <f t="shared" si="730"/>
        <v>#N/A</v>
      </c>
      <c r="Z9309" s="37"/>
      <c r="AA9309" s="37"/>
    </row>
    <row r="9310" spans="20:27">
      <c r="T9310" s="26">
        <v>9290</v>
      </c>
      <c r="U9310" s="26" t="e">
        <f t="shared" si="734"/>
        <v>#N/A</v>
      </c>
      <c r="V9310" s="36" t="e">
        <f t="shared" si="731"/>
        <v>#N/A</v>
      </c>
      <c r="W9310" s="29" t="e">
        <f t="shared" si="733"/>
        <v>#N/A</v>
      </c>
      <c r="X9310" s="37" t="e">
        <f t="shared" si="732"/>
        <v>#N/A</v>
      </c>
      <c r="Y9310" s="37" t="e">
        <f t="shared" si="730"/>
        <v>#N/A</v>
      </c>
      <c r="Z9310" s="37"/>
      <c r="AA9310" s="37"/>
    </row>
    <row r="9311" spans="20:27">
      <c r="T9311" s="26">
        <v>9291</v>
      </c>
      <c r="U9311" s="26" t="e">
        <f t="shared" si="734"/>
        <v>#N/A</v>
      </c>
      <c r="V9311" s="36" t="e">
        <f t="shared" si="731"/>
        <v>#N/A</v>
      </c>
      <c r="W9311" s="29" t="e">
        <f t="shared" si="733"/>
        <v>#N/A</v>
      </c>
      <c r="X9311" s="37" t="e">
        <f t="shared" si="732"/>
        <v>#N/A</v>
      </c>
      <c r="Y9311" s="37" t="e">
        <f t="shared" ref="Y9311:Y9374" si="735">IF(($K$60+15)&gt;T9311,K$23*EXP(M$22*LOG(T9311/O$23)),(#N/A))</f>
        <v>#N/A</v>
      </c>
      <c r="Z9311" s="37"/>
      <c r="AA9311" s="37"/>
    </row>
    <row r="9312" spans="20:27">
      <c r="T9312" s="26">
        <v>9292</v>
      </c>
      <c r="U9312" s="26" t="e">
        <f t="shared" si="734"/>
        <v>#N/A</v>
      </c>
      <c r="V9312" s="36" t="e">
        <f t="shared" si="731"/>
        <v>#N/A</v>
      </c>
      <c r="W9312" s="29" t="e">
        <f t="shared" si="733"/>
        <v>#N/A</v>
      </c>
      <c r="X9312" s="37" t="e">
        <f t="shared" si="732"/>
        <v>#N/A</v>
      </c>
      <c r="Y9312" s="37" t="e">
        <f t="shared" si="735"/>
        <v>#N/A</v>
      </c>
      <c r="Z9312" s="37"/>
      <c r="AA9312" s="37"/>
    </row>
    <row r="9313" spans="20:27">
      <c r="T9313" s="26">
        <v>9293</v>
      </c>
      <c r="U9313" s="26" t="e">
        <f t="shared" si="734"/>
        <v>#N/A</v>
      </c>
      <c r="V9313" s="36" t="e">
        <f t="shared" si="731"/>
        <v>#N/A</v>
      </c>
      <c r="W9313" s="29" t="e">
        <f t="shared" si="733"/>
        <v>#N/A</v>
      </c>
      <c r="X9313" s="37" t="e">
        <f t="shared" si="732"/>
        <v>#N/A</v>
      </c>
      <c r="Y9313" s="37" t="e">
        <f t="shared" si="735"/>
        <v>#N/A</v>
      </c>
      <c r="Z9313" s="37"/>
      <c r="AA9313" s="37"/>
    </row>
    <row r="9314" spans="20:27">
      <c r="T9314" s="26">
        <v>9294</v>
      </c>
      <c r="U9314" s="26" t="e">
        <f t="shared" si="734"/>
        <v>#N/A</v>
      </c>
      <c r="V9314" s="36" t="e">
        <f t="shared" si="731"/>
        <v>#N/A</v>
      </c>
      <c r="W9314" s="29" t="e">
        <f t="shared" si="733"/>
        <v>#N/A</v>
      </c>
      <c r="X9314" s="37" t="e">
        <f t="shared" si="732"/>
        <v>#N/A</v>
      </c>
      <c r="Y9314" s="37" t="e">
        <f t="shared" si="735"/>
        <v>#N/A</v>
      </c>
      <c r="Z9314" s="37"/>
      <c r="AA9314" s="37"/>
    </row>
    <row r="9315" spans="20:27">
      <c r="T9315" s="26">
        <v>9295</v>
      </c>
      <c r="U9315" s="26" t="e">
        <f t="shared" si="734"/>
        <v>#N/A</v>
      </c>
      <c r="V9315" s="36" t="e">
        <f t="shared" si="731"/>
        <v>#N/A</v>
      </c>
      <c r="W9315" s="29" t="e">
        <f t="shared" si="733"/>
        <v>#N/A</v>
      </c>
      <c r="X9315" s="37" t="e">
        <f t="shared" si="732"/>
        <v>#N/A</v>
      </c>
      <c r="Y9315" s="37" t="e">
        <f t="shared" si="735"/>
        <v>#N/A</v>
      </c>
      <c r="Z9315" s="37"/>
      <c r="AA9315" s="37"/>
    </row>
    <row r="9316" spans="20:27">
      <c r="T9316" s="26">
        <v>9296</v>
      </c>
      <c r="U9316" s="26" t="e">
        <f t="shared" si="734"/>
        <v>#N/A</v>
      </c>
      <c r="V9316" s="36" t="e">
        <f t="shared" si="731"/>
        <v>#N/A</v>
      </c>
      <c r="W9316" s="29" t="e">
        <f t="shared" si="733"/>
        <v>#N/A</v>
      </c>
      <c r="X9316" s="37" t="e">
        <f t="shared" si="732"/>
        <v>#N/A</v>
      </c>
      <c r="Y9316" s="37" t="e">
        <f t="shared" si="735"/>
        <v>#N/A</v>
      </c>
      <c r="Z9316" s="37"/>
      <c r="AA9316" s="37"/>
    </row>
    <row r="9317" spans="20:27">
      <c r="T9317" s="26">
        <v>9297</v>
      </c>
      <c r="U9317" s="26" t="e">
        <f t="shared" si="734"/>
        <v>#N/A</v>
      </c>
      <c r="V9317" s="36" t="e">
        <f t="shared" si="731"/>
        <v>#N/A</v>
      </c>
      <c r="W9317" s="29" t="e">
        <f t="shared" si="733"/>
        <v>#N/A</v>
      </c>
      <c r="X9317" s="37" t="e">
        <f t="shared" si="732"/>
        <v>#N/A</v>
      </c>
      <c r="Y9317" s="37" t="e">
        <f t="shared" si="735"/>
        <v>#N/A</v>
      </c>
      <c r="Z9317" s="37"/>
      <c r="AA9317" s="37"/>
    </row>
    <row r="9318" spans="20:27">
      <c r="T9318" s="26">
        <v>9298</v>
      </c>
      <c r="U9318" s="26" t="e">
        <f t="shared" si="734"/>
        <v>#N/A</v>
      </c>
      <c r="V9318" s="36" t="e">
        <f t="shared" si="731"/>
        <v>#N/A</v>
      </c>
      <c r="W9318" s="29" t="e">
        <f t="shared" si="733"/>
        <v>#N/A</v>
      </c>
      <c r="X9318" s="37" t="e">
        <f t="shared" si="732"/>
        <v>#N/A</v>
      </c>
      <c r="Y9318" s="37" t="e">
        <f t="shared" si="735"/>
        <v>#N/A</v>
      </c>
      <c r="Z9318" s="37"/>
      <c r="AA9318" s="37"/>
    </row>
    <row r="9319" spans="20:27">
      <c r="T9319" s="26">
        <v>9299</v>
      </c>
      <c r="U9319" s="26" t="e">
        <f t="shared" si="734"/>
        <v>#N/A</v>
      </c>
      <c r="V9319" s="36" t="e">
        <f t="shared" si="731"/>
        <v>#N/A</v>
      </c>
      <c r="W9319" s="29" t="e">
        <f t="shared" si="733"/>
        <v>#N/A</v>
      </c>
      <c r="X9319" s="37" t="e">
        <f t="shared" si="732"/>
        <v>#N/A</v>
      </c>
      <c r="Y9319" s="37" t="e">
        <f t="shared" si="735"/>
        <v>#N/A</v>
      </c>
      <c r="Z9319" s="37"/>
      <c r="AA9319" s="37"/>
    </row>
    <row r="9320" spans="20:27">
      <c r="T9320" s="26">
        <v>9300</v>
      </c>
      <c r="U9320" s="26" t="e">
        <f t="shared" si="734"/>
        <v>#N/A</v>
      </c>
      <c r="V9320" s="36" t="e">
        <f t="shared" si="731"/>
        <v>#N/A</v>
      </c>
      <c r="W9320" s="29" t="e">
        <f t="shared" si="733"/>
        <v>#N/A</v>
      </c>
      <c r="X9320" s="37" t="e">
        <f t="shared" si="732"/>
        <v>#N/A</v>
      </c>
      <c r="Y9320" s="37" t="e">
        <f t="shared" si="735"/>
        <v>#N/A</v>
      </c>
      <c r="Z9320" s="37"/>
      <c r="AA9320" s="37"/>
    </row>
    <row r="9321" spans="20:27">
      <c r="T9321" s="26">
        <v>9301</v>
      </c>
      <c r="U9321" s="26" t="e">
        <f t="shared" si="734"/>
        <v>#N/A</v>
      </c>
      <c r="V9321" s="36" t="e">
        <f t="shared" si="731"/>
        <v>#N/A</v>
      </c>
      <c r="W9321" s="29" t="e">
        <f t="shared" si="733"/>
        <v>#N/A</v>
      </c>
      <c r="X9321" s="37" t="e">
        <f t="shared" si="732"/>
        <v>#N/A</v>
      </c>
      <c r="Y9321" s="37" t="e">
        <f t="shared" si="735"/>
        <v>#N/A</v>
      </c>
      <c r="Z9321" s="37"/>
      <c r="AA9321" s="37"/>
    </row>
    <row r="9322" spans="20:27">
      <c r="T9322" s="26">
        <v>9302</v>
      </c>
      <c r="U9322" s="26" t="e">
        <f t="shared" si="734"/>
        <v>#N/A</v>
      </c>
      <c r="V9322" s="36" t="e">
        <f t="shared" si="731"/>
        <v>#N/A</v>
      </c>
      <c r="W9322" s="29" t="e">
        <f t="shared" si="733"/>
        <v>#N/A</v>
      </c>
      <c r="X9322" s="37" t="e">
        <f t="shared" si="732"/>
        <v>#N/A</v>
      </c>
      <c r="Y9322" s="37" t="e">
        <f t="shared" si="735"/>
        <v>#N/A</v>
      </c>
      <c r="Z9322" s="37"/>
      <c r="AA9322" s="37"/>
    </row>
    <row r="9323" spans="20:27">
      <c r="T9323" s="26">
        <v>9303</v>
      </c>
      <c r="U9323" s="26" t="e">
        <f t="shared" si="734"/>
        <v>#N/A</v>
      </c>
      <c r="V9323" s="36" t="e">
        <f t="shared" si="731"/>
        <v>#N/A</v>
      </c>
      <c r="W9323" s="29" t="e">
        <f t="shared" si="733"/>
        <v>#N/A</v>
      </c>
      <c r="X9323" s="37" t="e">
        <f t="shared" si="732"/>
        <v>#N/A</v>
      </c>
      <c r="Y9323" s="37" t="e">
        <f t="shared" si="735"/>
        <v>#N/A</v>
      </c>
      <c r="Z9323" s="37"/>
      <c r="AA9323" s="37"/>
    </row>
    <row r="9324" spans="20:27">
      <c r="T9324" s="26">
        <v>9304</v>
      </c>
      <c r="U9324" s="26" t="e">
        <f t="shared" si="734"/>
        <v>#N/A</v>
      </c>
      <c r="V9324" s="36" t="e">
        <f t="shared" si="731"/>
        <v>#N/A</v>
      </c>
      <c r="W9324" s="29" t="e">
        <f t="shared" si="733"/>
        <v>#N/A</v>
      </c>
      <c r="X9324" s="37" t="e">
        <f t="shared" si="732"/>
        <v>#N/A</v>
      </c>
      <c r="Y9324" s="37" t="e">
        <f t="shared" si="735"/>
        <v>#N/A</v>
      </c>
      <c r="Z9324" s="37"/>
      <c r="AA9324" s="37"/>
    </row>
    <row r="9325" spans="20:27">
      <c r="T9325" s="26">
        <v>9305</v>
      </c>
      <c r="U9325" s="26" t="e">
        <f t="shared" si="734"/>
        <v>#N/A</v>
      </c>
      <c r="V9325" s="36" t="e">
        <f t="shared" si="731"/>
        <v>#N/A</v>
      </c>
      <c r="W9325" s="29" t="e">
        <f t="shared" si="733"/>
        <v>#N/A</v>
      </c>
      <c r="X9325" s="37" t="e">
        <f t="shared" si="732"/>
        <v>#N/A</v>
      </c>
      <c r="Y9325" s="37" t="e">
        <f t="shared" si="735"/>
        <v>#N/A</v>
      </c>
      <c r="Z9325" s="37"/>
      <c r="AA9325" s="37"/>
    </row>
    <row r="9326" spans="20:27">
      <c r="T9326" s="26">
        <v>9306</v>
      </c>
      <c r="U9326" s="26" t="e">
        <f t="shared" si="734"/>
        <v>#N/A</v>
      </c>
      <c r="V9326" s="36" t="e">
        <f t="shared" si="731"/>
        <v>#N/A</v>
      </c>
      <c r="W9326" s="29" t="e">
        <f t="shared" si="733"/>
        <v>#N/A</v>
      </c>
      <c r="X9326" s="37" t="e">
        <f t="shared" si="732"/>
        <v>#N/A</v>
      </c>
      <c r="Y9326" s="37" t="e">
        <f t="shared" si="735"/>
        <v>#N/A</v>
      </c>
      <c r="Z9326" s="37"/>
      <c r="AA9326" s="37"/>
    </row>
    <row r="9327" spans="20:27">
      <c r="T9327" s="26">
        <v>9307</v>
      </c>
      <c r="U9327" s="26" t="e">
        <f t="shared" si="734"/>
        <v>#N/A</v>
      </c>
      <c r="V9327" s="36" t="e">
        <f t="shared" si="731"/>
        <v>#N/A</v>
      </c>
      <c r="W9327" s="29" t="e">
        <f t="shared" si="733"/>
        <v>#N/A</v>
      </c>
      <c r="X9327" s="37" t="e">
        <f t="shared" si="732"/>
        <v>#N/A</v>
      </c>
      <c r="Y9327" s="37" t="e">
        <f t="shared" si="735"/>
        <v>#N/A</v>
      </c>
      <c r="Z9327" s="37"/>
      <c r="AA9327" s="37"/>
    </row>
    <row r="9328" spans="20:27">
      <c r="T9328" s="26">
        <v>9308</v>
      </c>
      <c r="U9328" s="26" t="e">
        <f t="shared" si="734"/>
        <v>#N/A</v>
      </c>
      <c r="V9328" s="36" t="e">
        <f t="shared" si="731"/>
        <v>#N/A</v>
      </c>
      <c r="W9328" s="29" t="e">
        <f t="shared" si="733"/>
        <v>#N/A</v>
      </c>
      <c r="X9328" s="37" t="e">
        <f t="shared" si="732"/>
        <v>#N/A</v>
      </c>
      <c r="Y9328" s="37" t="e">
        <f t="shared" si="735"/>
        <v>#N/A</v>
      </c>
      <c r="Z9328" s="37"/>
      <c r="AA9328" s="37"/>
    </row>
    <row r="9329" spans="20:27">
      <c r="T9329" s="26">
        <v>9309</v>
      </c>
      <c r="U9329" s="26" t="e">
        <f t="shared" si="734"/>
        <v>#N/A</v>
      </c>
      <c r="V9329" s="36" t="e">
        <f t="shared" si="731"/>
        <v>#N/A</v>
      </c>
      <c r="W9329" s="29" t="e">
        <f t="shared" si="733"/>
        <v>#N/A</v>
      </c>
      <c r="X9329" s="37" t="e">
        <f t="shared" si="732"/>
        <v>#N/A</v>
      </c>
      <c r="Y9329" s="37" t="e">
        <f t="shared" si="735"/>
        <v>#N/A</v>
      </c>
      <c r="Z9329" s="37"/>
      <c r="AA9329" s="37"/>
    </row>
    <row r="9330" spans="20:27">
      <c r="T9330" s="26">
        <v>9310</v>
      </c>
      <c r="U9330" s="26" t="e">
        <f t="shared" si="734"/>
        <v>#N/A</v>
      </c>
      <c r="V9330" s="36" t="e">
        <f t="shared" si="731"/>
        <v>#N/A</v>
      </c>
      <c r="W9330" s="29" t="e">
        <f t="shared" si="733"/>
        <v>#N/A</v>
      </c>
      <c r="X9330" s="37" t="e">
        <f t="shared" si="732"/>
        <v>#N/A</v>
      </c>
      <c r="Y9330" s="37" t="e">
        <f t="shared" si="735"/>
        <v>#N/A</v>
      </c>
      <c r="Z9330" s="37"/>
      <c r="AA9330" s="37"/>
    </row>
    <row r="9331" spans="20:27">
      <c r="T9331" s="26">
        <v>9311</v>
      </c>
      <c r="U9331" s="26" t="e">
        <f t="shared" si="734"/>
        <v>#N/A</v>
      </c>
      <c r="V9331" s="36" t="e">
        <f t="shared" si="731"/>
        <v>#N/A</v>
      </c>
      <c r="W9331" s="29" t="e">
        <f t="shared" si="733"/>
        <v>#N/A</v>
      </c>
      <c r="X9331" s="37" t="e">
        <f t="shared" si="732"/>
        <v>#N/A</v>
      </c>
      <c r="Y9331" s="37" t="e">
        <f t="shared" si="735"/>
        <v>#N/A</v>
      </c>
      <c r="Z9331" s="37"/>
      <c r="AA9331" s="37"/>
    </row>
    <row r="9332" spans="20:27">
      <c r="T9332" s="26">
        <v>9312</v>
      </c>
      <c r="U9332" s="26" t="e">
        <f t="shared" si="734"/>
        <v>#N/A</v>
      </c>
      <c r="V9332" s="36" t="e">
        <f t="shared" si="731"/>
        <v>#N/A</v>
      </c>
      <c r="W9332" s="29" t="e">
        <f t="shared" si="733"/>
        <v>#N/A</v>
      </c>
      <c r="X9332" s="37" t="e">
        <f t="shared" si="732"/>
        <v>#N/A</v>
      </c>
      <c r="Y9332" s="37" t="e">
        <f t="shared" si="735"/>
        <v>#N/A</v>
      </c>
      <c r="Z9332" s="37"/>
      <c r="AA9332" s="37"/>
    </row>
    <row r="9333" spans="20:27">
      <c r="T9333" s="26">
        <v>9313</v>
      </c>
      <c r="U9333" s="26" t="e">
        <f t="shared" si="734"/>
        <v>#N/A</v>
      </c>
      <c r="V9333" s="36" t="e">
        <f t="shared" si="731"/>
        <v>#N/A</v>
      </c>
      <c r="W9333" s="29" t="e">
        <f t="shared" si="733"/>
        <v>#N/A</v>
      </c>
      <c r="X9333" s="37" t="e">
        <f t="shared" si="732"/>
        <v>#N/A</v>
      </c>
      <c r="Y9333" s="37" t="e">
        <f t="shared" si="735"/>
        <v>#N/A</v>
      </c>
      <c r="Z9333" s="37"/>
      <c r="AA9333" s="37"/>
    </row>
    <row r="9334" spans="20:27">
      <c r="T9334" s="26">
        <v>9314</v>
      </c>
      <c r="U9334" s="26" t="e">
        <f t="shared" si="734"/>
        <v>#N/A</v>
      </c>
      <c r="V9334" s="36" t="e">
        <f t="shared" si="731"/>
        <v>#N/A</v>
      </c>
      <c r="W9334" s="29" t="e">
        <f t="shared" si="733"/>
        <v>#N/A</v>
      </c>
      <c r="X9334" s="37" t="e">
        <f t="shared" si="732"/>
        <v>#N/A</v>
      </c>
      <c r="Y9334" s="37" t="e">
        <f t="shared" si="735"/>
        <v>#N/A</v>
      </c>
      <c r="Z9334" s="37"/>
      <c r="AA9334" s="37"/>
    </row>
    <row r="9335" spans="20:27">
      <c r="T9335" s="26">
        <v>9315</v>
      </c>
      <c r="U9335" s="26" t="e">
        <f t="shared" si="734"/>
        <v>#N/A</v>
      </c>
      <c r="V9335" s="36" t="e">
        <f t="shared" si="731"/>
        <v>#N/A</v>
      </c>
      <c r="W9335" s="29" t="e">
        <f t="shared" si="733"/>
        <v>#N/A</v>
      </c>
      <c r="X9335" s="37" t="e">
        <f t="shared" si="732"/>
        <v>#N/A</v>
      </c>
      <c r="Y9335" s="37" t="e">
        <f t="shared" si="735"/>
        <v>#N/A</v>
      </c>
      <c r="Z9335" s="37"/>
      <c r="AA9335" s="37"/>
    </row>
    <row r="9336" spans="20:27">
      <c r="T9336" s="26">
        <v>9316</v>
      </c>
      <c r="U9336" s="26" t="e">
        <f t="shared" si="734"/>
        <v>#N/A</v>
      </c>
      <c r="V9336" s="36" t="e">
        <f t="shared" si="731"/>
        <v>#N/A</v>
      </c>
      <c r="W9336" s="29" t="e">
        <f t="shared" si="733"/>
        <v>#N/A</v>
      </c>
      <c r="X9336" s="37" t="e">
        <f t="shared" si="732"/>
        <v>#N/A</v>
      </c>
      <c r="Y9336" s="37" t="e">
        <f t="shared" si="735"/>
        <v>#N/A</v>
      </c>
      <c r="Z9336" s="37"/>
      <c r="AA9336" s="37"/>
    </row>
    <row r="9337" spans="20:27">
      <c r="T9337" s="26">
        <v>9317</v>
      </c>
      <c r="U9337" s="26" t="e">
        <f t="shared" si="734"/>
        <v>#N/A</v>
      </c>
      <c r="V9337" s="36" t="e">
        <f t="shared" si="731"/>
        <v>#N/A</v>
      </c>
      <c r="W9337" s="29" t="e">
        <f t="shared" si="733"/>
        <v>#N/A</v>
      </c>
      <c r="X9337" s="37" t="e">
        <f t="shared" si="732"/>
        <v>#N/A</v>
      </c>
      <c r="Y9337" s="37" t="e">
        <f t="shared" si="735"/>
        <v>#N/A</v>
      </c>
      <c r="Z9337" s="37"/>
      <c r="AA9337" s="37"/>
    </row>
    <row r="9338" spans="20:27">
      <c r="T9338" s="26">
        <v>9318</v>
      </c>
      <c r="U9338" s="26" t="e">
        <f t="shared" si="734"/>
        <v>#N/A</v>
      </c>
      <c r="V9338" s="36" t="e">
        <f t="shared" si="731"/>
        <v>#N/A</v>
      </c>
      <c r="W9338" s="29" t="e">
        <f t="shared" si="733"/>
        <v>#N/A</v>
      </c>
      <c r="X9338" s="37" t="e">
        <f t="shared" si="732"/>
        <v>#N/A</v>
      </c>
      <c r="Y9338" s="37" t="e">
        <f t="shared" si="735"/>
        <v>#N/A</v>
      </c>
      <c r="Z9338" s="37"/>
      <c r="AA9338" s="37"/>
    </row>
    <row r="9339" spans="20:27">
      <c r="T9339" s="26">
        <v>9319</v>
      </c>
      <c r="U9339" s="26" t="e">
        <f t="shared" si="734"/>
        <v>#N/A</v>
      </c>
      <c r="V9339" s="36" t="e">
        <f t="shared" si="731"/>
        <v>#N/A</v>
      </c>
      <c r="W9339" s="29" t="e">
        <f t="shared" si="733"/>
        <v>#N/A</v>
      </c>
      <c r="X9339" s="37" t="e">
        <f t="shared" si="732"/>
        <v>#N/A</v>
      </c>
      <c r="Y9339" s="37" t="e">
        <f t="shared" si="735"/>
        <v>#N/A</v>
      </c>
      <c r="Z9339" s="37"/>
      <c r="AA9339" s="37"/>
    </row>
    <row r="9340" spans="20:27">
      <c r="T9340" s="26">
        <v>9320</v>
      </c>
      <c r="U9340" s="26" t="e">
        <f t="shared" si="734"/>
        <v>#N/A</v>
      </c>
      <c r="V9340" s="36" t="e">
        <f t="shared" si="731"/>
        <v>#N/A</v>
      </c>
      <c r="W9340" s="29" t="e">
        <f t="shared" si="733"/>
        <v>#N/A</v>
      </c>
      <c r="X9340" s="37" t="e">
        <f t="shared" si="732"/>
        <v>#N/A</v>
      </c>
      <c r="Y9340" s="37" t="e">
        <f t="shared" si="735"/>
        <v>#N/A</v>
      </c>
      <c r="Z9340" s="37"/>
      <c r="AA9340" s="37"/>
    </row>
    <row r="9341" spans="20:27">
      <c r="T9341" s="26">
        <v>9321</v>
      </c>
      <c r="U9341" s="26" t="e">
        <f t="shared" si="734"/>
        <v>#N/A</v>
      </c>
      <c r="V9341" s="36" t="e">
        <f t="shared" si="731"/>
        <v>#N/A</v>
      </c>
      <c r="W9341" s="29" t="e">
        <f t="shared" si="733"/>
        <v>#N/A</v>
      </c>
      <c r="X9341" s="37" t="e">
        <f t="shared" si="732"/>
        <v>#N/A</v>
      </c>
      <c r="Y9341" s="37" t="e">
        <f t="shared" si="735"/>
        <v>#N/A</v>
      </c>
      <c r="Z9341" s="37"/>
      <c r="AA9341" s="37"/>
    </row>
    <row r="9342" spans="20:27">
      <c r="T9342" s="26">
        <v>9322</v>
      </c>
      <c r="U9342" s="26" t="e">
        <f t="shared" si="734"/>
        <v>#N/A</v>
      </c>
      <c r="V9342" s="36" t="e">
        <f t="shared" si="731"/>
        <v>#N/A</v>
      </c>
      <c r="W9342" s="29" t="e">
        <f t="shared" si="733"/>
        <v>#N/A</v>
      </c>
      <c r="X9342" s="37" t="e">
        <f t="shared" si="732"/>
        <v>#N/A</v>
      </c>
      <c r="Y9342" s="37" t="e">
        <f t="shared" si="735"/>
        <v>#N/A</v>
      </c>
      <c r="Z9342" s="37"/>
      <c r="AA9342" s="37"/>
    </row>
    <row r="9343" spans="20:27">
      <c r="T9343" s="26">
        <v>9323</v>
      </c>
      <c r="U9343" s="26" t="e">
        <f t="shared" si="734"/>
        <v>#N/A</v>
      </c>
      <c r="V9343" s="36" t="e">
        <f t="shared" si="731"/>
        <v>#N/A</v>
      </c>
      <c r="W9343" s="29" t="e">
        <f t="shared" si="733"/>
        <v>#N/A</v>
      </c>
      <c r="X9343" s="37" t="e">
        <f t="shared" si="732"/>
        <v>#N/A</v>
      </c>
      <c r="Y9343" s="37" t="e">
        <f t="shared" si="735"/>
        <v>#N/A</v>
      </c>
      <c r="Z9343" s="37"/>
      <c r="AA9343" s="37"/>
    </row>
    <row r="9344" spans="20:27">
      <c r="T9344" s="26">
        <v>9324</v>
      </c>
      <c r="U9344" s="26" t="e">
        <f t="shared" si="734"/>
        <v>#N/A</v>
      </c>
      <c r="V9344" s="36" t="e">
        <f t="shared" si="731"/>
        <v>#N/A</v>
      </c>
      <c r="W9344" s="29" t="e">
        <f t="shared" si="733"/>
        <v>#N/A</v>
      </c>
      <c r="X9344" s="37" t="e">
        <f t="shared" si="732"/>
        <v>#N/A</v>
      </c>
      <c r="Y9344" s="37" t="e">
        <f t="shared" si="735"/>
        <v>#N/A</v>
      </c>
      <c r="Z9344" s="37"/>
      <c r="AA9344" s="37"/>
    </row>
    <row r="9345" spans="20:27">
      <c r="T9345" s="26">
        <v>9325</v>
      </c>
      <c r="U9345" s="26" t="e">
        <f t="shared" si="734"/>
        <v>#N/A</v>
      </c>
      <c r="V9345" s="36" t="e">
        <f t="shared" si="731"/>
        <v>#N/A</v>
      </c>
      <c r="W9345" s="29" t="e">
        <f t="shared" si="733"/>
        <v>#N/A</v>
      </c>
      <c r="X9345" s="37" t="e">
        <f t="shared" si="732"/>
        <v>#N/A</v>
      </c>
      <c r="Y9345" s="37" t="e">
        <f t="shared" si="735"/>
        <v>#N/A</v>
      </c>
      <c r="Z9345" s="37"/>
      <c r="AA9345" s="37"/>
    </row>
    <row r="9346" spans="20:27">
      <c r="T9346" s="26">
        <v>9326</v>
      </c>
      <c r="U9346" s="26" t="e">
        <f t="shared" si="734"/>
        <v>#N/A</v>
      </c>
      <c r="V9346" s="36" t="e">
        <f t="shared" si="731"/>
        <v>#N/A</v>
      </c>
      <c r="W9346" s="29" t="e">
        <f t="shared" si="733"/>
        <v>#N/A</v>
      </c>
      <c r="X9346" s="37" t="e">
        <f t="shared" si="732"/>
        <v>#N/A</v>
      </c>
      <c r="Y9346" s="37" t="e">
        <f t="shared" si="735"/>
        <v>#N/A</v>
      </c>
      <c r="Z9346" s="37"/>
      <c r="AA9346" s="37"/>
    </row>
    <row r="9347" spans="20:27">
      <c r="T9347" s="26">
        <v>9327</v>
      </c>
      <c r="U9347" s="26" t="e">
        <f t="shared" si="734"/>
        <v>#N/A</v>
      </c>
      <c r="V9347" s="36" t="e">
        <f t="shared" si="731"/>
        <v>#N/A</v>
      </c>
      <c r="W9347" s="29" t="e">
        <f t="shared" si="733"/>
        <v>#N/A</v>
      </c>
      <c r="X9347" s="37" t="e">
        <f t="shared" si="732"/>
        <v>#N/A</v>
      </c>
      <c r="Y9347" s="37" t="e">
        <f t="shared" si="735"/>
        <v>#N/A</v>
      </c>
      <c r="Z9347" s="37"/>
      <c r="AA9347" s="37"/>
    </row>
    <row r="9348" spans="20:27">
      <c r="T9348" s="26">
        <v>9328</v>
      </c>
      <c r="U9348" s="26" t="e">
        <f t="shared" si="734"/>
        <v>#N/A</v>
      </c>
      <c r="V9348" s="36" t="e">
        <f t="shared" si="731"/>
        <v>#N/A</v>
      </c>
      <c r="W9348" s="29" t="e">
        <f t="shared" si="733"/>
        <v>#N/A</v>
      </c>
      <c r="X9348" s="37" t="e">
        <f t="shared" si="732"/>
        <v>#N/A</v>
      </c>
      <c r="Y9348" s="37" t="e">
        <f t="shared" si="735"/>
        <v>#N/A</v>
      </c>
      <c r="Z9348" s="37"/>
      <c r="AA9348" s="37"/>
    </row>
    <row r="9349" spans="20:27">
      <c r="T9349" s="26">
        <v>9329</v>
      </c>
      <c r="U9349" s="26" t="e">
        <f t="shared" si="734"/>
        <v>#N/A</v>
      </c>
      <c r="V9349" s="36" t="e">
        <f t="shared" si="731"/>
        <v>#N/A</v>
      </c>
      <c r="W9349" s="29" t="e">
        <f t="shared" si="733"/>
        <v>#N/A</v>
      </c>
      <c r="X9349" s="37" t="e">
        <f t="shared" si="732"/>
        <v>#N/A</v>
      </c>
      <c r="Y9349" s="37" t="e">
        <f t="shared" si="735"/>
        <v>#N/A</v>
      </c>
      <c r="Z9349" s="37"/>
      <c r="AA9349" s="37"/>
    </row>
    <row r="9350" spans="20:27">
      <c r="T9350" s="26">
        <v>9330</v>
      </c>
      <c r="U9350" s="26" t="e">
        <f t="shared" si="734"/>
        <v>#N/A</v>
      </c>
      <c r="V9350" s="36" t="e">
        <f t="shared" si="731"/>
        <v>#N/A</v>
      </c>
      <c r="W9350" s="29" t="e">
        <f t="shared" si="733"/>
        <v>#N/A</v>
      </c>
      <c r="X9350" s="37" t="e">
        <f t="shared" si="732"/>
        <v>#N/A</v>
      </c>
      <c r="Y9350" s="37" t="e">
        <f t="shared" si="735"/>
        <v>#N/A</v>
      </c>
      <c r="Z9350" s="37"/>
      <c r="AA9350" s="37"/>
    </row>
    <row r="9351" spans="20:27">
      <c r="T9351" s="26">
        <v>9331</v>
      </c>
      <c r="U9351" s="26" t="e">
        <f t="shared" si="734"/>
        <v>#N/A</v>
      </c>
      <c r="V9351" s="36" t="e">
        <f t="shared" si="731"/>
        <v>#N/A</v>
      </c>
      <c r="W9351" s="29" t="e">
        <f t="shared" si="733"/>
        <v>#N/A</v>
      </c>
      <c r="X9351" s="37" t="e">
        <f t="shared" si="732"/>
        <v>#N/A</v>
      </c>
      <c r="Y9351" s="37" t="e">
        <f t="shared" si="735"/>
        <v>#N/A</v>
      </c>
      <c r="Z9351" s="37"/>
      <c r="AA9351" s="37"/>
    </row>
    <row r="9352" spans="20:27">
      <c r="T9352" s="26">
        <v>9332</v>
      </c>
      <c r="U9352" s="26" t="e">
        <f t="shared" si="734"/>
        <v>#N/A</v>
      </c>
      <c r="V9352" s="36" t="e">
        <f t="shared" ref="V9352:V9415" si="736">K$23*EXP(M$22*LOG(T9352/O$23))</f>
        <v>#N/A</v>
      </c>
      <c r="W9352" s="29" t="e">
        <f t="shared" si="733"/>
        <v>#N/A</v>
      </c>
      <c r="X9352" s="37" t="e">
        <f t="shared" ref="X9352:X9415" si="737">IF(($K$60+15)&gt;T9352,T9352,(#N/A))</f>
        <v>#N/A</v>
      </c>
      <c r="Y9352" s="37" t="e">
        <f t="shared" si="735"/>
        <v>#N/A</v>
      </c>
      <c r="Z9352" s="37"/>
      <c r="AA9352" s="37"/>
    </row>
    <row r="9353" spans="20:27">
      <c r="T9353" s="26">
        <v>9333</v>
      </c>
      <c r="U9353" s="26" t="e">
        <f t="shared" si="734"/>
        <v>#N/A</v>
      </c>
      <c r="V9353" s="36" t="e">
        <f t="shared" si="736"/>
        <v>#N/A</v>
      </c>
      <c r="W9353" s="29" t="e">
        <f t="shared" si="733"/>
        <v>#N/A</v>
      </c>
      <c r="X9353" s="37" t="e">
        <f t="shared" si="737"/>
        <v>#N/A</v>
      </c>
      <c r="Y9353" s="37" t="e">
        <f t="shared" si="735"/>
        <v>#N/A</v>
      </c>
      <c r="Z9353" s="37"/>
      <c r="AA9353" s="37"/>
    </row>
    <row r="9354" spans="20:27">
      <c r="T9354" s="26">
        <v>9334</v>
      </c>
      <c r="U9354" s="26" t="e">
        <f t="shared" si="734"/>
        <v>#N/A</v>
      </c>
      <c r="V9354" s="36" t="e">
        <f t="shared" si="736"/>
        <v>#N/A</v>
      </c>
      <c r="W9354" s="29" t="e">
        <f t="shared" si="733"/>
        <v>#N/A</v>
      </c>
      <c r="X9354" s="37" t="e">
        <f t="shared" si="737"/>
        <v>#N/A</v>
      </c>
      <c r="Y9354" s="37" t="e">
        <f t="shared" si="735"/>
        <v>#N/A</v>
      </c>
      <c r="Z9354" s="37"/>
      <c r="AA9354" s="37"/>
    </row>
    <row r="9355" spans="20:27">
      <c r="T9355" s="26">
        <v>9335</v>
      </c>
      <c r="U9355" s="26" t="e">
        <f t="shared" si="734"/>
        <v>#N/A</v>
      </c>
      <c r="V9355" s="36" t="e">
        <f t="shared" si="736"/>
        <v>#N/A</v>
      </c>
      <c r="W9355" s="29" t="e">
        <f t="shared" si="733"/>
        <v>#N/A</v>
      </c>
      <c r="X9355" s="37" t="e">
        <f t="shared" si="737"/>
        <v>#N/A</v>
      </c>
      <c r="Y9355" s="37" t="e">
        <f t="shared" si="735"/>
        <v>#N/A</v>
      </c>
      <c r="Z9355" s="37"/>
      <c r="AA9355" s="37"/>
    </row>
    <row r="9356" spans="20:27">
      <c r="T9356" s="26">
        <v>9336</v>
      </c>
      <c r="U9356" s="26" t="e">
        <f t="shared" si="734"/>
        <v>#N/A</v>
      </c>
      <c r="V9356" s="36" t="e">
        <f t="shared" si="736"/>
        <v>#N/A</v>
      </c>
      <c r="W9356" s="29" t="e">
        <f t="shared" si="733"/>
        <v>#N/A</v>
      </c>
      <c r="X9356" s="37" t="e">
        <f t="shared" si="737"/>
        <v>#N/A</v>
      </c>
      <c r="Y9356" s="37" t="e">
        <f t="shared" si="735"/>
        <v>#N/A</v>
      </c>
      <c r="Z9356" s="37"/>
      <c r="AA9356" s="37"/>
    </row>
    <row r="9357" spans="20:27">
      <c r="T9357" s="26">
        <v>9337</v>
      </c>
      <c r="U9357" s="26" t="e">
        <f t="shared" si="734"/>
        <v>#N/A</v>
      </c>
      <c r="V9357" s="36" t="e">
        <f t="shared" si="736"/>
        <v>#N/A</v>
      </c>
      <c r="W9357" s="29" t="e">
        <f t="shared" si="733"/>
        <v>#N/A</v>
      </c>
      <c r="X9357" s="37" t="e">
        <f t="shared" si="737"/>
        <v>#N/A</v>
      </c>
      <c r="Y9357" s="37" t="e">
        <f t="shared" si="735"/>
        <v>#N/A</v>
      </c>
      <c r="Z9357" s="37"/>
      <c r="AA9357" s="37"/>
    </row>
    <row r="9358" spans="20:27">
      <c r="T9358" s="26">
        <v>9338</v>
      </c>
      <c r="U9358" s="26" t="e">
        <f t="shared" si="734"/>
        <v>#N/A</v>
      </c>
      <c r="V9358" s="36" t="e">
        <f t="shared" si="736"/>
        <v>#N/A</v>
      </c>
      <c r="W9358" s="29" t="e">
        <f t="shared" si="733"/>
        <v>#N/A</v>
      </c>
      <c r="X9358" s="37" t="e">
        <f t="shared" si="737"/>
        <v>#N/A</v>
      </c>
      <c r="Y9358" s="37" t="e">
        <f t="shared" si="735"/>
        <v>#N/A</v>
      </c>
      <c r="Z9358" s="37"/>
      <c r="AA9358" s="37"/>
    </row>
    <row r="9359" spans="20:27">
      <c r="T9359" s="26">
        <v>9339</v>
      </c>
      <c r="U9359" s="26" t="e">
        <f t="shared" si="734"/>
        <v>#N/A</v>
      </c>
      <c r="V9359" s="36" t="e">
        <f t="shared" si="736"/>
        <v>#N/A</v>
      </c>
      <c r="W9359" s="29" t="e">
        <f t="shared" si="733"/>
        <v>#N/A</v>
      </c>
      <c r="X9359" s="37" t="e">
        <f t="shared" si="737"/>
        <v>#N/A</v>
      </c>
      <c r="Y9359" s="37" t="e">
        <f t="shared" si="735"/>
        <v>#N/A</v>
      </c>
      <c r="Z9359" s="37"/>
      <c r="AA9359" s="37"/>
    </row>
    <row r="9360" spans="20:27">
      <c r="T9360" s="26">
        <v>9340</v>
      </c>
      <c r="U9360" s="26" t="e">
        <f t="shared" si="734"/>
        <v>#N/A</v>
      </c>
      <c r="V9360" s="36" t="e">
        <f t="shared" si="736"/>
        <v>#N/A</v>
      </c>
      <c r="W9360" s="29" t="e">
        <f t="shared" si="733"/>
        <v>#N/A</v>
      </c>
      <c r="X9360" s="37" t="e">
        <f t="shared" si="737"/>
        <v>#N/A</v>
      </c>
      <c r="Y9360" s="37" t="e">
        <f t="shared" si="735"/>
        <v>#N/A</v>
      </c>
      <c r="Z9360" s="37"/>
      <c r="AA9360" s="37"/>
    </row>
    <row r="9361" spans="20:27">
      <c r="T9361" s="26">
        <v>9341</v>
      </c>
      <c r="U9361" s="26" t="e">
        <f t="shared" si="734"/>
        <v>#N/A</v>
      </c>
      <c r="V9361" s="36" t="e">
        <f t="shared" si="736"/>
        <v>#N/A</v>
      </c>
      <c r="W9361" s="29" t="e">
        <f t="shared" si="733"/>
        <v>#N/A</v>
      </c>
      <c r="X9361" s="37" t="e">
        <f t="shared" si="737"/>
        <v>#N/A</v>
      </c>
      <c r="Y9361" s="37" t="e">
        <f t="shared" si="735"/>
        <v>#N/A</v>
      </c>
      <c r="Z9361" s="37"/>
      <c r="AA9361" s="37"/>
    </row>
    <row r="9362" spans="20:27">
      <c r="T9362" s="26">
        <v>9342</v>
      </c>
      <c r="U9362" s="26" t="e">
        <f t="shared" si="734"/>
        <v>#N/A</v>
      </c>
      <c r="V9362" s="36" t="e">
        <f t="shared" si="736"/>
        <v>#N/A</v>
      </c>
      <c r="W9362" s="29" t="e">
        <f t="shared" si="733"/>
        <v>#N/A</v>
      </c>
      <c r="X9362" s="37" t="e">
        <f t="shared" si="737"/>
        <v>#N/A</v>
      </c>
      <c r="Y9362" s="37" t="e">
        <f t="shared" si="735"/>
        <v>#N/A</v>
      </c>
      <c r="Z9362" s="37"/>
      <c r="AA9362" s="37"/>
    </row>
    <row r="9363" spans="20:27">
      <c r="T9363" s="26">
        <v>9343</v>
      </c>
      <c r="U9363" s="26" t="e">
        <f t="shared" si="734"/>
        <v>#N/A</v>
      </c>
      <c r="V9363" s="36" t="e">
        <f t="shared" si="736"/>
        <v>#N/A</v>
      </c>
      <c r="W9363" s="29" t="e">
        <f t="shared" si="733"/>
        <v>#N/A</v>
      </c>
      <c r="X9363" s="37" t="e">
        <f t="shared" si="737"/>
        <v>#N/A</v>
      </c>
      <c r="Y9363" s="37" t="e">
        <f t="shared" si="735"/>
        <v>#N/A</v>
      </c>
      <c r="Z9363" s="37"/>
      <c r="AA9363" s="37"/>
    </row>
    <row r="9364" spans="20:27">
      <c r="T9364" s="26">
        <v>9344</v>
      </c>
      <c r="U9364" s="26" t="e">
        <f t="shared" si="734"/>
        <v>#N/A</v>
      </c>
      <c r="V9364" s="36" t="e">
        <f t="shared" si="736"/>
        <v>#N/A</v>
      </c>
      <c r="W9364" s="29" t="e">
        <f t="shared" si="733"/>
        <v>#N/A</v>
      </c>
      <c r="X9364" s="37" t="e">
        <f t="shared" si="737"/>
        <v>#N/A</v>
      </c>
      <c r="Y9364" s="37" t="e">
        <f t="shared" si="735"/>
        <v>#N/A</v>
      </c>
      <c r="Z9364" s="37"/>
      <c r="AA9364" s="37"/>
    </row>
    <row r="9365" spans="20:27">
      <c r="T9365" s="26">
        <v>9345</v>
      </c>
      <c r="U9365" s="26" t="e">
        <f t="shared" si="734"/>
        <v>#N/A</v>
      </c>
      <c r="V9365" s="36" t="e">
        <f t="shared" si="736"/>
        <v>#N/A</v>
      </c>
      <c r="W9365" s="29" t="e">
        <f t="shared" ref="W9365:W9428" si="738">IF(U9365="",(#N/A),V9365)</f>
        <v>#N/A</v>
      </c>
      <c r="X9365" s="37" t="e">
        <f t="shared" si="737"/>
        <v>#N/A</v>
      </c>
      <c r="Y9365" s="37" t="e">
        <f t="shared" si="735"/>
        <v>#N/A</v>
      </c>
      <c r="Z9365" s="37"/>
      <c r="AA9365" s="37"/>
    </row>
    <row r="9366" spans="20:27">
      <c r="T9366" s="26">
        <v>9346</v>
      </c>
      <c r="U9366" s="26" t="e">
        <f t="shared" ref="U9366:U9429" si="739">IF(MAX(D$20:D$64)&lt;T9366,(#N/A),T9366)</f>
        <v>#N/A</v>
      </c>
      <c r="V9366" s="36" t="e">
        <f t="shared" si="736"/>
        <v>#N/A</v>
      </c>
      <c r="W9366" s="29" t="e">
        <f t="shared" si="738"/>
        <v>#N/A</v>
      </c>
      <c r="X9366" s="37" t="e">
        <f t="shared" si="737"/>
        <v>#N/A</v>
      </c>
      <c r="Y9366" s="37" t="e">
        <f t="shared" si="735"/>
        <v>#N/A</v>
      </c>
      <c r="Z9366" s="37"/>
      <c r="AA9366" s="37"/>
    </row>
    <row r="9367" spans="20:27">
      <c r="T9367" s="26">
        <v>9347</v>
      </c>
      <c r="U9367" s="26" t="e">
        <f t="shared" si="739"/>
        <v>#N/A</v>
      </c>
      <c r="V9367" s="36" t="e">
        <f t="shared" si="736"/>
        <v>#N/A</v>
      </c>
      <c r="W9367" s="29" t="e">
        <f t="shared" si="738"/>
        <v>#N/A</v>
      </c>
      <c r="X9367" s="37" t="e">
        <f t="shared" si="737"/>
        <v>#N/A</v>
      </c>
      <c r="Y9367" s="37" t="e">
        <f t="shared" si="735"/>
        <v>#N/A</v>
      </c>
      <c r="Z9367" s="37"/>
      <c r="AA9367" s="37"/>
    </row>
    <row r="9368" spans="20:27">
      <c r="T9368" s="26">
        <v>9348</v>
      </c>
      <c r="U9368" s="26" t="e">
        <f t="shared" si="739"/>
        <v>#N/A</v>
      </c>
      <c r="V9368" s="36" t="e">
        <f t="shared" si="736"/>
        <v>#N/A</v>
      </c>
      <c r="W9368" s="29" t="e">
        <f t="shared" si="738"/>
        <v>#N/A</v>
      </c>
      <c r="X9368" s="37" t="e">
        <f t="shared" si="737"/>
        <v>#N/A</v>
      </c>
      <c r="Y9368" s="37" t="e">
        <f t="shared" si="735"/>
        <v>#N/A</v>
      </c>
      <c r="Z9368" s="37"/>
      <c r="AA9368" s="37"/>
    </row>
    <row r="9369" spans="20:27">
      <c r="T9369" s="26">
        <v>9349</v>
      </c>
      <c r="U9369" s="26" t="e">
        <f t="shared" si="739"/>
        <v>#N/A</v>
      </c>
      <c r="V9369" s="36" t="e">
        <f t="shared" si="736"/>
        <v>#N/A</v>
      </c>
      <c r="W9369" s="29" t="e">
        <f t="shared" si="738"/>
        <v>#N/A</v>
      </c>
      <c r="X9369" s="37" t="e">
        <f t="shared" si="737"/>
        <v>#N/A</v>
      </c>
      <c r="Y9369" s="37" t="e">
        <f t="shared" si="735"/>
        <v>#N/A</v>
      </c>
      <c r="Z9369" s="37"/>
      <c r="AA9369" s="37"/>
    </row>
    <row r="9370" spans="20:27">
      <c r="T9370" s="26">
        <v>9350</v>
      </c>
      <c r="U9370" s="26" t="e">
        <f t="shared" si="739"/>
        <v>#N/A</v>
      </c>
      <c r="V9370" s="36" t="e">
        <f t="shared" si="736"/>
        <v>#N/A</v>
      </c>
      <c r="W9370" s="29" t="e">
        <f t="shared" si="738"/>
        <v>#N/A</v>
      </c>
      <c r="X9370" s="37" t="e">
        <f t="shared" si="737"/>
        <v>#N/A</v>
      </c>
      <c r="Y9370" s="37" t="e">
        <f t="shared" si="735"/>
        <v>#N/A</v>
      </c>
      <c r="Z9370" s="37"/>
      <c r="AA9370" s="37"/>
    </row>
    <row r="9371" spans="20:27">
      <c r="T9371" s="26">
        <v>9351</v>
      </c>
      <c r="U9371" s="26" t="e">
        <f t="shared" si="739"/>
        <v>#N/A</v>
      </c>
      <c r="V9371" s="36" t="e">
        <f t="shared" si="736"/>
        <v>#N/A</v>
      </c>
      <c r="W9371" s="29" t="e">
        <f t="shared" si="738"/>
        <v>#N/A</v>
      </c>
      <c r="X9371" s="37" t="e">
        <f t="shared" si="737"/>
        <v>#N/A</v>
      </c>
      <c r="Y9371" s="37" t="e">
        <f t="shared" si="735"/>
        <v>#N/A</v>
      </c>
      <c r="Z9371" s="37"/>
      <c r="AA9371" s="37"/>
    </row>
    <row r="9372" spans="20:27">
      <c r="T9372" s="26">
        <v>9352</v>
      </c>
      <c r="U9372" s="26" t="e">
        <f t="shared" si="739"/>
        <v>#N/A</v>
      </c>
      <c r="V9372" s="36" t="e">
        <f t="shared" si="736"/>
        <v>#N/A</v>
      </c>
      <c r="W9372" s="29" t="e">
        <f t="shared" si="738"/>
        <v>#N/A</v>
      </c>
      <c r="X9372" s="37" t="e">
        <f t="shared" si="737"/>
        <v>#N/A</v>
      </c>
      <c r="Y9372" s="37" t="e">
        <f t="shared" si="735"/>
        <v>#N/A</v>
      </c>
      <c r="Z9372" s="37"/>
      <c r="AA9372" s="37"/>
    </row>
    <row r="9373" spans="20:27">
      <c r="T9373" s="26">
        <v>9353</v>
      </c>
      <c r="U9373" s="26" t="e">
        <f t="shared" si="739"/>
        <v>#N/A</v>
      </c>
      <c r="V9373" s="36" t="e">
        <f t="shared" si="736"/>
        <v>#N/A</v>
      </c>
      <c r="W9373" s="29" t="e">
        <f t="shared" si="738"/>
        <v>#N/A</v>
      </c>
      <c r="X9373" s="37" t="e">
        <f t="shared" si="737"/>
        <v>#N/A</v>
      </c>
      <c r="Y9373" s="37" t="e">
        <f t="shared" si="735"/>
        <v>#N/A</v>
      </c>
      <c r="Z9373" s="37"/>
      <c r="AA9373" s="37"/>
    </row>
    <row r="9374" spans="20:27">
      <c r="T9374" s="26">
        <v>9354</v>
      </c>
      <c r="U9374" s="26" t="e">
        <f t="shared" si="739"/>
        <v>#N/A</v>
      </c>
      <c r="V9374" s="36" t="e">
        <f t="shared" si="736"/>
        <v>#N/A</v>
      </c>
      <c r="W9374" s="29" t="e">
        <f t="shared" si="738"/>
        <v>#N/A</v>
      </c>
      <c r="X9374" s="37" t="e">
        <f t="shared" si="737"/>
        <v>#N/A</v>
      </c>
      <c r="Y9374" s="37" t="e">
        <f t="shared" si="735"/>
        <v>#N/A</v>
      </c>
      <c r="Z9374" s="37"/>
      <c r="AA9374" s="37"/>
    </row>
    <row r="9375" spans="20:27">
      <c r="T9375" s="26">
        <v>9355</v>
      </c>
      <c r="U9375" s="26" t="e">
        <f t="shared" si="739"/>
        <v>#N/A</v>
      </c>
      <c r="V9375" s="36" t="e">
        <f t="shared" si="736"/>
        <v>#N/A</v>
      </c>
      <c r="W9375" s="29" t="e">
        <f t="shared" si="738"/>
        <v>#N/A</v>
      </c>
      <c r="X9375" s="37" t="e">
        <f t="shared" si="737"/>
        <v>#N/A</v>
      </c>
      <c r="Y9375" s="37" t="e">
        <f t="shared" ref="Y9375:Y9438" si="740">IF(($K$60+15)&gt;T9375,K$23*EXP(M$22*LOG(T9375/O$23)),(#N/A))</f>
        <v>#N/A</v>
      </c>
      <c r="Z9375" s="37"/>
      <c r="AA9375" s="37"/>
    </row>
    <row r="9376" spans="20:27">
      <c r="T9376" s="26">
        <v>9356</v>
      </c>
      <c r="U9376" s="26" t="e">
        <f t="shared" si="739"/>
        <v>#N/A</v>
      </c>
      <c r="V9376" s="36" t="e">
        <f t="shared" si="736"/>
        <v>#N/A</v>
      </c>
      <c r="W9376" s="29" t="e">
        <f t="shared" si="738"/>
        <v>#N/A</v>
      </c>
      <c r="X9376" s="37" t="e">
        <f t="shared" si="737"/>
        <v>#N/A</v>
      </c>
      <c r="Y9376" s="37" t="e">
        <f t="shared" si="740"/>
        <v>#N/A</v>
      </c>
      <c r="Z9376" s="37"/>
      <c r="AA9376" s="37"/>
    </row>
    <row r="9377" spans="20:27">
      <c r="T9377" s="26">
        <v>9357</v>
      </c>
      <c r="U9377" s="26" t="e">
        <f t="shared" si="739"/>
        <v>#N/A</v>
      </c>
      <c r="V9377" s="36" t="e">
        <f t="shared" si="736"/>
        <v>#N/A</v>
      </c>
      <c r="W9377" s="29" t="e">
        <f t="shared" si="738"/>
        <v>#N/A</v>
      </c>
      <c r="X9377" s="37" t="e">
        <f t="shared" si="737"/>
        <v>#N/A</v>
      </c>
      <c r="Y9377" s="37" t="e">
        <f t="shared" si="740"/>
        <v>#N/A</v>
      </c>
      <c r="Z9377" s="37"/>
      <c r="AA9377" s="37"/>
    </row>
    <row r="9378" spans="20:27">
      <c r="T9378" s="26">
        <v>9358</v>
      </c>
      <c r="U9378" s="26" t="e">
        <f t="shared" si="739"/>
        <v>#N/A</v>
      </c>
      <c r="V9378" s="36" t="e">
        <f t="shared" si="736"/>
        <v>#N/A</v>
      </c>
      <c r="W9378" s="29" t="e">
        <f t="shared" si="738"/>
        <v>#N/A</v>
      </c>
      <c r="X9378" s="37" t="e">
        <f t="shared" si="737"/>
        <v>#N/A</v>
      </c>
      <c r="Y9378" s="37" t="e">
        <f t="shared" si="740"/>
        <v>#N/A</v>
      </c>
      <c r="Z9378" s="37"/>
      <c r="AA9378" s="37"/>
    </row>
    <row r="9379" spans="20:27">
      <c r="T9379" s="26">
        <v>9359</v>
      </c>
      <c r="U9379" s="26" t="e">
        <f t="shared" si="739"/>
        <v>#N/A</v>
      </c>
      <c r="V9379" s="36" t="e">
        <f t="shared" si="736"/>
        <v>#N/A</v>
      </c>
      <c r="W9379" s="29" t="e">
        <f t="shared" si="738"/>
        <v>#N/A</v>
      </c>
      <c r="X9379" s="37" t="e">
        <f t="shared" si="737"/>
        <v>#N/A</v>
      </c>
      <c r="Y9379" s="37" t="e">
        <f t="shared" si="740"/>
        <v>#N/A</v>
      </c>
      <c r="Z9379" s="37"/>
      <c r="AA9379" s="37"/>
    </row>
    <row r="9380" spans="20:27">
      <c r="T9380" s="26">
        <v>9360</v>
      </c>
      <c r="U9380" s="26" t="e">
        <f t="shared" si="739"/>
        <v>#N/A</v>
      </c>
      <c r="V9380" s="36" t="e">
        <f t="shared" si="736"/>
        <v>#N/A</v>
      </c>
      <c r="W9380" s="29" t="e">
        <f t="shared" si="738"/>
        <v>#N/A</v>
      </c>
      <c r="X9380" s="37" t="e">
        <f t="shared" si="737"/>
        <v>#N/A</v>
      </c>
      <c r="Y9380" s="37" t="e">
        <f t="shared" si="740"/>
        <v>#N/A</v>
      </c>
      <c r="Z9380" s="37"/>
      <c r="AA9380" s="37"/>
    </row>
    <row r="9381" spans="20:27">
      <c r="T9381" s="26">
        <v>9361</v>
      </c>
      <c r="U9381" s="26" t="e">
        <f t="shared" si="739"/>
        <v>#N/A</v>
      </c>
      <c r="V9381" s="36" t="e">
        <f t="shared" si="736"/>
        <v>#N/A</v>
      </c>
      <c r="W9381" s="29" t="e">
        <f t="shared" si="738"/>
        <v>#N/A</v>
      </c>
      <c r="X9381" s="37" t="e">
        <f t="shared" si="737"/>
        <v>#N/A</v>
      </c>
      <c r="Y9381" s="37" t="e">
        <f t="shared" si="740"/>
        <v>#N/A</v>
      </c>
      <c r="Z9381" s="37"/>
      <c r="AA9381" s="37"/>
    </row>
    <row r="9382" spans="20:27">
      <c r="T9382" s="26">
        <v>9362</v>
      </c>
      <c r="U9382" s="26" t="e">
        <f t="shared" si="739"/>
        <v>#N/A</v>
      </c>
      <c r="V9382" s="36" t="e">
        <f t="shared" si="736"/>
        <v>#N/A</v>
      </c>
      <c r="W9382" s="29" t="e">
        <f t="shared" si="738"/>
        <v>#N/A</v>
      </c>
      <c r="X9382" s="37" t="e">
        <f t="shared" si="737"/>
        <v>#N/A</v>
      </c>
      <c r="Y9382" s="37" t="e">
        <f t="shared" si="740"/>
        <v>#N/A</v>
      </c>
      <c r="Z9382" s="37"/>
      <c r="AA9382" s="37"/>
    </row>
    <row r="9383" spans="20:27">
      <c r="T9383" s="26">
        <v>9363</v>
      </c>
      <c r="U9383" s="26" t="e">
        <f t="shared" si="739"/>
        <v>#N/A</v>
      </c>
      <c r="V9383" s="36" t="e">
        <f t="shared" si="736"/>
        <v>#N/A</v>
      </c>
      <c r="W9383" s="29" t="e">
        <f t="shared" si="738"/>
        <v>#N/A</v>
      </c>
      <c r="X9383" s="37" t="e">
        <f t="shared" si="737"/>
        <v>#N/A</v>
      </c>
      <c r="Y9383" s="37" t="e">
        <f t="shared" si="740"/>
        <v>#N/A</v>
      </c>
      <c r="Z9383" s="37"/>
      <c r="AA9383" s="37"/>
    </row>
    <row r="9384" spans="20:27">
      <c r="T9384" s="26">
        <v>9364</v>
      </c>
      <c r="U9384" s="26" t="e">
        <f t="shared" si="739"/>
        <v>#N/A</v>
      </c>
      <c r="V9384" s="36" t="e">
        <f t="shared" si="736"/>
        <v>#N/A</v>
      </c>
      <c r="W9384" s="29" t="e">
        <f t="shared" si="738"/>
        <v>#N/A</v>
      </c>
      <c r="X9384" s="37" t="e">
        <f t="shared" si="737"/>
        <v>#N/A</v>
      </c>
      <c r="Y9384" s="37" t="e">
        <f t="shared" si="740"/>
        <v>#N/A</v>
      </c>
      <c r="Z9384" s="37"/>
      <c r="AA9384" s="37"/>
    </row>
    <row r="9385" spans="20:27">
      <c r="T9385" s="26">
        <v>9365</v>
      </c>
      <c r="U9385" s="26" t="e">
        <f t="shared" si="739"/>
        <v>#N/A</v>
      </c>
      <c r="V9385" s="36" t="e">
        <f t="shared" si="736"/>
        <v>#N/A</v>
      </c>
      <c r="W9385" s="29" t="e">
        <f t="shared" si="738"/>
        <v>#N/A</v>
      </c>
      <c r="X9385" s="37" t="e">
        <f t="shared" si="737"/>
        <v>#N/A</v>
      </c>
      <c r="Y9385" s="37" t="e">
        <f t="shared" si="740"/>
        <v>#N/A</v>
      </c>
      <c r="Z9385" s="37"/>
      <c r="AA9385" s="37"/>
    </row>
    <row r="9386" spans="20:27">
      <c r="T9386" s="26">
        <v>9366</v>
      </c>
      <c r="U9386" s="26" t="e">
        <f t="shared" si="739"/>
        <v>#N/A</v>
      </c>
      <c r="V9386" s="36" t="e">
        <f t="shared" si="736"/>
        <v>#N/A</v>
      </c>
      <c r="W9386" s="29" t="e">
        <f t="shared" si="738"/>
        <v>#N/A</v>
      </c>
      <c r="X9386" s="37" t="e">
        <f t="shared" si="737"/>
        <v>#N/A</v>
      </c>
      <c r="Y9386" s="37" t="e">
        <f t="shared" si="740"/>
        <v>#N/A</v>
      </c>
      <c r="Z9386" s="37"/>
      <c r="AA9386" s="37"/>
    </row>
    <row r="9387" spans="20:27">
      <c r="T9387" s="26">
        <v>9367</v>
      </c>
      <c r="U9387" s="26" t="e">
        <f t="shared" si="739"/>
        <v>#N/A</v>
      </c>
      <c r="V9387" s="36" t="e">
        <f t="shared" si="736"/>
        <v>#N/A</v>
      </c>
      <c r="W9387" s="29" t="e">
        <f t="shared" si="738"/>
        <v>#N/A</v>
      </c>
      <c r="X9387" s="37" t="e">
        <f t="shared" si="737"/>
        <v>#N/A</v>
      </c>
      <c r="Y9387" s="37" t="e">
        <f t="shared" si="740"/>
        <v>#N/A</v>
      </c>
      <c r="Z9387" s="37"/>
      <c r="AA9387" s="37"/>
    </row>
    <row r="9388" spans="20:27">
      <c r="T9388" s="26">
        <v>9368</v>
      </c>
      <c r="U9388" s="26" t="e">
        <f t="shared" si="739"/>
        <v>#N/A</v>
      </c>
      <c r="V9388" s="36" t="e">
        <f t="shared" si="736"/>
        <v>#N/A</v>
      </c>
      <c r="W9388" s="29" t="e">
        <f t="shared" si="738"/>
        <v>#N/A</v>
      </c>
      <c r="X9388" s="37" t="e">
        <f t="shared" si="737"/>
        <v>#N/A</v>
      </c>
      <c r="Y9388" s="37" t="e">
        <f t="shared" si="740"/>
        <v>#N/A</v>
      </c>
      <c r="Z9388" s="37"/>
      <c r="AA9388" s="37"/>
    </row>
    <row r="9389" spans="20:27">
      <c r="T9389" s="26">
        <v>9369</v>
      </c>
      <c r="U9389" s="26" t="e">
        <f t="shared" si="739"/>
        <v>#N/A</v>
      </c>
      <c r="V9389" s="36" t="e">
        <f t="shared" si="736"/>
        <v>#N/A</v>
      </c>
      <c r="W9389" s="29" t="e">
        <f t="shared" si="738"/>
        <v>#N/A</v>
      </c>
      <c r="X9389" s="37" t="e">
        <f t="shared" si="737"/>
        <v>#N/A</v>
      </c>
      <c r="Y9389" s="37" t="e">
        <f t="shared" si="740"/>
        <v>#N/A</v>
      </c>
      <c r="Z9389" s="37"/>
      <c r="AA9389" s="37"/>
    </row>
    <row r="9390" spans="20:27">
      <c r="T9390" s="26">
        <v>9370</v>
      </c>
      <c r="U9390" s="26" t="e">
        <f t="shared" si="739"/>
        <v>#N/A</v>
      </c>
      <c r="V9390" s="36" t="e">
        <f t="shared" si="736"/>
        <v>#N/A</v>
      </c>
      <c r="W9390" s="29" t="e">
        <f t="shared" si="738"/>
        <v>#N/A</v>
      </c>
      <c r="X9390" s="37" t="e">
        <f t="shared" si="737"/>
        <v>#N/A</v>
      </c>
      <c r="Y9390" s="37" t="e">
        <f t="shared" si="740"/>
        <v>#N/A</v>
      </c>
      <c r="Z9390" s="37"/>
      <c r="AA9390" s="37"/>
    </row>
    <row r="9391" spans="20:27">
      <c r="T9391" s="26">
        <v>9371</v>
      </c>
      <c r="U9391" s="26" t="e">
        <f t="shared" si="739"/>
        <v>#N/A</v>
      </c>
      <c r="V9391" s="36" t="e">
        <f t="shared" si="736"/>
        <v>#N/A</v>
      </c>
      <c r="W9391" s="29" t="e">
        <f t="shared" si="738"/>
        <v>#N/A</v>
      </c>
      <c r="X9391" s="37" t="e">
        <f t="shared" si="737"/>
        <v>#N/A</v>
      </c>
      <c r="Y9391" s="37" t="e">
        <f t="shared" si="740"/>
        <v>#N/A</v>
      </c>
      <c r="Z9391" s="37"/>
      <c r="AA9391" s="37"/>
    </row>
    <row r="9392" spans="20:27">
      <c r="T9392" s="26">
        <v>9372</v>
      </c>
      <c r="U9392" s="26" t="e">
        <f t="shared" si="739"/>
        <v>#N/A</v>
      </c>
      <c r="V9392" s="36" t="e">
        <f t="shared" si="736"/>
        <v>#N/A</v>
      </c>
      <c r="W9392" s="29" t="e">
        <f t="shared" si="738"/>
        <v>#N/A</v>
      </c>
      <c r="X9392" s="37" t="e">
        <f t="shared" si="737"/>
        <v>#N/A</v>
      </c>
      <c r="Y9392" s="37" t="e">
        <f t="shared" si="740"/>
        <v>#N/A</v>
      </c>
      <c r="Z9392" s="37"/>
      <c r="AA9392" s="37"/>
    </row>
    <row r="9393" spans="20:27">
      <c r="T9393" s="26">
        <v>9373</v>
      </c>
      <c r="U9393" s="26" t="e">
        <f t="shared" si="739"/>
        <v>#N/A</v>
      </c>
      <c r="V9393" s="36" t="e">
        <f t="shared" si="736"/>
        <v>#N/A</v>
      </c>
      <c r="W9393" s="29" t="e">
        <f t="shared" si="738"/>
        <v>#N/A</v>
      </c>
      <c r="X9393" s="37" t="e">
        <f t="shared" si="737"/>
        <v>#N/A</v>
      </c>
      <c r="Y9393" s="37" t="e">
        <f t="shared" si="740"/>
        <v>#N/A</v>
      </c>
      <c r="Z9393" s="37"/>
      <c r="AA9393" s="37"/>
    </row>
    <row r="9394" spans="20:27">
      <c r="T9394" s="26">
        <v>9374</v>
      </c>
      <c r="U9394" s="26" t="e">
        <f t="shared" si="739"/>
        <v>#N/A</v>
      </c>
      <c r="V9394" s="36" t="e">
        <f t="shared" si="736"/>
        <v>#N/A</v>
      </c>
      <c r="W9394" s="29" t="e">
        <f t="shared" si="738"/>
        <v>#N/A</v>
      </c>
      <c r="X9394" s="37" t="e">
        <f t="shared" si="737"/>
        <v>#N/A</v>
      </c>
      <c r="Y9394" s="37" t="e">
        <f t="shared" si="740"/>
        <v>#N/A</v>
      </c>
      <c r="Z9394" s="37"/>
      <c r="AA9394" s="37"/>
    </row>
    <row r="9395" spans="20:27">
      <c r="T9395" s="26">
        <v>9375</v>
      </c>
      <c r="U9395" s="26" t="e">
        <f t="shared" si="739"/>
        <v>#N/A</v>
      </c>
      <c r="V9395" s="36" t="e">
        <f t="shared" si="736"/>
        <v>#N/A</v>
      </c>
      <c r="W9395" s="29" t="e">
        <f t="shared" si="738"/>
        <v>#N/A</v>
      </c>
      <c r="X9395" s="37" t="e">
        <f t="shared" si="737"/>
        <v>#N/A</v>
      </c>
      <c r="Y9395" s="37" t="e">
        <f t="shared" si="740"/>
        <v>#N/A</v>
      </c>
      <c r="Z9395" s="37"/>
      <c r="AA9395" s="37"/>
    </row>
    <row r="9396" spans="20:27">
      <c r="T9396" s="26">
        <v>9376</v>
      </c>
      <c r="U9396" s="26" t="e">
        <f t="shared" si="739"/>
        <v>#N/A</v>
      </c>
      <c r="V9396" s="36" t="e">
        <f t="shared" si="736"/>
        <v>#N/A</v>
      </c>
      <c r="W9396" s="29" t="e">
        <f t="shared" si="738"/>
        <v>#N/A</v>
      </c>
      <c r="X9396" s="37" t="e">
        <f t="shared" si="737"/>
        <v>#N/A</v>
      </c>
      <c r="Y9396" s="37" t="e">
        <f t="shared" si="740"/>
        <v>#N/A</v>
      </c>
      <c r="Z9396" s="37"/>
      <c r="AA9396" s="37"/>
    </row>
    <row r="9397" spans="20:27">
      <c r="T9397" s="26">
        <v>9377</v>
      </c>
      <c r="U9397" s="26" t="e">
        <f t="shared" si="739"/>
        <v>#N/A</v>
      </c>
      <c r="V9397" s="36" t="e">
        <f t="shared" si="736"/>
        <v>#N/A</v>
      </c>
      <c r="W9397" s="29" t="e">
        <f t="shared" si="738"/>
        <v>#N/A</v>
      </c>
      <c r="X9397" s="37" t="e">
        <f t="shared" si="737"/>
        <v>#N/A</v>
      </c>
      <c r="Y9397" s="37" t="e">
        <f t="shared" si="740"/>
        <v>#N/A</v>
      </c>
      <c r="Z9397" s="37"/>
      <c r="AA9397" s="37"/>
    </row>
    <row r="9398" spans="20:27">
      <c r="T9398" s="26">
        <v>9378</v>
      </c>
      <c r="U9398" s="26" t="e">
        <f t="shared" si="739"/>
        <v>#N/A</v>
      </c>
      <c r="V9398" s="36" t="e">
        <f t="shared" si="736"/>
        <v>#N/A</v>
      </c>
      <c r="W9398" s="29" t="e">
        <f t="shared" si="738"/>
        <v>#N/A</v>
      </c>
      <c r="X9398" s="37" t="e">
        <f t="shared" si="737"/>
        <v>#N/A</v>
      </c>
      <c r="Y9398" s="37" t="e">
        <f t="shared" si="740"/>
        <v>#N/A</v>
      </c>
      <c r="Z9398" s="37"/>
      <c r="AA9398" s="37"/>
    </row>
    <row r="9399" spans="20:27">
      <c r="T9399" s="26">
        <v>9379</v>
      </c>
      <c r="U9399" s="26" t="e">
        <f t="shared" si="739"/>
        <v>#N/A</v>
      </c>
      <c r="V9399" s="36" t="e">
        <f t="shared" si="736"/>
        <v>#N/A</v>
      </c>
      <c r="W9399" s="29" t="e">
        <f t="shared" si="738"/>
        <v>#N/A</v>
      </c>
      <c r="X9399" s="37" t="e">
        <f t="shared" si="737"/>
        <v>#N/A</v>
      </c>
      <c r="Y9399" s="37" t="e">
        <f t="shared" si="740"/>
        <v>#N/A</v>
      </c>
      <c r="Z9399" s="37"/>
      <c r="AA9399" s="37"/>
    </row>
    <row r="9400" spans="20:27">
      <c r="T9400" s="26">
        <v>9380</v>
      </c>
      <c r="U9400" s="26" t="e">
        <f t="shared" si="739"/>
        <v>#N/A</v>
      </c>
      <c r="V9400" s="36" t="e">
        <f t="shared" si="736"/>
        <v>#N/A</v>
      </c>
      <c r="W9400" s="29" t="e">
        <f t="shared" si="738"/>
        <v>#N/A</v>
      </c>
      <c r="X9400" s="37" t="e">
        <f t="shared" si="737"/>
        <v>#N/A</v>
      </c>
      <c r="Y9400" s="37" t="e">
        <f t="shared" si="740"/>
        <v>#N/A</v>
      </c>
      <c r="Z9400" s="37"/>
      <c r="AA9400" s="37"/>
    </row>
    <row r="9401" spans="20:27">
      <c r="T9401" s="26">
        <v>9381</v>
      </c>
      <c r="U9401" s="26" t="e">
        <f t="shared" si="739"/>
        <v>#N/A</v>
      </c>
      <c r="V9401" s="36" t="e">
        <f t="shared" si="736"/>
        <v>#N/A</v>
      </c>
      <c r="W9401" s="29" t="e">
        <f t="shared" si="738"/>
        <v>#N/A</v>
      </c>
      <c r="X9401" s="37" t="e">
        <f t="shared" si="737"/>
        <v>#N/A</v>
      </c>
      <c r="Y9401" s="37" t="e">
        <f t="shared" si="740"/>
        <v>#N/A</v>
      </c>
      <c r="Z9401" s="37"/>
      <c r="AA9401" s="37"/>
    </row>
    <row r="9402" spans="20:27">
      <c r="T9402" s="26">
        <v>9382</v>
      </c>
      <c r="U9402" s="26" t="e">
        <f t="shared" si="739"/>
        <v>#N/A</v>
      </c>
      <c r="V9402" s="36" t="e">
        <f t="shared" si="736"/>
        <v>#N/A</v>
      </c>
      <c r="W9402" s="29" t="e">
        <f t="shared" si="738"/>
        <v>#N/A</v>
      </c>
      <c r="X9402" s="37" t="e">
        <f t="shared" si="737"/>
        <v>#N/A</v>
      </c>
      <c r="Y9402" s="37" t="e">
        <f t="shared" si="740"/>
        <v>#N/A</v>
      </c>
      <c r="Z9402" s="37"/>
      <c r="AA9402" s="37"/>
    </row>
    <row r="9403" spans="20:27">
      <c r="T9403" s="26">
        <v>9383</v>
      </c>
      <c r="U9403" s="26" t="e">
        <f t="shared" si="739"/>
        <v>#N/A</v>
      </c>
      <c r="V9403" s="36" t="e">
        <f t="shared" si="736"/>
        <v>#N/A</v>
      </c>
      <c r="W9403" s="29" t="e">
        <f t="shared" si="738"/>
        <v>#N/A</v>
      </c>
      <c r="X9403" s="37" t="e">
        <f t="shared" si="737"/>
        <v>#N/A</v>
      </c>
      <c r="Y9403" s="37" t="e">
        <f t="shared" si="740"/>
        <v>#N/A</v>
      </c>
      <c r="Z9403" s="37"/>
      <c r="AA9403" s="37"/>
    </row>
    <row r="9404" spans="20:27">
      <c r="T9404" s="26">
        <v>9384</v>
      </c>
      <c r="U9404" s="26" t="e">
        <f t="shared" si="739"/>
        <v>#N/A</v>
      </c>
      <c r="V9404" s="36" t="e">
        <f t="shared" si="736"/>
        <v>#N/A</v>
      </c>
      <c r="W9404" s="29" t="e">
        <f t="shared" si="738"/>
        <v>#N/A</v>
      </c>
      <c r="X9404" s="37" t="e">
        <f t="shared" si="737"/>
        <v>#N/A</v>
      </c>
      <c r="Y9404" s="37" t="e">
        <f t="shared" si="740"/>
        <v>#N/A</v>
      </c>
      <c r="Z9404" s="37"/>
      <c r="AA9404" s="37"/>
    </row>
    <row r="9405" spans="20:27">
      <c r="T9405" s="26">
        <v>9385</v>
      </c>
      <c r="U9405" s="26" t="e">
        <f t="shared" si="739"/>
        <v>#N/A</v>
      </c>
      <c r="V9405" s="36" t="e">
        <f t="shared" si="736"/>
        <v>#N/A</v>
      </c>
      <c r="W9405" s="29" t="e">
        <f t="shared" si="738"/>
        <v>#N/A</v>
      </c>
      <c r="X9405" s="37" t="e">
        <f t="shared" si="737"/>
        <v>#N/A</v>
      </c>
      <c r="Y9405" s="37" t="e">
        <f t="shared" si="740"/>
        <v>#N/A</v>
      </c>
      <c r="Z9405" s="37"/>
      <c r="AA9405" s="37"/>
    </row>
    <row r="9406" spans="20:27">
      <c r="T9406" s="26">
        <v>9386</v>
      </c>
      <c r="U9406" s="26" t="e">
        <f t="shared" si="739"/>
        <v>#N/A</v>
      </c>
      <c r="V9406" s="36" t="e">
        <f t="shared" si="736"/>
        <v>#N/A</v>
      </c>
      <c r="W9406" s="29" t="e">
        <f t="shared" si="738"/>
        <v>#N/A</v>
      </c>
      <c r="X9406" s="37" t="e">
        <f t="shared" si="737"/>
        <v>#N/A</v>
      </c>
      <c r="Y9406" s="37" t="e">
        <f t="shared" si="740"/>
        <v>#N/A</v>
      </c>
      <c r="Z9406" s="37"/>
      <c r="AA9406" s="37"/>
    </row>
    <row r="9407" spans="20:27">
      <c r="T9407" s="26">
        <v>9387</v>
      </c>
      <c r="U9407" s="26" t="e">
        <f t="shared" si="739"/>
        <v>#N/A</v>
      </c>
      <c r="V9407" s="36" t="e">
        <f t="shared" si="736"/>
        <v>#N/A</v>
      </c>
      <c r="W9407" s="29" t="e">
        <f t="shared" si="738"/>
        <v>#N/A</v>
      </c>
      <c r="X9407" s="37" t="e">
        <f t="shared" si="737"/>
        <v>#N/A</v>
      </c>
      <c r="Y9407" s="37" t="e">
        <f t="shared" si="740"/>
        <v>#N/A</v>
      </c>
      <c r="Z9407" s="37"/>
      <c r="AA9407" s="37"/>
    </row>
    <row r="9408" spans="20:27">
      <c r="T9408" s="26">
        <v>9388</v>
      </c>
      <c r="U9408" s="26" t="e">
        <f t="shared" si="739"/>
        <v>#N/A</v>
      </c>
      <c r="V9408" s="36" t="e">
        <f t="shared" si="736"/>
        <v>#N/A</v>
      </c>
      <c r="W9408" s="29" t="e">
        <f t="shared" si="738"/>
        <v>#N/A</v>
      </c>
      <c r="X9408" s="37" t="e">
        <f t="shared" si="737"/>
        <v>#N/A</v>
      </c>
      <c r="Y9408" s="37" t="e">
        <f t="shared" si="740"/>
        <v>#N/A</v>
      </c>
      <c r="Z9408" s="37"/>
      <c r="AA9408" s="37"/>
    </row>
    <row r="9409" spans="20:27">
      <c r="T9409" s="26">
        <v>9389</v>
      </c>
      <c r="U9409" s="26" t="e">
        <f t="shared" si="739"/>
        <v>#N/A</v>
      </c>
      <c r="V9409" s="36" t="e">
        <f t="shared" si="736"/>
        <v>#N/A</v>
      </c>
      <c r="W9409" s="29" t="e">
        <f t="shared" si="738"/>
        <v>#N/A</v>
      </c>
      <c r="X9409" s="37" t="e">
        <f t="shared" si="737"/>
        <v>#N/A</v>
      </c>
      <c r="Y9409" s="37" t="e">
        <f t="shared" si="740"/>
        <v>#N/A</v>
      </c>
      <c r="Z9409" s="37"/>
      <c r="AA9409" s="37"/>
    </row>
    <row r="9410" spans="20:27">
      <c r="T9410" s="26">
        <v>9390</v>
      </c>
      <c r="U9410" s="26" t="e">
        <f t="shared" si="739"/>
        <v>#N/A</v>
      </c>
      <c r="V9410" s="36" t="e">
        <f t="shared" si="736"/>
        <v>#N/A</v>
      </c>
      <c r="W9410" s="29" t="e">
        <f t="shared" si="738"/>
        <v>#N/A</v>
      </c>
      <c r="X9410" s="37" t="e">
        <f t="shared" si="737"/>
        <v>#N/A</v>
      </c>
      <c r="Y9410" s="37" t="e">
        <f t="shared" si="740"/>
        <v>#N/A</v>
      </c>
      <c r="Z9410" s="37"/>
      <c r="AA9410" s="37"/>
    </row>
    <row r="9411" spans="20:27">
      <c r="T9411" s="26">
        <v>9391</v>
      </c>
      <c r="U9411" s="26" t="e">
        <f t="shared" si="739"/>
        <v>#N/A</v>
      </c>
      <c r="V9411" s="36" t="e">
        <f t="shared" si="736"/>
        <v>#N/A</v>
      </c>
      <c r="W9411" s="29" t="e">
        <f t="shared" si="738"/>
        <v>#N/A</v>
      </c>
      <c r="X9411" s="37" t="e">
        <f t="shared" si="737"/>
        <v>#N/A</v>
      </c>
      <c r="Y9411" s="37" t="e">
        <f t="shared" si="740"/>
        <v>#N/A</v>
      </c>
      <c r="Z9411" s="37"/>
      <c r="AA9411" s="37"/>
    </row>
    <row r="9412" spans="20:27">
      <c r="T9412" s="26">
        <v>9392</v>
      </c>
      <c r="U9412" s="26" t="e">
        <f t="shared" si="739"/>
        <v>#N/A</v>
      </c>
      <c r="V9412" s="36" t="e">
        <f t="shared" si="736"/>
        <v>#N/A</v>
      </c>
      <c r="W9412" s="29" t="e">
        <f t="shared" si="738"/>
        <v>#N/A</v>
      </c>
      <c r="X9412" s="37" t="e">
        <f t="shared" si="737"/>
        <v>#N/A</v>
      </c>
      <c r="Y9412" s="37" t="e">
        <f t="shared" si="740"/>
        <v>#N/A</v>
      </c>
      <c r="Z9412" s="37"/>
      <c r="AA9412" s="37"/>
    </row>
    <row r="9413" spans="20:27">
      <c r="T9413" s="26">
        <v>9393</v>
      </c>
      <c r="U9413" s="26" t="e">
        <f t="shared" si="739"/>
        <v>#N/A</v>
      </c>
      <c r="V9413" s="36" t="e">
        <f t="shared" si="736"/>
        <v>#N/A</v>
      </c>
      <c r="W9413" s="29" t="e">
        <f t="shared" si="738"/>
        <v>#N/A</v>
      </c>
      <c r="X9413" s="37" t="e">
        <f t="shared" si="737"/>
        <v>#N/A</v>
      </c>
      <c r="Y9413" s="37" t="e">
        <f t="shared" si="740"/>
        <v>#N/A</v>
      </c>
      <c r="Z9413" s="37"/>
      <c r="AA9413" s="37"/>
    </row>
    <row r="9414" spans="20:27">
      <c r="T9414" s="26">
        <v>9394</v>
      </c>
      <c r="U9414" s="26" t="e">
        <f t="shared" si="739"/>
        <v>#N/A</v>
      </c>
      <c r="V9414" s="36" t="e">
        <f t="shared" si="736"/>
        <v>#N/A</v>
      </c>
      <c r="W9414" s="29" t="e">
        <f t="shared" si="738"/>
        <v>#N/A</v>
      </c>
      <c r="X9414" s="37" t="e">
        <f t="shared" si="737"/>
        <v>#N/A</v>
      </c>
      <c r="Y9414" s="37" t="e">
        <f t="shared" si="740"/>
        <v>#N/A</v>
      </c>
      <c r="Z9414" s="37"/>
      <c r="AA9414" s="37"/>
    </row>
    <row r="9415" spans="20:27">
      <c r="T9415" s="26">
        <v>9395</v>
      </c>
      <c r="U9415" s="26" t="e">
        <f t="shared" si="739"/>
        <v>#N/A</v>
      </c>
      <c r="V9415" s="36" t="e">
        <f t="shared" si="736"/>
        <v>#N/A</v>
      </c>
      <c r="W9415" s="29" t="e">
        <f t="shared" si="738"/>
        <v>#N/A</v>
      </c>
      <c r="X9415" s="37" t="e">
        <f t="shared" si="737"/>
        <v>#N/A</v>
      </c>
      <c r="Y9415" s="37" t="e">
        <f t="shared" si="740"/>
        <v>#N/A</v>
      </c>
      <c r="Z9415" s="37"/>
      <c r="AA9415" s="37"/>
    </row>
    <row r="9416" spans="20:27">
      <c r="T9416" s="26">
        <v>9396</v>
      </c>
      <c r="U9416" s="26" t="e">
        <f t="shared" si="739"/>
        <v>#N/A</v>
      </c>
      <c r="V9416" s="36" t="e">
        <f t="shared" ref="V9416:V9479" si="741">K$23*EXP(M$22*LOG(T9416/O$23))</f>
        <v>#N/A</v>
      </c>
      <c r="W9416" s="29" t="e">
        <f t="shared" si="738"/>
        <v>#N/A</v>
      </c>
      <c r="X9416" s="37" t="e">
        <f t="shared" ref="X9416:X9479" si="742">IF(($K$60+15)&gt;T9416,T9416,(#N/A))</f>
        <v>#N/A</v>
      </c>
      <c r="Y9416" s="37" t="e">
        <f t="shared" si="740"/>
        <v>#N/A</v>
      </c>
      <c r="Z9416" s="37"/>
      <c r="AA9416" s="37"/>
    </row>
    <row r="9417" spans="20:27">
      <c r="T9417" s="26">
        <v>9397</v>
      </c>
      <c r="U9417" s="26" t="e">
        <f t="shared" si="739"/>
        <v>#N/A</v>
      </c>
      <c r="V9417" s="36" t="e">
        <f t="shared" si="741"/>
        <v>#N/A</v>
      </c>
      <c r="W9417" s="29" t="e">
        <f t="shared" si="738"/>
        <v>#N/A</v>
      </c>
      <c r="X9417" s="37" t="e">
        <f t="shared" si="742"/>
        <v>#N/A</v>
      </c>
      <c r="Y9417" s="37" t="e">
        <f t="shared" si="740"/>
        <v>#N/A</v>
      </c>
      <c r="Z9417" s="37"/>
      <c r="AA9417" s="37"/>
    </row>
    <row r="9418" spans="20:27">
      <c r="T9418" s="26">
        <v>9398</v>
      </c>
      <c r="U9418" s="26" t="e">
        <f t="shared" si="739"/>
        <v>#N/A</v>
      </c>
      <c r="V9418" s="36" t="e">
        <f t="shared" si="741"/>
        <v>#N/A</v>
      </c>
      <c r="W9418" s="29" t="e">
        <f t="shared" si="738"/>
        <v>#N/A</v>
      </c>
      <c r="X9418" s="37" t="e">
        <f t="shared" si="742"/>
        <v>#N/A</v>
      </c>
      <c r="Y9418" s="37" t="e">
        <f t="shared" si="740"/>
        <v>#N/A</v>
      </c>
      <c r="Z9418" s="37"/>
      <c r="AA9418" s="37"/>
    </row>
    <row r="9419" spans="20:27">
      <c r="T9419" s="26">
        <v>9399</v>
      </c>
      <c r="U9419" s="26" t="e">
        <f t="shared" si="739"/>
        <v>#N/A</v>
      </c>
      <c r="V9419" s="36" t="e">
        <f t="shared" si="741"/>
        <v>#N/A</v>
      </c>
      <c r="W9419" s="29" t="e">
        <f t="shared" si="738"/>
        <v>#N/A</v>
      </c>
      <c r="X9419" s="37" t="e">
        <f t="shared" si="742"/>
        <v>#N/A</v>
      </c>
      <c r="Y9419" s="37" t="e">
        <f t="shared" si="740"/>
        <v>#N/A</v>
      </c>
      <c r="Z9419" s="37"/>
      <c r="AA9419" s="37"/>
    </row>
    <row r="9420" spans="20:27">
      <c r="T9420" s="26">
        <v>9400</v>
      </c>
      <c r="U9420" s="26" t="e">
        <f t="shared" si="739"/>
        <v>#N/A</v>
      </c>
      <c r="V9420" s="36" t="e">
        <f t="shared" si="741"/>
        <v>#N/A</v>
      </c>
      <c r="W9420" s="29" t="e">
        <f t="shared" si="738"/>
        <v>#N/A</v>
      </c>
      <c r="X9420" s="37" t="e">
        <f t="shared" si="742"/>
        <v>#N/A</v>
      </c>
      <c r="Y9420" s="37" t="e">
        <f t="shared" si="740"/>
        <v>#N/A</v>
      </c>
      <c r="Z9420" s="37"/>
      <c r="AA9420" s="37"/>
    </row>
    <row r="9421" spans="20:27">
      <c r="T9421" s="26">
        <v>9401</v>
      </c>
      <c r="U9421" s="26" t="e">
        <f t="shared" si="739"/>
        <v>#N/A</v>
      </c>
      <c r="V9421" s="36" t="e">
        <f t="shared" si="741"/>
        <v>#N/A</v>
      </c>
      <c r="W9421" s="29" t="e">
        <f t="shared" si="738"/>
        <v>#N/A</v>
      </c>
      <c r="X9421" s="37" t="e">
        <f t="shared" si="742"/>
        <v>#N/A</v>
      </c>
      <c r="Y9421" s="37" t="e">
        <f t="shared" si="740"/>
        <v>#N/A</v>
      </c>
      <c r="Z9421" s="37"/>
      <c r="AA9421" s="37"/>
    </row>
    <row r="9422" spans="20:27">
      <c r="T9422" s="26">
        <v>9402</v>
      </c>
      <c r="U9422" s="26" t="e">
        <f t="shared" si="739"/>
        <v>#N/A</v>
      </c>
      <c r="V9422" s="36" t="e">
        <f t="shared" si="741"/>
        <v>#N/A</v>
      </c>
      <c r="W9422" s="29" t="e">
        <f t="shared" si="738"/>
        <v>#N/A</v>
      </c>
      <c r="X9422" s="37" t="e">
        <f t="shared" si="742"/>
        <v>#N/A</v>
      </c>
      <c r="Y9422" s="37" t="e">
        <f t="shared" si="740"/>
        <v>#N/A</v>
      </c>
      <c r="Z9422" s="37"/>
      <c r="AA9422" s="37"/>
    </row>
    <row r="9423" spans="20:27">
      <c r="T9423" s="26">
        <v>9403</v>
      </c>
      <c r="U9423" s="26" t="e">
        <f t="shared" si="739"/>
        <v>#N/A</v>
      </c>
      <c r="V9423" s="36" t="e">
        <f t="shared" si="741"/>
        <v>#N/A</v>
      </c>
      <c r="W9423" s="29" t="e">
        <f t="shared" si="738"/>
        <v>#N/A</v>
      </c>
      <c r="X9423" s="37" t="e">
        <f t="shared" si="742"/>
        <v>#N/A</v>
      </c>
      <c r="Y9423" s="37" t="e">
        <f t="shared" si="740"/>
        <v>#N/A</v>
      </c>
      <c r="Z9423" s="37"/>
      <c r="AA9423" s="37"/>
    </row>
    <row r="9424" spans="20:27">
      <c r="T9424" s="26">
        <v>9404</v>
      </c>
      <c r="U9424" s="26" t="e">
        <f t="shared" si="739"/>
        <v>#N/A</v>
      </c>
      <c r="V9424" s="36" t="e">
        <f t="shared" si="741"/>
        <v>#N/A</v>
      </c>
      <c r="W9424" s="29" t="e">
        <f t="shared" si="738"/>
        <v>#N/A</v>
      </c>
      <c r="X9424" s="37" t="e">
        <f t="shared" si="742"/>
        <v>#N/A</v>
      </c>
      <c r="Y9424" s="37" t="e">
        <f t="shared" si="740"/>
        <v>#N/A</v>
      </c>
      <c r="Z9424" s="37"/>
      <c r="AA9424" s="37"/>
    </row>
    <row r="9425" spans="20:27">
      <c r="T9425" s="26">
        <v>9405</v>
      </c>
      <c r="U9425" s="26" t="e">
        <f t="shared" si="739"/>
        <v>#N/A</v>
      </c>
      <c r="V9425" s="36" t="e">
        <f t="shared" si="741"/>
        <v>#N/A</v>
      </c>
      <c r="W9425" s="29" t="e">
        <f t="shared" si="738"/>
        <v>#N/A</v>
      </c>
      <c r="X9425" s="37" t="e">
        <f t="shared" si="742"/>
        <v>#N/A</v>
      </c>
      <c r="Y9425" s="37" t="e">
        <f t="shared" si="740"/>
        <v>#N/A</v>
      </c>
      <c r="Z9425" s="37"/>
      <c r="AA9425" s="37"/>
    </row>
    <row r="9426" spans="20:27">
      <c r="T9426" s="26">
        <v>9406</v>
      </c>
      <c r="U9426" s="26" t="e">
        <f t="shared" si="739"/>
        <v>#N/A</v>
      </c>
      <c r="V9426" s="36" t="e">
        <f t="shared" si="741"/>
        <v>#N/A</v>
      </c>
      <c r="W9426" s="29" t="e">
        <f t="shared" si="738"/>
        <v>#N/A</v>
      </c>
      <c r="X9426" s="37" t="e">
        <f t="shared" si="742"/>
        <v>#N/A</v>
      </c>
      <c r="Y9426" s="37" t="e">
        <f t="shared" si="740"/>
        <v>#N/A</v>
      </c>
      <c r="Z9426" s="37"/>
      <c r="AA9426" s="37"/>
    </row>
    <row r="9427" spans="20:27">
      <c r="T9427" s="26">
        <v>9407</v>
      </c>
      <c r="U9427" s="26" t="e">
        <f t="shared" si="739"/>
        <v>#N/A</v>
      </c>
      <c r="V9427" s="36" t="e">
        <f t="shared" si="741"/>
        <v>#N/A</v>
      </c>
      <c r="W9427" s="29" t="e">
        <f t="shared" si="738"/>
        <v>#N/A</v>
      </c>
      <c r="X9427" s="37" t="e">
        <f t="shared" si="742"/>
        <v>#N/A</v>
      </c>
      <c r="Y9427" s="37" t="e">
        <f t="shared" si="740"/>
        <v>#N/A</v>
      </c>
      <c r="Z9427" s="37"/>
      <c r="AA9427" s="37"/>
    </row>
    <row r="9428" spans="20:27">
      <c r="T9428" s="26">
        <v>9408</v>
      </c>
      <c r="U9428" s="26" t="e">
        <f t="shared" si="739"/>
        <v>#N/A</v>
      </c>
      <c r="V9428" s="36" t="e">
        <f t="shared" si="741"/>
        <v>#N/A</v>
      </c>
      <c r="W9428" s="29" t="e">
        <f t="shared" si="738"/>
        <v>#N/A</v>
      </c>
      <c r="X9428" s="37" t="e">
        <f t="shared" si="742"/>
        <v>#N/A</v>
      </c>
      <c r="Y9428" s="37" t="e">
        <f t="shared" si="740"/>
        <v>#N/A</v>
      </c>
      <c r="Z9428" s="37"/>
      <c r="AA9428" s="37"/>
    </row>
    <row r="9429" spans="20:27">
      <c r="T9429" s="26">
        <v>9409</v>
      </c>
      <c r="U9429" s="26" t="e">
        <f t="shared" si="739"/>
        <v>#N/A</v>
      </c>
      <c r="V9429" s="36" t="e">
        <f t="shared" si="741"/>
        <v>#N/A</v>
      </c>
      <c r="W9429" s="29" t="e">
        <f t="shared" ref="W9429:W9492" si="743">IF(U9429="",(#N/A),V9429)</f>
        <v>#N/A</v>
      </c>
      <c r="X9429" s="37" t="e">
        <f t="shared" si="742"/>
        <v>#N/A</v>
      </c>
      <c r="Y9429" s="37" t="e">
        <f t="shared" si="740"/>
        <v>#N/A</v>
      </c>
      <c r="Z9429" s="37"/>
      <c r="AA9429" s="37"/>
    </row>
    <row r="9430" spans="20:27">
      <c r="T9430" s="26">
        <v>9410</v>
      </c>
      <c r="U9430" s="26" t="e">
        <f t="shared" ref="U9430:U9493" si="744">IF(MAX(D$20:D$64)&lt;T9430,(#N/A),T9430)</f>
        <v>#N/A</v>
      </c>
      <c r="V9430" s="36" t="e">
        <f t="shared" si="741"/>
        <v>#N/A</v>
      </c>
      <c r="W9430" s="29" t="e">
        <f t="shared" si="743"/>
        <v>#N/A</v>
      </c>
      <c r="X9430" s="37" t="e">
        <f t="shared" si="742"/>
        <v>#N/A</v>
      </c>
      <c r="Y9430" s="37" t="e">
        <f t="shared" si="740"/>
        <v>#N/A</v>
      </c>
      <c r="Z9430" s="37"/>
      <c r="AA9430" s="37"/>
    </row>
    <row r="9431" spans="20:27">
      <c r="T9431" s="26">
        <v>9411</v>
      </c>
      <c r="U9431" s="26" t="e">
        <f t="shared" si="744"/>
        <v>#N/A</v>
      </c>
      <c r="V9431" s="36" t="e">
        <f t="shared" si="741"/>
        <v>#N/A</v>
      </c>
      <c r="W9431" s="29" t="e">
        <f t="shared" si="743"/>
        <v>#N/A</v>
      </c>
      <c r="X9431" s="37" t="e">
        <f t="shared" si="742"/>
        <v>#N/A</v>
      </c>
      <c r="Y9431" s="37" t="e">
        <f t="shared" si="740"/>
        <v>#N/A</v>
      </c>
      <c r="Z9431" s="37"/>
      <c r="AA9431" s="37"/>
    </row>
    <row r="9432" spans="20:27">
      <c r="T9432" s="26">
        <v>9412</v>
      </c>
      <c r="U9432" s="26" t="e">
        <f t="shared" si="744"/>
        <v>#N/A</v>
      </c>
      <c r="V9432" s="36" t="e">
        <f t="shared" si="741"/>
        <v>#N/A</v>
      </c>
      <c r="W9432" s="29" t="e">
        <f t="shared" si="743"/>
        <v>#N/A</v>
      </c>
      <c r="X9432" s="37" t="e">
        <f t="shared" si="742"/>
        <v>#N/A</v>
      </c>
      <c r="Y9432" s="37" t="e">
        <f t="shared" si="740"/>
        <v>#N/A</v>
      </c>
      <c r="Z9432" s="37"/>
      <c r="AA9432" s="37"/>
    </row>
    <row r="9433" spans="20:27">
      <c r="T9433" s="26">
        <v>9413</v>
      </c>
      <c r="U9433" s="26" t="e">
        <f t="shared" si="744"/>
        <v>#N/A</v>
      </c>
      <c r="V9433" s="36" t="e">
        <f t="shared" si="741"/>
        <v>#N/A</v>
      </c>
      <c r="W9433" s="29" t="e">
        <f t="shared" si="743"/>
        <v>#N/A</v>
      </c>
      <c r="X9433" s="37" t="e">
        <f t="shared" si="742"/>
        <v>#N/A</v>
      </c>
      <c r="Y9433" s="37" t="e">
        <f t="shared" si="740"/>
        <v>#N/A</v>
      </c>
      <c r="Z9433" s="37"/>
      <c r="AA9433" s="37"/>
    </row>
    <row r="9434" spans="20:27">
      <c r="T9434" s="26">
        <v>9414</v>
      </c>
      <c r="U9434" s="26" t="e">
        <f t="shared" si="744"/>
        <v>#N/A</v>
      </c>
      <c r="V9434" s="36" t="e">
        <f t="shared" si="741"/>
        <v>#N/A</v>
      </c>
      <c r="W9434" s="29" t="e">
        <f t="shared" si="743"/>
        <v>#N/A</v>
      </c>
      <c r="X9434" s="37" t="e">
        <f t="shared" si="742"/>
        <v>#N/A</v>
      </c>
      <c r="Y9434" s="37" t="e">
        <f t="shared" si="740"/>
        <v>#N/A</v>
      </c>
      <c r="Z9434" s="37"/>
      <c r="AA9434" s="37"/>
    </row>
    <row r="9435" spans="20:27">
      <c r="T9435" s="26">
        <v>9415</v>
      </c>
      <c r="U9435" s="26" t="e">
        <f t="shared" si="744"/>
        <v>#N/A</v>
      </c>
      <c r="V9435" s="36" t="e">
        <f t="shared" si="741"/>
        <v>#N/A</v>
      </c>
      <c r="W9435" s="29" t="e">
        <f t="shared" si="743"/>
        <v>#N/A</v>
      </c>
      <c r="X9435" s="37" t="e">
        <f t="shared" si="742"/>
        <v>#N/A</v>
      </c>
      <c r="Y9435" s="37" t="e">
        <f t="shared" si="740"/>
        <v>#N/A</v>
      </c>
      <c r="Z9435" s="37"/>
      <c r="AA9435" s="37"/>
    </row>
    <row r="9436" spans="20:27">
      <c r="T9436" s="26">
        <v>9416</v>
      </c>
      <c r="U9436" s="26" t="e">
        <f t="shared" si="744"/>
        <v>#N/A</v>
      </c>
      <c r="V9436" s="36" t="e">
        <f t="shared" si="741"/>
        <v>#N/A</v>
      </c>
      <c r="W9436" s="29" t="e">
        <f t="shared" si="743"/>
        <v>#N/A</v>
      </c>
      <c r="X9436" s="37" t="e">
        <f t="shared" si="742"/>
        <v>#N/A</v>
      </c>
      <c r="Y9436" s="37" t="e">
        <f t="shared" si="740"/>
        <v>#N/A</v>
      </c>
      <c r="Z9436" s="37"/>
      <c r="AA9436" s="37"/>
    </row>
    <row r="9437" spans="20:27">
      <c r="T9437" s="26">
        <v>9417</v>
      </c>
      <c r="U9437" s="26" t="e">
        <f t="shared" si="744"/>
        <v>#N/A</v>
      </c>
      <c r="V9437" s="36" t="e">
        <f t="shared" si="741"/>
        <v>#N/A</v>
      </c>
      <c r="W9437" s="29" t="e">
        <f t="shared" si="743"/>
        <v>#N/A</v>
      </c>
      <c r="X9437" s="37" t="e">
        <f t="shared" si="742"/>
        <v>#N/A</v>
      </c>
      <c r="Y9437" s="37" t="e">
        <f t="shared" si="740"/>
        <v>#N/A</v>
      </c>
      <c r="Z9437" s="37"/>
      <c r="AA9437" s="37"/>
    </row>
    <row r="9438" spans="20:27">
      <c r="T9438" s="26">
        <v>9418</v>
      </c>
      <c r="U9438" s="26" t="e">
        <f t="shared" si="744"/>
        <v>#N/A</v>
      </c>
      <c r="V9438" s="36" t="e">
        <f t="shared" si="741"/>
        <v>#N/A</v>
      </c>
      <c r="W9438" s="29" t="e">
        <f t="shared" si="743"/>
        <v>#N/A</v>
      </c>
      <c r="X9438" s="37" t="e">
        <f t="shared" si="742"/>
        <v>#N/A</v>
      </c>
      <c r="Y9438" s="37" t="e">
        <f t="shared" si="740"/>
        <v>#N/A</v>
      </c>
      <c r="Z9438" s="37"/>
      <c r="AA9438" s="37"/>
    </row>
    <row r="9439" spans="20:27">
      <c r="T9439" s="26">
        <v>9419</v>
      </c>
      <c r="U9439" s="26" t="e">
        <f t="shared" si="744"/>
        <v>#N/A</v>
      </c>
      <c r="V9439" s="36" t="e">
        <f t="shared" si="741"/>
        <v>#N/A</v>
      </c>
      <c r="W9439" s="29" t="e">
        <f t="shared" si="743"/>
        <v>#N/A</v>
      </c>
      <c r="X9439" s="37" t="e">
        <f t="shared" si="742"/>
        <v>#N/A</v>
      </c>
      <c r="Y9439" s="37" t="e">
        <f t="shared" ref="Y9439:Y9502" si="745">IF(($K$60+15)&gt;T9439,K$23*EXP(M$22*LOG(T9439/O$23)),(#N/A))</f>
        <v>#N/A</v>
      </c>
      <c r="Z9439" s="37"/>
      <c r="AA9439" s="37"/>
    </row>
    <row r="9440" spans="20:27">
      <c r="T9440" s="26">
        <v>9420</v>
      </c>
      <c r="U9440" s="26" t="e">
        <f t="shared" si="744"/>
        <v>#N/A</v>
      </c>
      <c r="V9440" s="36" t="e">
        <f t="shared" si="741"/>
        <v>#N/A</v>
      </c>
      <c r="W9440" s="29" t="e">
        <f t="shared" si="743"/>
        <v>#N/A</v>
      </c>
      <c r="X9440" s="37" t="e">
        <f t="shared" si="742"/>
        <v>#N/A</v>
      </c>
      <c r="Y9440" s="37" t="e">
        <f t="shared" si="745"/>
        <v>#N/A</v>
      </c>
      <c r="Z9440" s="37"/>
      <c r="AA9440" s="37"/>
    </row>
    <row r="9441" spans="20:27">
      <c r="T9441" s="26">
        <v>9421</v>
      </c>
      <c r="U9441" s="26" t="e">
        <f t="shared" si="744"/>
        <v>#N/A</v>
      </c>
      <c r="V9441" s="36" t="e">
        <f t="shared" si="741"/>
        <v>#N/A</v>
      </c>
      <c r="W9441" s="29" t="e">
        <f t="shared" si="743"/>
        <v>#N/A</v>
      </c>
      <c r="X9441" s="37" t="e">
        <f t="shared" si="742"/>
        <v>#N/A</v>
      </c>
      <c r="Y9441" s="37" t="e">
        <f t="shared" si="745"/>
        <v>#N/A</v>
      </c>
      <c r="Z9441" s="37"/>
      <c r="AA9441" s="37"/>
    </row>
    <row r="9442" spans="20:27">
      <c r="T9442" s="26">
        <v>9422</v>
      </c>
      <c r="U9442" s="26" t="e">
        <f t="shared" si="744"/>
        <v>#N/A</v>
      </c>
      <c r="V9442" s="36" t="e">
        <f t="shared" si="741"/>
        <v>#N/A</v>
      </c>
      <c r="W9442" s="29" t="e">
        <f t="shared" si="743"/>
        <v>#N/A</v>
      </c>
      <c r="X9442" s="37" t="e">
        <f t="shared" si="742"/>
        <v>#N/A</v>
      </c>
      <c r="Y9442" s="37" t="e">
        <f t="shared" si="745"/>
        <v>#N/A</v>
      </c>
      <c r="Z9442" s="37"/>
      <c r="AA9442" s="37"/>
    </row>
    <row r="9443" spans="20:27">
      <c r="T9443" s="26">
        <v>9423</v>
      </c>
      <c r="U9443" s="26" t="e">
        <f t="shared" si="744"/>
        <v>#N/A</v>
      </c>
      <c r="V9443" s="36" t="e">
        <f t="shared" si="741"/>
        <v>#N/A</v>
      </c>
      <c r="W9443" s="29" t="e">
        <f t="shared" si="743"/>
        <v>#N/A</v>
      </c>
      <c r="X9443" s="37" t="e">
        <f t="shared" si="742"/>
        <v>#N/A</v>
      </c>
      <c r="Y9443" s="37" t="e">
        <f t="shared" si="745"/>
        <v>#N/A</v>
      </c>
      <c r="Z9443" s="37"/>
      <c r="AA9443" s="37"/>
    </row>
    <row r="9444" spans="20:27">
      <c r="T9444" s="26">
        <v>9424</v>
      </c>
      <c r="U9444" s="26" t="e">
        <f t="shared" si="744"/>
        <v>#N/A</v>
      </c>
      <c r="V9444" s="36" t="e">
        <f t="shared" si="741"/>
        <v>#N/A</v>
      </c>
      <c r="W9444" s="29" t="e">
        <f t="shared" si="743"/>
        <v>#N/A</v>
      </c>
      <c r="X9444" s="37" t="e">
        <f t="shared" si="742"/>
        <v>#N/A</v>
      </c>
      <c r="Y9444" s="37" t="e">
        <f t="shared" si="745"/>
        <v>#N/A</v>
      </c>
      <c r="Z9444" s="37"/>
      <c r="AA9444" s="37"/>
    </row>
    <row r="9445" spans="20:27">
      <c r="T9445" s="26">
        <v>9425</v>
      </c>
      <c r="U9445" s="26" t="e">
        <f t="shared" si="744"/>
        <v>#N/A</v>
      </c>
      <c r="V9445" s="36" t="e">
        <f t="shared" si="741"/>
        <v>#N/A</v>
      </c>
      <c r="W9445" s="29" t="e">
        <f t="shared" si="743"/>
        <v>#N/A</v>
      </c>
      <c r="X9445" s="37" t="e">
        <f t="shared" si="742"/>
        <v>#N/A</v>
      </c>
      <c r="Y9445" s="37" t="e">
        <f t="shared" si="745"/>
        <v>#N/A</v>
      </c>
      <c r="Z9445" s="37"/>
      <c r="AA9445" s="37"/>
    </row>
    <row r="9446" spans="20:27">
      <c r="T9446" s="26">
        <v>9426</v>
      </c>
      <c r="U9446" s="26" t="e">
        <f t="shared" si="744"/>
        <v>#N/A</v>
      </c>
      <c r="V9446" s="36" t="e">
        <f t="shared" si="741"/>
        <v>#N/A</v>
      </c>
      <c r="W9446" s="29" t="e">
        <f t="shared" si="743"/>
        <v>#N/A</v>
      </c>
      <c r="X9446" s="37" t="e">
        <f t="shared" si="742"/>
        <v>#N/A</v>
      </c>
      <c r="Y9446" s="37" t="e">
        <f t="shared" si="745"/>
        <v>#N/A</v>
      </c>
      <c r="Z9446" s="37"/>
      <c r="AA9446" s="37"/>
    </row>
    <row r="9447" spans="20:27">
      <c r="T9447" s="26">
        <v>9427</v>
      </c>
      <c r="U9447" s="26" t="e">
        <f t="shared" si="744"/>
        <v>#N/A</v>
      </c>
      <c r="V9447" s="36" t="e">
        <f t="shared" si="741"/>
        <v>#N/A</v>
      </c>
      <c r="W9447" s="29" t="e">
        <f t="shared" si="743"/>
        <v>#N/A</v>
      </c>
      <c r="X9447" s="37" t="e">
        <f t="shared" si="742"/>
        <v>#N/A</v>
      </c>
      <c r="Y9447" s="37" t="e">
        <f t="shared" si="745"/>
        <v>#N/A</v>
      </c>
      <c r="Z9447" s="37"/>
      <c r="AA9447" s="37"/>
    </row>
    <row r="9448" spans="20:27">
      <c r="T9448" s="26">
        <v>9428</v>
      </c>
      <c r="U9448" s="26" t="e">
        <f t="shared" si="744"/>
        <v>#N/A</v>
      </c>
      <c r="V9448" s="36" t="e">
        <f t="shared" si="741"/>
        <v>#N/A</v>
      </c>
      <c r="W9448" s="29" t="e">
        <f t="shared" si="743"/>
        <v>#N/A</v>
      </c>
      <c r="X9448" s="37" t="e">
        <f t="shared" si="742"/>
        <v>#N/A</v>
      </c>
      <c r="Y9448" s="37" t="e">
        <f t="shared" si="745"/>
        <v>#N/A</v>
      </c>
      <c r="Z9448" s="37"/>
      <c r="AA9448" s="37"/>
    </row>
    <row r="9449" spans="20:27">
      <c r="T9449" s="26">
        <v>9429</v>
      </c>
      <c r="U9449" s="26" t="e">
        <f t="shared" si="744"/>
        <v>#N/A</v>
      </c>
      <c r="V9449" s="36" t="e">
        <f t="shared" si="741"/>
        <v>#N/A</v>
      </c>
      <c r="W9449" s="29" t="e">
        <f t="shared" si="743"/>
        <v>#N/A</v>
      </c>
      <c r="X9449" s="37" t="e">
        <f t="shared" si="742"/>
        <v>#N/A</v>
      </c>
      <c r="Y9449" s="37" t="e">
        <f t="shared" si="745"/>
        <v>#N/A</v>
      </c>
      <c r="Z9449" s="37"/>
      <c r="AA9449" s="37"/>
    </row>
    <row r="9450" spans="20:27">
      <c r="T9450" s="26">
        <v>9430</v>
      </c>
      <c r="U9450" s="26" t="e">
        <f t="shared" si="744"/>
        <v>#N/A</v>
      </c>
      <c r="V9450" s="36" t="e">
        <f t="shared" si="741"/>
        <v>#N/A</v>
      </c>
      <c r="W9450" s="29" t="e">
        <f t="shared" si="743"/>
        <v>#N/A</v>
      </c>
      <c r="X9450" s="37" t="e">
        <f t="shared" si="742"/>
        <v>#N/A</v>
      </c>
      <c r="Y9450" s="37" t="e">
        <f t="shared" si="745"/>
        <v>#N/A</v>
      </c>
      <c r="Z9450" s="37"/>
      <c r="AA9450" s="37"/>
    </row>
    <row r="9451" spans="20:27">
      <c r="T9451" s="26">
        <v>9431</v>
      </c>
      <c r="U9451" s="26" t="e">
        <f t="shared" si="744"/>
        <v>#N/A</v>
      </c>
      <c r="V9451" s="36" t="e">
        <f t="shared" si="741"/>
        <v>#N/A</v>
      </c>
      <c r="W9451" s="29" t="e">
        <f t="shared" si="743"/>
        <v>#N/A</v>
      </c>
      <c r="X9451" s="37" t="e">
        <f t="shared" si="742"/>
        <v>#N/A</v>
      </c>
      <c r="Y9451" s="37" t="e">
        <f t="shared" si="745"/>
        <v>#N/A</v>
      </c>
      <c r="Z9451" s="37"/>
      <c r="AA9451" s="37"/>
    </row>
    <row r="9452" spans="20:27">
      <c r="T9452" s="26">
        <v>9432</v>
      </c>
      <c r="U9452" s="26" t="e">
        <f t="shared" si="744"/>
        <v>#N/A</v>
      </c>
      <c r="V9452" s="36" t="e">
        <f t="shared" si="741"/>
        <v>#N/A</v>
      </c>
      <c r="W9452" s="29" t="e">
        <f t="shared" si="743"/>
        <v>#N/A</v>
      </c>
      <c r="X9452" s="37" t="e">
        <f t="shared" si="742"/>
        <v>#N/A</v>
      </c>
      <c r="Y9452" s="37" t="e">
        <f t="shared" si="745"/>
        <v>#N/A</v>
      </c>
      <c r="Z9452" s="37"/>
      <c r="AA9452" s="37"/>
    </row>
    <row r="9453" spans="20:27">
      <c r="T9453" s="26">
        <v>9433</v>
      </c>
      <c r="U9453" s="26" t="e">
        <f t="shared" si="744"/>
        <v>#N/A</v>
      </c>
      <c r="V9453" s="36" t="e">
        <f t="shared" si="741"/>
        <v>#N/A</v>
      </c>
      <c r="W9453" s="29" t="e">
        <f t="shared" si="743"/>
        <v>#N/A</v>
      </c>
      <c r="X9453" s="37" t="e">
        <f t="shared" si="742"/>
        <v>#N/A</v>
      </c>
      <c r="Y9453" s="37" t="e">
        <f t="shared" si="745"/>
        <v>#N/A</v>
      </c>
      <c r="Z9453" s="37"/>
      <c r="AA9453" s="37"/>
    </row>
    <row r="9454" spans="20:27">
      <c r="T9454" s="26">
        <v>9434</v>
      </c>
      <c r="U9454" s="26" t="e">
        <f t="shared" si="744"/>
        <v>#N/A</v>
      </c>
      <c r="V9454" s="36" t="e">
        <f t="shared" si="741"/>
        <v>#N/A</v>
      </c>
      <c r="W9454" s="29" t="e">
        <f t="shared" si="743"/>
        <v>#N/A</v>
      </c>
      <c r="X9454" s="37" t="e">
        <f t="shared" si="742"/>
        <v>#N/A</v>
      </c>
      <c r="Y9454" s="37" t="e">
        <f t="shared" si="745"/>
        <v>#N/A</v>
      </c>
      <c r="Z9454" s="37"/>
      <c r="AA9454" s="37"/>
    </row>
    <row r="9455" spans="20:27">
      <c r="T9455" s="26">
        <v>9435</v>
      </c>
      <c r="U9455" s="26" t="e">
        <f t="shared" si="744"/>
        <v>#N/A</v>
      </c>
      <c r="V9455" s="36" t="e">
        <f t="shared" si="741"/>
        <v>#N/A</v>
      </c>
      <c r="W9455" s="29" t="e">
        <f t="shared" si="743"/>
        <v>#N/A</v>
      </c>
      <c r="X9455" s="37" t="e">
        <f t="shared" si="742"/>
        <v>#N/A</v>
      </c>
      <c r="Y9455" s="37" t="e">
        <f t="shared" si="745"/>
        <v>#N/A</v>
      </c>
      <c r="Z9455" s="37"/>
      <c r="AA9455" s="37"/>
    </row>
    <row r="9456" spans="20:27">
      <c r="T9456" s="26">
        <v>9436</v>
      </c>
      <c r="U9456" s="26" t="e">
        <f t="shared" si="744"/>
        <v>#N/A</v>
      </c>
      <c r="V9456" s="36" t="e">
        <f t="shared" si="741"/>
        <v>#N/A</v>
      </c>
      <c r="W9456" s="29" t="e">
        <f t="shared" si="743"/>
        <v>#N/A</v>
      </c>
      <c r="X9456" s="37" t="e">
        <f t="shared" si="742"/>
        <v>#N/A</v>
      </c>
      <c r="Y9456" s="37" t="e">
        <f t="shared" si="745"/>
        <v>#N/A</v>
      </c>
      <c r="Z9456" s="37"/>
      <c r="AA9456" s="37"/>
    </row>
    <row r="9457" spans="20:27">
      <c r="T9457" s="26">
        <v>9437</v>
      </c>
      <c r="U9457" s="26" t="e">
        <f t="shared" si="744"/>
        <v>#N/A</v>
      </c>
      <c r="V9457" s="36" t="e">
        <f t="shared" si="741"/>
        <v>#N/A</v>
      </c>
      <c r="W9457" s="29" t="e">
        <f t="shared" si="743"/>
        <v>#N/A</v>
      </c>
      <c r="X9457" s="37" t="e">
        <f t="shared" si="742"/>
        <v>#N/A</v>
      </c>
      <c r="Y9457" s="37" t="e">
        <f t="shared" si="745"/>
        <v>#N/A</v>
      </c>
      <c r="Z9457" s="37"/>
      <c r="AA9457" s="37"/>
    </row>
    <row r="9458" spans="20:27">
      <c r="T9458" s="26">
        <v>9438</v>
      </c>
      <c r="U9458" s="26" t="e">
        <f t="shared" si="744"/>
        <v>#N/A</v>
      </c>
      <c r="V9458" s="36" t="e">
        <f t="shared" si="741"/>
        <v>#N/A</v>
      </c>
      <c r="W9458" s="29" t="e">
        <f t="shared" si="743"/>
        <v>#N/A</v>
      </c>
      <c r="X9458" s="37" t="e">
        <f t="shared" si="742"/>
        <v>#N/A</v>
      </c>
      <c r="Y9458" s="37" t="e">
        <f t="shared" si="745"/>
        <v>#N/A</v>
      </c>
      <c r="Z9458" s="37"/>
      <c r="AA9458" s="37"/>
    </row>
    <row r="9459" spans="20:27">
      <c r="T9459" s="26">
        <v>9439</v>
      </c>
      <c r="U9459" s="26" t="e">
        <f t="shared" si="744"/>
        <v>#N/A</v>
      </c>
      <c r="V9459" s="36" t="e">
        <f t="shared" si="741"/>
        <v>#N/A</v>
      </c>
      <c r="W9459" s="29" t="e">
        <f t="shared" si="743"/>
        <v>#N/A</v>
      </c>
      <c r="X9459" s="37" t="e">
        <f t="shared" si="742"/>
        <v>#N/A</v>
      </c>
      <c r="Y9459" s="37" t="e">
        <f t="shared" si="745"/>
        <v>#N/A</v>
      </c>
      <c r="Z9459" s="37"/>
      <c r="AA9459" s="37"/>
    </row>
    <row r="9460" spans="20:27">
      <c r="T9460" s="26">
        <v>9440</v>
      </c>
      <c r="U9460" s="26" t="e">
        <f t="shared" si="744"/>
        <v>#N/A</v>
      </c>
      <c r="V9460" s="36" t="e">
        <f t="shared" si="741"/>
        <v>#N/A</v>
      </c>
      <c r="W9460" s="29" t="e">
        <f t="shared" si="743"/>
        <v>#N/A</v>
      </c>
      <c r="X9460" s="37" t="e">
        <f t="shared" si="742"/>
        <v>#N/A</v>
      </c>
      <c r="Y9460" s="37" t="e">
        <f t="shared" si="745"/>
        <v>#N/A</v>
      </c>
      <c r="Z9460" s="37"/>
      <c r="AA9460" s="37"/>
    </row>
    <row r="9461" spans="20:27">
      <c r="T9461" s="26">
        <v>9441</v>
      </c>
      <c r="U9461" s="26" t="e">
        <f t="shared" si="744"/>
        <v>#N/A</v>
      </c>
      <c r="V9461" s="36" t="e">
        <f t="shared" si="741"/>
        <v>#N/A</v>
      </c>
      <c r="W9461" s="29" t="e">
        <f t="shared" si="743"/>
        <v>#N/A</v>
      </c>
      <c r="X9461" s="37" t="e">
        <f t="shared" si="742"/>
        <v>#N/A</v>
      </c>
      <c r="Y9461" s="37" t="e">
        <f t="shared" si="745"/>
        <v>#N/A</v>
      </c>
      <c r="Z9461" s="37"/>
      <c r="AA9461" s="37"/>
    </row>
    <row r="9462" spans="20:27">
      <c r="T9462" s="26">
        <v>9442</v>
      </c>
      <c r="U9462" s="26" t="e">
        <f t="shared" si="744"/>
        <v>#N/A</v>
      </c>
      <c r="V9462" s="36" t="e">
        <f t="shared" si="741"/>
        <v>#N/A</v>
      </c>
      <c r="W9462" s="29" t="e">
        <f t="shared" si="743"/>
        <v>#N/A</v>
      </c>
      <c r="X9462" s="37" t="e">
        <f t="shared" si="742"/>
        <v>#N/A</v>
      </c>
      <c r="Y9462" s="37" t="e">
        <f t="shared" si="745"/>
        <v>#N/A</v>
      </c>
      <c r="Z9462" s="37"/>
      <c r="AA9462" s="37"/>
    </row>
    <row r="9463" spans="20:27">
      <c r="T9463" s="26">
        <v>9443</v>
      </c>
      <c r="U9463" s="26" t="e">
        <f t="shared" si="744"/>
        <v>#N/A</v>
      </c>
      <c r="V9463" s="36" t="e">
        <f t="shared" si="741"/>
        <v>#N/A</v>
      </c>
      <c r="W9463" s="29" t="e">
        <f t="shared" si="743"/>
        <v>#N/A</v>
      </c>
      <c r="X9463" s="37" t="e">
        <f t="shared" si="742"/>
        <v>#N/A</v>
      </c>
      <c r="Y9463" s="37" t="e">
        <f t="shared" si="745"/>
        <v>#N/A</v>
      </c>
      <c r="Z9463" s="37"/>
      <c r="AA9463" s="37"/>
    </row>
    <row r="9464" spans="20:27">
      <c r="T9464" s="26">
        <v>9444</v>
      </c>
      <c r="U9464" s="26" t="e">
        <f t="shared" si="744"/>
        <v>#N/A</v>
      </c>
      <c r="V9464" s="36" t="e">
        <f t="shared" si="741"/>
        <v>#N/A</v>
      </c>
      <c r="W9464" s="29" t="e">
        <f t="shared" si="743"/>
        <v>#N/A</v>
      </c>
      <c r="X9464" s="37" t="e">
        <f t="shared" si="742"/>
        <v>#N/A</v>
      </c>
      <c r="Y9464" s="37" t="e">
        <f t="shared" si="745"/>
        <v>#N/A</v>
      </c>
      <c r="Z9464" s="37"/>
      <c r="AA9464" s="37"/>
    </row>
    <row r="9465" spans="20:27">
      <c r="T9465" s="26">
        <v>9445</v>
      </c>
      <c r="U9465" s="26" t="e">
        <f t="shared" si="744"/>
        <v>#N/A</v>
      </c>
      <c r="V9465" s="36" t="e">
        <f t="shared" si="741"/>
        <v>#N/A</v>
      </c>
      <c r="W9465" s="29" t="e">
        <f t="shared" si="743"/>
        <v>#N/A</v>
      </c>
      <c r="X9465" s="37" t="e">
        <f t="shared" si="742"/>
        <v>#N/A</v>
      </c>
      <c r="Y9465" s="37" t="e">
        <f t="shared" si="745"/>
        <v>#N/A</v>
      </c>
      <c r="Z9465" s="37"/>
      <c r="AA9465" s="37"/>
    </row>
    <row r="9466" spans="20:27">
      <c r="T9466" s="26">
        <v>9446</v>
      </c>
      <c r="U9466" s="26" t="e">
        <f t="shared" si="744"/>
        <v>#N/A</v>
      </c>
      <c r="V9466" s="36" t="e">
        <f t="shared" si="741"/>
        <v>#N/A</v>
      </c>
      <c r="W9466" s="29" t="e">
        <f t="shared" si="743"/>
        <v>#N/A</v>
      </c>
      <c r="X9466" s="37" t="e">
        <f t="shared" si="742"/>
        <v>#N/A</v>
      </c>
      <c r="Y9466" s="37" t="e">
        <f t="shared" si="745"/>
        <v>#N/A</v>
      </c>
      <c r="Z9466" s="37"/>
      <c r="AA9466" s="37"/>
    </row>
    <row r="9467" spans="20:27">
      <c r="T9467" s="26">
        <v>9447</v>
      </c>
      <c r="U9467" s="26" t="e">
        <f t="shared" si="744"/>
        <v>#N/A</v>
      </c>
      <c r="V9467" s="36" t="e">
        <f t="shared" si="741"/>
        <v>#N/A</v>
      </c>
      <c r="W9467" s="29" t="e">
        <f t="shared" si="743"/>
        <v>#N/A</v>
      </c>
      <c r="X9467" s="37" t="e">
        <f t="shared" si="742"/>
        <v>#N/A</v>
      </c>
      <c r="Y9467" s="37" t="e">
        <f t="shared" si="745"/>
        <v>#N/A</v>
      </c>
      <c r="Z9467" s="37"/>
      <c r="AA9467" s="37"/>
    </row>
    <row r="9468" spans="20:27">
      <c r="T9468" s="26">
        <v>9448</v>
      </c>
      <c r="U9468" s="26" t="e">
        <f t="shared" si="744"/>
        <v>#N/A</v>
      </c>
      <c r="V9468" s="36" t="e">
        <f t="shared" si="741"/>
        <v>#N/A</v>
      </c>
      <c r="W9468" s="29" t="e">
        <f t="shared" si="743"/>
        <v>#N/A</v>
      </c>
      <c r="X9468" s="37" t="e">
        <f t="shared" si="742"/>
        <v>#N/A</v>
      </c>
      <c r="Y9468" s="37" t="e">
        <f t="shared" si="745"/>
        <v>#N/A</v>
      </c>
      <c r="Z9468" s="37"/>
      <c r="AA9468" s="37"/>
    </row>
    <row r="9469" spans="20:27">
      <c r="T9469" s="26">
        <v>9449</v>
      </c>
      <c r="U9469" s="26" t="e">
        <f t="shared" si="744"/>
        <v>#N/A</v>
      </c>
      <c r="V9469" s="36" t="e">
        <f t="shared" si="741"/>
        <v>#N/A</v>
      </c>
      <c r="W9469" s="29" t="e">
        <f t="shared" si="743"/>
        <v>#N/A</v>
      </c>
      <c r="X9469" s="37" t="e">
        <f t="shared" si="742"/>
        <v>#N/A</v>
      </c>
      <c r="Y9469" s="37" t="e">
        <f t="shared" si="745"/>
        <v>#N/A</v>
      </c>
      <c r="Z9469" s="37"/>
      <c r="AA9469" s="37"/>
    </row>
    <row r="9470" spans="20:27">
      <c r="T9470" s="26">
        <v>9450</v>
      </c>
      <c r="U9470" s="26" t="e">
        <f t="shared" si="744"/>
        <v>#N/A</v>
      </c>
      <c r="V9470" s="36" t="e">
        <f t="shared" si="741"/>
        <v>#N/A</v>
      </c>
      <c r="W9470" s="29" t="e">
        <f t="shared" si="743"/>
        <v>#N/A</v>
      </c>
      <c r="X9470" s="37" t="e">
        <f t="shared" si="742"/>
        <v>#N/A</v>
      </c>
      <c r="Y9470" s="37" t="e">
        <f t="shared" si="745"/>
        <v>#N/A</v>
      </c>
      <c r="Z9470" s="37"/>
      <c r="AA9470" s="37"/>
    </row>
    <row r="9471" spans="20:27">
      <c r="T9471" s="26">
        <v>9451</v>
      </c>
      <c r="U9471" s="26" t="e">
        <f t="shared" si="744"/>
        <v>#N/A</v>
      </c>
      <c r="V9471" s="36" t="e">
        <f t="shared" si="741"/>
        <v>#N/A</v>
      </c>
      <c r="W9471" s="29" t="e">
        <f t="shared" si="743"/>
        <v>#N/A</v>
      </c>
      <c r="X9471" s="37" t="e">
        <f t="shared" si="742"/>
        <v>#N/A</v>
      </c>
      <c r="Y9471" s="37" t="e">
        <f t="shared" si="745"/>
        <v>#N/A</v>
      </c>
      <c r="Z9471" s="37"/>
      <c r="AA9471" s="37"/>
    </row>
    <row r="9472" spans="20:27">
      <c r="T9472" s="26">
        <v>9452</v>
      </c>
      <c r="U9472" s="26" t="e">
        <f t="shared" si="744"/>
        <v>#N/A</v>
      </c>
      <c r="V9472" s="36" t="e">
        <f t="shared" si="741"/>
        <v>#N/A</v>
      </c>
      <c r="W9472" s="29" t="e">
        <f t="shared" si="743"/>
        <v>#N/A</v>
      </c>
      <c r="X9472" s="37" t="e">
        <f t="shared" si="742"/>
        <v>#N/A</v>
      </c>
      <c r="Y9472" s="37" t="e">
        <f t="shared" si="745"/>
        <v>#N/A</v>
      </c>
      <c r="Z9472" s="37"/>
      <c r="AA9472" s="37"/>
    </row>
    <row r="9473" spans="20:27">
      <c r="T9473" s="26">
        <v>9453</v>
      </c>
      <c r="U9473" s="26" t="e">
        <f t="shared" si="744"/>
        <v>#N/A</v>
      </c>
      <c r="V9473" s="36" t="e">
        <f t="shared" si="741"/>
        <v>#N/A</v>
      </c>
      <c r="W9473" s="29" t="e">
        <f t="shared" si="743"/>
        <v>#N/A</v>
      </c>
      <c r="X9473" s="37" t="e">
        <f t="shared" si="742"/>
        <v>#N/A</v>
      </c>
      <c r="Y9473" s="37" t="e">
        <f t="shared" si="745"/>
        <v>#N/A</v>
      </c>
      <c r="Z9473" s="37"/>
      <c r="AA9473" s="37"/>
    </row>
    <row r="9474" spans="20:27">
      <c r="T9474" s="26">
        <v>9454</v>
      </c>
      <c r="U9474" s="26" t="e">
        <f t="shared" si="744"/>
        <v>#N/A</v>
      </c>
      <c r="V9474" s="36" t="e">
        <f t="shared" si="741"/>
        <v>#N/A</v>
      </c>
      <c r="W9474" s="29" t="e">
        <f t="shared" si="743"/>
        <v>#N/A</v>
      </c>
      <c r="X9474" s="37" t="e">
        <f t="shared" si="742"/>
        <v>#N/A</v>
      </c>
      <c r="Y9474" s="37" t="e">
        <f t="shared" si="745"/>
        <v>#N/A</v>
      </c>
      <c r="Z9474" s="37"/>
      <c r="AA9474" s="37"/>
    </row>
    <row r="9475" spans="20:27">
      <c r="T9475" s="26">
        <v>9455</v>
      </c>
      <c r="U9475" s="26" t="e">
        <f t="shared" si="744"/>
        <v>#N/A</v>
      </c>
      <c r="V9475" s="36" t="e">
        <f t="shared" si="741"/>
        <v>#N/A</v>
      </c>
      <c r="W9475" s="29" t="e">
        <f t="shared" si="743"/>
        <v>#N/A</v>
      </c>
      <c r="X9475" s="37" t="e">
        <f t="shared" si="742"/>
        <v>#N/A</v>
      </c>
      <c r="Y9475" s="37" t="e">
        <f t="shared" si="745"/>
        <v>#N/A</v>
      </c>
      <c r="Z9475" s="37"/>
      <c r="AA9475" s="37"/>
    </row>
    <row r="9476" spans="20:27">
      <c r="T9476" s="26">
        <v>9456</v>
      </c>
      <c r="U9476" s="26" t="e">
        <f t="shared" si="744"/>
        <v>#N/A</v>
      </c>
      <c r="V9476" s="36" t="e">
        <f t="shared" si="741"/>
        <v>#N/A</v>
      </c>
      <c r="W9476" s="29" t="e">
        <f t="shared" si="743"/>
        <v>#N/A</v>
      </c>
      <c r="X9476" s="37" t="e">
        <f t="shared" si="742"/>
        <v>#N/A</v>
      </c>
      <c r="Y9476" s="37" t="e">
        <f t="shared" si="745"/>
        <v>#N/A</v>
      </c>
      <c r="Z9476" s="37"/>
      <c r="AA9476" s="37"/>
    </row>
    <row r="9477" spans="20:27">
      <c r="T9477" s="26">
        <v>9457</v>
      </c>
      <c r="U9477" s="26" t="e">
        <f t="shared" si="744"/>
        <v>#N/A</v>
      </c>
      <c r="V9477" s="36" t="e">
        <f t="shared" si="741"/>
        <v>#N/A</v>
      </c>
      <c r="W9477" s="29" t="e">
        <f t="shared" si="743"/>
        <v>#N/A</v>
      </c>
      <c r="X9477" s="37" t="e">
        <f t="shared" si="742"/>
        <v>#N/A</v>
      </c>
      <c r="Y9477" s="37" t="e">
        <f t="shared" si="745"/>
        <v>#N/A</v>
      </c>
      <c r="Z9477" s="37"/>
      <c r="AA9477" s="37"/>
    </row>
    <row r="9478" spans="20:27">
      <c r="T9478" s="26">
        <v>9458</v>
      </c>
      <c r="U9478" s="26" t="e">
        <f t="shared" si="744"/>
        <v>#N/A</v>
      </c>
      <c r="V9478" s="36" t="e">
        <f t="shared" si="741"/>
        <v>#N/A</v>
      </c>
      <c r="W9478" s="29" t="e">
        <f t="shared" si="743"/>
        <v>#N/A</v>
      </c>
      <c r="X9478" s="37" t="e">
        <f t="shared" si="742"/>
        <v>#N/A</v>
      </c>
      <c r="Y9478" s="37" t="e">
        <f t="shared" si="745"/>
        <v>#N/A</v>
      </c>
      <c r="Z9478" s="37"/>
      <c r="AA9478" s="37"/>
    </row>
    <row r="9479" spans="20:27">
      <c r="T9479" s="26">
        <v>9459</v>
      </c>
      <c r="U9479" s="26" t="e">
        <f t="shared" si="744"/>
        <v>#N/A</v>
      </c>
      <c r="V9479" s="36" t="e">
        <f t="shared" si="741"/>
        <v>#N/A</v>
      </c>
      <c r="W9479" s="29" t="e">
        <f t="shared" si="743"/>
        <v>#N/A</v>
      </c>
      <c r="X9479" s="37" t="e">
        <f t="shared" si="742"/>
        <v>#N/A</v>
      </c>
      <c r="Y9479" s="37" t="e">
        <f t="shared" si="745"/>
        <v>#N/A</v>
      </c>
      <c r="Z9479" s="37"/>
      <c r="AA9479" s="37"/>
    </row>
    <row r="9480" spans="20:27">
      <c r="T9480" s="26">
        <v>9460</v>
      </c>
      <c r="U9480" s="26" t="e">
        <f t="shared" si="744"/>
        <v>#N/A</v>
      </c>
      <c r="V9480" s="36" t="e">
        <f t="shared" ref="V9480:V9543" si="746">K$23*EXP(M$22*LOG(T9480/O$23))</f>
        <v>#N/A</v>
      </c>
      <c r="W9480" s="29" t="e">
        <f t="shared" si="743"/>
        <v>#N/A</v>
      </c>
      <c r="X9480" s="37" t="e">
        <f t="shared" ref="X9480:X9543" si="747">IF(($K$60+15)&gt;T9480,T9480,(#N/A))</f>
        <v>#N/A</v>
      </c>
      <c r="Y9480" s="37" t="e">
        <f t="shared" si="745"/>
        <v>#N/A</v>
      </c>
      <c r="Z9480" s="37"/>
      <c r="AA9480" s="37"/>
    </row>
    <row r="9481" spans="20:27">
      <c r="T9481" s="26">
        <v>9461</v>
      </c>
      <c r="U9481" s="26" t="e">
        <f t="shared" si="744"/>
        <v>#N/A</v>
      </c>
      <c r="V9481" s="36" t="e">
        <f t="shared" si="746"/>
        <v>#N/A</v>
      </c>
      <c r="W9481" s="29" t="e">
        <f t="shared" si="743"/>
        <v>#N/A</v>
      </c>
      <c r="X9481" s="37" t="e">
        <f t="shared" si="747"/>
        <v>#N/A</v>
      </c>
      <c r="Y9481" s="37" t="e">
        <f t="shared" si="745"/>
        <v>#N/A</v>
      </c>
      <c r="Z9481" s="37"/>
      <c r="AA9481" s="37"/>
    </row>
    <row r="9482" spans="20:27">
      <c r="T9482" s="26">
        <v>9462</v>
      </c>
      <c r="U9482" s="26" t="e">
        <f t="shared" si="744"/>
        <v>#N/A</v>
      </c>
      <c r="V9482" s="36" t="e">
        <f t="shared" si="746"/>
        <v>#N/A</v>
      </c>
      <c r="W9482" s="29" t="e">
        <f t="shared" si="743"/>
        <v>#N/A</v>
      </c>
      <c r="X9482" s="37" t="e">
        <f t="shared" si="747"/>
        <v>#N/A</v>
      </c>
      <c r="Y9482" s="37" t="e">
        <f t="shared" si="745"/>
        <v>#N/A</v>
      </c>
      <c r="Z9482" s="37"/>
      <c r="AA9482" s="37"/>
    </row>
    <row r="9483" spans="20:27">
      <c r="T9483" s="26">
        <v>9463</v>
      </c>
      <c r="U9483" s="26" t="e">
        <f t="shared" si="744"/>
        <v>#N/A</v>
      </c>
      <c r="V9483" s="36" t="e">
        <f t="shared" si="746"/>
        <v>#N/A</v>
      </c>
      <c r="W9483" s="29" t="e">
        <f t="shared" si="743"/>
        <v>#N/A</v>
      </c>
      <c r="X9483" s="37" t="e">
        <f t="shared" si="747"/>
        <v>#N/A</v>
      </c>
      <c r="Y9483" s="37" t="e">
        <f t="shared" si="745"/>
        <v>#N/A</v>
      </c>
      <c r="Z9483" s="37"/>
      <c r="AA9483" s="37"/>
    </row>
    <row r="9484" spans="20:27">
      <c r="T9484" s="26">
        <v>9464</v>
      </c>
      <c r="U9484" s="26" t="e">
        <f t="shared" si="744"/>
        <v>#N/A</v>
      </c>
      <c r="V9484" s="36" t="e">
        <f t="shared" si="746"/>
        <v>#N/A</v>
      </c>
      <c r="W9484" s="29" t="e">
        <f t="shared" si="743"/>
        <v>#N/A</v>
      </c>
      <c r="X9484" s="37" t="e">
        <f t="shared" si="747"/>
        <v>#N/A</v>
      </c>
      <c r="Y9484" s="37" t="e">
        <f t="shared" si="745"/>
        <v>#N/A</v>
      </c>
      <c r="Z9484" s="37"/>
      <c r="AA9484" s="37"/>
    </row>
    <row r="9485" spans="20:27">
      <c r="T9485" s="26">
        <v>9465</v>
      </c>
      <c r="U9485" s="26" t="e">
        <f t="shared" si="744"/>
        <v>#N/A</v>
      </c>
      <c r="V9485" s="36" t="e">
        <f t="shared" si="746"/>
        <v>#N/A</v>
      </c>
      <c r="W9485" s="29" t="e">
        <f t="shared" si="743"/>
        <v>#N/A</v>
      </c>
      <c r="X9485" s="37" t="e">
        <f t="shared" si="747"/>
        <v>#N/A</v>
      </c>
      <c r="Y9485" s="37" t="e">
        <f t="shared" si="745"/>
        <v>#N/A</v>
      </c>
      <c r="Z9485" s="37"/>
      <c r="AA9485" s="37"/>
    </row>
    <row r="9486" spans="20:27">
      <c r="T9486" s="26">
        <v>9466</v>
      </c>
      <c r="U9486" s="26" t="e">
        <f t="shared" si="744"/>
        <v>#N/A</v>
      </c>
      <c r="V9486" s="36" t="e">
        <f t="shared" si="746"/>
        <v>#N/A</v>
      </c>
      <c r="W9486" s="29" t="e">
        <f t="shared" si="743"/>
        <v>#N/A</v>
      </c>
      <c r="X9486" s="37" t="e">
        <f t="shared" si="747"/>
        <v>#N/A</v>
      </c>
      <c r="Y9486" s="37" t="e">
        <f t="shared" si="745"/>
        <v>#N/A</v>
      </c>
      <c r="Z9486" s="37"/>
      <c r="AA9486" s="37"/>
    </row>
    <row r="9487" spans="20:27">
      <c r="T9487" s="26">
        <v>9467</v>
      </c>
      <c r="U9487" s="26" t="e">
        <f t="shared" si="744"/>
        <v>#N/A</v>
      </c>
      <c r="V9487" s="36" t="e">
        <f t="shared" si="746"/>
        <v>#N/A</v>
      </c>
      <c r="W9487" s="29" t="e">
        <f t="shared" si="743"/>
        <v>#N/A</v>
      </c>
      <c r="X9487" s="37" t="e">
        <f t="shared" si="747"/>
        <v>#N/A</v>
      </c>
      <c r="Y9487" s="37" t="e">
        <f t="shared" si="745"/>
        <v>#N/A</v>
      </c>
      <c r="Z9487" s="37"/>
      <c r="AA9487" s="37"/>
    </row>
    <row r="9488" spans="20:27">
      <c r="T9488" s="26">
        <v>9468</v>
      </c>
      <c r="U9488" s="26" t="e">
        <f t="shared" si="744"/>
        <v>#N/A</v>
      </c>
      <c r="V9488" s="36" t="e">
        <f t="shared" si="746"/>
        <v>#N/A</v>
      </c>
      <c r="W9488" s="29" t="e">
        <f t="shared" si="743"/>
        <v>#N/A</v>
      </c>
      <c r="X9488" s="37" t="e">
        <f t="shared" si="747"/>
        <v>#N/A</v>
      </c>
      <c r="Y9488" s="37" t="e">
        <f t="shared" si="745"/>
        <v>#N/A</v>
      </c>
      <c r="Z9488" s="37"/>
      <c r="AA9488" s="37"/>
    </row>
    <row r="9489" spans="20:27">
      <c r="T9489" s="26">
        <v>9469</v>
      </c>
      <c r="U9489" s="26" t="e">
        <f t="shared" si="744"/>
        <v>#N/A</v>
      </c>
      <c r="V9489" s="36" t="e">
        <f t="shared" si="746"/>
        <v>#N/A</v>
      </c>
      <c r="W9489" s="29" t="e">
        <f t="shared" si="743"/>
        <v>#N/A</v>
      </c>
      <c r="X9489" s="37" t="e">
        <f t="shared" si="747"/>
        <v>#N/A</v>
      </c>
      <c r="Y9489" s="37" t="e">
        <f t="shared" si="745"/>
        <v>#N/A</v>
      </c>
      <c r="Z9489" s="37"/>
      <c r="AA9489" s="37"/>
    </row>
    <row r="9490" spans="20:27">
      <c r="T9490" s="26">
        <v>9470</v>
      </c>
      <c r="U9490" s="26" t="e">
        <f t="shared" si="744"/>
        <v>#N/A</v>
      </c>
      <c r="V9490" s="36" t="e">
        <f t="shared" si="746"/>
        <v>#N/A</v>
      </c>
      <c r="W9490" s="29" t="e">
        <f t="shared" si="743"/>
        <v>#N/A</v>
      </c>
      <c r="X9490" s="37" t="e">
        <f t="shared" si="747"/>
        <v>#N/A</v>
      </c>
      <c r="Y9490" s="37" t="e">
        <f t="shared" si="745"/>
        <v>#N/A</v>
      </c>
      <c r="Z9490" s="37"/>
      <c r="AA9490" s="37"/>
    </row>
    <row r="9491" spans="20:27">
      <c r="T9491" s="26">
        <v>9471</v>
      </c>
      <c r="U9491" s="26" t="e">
        <f t="shared" si="744"/>
        <v>#N/A</v>
      </c>
      <c r="V9491" s="36" t="e">
        <f t="shared" si="746"/>
        <v>#N/A</v>
      </c>
      <c r="W9491" s="29" t="e">
        <f t="shared" si="743"/>
        <v>#N/A</v>
      </c>
      <c r="X9491" s="37" t="e">
        <f t="shared" si="747"/>
        <v>#N/A</v>
      </c>
      <c r="Y9491" s="37" t="e">
        <f t="shared" si="745"/>
        <v>#N/A</v>
      </c>
      <c r="Z9491" s="37"/>
      <c r="AA9491" s="37"/>
    </row>
    <row r="9492" spans="20:27">
      <c r="T9492" s="26">
        <v>9472</v>
      </c>
      <c r="U9492" s="26" t="e">
        <f t="shared" si="744"/>
        <v>#N/A</v>
      </c>
      <c r="V9492" s="36" t="e">
        <f t="shared" si="746"/>
        <v>#N/A</v>
      </c>
      <c r="W9492" s="29" t="e">
        <f t="shared" si="743"/>
        <v>#N/A</v>
      </c>
      <c r="X9492" s="37" t="e">
        <f t="shared" si="747"/>
        <v>#N/A</v>
      </c>
      <c r="Y9492" s="37" t="e">
        <f t="shared" si="745"/>
        <v>#N/A</v>
      </c>
      <c r="Z9492" s="37"/>
      <c r="AA9492" s="37"/>
    </row>
    <row r="9493" spans="20:27">
      <c r="T9493" s="26">
        <v>9473</v>
      </c>
      <c r="U9493" s="26" t="e">
        <f t="shared" si="744"/>
        <v>#N/A</v>
      </c>
      <c r="V9493" s="36" t="e">
        <f t="shared" si="746"/>
        <v>#N/A</v>
      </c>
      <c r="W9493" s="29" t="e">
        <f t="shared" ref="W9493:W9556" si="748">IF(U9493="",(#N/A),V9493)</f>
        <v>#N/A</v>
      </c>
      <c r="X9493" s="37" t="e">
        <f t="shared" si="747"/>
        <v>#N/A</v>
      </c>
      <c r="Y9493" s="37" t="e">
        <f t="shared" si="745"/>
        <v>#N/A</v>
      </c>
      <c r="Z9493" s="37"/>
      <c r="AA9493" s="37"/>
    </row>
    <row r="9494" spans="20:27">
      <c r="T9494" s="26">
        <v>9474</v>
      </c>
      <c r="U9494" s="26" t="e">
        <f t="shared" ref="U9494:U9557" si="749">IF(MAX(D$20:D$64)&lt;T9494,(#N/A),T9494)</f>
        <v>#N/A</v>
      </c>
      <c r="V9494" s="36" t="e">
        <f t="shared" si="746"/>
        <v>#N/A</v>
      </c>
      <c r="W9494" s="29" t="e">
        <f t="shared" si="748"/>
        <v>#N/A</v>
      </c>
      <c r="X9494" s="37" t="e">
        <f t="shared" si="747"/>
        <v>#N/A</v>
      </c>
      <c r="Y9494" s="37" t="e">
        <f t="shared" si="745"/>
        <v>#N/A</v>
      </c>
      <c r="Z9494" s="37"/>
      <c r="AA9494" s="37"/>
    </row>
    <row r="9495" spans="20:27">
      <c r="T9495" s="26">
        <v>9475</v>
      </c>
      <c r="U9495" s="26" t="e">
        <f t="shared" si="749"/>
        <v>#N/A</v>
      </c>
      <c r="V9495" s="36" t="e">
        <f t="shared" si="746"/>
        <v>#N/A</v>
      </c>
      <c r="W9495" s="29" t="e">
        <f t="shared" si="748"/>
        <v>#N/A</v>
      </c>
      <c r="X9495" s="37" t="e">
        <f t="shared" si="747"/>
        <v>#N/A</v>
      </c>
      <c r="Y9495" s="37" t="e">
        <f t="shared" si="745"/>
        <v>#N/A</v>
      </c>
      <c r="Z9495" s="37"/>
      <c r="AA9495" s="37"/>
    </row>
    <row r="9496" spans="20:27">
      <c r="T9496" s="26">
        <v>9476</v>
      </c>
      <c r="U9496" s="26" t="e">
        <f t="shared" si="749"/>
        <v>#N/A</v>
      </c>
      <c r="V9496" s="36" t="e">
        <f t="shared" si="746"/>
        <v>#N/A</v>
      </c>
      <c r="W9496" s="29" t="e">
        <f t="shared" si="748"/>
        <v>#N/A</v>
      </c>
      <c r="X9496" s="37" t="e">
        <f t="shared" si="747"/>
        <v>#N/A</v>
      </c>
      <c r="Y9496" s="37" t="e">
        <f t="shared" si="745"/>
        <v>#N/A</v>
      </c>
      <c r="Z9496" s="37"/>
      <c r="AA9496" s="37"/>
    </row>
    <row r="9497" spans="20:27">
      <c r="T9497" s="26">
        <v>9477</v>
      </c>
      <c r="U9497" s="26" t="e">
        <f t="shared" si="749"/>
        <v>#N/A</v>
      </c>
      <c r="V9497" s="36" t="e">
        <f t="shared" si="746"/>
        <v>#N/A</v>
      </c>
      <c r="W9497" s="29" t="e">
        <f t="shared" si="748"/>
        <v>#N/A</v>
      </c>
      <c r="X9497" s="37" t="e">
        <f t="shared" si="747"/>
        <v>#N/A</v>
      </c>
      <c r="Y9497" s="37" t="e">
        <f t="shared" si="745"/>
        <v>#N/A</v>
      </c>
      <c r="Z9497" s="37"/>
      <c r="AA9497" s="37"/>
    </row>
    <row r="9498" spans="20:27">
      <c r="T9498" s="26">
        <v>9478</v>
      </c>
      <c r="U9498" s="26" t="e">
        <f t="shared" si="749"/>
        <v>#N/A</v>
      </c>
      <c r="V9498" s="36" t="e">
        <f t="shared" si="746"/>
        <v>#N/A</v>
      </c>
      <c r="W9498" s="29" t="e">
        <f t="shared" si="748"/>
        <v>#N/A</v>
      </c>
      <c r="X9498" s="37" t="e">
        <f t="shared" si="747"/>
        <v>#N/A</v>
      </c>
      <c r="Y9498" s="37" t="e">
        <f t="shared" si="745"/>
        <v>#N/A</v>
      </c>
      <c r="Z9498" s="37"/>
      <c r="AA9498" s="37"/>
    </row>
    <row r="9499" spans="20:27">
      <c r="T9499" s="26">
        <v>9479</v>
      </c>
      <c r="U9499" s="26" t="e">
        <f t="shared" si="749"/>
        <v>#N/A</v>
      </c>
      <c r="V9499" s="36" t="e">
        <f t="shared" si="746"/>
        <v>#N/A</v>
      </c>
      <c r="W9499" s="29" t="e">
        <f t="shared" si="748"/>
        <v>#N/A</v>
      </c>
      <c r="X9499" s="37" t="e">
        <f t="shared" si="747"/>
        <v>#N/A</v>
      </c>
      <c r="Y9499" s="37" t="e">
        <f t="shared" si="745"/>
        <v>#N/A</v>
      </c>
      <c r="Z9499" s="37"/>
      <c r="AA9499" s="37"/>
    </row>
    <row r="9500" spans="20:27">
      <c r="T9500" s="26">
        <v>9480</v>
      </c>
      <c r="U9500" s="26" t="e">
        <f t="shared" si="749"/>
        <v>#N/A</v>
      </c>
      <c r="V9500" s="36" t="e">
        <f t="shared" si="746"/>
        <v>#N/A</v>
      </c>
      <c r="W9500" s="29" t="e">
        <f t="shared" si="748"/>
        <v>#N/A</v>
      </c>
      <c r="X9500" s="37" t="e">
        <f t="shared" si="747"/>
        <v>#N/A</v>
      </c>
      <c r="Y9500" s="37" t="e">
        <f t="shared" si="745"/>
        <v>#N/A</v>
      </c>
      <c r="Z9500" s="37"/>
      <c r="AA9500" s="37"/>
    </row>
    <row r="9501" spans="20:27">
      <c r="T9501" s="26">
        <v>9481</v>
      </c>
      <c r="U9501" s="26" t="e">
        <f t="shared" si="749"/>
        <v>#N/A</v>
      </c>
      <c r="V9501" s="36" t="e">
        <f t="shared" si="746"/>
        <v>#N/A</v>
      </c>
      <c r="W9501" s="29" t="e">
        <f t="shared" si="748"/>
        <v>#N/A</v>
      </c>
      <c r="X9501" s="37" t="e">
        <f t="shared" si="747"/>
        <v>#N/A</v>
      </c>
      <c r="Y9501" s="37" t="e">
        <f t="shared" si="745"/>
        <v>#N/A</v>
      </c>
      <c r="Z9501" s="37"/>
      <c r="AA9501" s="37"/>
    </row>
    <row r="9502" spans="20:27">
      <c r="T9502" s="26">
        <v>9482</v>
      </c>
      <c r="U9502" s="26" t="e">
        <f t="shared" si="749"/>
        <v>#N/A</v>
      </c>
      <c r="V9502" s="36" t="e">
        <f t="shared" si="746"/>
        <v>#N/A</v>
      </c>
      <c r="W9502" s="29" t="e">
        <f t="shared" si="748"/>
        <v>#N/A</v>
      </c>
      <c r="X9502" s="37" t="e">
        <f t="shared" si="747"/>
        <v>#N/A</v>
      </c>
      <c r="Y9502" s="37" t="e">
        <f t="shared" si="745"/>
        <v>#N/A</v>
      </c>
      <c r="Z9502" s="37"/>
      <c r="AA9502" s="37"/>
    </row>
    <row r="9503" spans="20:27">
      <c r="T9503" s="26">
        <v>9483</v>
      </c>
      <c r="U9503" s="26" t="e">
        <f t="shared" si="749"/>
        <v>#N/A</v>
      </c>
      <c r="V9503" s="36" t="e">
        <f t="shared" si="746"/>
        <v>#N/A</v>
      </c>
      <c r="W9503" s="29" t="e">
        <f t="shared" si="748"/>
        <v>#N/A</v>
      </c>
      <c r="X9503" s="37" t="e">
        <f t="shared" si="747"/>
        <v>#N/A</v>
      </c>
      <c r="Y9503" s="37" t="e">
        <f t="shared" ref="Y9503:Y9566" si="750">IF(($K$60+15)&gt;T9503,K$23*EXP(M$22*LOG(T9503/O$23)),(#N/A))</f>
        <v>#N/A</v>
      </c>
      <c r="Z9503" s="37"/>
      <c r="AA9503" s="37"/>
    </row>
    <row r="9504" spans="20:27">
      <c r="T9504" s="26">
        <v>9484</v>
      </c>
      <c r="U9504" s="26" t="e">
        <f t="shared" si="749"/>
        <v>#N/A</v>
      </c>
      <c r="V9504" s="36" t="e">
        <f t="shared" si="746"/>
        <v>#N/A</v>
      </c>
      <c r="W9504" s="29" t="e">
        <f t="shared" si="748"/>
        <v>#N/A</v>
      </c>
      <c r="X9504" s="37" t="e">
        <f t="shared" si="747"/>
        <v>#N/A</v>
      </c>
      <c r="Y9504" s="37" t="e">
        <f t="shared" si="750"/>
        <v>#N/A</v>
      </c>
      <c r="Z9504" s="37"/>
      <c r="AA9504" s="37"/>
    </row>
    <row r="9505" spans="20:27">
      <c r="T9505" s="26">
        <v>9485</v>
      </c>
      <c r="U9505" s="26" t="e">
        <f t="shared" si="749"/>
        <v>#N/A</v>
      </c>
      <c r="V9505" s="36" t="e">
        <f t="shared" si="746"/>
        <v>#N/A</v>
      </c>
      <c r="W9505" s="29" t="e">
        <f t="shared" si="748"/>
        <v>#N/A</v>
      </c>
      <c r="X9505" s="37" t="e">
        <f t="shared" si="747"/>
        <v>#N/A</v>
      </c>
      <c r="Y9505" s="37" t="e">
        <f t="shared" si="750"/>
        <v>#N/A</v>
      </c>
      <c r="Z9505" s="37"/>
      <c r="AA9505" s="37"/>
    </row>
    <row r="9506" spans="20:27">
      <c r="T9506" s="26">
        <v>9486</v>
      </c>
      <c r="U9506" s="26" t="e">
        <f t="shared" si="749"/>
        <v>#N/A</v>
      </c>
      <c r="V9506" s="36" t="e">
        <f t="shared" si="746"/>
        <v>#N/A</v>
      </c>
      <c r="W9506" s="29" t="e">
        <f t="shared" si="748"/>
        <v>#N/A</v>
      </c>
      <c r="X9506" s="37" t="e">
        <f t="shared" si="747"/>
        <v>#N/A</v>
      </c>
      <c r="Y9506" s="37" t="e">
        <f t="shared" si="750"/>
        <v>#N/A</v>
      </c>
      <c r="Z9506" s="37"/>
      <c r="AA9506" s="37"/>
    </row>
    <row r="9507" spans="20:27">
      <c r="T9507" s="26">
        <v>9487</v>
      </c>
      <c r="U9507" s="26" t="e">
        <f t="shared" si="749"/>
        <v>#N/A</v>
      </c>
      <c r="V9507" s="36" t="e">
        <f t="shared" si="746"/>
        <v>#N/A</v>
      </c>
      <c r="W9507" s="29" t="e">
        <f t="shared" si="748"/>
        <v>#N/A</v>
      </c>
      <c r="X9507" s="37" t="e">
        <f t="shared" si="747"/>
        <v>#N/A</v>
      </c>
      <c r="Y9507" s="37" t="e">
        <f t="shared" si="750"/>
        <v>#N/A</v>
      </c>
      <c r="Z9507" s="37"/>
      <c r="AA9507" s="37"/>
    </row>
    <row r="9508" spans="20:27">
      <c r="T9508" s="26">
        <v>9488</v>
      </c>
      <c r="U9508" s="26" t="e">
        <f t="shared" si="749"/>
        <v>#N/A</v>
      </c>
      <c r="V9508" s="36" t="e">
        <f t="shared" si="746"/>
        <v>#N/A</v>
      </c>
      <c r="W9508" s="29" t="e">
        <f t="shared" si="748"/>
        <v>#N/A</v>
      </c>
      <c r="X9508" s="37" t="e">
        <f t="shared" si="747"/>
        <v>#N/A</v>
      </c>
      <c r="Y9508" s="37" t="e">
        <f t="shared" si="750"/>
        <v>#N/A</v>
      </c>
      <c r="Z9508" s="37"/>
      <c r="AA9508" s="37"/>
    </row>
    <row r="9509" spans="20:27">
      <c r="T9509" s="26">
        <v>9489</v>
      </c>
      <c r="U9509" s="26" t="e">
        <f t="shared" si="749"/>
        <v>#N/A</v>
      </c>
      <c r="V9509" s="36" t="e">
        <f t="shared" si="746"/>
        <v>#N/A</v>
      </c>
      <c r="W9509" s="29" t="e">
        <f t="shared" si="748"/>
        <v>#N/A</v>
      </c>
      <c r="X9509" s="37" t="e">
        <f t="shared" si="747"/>
        <v>#N/A</v>
      </c>
      <c r="Y9509" s="37" t="e">
        <f t="shared" si="750"/>
        <v>#N/A</v>
      </c>
      <c r="Z9509" s="37"/>
      <c r="AA9509" s="37"/>
    </row>
    <row r="9510" spans="20:27">
      <c r="T9510" s="26">
        <v>9490</v>
      </c>
      <c r="U9510" s="26" t="e">
        <f t="shared" si="749"/>
        <v>#N/A</v>
      </c>
      <c r="V9510" s="36" t="e">
        <f t="shared" si="746"/>
        <v>#N/A</v>
      </c>
      <c r="W9510" s="29" t="e">
        <f t="shared" si="748"/>
        <v>#N/A</v>
      </c>
      <c r="X9510" s="37" t="e">
        <f t="shared" si="747"/>
        <v>#N/A</v>
      </c>
      <c r="Y9510" s="37" t="e">
        <f t="shared" si="750"/>
        <v>#N/A</v>
      </c>
      <c r="Z9510" s="37"/>
      <c r="AA9510" s="37"/>
    </row>
    <row r="9511" spans="20:27">
      <c r="T9511" s="26">
        <v>9491</v>
      </c>
      <c r="U9511" s="26" t="e">
        <f t="shared" si="749"/>
        <v>#N/A</v>
      </c>
      <c r="V9511" s="36" t="e">
        <f t="shared" si="746"/>
        <v>#N/A</v>
      </c>
      <c r="W9511" s="29" t="e">
        <f t="shared" si="748"/>
        <v>#N/A</v>
      </c>
      <c r="X9511" s="37" t="e">
        <f t="shared" si="747"/>
        <v>#N/A</v>
      </c>
      <c r="Y9511" s="37" t="e">
        <f t="shared" si="750"/>
        <v>#N/A</v>
      </c>
      <c r="Z9511" s="37"/>
      <c r="AA9511" s="37"/>
    </row>
    <row r="9512" spans="20:27">
      <c r="T9512" s="26">
        <v>9492</v>
      </c>
      <c r="U9512" s="26" t="e">
        <f t="shared" si="749"/>
        <v>#N/A</v>
      </c>
      <c r="V9512" s="36" t="e">
        <f t="shared" si="746"/>
        <v>#N/A</v>
      </c>
      <c r="W9512" s="29" t="e">
        <f t="shared" si="748"/>
        <v>#N/A</v>
      </c>
      <c r="X9512" s="37" t="e">
        <f t="shared" si="747"/>
        <v>#N/A</v>
      </c>
      <c r="Y9512" s="37" t="e">
        <f t="shared" si="750"/>
        <v>#N/A</v>
      </c>
      <c r="Z9512" s="37"/>
      <c r="AA9512" s="37"/>
    </row>
    <row r="9513" spans="20:27">
      <c r="T9513" s="26">
        <v>9493</v>
      </c>
      <c r="U9513" s="26" t="e">
        <f t="shared" si="749"/>
        <v>#N/A</v>
      </c>
      <c r="V9513" s="36" t="e">
        <f t="shared" si="746"/>
        <v>#N/A</v>
      </c>
      <c r="W9513" s="29" t="e">
        <f t="shared" si="748"/>
        <v>#N/A</v>
      </c>
      <c r="X9513" s="37" t="e">
        <f t="shared" si="747"/>
        <v>#N/A</v>
      </c>
      <c r="Y9513" s="37" t="e">
        <f t="shared" si="750"/>
        <v>#N/A</v>
      </c>
      <c r="Z9513" s="37"/>
      <c r="AA9513" s="37"/>
    </row>
    <row r="9514" spans="20:27">
      <c r="T9514" s="26">
        <v>9494</v>
      </c>
      <c r="U9514" s="26" t="e">
        <f t="shared" si="749"/>
        <v>#N/A</v>
      </c>
      <c r="V9514" s="36" t="e">
        <f t="shared" si="746"/>
        <v>#N/A</v>
      </c>
      <c r="W9514" s="29" t="e">
        <f t="shared" si="748"/>
        <v>#N/A</v>
      </c>
      <c r="X9514" s="37" t="e">
        <f t="shared" si="747"/>
        <v>#N/A</v>
      </c>
      <c r="Y9514" s="37" t="e">
        <f t="shared" si="750"/>
        <v>#N/A</v>
      </c>
      <c r="Z9514" s="37"/>
      <c r="AA9514" s="37"/>
    </row>
    <row r="9515" spans="20:27">
      <c r="T9515" s="26">
        <v>9495</v>
      </c>
      <c r="U9515" s="26" t="e">
        <f t="shared" si="749"/>
        <v>#N/A</v>
      </c>
      <c r="V9515" s="36" t="e">
        <f t="shared" si="746"/>
        <v>#N/A</v>
      </c>
      <c r="W9515" s="29" t="e">
        <f t="shared" si="748"/>
        <v>#N/A</v>
      </c>
      <c r="X9515" s="37" t="e">
        <f t="shared" si="747"/>
        <v>#N/A</v>
      </c>
      <c r="Y9515" s="37" t="e">
        <f t="shared" si="750"/>
        <v>#N/A</v>
      </c>
      <c r="Z9515" s="37"/>
      <c r="AA9515" s="37"/>
    </row>
    <row r="9516" spans="20:27">
      <c r="T9516" s="26">
        <v>9496</v>
      </c>
      <c r="U9516" s="26" t="e">
        <f t="shared" si="749"/>
        <v>#N/A</v>
      </c>
      <c r="V9516" s="36" t="e">
        <f t="shared" si="746"/>
        <v>#N/A</v>
      </c>
      <c r="W9516" s="29" t="e">
        <f t="shared" si="748"/>
        <v>#N/A</v>
      </c>
      <c r="X9516" s="37" t="e">
        <f t="shared" si="747"/>
        <v>#N/A</v>
      </c>
      <c r="Y9516" s="37" t="e">
        <f t="shared" si="750"/>
        <v>#N/A</v>
      </c>
      <c r="Z9516" s="37"/>
      <c r="AA9516" s="37"/>
    </row>
    <row r="9517" spans="20:27">
      <c r="T9517" s="26">
        <v>9497</v>
      </c>
      <c r="U9517" s="26" t="e">
        <f t="shared" si="749"/>
        <v>#N/A</v>
      </c>
      <c r="V9517" s="36" t="e">
        <f t="shared" si="746"/>
        <v>#N/A</v>
      </c>
      <c r="W9517" s="29" t="e">
        <f t="shared" si="748"/>
        <v>#N/A</v>
      </c>
      <c r="X9517" s="37" t="e">
        <f t="shared" si="747"/>
        <v>#N/A</v>
      </c>
      <c r="Y9517" s="37" t="e">
        <f t="shared" si="750"/>
        <v>#N/A</v>
      </c>
      <c r="Z9517" s="37"/>
      <c r="AA9517" s="37"/>
    </row>
    <row r="9518" spans="20:27">
      <c r="T9518" s="26">
        <v>9498</v>
      </c>
      <c r="U9518" s="26" t="e">
        <f t="shared" si="749"/>
        <v>#N/A</v>
      </c>
      <c r="V9518" s="36" t="e">
        <f t="shared" si="746"/>
        <v>#N/A</v>
      </c>
      <c r="W9518" s="29" t="e">
        <f t="shared" si="748"/>
        <v>#N/A</v>
      </c>
      <c r="X9518" s="37" t="e">
        <f t="shared" si="747"/>
        <v>#N/A</v>
      </c>
      <c r="Y9518" s="37" t="e">
        <f t="shared" si="750"/>
        <v>#N/A</v>
      </c>
      <c r="Z9518" s="37"/>
      <c r="AA9518" s="37"/>
    </row>
    <row r="9519" spans="20:27">
      <c r="T9519" s="26">
        <v>9499</v>
      </c>
      <c r="U9519" s="26" t="e">
        <f t="shared" si="749"/>
        <v>#N/A</v>
      </c>
      <c r="V9519" s="36" t="e">
        <f t="shared" si="746"/>
        <v>#N/A</v>
      </c>
      <c r="W9519" s="29" t="e">
        <f t="shared" si="748"/>
        <v>#N/A</v>
      </c>
      <c r="X9519" s="37" t="e">
        <f t="shared" si="747"/>
        <v>#N/A</v>
      </c>
      <c r="Y9519" s="37" t="e">
        <f t="shared" si="750"/>
        <v>#N/A</v>
      </c>
      <c r="Z9519" s="37"/>
      <c r="AA9519" s="37"/>
    </row>
    <row r="9520" spans="20:27">
      <c r="T9520" s="26">
        <v>9500</v>
      </c>
      <c r="U9520" s="26" t="e">
        <f t="shared" si="749"/>
        <v>#N/A</v>
      </c>
      <c r="V9520" s="36" t="e">
        <f t="shared" si="746"/>
        <v>#N/A</v>
      </c>
      <c r="W9520" s="29" t="e">
        <f t="shared" si="748"/>
        <v>#N/A</v>
      </c>
      <c r="X9520" s="37" t="e">
        <f t="shared" si="747"/>
        <v>#N/A</v>
      </c>
      <c r="Y9520" s="37" t="e">
        <f t="shared" si="750"/>
        <v>#N/A</v>
      </c>
      <c r="Z9520" s="37"/>
      <c r="AA9520" s="37"/>
    </row>
    <row r="9521" spans="20:27">
      <c r="T9521" s="26">
        <v>9501</v>
      </c>
      <c r="U9521" s="26" t="e">
        <f t="shared" si="749"/>
        <v>#N/A</v>
      </c>
      <c r="V9521" s="36" t="e">
        <f t="shared" si="746"/>
        <v>#N/A</v>
      </c>
      <c r="W9521" s="29" t="e">
        <f t="shared" si="748"/>
        <v>#N/A</v>
      </c>
      <c r="X9521" s="37" t="e">
        <f t="shared" si="747"/>
        <v>#N/A</v>
      </c>
      <c r="Y9521" s="37" t="e">
        <f t="shared" si="750"/>
        <v>#N/A</v>
      </c>
      <c r="Z9521" s="37"/>
      <c r="AA9521" s="37"/>
    </row>
    <row r="9522" spans="20:27">
      <c r="T9522" s="26">
        <v>9502</v>
      </c>
      <c r="U9522" s="26" t="e">
        <f t="shared" si="749"/>
        <v>#N/A</v>
      </c>
      <c r="V9522" s="36" t="e">
        <f t="shared" si="746"/>
        <v>#N/A</v>
      </c>
      <c r="W9522" s="29" t="e">
        <f t="shared" si="748"/>
        <v>#N/A</v>
      </c>
      <c r="X9522" s="37" t="e">
        <f t="shared" si="747"/>
        <v>#N/A</v>
      </c>
      <c r="Y9522" s="37" t="e">
        <f t="shared" si="750"/>
        <v>#N/A</v>
      </c>
      <c r="Z9522" s="37"/>
      <c r="AA9522" s="37"/>
    </row>
    <row r="9523" spans="20:27">
      <c r="T9523" s="26">
        <v>9503</v>
      </c>
      <c r="U9523" s="26" t="e">
        <f t="shared" si="749"/>
        <v>#N/A</v>
      </c>
      <c r="V9523" s="36" t="e">
        <f t="shared" si="746"/>
        <v>#N/A</v>
      </c>
      <c r="W9523" s="29" t="e">
        <f t="shared" si="748"/>
        <v>#N/A</v>
      </c>
      <c r="X9523" s="37" t="e">
        <f t="shared" si="747"/>
        <v>#N/A</v>
      </c>
      <c r="Y9523" s="37" t="e">
        <f t="shared" si="750"/>
        <v>#N/A</v>
      </c>
      <c r="Z9523" s="37"/>
      <c r="AA9523" s="37"/>
    </row>
    <row r="9524" spans="20:27">
      <c r="T9524" s="26">
        <v>9504</v>
      </c>
      <c r="U9524" s="26" t="e">
        <f t="shared" si="749"/>
        <v>#N/A</v>
      </c>
      <c r="V9524" s="36" t="e">
        <f t="shared" si="746"/>
        <v>#N/A</v>
      </c>
      <c r="W9524" s="29" t="e">
        <f t="shared" si="748"/>
        <v>#N/A</v>
      </c>
      <c r="X9524" s="37" t="e">
        <f t="shared" si="747"/>
        <v>#N/A</v>
      </c>
      <c r="Y9524" s="37" t="e">
        <f t="shared" si="750"/>
        <v>#N/A</v>
      </c>
      <c r="Z9524" s="37"/>
      <c r="AA9524" s="37"/>
    </row>
    <row r="9525" spans="20:27">
      <c r="T9525" s="26">
        <v>9505</v>
      </c>
      <c r="U9525" s="26" t="e">
        <f t="shared" si="749"/>
        <v>#N/A</v>
      </c>
      <c r="V9525" s="36" t="e">
        <f t="shared" si="746"/>
        <v>#N/A</v>
      </c>
      <c r="W9525" s="29" t="e">
        <f t="shared" si="748"/>
        <v>#N/A</v>
      </c>
      <c r="X9525" s="37" t="e">
        <f t="shared" si="747"/>
        <v>#N/A</v>
      </c>
      <c r="Y9525" s="37" t="e">
        <f t="shared" si="750"/>
        <v>#N/A</v>
      </c>
      <c r="Z9525" s="37"/>
      <c r="AA9525" s="37"/>
    </row>
    <row r="9526" spans="20:27">
      <c r="T9526" s="26">
        <v>9506</v>
      </c>
      <c r="U9526" s="26" t="e">
        <f t="shared" si="749"/>
        <v>#N/A</v>
      </c>
      <c r="V9526" s="36" t="e">
        <f t="shared" si="746"/>
        <v>#N/A</v>
      </c>
      <c r="W9526" s="29" t="e">
        <f t="shared" si="748"/>
        <v>#N/A</v>
      </c>
      <c r="X9526" s="37" t="e">
        <f t="shared" si="747"/>
        <v>#N/A</v>
      </c>
      <c r="Y9526" s="37" t="e">
        <f t="shared" si="750"/>
        <v>#N/A</v>
      </c>
      <c r="Z9526" s="37"/>
      <c r="AA9526" s="37"/>
    </row>
    <row r="9527" spans="20:27">
      <c r="T9527" s="26">
        <v>9507</v>
      </c>
      <c r="U9527" s="26" t="e">
        <f t="shared" si="749"/>
        <v>#N/A</v>
      </c>
      <c r="V9527" s="36" t="e">
        <f t="shared" si="746"/>
        <v>#N/A</v>
      </c>
      <c r="W9527" s="29" t="e">
        <f t="shared" si="748"/>
        <v>#N/A</v>
      </c>
      <c r="X9527" s="37" t="e">
        <f t="shared" si="747"/>
        <v>#N/A</v>
      </c>
      <c r="Y9527" s="37" t="e">
        <f t="shared" si="750"/>
        <v>#N/A</v>
      </c>
      <c r="Z9527" s="37"/>
      <c r="AA9527" s="37"/>
    </row>
    <row r="9528" spans="20:27">
      <c r="T9528" s="26">
        <v>9508</v>
      </c>
      <c r="U9528" s="26" t="e">
        <f t="shared" si="749"/>
        <v>#N/A</v>
      </c>
      <c r="V9528" s="36" t="e">
        <f t="shared" si="746"/>
        <v>#N/A</v>
      </c>
      <c r="W9528" s="29" t="e">
        <f t="shared" si="748"/>
        <v>#N/A</v>
      </c>
      <c r="X9528" s="37" t="e">
        <f t="shared" si="747"/>
        <v>#N/A</v>
      </c>
      <c r="Y9528" s="37" t="e">
        <f t="shared" si="750"/>
        <v>#N/A</v>
      </c>
      <c r="Z9528" s="37"/>
      <c r="AA9528" s="37"/>
    </row>
    <row r="9529" spans="20:27">
      <c r="T9529" s="26">
        <v>9509</v>
      </c>
      <c r="U9529" s="26" t="e">
        <f t="shared" si="749"/>
        <v>#N/A</v>
      </c>
      <c r="V9529" s="36" t="e">
        <f t="shared" si="746"/>
        <v>#N/A</v>
      </c>
      <c r="W9529" s="29" t="e">
        <f t="shared" si="748"/>
        <v>#N/A</v>
      </c>
      <c r="X9529" s="37" t="e">
        <f t="shared" si="747"/>
        <v>#N/A</v>
      </c>
      <c r="Y9529" s="37" t="e">
        <f t="shared" si="750"/>
        <v>#N/A</v>
      </c>
      <c r="Z9529" s="37"/>
      <c r="AA9529" s="37"/>
    </row>
    <row r="9530" spans="20:27">
      <c r="T9530" s="26">
        <v>9510</v>
      </c>
      <c r="U9530" s="26" t="e">
        <f t="shared" si="749"/>
        <v>#N/A</v>
      </c>
      <c r="V9530" s="36" t="e">
        <f t="shared" si="746"/>
        <v>#N/A</v>
      </c>
      <c r="W9530" s="29" t="e">
        <f t="shared" si="748"/>
        <v>#N/A</v>
      </c>
      <c r="X9530" s="37" t="e">
        <f t="shared" si="747"/>
        <v>#N/A</v>
      </c>
      <c r="Y9530" s="37" t="e">
        <f t="shared" si="750"/>
        <v>#N/A</v>
      </c>
      <c r="Z9530" s="37"/>
      <c r="AA9530" s="37"/>
    </row>
    <row r="9531" spans="20:27">
      <c r="T9531" s="26">
        <v>9511</v>
      </c>
      <c r="U9531" s="26" t="e">
        <f t="shared" si="749"/>
        <v>#N/A</v>
      </c>
      <c r="V9531" s="36" t="e">
        <f t="shared" si="746"/>
        <v>#N/A</v>
      </c>
      <c r="W9531" s="29" t="e">
        <f t="shared" si="748"/>
        <v>#N/A</v>
      </c>
      <c r="X9531" s="37" t="e">
        <f t="shared" si="747"/>
        <v>#N/A</v>
      </c>
      <c r="Y9531" s="37" t="e">
        <f t="shared" si="750"/>
        <v>#N/A</v>
      </c>
      <c r="Z9531" s="37"/>
      <c r="AA9531" s="37"/>
    </row>
    <row r="9532" spans="20:27">
      <c r="T9532" s="26">
        <v>9512</v>
      </c>
      <c r="U9532" s="26" t="e">
        <f t="shared" si="749"/>
        <v>#N/A</v>
      </c>
      <c r="V9532" s="36" t="e">
        <f t="shared" si="746"/>
        <v>#N/A</v>
      </c>
      <c r="W9532" s="29" t="e">
        <f t="shared" si="748"/>
        <v>#N/A</v>
      </c>
      <c r="X9532" s="37" t="e">
        <f t="shared" si="747"/>
        <v>#N/A</v>
      </c>
      <c r="Y9532" s="37" t="e">
        <f t="shared" si="750"/>
        <v>#N/A</v>
      </c>
      <c r="Z9532" s="37"/>
      <c r="AA9532" s="37"/>
    </row>
    <row r="9533" spans="20:27">
      <c r="T9533" s="26">
        <v>9513</v>
      </c>
      <c r="U9533" s="26" t="e">
        <f t="shared" si="749"/>
        <v>#N/A</v>
      </c>
      <c r="V9533" s="36" t="e">
        <f t="shared" si="746"/>
        <v>#N/A</v>
      </c>
      <c r="W9533" s="29" t="e">
        <f t="shared" si="748"/>
        <v>#N/A</v>
      </c>
      <c r="X9533" s="37" t="e">
        <f t="shared" si="747"/>
        <v>#N/A</v>
      </c>
      <c r="Y9533" s="37" t="e">
        <f t="shared" si="750"/>
        <v>#N/A</v>
      </c>
      <c r="Z9533" s="37"/>
      <c r="AA9533" s="37"/>
    </row>
    <row r="9534" spans="20:27">
      <c r="T9534" s="26">
        <v>9514</v>
      </c>
      <c r="U9534" s="26" t="e">
        <f t="shared" si="749"/>
        <v>#N/A</v>
      </c>
      <c r="V9534" s="36" t="e">
        <f t="shared" si="746"/>
        <v>#N/A</v>
      </c>
      <c r="W9534" s="29" t="e">
        <f t="shared" si="748"/>
        <v>#N/A</v>
      </c>
      <c r="X9534" s="37" t="e">
        <f t="shared" si="747"/>
        <v>#N/A</v>
      </c>
      <c r="Y9534" s="37" t="e">
        <f t="shared" si="750"/>
        <v>#N/A</v>
      </c>
      <c r="Z9534" s="37"/>
      <c r="AA9534" s="37"/>
    </row>
    <row r="9535" spans="20:27">
      <c r="T9535" s="26">
        <v>9515</v>
      </c>
      <c r="U9535" s="26" t="e">
        <f t="shared" si="749"/>
        <v>#N/A</v>
      </c>
      <c r="V9535" s="36" t="e">
        <f t="shared" si="746"/>
        <v>#N/A</v>
      </c>
      <c r="W9535" s="29" t="e">
        <f t="shared" si="748"/>
        <v>#N/A</v>
      </c>
      <c r="X9535" s="37" t="e">
        <f t="shared" si="747"/>
        <v>#N/A</v>
      </c>
      <c r="Y9535" s="37" t="e">
        <f t="shared" si="750"/>
        <v>#N/A</v>
      </c>
      <c r="Z9535" s="37"/>
      <c r="AA9535" s="37"/>
    </row>
    <row r="9536" spans="20:27">
      <c r="T9536" s="26">
        <v>9516</v>
      </c>
      <c r="U9536" s="26" t="e">
        <f t="shared" si="749"/>
        <v>#N/A</v>
      </c>
      <c r="V9536" s="36" t="e">
        <f t="shared" si="746"/>
        <v>#N/A</v>
      </c>
      <c r="W9536" s="29" t="e">
        <f t="shared" si="748"/>
        <v>#N/A</v>
      </c>
      <c r="X9536" s="37" t="e">
        <f t="shared" si="747"/>
        <v>#N/A</v>
      </c>
      <c r="Y9536" s="37" t="e">
        <f t="shared" si="750"/>
        <v>#N/A</v>
      </c>
      <c r="Z9536" s="37"/>
      <c r="AA9536" s="37"/>
    </row>
    <row r="9537" spans="20:27">
      <c r="T9537" s="26">
        <v>9517</v>
      </c>
      <c r="U9537" s="26" t="e">
        <f t="shared" si="749"/>
        <v>#N/A</v>
      </c>
      <c r="V9537" s="36" t="e">
        <f t="shared" si="746"/>
        <v>#N/A</v>
      </c>
      <c r="W9537" s="29" t="e">
        <f t="shared" si="748"/>
        <v>#N/A</v>
      </c>
      <c r="X9537" s="37" t="e">
        <f t="shared" si="747"/>
        <v>#N/A</v>
      </c>
      <c r="Y9537" s="37" t="e">
        <f t="shared" si="750"/>
        <v>#N/A</v>
      </c>
      <c r="Z9537" s="37"/>
      <c r="AA9537" s="37"/>
    </row>
    <row r="9538" spans="20:27">
      <c r="T9538" s="26">
        <v>9518</v>
      </c>
      <c r="U9538" s="26" t="e">
        <f t="shared" si="749"/>
        <v>#N/A</v>
      </c>
      <c r="V9538" s="36" t="e">
        <f t="shared" si="746"/>
        <v>#N/A</v>
      </c>
      <c r="W9538" s="29" t="e">
        <f t="shared" si="748"/>
        <v>#N/A</v>
      </c>
      <c r="X9538" s="37" t="e">
        <f t="shared" si="747"/>
        <v>#N/A</v>
      </c>
      <c r="Y9538" s="37" t="e">
        <f t="shared" si="750"/>
        <v>#N/A</v>
      </c>
      <c r="Z9538" s="37"/>
      <c r="AA9538" s="37"/>
    </row>
    <row r="9539" spans="20:27">
      <c r="T9539" s="26">
        <v>9519</v>
      </c>
      <c r="U9539" s="26" t="e">
        <f t="shared" si="749"/>
        <v>#N/A</v>
      </c>
      <c r="V9539" s="36" t="e">
        <f t="shared" si="746"/>
        <v>#N/A</v>
      </c>
      <c r="W9539" s="29" t="e">
        <f t="shared" si="748"/>
        <v>#N/A</v>
      </c>
      <c r="X9539" s="37" t="e">
        <f t="shared" si="747"/>
        <v>#N/A</v>
      </c>
      <c r="Y9539" s="37" t="e">
        <f t="shared" si="750"/>
        <v>#N/A</v>
      </c>
      <c r="Z9539" s="37"/>
      <c r="AA9539" s="37"/>
    </row>
    <row r="9540" spans="20:27">
      <c r="T9540" s="26">
        <v>9520</v>
      </c>
      <c r="U9540" s="26" t="e">
        <f t="shared" si="749"/>
        <v>#N/A</v>
      </c>
      <c r="V9540" s="36" t="e">
        <f t="shared" si="746"/>
        <v>#N/A</v>
      </c>
      <c r="W9540" s="29" t="e">
        <f t="shared" si="748"/>
        <v>#N/A</v>
      </c>
      <c r="X9540" s="37" t="e">
        <f t="shared" si="747"/>
        <v>#N/A</v>
      </c>
      <c r="Y9540" s="37" t="e">
        <f t="shared" si="750"/>
        <v>#N/A</v>
      </c>
      <c r="Z9540" s="37"/>
      <c r="AA9540" s="37"/>
    </row>
    <row r="9541" spans="20:27">
      <c r="T9541" s="26">
        <v>9521</v>
      </c>
      <c r="U9541" s="26" t="e">
        <f t="shared" si="749"/>
        <v>#N/A</v>
      </c>
      <c r="V9541" s="36" t="e">
        <f t="shared" si="746"/>
        <v>#N/A</v>
      </c>
      <c r="W9541" s="29" t="e">
        <f t="shared" si="748"/>
        <v>#N/A</v>
      </c>
      <c r="X9541" s="37" t="e">
        <f t="shared" si="747"/>
        <v>#N/A</v>
      </c>
      <c r="Y9541" s="37" t="e">
        <f t="shared" si="750"/>
        <v>#N/A</v>
      </c>
      <c r="Z9541" s="37"/>
      <c r="AA9541" s="37"/>
    </row>
    <row r="9542" spans="20:27">
      <c r="T9542" s="26">
        <v>9522</v>
      </c>
      <c r="U9542" s="26" t="e">
        <f t="shared" si="749"/>
        <v>#N/A</v>
      </c>
      <c r="V9542" s="36" t="e">
        <f t="shared" si="746"/>
        <v>#N/A</v>
      </c>
      <c r="W9542" s="29" t="e">
        <f t="shared" si="748"/>
        <v>#N/A</v>
      </c>
      <c r="X9542" s="37" t="e">
        <f t="shared" si="747"/>
        <v>#N/A</v>
      </c>
      <c r="Y9542" s="37" t="e">
        <f t="shared" si="750"/>
        <v>#N/A</v>
      </c>
      <c r="Z9542" s="37"/>
      <c r="AA9542" s="37"/>
    </row>
    <row r="9543" spans="20:27">
      <c r="T9543" s="26">
        <v>9523</v>
      </c>
      <c r="U9543" s="26" t="e">
        <f t="shared" si="749"/>
        <v>#N/A</v>
      </c>
      <c r="V9543" s="36" t="e">
        <f t="shared" si="746"/>
        <v>#N/A</v>
      </c>
      <c r="W9543" s="29" t="e">
        <f t="shared" si="748"/>
        <v>#N/A</v>
      </c>
      <c r="X9543" s="37" t="e">
        <f t="shared" si="747"/>
        <v>#N/A</v>
      </c>
      <c r="Y9543" s="37" t="e">
        <f t="shared" si="750"/>
        <v>#N/A</v>
      </c>
      <c r="Z9543" s="37"/>
      <c r="AA9543" s="37"/>
    </row>
    <row r="9544" spans="20:27">
      <c r="T9544" s="26">
        <v>9524</v>
      </c>
      <c r="U9544" s="26" t="e">
        <f t="shared" si="749"/>
        <v>#N/A</v>
      </c>
      <c r="V9544" s="36" t="e">
        <f t="shared" ref="V9544:V9607" si="751">K$23*EXP(M$22*LOG(T9544/O$23))</f>
        <v>#N/A</v>
      </c>
      <c r="W9544" s="29" t="e">
        <f t="shared" si="748"/>
        <v>#N/A</v>
      </c>
      <c r="X9544" s="37" t="e">
        <f t="shared" ref="X9544:X9607" si="752">IF(($K$60+15)&gt;T9544,T9544,(#N/A))</f>
        <v>#N/A</v>
      </c>
      <c r="Y9544" s="37" t="e">
        <f t="shared" si="750"/>
        <v>#N/A</v>
      </c>
      <c r="Z9544" s="37"/>
      <c r="AA9544" s="37"/>
    </row>
    <row r="9545" spans="20:27">
      <c r="T9545" s="26">
        <v>9525</v>
      </c>
      <c r="U9545" s="26" t="e">
        <f t="shared" si="749"/>
        <v>#N/A</v>
      </c>
      <c r="V9545" s="36" t="e">
        <f t="shared" si="751"/>
        <v>#N/A</v>
      </c>
      <c r="W9545" s="29" t="e">
        <f t="shared" si="748"/>
        <v>#N/A</v>
      </c>
      <c r="X9545" s="37" t="e">
        <f t="shared" si="752"/>
        <v>#N/A</v>
      </c>
      <c r="Y9545" s="37" t="e">
        <f t="shared" si="750"/>
        <v>#N/A</v>
      </c>
      <c r="Z9545" s="37"/>
      <c r="AA9545" s="37"/>
    </row>
    <row r="9546" spans="20:27">
      <c r="T9546" s="26">
        <v>9526</v>
      </c>
      <c r="U9546" s="26" t="e">
        <f t="shared" si="749"/>
        <v>#N/A</v>
      </c>
      <c r="V9546" s="36" t="e">
        <f t="shared" si="751"/>
        <v>#N/A</v>
      </c>
      <c r="W9546" s="29" t="e">
        <f t="shared" si="748"/>
        <v>#N/A</v>
      </c>
      <c r="X9546" s="37" t="e">
        <f t="shared" si="752"/>
        <v>#N/A</v>
      </c>
      <c r="Y9546" s="37" t="e">
        <f t="shared" si="750"/>
        <v>#N/A</v>
      </c>
      <c r="Z9546" s="37"/>
      <c r="AA9546" s="37"/>
    </row>
    <row r="9547" spans="20:27">
      <c r="T9547" s="26">
        <v>9527</v>
      </c>
      <c r="U9547" s="26" t="e">
        <f t="shared" si="749"/>
        <v>#N/A</v>
      </c>
      <c r="V9547" s="36" t="e">
        <f t="shared" si="751"/>
        <v>#N/A</v>
      </c>
      <c r="W9547" s="29" t="e">
        <f t="shared" si="748"/>
        <v>#N/A</v>
      </c>
      <c r="X9547" s="37" t="e">
        <f t="shared" si="752"/>
        <v>#N/A</v>
      </c>
      <c r="Y9547" s="37" t="e">
        <f t="shared" si="750"/>
        <v>#N/A</v>
      </c>
      <c r="Z9547" s="37"/>
      <c r="AA9547" s="37"/>
    </row>
    <row r="9548" spans="20:27">
      <c r="T9548" s="26">
        <v>9528</v>
      </c>
      <c r="U9548" s="26" t="e">
        <f t="shared" si="749"/>
        <v>#N/A</v>
      </c>
      <c r="V9548" s="36" t="e">
        <f t="shared" si="751"/>
        <v>#N/A</v>
      </c>
      <c r="W9548" s="29" t="e">
        <f t="shared" si="748"/>
        <v>#N/A</v>
      </c>
      <c r="X9548" s="37" t="e">
        <f t="shared" si="752"/>
        <v>#N/A</v>
      </c>
      <c r="Y9548" s="37" t="e">
        <f t="shared" si="750"/>
        <v>#N/A</v>
      </c>
      <c r="Z9548" s="37"/>
      <c r="AA9548" s="37"/>
    </row>
    <row r="9549" spans="20:27">
      <c r="T9549" s="26">
        <v>9529</v>
      </c>
      <c r="U9549" s="26" t="e">
        <f t="shared" si="749"/>
        <v>#N/A</v>
      </c>
      <c r="V9549" s="36" t="e">
        <f t="shared" si="751"/>
        <v>#N/A</v>
      </c>
      <c r="W9549" s="29" t="e">
        <f t="shared" si="748"/>
        <v>#N/A</v>
      </c>
      <c r="X9549" s="37" t="e">
        <f t="shared" si="752"/>
        <v>#N/A</v>
      </c>
      <c r="Y9549" s="37" t="e">
        <f t="shared" si="750"/>
        <v>#N/A</v>
      </c>
      <c r="Z9549" s="37"/>
      <c r="AA9549" s="37"/>
    </row>
    <row r="9550" spans="20:27">
      <c r="T9550" s="26">
        <v>9530</v>
      </c>
      <c r="U9550" s="26" t="e">
        <f t="shared" si="749"/>
        <v>#N/A</v>
      </c>
      <c r="V9550" s="36" t="e">
        <f t="shared" si="751"/>
        <v>#N/A</v>
      </c>
      <c r="W9550" s="29" t="e">
        <f t="shared" si="748"/>
        <v>#N/A</v>
      </c>
      <c r="X9550" s="37" t="e">
        <f t="shared" si="752"/>
        <v>#N/A</v>
      </c>
      <c r="Y9550" s="37" t="e">
        <f t="shared" si="750"/>
        <v>#N/A</v>
      </c>
      <c r="Z9550" s="37"/>
      <c r="AA9550" s="37"/>
    </row>
    <row r="9551" spans="20:27">
      <c r="T9551" s="26">
        <v>9531</v>
      </c>
      <c r="U9551" s="26" t="e">
        <f t="shared" si="749"/>
        <v>#N/A</v>
      </c>
      <c r="V9551" s="36" t="e">
        <f t="shared" si="751"/>
        <v>#N/A</v>
      </c>
      <c r="W9551" s="29" t="e">
        <f t="shared" si="748"/>
        <v>#N/A</v>
      </c>
      <c r="X9551" s="37" t="e">
        <f t="shared" si="752"/>
        <v>#N/A</v>
      </c>
      <c r="Y9551" s="37" t="e">
        <f t="shared" si="750"/>
        <v>#N/A</v>
      </c>
      <c r="Z9551" s="37"/>
      <c r="AA9551" s="37"/>
    </row>
    <row r="9552" spans="20:27">
      <c r="T9552" s="26">
        <v>9532</v>
      </c>
      <c r="U9552" s="26" t="e">
        <f t="shared" si="749"/>
        <v>#N/A</v>
      </c>
      <c r="V9552" s="36" t="e">
        <f t="shared" si="751"/>
        <v>#N/A</v>
      </c>
      <c r="W9552" s="29" t="e">
        <f t="shared" si="748"/>
        <v>#N/A</v>
      </c>
      <c r="X9552" s="37" t="e">
        <f t="shared" si="752"/>
        <v>#N/A</v>
      </c>
      <c r="Y9552" s="37" t="e">
        <f t="shared" si="750"/>
        <v>#N/A</v>
      </c>
      <c r="Z9552" s="37"/>
      <c r="AA9552" s="37"/>
    </row>
    <row r="9553" spans="20:27">
      <c r="T9553" s="26">
        <v>9533</v>
      </c>
      <c r="U9553" s="26" t="e">
        <f t="shared" si="749"/>
        <v>#N/A</v>
      </c>
      <c r="V9553" s="36" t="e">
        <f t="shared" si="751"/>
        <v>#N/A</v>
      </c>
      <c r="W9553" s="29" t="e">
        <f t="shared" si="748"/>
        <v>#N/A</v>
      </c>
      <c r="X9553" s="37" t="e">
        <f t="shared" si="752"/>
        <v>#N/A</v>
      </c>
      <c r="Y9553" s="37" t="e">
        <f t="shared" si="750"/>
        <v>#N/A</v>
      </c>
      <c r="Z9553" s="37"/>
      <c r="AA9553" s="37"/>
    </row>
    <row r="9554" spans="20:27">
      <c r="T9554" s="26">
        <v>9534</v>
      </c>
      <c r="U9554" s="26" t="e">
        <f t="shared" si="749"/>
        <v>#N/A</v>
      </c>
      <c r="V9554" s="36" t="e">
        <f t="shared" si="751"/>
        <v>#N/A</v>
      </c>
      <c r="W9554" s="29" t="e">
        <f t="shared" si="748"/>
        <v>#N/A</v>
      </c>
      <c r="X9554" s="37" t="e">
        <f t="shared" si="752"/>
        <v>#N/A</v>
      </c>
      <c r="Y9554" s="37" t="e">
        <f t="shared" si="750"/>
        <v>#N/A</v>
      </c>
      <c r="Z9554" s="37"/>
      <c r="AA9554" s="37"/>
    </row>
    <row r="9555" spans="20:27">
      <c r="T9555" s="26">
        <v>9535</v>
      </c>
      <c r="U9555" s="26" t="e">
        <f t="shared" si="749"/>
        <v>#N/A</v>
      </c>
      <c r="V9555" s="36" t="e">
        <f t="shared" si="751"/>
        <v>#N/A</v>
      </c>
      <c r="W9555" s="29" t="e">
        <f t="shared" si="748"/>
        <v>#N/A</v>
      </c>
      <c r="X9555" s="37" t="e">
        <f t="shared" si="752"/>
        <v>#N/A</v>
      </c>
      <c r="Y9555" s="37" t="e">
        <f t="shared" si="750"/>
        <v>#N/A</v>
      </c>
      <c r="Z9555" s="37"/>
      <c r="AA9555" s="37"/>
    </row>
    <row r="9556" spans="20:27">
      <c r="T9556" s="26">
        <v>9536</v>
      </c>
      <c r="U9556" s="26" t="e">
        <f t="shared" si="749"/>
        <v>#N/A</v>
      </c>
      <c r="V9556" s="36" t="e">
        <f t="shared" si="751"/>
        <v>#N/A</v>
      </c>
      <c r="W9556" s="29" t="e">
        <f t="shared" si="748"/>
        <v>#N/A</v>
      </c>
      <c r="X9556" s="37" t="e">
        <f t="shared" si="752"/>
        <v>#N/A</v>
      </c>
      <c r="Y9556" s="37" t="e">
        <f t="shared" si="750"/>
        <v>#N/A</v>
      </c>
      <c r="Z9556" s="37"/>
      <c r="AA9556" s="37"/>
    </row>
    <row r="9557" spans="20:27">
      <c r="T9557" s="26">
        <v>9537</v>
      </c>
      <c r="U9557" s="26" t="e">
        <f t="shared" si="749"/>
        <v>#N/A</v>
      </c>
      <c r="V9557" s="36" t="e">
        <f t="shared" si="751"/>
        <v>#N/A</v>
      </c>
      <c r="W9557" s="29" t="e">
        <f t="shared" ref="W9557:W9620" si="753">IF(U9557="",(#N/A),V9557)</f>
        <v>#N/A</v>
      </c>
      <c r="X9557" s="37" t="e">
        <f t="shared" si="752"/>
        <v>#N/A</v>
      </c>
      <c r="Y9557" s="37" t="e">
        <f t="shared" si="750"/>
        <v>#N/A</v>
      </c>
      <c r="Z9557" s="37"/>
      <c r="AA9557" s="37"/>
    </row>
    <row r="9558" spans="20:27">
      <c r="T9558" s="26">
        <v>9538</v>
      </c>
      <c r="U9558" s="26" t="e">
        <f t="shared" ref="U9558:U9621" si="754">IF(MAX(D$20:D$64)&lt;T9558,(#N/A),T9558)</f>
        <v>#N/A</v>
      </c>
      <c r="V9558" s="36" t="e">
        <f t="shared" si="751"/>
        <v>#N/A</v>
      </c>
      <c r="W9558" s="29" t="e">
        <f t="shared" si="753"/>
        <v>#N/A</v>
      </c>
      <c r="X9558" s="37" t="e">
        <f t="shared" si="752"/>
        <v>#N/A</v>
      </c>
      <c r="Y9558" s="37" t="e">
        <f t="shared" si="750"/>
        <v>#N/A</v>
      </c>
      <c r="Z9558" s="37"/>
      <c r="AA9558" s="37"/>
    </row>
    <row r="9559" spans="20:27">
      <c r="T9559" s="26">
        <v>9539</v>
      </c>
      <c r="U9559" s="26" t="e">
        <f t="shared" si="754"/>
        <v>#N/A</v>
      </c>
      <c r="V9559" s="36" t="e">
        <f t="shared" si="751"/>
        <v>#N/A</v>
      </c>
      <c r="W9559" s="29" t="e">
        <f t="shared" si="753"/>
        <v>#N/A</v>
      </c>
      <c r="X9559" s="37" t="e">
        <f t="shared" si="752"/>
        <v>#N/A</v>
      </c>
      <c r="Y9559" s="37" t="e">
        <f t="shared" si="750"/>
        <v>#N/A</v>
      </c>
      <c r="Z9559" s="37"/>
      <c r="AA9559" s="37"/>
    </row>
    <row r="9560" spans="20:27">
      <c r="T9560" s="26">
        <v>9540</v>
      </c>
      <c r="U9560" s="26" t="e">
        <f t="shared" si="754"/>
        <v>#N/A</v>
      </c>
      <c r="V9560" s="36" t="e">
        <f t="shared" si="751"/>
        <v>#N/A</v>
      </c>
      <c r="W9560" s="29" t="e">
        <f t="shared" si="753"/>
        <v>#N/A</v>
      </c>
      <c r="X9560" s="37" t="e">
        <f t="shared" si="752"/>
        <v>#N/A</v>
      </c>
      <c r="Y9560" s="37" t="e">
        <f t="shared" si="750"/>
        <v>#N/A</v>
      </c>
      <c r="Z9560" s="37"/>
      <c r="AA9560" s="37"/>
    </row>
    <row r="9561" spans="20:27">
      <c r="T9561" s="26">
        <v>9541</v>
      </c>
      <c r="U9561" s="26" t="e">
        <f t="shared" si="754"/>
        <v>#N/A</v>
      </c>
      <c r="V9561" s="36" t="e">
        <f t="shared" si="751"/>
        <v>#N/A</v>
      </c>
      <c r="W9561" s="29" t="e">
        <f t="shared" si="753"/>
        <v>#N/A</v>
      </c>
      <c r="X9561" s="37" t="e">
        <f t="shared" si="752"/>
        <v>#N/A</v>
      </c>
      <c r="Y9561" s="37" t="e">
        <f t="shared" si="750"/>
        <v>#N/A</v>
      </c>
      <c r="Z9561" s="37"/>
      <c r="AA9561" s="37"/>
    </row>
    <row r="9562" spans="20:27">
      <c r="T9562" s="26">
        <v>9542</v>
      </c>
      <c r="U9562" s="26" t="e">
        <f t="shared" si="754"/>
        <v>#N/A</v>
      </c>
      <c r="V9562" s="36" t="e">
        <f t="shared" si="751"/>
        <v>#N/A</v>
      </c>
      <c r="W9562" s="29" t="e">
        <f t="shared" si="753"/>
        <v>#N/A</v>
      </c>
      <c r="X9562" s="37" t="e">
        <f t="shared" si="752"/>
        <v>#N/A</v>
      </c>
      <c r="Y9562" s="37" t="e">
        <f t="shared" si="750"/>
        <v>#N/A</v>
      </c>
      <c r="Z9562" s="37"/>
      <c r="AA9562" s="37"/>
    </row>
    <row r="9563" spans="20:27">
      <c r="T9563" s="26">
        <v>9543</v>
      </c>
      <c r="U9563" s="26" t="e">
        <f t="shared" si="754"/>
        <v>#N/A</v>
      </c>
      <c r="V9563" s="36" t="e">
        <f t="shared" si="751"/>
        <v>#N/A</v>
      </c>
      <c r="W9563" s="29" t="e">
        <f t="shared" si="753"/>
        <v>#N/A</v>
      </c>
      <c r="X9563" s="37" t="e">
        <f t="shared" si="752"/>
        <v>#N/A</v>
      </c>
      <c r="Y9563" s="37" t="e">
        <f t="shared" si="750"/>
        <v>#N/A</v>
      </c>
      <c r="Z9563" s="37"/>
      <c r="AA9563" s="37"/>
    </row>
    <row r="9564" spans="20:27">
      <c r="T9564" s="26">
        <v>9544</v>
      </c>
      <c r="U9564" s="26" t="e">
        <f t="shared" si="754"/>
        <v>#N/A</v>
      </c>
      <c r="V9564" s="36" t="e">
        <f t="shared" si="751"/>
        <v>#N/A</v>
      </c>
      <c r="W9564" s="29" t="e">
        <f t="shared" si="753"/>
        <v>#N/A</v>
      </c>
      <c r="X9564" s="37" t="e">
        <f t="shared" si="752"/>
        <v>#N/A</v>
      </c>
      <c r="Y9564" s="37" t="e">
        <f t="shared" si="750"/>
        <v>#N/A</v>
      </c>
      <c r="Z9564" s="37"/>
      <c r="AA9564" s="37"/>
    </row>
    <row r="9565" spans="20:27">
      <c r="T9565" s="26">
        <v>9545</v>
      </c>
      <c r="U9565" s="26" t="e">
        <f t="shared" si="754"/>
        <v>#N/A</v>
      </c>
      <c r="V9565" s="36" t="e">
        <f t="shared" si="751"/>
        <v>#N/A</v>
      </c>
      <c r="W9565" s="29" t="e">
        <f t="shared" si="753"/>
        <v>#N/A</v>
      </c>
      <c r="X9565" s="37" t="e">
        <f t="shared" si="752"/>
        <v>#N/A</v>
      </c>
      <c r="Y9565" s="37" t="e">
        <f t="shared" si="750"/>
        <v>#N/A</v>
      </c>
      <c r="Z9565" s="37"/>
      <c r="AA9565" s="37"/>
    </row>
    <row r="9566" spans="20:27">
      <c r="T9566" s="26">
        <v>9546</v>
      </c>
      <c r="U9566" s="26" t="e">
        <f t="shared" si="754"/>
        <v>#N/A</v>
      </c>
      <c r="V9566" s="36" t="e">
        <f t="shared" si="751"/>
        <v>#N/A</v>
      </c>
      <c r="W9566" s="29" t="e">
        <f t="shared" si="753"/>
        <v>#N/A</v>
      </c>
      <c r="X9566" s="37" t="e">
        <f t="shared" si="752"/>
        <v>#N/A</v>
      </c>
      <c r="Y9566" s="37" t="e">
        <f t="shared" si="750"/>
        <v>#N/A</v>
      </c>
      <c r="Z9566" s="37"/>
      <c r="AA9566" s="37"/>
    </row>
    <row r="9567" spans="20:27">
      <c r="T9567" s="26">
        <v>9547</v>
      </c>
      <c r="U9567" s="26" t="e">
        <f t="shared" si="754"/>
        <v>#N/A</v>
      </c>
      <c r="V9567" s="36" t="e">
        <f t="shared" si="751"/>
        <v>#N/A</v>
      </c>
      <c r="W9567" s="29" t="e">
        <f t="shared" si="753"/>
        <v>#N/A</v>
      </c>
      <c r="X9567" s="37" t="e">
        <f t="shared" si="752"/>
        <v>#N/A</v>
      </c>
      <c r="Y9567" s="37" t="e">
        <f t="shared" ref="Y9567:Y9630" si="755">IF(($K$60+15)&gt;T9567,K$23*EXP(M$22*LOG(T9567/O$23)),(#N/A))</f>
        <v>#N/A</v>
      </c>
      <c r="Z9567" s="37"/>
      <c r="AA9567" s="37"/>
    </row>
    <row r="9568" spans="20:27">
      <c r="T9568" s="26">
        <v>9548</v>
      </c>
      <c r="U9568" s="26" t="e">
        <f t="shared" si="754"/>
        <v>#N/A</v>
      </c>
      <c r="V9568" s="36" t="e">
        <f t="shared" si="751"/>
        <v>#N/A</v>
      </c>
      <c r="W9568" s="29" t="e">
        <f t="shared" si="753"/>
        <v>#N/A</v>
      </c>
      <c r="X9568" s="37" t="e">
        <f t="shared" si="752"/>
        <v>#N/A</v>
      </c>
      <c r="Y9568" s="37" t="e">
        <f t="shared" si="755"/>
        <v>#N/A</v>
      </c>
      <c r="Z9568" s="37"/>
      <c r="AA9568" s="37"/>
    </row>
    <row r="9569" spans="20:27">
      <c r="T9569" s="26">
        <v>9549</v>
      </c>
      <c r="U9569" s="26" t="e">
        <f t="shared" si="754"/>
        <v>#N/A</v>
      </c>
      <c r="V9569" s="36" t="e">
        <f t="shared" si="751"/>
        <v>#N/A</v>
      </c>
      <c r="W9569" s="29" t="e">
        <f t="shared" si="753"/>
        <v>#N/A</v>
      </c>
      <c r="X9569" s="37" t="e">
        <f t="shared" si="752"/>
        <v>#N/A</v>
      </c>
      <c r="Y9569" s="37" t="e">
        <f t="shared" si="755"/>
        <v>#N/A</v>
      </c>
      <c r="Z9569" s="37"/>
      <c r="AA9569" s="37"/>
    </row>
    <row r="9570" spans="20:27">
      <c r="T9570" s="26">
        <v>9550</v>
      </c>
      <c r="U9570" s="26" t="e">
        <f t="shared" si="754"/>
        <v>#N/A</v>
      </c>
      <c r="V9570" s="36" t="e">
        <f t="shared" si="751"/>
        <v>#N/A</v>
      </c>
      <c r="W9570" s="29" t="e">
        <f t="shared" si="753"/>
        <v>#N/A</v>
      </c>
      <c r="X9570" s="37" t="e">
        <f t="shared" si="752"/>
        <v>#N/A</v>
      </c>
      <c r="Y9570" s="37" t="e">
        <f t="shared" si="755"/>
        <v>#N/A</v>
      </c>
      <c r="Z9570" s="37"/>
      <c r="AA9570" s="37"/>
    </row>
    <row r="9571" spans="20:27">
      <c r="T9571" s="26">
        <v>9551</v>
      </c>
      <c r="U9571" s="26" t="e">
        <f t="shared" si="754"/>
        <v>#N/A</v>
      </c>
      <c r="V9571" s="36" t="e">
        <f t="shared" si="751"/>
        <v>#N/A</v>
      </c>
      <c r="W9571" s="29" t="e">
        <f t="shared" si="753"/>
        <v>#N/A</v>
      </c>
      <c r="X9571" s="37" t="e">
        <f t="shared" si="752"/>
        <v>#N/A</v>
      </c>
      <c r="Y9571" s="37" t="e">
        <f t="shared" si="755"/>
        <v>#N/A</v>
      </c>
      <c r="Z9571" s="37"/>
      <c r="AA9571" s="37"/>
    </row>
    <row r="9572" spans="20:27">
      <c r="T9572" s="26">
        <v>9552</v>
      </c>
      <c r="U9572" s="26" t="e">
        <f t="shared" si="754"/>
        <v>#N/A</v>
      </c>
      <c r="V9572" s="36" t="e">
        <f t="shared" si="751"/>
        <v>#N/A</v>
      </c>
      <c r="W9572" s="29" t="e">
        <f t="shared" si="753"/>
        <v>#N/A</v>
      </c>
      <c r="X9572" s="37" t="e">
        <f t="shared" si="752"/>
        <v>#N/A</v>
      </c>
      <c r="Y9572" s="37" t="e">
        <f t="shared" si="755"/>
        <v>#N/A</v>
      </c>
      <c r="Z9572" s="37"/>
      <c r="AA9572" s="37"/>
    </row>
    <row r="9573" spans="20:27">
      <c r="T9573" s="26">
        <v>9553</v>
      </c>
      <c r="U9573" s="26" t="e">
        <f t="shared" si="754"/>
        <v>#N/A</v>
      </c>
      <c r="V9573" s="36" t="e">
        <f t="shared" si="751"/>
        <v>#N/A</v>
      </c>
      <c r="W9573" s="29" t="e">
        <f t="shared" si="753"/>
        <v>#N/A</v>
      </c>
      <c r="X9573" s="37" t="e">
        <f t="shared" si="752"/>
        <v>#N/A</v>
      </c>
      <c r="Y9573" s="37" t="e">
        <f t="shared" si="755"/>
        <v>#N/A</v>
      </c>
      <c r="Z9573" s="37"/>
      <c r="AA9573" s="37"/>
    </row>
    <row r="9574" spans="20:27">
      <c r="T9574" s="26">
        <v>9554</v>
      </c>
      <c r="U9574" s="26" t="e">
        <f t="shared" si="754"/>
        <v>#N/A</v>
      </c>
      <c r="V9574" s="36" t="e">
        <f t="shared" si="751"/>
        <v>#N/A</v>
      </c>
      <c r="W9574" s="29" t="e">
        <f t="shared" si="753"/>
        <v>#N/A</v>
      </c>
      <c r="X9574" s="37" t="e">
        <f t="shared" si="752"/>
        <v>#N/A</v>
      </c>
      <c r="Y9574" s="37" t="e">
        <f t="shared" si="755"/>
        <v>#N/A</v>
      </c>
      <c r="Z9574" s="37"/>
      <c r="AA9574" s="37"/>
    </row>
    <row r="9575" spans="20:27">
      <c r="T9575" s="26">
        <v>9555</v>
      </c>
      <c r="U9575" s="26" t="e">
        <f t="shared" si="754"/>
        <v>#N/A</v>
      </c>
      <c r="V9575" s="36" t="e">
        <f t="shared" si="751"/>
        <v>#N/A</v>
      </c>
      <c r="W9575" s="29" t="e">
        <f t="shared" si="753"/>
        <v>#N/A</v>
      </c>
      <c r="X9575" s="37" t="e">
        <f t="shared" si="752"/>
        <v>#N/A</v>
      </c>
      <c r="Y9575" s="37" t="e">
        <f t="shared" si="755"/>
        <v>#N/A</v>
      </c>
      <c r="Z9575" s="37"/>
      <c r="AA9575" s="37"/>
    </row>
    <row r="9576" spans="20:27">
      <c r="T9576" s="26">
        <v>9556</v>
      </c>
      <c r="U9576" s="26" t="e">
        <f t="shared" si="754"/>
        <v>#N/A</v>
      </c>
      <c r="V9576" s="36" t="e">
        <f t="shared" si="751"/>
        <v>#N/A</v>
      </c>
      <c r="W9576" s="29" t="e">
        <f t="shared" si="753"/>
        <v>#N/A</v>
      </c>
      <c r="X9576" s="37" t="e">
        <f t="shared" si="752"/>
        <v>#N/A</v>
      </c>
      <c r="Y9576" s="37" t="e">
        <f t="shared" si="755"/>
        <v>#N/A</v>
      </c>
      <c r="Z9576" s="37"/>
      <c r="AA9576" s="37"/>
    </row>
    <row r="9577" spans="20:27">
      <c r="T9577" s="26">
        <v>9557</v>
      </c>
      <c r="U9577" s="26" t="e">
        <f t="shared" si="754"/>
        <v>#N/A</v>
      </c>
      <c r="V9577" s="36" t="e">
        <f t="shared" si="751"/>
        <v>#N/A</v>
      </c>
      <c r="W9577" s="29" t="e">
        <f t="shared" si="753"/>
        <v>#N/A</v>
      </c>
      <c r="X9577" s="37" t="e">
        <f t="shared" si="752"/>
        <v>#N/A</v>
      </c>
      <c r="Y9577" s="37" t="e">
        <f t="shared" si="755"/>
        <v>#N/A</v>
      </c>
      <c r="Z9577" s="37"/>
      <c r="AA9577" s="37"/>
    </row>
    <row r="9578" spans="20:27">
      <c r="T9578" s="26">
        <v>9558</v>
      </c>
      <c r="U9578" s="26" t="e">
        <f t="shared" si="754"/>
        <v>#N/A</v>
      </c>
      <c r="V9578" s="36" t="e">
        <f t="shared" si="751"/>
        <v>#N/A</v>
      </c>
      <c r="W9578" s="29" t="e">
        <f t="shared" si="753"/>
        <v>#N/A</v>
      </c>
      <c r="X9578" s="37" t="e">
        <f t="shared" si="752"/>
        <v>#N/A</v>
      </c>
      <c r="Y9578" s="37" t="e">
        <f t="shared" si="755"/>
        <v>#N/A</v>
      </c>
      <c r="Z9578" s="37"/>
      <c r="AA9578" s="37"/>
    </row>
    <row r="9579" spans="20:27">
      <c r="T9579" s="26">
        <v>9559</v>
      </c>
      <c r="U9579" s="26" t="e">
        <f t="shared" si="754"/>
        <v>#N/A</v>
      </c>
      <c r="V9579" s="36" t="e">
        <f t="shared" si="751"/>
        <v>#N/A</v>
      </c>
      <c r="W9579" s="29" t="e">
        <f t="shared" si="753"/>
        <v>#N/A</v>
      </c>
      <c r="X9579" s="37" t="e">
        <f t="shared" si="752"/>
        <v>#N/A</v>
      </c>
      <c r="Y9579" s="37" t="e">
        <f t="shared" si="755"/>
        <v>#N/A</v>
      </c>
      <c r="Z9579" s="37"/>
      <c r="AA9579" s="37"/>
    </row>
    <row r="9580" spans="20:27">
      <c r="T9580" s="26">
        <v>9560</v>
      </c>
      <c r="U9580" s="26" t="e">
        <f t="shared" si="754"/>
        <v>#N/A</v>
      </c>
      <c r="V9580" s="36" t="e">
        <f t="shared" si="751"/>
        <v>#N/A</v>
      </c>
      <c r="W9580" s="29" t="e">
        <f t="shared" si="753"/>
        <v>#N/A</v>
      </c>
      <c r="X9580" s="37" t="e">
        <f t="shared" si="752"/>
        <v>#N/A</v>
      </c>
      <c r="Y9580" s="37" t="e">
        <f t="shared" si="755"/>
        <v>#N/A</v>
      </c>
      <c r="Z9580" s="37"/>
      <c r="AA9580" s="37"/>
    </row>
    <row r="9581" spans="20:27">
      <c r="T9581" s="26">
        <v>9561</v>
      </c>
      <c r="U9581" s="26" t="e">
        <f t="shared" si="754"/>
        <v>#N/A</v>
      </c>
      <c r="V9581" s="36" t="e">
        <f t="shared" si="751"/>
        <v>#N/A</v>
      </c>
      <c r="W9581" s="29" t="e">
        <f t="shared" si="753"/>
        <v>#N/A</v>
      </c>
      <c r="X9581" s="37" t="e">
        <f t="shared" si="752"/>
        <v>#N/A</v>
      </c>
      <c r="Y9581" s="37" t="e">
        <f t="shared" si="755"/>
        <v>#N/A</v>
      </c>
      <c r="Z9581" s="37"/>
      <c r="AA9581" s="37"/>
    </row>
    <row r="9582" spans="20:27">
      <c r="T9582" s="26">
        <v>9562</v>
      </c>
      <c r="U9582" s="26" t="e">
        <f t="shared" si="754"/>
        <v>#N/A</v>
      </c>
      <c r="V9582" s="36" t="e">
        <f t="shared" si="751"/>
        <v>#N/A</v>
      </c>
      <c r="W9582" s="29" t="e">
        <f t="shared" si="753"/>
        <v>#N/A</v>
      </c>
      <c r="X9582" s="37" t="e">
        <f t="shared" si="752"/>
        <v>#N/A</v>
      </c>
      <c r="Y9582" s="37" t="e">
        <f t="shared" si="755"/>
        <v>#N/A</v>
      </c>
      <c r="Z9582" s="37"/>
      <c r="AA9582" s="37"/>
    </row>
    <row r="9583" spans="20:27">
      <c r="T9583" s="26">
        <v>9563</v>
      </c>
      <c r="U9583" s="26" t="e">
        <f t="shared" si="754"/>
        <v>#N/A</v>
      </c>
      <c r="V9583" s="36" t="e">
        <f t="shared" si="751"/>
        <v>#N/A</v>
      </c>
      <c r="W9583" s="29" t="e">
        <f t="shared" si="753"/>
        <v>#N/A</v>
      </c>
      <c r="X9583" s="37" t="e">
        <f t="shared" si="752"/>
        <v>#N/A</v>
      </c>
      <c r="Y9583" s="37" t="e">
        <f t="shared" si="755"/>
        <v>#N/A</v>
      </c>
      <c r="Z9583" s="37"/>
      <c r="AA9583" s="37"/>
    </row>
    <row r="9584" spans="20:27">
      <c r="T9584" s="26">
        <v>9564</v>
      </c>
      <c r="U9584" s="26" t="e">
        <f t="shared" si="754"/>
        <v>#N/A</v>
      </c>
      <c r="V9584" s="36" t="e">
        <f t="shared" si="751"/>
        <v>#N/A</v>
      </c>
      <c r="W9584" s="29" t="e">
        <f t="shared" si="753"/>
        <v>#N/A</v>
      </c>
      <c r="X9584" s="37" t="e">
        <f t="shared" si="752"/>
        <v>#N/A</v>
      </c>
      <c r="Y9584" s="37" t="e">
        <f t="shared" si="755"/>
        <v>#N/A</v>
      </c>
      <c r="Z9584" s="37"/>
      <c r="AA9584" s="37"/>
    </row>
    <row r="9585" spans="20:27">
      <c r="T9585" s="26">
        <v>9565</v>
      </c>
      <c r="U9585" s="26" t="e">
        <f t="shared" si="754"/>
        <v>#N/A</v>
      </c>
      <c r="V9585" s="36" t="e">
        <f t="shared" si="751"/>
        <v>#N/A</v>
      </c>
      <c r="W9585" s="29" t="e">
        <f t="shared" si="753"/>
        <v>#N/A</v>
      </c>
      <c r="X9585" s="37" t="e">
        <f t="shared" si="752"/>
        <v>#N/A</v>
      </c>
      <c r="Y9585" s="37" t="e">
        <f t="shared" si="755"/>
        <v>#N/A</v>
      </c>
      <c r="Z9585" s="37"/>
      <c r="AA9585" s="37"/>
    </row>
    <row r="9586" spans="20:27">
      <c r="T9586" s="26">
        <v>9566</v>
      </c>
      <c r="U9586" s="26" t="e">
        <f t="shared" si="754"/>
        <v>#N/A</v>
      </c>
      <c r="V9586" s="36" t="e">
        <f t="shared" si="751"/>
        <v>#N/A</v>
      </c>
      <c r="W9586" s="29" t="e">
        <f t="shared" si="753"/>
        <v>#N/A</v>
      </c>
      <c r="X9586" s="37" t="e">
        <f t="shared" si="752"/>
        <v>#N/A</v>
      </c>
      <c r="Y9586" s="37" t="e">
        <f t="shared" si="755"/>
        <v>#N/A</v>
      </c>
      <c r="Z9586" s="37"/>
      <c r="AA9586" s="37"/>
    </row>
    <row r="9587" spans="20:27">
      <c r="T9587" s="26">
        <v>9567</v>
      </c>
      <c r="U9587" s="26" t="e">
        <f t="shared" si="754"/>
        <v>#N/A</v>
      </c>
      <c r="V9587" s="36" t="e">
        <f t="shared" si="751"/>
        <v>#N/A</v>
      </c>
      <c r="W9587" s="29" t="e">
        <f t="shared" si="753"/>
        <v>#N/A</v>
      </c>
      <c r="X9587" s="37" t="e">
        <f t="shared" si="752"/>
        <v>#N/A</v>
      </c>
      <c r="Y9587" s="37" t="e">
        <f t="shared" si="755"/>
        <v>#N/A</v>
      </c>
      <c r="Z9587" s="37"/>
      <c r="AA9587" s="37"/>
    </row>
    <row r="9588" spans="20:27">
      <c r="T9588" s="26">
        <v>9568</v>
      </c>
      <c r="U9588" s="26" t="e">
        <f t="shared" si="754"/>
        <v>#N/A</v>
      </c>
      <c r="V9588" s="36" t="e">
        <f t="shared" si="751"/>
        <v>#N/A</v>
      </c>
      <c r="W9588" s="29" t="e">
        <f t="shared" si="753"/>
        <v>#N/A</v>
      </c>
      <c r="X9588" s="37" t="e">
        <f t="shared" si="752"/>
        <v>#N/A</v>
      </c>
      <c r="Y9588" s="37" t="e">
        <f t="shared" si="755"/>
        <v>#N/A</v>
      </c>
      <c r="Z9588" s="37"/>
      <c r="AA9588" s="37"/>
    </row>
    <row r="9589" spans="20:27">
      <c r="T9589" s="26">
        <v>9569</v>
      </c>
      <c r="U9589" s="26" t="e">
        <f t="shared" si="754"/>
        <v>#N/A</v>
      </c>
      <c r="V9589" s="36" t="e">
        <f t="shared" si="751"/>
        <v>#N/A</v>
      </c>
      <c r="W9589" s="29" t="e">
        <f t="shared" si="753"/>
        <v>#N/A</v>
      </c>
      <c r="X9589" s="37" t="e">
        <f t="shared" si="752"/>
        <v>#N/A</v>
      </c>
      <c r="Y9589" s="37" t="e">
        <f t="shared" si="755"/>
        <v>#N/A</v>
      </c>
      <c r="Z9589" s="37"/>
      <c r="AA9589" s="37"/>
    </row>
    <row r="9590" spans="20:27">
      <c r="T9590" s="26">
        <v>9570</v>
      </c>
      <c r="U9590" s="26" t="e">
        <f t="shared" si="754"/>
        <v>#N/A</v>
      </c>
      <c r="V9590" s="36" t="e">
        <f t="shared" si="751"/>
        <v>#N/A</v>
      </c>
      <c r="W9590" s="29" t="e">
        <f t="shared" si="753"/>
        <v>#N/A</v>
      </c>
      <c r="X9590" s="37" t="e">
        <f t="shared" si="752"/>
        <v>#N/A</v>
      </c>
      <c r="Y9590" s="37" t="e">
        <f t="shared" si="755"/>
        <v>#N/A</v>
      </c>
      <c r="Z9590" s="37"/>
      <c r="AA9590" s="37"/>
    </row>
    <row r="9591" spans="20:27">
      <c r="T9591" s="26">
        <v>9571</v>
      </c>
      <c r="U9591" s="26" t="e">
        <f t="shared" si="754"/>
        <v>#N/A</v>
      </c>
      <c r="V9591" s="36" t="e">
        <f t="shared" si="751"/>
        <v>#N/A</v>
      </c>
      <c r="W9591" s="29" t="e">
        <f t="shared" si="753"/>
        <v>#N/A</v>
      </c>
      <c r="X9591" s="37" t="e">
        <f t="shared" si="752"/>
        <v>#N/A</v>
      </c>
      <c r="Y9591" s="37" t="e">
        <f t="shared" si="755"/>
        <v>#N/A</v>
      </c>
      <c r="Z9591" s="37"/>
      <c r="AA9591" s="37"/>
    </row>
    <row r="9592" spans="20:27">
      <c r="T9592" s="26">
        <v>9572</v>
      </c>
      <c r="U9592" s="26" t="e">
        <f t="shared" si="754"/>
        <v>#N/A</v>
      </c>
      <c r="V9592" s="36" t="e">
        <f t="shared" si="751"/>
        <v>#N/A</v>
      </c>
      <c r="W9592" s="29" t="e">
        <f t="shared" si="753"/>
        <v>#N/A</v>
      </c>
      <c r="X9592" s="37" t="e">
        <f t="shared" si="752"/>
        <v>#N/A</v>
      </c>
      <c r="Y9592" s="37" t="e">
        <f t="shared" si="755"/>
        <v>#N/A</v>
      </c>
      <c r="Z9592" s="37"/>
      <c r="AA9592" s="37"/>
    </row>
    <row r="9593" spans="20:27">
      <c r="T9593" s="26">
        <v>9573</v>
      </c>
      <c r="U9593" s="26" t="e">
        <f t="shared" si="754"/>
        <v>#N/A</v>
      </c>
      <c r="V9593" s="36" t="e">
        <f t="shared" si="751"/>
        <v>#N/A</v>
      </c>
      <c r="W9593" s="29" t="e">
        <f t="shared" si="753"/>
        <v>#N/A</v>
      </c>
      <c r="X9593" s="37" t="e">
        <f t="shared" si="752"/>
        <v>#N/A</v>
      </c>
      <c r="Y9593" s="37" t="e">
        <f t="shared" si="755"/>
        <v>#N/A</v>
      </c>
      <c r="Z9593" s="37"/>
      <c r="AA9593" s="37"/>
    </row>
    <row r="9594" spans="20:27">
      <c r="T9594" s="26">
        <v>9574</v>
      </c>
      <c r="U9594" s="26" t="e">
        <f t="shared" si="754"/>
        <v>#N/A</v>
      </c>
      <c r="V9594" s="36" t="e">
        <f t="shared" si="751"/>
        <v>#N/A</v>
      </c>
      <c r="W9594" s="29" t="e">
        <f t="shared" si="753"/>
        <v>#N/A</v>
      </c>
      <c r="X9594" s="37" t="e">
        <f t="shared" si="752"/>
        <v>#N/A</v>
      </c>
      <c r="Y9594" s="37" t="e">
        <f t="shared" si="755"/>
        <v>#N/A</v>
      </c>
      <c r="Z9594" s="37"/>
      <c r="AA9594" s="37"/>
    </row>
    <row r="9595" spans="20:27">
      <c r="T9595" s="26">
        <v>9575</v>
      </c>
      <c r="U9595" s="26" t="e">
        <f t="shared" si="754"/>
        <v>#N/A</v>
      </c>
      <c r="V9595" s="36" t="e">
        <f t="shared" si="751"/>
        <v>#N/A</v>
      </c>
      <c r="W9595" s="29" t="e">
        <f t="shared" si="753"/>
        <v>#N/A</v>
      </c>
      <c r="X9595" s="37" t="e">
        <f t="shared" si="752"/>
        <v>#N/A</v>
      </c>
      <c r="Y9595" s="37" t="e">
        <f t="shared" si="755"/>
        <v>#N/A</v>
      </c>
      <c r="Z9595" s="37"/>
      <c r="AA9595" s="37"/>
    </row>
    <row r="9596" spans="20:27">
      <c r="T9596" s="26">
        <v>9576</v>
      </c>
      <c r="U9596" s="26" t="e">
        <f t="shared" si="754"/>
        <v>#N/A</v>
      </c>
      <c r="V9596" s="36" t="e">
        <f t="shared" si="751"/>
        <v>#N/A</v>
      </c>
      <c r="W9596" s="29" t="e">
        <f t="shared" si="753"/>
        <v>#N/A</v>
      </c>
      <c r="X9596" s="37" t="e">
        <f t="shared" si="752"/>
        <v>#N/A</v>
      </c>
      <c r="Y9596" s="37" t="e">
        <f t="shared" si="755"/>
        <v>#N/A</v>
      </c>
      <c r="Z9596" s="37"/>
      <c r="AA9596" s="37"/>
    </row>
    <row r="9597" spans="20:27">
      <c r="T9597" s="26">
        <v>9577</v>
      </c>
      <c r="U9597" s="26" t="e">
        <f t="shared" si="754"/>
        <v>#N/A</v>
      </c>
      <c r="V9597" s="36" t="e">
        <f t="shared" si="751"/>
        <v>#N/A</v>
      </c>
      <c r="W9597" s="29" t="e">
        <f t="shared" si="753"/>
        <v>#N/A</v>
      </c>
      <c r="X9597" s="37" t="e">
        <f t="shared" si="752"/>
        <v>#N/A</v>
      </c>
      <c r="Y9597" s="37" t="e">
        <f t="shared" si="755"/>
        <v>#N/A</v>
      </c>
      <c r="Z9597" s="37"/>
      <c r="AA9597" s="37"/>
    </row>
    <row r="9598" spans="20:27">
      <c r="T9598" s="26">
        <v>9578</v>
      </c>
      <c r="U9598" s="26" t="e">
        <f t="shared" si="754"/>
        <v>#N/A</v>
      </c>
      <c r="V9598" s="36" t="e">
        <f t="shared" si="751"/>
        <v>#N/A</v>
      </c>
      <c r="W9598" s="29" t="e">
        <f t="shared" si="753"/>
        <v>#N/A</v>
      </c>
      <c r="X9598" s="37" t="e">
        <f t="shared" si="752"/>
        <v>#N/A</v>
      </c>
      <c r="Y9598" s="37" t="e">
        <f t="shared" si="755"/>
        <v>#N/A</v>
      </c>
      <c r="Z9598" s="37"/>
      <c r="AA9598" s="37"/>
    </row>
    <row r="9599" spans="20:27">
      <c r="T9599" s="26">
        <v>9579</v>
      </c>
      <c r="U9599" s="26" t="e">
        <f t="shared" si="754"/>
        <v>#N/A</v>
      </c>
      <c r="V9599" s="36" t="e">
        <f t="shared" si="751"/>
        <v>#N/A</v>
      </c>
      <c r="W9599" s="29" t="e">
        <f t="shared" si="753"/>
        <v>#N/A</v>
      </c>
      <c r="X9599" s="37" t="e">
        <f t="shared" si="752"/>
        <v>#N/A</v>
      </c>
      <c r="Y9599" s="37" t="e">
        <f t="shared" si="755"/>
        <v>#N/A</v>
      </c>
      <c r="Z9599" s="37"/>
      <c r="AA9599" s="37"/>
    </row>
    <row r="9600" spans="20:27">
      <c r="T9600" s="26">
        <v>9580</v>
      </c>
      <c r="U9600" s="26" t="e">
        <f t="shared" si="754"/>
        <v>#N/A</v>
      </c>
      <c r="V9600" s="36" t="e">
        <f t="shared" si="751"/>
        <v>#N/A</v>
      </c>
      <c r="W9600" s="29" t="e">
        <f t="shared" si="753"/>
        <v>#N/A</v>
      </c>
      <c r="X9600" s="37" t="e">
        <f t="shared" si="752"/>
        <v>#N/A</v>
      </c>
      <c r="Y9600" s="37" t="e">
        <f t="shared" si="755"/>
        <v>#N/A</v>
      </c>
      <c r="Z9600" s="37"/>
      <c r="AA9600" s="37"/>
    </row>
    <row r="9601" spans="20:27">
      <c r="T9601" s="26">
        <v>9581</v>
      </c>
      <c r="U9601" s="26" t="e">
        <f t="shared" si="754"/>
        <v>#N/A</v>
      </c>
      <c r="V9601" s="36" t="e">
        <f t="shared" si="751"/>
        <v>#N/A</v>
      </c>
      <c r="W9601" s="29" t="e">
        <f t="shared" si="753"/>
        <v>#N/A</v>
      </c>
      <c r="X9601" s="37" t="e">
        <f t="shared" si="752"/>
        <v>#N/A</v>
      </c>
      <c r="Y9601" s="37" t="e">
        <f t="shared" si="755"/>
        <v>#N/A</v>
      </c>
      <c r="Z9601" s="37"/>
      <c r="AA9601" s="37"/>
    </row>
    <row r="9602" spans="20:27">
      <c r="T9602" s="26">
        <v>9582</v>
      </c>
      <c r="U9602" s="26" t="e">
        <f t="shared" si="754"/>
        <v>#N/A</v>
      </c>
      <c r="V9602" s="36" t="e">
        <f t="shared" si="751"/>
        <v>#N/A</v>
      </c>
      <c r="W9602" s="29" t="e">
        <f t="shared" si="753"/>
        <v>#N/A</v>
      </c>
      <c r="X9602" s="37" t="e">
        <f t="shared" si="752"/>
        <v>#N/A</v>
      </c>
      <c r="Y9602" s="37" t="e">
        <f t="shared" si="755"/>
        <v>#N/A</v>
      </c>
      <c r="Z9602" s="37"/>
      <c r="AA9602" s="37"/>
    </row>
    <row r="9603" spans="20:27">
      <c r="T9603" s="26">
        <v>9583</v>
      </c>
      <c r="U9603" s="26" t="e">
        <f t="shared" si="754"/>
        <v>#N/A</v>
      </c>
      <c r="V9603" s="36" t="e">
        <f t="shared" si="751"/>
        <v>#N/A</v>
      </c>
      <c r="W9603" s="29" t="e">
        <f t="shared" si="753"/>
        <v>#N/A</v>
      </c>
      <c r="X9603" s="37" t="e">
        <f t="shared" si="752"/>
        <v>#N/A</v>
      </c>
      <c r="Y9603" s="37" t="e">
        <f t="shared" si="755"/>
        <v>#N/A</v>
      </c>
      <c r="Z9603" s="37"/>
      <c r="AA9603" s="37"/>
    </row>
    <row r="9604" spans="20:27">
      <c r="T9604" s="26">
        <v>9584</v>
      </c>
      <c r="U9604" s="26" t="e">
        <f t="shared" si="754"/>
        <v>#N/A</v>
      </c>
      <c r="V9604" s="36" t="e">
        <f t="shared" si="751"/>
        <v>#N/A</v>
      </c>
      <c r="W9604" s="29" t="e">
        <f t="shared" si="753"/>
        <v>#N/A</v>
      </c>
      <c r="X9604" s="37" t="e">
        <f t="shared" si="752"/>
        <v>#N/A</v>
      </c>
      <c r="Y9604" s="37" t="e">
        <f t="shared" si="755"/>
        <v>#N/A</v>
      </c>
      <c r="Z9604" s="37"/>
      <c r="AA9604" s="37"/>
    </row>
    <row r="9605" spans="20:27">
      <c r="T9605" s="26">
        <v>9585</v>
      </c>
      <c r="U9605" s="26" t="e">
        <f t="shared" si="754"/>
        <v>#N/A</v>
      </c>
      <c r="V9605" s="36" t="e">
        <f t="shared" si="751"/>
        <v>#N/A</v>
      </c>
      <c r="W9605" s="29" t="e">
        <f t="shared" si="753"/>
        <v>#N/A</v>
      </c>
      <c r="X9605" s="37" t="e">
        <f t="shared" si="752"/>
        <v>#N/A</v>
      </c>
      <c r="Y9605" s="37" t="e">
        <f t="shared" si="755"/>
        <v>#N/A</v>
      </c>
      <c r="Z9605" s="37"/>
      <c r="AA9605" s="37"/>
    </row>
    <row r="9606" spans="20:27">
      <c r="T9606" s="26">
        <v>9586</v>
      </c>
      <c r="U9606" s="26" t="e">
        <f t="shared" si="754"/>
        <v>#N/A</v>
      </c>
      <c r="V9606" s="36" t="e">
        <f t="shared" si="751"/>
        <v>#N/A</v>
      </c>
      <c r="W9606" s="29" t="e">
        <f t="shared" si="753"/>
        <v>#N/A</v>
      </c>
      <c r="X9606" s="37" t="e">
        <f t="shared" si="752"/>
        <v>#N/A</v>
      </c>
      <c r="Y9606" s="37" t="e">
        <f t="shared" si="755"/>
        <v>#N/A</v>
      </c>
      <c r="Z9606" s="37"/>
      <c r="AA9606" s="37"/>
    </row>
    <row r="9607" spans="20:27">
      <c r="T9607" s="26">
        <v>9587</v>
      </c>
      <c r="U9607" s="26" t="e">
        <f t="shared" si="754"/>
        <v>#N/A</v>
      </c>
      <c r="V9607" s="36" t="e">
        <f t="shared" si="751"/>
        <v>#N/A</v>
      </c>
      <c r="W9607" s="29" t="e">
        <f t="shared" si="753"/>
        <v>#N/A</v>
      </c>
      <c r="X9607" s="37" t="e">
        <f t="shared" si="752"/>
        <v>#N/A</v>
      </c>
      <c r="Y9607" s="37" t="e">
        <f t="shared" si="755"/>
        <v>#N/A</v>
      </c>
      <c r="Z9607" s="37"/>
      <c r="AA9607" s="37"/>
    </row>
    <row r="9608" spans="20:27">
      <c r="T9608" s="26">
        <v>9588</v>
      </c>
      <c r="U9608" s="26" t="e">
        <f t="shared" si="754"/>
        <v>#N/A</v>
      </c>
      <c r="V9608" s="36" t="e">
        <f t="shared" ref="V9608:V9671" si="756">K$23*EXP(M$22*LOG(T9608/O$23))</f>
        <v>#N/A</v>
      </c>
      <c r="W9608" s="29" t="e">
        <f t="shared" si="753"/>
        <v>#N/A</v>
      </c>
      <c r="X9608" s="37" t="e">
        <f t="shared" ref="X9608:X9671" si="757">IF(($K$60+15)&gt;T9608,T9608,(#N/A))</f>
        <v>#N/A</v>
      </c>
      <c r="Y9608" s="37" t="e">
        <f t="shared" si="755"/>
        <v>#N/A</v>
      </c>
      <c r="Z9608" s="37"/>
      <c r="AA9608" s="37"/>
    </row>
    <row r="9609" spans="20:27">
      <c r="T9609" s="26">
        <v>9589</v>
      </c>
      <c r="U9609" s="26" t="e">
        <f t="shared" si="754"/>
        <v>#N/A</v>
      </c>
      <c r="V9609" s="36" t="e">
        <f t="shared" si="756"/>
        <v>#N/A</v>
      </c>
      <c r="W9609" s="29" t="e">
        <f t="shared" si="753"/>
        <v>#N/A</v>
      </c>
      <c r="X9609" s="37" t="e">
        <f t="shared" si="757"/>
        <v>#N/A</v>
      </c>
      <c r="Y9609" s="37" t="e">
        <f t="shared" si="755"/>
        <v>#N/A</v>
      </c>
      <c r="Z9609" s="37"/>
      <c r="AA9609" s="37"/>
    </row>
    <row r="9610" spans="20:27">
      <c r="T9610" s="26">
        <v>9590</v>
      </c>
      <c r="U9610" s="26" t="e">
        <f t="shared" si="754"/>
        <v>#N/A</v>
      </c>
      <c r="V9610" s="36" t="e">
        <f t="shared" si="756"/>
        <v>#N/A</v>
      </c>
      <c r="W9610" s="29" t="e">
        <f t="shared" si="753"/>
        <v>#N/A</v>
      </c>
      <c r="X9610" s="37" t="e">
        <f t="shared" si="757"/>
        <v>#N/A</v>
      </c>
      <c r="Y9610" s="37" t="e">
        <f t="shared" si="755"/>
        <v>#N/A</v>
      </c>
      <c r="Z9610" s="37"/>
      <c r="AA9610" s="37"/>
    </row>
    <row r="9611" spans="20:27">
      <c r="T9611" s="26">
        <v>9591</v>
      </c>
      <c r="U9611" s="26" t="e">
        <f t="shared" si="754"/>
        <v>#N/A</v>
      </c>
      <c r="V9611" s="36" t="e">
        <f t="shared" si="756"/>
        <v>#N/A</v>
      </c>
      <c r="W9611" s="29" t="e">
        <f t="shared" si="753"/>
        <v>#N/A</v>
      </c>
      <c r="X9611" s="37" t="e">
        <f t="shared" si="757"/>
        <v>#N/A</v>
      </c>
      <c r="Y9611" s="37" t="e">
        <f t="shared" si="755"/>
        <v>#N/A</v>
      </c>
      <c r="Z9611" s="37"/>
      <c r="AA9611" s="37"/>
    </row>
    <row r="9612" spans="20:27">
      <c r="T9612" s="26">
        <v>9592</v>
      </c>
      <c r="U9612" s="26" t="e">
        <f t="shared" si="754"/>
        <v>#N/A</v>
      </c>
      <c r="V9612" s="36" t="e">
        <f t="shared" si="756"/>
        <v>#N/A</v>
      </c>
      <c r="W9612" s="29" t="e">
        <f t="shared" si="753"/>
        <v>#N/A</v>
      </c>
      <c r="X9612" s="37" t="e">
        <f t="shared" si="757"/>
        <v>#N/A</v>
      </c>
      <c r="Y9612" s="37" t="e">
        <f t="shared" si="755"/>
        <v>#N/A</v>
      </c>
      <c r="Z9612" s="37"/>
      <c r="AA9612" s="37"/>
    </row>
    <row r="9613" spans="20:27">
      <c r="T9613" s="26">
        <v>9593</v>
      </c>
      <c r="U9613" s="26" t="e">
        <f t="shared" si="754"/>
        <v>#N/A</v>
      </c>
      <c r="V9613" s="36" t="e">
        <f t="shared" si="756"/>
        <v>#N/A</v>
      </c>
      <c r="W9613" s="29" t="e">
        <f t="shared" si="753"/>
        <v>#N/A</v>
      </c>
      <c r="X9613" s="37" t="e">
        <f t="shared" si="757"/>
        <v>#N/A</v>
      </c>
      <c r="Y9613" s="37" t="e">
        <f t="shared" si="755"/>
        <v>#N/A</v>
      </c>
      <c r="Z9613" s="37"/>
      <c r="AA9613" s="37"/>
    </row>
    <row r="9614" spans="20:27">
      <c r="T9614" s="26">
        <v>9594</v>
      </c>
      <c r="U9614" s="26" t="e">
        <f t="shared" si="754"/>
        <v>#N/A</v>
      </c>
      <c r="V9614" s="36" t="e">
        <f t="shared" si="756"/>
        <v>#N/A</v>
      </c>
      <c r="W9614" s="29" t="e">
        <f t="shared" si="753"/>
        <v>#N/A</v>
      </c>
      <c r="X9614" s="37" t="e">
        <f t="shared" si="757"/>
        <v>#N/A</v>
      </c>
      <c r="Y9614" s="37" t="e">
        <f t="shared" si="755"/>
        <v>#N/A</v>
      </c>
      <c r="Z9614" s="37"/>
      <c r="AA9614" s="37"/>
    </row>
    <row r="9615" spans="20:27">
      <c r="T9615" s="26">
        <v>9595</v>
      </c>
      <c r="U9615" s="26" t="e">
        <f t="shared" si="754"/>
        <v>#N/A</v>
      </c>
      <c r="V9615" s="36" t="e">
        <f t="shared" si="756"/>
        <v>#N/A</v>
      </c>
      <c r="W9615" s="29" t="e">
        <f t="shared" si="753"/>
        <v>#N/A</v>
      </c>
      <c r="X9615" s="37" t="e">
        <f t="shared" si="757"/>
        <v>#N/A</v>
      </c>
      <c r="Y9615" s="37" t="e">
        <f t="shared" si="755"/>
        <v>#N/A</v>
      </c>
      <c r="Z9615" s="37"/>
      <c r="AA9615" s="37"/>
    </row>
    <row r="9616" spans="20:27">
      <c r="T9616" s="26">
        <v>9596</v>
      </c>
      <c r="U9616" s="26" t="e">
        <f t="shared" si="754"/>
        <v>#N/A</v>
      </c>
      <c r="V9616" s="36" t="e">
        <f t="shared" si="756"/>
        <v>#N/A</v>
      </c>
      <c r="W9616" s="29" t="e">
        <f t="shared" si="753"/>
        <v>#N/A</v>
      </c>
      <c r="X9616" s="37" t="e">
        <f t="shared" si="757"/>
        <v>#N/A</v>
      </c>
      <c r="Y9616" s="37" t="e">
        <f t="shared" si="755"/>
        <v>#N/A</v>
      </c>
      <c r="Z9616" s="37"/>
      <c r="AA9616" s="37"/>
    </row>
    <row r="9617" spans="20:27">
      <c r="T9617" s="26">
        <v>9597</v>
      </c>
      <c r="U9617" s="26" t="e">
        <f t="shared" si="754"/>
        <v>#N/A</v>
      </c>
      <c r="V9617" s="36" t="e">
        <f t="shared" si="756"/>
        <v>#N/A</v>
      </c>
      <c r="W9617" s="29" t="e">
        <f t="shared" si="753"/>
        <v>#N/A</v>
      </c>
      <c r="X9617" s="37" t="e">
        <f t="shared" si="757"/>
        <v>#N/A</v>
      </c>
      <c r="Y9617" s="37" t="e">
        <f t="shared" si="755"/>
        <v>#N/A</v>
      </c>
      <c r="Z9617" s="37"/>
      <c r="AA9617" s="37"/>
    </row>
    <row r="9618" spans="20:27">
      <c r="T9618" s="26">
        <v>9598</v>
      </c>
      <c r="U9618" s="26" t="e">
        <f t="shared" si="754"/>
        <v>#N/A</v>
      </c>
      <c r="V9618" s="36" t="e">
        <f t="shared" si="756"/>
        <v>#N/A</v>
      </c>
      <c r="W9618" s="29" t="e">
        <f t="shared" si="753"/>
        <v>#N/A</v>
      </c>
      <c r="X9618" s="37" t="e">
        <f t="shared" si="757"/>
        <v>#N/A</v>
      </c>
      <c r="Y9618" s="37" t="e">
        <f t="shared" si="755"/>
        <v>#N/A</v>
      </c>
      <c r="Z9618" s="37"/>
      <c r="AA9618" s="37"/>
    </row>
    <row r="9619" spans="20:27">
      <c r="T9619" s="26">
        <v>9599</v>
      </c>
      <c r="U9619" s="26" t="e">
        <f t="shared" si="754"/>
        <v>#N/A</v>
      </c>
      <c r="V9619" s="36" t="e">
        <f t="shared" si="756"/>
        <v>#N/A</v>
      </c>
      <c r="W9619" s="29" t="e">
        <f t="shared" si="753"/>
        <v>#N/A</v>
      </c>
      <c r="X9619" s="37" t="e">
        <f t="shared" si="757"/>
        <v>#N/A</v>
      </c>
      <c r="Y9619" s="37" t="e">
        <f t="shared" si="755"/>
        <v>#N/A</v>
      </c>
      <c r="Z9619" s="37"/>
      <c r="AA9619" s="37"/>
    </row>
    <row r="9620" spans="20:27">
      <c r="T9620" s="26">
        <v>9600</v>
      </c>
      <c r="U9620" s="26" t="e">
        <f t="shared" si="754"/>
        <v>#N/A</v>
      </c>
      <c r="V9620" s="36" t="e">
        <f t="shared" si="756"/>
        <v>#N/A</v>
      </c>
      <c r="W9620" s="29" t="e">
        <f t="shared" si="753"/>
        <v>#N/A</v>
      </c>
      <c r="X9620" s="37" t="e">
        <f t="shared" si="757"/>
        <v>#N/A</v>
      </c>
      <c r="Y9620" s="37" t="e">
        <f t="shared" si="755"/>
        <v>#N/A</v>
      </c>
      <c r="Z9620" s="37"/>
      <c r="AA9620" s="37"/>
    </row>
    <row r="9621" spans="20:27">
      <c r="T9621" s="26">
        <v>9601</v>
      </c>
      <c r="U9621" s="26" t="e">
        <f t="shared" si="754"/>
        <v>#N/A</v>
      </c>
      <c r="V9621" s="36" t="e">
        <f t="shared" si="756"/>
        <v>#N/A</v>
      </c>
      <c r="W9621" s="29" t="e">
        <f t="shared" ref="W9621:W9684" si="758">IF(U9621="",(#N/A),V9621)</f>
        <v>#N/A</v>
      </c>
      <c r="X9621" s="37" t="e">
        <f t="shared" si="757"/>
        <v>#N/A</v>
      </c>
      <c r="Y9621" s="37" t="e">
        <f t="shared" si="755"/>
        <v>#N/A</v>
      </c>
      <c r="Z9621" s="37"/>
      <c r="AA9621" s="37"/>
    </row>
    <row r="9622" spans="20:27">
      <c r="T9622" s="26">
        <v>9602</v>
      </c>
      <c r="U9622" s="26" t="e">
        <f t="shared" ref="U9622:U9685" si="759">IF(MAX(D$20:D$64)&lt;T9622,(#N/A),T9622)</f>
        <v>#N/A</v>
      </c>
      <c r="V9622" s="36" t="e">
        <f t="shared" si="756"/>
        <v>#N/A</v>
      </c>
      <c r="W9622" s="29" t="e">
        <f t="shared" si="758"/>
        <v>#N/A</v>
      </c>
      <c r="X9622" s="37" t="e">
        <f t="shared" si="757"/>
        <v>#N/A</v>
      </c>
      <c r="Y9622" s="37" t="e">
        <f t="shared" si="755"/>
        <v>#N/A</v>
      </c>
      <c r="Z9622" s="37"/>
      <c r="AA9622" s="37"/>
    </row>
    <row r="9623" spans="20:27">
      <c r="T9623" s="26">
        <v>9603</v>
      </c>
      <c r="U9623" s="26" t="e">
        <f t="shared" si="759"/>
        <v>#N/A</v>
      </c>
      <c r="V9623" s="36" t="e">
        <f t="shared" si="756"/>
        <v>#N/A</v>
      </c>
      <c r="W9623" s="29" t="e">
        <f t="shared" si="758"/>
        <v>#N/A</v>
      </c>
      <c r="X9623" s="37" t="e">
        <f t="shared" si="757"/>
        <v>#N/A</v>
      </c>
      <c r="Y9623" s="37" t="e">
        <f t="shared" si="755"/>
        <v>#N/A</v>
      </c>
      <c r="Z9623" s="37"/>
      <c r="AA9623" s="37"/>
    </row>
    <row r="9624" spans="20:27">
      <c r="T9624" s="26">
        <v>9604</v>
      </c>
      <c r="U9624" s="26" t="e">
        <f t="shared" si="759"/>
        <v>#N/A</v>
      </c>
      <c r="V9624" s="36" t="e">
        <f t="shared" si="756"/>
        <v>#N/A</v>
      </c>
      <c r="W9624" s="29" t="e">
        <f t="shared" si="758"/>
        <v>#N/A</v>
      </c>
      <c r="X9624" s="37" t="e">
        <f t="shared" si="757"/>
        <v>#N/A</v>
      </c>
      <c r="Y9624" s="37" t="e">
        <f t="shared" si="755"/>
        <v>#N/A</v>
      </c>
      <c r="Z9624" s="37"/>
      <c r="AA9624" s="37"/>
    </row>
    <row r="9625" spans="20:27">
      <c r="T9625" s="26">
        <v>9605</v>
      </c>
      <c r="U9625" s="26" t="e">
        <f t="shared" si="759"/>
        <v>#N/A</v>
      </c>
      <c r="V9625" s="36" t="e">
        <f t="shared" si="756"/>
        <v>#N/A</v>
      </c>
      <c r="W9625" s="29" t="e">
        <f t="shared" si="758"/>
        <v>#N/A</v>
      </c>
      <c r="X9625" s="37" t="e">
        <f t="shared" si="757"/>
        <v>#N/A</v>
      </c>
      <c r="Y9625" s="37" t="e">
        <f t="shared" si="755"/>
        <v>#N/A</v>
      </c>
      <c r="Z9625" s="37"/>
      <c r="AA9625" s="37"/>
    </row>
    <row r="9626" spans="20:27">
      <c r="T9626" s="26">
        <v>9606</v>
      </c>
      <c r="U9626" s="26" t="e">
        <f t="shared" si="759"/>
        <v>#N/A</v>
      </c>
      <c r="V9626" s="36" t="e">
        <f t="shared" si="756"/>
        <v>#N/A</v>
      </c>
      <c r="W9626" s="29" t="e">
        <f t="shared" si="758"/>
        <v>#N/A</v>
      </c>
      <c r="X9626" s="37" t="e">
        <f t="shared" si="757"/>
        <v>#N/A</v>
      </c>
      <c r="Y9626" s="37" t="e">
        <f t="shared" si="755"/>
        <v>#N/A</v>
      </c>
      <c r="Z9626" s="37"/>
      <c r="AA9626" s="37"/>
    </row>
    <row r="9627" spans="20:27">
      <c r="T9627" s="26">
        <v>9607</v>
      </c>
      <c r="U9627" s="26" t="e">
        <f t="shared" si="759"/>
        <v>#N/A</v>
      </c>
      <c r="V9627" s="36" t="e">
        <f t="shared" si="756"/>
        <v>#N/A</v>
      </c>
      <c r="W9627" s="29" t="e">
        <f t="shared" si="758"/>
        <v>#N/A</v>
      </c>
      <c r="X9627" s="37" t="e">
        <f t="shared" si="757"/>
        <v>#N/A</v>
      </c>
      <c r="Y9627" s="37" t="e">
        <f t="shared" si="755"/>
        <v>#N/A</v>
      </c>
      <c r="Z9627" s="37"/>
      <c r="AA9627" s="37"/>
    </row>
    <row r="9628" spans="20:27">
      <c r="T9628" s="26">
        <v>9608</v>
      </c>
      <c r="U9628" s="26" t="e">
        <f t="shared" si="759"/>
        <v>#N/A</v>
      </c>
      <c r="V9628" s="36" t="e">
        <f t="shared" si="756"/>
        <v>#N/A</v>
      </c>
      <c r="W9628" s="29" t="e">
        <f t="shared" si="758"/>
        <v>#N/A</v>
      </c>
      <c r="X9628" s="37" t="e">
        <f t="shared" si="757"/>
        <v>#N/A</v>
      </c>
      <c r="Y9628" s="37" t="e">
        <f t="shared" si="755"/>
        <v>#N/A</v>
      </c>
      <c r="Z9628" s="37"/>
      <c r="AA9628" s="37"/>
    </row>
    <row r="9629" spans="20:27">
      <c r="T9629" s="26">
        <v>9609</v>
      </c>
      <c r="U9629" s="26" t="e">
        <f t="shared" si="759"/>
        <v>#N/A</v>
      </c>
      <c r="V9629" s="36" t="e">
        <f t="shared" si="756"/>
        <v>#N/A</v>
      </c>
      <c r="W9629" s="29" t="e">
        <f t="shared" si="758"/>
        <v>#N/A</v>
      </c>
      <c r="X9629" s="37" t="e">
        <f t="shared" si="757"/>
        <v>#N/A</v>
      </c>
      <c r="Y9629" s="37" t="e">
        <f t="shared" si="755"/>
        <v>#N/A</v>
      </c>
      <c r="Z9629" s="37"/>
      <c r="AA9629" s="37"/>
    </row>
    <row r="9630" spans="20:27">
      <c r="T9630" s="26">
        <v>9610</v>
      </c>
      <c r="U9630" s="26" t="e">
        <f t="shared" si="759"/>
        <v>#N/A</v>
      </c>
      <c r="V9630" s="36" t="e">
        <f t="shared" si="756"/>
        <v>#N/A</v>
      </c>
      <c r="W9630" s="29" t="e">
        <f t="shared" si="758"/>
        <v>#N/A</v>
      </c>
      <c r="X9630" s="37" t="e">
        <f t="shared" si="757"/>
        <v>#N/A</v>
      </c>
      <c r="Y9630" s="37" t="e">
        <f t="shared" si="755"/>
        <v>#N/A</v>
      </c>
      <c r="Z9630" s="37"/>
      <c r="AA9630" s="37"/>
    </row>
    <row r="9631" spans="20:27">
      <c r="T9631" s="26">
        <v>9611</v>
      </c>
      <c r="U9631" s="26" t="e">
        <f t="shared" si="759"/>
        <v>#N/A</v>
      </c>
      <c r="V9631" s="36" t="e">
        <f t="shared" si="756"/>
        <v>#N/A</v>
      </c>
      <c r="W9631" s="29" t="e">
        <f t="shared" si="758"/>
        <v>#N/A</v>
      </c>
      <c r="X9631" s="37" t="e">
        <f t="shared" si="757"/>
        <v>#N/A</v>
      </c>
      <c r="Y9631" s="37" t="e">
        <f t="shared" ref="Y9631:Y9694" si="760">IF(($K$60+15)&gt;T9631,K$23*EXP(M$22*LOG(T9631/O$23)),(#N/A))</f>
        <v>#N/A</v>
      </c>
      <c r="Z9631" s="37"/>
      <c r="AA9631" s="37"/>
    </row>
    <row r="9632" spans="20:27">
      <c r="T9632" s="26">
        <v>9612</v>
      </c>
      <c r="U9632" s="26" t="e">
        <f t="shared" si="759"/>
        <v>#N/A</v>
      </c>
      <c r="V9632" s="36" t="e">
        <f t="shared" si="756"/>
        <v>#N/A</v>
      </c>
      <c r="W9632" s="29" t="e">
        <f t="shared" si="758"/>
        <v>#N/A</v>
      </c>
      <c r="X9632" s="37" t="e">
        <f t="shared" si="757"/>
        <v>#N/A</v>
      </c>
      <c r="Y9632" s="37" t="e">
        <f t="shared" si="760"/>
        <v>#N/A</v>
      </c>
      <c r="Z9632" s="37"/>
      <c r="AA9632" s="37"/>
    </row>
    <row r="9633" spans="20:27">
      <c r="T9633" s="26">
        <v>9613</v>
      </c>
      <c r="U9633" s="26" t="e">
        <f t="shared" si="759"/>
        <v>#N/A</v>
      </c>
      <c r="V9633" s="36" t="e">
        <f t="shared" si="756"/>
        <v>#N/A</v>
      </c>
      <c r="W9633" s="29" t="e">
        <f t="shared" si="758"/>
        <v>#N/A</v>
      </c>
      <c r="X9633" s="37" t="e">
        <f t="shared" si="757"/>
        <v>#N/A</v>
      </c>
      <c r="Y9633" s="37" t="e">
        <f t="shared" si="760"/>
        <v>#N/A</v>
      </c>
      <c r="Z9633" s="37"/>
      <c r="AA9633" s="37"/>
    </row>
    <row r="9634" spans="20:27">
      <c r="T9634" s="26">
        <v>9614</v>
      </c>
      <c r="U9634" s="26" t="e">
        <f t="shared" si="759"/>
        <v>#N/A</v>
      </c>
      <c r="V9634" s="36" t="e">
        <f t="shared" si="756"/>
        <v>#N/A</v>
      </c>
      <c r="W9634" s="29" t="e">
        <f t="shared" si="758"/>
        <v>#N/A</v>
      </c>
      <c r="X9634" s="37" t="e">
        <f t="shared" si="757"/>
        <v>#N/A</v>
      </c>
      <c r="Y9634" s="37" t="e">
        <f t="shared" si="760"/>
        <v>#N/A</v>
      </c>
      <c r="Z9634" s="37"/>
      <c r="AA9634" s="37"/>
    </row>
    <row r="9635" spans="20:27">
      <c r="T9635" s="26">
        <v>9615</v>
      </c>
      <c r="U9635" s="26" t="e">
        <f t="shared" si="759"/>
        <v>#N/A</v>
      </c>
      <c r="V9635" s="36" t="e">
        <f t="shared" si="756"/>
        <v>#N/A</v>
      </c>
      <c r="W9635" s="29" t="e">
        <f t="shared" si="758"/>
        <v>#N/A</v>
      </c>
      <c r="X9635" s="37" t="e">
        <f t="shared" si="757"/>
        <v>#N/A</v>
      </c>
      <c r="Y9635" s="37" t="e">
        <f t="shared" si="760"/>
        <v>#N/A</v>
      </c>
      <c r="Z9635" s="37"/>
      <c r="AA9635" s="37"/>
    </row>
    <row r="9636" spans="20:27">
      <c r="T9636" s="26">
        <v>9616</v>
      </c>
      <c r="U9636" s="26" t="e">
        <f t="shared" si="759"/>
        <v>#N/A</v>
      </c>
      <c r="V9636" s="36" t="e">
        <f t="shared" si="756"/>
        <v>#N/A</v>
      </c>
      <c r="W9636" s="29" t="e">
        <f t="shared" si="758"/>
        <v>#N/A</v>
      </c>
      <c r="X9636" s="37" t="e">
        <f t="shared" si="757"/>
        <v>#N/A</v>
      </c>
      <c r="Y9636" s="37" t="e">
        <f t="shared" si="760"/>
        <v>#N/A</v>
      </c>
      <c r="Z9636" s="37"/>
      <c r="AA9636" s="37"/>
    </row>
    <row r="9637" spans="20:27">
      <c r="T9637" s="26">
        <v>9617</v>
      </c>
      <c r="U9637" s="26" t="e">
        <f t="shared" si="759"/>
        <v>#N/A</v>
      </c>
      <c r="V9637" s="36" t="e">
        <f t="shared" si="756"/>
        <v>#N/A</v>
      </c>
      <c r="W9637" s="29" t="e">
        <f t="shared" si="758"/>
        <v>#N/A</v>
      </c>
      <c r="X9637" s="37" t="e">
        <f t="shared" si="757"/>
        <v>#N/A</v>
      </c>
      <c r="Y9637" s="37" t="e">
        <f t="shared" si="760"/>
        <v>#N/A</v>
      </c>
      <c r="Z9637" s="37"/>
      <c r="AA9637" s="37"/>
    </row>
    <row r="9638" spans="20:27">
      <c r="T9638" s="26">
        <v>9618</v>
      </c>
      <c r="U9638" s="26" t="e">
        <f t="shared" si="759"/>
        <v>#N/A</v>
      </c>
      <c r="V9638" s="36" t="e">
        <f t="shared" si="756"/>
        <v>#N/A</v>
      </c>
      <c r="W9638" s="29" t="e">
        <f t="shared" si="758"/>
        <v>#N/A</v>
      </c>
      <c r="X9638" s="37" t="e">
        <f t="shared" si="757"/>
        <v>#N/A</v>
      </c>
      <c r="Y9638" s="37" t="e">
        <f t="shared" si="760"/>
        <v>#N/A</v>
      </c>
      <c r="Z9638" s="37"/>
      <c r="AA9638" s="37"/>
    </row>
    <row r="9639" spans="20:27">
      <c r="T9639" s="26">
        <v>9619</v>
      </c>
      <c r="U9639" s="26" t="e">
        <f t="shared" si="759"/>
        <v>#N/A</v>
      </c>
      <c r="V9639" s="36" t="e">
        <f t="shared" si="756"/>
        <v>#N/A</v>
      </c>
      <c r="W9639" s="29" t="e">
        <f t="shared" si="758"/>
        <v>#N/A</v>
      </c>
      <c r="X9639" s="37" t="e">
        <f t="shared" si="757"/>
        <v>#N/A</v>
      </c>
      <c r="Y9639" s="37" t="e">
        <f t="shared" si="760"/>
        <v>#N/A</v>
      </c>
      <c r="Z9639" s="37"/>
      <c r="AA9639" s="37"/>
    </row>
    <row r="9640" spans="20:27">
      <c r="T9640" s="26">
        <v>9620</v>
      </c>
      <c r="U9640" s="26" t="e">
        <f t="shared" si="759"/>
        <v>#N/A</v>
      </c>
      <c r="V9640" s="36" t="e">
        <f t="shared" si="756"/>
        <v>#N/A</v>
      </c>
      <c r="W9640" s="29" t="e">
        <f t="shared" si="758"/>
        <v>#N/A</v>
      </c>
      <c r="X9640" s="37" t="e">
        <f t="shared" si="757"/>
        <v>#N/A</v>
      </c>
      <c r="Y9640" s="37" t="e">
        <f t="shared" si="760"/>
        <v>#N/A</v>
      </c>
      <c r="Z9640" s="37"/>
      <c r="AA9640" s="37"/>
    </row>
    <row r="9641" spans="20:27">
      <c r="T9641" s="26">
        <v>9621</v>
      </c>
      <c r="U9641" s="26" t="e">
        <f t="shared" si="759"/>
        <v>#N/A</v>
      </c>
      <c r="V9641" s="36" t="e">
        <f t="shared" si="756"/>
        <v>#N/A</v>
      </c>
      <c r="W9641" s="29" t="e">
        <f t="shared" si="758"/>
        <v>#N/A</v>
      </c>
      <c r="X9641" s="37" t="e">
        <f t="shared" si="757"/>
        <v>#N/A</v>
      </c>
      <c r="Y9641" s="37" t="e">
        <f t="shared" si="760"/>
        <v>#N/A</v>
      </c>
      <c r="Z9641" s="37"/>
      <c r="AA9641" s="37"/>
    </row>
    <row r="9642" spans="20:27">
      <c r="T9642" s="26">
        <v>9622</v>
      </c>
      <c r="U9642" s="26" t="e">
        <f t="shared" si="759"/>
        <v>#N/A</v>
      </c>
      <c r="V9642" s="36" t="e">
        <f t="shared" si="756"/>
        <v>#N/A</v>
      </c>
      <c r="W9642" s="29" t="e">
        <f t="shared" si="758"/>
        <v>#N/A</v>
      </c>
      <c r="X9642" s="37" t="e">
        <f t="shared" si="757"/>
        <v>#N/A</v>
      </c>
      <c r="Y9642" s="37" t="e">
        <f t="shared" si="760"/>
        <v>#N/A</v>
      </c>
      <c r="Z9642" s="37"/>
      <c r="AA9642" s="37"/>
    </row>
    <row r="9643" spans="20:27">
      <c r="T9643" s="26">
        <v>9623</v>
      </c>
      <c r="U9643" s="26" t="e">
        <f t="shared" si="759"/>
        <v>#N/A</v>
      </c>
      <c r="V9643" s="36" t="e">
        <f t="shared" si="756"/>
        <v>#N/A</v>
      </c>
      <c r="W9643" s="29" t="e">
        <f t="shared" si="758"/>
        <v>#N/A</v>
      </c>
      <c r="X9643" s="37" t="e">
        <f t="shared" si="757"/>
        <v>#N/A</v>
      </c>
      <c r="Y9643" s="37" t="e">
        <f t="shared" si="760"/>
        <v>#N/A</v>
      </c>
      <c r="Z9643" s="37"/>
      <c r="AA9643" s="37"/>
    </row>
    <row r="9644" spans="20:27">
      <c r="T9644" s="26">
        <v>9624</v>
      </c>
      <c r="U9644" s="26" t="e">
        <f t="shared" si="759"/>
        <v>#N/A</v>
      </c>
      <c r="V9644" s="36" t="e">
        <f t="shared" si="756"/>
        <v>#N/A</v>
      </c>
      <c r="W9644" s="29" t="e">
        <f t="shared" si="758"/>
        <v>#N/A</v>
      </c>
      <c r="X9644" s="37" t="e">
        <f t="shared" si="757"/>
        <v>#N/A</v>
      </c>
      <c r="Y9644" s="37" t="e">
        <f t="shared" si="760"/>
        <v>#N/A</v>
      </c>
      <c r="Z9644" s="37"/>
      <c r="AA9644" s="37"/>
    </row>
    <row r="9645" spans="20:27">
      <c r="T9645" s="26">
        <v>9625</v>
      </c>
      <c r="U9645" s="26" t="e">
        <f t="shared" si="759"/>
        <v>#N/A</v>
      </c>
      <c r="V9645" s="36" t="e">
        <f t="shared" si="756"/>
        <v>#N/A</v>
      </c>
      <c r="W9645" s="29" t="e">
        <f t="shared" si="758"/>
        <v>#N/A</v>
      </c>
      <c r="X9645" s="37" t="e">
        <f t="shared" si="757"/>
        <v>#N/A</v>
      </c>
      <c r="Y9645" s="37" t="e">
        <f t="shared" si="760"/>
        <v>#N/A</v>
      </c>
      <c r="Z9645" s="37"/>
      <c r="AA9645" s="37"/>
    </row>
    <row r="9646" spans="20:27">
      <c r="T9646" s="26">
        <v>9626</v>
      </c>
      <c r="U9646" s="26" t="e">
        <f t="shared" si="759"/>
        <v>#N/A</v>
      </c>
      <c r="V9646" s="36" t="e">
        <f t="shared" si="756"/>
        <v>#N/A</v>
      </c>
      <c r="W9646" s="29" t="e">
        <f t="shared" si="758"/>
        <v>#N/A</v>
      </c>
      <c r="X9646" s="37" t="e">
        <f t="shared" si="757"/>
        <v>#N/A</v>
      </c>
      <c r="Y9646" s="37" t="e">
        <f t="shared" si="760"/>
        <v>#N/A</v>
      </c>
      <c r="Z9646" s="37"/>
      <c r="AA9646" s="37"/>
    </row>
    <row r="9647" spans="20:27">
      <c r="T9647" s="26">
        <v>9627</v>
      </c>
      <c r="U9647" s="26" t="e">
        <f t="shared" si="759"/>
        <v>#N/A</v>
      </c>
      <c r="V9647" s="36" t="e">
        <f t="shared" si="756"/>
        <v>#N/A</v>
      </c>
      <c r="W9647" s="29" t="e">
        <f t="shared" si="758"/>
        <v>#N/A</v>
      </c>
      <c r="X9647" s="37" t="e">
        <f t="shared" si="757"/>
        <v>#N/A</v>
      </c>
      <c r="Y9647" s="37" t="e">
        <f t="shared" si="760"/>
        <v>#N/A</v>
      </c>
      <c r="Z9647" s="37"/>
      <c r="AA9647" s="37"/>
    </row>
    <row r="9648" spans="20:27">
      <c r="T9648" s="26">
        <v>9628</v>
      </c>
      <c r="U9648" s="26" t="e">
        <f t="shared" si="759"/>
        <v>#N/A</v>
      </c>
      <c r="V9648" s="36" t="e">
        <f t="shared" si="756"/>
        <v>#N/A</v>
      </c>
      <c r="W9648" s="29" t="e">
        <f t="shared" si="758"/>
        <v>#N/A</v>
      </c>
      <c r="X9648" s="37" t="e">
        <f t="shared" si="757"/>
        <v>#N/A</v>
      </c>
      <c r="Y9648" s="37" t="e">
        <f t="shared" si="760"/>
        <v>#N/A</v>
      </c>
      <c r="Z9648" s="37"/>
      <c r="AA9648" s="37"/>
    </row>
    <row r="9649" spans="20:27">
      <c r="T9649" s="26">
        <v>9629</v>
      </c>
      <c r="U9649" s="26" t="e">
        <f t="shared" si="759"/>
        <v>#N/A</v>
      </c>
      <c r="V9649" s="36" t="e">
        <f t="shared" si="756"/>
        <v>#N/A</v>
      </c>
      <c r="W9649" s="29" t="e">
        <f t="shared" si="758"/>
        <v>#N/A</v>
      </c>
      <c r="X9649" s="37" t="e">
        <f t="shared" si="757"/>
        <v>#N/A</v>
      </c>
      <c r="Y9649" s="37" t="e">
        <f t="shared" si="760"/>
        <v>#N/A</v>
      </c>
      <c r="Z9649" s="37"/>
      <c r="AA9649" s="37"/>
    </row>
    <row r="9650" spans="20:27">
      <c r="T9650" s="26">
        <v>9630</v>
      </c>
      <c r="U9650" s="26" t="e">
        <f t="shared" si="759"/>
        <v>#N/A</v>
      </c>
      <c r="V9650" s="36" t="e">
        <f t="shared" si="756"/>
        <v>#N/A</v>
      </c>
      <c r="W9650" s="29" t="e">
        <f t="shared" si="758"/>
        <v>#N/A</v>
      </c>
      <c r="X9650" s="37" t="e">
        <f t="shared" si="757"/>
        <v>#N/A</v>
      </c>
      <c r="Y9650" s="37" t="e">
        <f t="shared" si="760"/>
        <v>#N/A</v>
      </c>
      <c r="Z9650" s="37"/>
      <c r="AA9650" s="37"/>
    </row>
    <row r="9651" spans="20:27">
      <c r="T9651" s="26">
        <v>9631</v>
      </c>
      <c r="U9651" s="26" t="e">
        <f t="shared" si="759"/>
        <v>#N/A</v>
      </c>
      <c r="V9651" s="36" t="e">
        <f t="shared" si="756"/>
        <v>#N/A</v>
      </c>
      <c r="W9651" s="29" t="e">
        <f t="shared" si="758"/>
        <v>#N/A</v>
      </c>
      <c r="X9651" s="37" t="e">
        <f t="shared" si="757"/>
        <v>#N/A</v>
      </c>
      <c r="Y9651" s="37" t="e">
        <f t="shared" si="760"/>
        <v>#N/A</v>
      </c>
      <c r="Z9651" s="37"/>
      <c r="AA9651" s="37"/>
    </row>
    <row r="9652" spans="20:27">
      <c r="T9652" s="26">
        <v>9632</v>
      </c>
      <c r="U9652" s="26" t="e">
        <f t="shared" si="759"/>
        <v>#N/A</v>
      </c>
      <c r="V9652" s="36" t="e">
        <f t="shared" si="756"/>
        <v>#N/A</v>
      </c>
      <c r="W9652" s="29" t="e">
        <f t="shared" si="758"/>
        <v>#N/A</v>
      </c>
      <c r="X9652" s="37" t="e">
        <f t="shared" si="757"/>
        <v>#N/A</v>
      </c>
      <c r="Y9652" s="37" t="e">
        <f t="shared" si="760"/>
        <v>#N/A</v>
      </c>
      <c r="Z9652" s="37"/>
      <c r="AA9652" s="37"/>
    </row>
    <row r="9653" spans="20:27">
      <c r="T9653" s="26">
        <v>9633</v>
      </c>
      <c r="U9653" s="26" t="e">
        <f t="shared" si="759"/>
        <v>#N/A</v>
      </c>
      <c r="V9653" s="36" t="e">
        <f t="shared" si="756"/>
        <v>#N/A</v>
      </c>
      <c r="W9653" s="29" t="e">
        <f t="shared" si="758"/>
        <v>#N/A</v>
      </c>
      <c r="X9653" s="37" t="e">
        <f t="shared" si="757"/>
        <v>#N/A</v>
      </c>
      <c r="Y9653" s="37" t="e">
        <f t="shared" si="760"/>
        <v>#N/A</v>
      </c>
      <c r="Z9653" s="37"/>
      <c r="AA9653" s="37"/>
    </row>
    <row r="9654" spans="20:27">
      <c r="T9654" s="26">
        <v>9634</v>
      </c>
      <c r="U9654" s="26" t="e">
        <f t="shared" si="759"/>
        <v>#N/A</v>
      </c>
      <c r="V9654" s="36" t="e">
        <f t="shared" si="756"/>
        <v>#N/A</v>
      </c>
      <c r="W9654" s="29" t="e">
        <f t="shared" si="758"/>
        <v>#N/A</v>
      </c>
      <c r="X9654" s="37" t="e">
        <f t="shared" si="757"/>
        <v>#N/A</v>
      </c>
      <c r="Y9654" s="37" t="e">
        <f t="shared" si="760"/>
        <v>#N/A</v>
      </c>
      <c r="Z9654" s="37"/>
      <c r="AA9654" s="37"/>
    </row>
    <row r="9655" spans="20:27">
      <c r="T9655" s="26">
        <v>9635</v>
      </c>
      <c r="U9655" s="26" t="e">
        <f t="shared" si="759"/>
        <v>#N/A</v>
      </c>
      <c r="V9655" s="36" t="e">
        <f t="shared" si="756"/>
        <v>#N/A</v>
      </c>
      <c r="W9655" s="29" t="e">
        <f t="shared" si="758"/>
        <v>#N/A</v>
      </c>
      <c r="X9655" s="37" t="e">
        <f t="shared" si="757"/>
        <v>#N/A</v>
      </c>
      <c r="Y9655" s="37" t="e">
        <f t="shared" si="760"/>
        <v>#N/A</v>
      </c>
      <c r="Z9655" s="37"/>
      <c r="AA9655" s="37"/>
    </row>
    <row r="9656" spans="20:27">
      <c r="T9656" s="26">
        <v>9636</v>
      </c>
      <c r="U9656" s="26" t="e">
        <f t="shared" si="759"/>
        <v>#N/A</v>
      </c>
      <c r="V9656" s="36" t="e">
        <f t="shared" si="756"/>
        <v>#N/A</v>
      </c>
      <c r="W9656" s="29" t="e">
        <f t="shared" si="758"/>
        <v>#N/A</v>
      </c>
      <c r="X9656" s="37" t="e">
        <f t="shared" si="757"/>
        <v>#N/A</v>
      </c>
      <c r="Y9656" s="37" t="e">
        <f t="shared" si="760"/>
        <v>#N/A</v>
      </c>
      <c r="Z9656" s="37"/>
      <c r="AA9656" s="37"/>
    </row>
    <row r="9657" spans="20:27">
      <c r="T9657" s="26">
        <v>9637</v>
      </c>
      <c r="U9657" s="26" t="e">
        <f t="shared" si="759"/>
        <v>#N/A</v>
      </c>
      <c r="V9657" s="36" t="e">
        <f t="shared" si="756"/>
        <v>#N/A</v>
      </c>
      <c r="W9657" s="29" t="e">
        <f t="shared" si="758"/>
        <v>#N/A</v>
      </c>
      <c r="X9657" s="37" t="e">
        <f t="shared" si="757"/>
        <v>#N/A</v>
      </c>
      <c r="Y9657" s="37" t="e">
        <f t="shared" si="760"/>
        <v>#N/A</v>
      </c>
      <c r="Z9657" s="37"/>
      <c r="AA9657" s="37"/>
    </row>
    <row r="9658" spans="20:27">
      <c r="T9658" s="26">
        <v>9638</v>
      </c>
      <c r="U9658" s="26" t="e">
        <f t="shared" si="759"/>
        <v>#N/A</v>
      </c>
      <c r="V9658" s="36" t="e">
        <f t="shared" si="756"/>
        <v>#N/A</v>
      </c>
      <c r="W9658" s="29" t="e">
        <f t="shared" si="758"/>
        <v>#N/A</v>
      </c>
      <c r="X9658" s="37" t="e">
        <f t="shared" si="757"/>
        <v>#N/A</v>
      </c>
      <c r="Y9658" s="37" t="e">
        <f t="shared" si="760"/>
        <v>#N/A</v>
      </c>
      <c r="Z9658" s="37"/>
      <c r="AA9658" s="37"/>
    </row>
    <row r="9659" spans="20:27">
      <c r="T9659" s="26">
        <v>9639</v>
      </c>
      <c r="U9659" s="26" t="e">
        <f t="shared" si="759"/>
        <v>#N/A</v>
      </c>
      <c r="V9659" s="36" t="e">
        <f t="shared" si="756"/>
        <v>#N/A</v>
      </c>
      <c r="W9659" s="29" t="e">
        <f t="shared" si="758"/>
        <v>#N/A</v>
      </c>
      <c r="X9659" s="37" t="e">
        <f t="shared" si="757"/>
        <v>#N/A</v>
      </c>
      <c r="Y9659" s="37" t="e">
        <f t="shared" si="760"/>
        <v>#N/A</v>
      </c>
      <c r="Z9659" s="37"/>
      <c r="AA9659" s="37"/>
    </row>
    <row r="9660" spans="20:27">
      <c r="T9660" s="26">
        <v>9640</v>
      </c>
      <c r="U9660" s="26" t="e">
        <f t="shared" si="759"/>
        <v>#N/A</v>
      </c>
      <c r="V9660" s="36" t="e">
        <f t="shared" si="756"/>
        <v>#N/A</v>
      </c>
      <c r="W9660" s="29" t="e">
        <f t="shared" si="758"/>
        <v>#N/A</v>
      </c>
      <c r="X9660" s="37" t="e">
        <f t="shared" si="757"/>
        <v>#N/A</v>
      </c>
      <c r="Y9660" s="37" t="e">
        <f t="shared" si="760"/>
        <v>#N/A</v>
      </c>
      <c r="Z9660" s="37"/>
      <c r="AA9660" s="37"/>
    </row>
    <row r="9661" spans="20:27">
      <c r="T9661" s="26">
        <v>9641</v>
      </c>
      <c r="U9661" s="26" t="e">
        <f t="shared" si="759"/>
        <v>#N/A</v>
      </c>
      <c r="V9661" s="36" t="e">
        <f t="shared" si="756"/>
        <v>#N/A</v>
      </c>
      <c r="W9661" s="29" t="e">
        <f t="shared" si="758"/>
        <v>#N/A</v>
      </c>
      <c r="X9661" s="37" t="e">
        <f t="shared" si="757"/>
        <v>#N/A</v>
      </c>
      <c r="Y9661" s="37" t="e">
        <f t="shared" si="760"/>
        <v>#N/A</v>
      </c>
      <c r="Z9661" s="37"/>
      <c r="AA9661" s="37"/>
    </row>
    <row r="9662" spans="20:27">
      <c r="T9662" s="26">
        <v>9642</v>
      </c>
      <c r="U9662" s="26" t="e">
        <f t="shared" si="759"/>
        <v>#N/A</v>
      </c>
      <c r="V9662" s="36" t="e">
        <f t="shared" si="756"/>
        <v>#N/A</v>
      </c>
      <c r="W9662" s="29" t="e">
        <f t="shared" si="758"/>
        <v>#N/A</v>
      </c>
      <c r="X9662" s="37" t="e">
        <f t="shared" si="757"/>
        <v>#N/A</v>
      </c>
      <c r="Y9662" s="37" t="e">
        <f t="shared" si="760"/>
        <v>#N/A</v>
      </c>
      <c r="Z9662" s="37"/>
      <c r="AA9662" s="37"/>
    </row>
    <row r="9663" spans="20:27">
      <c r="T9663" s="26">
        <v>9643</v>
      </c>
      <c r="U9663" s="26" t="e">
        <f t="shared" si="759"/>
        <v>#N/A</v>
      </c>
      <c r="V9663" s="36" t="e">
        <f t="shared" si="756"/>
        <v>#N/A</v>
      </c>
      <c r="W9663" s="29" t="e">
        <f t="shared" si="758"/>
        <v>#N/A</v>
      </c>
      <c r="X9663" s="37" t="e">
        <f t="shared" si="757"/>
        <v>#N/A</v>
      </c>
      <c r="Y9663" s="37" t="e">
        <f t="shared" si="760"/>
        <v>#N/A</v>
      </c>
      <c r="Z9663" s="37"/>
      <c r="AA9663" s="37"/>
    </row>
    <row r="9664" spans="20:27">
      <c r="T9664" s="26">
        <v>9644</v>
      </c>
      <c r="U9664" s="26" t="e">
        <f t="shared" si="759"/>
        <v>#N/A</v>
      </c>
      <c r="V9664" s="36" t="e">
        <f t="shared" si="756"/>
        <v>#N/A</v>
      </c>
      <c r="W9664" s="29" t="e">
        <f t="shared" si="758"/>
        <v>#N/A</v>
      </c>
      <c r="X9664" s="37" t="e">
        <f t="shared" si="757"/>
        <v>#N/A</v>
      </c>
      <c r="Y9664" s="37" t="e">
        <f t="shared" si="760"/>
        <v>#N/A</v>
      </c>
      <c r="Z9664" s="37"/>
      <c r="AA9664" s="37"/>
    </row>
    <row r="9665" spans="20:27">
      <c r="T9665" s="26">
        <v>9645</v>
      </c>
      <c r="U9665" s="26" t="e">
        <f t="shared" si="759"/>
        <v>#N/A</v>
      </c>
      <c r="V9665" s="36" t="e">
        <f t="shared" si="756"/>
        <v>#N/A</v>
      </c>
      <c r="W9665" s="29" t="e">
        <f t="shared" si="758"/>
        <v>#N/A</v>
      </c>
      <c r="X9665" s="37" t="e">
        <f t="shared" si="757"/>
        <v>#N/A</v>
      </c>
      <c r="Y9665" s="37" t="e">
        <f t="shared" si="760"/>
        <v>#N/A</v>
      </c>
      <c r="Z9665" s="37"/>
      <c r="AA9665" s="37"/>
    </row>
    <row r="9666" spans="20:27">
      <c r="T9666" s="26">
        <v>9646</v>
      </c>
      <c r="U9666" s="26" t="e">
        <f t="shared" si="759"/>
        <v>#N/A</v>
      </c>
      <c r="V9666" s="36" t="e">
        <f t="shared" si="756"/>
        <v>#N/A</v>
      </c>
      <c r="W9666" s="29" t="e">
        <f t="shared" si="758"/>
        <v>#N/A</v>
      </c>
      <c r="X9666" s="37" t="e">
        <f t="shared" si="757"/>
        <v>#N/A</v>
      </c>
      <c r="Y9666" s="37" t="e">
        <f t="shared" si="760"/>
        <v>#N/A</v>
      </c>
      <c r="Z9666" s="37"/>
      <c r="AA9666" s="37"/>
    </row>
    <row r="9667" spans="20:27">
      <c r="T9667" s="26">
        <v>9647</v>
      </c>
      <c r="U9667" s="26" t="e">
        <f t="shared" si="759"/>
        <v>#N/A</v>
      </c>
      <c r="V9667" s="36" t="e">
        <f t="shared" si="756"/>
        <v>#N/A</v>
      </c>
      <c r="W9667" s="29" t="e">
        <f t="shared" si="758"/>
        <v>#N/A</v>
      </c>
      <c r="X9667" s="37" t="e">
        <f t="shared" si="757"/>
        <v>#N/A</v>
      </c>
      <c r="Y9667" s="37" t="e">
        <f t="shared" si="760"/>
        <v>#N/A</v>
      </c>
      <c r="Z9667" s="37"/>
      <c r="AA9667" s="37"/>
    </row>
    <row r="9668" spans="20:27">
      <c r="T9668" s="26">
        <v>9648</v>
      </c>
      <c r="U9668" s="26" t="e">
        <f t="shared" si="759"/>
        <v>#N/A</v>
      </c>
      <c r="V9668" s="36" t="e">
        <f t="shared" si="756"/>
        <v>#N/A</v>
      </c>
      <c r="W9668" s="29" t="e">
        <f t="shared" si="758"/>
        <v>#N/A</v>
      </c>
      <c r="X9668" s="37" t="e">
        <f t="shared" si="757"/>
        <v>#N/A</v>
      </c>
      <c r="Y9668" s="37" t="e">
        <f t="shared" si="760"/>
        <v>#N/A</v>
      </c>
      <c r="Z9668" s="37"/>
      <c r="AA9668" s="37"/>
    </row>
    <row r="9669" spans="20:27">
      <c r="T9669" s="26">
        <v>9649</v>
      </c>
      <c r="U9669" s="26" t="e">
        <f t="shared" si="759"/>
        <v>#N/A</v>
      </c>
      <c r="V9669" s="36" t="e">
        <f t="shared" si="756"/>
        <v>#N/A</v>
      </c>
      <c r="W9669" s="29" t="e">
        <f t="shared" si="758"/>
        <v>#N/A</v>
      </c>
      <c r="X9669" s="37" t="e">
        <f t="shared" si="757"/>
        <v>#N/A</v>
      </c>
      <c r="Y9669" s="37" t="e">
        <f t="shared" si="760"/>
        <v>#N/A</v>
      </c>
      <c r="Z9669" s="37"/>
      <c r="AA9669" s="37"/>
    </row>
    <row r="9670" spans="20:27">
      <c r="T9670" s="26">
        <v>9650</v>
      </c>
      <c r="U9670" s="26" t="e">
        <f t="shared" si="759"/>
        <v>#N/A</v>
      </c>
      <c r="V9670" s="36" t="e">
        <f t="shared" si="756"/>
        <v>#N/A</v>
      </c>
      <c r="W9670" s="29" t="e">
        <f t="shared" si="758"/>
        <v>#N/A</v>
      </c>
      <c r="X9670" s="37" t="e">
        <f t="shared" si="757"/>
        <v>#N/A</v>
      </c>
      <c r="Y9670" s="37" t="e">
        <f t="shared" si="760"/>
        <v>#N/A</v>
      </c>
      <c r="Z9670" s="37"/>
      <c r="AA9670" s="37"/>
    </row>
    <row r="9671" spans="20:27">
      <c r="T9671" s="26">
        <v>9651</v>
      </c>
      <c r="U9671" s="26" t="e">
        <f t="shared" si="759"/>
        <v>#N/A</v>
      </c>
      <c r="V9671" s="36" t="e">
        <f t="shared" si="756"/>
        <v>#N/A</v>
      </c>
      <c r="W9671" s="29" t="e">
        <f t="shared" si="758"/>
        <v>#N/A</v>
      </c>
      <c r="X9671" s="37" t="e">
        <f t="shared" si="757"/>
        <v>#N/A</v>
      </c>
      <c r="Y9671" s="37" t="e">
        <f t="shared" si="760"/>
        <v>#N/A</v>
      </c>
      <c r="Z9671" s="37"/>
      <c r="AA9671" s="37"/>
    </row>
    <row r="9672" spans="20:27">
      <c r="T9672" s="26">
        <v>9652</v>
      </c>
      <c r="U9672" s="26" t="e">
        <f t="shared" si="759"/>
        <v>#N/A</v>
      </c>
      <c r="V9672" s="36" t="e">
        <f t="shared" ref="V9672:V9735" si="761">K$23*EXP(M$22*LOG(T9672/O$23))</f>
        <v>#N/A</v>
      </c>
      <c r="W9672" s="29" t="e">
        <f t="shared" si="758"/>
        <v>#N/A</v>
      </c>
      <c r="X9672" s="37" t="e">
        <f t="shared" ref="X9672:X9735" si="762">IF(($K$60+15)&gt;T9672,T9672,(#N/A))</f>
        <v>#N/A</v>
      </c>
      <c r="Y9672" s="37" t="e">
        <f t="shared" si="760"/>
        <v>#N/A</v>
      </c>
      <c r="Z9672" s="37"/>
      <c r="AA9672" s="37"/>
    </row>
    <row r="9673" spans="20:27">
      <c r="T9673" s="26">
        <v>9653</v>
      </c>
      <c r="U9673" s="26" t="e">
        <f t="shared" si="759"/>
        <v>#N/A</v>
      </c>
      <c r="V9673" s="36" t="e">
        <f t="shared" si="761"/>
        <v>#N/A</v>
      </c>
      <c r="W9673" s="29" t="e">
        <f t="shared" si="758"/>
        <v>#N/A</v>
      </c>
      <c r="X9673" s="37" t="e">
        <f t="shared" si="762"/>
        <v>#N/A</v>
      </c>
      <c r="Y9673" s="37" t="e">
        <f t="shared" si="760"/>
        <v>#N/A</v>
      </c>
      <c r="Z9673" s="37"/>
      <c r="AA9673" s="37"/>
    </row>
    <row r="9674" spans="20:27">
      <c r="T9674" s="26">
        <v>9654</v>
      </c>
      <c r="U9674" s="26" t="e">
        <f t="shared" si="759"/>
        <v>#N/A</v>
      </c>
      <c r="V9674" s="36" t="e">
        <f t="shared" si="761"/>
        <v>#N/A</v>
      </c>
      <c r="W9674" s="29" t="e">
        <f t="shared" si="758"/>
        <v>#N/A</v>
      </c>
      <c r="X9674" s="37" t="e">
        <f t="shared" si="762"/>
        <v>#N/A</v>
      </c>
      <c r="Y9674" s="37" t="e">
        <f t="shared" si="760"/>
        <v>#N/A</v>
      </c>
      <c r="Z9674" s="37"/>
      <c r="AA9674" s="37"/>
    </row>
    <row r="9675" spans="20:27">
      <c r="T9675" s="26">
        <v>9655</v>
      </c>
      <c r="U9675" s="26" t="e">
        <f t="shared" si="759"/>
        <v>#N/A</v>
      </c>
      <c r="V9675" s="36" t="e">
        <f t="shared" si="761"/>
        <v>#N/A</v>
      </c>
      <c r="W9675" s="29" t="e">
        <f t="shared" si="758"/>
        <v>#N/A</v>
      </c>
      <c r="X9675" s="37" t="e">
        <f t="shared" si="762"/>
        <v>#N/A</v>
      </c>
      <c r="Y9675" s="37" t="e">
        <f t="shared" si="760"/>
        <v>#N/A</v>
      </c>
      <c r="Z9675" s="37"/>
      <c r="AA9675" s="37"/>
    </row>
    <row r="9676" spans="20:27">
      <c r="T9676" s="26">
        <v>9656</v>
      </c>
      <c r="U9676" s="26" t="e">
        <f t="shared" si="759"/>
        <v>#N/A</v>
      </c>
      <c r="V9676" s="36" t="e">
        <f t="shared" si="761"/>
        <v>#N/A</v>
      </c>
      <c r="W9676" s="29" t="e">
        <f t="shared" si="758"/>
        <v>#N/A</v>
      </c>
      <c r="X9676" s="37" t="e">
        <f t="shared" si="762"/>
        <v>#N/A</v>
      </c>
      <c r="Y9676" s="37" t="e">
        <f t="shared" si="760"/>
        <v>#N/A</v>
      </c>
      <c r="Z9676" s="37"/>
      <c r="AA9676" s="37"/>
    </row>
    <row r="9677" spans="20:27">
      <c r="T9677" s="26">
        <v>9657</v>
      </c>
      <c r="U9677" s="26" t="e">
        <f t="shared" si="759"/>
        <v>#N/A</v>
      </c>
      <c r="V9677" s="36" t="e">
        <f t="shared" si="761"/>
        <v>#N/A</v>
      </c>
      <c r="W9677" s="29" t="e">
        <f t="shared" si="758"/>
        <v>#N/A</v>
      </c>
      <c r="X9677" s="37" t="e">
        <f t="shared" si="762"/>
        <v>#N/A</v>
      </c>
      <c r="Y9677" s="37" t="e">
        <f t="shared" si="760"/>
        <v>#N/A</v>
      </c>
      <c r="Z9677" s="37"/>
      <c r="AA9677" s="37"/>
    </row>
    <row r="9678" spans="20:27">
      <c r="T9678" s="26">
        <v>9658</v>
      </c>
      <c r="U9678" s="26" t="e">
        <f t="shared" si="759"/>
        <v>#N/A</v>
      </c>
      <c r="V9678" s="36" t="e">
        <f t="shared" si="761"/>
        <v>#N/A</v>
      </c>
      <c r="W9678" s="29" t="e">
        <f t="shared" si="758"/>
        <v>#N/A</v>
      </c>
      <c r="X9678" s="37" t="e">
        <f t="shared" si="762"/>
        <v>#N/A</v>
      </c>
      <c r="Y9678" s="37" t="e">
        <f t="shared" si="760"/>
        <v>#N/A</v>
      </c>
      <c r="Z9678" s="37"/>
      <c r="AA9678" s="37"/>
    </row>
    <row r="9679" spans="20:27">
      <c r="T9679" s="26">
        <v>9659</v>
      </c>
      <c r="U9679" s="26" t="e">
        <f t="shared" si="759"/>
        <v>#N/A</v>
      </c>
      <c r="V9679" s="36" t="e">
        <f t="shared" si="761"/>
        <v>#N/A</v>
      </c>
      <c r="W9679" s="29" t="e">
        <f t="shared" si="758"/>
        <v>#N/A</v>
      </c>
      <c r="X9679" s="37" t="e">
        <f t="shared" si="762"/>
        <v>#N/A</v>
      </c>
      <c r="Y9679" s="37" t="e">
        <f t="shared" si="760"/>
        <v>#N/A</v>
      </c>
      <c r="Z9679" s="37"/>
      <c r="AA9679" s="37"/>
    </row>
    <row r="9680" spans="20:27">
      <c r="T9680" s="26">
        <v>9660</v>
      </c>
      <c r="U9680" s="26" t="e">
        <f t="shared" si="759"/>
        <v>#N/A</v>
      </c>
      <c r="V9680" s="36" t="e">
        <f t="shared" si="761"/>
        <v>#N/A</v>
      </c>
      <c r="W9680" s="29" t="e">
        <f t="shared" si="758"/>
        <v>#N/A</v>
      </c>
      <c r="X9680" s="37" t="e">
        <f t="shared" si="762"/>
        <v>#N/A</v>
      </c>
      <c r="Y9680" s="37" t="e">
        <f t="shared" si="760"/>
        <v>#N/A</v>
      </c>
      <c r="Z9680" s="37"/>
      <c r="AA9680" s="37"/>
    </row>
    <row r="9681" spans="20:27">
      <c r="T9681" s="26">
        <v>9661</v>
      </c>
      <c r="U9681" s="26" t="e">
        <f t="shared" si="759"/>
        <v>#N/A</v>
      </c>
      <c r="V9681" s="36" t="e">
        <f t="shared" si="761"/>
        <v>#N/A</v>
      </c>
      <c r="W9681" s="29" t="e">
        <f t="shared" si="758"/>
        <v>#N/A</v>
      </c>
      <c r="X9681" s="37" t="e">
        <f t="shared" si="762"/>
        <v>#N/A</v>
      </c>
      <c r="Y9681" s="37" t="e">
        <f t="shared" si="760"/>
        <v>#N/A</v>
      </c>
      <c r="Z9681" s="37"/>
      <c r="AA9681" s="37"/>
    </row>
    <row r="9682" spans="20:27">
      <c r="T9682" s="26">
        <v>9662</v>
      </c>
      <c r="U9682" s="26" t="e">
        <f t="shared" si="759"/>
        <v>#N/A</v>
      </c>
      <c r="V9682" s="36" t="e">
        <f t="shared" si="761"/>
        <v>#N/A</v>
      </c>
      <c r="W9682" s="29" t="e">
        <f t="shared" si="758"/>
        <v>#N/A</v>
      </c>
      <c r="X9682" s="37" t="e">
        <f t="shared" si="762"/>
        <v>#N/A</v>
      </c>
      <c r="Y9682" s="37" t="e">
        <f t="shared" si="760"/>
        <v>#N/A</v>
      </c>
      <c r="Z9682" s="37"/>
      <c r="AA9682" s="37"/>
    </row>
    <row r="9683" spans="20:27">
      <c r="T9683" s="26">
        <v>9663</v>
      </c>
      <c r="U9683" s="26" t="e">
        <f t="shared" si="759"/>
        <v>#N/A</v>
      </c>
      <c r="V9683" s="36" t="e">
        <f t="shared" si="761"/>
        <v>#N/A</v>
      </c>
      <c r="W9683" s="29" t="e">
        <f t="shared" si="758"/>
        <v>#N/A</v>
      </c>
      <c r="X9683" s="37" t="e">
        <f t="shared" si="762"/>
        <v>#N/A</v>
      </c>
      <c r="Y9683" s="37" t="e">
        <f t="shared" si="760"/>
        <v>#N/A</v>
      </c>
      <c r="Z9683" s="37"/>
      <c r="AA9683" s="37"/>
    </row>
    <row r="9684" spans="20:27">
      <c r="T9684" s="26">
        <v>9664</v>
      </c>
      <c r="U9684" s="26" t="e">
        <f t="shared" si="759"/>
        <v>#N/A</v>
      </c>
      <c r="V9684" s="36" t="e">
        <f t="shared" si="761"/>
        <v>#N/A</v>
      </c>
      <c r="W9684" s="29" t="e">
        <f t="shared" si="758"/>
        <v>#N/A</v>
      </c>
      <c r="X9684" s="37" t="e">
        <f t="shared" si="762"/>
        <v>#N/A</v>
      </c>
      <c r="Y9684" s="37" t="e">
        <f t="shared" si="760"/>
        <v>#N/A</v>
      </c>
      <c r="Z9684" s="37"/>
      <c r="AA9684" s="37"/>
    </row>
    <row r="9685" spans="20:27">
      <c r="T9685" s="26">
        <v>9665</v>
      </c>
      <c r="U9685" s="26" t="e">
        <f t="shared" si="759"/>
        <v>#N/A</v>
      </c>
      <c r="V9685" s="36" t="e">
        <f t="shared" si="761"/>
        <v>#N/A</v>
      </c>
      <c r="W9685" s="29" t="e">
        <f t="shared" ref="W9685:W9748" si="763">IF(U9685="",(#N/A),V9685)</f>
        <v>#N/A</v>
      </c>
      <c r="X9685" s="37" t="e">
        <f t="shared" si="762"/>
        <v>#N/A</v>
      </c>
      <c r="Y9685" s="37" t="e">
        <f t="shared" si="760"/>
        <v>#N/A</v>
      </c>
      <c r="Z9685" s="37"/>
      <c r="AA9685" s="37"/>
    </row>
    <row r="9686" spans="20:27">
      <c r="T9686" s="26">
        <v>9666</v>
      </c>
      <c r="U9686" s="26" t="e">
        <f t="shared" ref="U9686:U9749" si="764">IF(MAX(D$20:D$64)&lt;T9686,(#N/A),T9686)</f>
        <v>#N/A</v>
      </c>
      <c r="V9686" s="36" t="e">
        <f t="shared" si="761"/>
        <v>#N/A</v>
      </c>
      <c r="W9686" s="29" t="e">
        <f t="shared" si="763"/>
        <v>#N/A</v>
      </c>
      <c r="X9686" s="37" t="e">
        <f t="shared" si="762"/>
        <v>#N/A</v>
      </c>
      <c r="Y9686" s="37" t="e">
        <f t="shared" si="760"/>
        <v>#N/A</v>
      </c>
      <c r="Z9686" s="37"/>
      <c r="AA9686" s="37"/>
    </row>
    <row r="9687" spans="20:27">
      <c r="T9687" s="26">
        <v>9667</v>
      </c>
      <c r="U9687" s="26" t="e">
        <f t="shared" si="764"/>
        <v>#N/A</v>
      </c>
      <c r="V9687" s="36" t="e">
        <f t="shared" si="761"/>
        <v>#N/A</v>
      </c>
      <c r="W9687" s="29" t="e">
        <f t="shared" si="763"/>
        <v>#N/A</v>
      </c>
      <c r="X9687" s="37" t="e">
        <f t="shared" si="762"/>
        <v>#N/A</v>
      </c>
      <c r="Y9687" s="37" t="e">
        <f t="shared" si="760"/>
        <v>#N/A</v>
      </c>
      <c r="Z9687" s="37"/>
      <c r="AA9687" s="37"/>
    </row>
    <row r="9688" spans="20:27">
      <c r="T9688" s="26">
        <v>9668</v>
      </c>
      <c r="U9688" s="26" t="e">
        <f t="shared" si="764"/>
        <v>#N/A</v>
      </c>
      <c r="V9688" s="36" t="e">
        <f t="shared" si="761"/>
        <v>#N/A</v>
      </c>
      <c r="W9688" s="29" t="e">
        <f t="shared" si="763"/>
        <v>#N/A</v>
      </c>
      <c r="X9688" s="37" t="e">
        <f t="shared" si="762"/>
        <v>#N/A</v>
      </c>
      <c r="Y9688" s="37" t="e">
        <f t="shared" si="760"/>
        <v>#N/A</v>
      </c>
      <c r="Z9688" s="37"/>
      <c r="AA9688" s="37"/>
    </row>
    <row r="9689" spans="20:27">
      <c r="T9689" s="26">
        <v>9669</v>
      </c>
      <c r="U9689" s="26" t="e">
        <f t="shared" si="764"/>
        <v>#N/A</v>
      </c>
      <c r="V9689" s="36" t="e">
        <f t="shared" si="761"/>
        <v>#N/A</v>
      </c>
      <c r="W9689" s="29" t="e">
        <f t="shared" si="763"/>
        <v>#N/A</v>
      </c>
      <c r="X9689" s="37" t="e">
        <f t="shared" si="762"/>
        <v>#N/A</v>
      </c>
      <c r="Y9689" s="37" t="e">
        <f t="shared" si="760"/>
        <v>#N/A</v>
      </c>
      <c r="Z9689" s="37"/>
      <c r="AA9689" s="37"/>
    </row>
    <row r="9690" spans="20:27">
      <c r="T9690" s="26">
        <v>9670</v>
      </c>
      <c r="U9690" s="26" t="e">
        <f t="shared" si="764"/>
        <v>#N/A</v>
      </c>
      <c r="V9690" s="36" t="e">
        <f t="shared" si="761"/>
        <v>#N/A</v>
      </c>
      <c r="W9690" s="29" t="e">
        <f t="shared" si="763"/>
        <v>#N/A</v>
      </c>
      <c r="X9690" s="37" t="e">
        <f t="shared" si="762"/>
        <v>#N/A</v>
      </c>
      <c r="Y9690" s="37" t="e">
        <f t="shared" si="760"/>
        <v>#N/A</v>
      </c>
      <c r="Z9690" s="37"/>
      <c r="AA9690" s="37"/>
    </row>
    <row r="9691" spans="20:27">
      <c r="T9691" s="26">
        <v>9671</v>
      </c>
      <c r="U9691" s="26" t="e">
        <f t="shared" si="764"/>
        <v>#N/A</v>
      </c>
      <c r="V9691" s="36" t="e">
        <f t="shared" si="761"/>
        <v>#N/A</v>
      </c>
      <c r="W9691" s="29" t="e">
        <f t="shared" si="763"/>
        <v>#N/A</v>
      </c>
      <c r="X9691" s="37" t="e">
        <f t="shared" si="762"/>
        <v>#N/A</v>
      </c>
      <c r="Y9691" s="37" t="e">
        <f t="shared" si="760"/>
        <v>#N/A</v>
      </c>
      <c r="Z9691" s="37"/>
      <c r="AA9691" s="37"/>
    </row>
    <row r="9692" spans="20:27">
      <c r="T9692" s="26">
        <v>9672</v>
      </c>
      <c r="U9692" s="26" t="e">
        <f t="shared" si="764"/>
        <v>#N/A</v>
      </c>
      <c r="V9692" s="36" t="e">
        <f t="shared" si="761"/>
        <v>#N/A</v>
      </c>
      <c r="W9692" s="29" t="e">
        <f t="shared" si="763"/>
        <v>#N/A</v>
      </c>
      <c r="X9692" s="37" t="e">
        <f t="shared" si="762"/>
        <v>#N/A</v>
      </c>
      <c r="Y9692" s="37" t="e">
        <f t="shared" si="760"/>
        <v>#N/A</v>
      </c>
      <c r="Z9692" s="37"/>
      <c r="AA9692" s="37"/>
    </row>
    <row r="9693" spans="20:27">
      <c r="T9693" s="26">
        <v>9673</v>
      </c>
      <c r="U9693" s="26" t="e">
        <f t="shared" si="764"/>
        <v>#N/A</v>
      </c>
      <c r="V9693" s="36" t="e">
        <f t="shared" si="761"/>
        <v>#N/A</v>
      </c>
      <c r="W9693" s="29" t="e">
        <f t="shared" si="763"/>
        <v>#N/A</v>
      </c>
      <c r="X9693" s="37" t="e">
        <f t="shared" si="762"/>
        <v>#N/A</v>
      </c>
      <c r="Y9693" s="37" t="e">
        <f t="shared" si="760"/>
        <v>#N/A</v>
      </c>
      <c r="Z9693" s="37"/>
      <c r="AA9693" s="37"/>
    </row>
    <row r="9694" spans="20:27">
      <c r="T9694" s="26">
        <v>9674</v>
      </c>
      <c r="U9694" s="26" t="e">
        <f t="shared" si="764"/>
        <v>#N/A</v>
      </c>
      <c r="V9694" s="36" t="e">
        <f t="shared" si="761"/>
        <v>#N/A</v>
      </c>
      <c r="W9694" s="29" t="e">
        <f t="shared" si="763"/>
        <v>#N/A</v>
      </c>
      <c r="X9694" s="37" t="e">
        <f t="shared" si="762"/>
        <v>#N/A</v>
      </c>
      <c r="Y9694" s="37" t="e">
        <f t="shared" si="760"/>
        <v>#N/A</v>
      </c>
      <c r="Z9694" s="37"/>
      <c r="AA9694" s="37"/>
    </row>
    <row r="9695" spans="20:27">
      <c r="T9695" s="26">
        <v>9675</v>
      </c>
      <c r="U9695" s="26" t="e">
        <f t="shared" si="764"/>
        <v>#N/A</v>
      </c>
      <c r="V9695" s="36" t="e">
        <f t="shared" si="761"/>
        <v>#N/A</v>
      </c>
      <c r="W9695" s="29" t="e">
        <f t="shared" si="763"/>
        <v>#N/A</v>
      </c>
      <c r="X9695" s="37" t="e">
        <f t="shared" si="762"/>
        <v>#N/A</v>
      </c>
      <c r="Y9695" s="37" t="e">
        <f t="shared" ref="Y9695:Y9758" si="765">IF(($K$60+15)&gt;T9695,K$23*EXP(M$22*LOG(T9695/O$23)),(#N/A))</f>
        <v>#N/A</v>
      </c>
      <c r="Z9695" s="37"/>
      <c r="AA9695" s="37"/>
    </row>
    <row r="9696" spans="20:27">
      <c r="T9696" s="26">
        <v>9676</v>
      </c>
      <c r="U9696" s="26" t="e">
        <f t="shared" si="764"/>
        <v>#N/A</v>
      </c>
      <c r="V9696" s="36" t="e">
        <f t="shared" si="761"/>
        <v>#N/A</v>
      </c>
      <c r="W9696" s="29" t="e">
        <f t="shared" si="763"/>
        <v>#N/A</v>
      </c>
      <c r="X9696" s="37" t="e">
        <f t="shared" si="762"/>
        <v>#N/A</v>
      </c>
      <c r="Y9696" s="37" t="e">
        <f t="shared" si="765"/>
        <v>#N/A</v>
      </c>
      <c r="Z9696" s="37"/>
      <c r="AA9696" s="37"/>
    </row>
    <row r="9697" spans="20:27">
      <c r="T9697" s="26">
        <v>9677</v>
      </c>
      <c r="U9697" s="26" t="e">
        <f t="shared" si="764"/>
        <v>#N/A</v>
      </c>
      <c r="V9697" s="36" t="e">
        <f t="shared" si="761"/>
        <v>#N/A</v>
      </c>
      <c r="W9697" s="29" t="e">
        <f t="shared" si="763"/>
        <v>#N/A</v>
      </c>
      <c r="X9697" s="37" t="e">
        <f t="shared" si="762"/>
        <v>#N/A</v>
      </c>
      <c r="Y9697" s="37" t="e">
        <f t="shared" si="765"/>
        <v>#N/A</v>
      </c>
      <c r="Z9697" s="37"/>
      <c r="AA9697" s="37"/>
    </row>
    <row r="9698" spans="20:27">
      <c r="T9698" s="26">
        <v>9678</v>
      </c>
      <c r="U9698" s="26" t="e">
        <f t="shared" si="764"/>
        <v>#N/A</v>
      </c>
      <c r="V9698" s="36" t="e">
        <f t="shared" si="761"/>
        <v>#N/A</v>
      </c>
      <c r="W9698" s="29" t="e">
        <f t="shared" si="763"/>
        <v>#N/A</v>
      </c>
      <c r="X9698" s="37" t="e">
        <f t="shared" si="762"/>
        <v>#N/A</v>
      </c>
      <c r="Y9698" s="37" t="e">
        <f t="shared" si="765"/>
        <v>#N/A</v>
      </c>
      <c r="Z9698" s="37"/>
      <c r="AA9698" s="37"/>
    </row>
    <row r="9699" spans="20:27">
      <c r="T9699" s="26">
        <v>9679</v>
      </c>
      <c r="U9699" s="26" t="e">
        <f t="shared" si="764"/>
        <v>#N/A</v>
      </c>
      <c r="V9699" s="36" t="e">
        <f t="shared" si="761"/>
        <v>#N/A</v>
      </c>
      <c r="W9699" s="29" t="e">
        <f t="shared" si="763"/>
        <v>#N/A</v>
      </c>
      <c r="X9699" s="37" t="e">
        <f t="shared" si="762"/>
        <v>#N/A</v>
      </c>
      <c r="Y9699" s="37" t="e">
        <f t="shared" si="765"/>
        <v>#N/A</v>
      </c>
      <c r="Z9699" s="37"/>
      <c r="AA9699" s="37"/>
    </row>
    <row r="9700" spans="20:27">
      <c r="T9700" s="26">
        <v>9680</v>
      </c>
      <c r="U9700" s="26" t="e">
        <f t="shared" si="764"/>
        <v>#N/A</v>
      </c>
      <c r="V9700" s="36" t="e">
        <f t="shared" si="761"/>
        <v>#N/A</v>
      </c>
      <c r="W9700" s="29" t="e">
        <f t="shared" si="763"/>
        <v>#N/A</v>
      </c>
      <c r="X9700" s="37" t="e">
        <f t="shared" si="762"/>
        <v>#N/A</v>
      </c>
      <c r="Y9700" s="37" t="e">
        <f t="shared" si="765"/>
        <v>#N/A</v>
      </c>
      <c r="Z9700" s="37"/>
      <c r="AA9700" s="37"/>
    </row>
    <row r="9701" spans="20:27">
      <c r="T9701" s="26">
        <v>9681</v>
      </c>
      <c r="U9701" s="26" t="e">
        <f t="shared" si="764"/>
        <v>#N/A</v>
      </c>
      <c r="V9701" s="36" t="e">
        <f t="shared" si="761"/>
        <v>#N/A</v>
      </c>
      <c r="W9701" s="29" t="e">
        <f t="shared" si="763"/>
        <v>#N/A</v>
      </c>
      <c r="X9701" s="37" t="e">
        <f t="shared" si="762"/>
        <v>#N/A</v>
      </c>
      <c r="Y9701" s="37" t="e">
        <f t="shared" si="765"/>
        <v>#N/A</v>
      </c>
      <c r="Z9701" s="37"/>
      <c r="AA9701" s="37"/>
    </row>
    <row r="9702" spans="20:27">
      <c r="T9702" s="26">
        <v>9682</v>
      </c>
      <c r="U9702" s="26" t="e">
        <f t="shared" si="764"/>
        <v>#N/A</v>
      </c>
      <c r="V9702" s="36" t="e">
        <f t="shared" si="761"/>
        <v>#N/A</v>
      </c>
      <c r="W9702" s="29" t="e">
        <f t="shared" si="763"/>
        <v>#N/A</v>
      </c>
      <c r="X9702" s="37" t="e">
        <f t="shared" si="762"/>
        <v>#N/A</v>
      </c>
      <c r="Y9702" s="37" t="e">
        <f t="shared" si="765"/>
        <v>#N/A</v>
      </c>
      <c r="Z9702" s="37"/>
      <c r="AA9702" s="37"/>
    </row>
    <row r="9703" spans="20:27">
      <c r="T9703" s="26">
        <v>9683</v>
      </c>
      <c r="U9703" s="26" t="e">
        <f t="shared" si="764"/>
        <v>#N/A</v>
      </c>
      <c r="V9703" s="36" t="e">
        <f t="shared" si="761"/>
        <v>#N/A</v>
      </c>
      <c r="W9703" s="29" t="e">
        <f t="shared" si="763"/>
        <v>#N/A</v>
      </c>
      <c r="X9703" s="37" t="e">
        <f t="shared" si="762"/>
        <v>#N/A</v>
      </c>
      <c r="Y9703" s="37" t="e">
        <f t="shared" si="765"/>
        <v>#N/A</v>
      </c>
      <c r="Z9703" s="37"/>
      <c r="AA9703" s="37"/>
    </row>
    <row r="9704" spans="20:27">
      <c r="T9704" s="26">
        <v>9684</v>
      </c>
      <c r="U9704" s="26" t="e">
        <f t="shared" si="764"/>
        <v>#N/A</v>
      </c>
      <c r="V9704" s="36" t="e">
        <f t="shared" si="761"/>
        <v>#N/A</v>
      </c>
      <c r="W9704" s="29" t="e">
        <f t="shared" si="763"/>
        <v>#N/A</v>
      </c>
      <c r="X9704" s="37" t="e">
        <f t="shared" si="762"/>
        <v>#N/A</v>
      </c>
      <c r="Y9704" s="37" t="e">
        <f t="shared" si="765"/>
        <v>#N/A</v>
      </c>
      <c r="Z9704" s="37"/>
      <c r="AA9704" s="37"/>
    </row>
    <row r="9705" spans="20:27">
      <c r="T9705" s="26">
        <v>9685</v>
      </c>
      <c r="U9705" s="26" t="e">
        <f t="shared" si="764"/>
        <v>#N/A</v>
      </c>
      <c r="V9705" s="36" t="e">
        <f t="shared" si="761"/>
        <v>#N/A</v>
      </c>
      <c r="W9705" s="29" t="e">
        <f t="shared" si="763"/>
        <v>#N/A</v>
      </c>
      <c r="X9705" s="37" t="e">
        <f t="shared" si="762"/>
        <v>#N/A</v>
      </c>
      <c r="Y9705" s="37" t="e">
        <f t="shared" si="765"/>
        <v>#N/A</v>
      </c>
      <c r="Z9705" s="37"/>
      <c r="AA9705" s="37"/>
    </row>
    <row r="9706" spans="20:27">
      <c r="T9706" s="26">
        <v>9686</v>
      </c>
      <c r="U9706" s="26" t="e">
        <f t="shared" si="764"/>
        <v>#N/A</v>
      </c>
      <c r="V9706" s="36" t="e">
        <f t="shared" si="761"/>
        <v>#N/A</v>
      </c>
      <c r="W9706" s="29" t="e">
        <f t="shared" si="763"/>
        <v>#N/A</v>
      </c>
      <c r="X9706" s="37" t="e">
        <f t="shared" si="762"/>
        <v>#N/A</v>
      </c>
      <c r="Y9706" s="37" t="e">
        <f t="shared" si="765"/>
        <v>#N/A</v>
      </c>
      <c r="Z9706" s="37"/>
      <c r="AA9706" s="37"/>
    </row>
    <row r="9707" spans="20:27">
      <c r="T9707" s="26">
        <v>9687</v>
      </c>
      <c r="U9707" s="26" t="e">
        <f t="shared" si="764"/>
        <v>#N/A</v>
      </c>
      <c r="V9707" s="36" t="e">
        <f t="shared" si="761"/>
        <v>#N/A</v>
      </c>
      <c r="W9707" s="29" t="e">
        <f t="shared" si="763"/>
        <v>#N/A</v>
      </c>
      <c r="X9707" s="37" t="e">
        <f t="shared" si="762"/>
        <v>#N/A</v>
      </c>
      <c r="Y9707" s="37" t="e">
        <f t="shared" si="765"/>
        <v>#N/A</v>
      </c>
      <c r="Z9707" s="37"/>
      <c r="AA9707" s="37"/>
    </row>
    <row r="9708" spans="20:27">
      <c r="T9708" s="26">
        <v>9688</v>
      </c>
      <c r="U9708" s="26" t="e">
        <f t="shared" si="764"/>
        <v>#N/A</v>
      </c>
      <c r="V9708" s="36" t="e">
        <f t="shared" si="761"/>
        <v>#N/A</v>
      </c>
      <c r="W9708" s="29" t="e">
        <f t="shared" si="763"/>
        <v>#N/A</v>
      </c>
      <c r="X9708" s="37" t="e">
        <f t="shared" si="762"/>
        <v>#N/A</v>
      </c>
      <c r="Y9708" s="37" t="e">
        <f t="shared" si="765"/>
        <v>#N/A</v>
      </c>
      <c r="Z9708" s="37"/>
      <c r="AA9708" s="37"/>
    </row>
    <row r="9709" spans="20:27">
      <c r="T9709" s="26">
        <v>9689</v>
      </c>
      <c r="U9709" s="26" t="e">
        <f t="shared" si="764"/>
        <v>#N/A</v>
      </c>
      <c r="V9709" s="36" t="e">
        <f t="shared" si="761"/>
        <v>#N/A</v>
      </c>
      <c r="W9709" s="29" t="e">
        <f t="shared" si="763"/>
        <v>#N/A</v>
      </c>
      <c r="X9709" s="37" t="e">
        <f t="shared" si="762"/>
        <v>#N/A</v>
      </c>
      <c r="Y9709" s="37" t="e">
        <f t="shared" si="765"/>
        <v>#N/A</v>
      </c>
      <c r="Z9709" s="37"/>
      <c r="AA9709" s="37"/>
    </row>
    <row r="9710" spans="20:27">
      <c r="T9710" s="26">
        <v>9690</v>
      </c>
      <c r="U9710" s="26" t="e">
        <f t="shared" si="764"/>
        <v>#N/A</v>
      </c>
      <c r="V9710" s="36" t="e">
        <f t="shared" si="761"/>
        <v>#N/A</v>
      </c>
      <c r="W9710" s="29" t="e">
        <f t="shared" si="763"/>
        <v>#N/A</v>
      </c>
      <c r="X9710" s="37" t="e">
        <f t="shared" si="762"/>
        <v>#N/A</v>
      </c>
      <c r="Y9710" s="37" t="e">
        <f t="shared" si="765"/>
        <v>#N/A</v>
      </c>
      <c r="Z9710" s="37"/>
      <c r="AA9710" s="37"/>
    </row>
    <row r="9711" spans="20:27">
      <c r="T9711" s="26">
        <v>9691</v>
      </c>
      <c r="U9711" s="26" t="e">
        <f t="shared" si="764"/>
        <v>#N/A</v>
      </c>
      <c r="V9711" s="36" t="e">
        <f t="shared" si="761"/>
        <v>#N/A</v>
      </c>
      <c r="W9711" s="29" t="e">
        <f t="shared" si="763"/>
        <v>#N/A</v>
      </c>
      <c r="X9711" s="37" t="e">
        <f t="shared" si="762"/>
        <v>#N/A</v>
      </c>
      <c r="Y9711" s="37" t="e">
        <f t="shared" si="765"/>
        <v>#N/A</v>
      </c>
      <c r="Z9711" s="37"/>
      <c r="AA9711" s="37"/>
    </row>
    <row r="9712" spans="20:27">
      <c r="T9712" s="26">
        <v>9692</v>
      </c>
      <c r="U9712" s="26" t="e">
        <f t="shared" si="764"/>
        <v>#N/A</v>
      </c>
      <c r="V9712" s="36" t="e">
        <f t="shared" si="761"/>
        <v>#N/A</v>
      </c>
      <c r="W9712" s="29" t="e">
        <f t="shared" si="763"/>
        <v>#N/A</v>
      </c>
      <c r="X9712" s="37" t="e">
        <f t="shared" si="762"/>
        <v>#N/A</v>
      </c>
      <c r="Y9712" s="37" t="e">
        <f t="shared" si="765"/>
        <v>#N/A</v>
      </c>
      <c r="Z9712" s="37"/>
      <c r="AA9712" s="37"/>
    </row>
    <row r="9713" spans="20:27">
      <c r="T9713" s="26">
        <v>9693</v>
      </c>
      <c r="U9713" s="26" t="e">
        <f t="shared" si="764"/>
        <v>#N/A</v>
      </c>
      <c r="V9713" s="36" t="e">
        <f t="shared" si="761"/>
        <v>#N/A</v>
      </c>
      <c r="W9713" s="29" t="e">
        <f t="shared" si="763"/>
        <v>#N/A</v>
      </c>
      <c r="X9713" s="37" t="e">
        <f t="shared" si="762"/>
        <v>#N/A</v>
      </c>
      <c r="Y9713" s="37" t="e">
        <f t="shared" si="765"/>
        <v>#N/A</v>
      </c>
      <c r="Z9713" s="37"/>
      <c r="AA9713" s="37"/>
    </row>
    <row r="9714" spans="20:27">
      <c r="T9714" s="26">
        <v>9694</v>
      </c>
      <c r="U9714" s="26" t="e">
        <f t="shared" si="764"/>
        <v>#N/A</v>
      </c>
      <c r="V9714" s="36" t="e">
        <f t="shared" si="761"/>
        <v>#N/A</v>
      </c>
      <c r="W9714" s="29" t="e">
        <f t="shared" si="763"/>
        <v>#N/A</v>
      </c>
      <c r="X9714" s="37" t="e">
        <f t="shared" si="762"/>
        <v>#N/A</v>
      </c>
      <c r="Y9714" s="37" t="e">
        <f t="shared" si="765"/>
        <v>#N/A</v>
      </c>
      <c r="Z9714" s="37"/>
      <c r="AA9714" s="37"/>
    </row>
    <row r="9715" spans="20:27">
      <c r="T9715" s="26">
        <v>9695</v>
      </c>
      <c r="U9715" s="26" t="e">
        <f t="shared" si="764"/>
        <v>#N/A</v>
      </c>
      <c r="V9715" s="36" t="e">
        <f t="shared" si="761"/>
        <v>#N/A</v>
      </c>
      <c r="W9715" s="29" t="e">
        <f t="shared" si="763"/>
        <v>#N/A</v>
      </c>
      <c r="X9715" s="37" t="e">
        <f t="shared" si="762"/>
        <v>#N/A</v>
      </c>
      <c r="Y9715" s="37" t="e">
        <f t="shared" si="765"/>
        <v>#N/A</v>
      </c>
      <c r="Z9715" s="37"/>
      <c r="AA9715" s="37"/>
    </row>
    <row r="9716" spans="20:27">
      <c r="T9716" s="26">
        <v>9696</v>
      </c>
      <c r="U9716" s="26" t="e">
        <f t="shared" si="764"/>
        <v>#N/A</v>
      </c>
      <c r="V9716" s="36" t="e">
        <f t="shared" si="761"/>
        <v>#N/A</v>
      </c>
      <c r="W9716" s="29" t="e">
        <f t="shared" si="763"/>
        <v>#N/A</v>
      </c>
      <c r="X9716" s="37" t="e">
        <f t="shared" si="762"/>
        <v>#N/A</v>
      </c>
      <c r="Y9716" s="37" t="e">
        <f t="shared" si="765"/>
        <v>#N/A</v>
      </c>
      <c r="Z9716" s="37"/>
      <c r="AA9716" s="37"/>
    </row>
    <row r="9717" spans="20:27">
      <c r="T9717" s="26">
        <v>9697</v>
      </c>
      <c r="U9717" s="26" t="e">
        <f t="shared" si="764"/>
        <v>#N/A</v>
      </c>
      <c r="V9717" s="36" t="e">
        <f t="shared" si="761"/>
        <v>#N/A</v>
      </c>
      <c r="W9717" s="29" t="e">
        <f t="shared" si="763"/>
        <v>#N/A</v>
      </c>
      <c r="X9717" s="37" t="e">
        <f t="shared" si="762"/>
        <v>#N/A</v>
      </c>
      <c r="Y9717" s="37" t="e">
        <f t="shared" si="765"/>
        <v>#N/A</v>
      </c>
      <c r="Z9717" s="37"/>
      <c r="AA9717" s="37"/>
    </row>
    <row r="9718" spans="20:27">
      <c r="T9718" s="26">
        <v>9698</v>
      </c>
      <c r="U9718" s="26" t="e">
        <f t="shared" si="764"/>
        <v>#N/A</v>
      </c>
      <c r="V9718" s="36" t="e">
        <f t="shared" si="761"/>
        <v>#N/A</v>
      </c>
      <c r="W9718" s="29" t="e">
        <f t="shared" si="763"/>
        <v>#N/A</v>
      </c>
      <c r="X9718" s="37" t="e">
        <f t="shared" si="762"/>
        <v>#N/A</v>
      </c>
      <c r="Y9718" s="37" t="e">
        <f t="shared" si="765"/>
        <v>#N/A</v>
      </c>
      <c r="Z9718" s="37"/>
      <c r="AA9718" s="37"/>
    </row>
    <row r="9719" spans="20:27">
      <c r="T9719" s="26">
        <v>9699</v>
      </c>
      <c r="U9719" s="26" t="e">
        <f t="shared" si="764"/>
        <v>#N/A</v>
      </c>
      <c r="V9719" s="36" t="e">
        <f t="shared" si="761"/>
        <v>#N/A</v>
      </c>
      <c r="W9719" s="29" t="e">
        <f t="shared" si="763"/>
        <v>#N/A</v>
      </c>
      <c r="X9719" s="37" t="e">
        <f t="shared" si="762"/>
        <v>#N/A</v>
      </c>
      <c r="Y9719" s="37" t="e">
        <f t="shared" si="765"/>
        <v>#N/A</v>
      </c>
      <c r="Z9719" s="37"/>
      <c r="AA9719" s="37"/>
    </row>
    <row r="9720" spans="20:27">
      <c r="T9720" s="26">
        <v>9700</v>
      </c>
      <c r="U9720" s="26" t="e">
        <f t="shared" si="764"/>
        <v>#N/A</v>
      </c>
      <c r="V9720" s="36" t="e">
        <f t="shared" si="761"/>
        <v>#N/A</v>
      </c>
      <c r="W9720" s="29" t="e">
        <f t="shared" si="763"/>
        <v>#N/A</v>
      </c>
      <c r="X9720" s="37" t="e">
        <f t="shared" si="762"/>
        <v>#N/A</v>
      </c>
      <c r="Y9720" s="37" t="e">
        <f t="shared" si="765"/>
        <v>#N/A</v>
      </c>
      <c r="Z9720" s="37"/>
      <c r="AA9720" s="37"/>
    </row>
    <row r="9721" spans="20:27">
      <c r="T9721" s="26">
        <v>9701</v>
      </c>
      <c r="U9721" s="26" t="e">
        <f t="shared" si="764"/>
        <v>#N/A</v>
      </c>
      <c r="V9721" s="36" t="e">
        <f t="shared" si="761"/>
        <v>#N/A</v>
      </c>
      <c r="W9721" s="29" t="e">
        <f t="shared" si="763"/>
        <v>#N/A</v>
      </c>
      <c r="X9721" s="37" t="e">
        <f t="shared" si="762"/>
        <v>#N/A</v>
      </c>
      <c r="Y9721" s="37" t="e">
        <f t="shared" si="765"/>
        <v>#N/A</v>
      </c>
      <c r="Z9721" s="37"/>
      <c r="AA9721" s="37"/>
    </row>
    <row r="9722" spans="20:27">
      <c r="T9722" s="26">
        <v>9702</v>
      </c>
      <c r="U9722" s="26" t="e">
        <f t="shared" si="764"/>
        <v>#N/A</v>
      </c>
      <c r="V9722" s="36" t="e">
        <f t="shared" si="761"/>
        <v>#N/A</v>
      </c>
      <c r="W9722" s="29" t="e">
        <f t="shared" si="763"/>
        <v>#N/A</v>
      </c>
      <c r="X9722" s="37" t="e">
        <f t="shared" si="762"/>
        <v>#N/A</v>
      </c>
      <c r="Y9722" s="37" t="e">
        <f t="shared" si="765"/>
        <v>#N/A</v>
      </c>
      <c r="Z9722" s="37"/>
      <c r="AA9722" s="37"/>
    </row>
    <row r="9723" spans="20:27">
      <c r="T9723" s="26">
        <v>9703</v>
      </c>
      <c r="U9723" s="26" t="e">
        <f t="shared" si="764"/>
        <v>#N/A</v>
      </c>
      <c r="V9723" s="36" t="e">
        <f t="shared" si="761"/>
        <v>#N/A</v>
      </c>
      <c r="W9723" s="29" t="e">
        <f t="shared" si="763"/>
        <v>#N/A</v>
      </c>
      <c r="X9723" s="37" t="e">
        <f t="shared" si="762"/>
        <v>#N/A</v>
      </c>
      <c r="Y9723" s="37" t="e">
        <f t="shared" si="765"/>
        <v>#N/A</v>
      </c>
      <c r="Z9723" s="37"/>
      <c r="AA9723" s="37"/>
    </row>
    <row r="9724" spans="20:27">
      <c r="T9724" s="26">
        <v>9704</v>
      </c>
      <c r="U9724" s="26" t="e">
        <f t="shared" si="764"/>
        <v>#N/A</v>
      </c>
      <c r="V9724" s="36" t="e">
        <f t="shared" si="761"/>
        <v>#N/A</v>
      </c>
      <c r="W9724" s="29" t="e">
        <f t="shared" si="763"/>
        <v>#N/A</v>
      </c>
      <c r="X9724" s="37" t="e">
        <f t="shared" si="762"/>
        <v>#N/A</v>
      </c>
      <c r="Y9724" s="37" t="e">
        <f t="shared" si="765"/>
        <v>#N/A</v>
      </c>
      <c r="Z9724" s="37"/>
      <c r="AA9724" s="37"/>
    </row>
    <row r="9725" spans="20:27">
      <c r="T9725" s="26">
        <v>9705</v>
      </c>
      <c r="U9725" s="26" t="e">
        <f t="shared" si="764"/>
        <v>#N/A</v>
      </c>
      <c r="V9725" s="36" t="e">
        <f t="shared" si="761"/>
        <v>#N/A</v>
      </c>
      <c r="W9725" s="29" t="e">
        <f t="shared" si="763"/>
        <v>#N/A</v>
      </c>
      <c r="X9725" s="37" t="e">
        <f t="shared" si="762"/>
        <v>#N/A</v>
      </c>
      <c r="Y9725" s="37" t="e">
        <f t="shared" si="765"/>
        <v>#N/A</v>
      </c>
      <c r="Z9725" s="37"/>
      <c r="AA9725" s="37"/>
    </row>
    <row r="9726" spans="20:27">
      <c r="T9726" s="26">
        <v>9706</v>
      </c>
      <c r="U9726" s="26" t="e">
        <f t="shared" si="764"/>
        <v>#N/A</v>
      </c>
      <c r="V9726" s="36" t="e">
        <f t="shared" si="761"/>
        <v>#N/A</v>
      </c>
      <c r="W9726" s="29" t="e">
        <f t="shared" si="763"/>
        <v>#N/A</v>
      </c>
      <c r="X9726" s="37" t="e">
        <f t="shared" si="762"/>
        <v>#N/A</v>
      </c>
      <c r="Y9726" s="37" t="e">
        <f t="shared" si="765"/>
        <v>#N/A</v>
      </c>
      <c r="Z9726" s="37"/>
      <c r="AA9726" s="37"/>
    </row>
    <row r="9727" spans="20:27">
      <c r="T9727" s="26">
        <v>9707</v>
      </c>
      <c r="U9727" s="26" t="e">
        <f t="shared" si="764"/>
        <v>#N/A</v>
      </c>
      <c r="V9727" s="36" t="e">
        <f t="shared" si="761"/>
        <v>#N/A</v>
      </c>
      <c r="W9727" s="29" t="e">
        <f t="shared" si="763"/>
        <v>#N/A</v>
      </c>
      <c r="X9727" s="37" t="e">
        <f t="shared" si="762"/>
        <v>#N/A</v>
      </c>
      <c r="Y9727" s="37" t="e">
        <f t="shared" si="765"/>
        <v>#N/A</v>
      </c>
      <c r="Z9727" s="37"/>
      <c r="AA9727" s="37"/>
    </row>
    <row r="9728" spans="20:27">
      <c r="T9728" s="26">
        <v>9708</v>
      </c>
      <c r="U9728" s="26" t="e">
        <f t="shared" si="764"/>
        <v>#N/A</v>
      </c>
      <c r="V9728" s="36" t="e">
        <f t="shared" si="761"/>
        <v>#N/A</v>
      </c>
      <c r="W9728" s="29" t="e">
        <f t="shared" si="763"/>
        <v>#N/A</v>
      </c>
      <c r="X9728" s="37" t="e">
        <f t="shared" si="762"/>
        <v>#N/A</v>
      </c>
      <c r="Y9728" s="37" t="e">
        <f t="shared" si="765"/>
        <v>#N/A</v>
      </c>
      <c r="Z9728" s="37"/>
      <c r="AA9728" s="37"/>
    </row>
    <row r="9729" spans="20:27">
      <c r="T9729" s="26">
        <v>9709</v>
      </c>
      <c r="U9729" s="26" t="e">
        <f t="shared" si="764"/>
        <v>#N/A</v>
      </c>
      <c r="V9729" s="36" t="e">
        <f t="shared" si="761"/>
        <v>#N/A</v>
      </c>
      <c r="W9729" s="29" t="e">
        <f t="shared" si="763"/>
        <v>#N/A</v>
      </c>
      <c r="X9729" s="37" t="e">
        <f t="shared" si="762"/>
        <v>#N/A</v>
      </c>
      <c r="Y9729" s="37" t="e">
        <f t="shared" si="765"/>
        <v>#N/A</v>
      </c>
      <c r="Z9729" s="37"/>
      <c r="AA9729" s="37"/>
    </row>
    <row r="9730" spans="20:27">
      <c r="T9730" s="26">
        <v>9710</v>
      </c>
      <c r="U9730" s="26" t="e">
        <f t="shared" si="764"/>
        <v>#N/A</v>
      </c>
      <c r="V9730" s="36" t="e">
        <f t="shared" si="761"/>
        <v>#N/A</v>
      </c>
      <c r="W9730" s="29" t="e">
        <f t="shared" si="763"/>
        <v>#N/A</v>
      </c>
      <c r="X9730" s="37" t="e">
        <f t="shared" si="762"/>
        <v>#N/A</v>
      </c>
      <c r="Y9730" s="37" t="e">
        <f t="shared" si="765"/>
        <v>#N/A</v>
      </c>
      <c r="Z9730" s="37"/>
      <c r="AA9730" s="37"/>
    </row>
    <row r="9731" spans="20:27">
      <c r="T9731" s="26">
        <v>9711</v>
      </c>
      <c r="U9731" s="26" t="e">
        <f t="shared" si="764"/>
        <v>#N/A</v>
      </c>
      <c r="V9731" s="36" t="e">
        <f t="shared" si="761"/>
        <v>#N/A</v>
      </c>
      <c r="W9731" s="29" t="e">
        <f t="shared" si="763"/>
        <v>#N/A</v>
      </c>
      <c r="X9731" s="37" t="e">
        <f t="shared" si="762"/>
        <v>#N/A</v>
      </c>
      <c r="Y9731" s="37" t="e">
        <f t="shared" si="765"/>
        <v>#N/A</v>
      </c>
      <c r="Z9731" s="37"/>
      <c r="AA9731" s="37"/>
    </row>
    <row r="9732" spans="20:27">
      <c r="T9732" s="26">
        <v>9712</v>
      </c>
      <c r="U9732" s="26" t="e">
        <f t="shared" si="764"/>
        <v>#N/A</v>
      </c>
      <c r="V9732" s="36" t="e">
        <f t="shared" si="761"/>
        <v>#N/A</v>
      </c>
      <c r="W9732" s="29" t="e">
        <f t="shared" si="763"/>
        <v>#N/A</v>
      </c>
      <c r="X9732" s="37" t="e">
        <f t="shared" si="762"/>
        <v>#N/A</v>
      </c>
      <c r="Y9732" s="37" t="e">
        <f t="shared" si="765"/>
        <v>#N/A</v>
      </c>
      <c r="Z9732" s="37"/>
      <c r="AA9732" s="37"/>
    </row>
    <row r="9733" spans="20:27">
      <c r="T9733" s="26">
        <v>9713</v>
      </c>
      <c r="U9733" s="26" t="e">
        <f t="shared" si="764"/>
        <v>#N/A</v>
      </c>
      <c r="V9733" s="36" t="e">
        <f t="shared" si="761"/>
        <v>#N/A</v>
      </c>
      <c r="W9733" s="29" t="e">
        <f t="shared" si="763"/>
        <v>#N/A</v>
      </c>
      <c r="X9733" s="37" t="e">
        <f t="shared" si="762"/>
        <v>#N/A</v>
      </c>
      <c r="Y9733" s="37" t="e">
        <f t="shared" si="765"/>
        <v>#N/A</v>
      </c>
      <c r="Z9733" s="37"/>
      <c r="AA9733" s="37"/>
    </row>
    <row r="9734" spans="20:27">
      <c r="T9734" s="26">
        <v>9714</v>
      </c>
      <c r="U9734" s="26" t="e">
        <f t="shared" si="764"/>
        <v>#N/A</v>
      </c>
      <c r="V9734" s="36" t="e">
        <f t="shared" si="761"/>
        <v>#N/A</v>
      </c>
      <c r="W9734" s="29" t="e">
        <f t="shared" si="763"/>
        <v>#N/A</v>
      </c>
      <c r="X9734" s="37" t="e">
        <f t="shared" si="762"/>
        <v>#N/A</v>
      </c>
      <c r="Y9734" s="37" t="e">
        <f t="shared" si="765"/>
        <v>#N/A</v>
      </c>
      <c r="Z9734" s="37"/>
      <c r="AA9734" s="37"/>
    </row>
    <row r="9735" spans="20:27">
      <c r="T9735" s="26">
        <v>9715</v>
      </c>
      <c r="U9735" s="26" t="e">
        <f t="shared" si="764"/>
        <v>#N/A</v>
      </c>
      <c r="V9735" s="36" t="e">
        <f t="shared" si="761"/>
        <v>#N/A</v>
      </c>
      <c r="W9735" s="29" t="e">
        <f t="shared" si="763"/>
        <v>#N/A</v>
      </c>
      <c r="X9735" s="37" t="e">
        <f t="shared" si="762"/>
        <v>#N/A</v>
      </c>
      <c r="Y9735" s="37" t="e">
        <f t="shared" si="765"/>
        <v>#N/A</v>
      </c>
      <c r="Z9735" s="37"/>
      <c r="AA9735" s="37"/>
    </row>
    <row r="9736" spans="20:27">
      <c r="T9736" s="26">
        <v>9716</v>
      </c>
      <c r="U9736" s="26" t="e">
        <f t="shared" si="764"/>
        <v>#N/A</v>
      </c>
      <c r="V9736" s="36" t="e">
        <f t="shared" ref="V9736:V9799" si="766">K$23*EXP(M$22*LOG(T9736/O$23))</f>
        <v>#N/A</v>
      </c>
      <c r="W9736" s="29" t="e">
        <f t="shared" si="763"/>
        <v>#N/A</v>
      </c>
      <c r="X9736" s="37" t="e">
        <f t="shared" ref="X9736:X9799" si="767">IF(($K$60+15)&gt;T9736,T9736,(#N/A))</f>
        <v>#N/A</v>
      </c>
      <c r="Y9736" s="37" t="e">
        <f t="shared" si="765"/>
        <v>#N/A</v>
      </c>
      <c r="Z9736" s="37"/>
      <c r="AA9736" s="37"/>
    </row>
    <row r="9737" spans="20:27">
      <c r="T9737" s="26">
        <v>9717</v>
      </c>
      <c r="U9737" s="26" t="e">
        <f t="shared" si="764"/>
        <v>#N/A</v>
      </c>
      <c r="V9737" s="36" t="e">
        <f t="shared" si="766"/>
        <v>#N/A</v>
      </c>
      <c r="W9737" s="29" t="e">
        <f t="shared" si="763"/>
        <v>#N/A</v>
      </c>
      <c r="X9737" s="37" t="e">
        <f t="shared" si="767"/>
        <v>#N/A</v>
      </c>
      <c r="Y9737" s="37" t="e">
        <f t="shared" si="765"/>
        <v>#N/A</v>
      </c>
      <c r="Z9737" s="37"/>
      <c r="AA9737" s="37"/>
    </row>
    <row r="9738" spans="20:27">
      <c r="T9738" s="26">
        <v>9718</v>
      </c>
      <c r="U9738" s="26" t="e">
        <f t="shared" si="764"/>
        <v>#N/A</v>
      </c>
      <c r="V9738" s="36" t="e">
        <f t="shared" si="766"/>
        <v>#N/A</v>
      </c>
      <c r="W9738" s="29" t="e">
        <f t="shared" si="763"/>
        <v>#N/A</v>
      </c>
      <c r="X9738" s="37" t="e">
        <f t="shared" si="767"/>
        <v>#N/A</v>
      </c>
      <c r="Y9738" s="37" t="e">
        <f t="shared" si="765"/>
        <v>#N/A</v>
      </c>
      <c r="Z9738" s="37"/>
      <c r="AA9738" s="37"/>
    </row>
    <row r="9739" spans="20:27">
      <c r="T9739" s="26">
        <v>9719</v>
      </c>
      <c r="U9739" s="26" t="e">
        <f t="shared" si="764"/>
        <v>#N/A</v>
      </c>
      <c r="V9739" s="36" t="e">
        <f t="shared" si="766"/>
        <v>#N/A</v>
      </c>
      <c r="W9739" s="29" t="e">
        <f t="shared" si="763"/>
        <v>#N/A</v>
      </c>
      <c r="X9739" s="37" t="e">
        <f t="shared" si="767"/>
        <v>#N/A</v>
      </c>
      <c r="Y9739" s="37" t="e">
        <f t="shared" si="765"/>
        <v>#N/A</v>
      </c>
      <c r="Z9739" s="37"/>
      <c r="AA9739" s="37"/>
    </row>
    <row r="9740" spans="20:27">
      <c r="T9740" s="26">
        <v>9720</v>
      </c>
      <c r="U9740" s="26" t="e">
        <f t="shared" si="764"/>
        <v>#N/A</v>
      </c>
      <c r="V9740" s="36" t="e">
        <f t="shared" si="766"/>
        <v>#N/A</v>
      </c>
      <c r="W9740" s="29" t="e">
        <f t="shared" si="763"/>
        <v>#N/A</v>
      </c>
      <c r="X9740" s="37" t="e">
        <f t="shared" si="767"/>
        <v>#N/A</v>
      </c>
      <c r="Y9740" s="37" t="e">
        <f t="shared" si="765"/>
        <v>#N/A</v>
      </c>
      <c r="Z9740" s="37"/>
      <c r="AA9740" s="37"/>
    </row>
    <row r="9741" spans="20:27">
      <c r="T9741" s="26">
        <v>9721</v>
      </c>
      <c r="U9741" s="26" t="e">
        <f t="shared" si="764"/>
        <v>#N/A</v>
      </c>
      <c r="V9741" s="36" t="e">
        <f t="shared" si="766"/>
        <v>#N/A</v>
      </c>
      <c r="W9741" s="29" t="e">
        <f t="shared" si="763"/>
        <v>#N/A</v>
      </c>
      <c r="X9741" s="37" t="e">
        <f t="shared" si="767"/>
        <v>#N/A</v>
      </c>
      <c r="Y9741" s="37" t="e">
        <f t="shared" si="765"/>
        <v>#N/A</v>
      </c>
      <c r="Z9741" s="37"/>
      <c r="AA9741" s="37"/>
    </row>
    <row r="9742" spans="20:27">
      <c r="T9742" s="26">
        <v>9722</v>
      </c>
      <c r="U9742" s="26" t="e">
        <f t="shared" si="764"/>
        <v>#N/A</v>
      </c>
      <c r="V9742" s="36" t="e">
        <f t="shared" si="766"/>
        <v>#N/A</v>
      </c>
      <c r="W9742" s="29" t="e">
        <f t="shared" si="763"/>
        <v>#N/A</v>
      </c>
      <c r="X9742" s="37" t="e">
        <f t="shared" si="767"/>
        <v>#N/A</v>
      </c>
      <c r="Y9742" s="37" t="e">
        <f t="shared" si="765"/>
        <v>#N/A</v>
      </c>
      <c r="Z9742" s="37"/>
      <c r="AA9742" s="37"/>
    </row>
    <row r="9743" spans="20:27">
      <c r="T9743" s="26">
        <v>9723</v>
      </c>
      <c r="U9743" s="26" t="e">
        <f t="shared" si="764"/>
        <v>#N/A</v>
      </c>
      <c r="V9743" s="36" t="e">
        <f t="shared" si="766"/>
        <v>#N/A</v>
      </c>
      <c r="W9743" s="29" t="e">
        <f t="shared" si="763"/>
        <v>#N/A</v>
      </c>
      <c r="X9743" s="37" t="e">
        <f t="shared" si="767"/>
        <v>#N/A</v>
      </c>
      <c r="Y9743" s="37" t="e">
        <f t="shared" si="765"/>
        <v>#N/A</v>
      </c>
      <c r="Z9743" s="37"/>
      <c r="AA9743" s="37"/>
    </row>
    <row r="9744" spans="20:27">
      <c r="T9744" s="26">
        <v>9724</v>
      </c>
      <c r="U9744" s="26" t="e">
        <f t="shared" si="764"/>
        <v>#N/A</v>
      </c>
      <c r="V9744" s="36" t="e">
        <f t="shared" si="766"/>
        <v>#N/A</v>
      </c>
      <c r="W9744" s="29" t="e">
        <f t="shared" si="763"/>
        <v>#N/A</v>
      </c>
      <c r="X9744" s="37" t="e">
        <f t="shared" si="767"/>
        <v>#N/A</v>
      </c>
      <c r="Y9744" s="37" t="e">
        <f t="shared" si="765"/>
        <v>#N/A</v>
      </c>
      <c r="Z9744" s="37"/>
      <c r="AA9744" s="37"/>
    </row>
    <row r="9745" spans="20:27">
      <c r="T9745" s="26">
        <v>9725</v>
      </c>
      <c r="U9745" s="26" t="e">
        <f t="shared" si="764"/>
        <v>#N/A</v>
      </c>
      <c r="V9745" s="36" t="e">
        <f t="shared" si="766"/>
        <v>#N/A</v>
      </c>
      <c r="W9745" s="29" t="e">
        <f t="shared" si="763"/>
        <v>#N/A</v>
      </c>
      <c r="X9745" s="37" t="e">
        <f t="shared" si="767"/>
        <v>#N/A</v>
      </c>
      <c r="Y9745" s="37" t="e">
        <f t="shared" si="765"/>
        <v>#N/A</v>
      </c>
      <c r="Z9745" s="37"/>
      <c r="AA9745" s="37"/>
    </row>
    <row r="9746" spans="20:27">
      <c r="T9746" s="26">
        <v>9726</v>
      </c>
      <c r="U9746" s="26" t="e">
        <f t="shared" si="764"/>
        <v>#N/A</v>
      </c>
      <c r="V9746" s="36" t="e">
        <f t="shared" si="766"/>
        <v>#N/A</v>
      </c>
      <c r="W9746" s="29" t="e">
        <f t="shared" si="763"/>
        <v>#N/A</v>
      </c>
      <c r="X9746" s="37" t="e">
        <f t="shared" si="767"/>
        <v>#N/A</v>
      </c>
      <c r="Y9746" s="37" t="e">
        <f t="shared" si="765"/>
        <v>#N/A</v>
      </c>
      <c r="Z9746" s="37"/>
      <c r="AA9746" s="37"/>
    </row>
    <row r="9747" spans="20:27">
      <c r="T9747" s="26">
        <v>9727</v>
      </c>
      <c r="U9747" s="26" t="e">
        <f t="shared" si="764"/>
        <v>#N/A</v>
      </c>
      <c r="V9747" s="36" t="e">
        <f t="shared" si="766"/>
        <v>#N/A</v>
      </c>
      <c r="W9747" s="29" t="e">
        <f t="shared" si="763"/>
        <v>#N/A</v>
      </c>
      <c r="X9747" s="37" t="e">
        <f t="shared" si="767"/>
        <v>#N/A</v>
      </c>
      <c r="Y9747" s="37" t="e">
        <f t="shared" si="765"/>
        <v>#N/A</v>
      </c>
      <c r="Z9747" s="37"/>
      <c r="AA9747" s="37"/>
    </row>
    <row r="9748" spans="20:27">
      <c r="T9748" s="26">
        <v>9728</v>
      </c>
      <c r="U9748" s="26" t="e">
        <f t="shared" si="764"/>
        <v>#N/A</v>
      </c>
      <c r="V9748" s="36" t="e">
        <f t="shared" si="766"/>
        <v>#N/A</v>
      </c>
      <c r="W9748" s="29" t="e">
        <f t="shared" si="763"/>
        <v>#N/A</v>
      </c>
      <c r="X9748" s="37" t="e">
        <f t="shared" si="767"/>
        <v>#N/A</v>
      </c>
      <c r="Y9748" s="37" t="e">
        <f t="shared" si="765"/>
        <v>#N/A</v>
      </c>
      <c r="Z9748" s="37"/>
      <c r="AA9748" s="37"/>
    </row>
    <row r="9749" spans="20:27">
      <c r="T9749" s="26">
        <v>9729</v>
      </c>
      <c r="U9749" s="26" t="e">
        <f t="shared" si="764"/>
        <v>#N/A</v>
      </c>
      <c r="V9749" s="36" t="e">
        <f t="shared" si="766"/>
        <v>#N/A</v>
      </c>
      <c r="W9749" s="29" t="e">
        <f t="shared" ref="W9749:W9812" si="768">IF(U9749="",(#N/A),V9749)</f>
        <v>#N/A</v>
      </c>
      <c r="X9749" s="37" t="e">
        <f t="shared" si="767"/>
        <v>#N/A</v>
      </c>
      <c r="Y9749" s="37" t="e">
        <f t="shared" si="765"/>
        <v>#N/A</v>
      </c>
      <c r="Z9749" s="37"/>
      <c r="AA9749" s="37"/>
    </row>
    <row r="9750" spans="20:27">
      <c r="T9750" s="26">
        <v>9730</v>
      </c>
      <c r="U9750" s="26" t="e">
        <f t="shared" ref="U9750:U9813" si="769">IF(MAX(D$20:D$64)&lt;T9750,(#N/A),T9750)</f>
        <v>#N/A</v>
      </c>
      <c r="V9750" s="36" t="e">
        <f t="shared" si="766"/>
        <v>#N/A</v>
      </c>
      <c r="W9750" s="29" t="e">
        <f t="shared" si="768"/>
        <v>#N/A</v>
      </c>
      <c r="X9750" s="37" t="e">
        <f t="shared" si="767"/>
        <v>#N/A</v>
      </c>
      <c r="Y9750" s="37" t="e">
        <f t="shared" si="765"/>
        <v>#N/A</v>
      </c>
      <c r="Z9750" s="37"/>
      <c r="AA9750" s="37"/>
    </row>
    <row r="9751" spans="20:27">
      <c r="T9751" s="26">
        <v>9731</v>
      </c>
      <c r="U9751" s="26" t="e">
        <f t="shared" si="769"/>
        <v>#N/A</v>
      </c>
      <c r="V9751" s="36" t="e">
        <f t="shared" si="766"/>
        <v>#N/A</v>
      </c>
      <c r="W9751" s="29" t="e">
        <f t="shared" si="768"/>
        <v>#N/A</v>
      </c>
      <c r="X9751" s="37" t="e">
        <f t="shared" si="767"/>
        <v>#N/A</v>
      </c>
      <c r="Y9751" s="37" t="e">
        <f t="shared" si="765"/>
        <v>#N/A</v>
      </c>
      <c r="Z9751" s="37"/>
      <c r="AA9751" s="37"/>
    </row>
    <row r="9752" spans="20:27">
      <c r="T9752" s="26">
        <v>9732</v>
      </c>
      <c r="U9752" s="26" t="e">
        <f t="shared" si="769"/>
        <v>#N/A</v>
      </c>
      <c r="V9752" s="36" t="e">
        <f t="shared" si="766"/>
        <v>#N/A</v>
      </c>
      <c r="W9752" s="29" t="e">
        <f t="shared" si="768"/>
        <v>#N/A</v>
      </c>
      <c r="X9752" s="37" t="e">
        <f t="shared" si="767"/>
        <v>#N/A</v>
      </c>
      <c r="Y9752" s="37" t="e">
        <f t="shared" si="765"/>
        <v>#N/A</v>
      </c>
      <c r="Z9752" s="37"/>
      <c r="AA9752" s="37"/>
    </row>
    <row r="9753" spans="20:27">
      <c r="T9753" s="26">
        <v>9733</v>
      </c>
      <c r="U9753" s="26" t="e">
        <f t="shared" si="769"/>
        <v>#N/A</v>
      </c>
      <c r="V9753" s="36" t="e">
        <f t="shared" si="766"/>
        <v>#N/A</v>
      </c>
      <c r="W9753" s="29" t="e">
        <f t="shared" si="768"/>
        <v>#N/A</v>
      </c>
      <c r="X9753" s="37" t="e">
        <f t="shared" si="767"/>
        <v>#N/A</v>
      </c>
      <c r="Y9753" s="37" t="e">
        <f t="shared" si="765"/>
        <v>#N/A</v>
      </c>
      <c r="Z9753" s="37"/>
      <c r="AA9753" s="37"/>
    </row>
    <row r="9754" spans="20:27">
      <c r="T9754" s="26">
        <v>9734</v>
      </c>
      <c r="U9754" s="26" t="e">
        <f t="shared" si="769"/>
        <v>#N/A</v>
      </c>
      <c r="V9754" s="36" t="e">
        <f t="shared" si="766"/>
        <v>#N/A</v>
      </c>
      <c r="W9754" s="29" t="e">
        <f t="shared" si="768"/>
        <v>#N/A</v>
      </c>
      <c r="X9754" s="37" t="e">
        <f t="shared" si="767"/>
        <v>#N/A</v>
      </c>
      <c r="Y9754" s="37" t="e">
        <f t="shared" si="765"/>
        <v>#N/A</v>
      </c>
      <c r="Z9754" s="37"/>
      <c r="AA9754" s="37"/>
    </row>
    <row r="9755" spans="20:27">
      <c r="T9755" s="26">
        <v>9735</v>
      </c>
      <c r="U9755" s="26" t="e">
        <f t="shared" si="769"/>
        <v>#N/A</v>
      </c>
      <c r="V9755" s="36" t="e">
        <f t="shared" si="766"/>
        <v>#N/A</v>
      </c>
      <c r="W9755" s="29" t="e">
        <f t="shared" si="768"/>
        <v>#N/A</v>
      </c>
      <c r="X9755" s="37" t="e">
        <f t="shared" si="767"/>
        <v>#N/A</v>
      </c>
      <c r="Y9755" s="37" t="e">
        <f t="shared" si="765"/>
        <v>#N/A</v>
      </c>
      <c r="Z9755" s="37"/>
      <c r="AA9755" s="37"/>
    </row>
    <row r="9756" spans="20:27">
      <c r="T9756" s="26">
        <v>9736</v>
      </c>
      <c r="U9756" s="26" t="e">
        <f t="shared" si="769"/>
        <v>#N/A</v>
      </c>
      <c r="V9756" s="36" t="e">
        <f t="shared" si="766"/>
        <v>#N/A</v>
      </c>
      <c r="W9756" s="29" t="e">
        <f t="shared" si="768"/>
        <v>#N/A</v>
      </c>
      <c r="X9756" s="37" t="e">
        <f t="shared" si="767"/>
        <v>#N/A</v>
      </c>
      <c r="Y9756" s="37" t="e">
        <f t="shared" si="765"/>
        <v>#N/A</v>
      </c>
      <c r="Z9756" s="37"/>
      <c r="AA9756" s="37"/>
    </row>
    <row r="9757" spans="20:27">
      <c r="T9757" s="26">
        <v>9737</v>
      </c>
      <c r="U9757" s="26" t="e">
        <f t="shared" si="769"/>
        <v>#N/A</v>
      </c>
      <c r="V9757" s="36" t="e">
        <f t="shared" si="766"/>
        <v>#N/A</v>
      </c>
      <c r="W9757" s="29" t="e">
        <f t="shared" si="768"/>
        <v>#N/A</v>
      </c>
      <c r="X9757" s="37" t="e">
        <f t="shared" si="767"/>
        <v>#N/A</v>
      </c>
      <c r="Y9757" s="37" t="e">
        <f t="shared" si="765"/>
        <v>#N/A</v>
      </c>
      <c r="Z9757" s="37"/>
      <c r="AA9757" s="37"/>
    </row>
    <row r="9758" spans="20:27">
      <c r="T9758" s="26">
        <v>9738</v>
      </c>
      <c r="U9758" s="26" t="e">
        <f t="shared" si="769"/>
        <v>#N/A</v>
      </c>
      <c r="V9758" s="36" t="e">
        <f t="shared" si="766"/>
        <v>#N/A</v>
      </c>
      <c r="W9758" s="29" t="e">
        <f t="shared" si="768"/>
        <v>#N/A</v>
      </c>
      <c r="X9758" s="37" t="e">
        <f t="shared" si="767"/>
        <v>#N/A</v>
      </c>
      <c r="Y9758" s="37" t="e">
        <f t="shared" si="765"/>
        <v>#N/A</v>
      </c>
      <c r="Z9758" s="37"/>
      <c r="AA9758" s="37"/>
    </row>
    <row r="9759" spans="20:27">
      <c r="T9759" s="26">
        <v>9739</v>
      </c>
      <c r="U9759" s="26" t="e">
        <f t="shared" si="769"/>
        <v>#N/A</v>
      </c>
      <c r="V9759" s="36" t="e">
        <f t="shared" si="766"/>
        <v>#N/A</v>
      </c>
      <c r="W9759" s="29" t="e">
        <f t="shared" si="768"/>
        <v>#N/A</v>
      </c>
      <c r="X9759" s="37" t="e">
        <f t="shared" si="767"/>
        <v>#N/A</v>
      </c>
      <c r="Y9759" s="37" t="e">
        <f t="shared" ref="Y9759:Y9822" si="770">IF(($K$60+15)&gt;T9759,K$23*EXP(M$22*LOG(T9759/O$23)),(#N/A))</f>
        <v>#N/A</v>
      </c>
      <c r="Z9759" s="37"/>
      <c r="AA9759" s="37"/>
    </row>
    <row r="9760" spans="20:27">
      <c r="T9760" s="26">
        <v>9740</v>
      </c>
      <c r="U9760" s="26" t="e">
        <f t="shared" si="769"/>
        <v>#N/A</v>
      </c>
      <c r="V9760" s="36" t="e">
        <f t="shared" si="766"/>
        <v>#N/A</v>
      </c>
      <c r="W9760" s="29" t="e">
        <f t="shared" si="768"/>
        <v>#N/A</v>
      </c>
      <c r="X9760" s="37" t="e">
        <f t="shared" si="767"/>
        <v>#N/A</v>
      </c>
      <c r="Y9760" s="37" t="e">
        <f t="shared" si="770"/>
        <v>#N/A</v>
      </c>
      <c r="Z9760" s="37"/>
      <c r="AA9760" s="37"/>
    </row>
    <row r="9761" spans="20:27">
      <c r="T9761" s="26">
        <v>9741</v>
      </c>
      <c r="U9761" s="26" t="e">
        <f t="shared" si="769"/>
        <v>#N/A</v>
      </c>
      <c r="V9761" s="36" t="e">
        <f t="shared" si="766"/>
        <v>#N/A</v>
      </c>
      <c r="W9761" s="29" t="e">
        <f t="shared" si="768"/>
        <v>#N/A</v>
      </c>
      <c r="X9761" s="37" t="e">
        <f t="shared" si="767"/>
        <v>#N/A</v>
      </c>
      <c r="Y9761" s="37" t="e">
        <f t="shared" si="770"/>
        <v>#N/A</v>
      </c>
      <c r="Z9761" s="37"/>
      <c r="AA9761" s="37"/>
    </row>
    <row r="9762" spans="20:27">
      <c r="T9762" s="26">
        <v>9742</v>
      </c>
      <c r="U9762" s="26" t="e">
        <f t="shared" si="769"/>
        <v>#N/A</v>
      </c>
      <c r="V9762" s="36" t="e">
        <f t="shared" si="766"/>
        <v>#N/A</v>
      </c>
      <c r="W9762" s="29" t="e">
        <f t="shared" si="768"/>
        <v>#N/A</v>
      </c>
      <c r="X9762" s="37" t="e">
        <f t="shared" si="767"/>
        <v>#N/A</v>
      </c>
      <c r="Y9762" s="37" t="e">
        <f t="shared" si="770"/>
        <v>#N/A</v>
      </c>
      <c r="Z9762" s="37"/>
      <c r="AA9762" s="37"/>
    </row>
    <row r="9763" spans="20:27">
      <c r="T9763" s="26">
        <v>9743</v>
      </c>
      <c r="U9763" s="26" t="e">
        <f t="shared" si="769"/>
        <v>#N/A</v>
      </c>
      <c r="V9763" s="36" t="e">
        <f t="shared" si="766"/>
        <v>#N/A</v>
      </c>
      <c r="W9763" s="29" t="e">
        <f t="shared" si="768"/>
        <v>#N/A</v>
      </c>
      <c r="X9763" s="37" t="e">
        <f t="shared" si="767"/>
        <v>#N/A</v>
      </c>
      <c r="Y9763" s="37" t="e">
        <f t="shared" si="770"/>
        <v>#N/A</v>
      </c>
      <c r="Z9763" s="37"/>
      <c r="AA9763" s="37"/>
    </row>
    <row r="9764" spans="20:27">
      <c r="T9764" s="26">
        <v>9744</v>
      </c>
      <c r="U9764" s="26" t="e">
        <f t="shared" si="769"/>
        <v>#N/A</v>
      </c>
      <c r="V9764" s="36" t="e">
        <f t="shared" si="766"/>
        <v>#N/A</v>
      </c>
      <c r="W9764" s="29" t="e">
        <f t="shared" si="768"/>
        <v>#N/A</v>
      </c>
      <c r="X9764" s="37" t="e">
        <f t="shared" si="767"/>
        <v>#N/A</v>
      </c>
      <c r="Y9764" s="37" t="e">
        <f t="shared" si="770"/>
        <v>#N/A</v>
      </c>
      <c r="Z9764" s="37"/>
      <c r="AA9764" s="37"/>
    </row>
    <row r="9765" spans="20:27">
      <c r="T9765" s="26">
        <v>9745</v>
      </c>
      <c r="U9765" s="26" t="e">
        <f t="shared" si="769"/>
        <v>#N/A</v>
      </c>
      <c r="V9765" s="36" t="e">
        <f t="shared" si="766"/>
        <v>#N/A</v>
      </c>
      <c r="W9765" s="29" t="e">
        <f t="shared" si="768"/>
        <v>#N/A</v>
      </c>
      <c r="X9765" s="37" t="e">
        <f t="shared" si="767"/>
        <v>#N/A</v>
      </c>
      <c r="Y9765" s="37" t="e">
        <f t="shared" si="770"/>
        <v>#N/A</v>
      </c>
      <c r="Z9765" s="37"/>
      <c r="AA9765" s="37"/>
    </row>
    <row r="9766" spans="20:27">
      <c r="T9766" s="26">
        <v>9746</v>
      </c>
      <c r="U9766" s="26" t="e">
        <f t="shared" si="769"/>
        <v>#N/A</v>
      </c>
      <c r="V9766" s="36" t="e">
        <f t="shared" si="766"/>
        <v>#N/A</v>
      </c>
      <c r="W9766" s="29" t="e">
        <f t="shared" si="768"/>
        <v>#N/A</v>
      </c>
      <c r="X9766" s="37" t="e">
        <f t="shared" si="767"/>
        <v>#N/A</v>
      </c>
      <c r="Y9766" s="37" t="e">
        <f t="shared" si="770"/>
        <v>#N/A</v>
      </c>
      <c r="Z9766" s="37"/>
      <c r="AA9766" s="37"/>
    </row>
    <row r="9767" spans="20:27">
      <c r="T9767" s="26">
        <v>9747</v>
      </c>
      <c r="U9767" s="26" t="e">
        <f t="shared" si="769"/>
        <v>#N/A</v>
      </c>
      <c r="V9767" s="36" t="e">
        <f t="shared" si="766"/>
        <v>#N/A</v>
      </c>
      <c r="W9767" s="29" t="e">
        <f t="shared" si="768"/>
        <v>#N/A</v>
      </c>
      <c r="X9767" s="37" t="e">
        <f t="shared" si="767"/>
        <v>#N/A</v>
      </c>
      <c r="Y9767" s="37" t="e">
        <f t="shared" si="770"/>
        <v>#N/A</v>
      </c>
      <c r="Z9767" s="37"/>
      <c r="AA9767" s="37"/>
    </row>
    <row r="9768" spans="20:27">
      <c r="T9768" s="26">
        <v>9748</v>
      </c>
      <c r="U9768" s="26" t="e">
        <f t="shared" si="769"/>
        <v>#N/A</v>
      </c>
      <c r="V9768" s="36" t="e">
        <f t="shared" si="766"/>
        <v>#N/A</v>
      </c>
      <c r="W9768" s="29" t="e">
        <f t="shared" si="768"/>
        <v>#N/A</v>
      </c>
      <c r="X9768" s="37" t="e">
        <f t="shared" si="767"/>
        <v>#N/A</v>
      </c>
      <c r="Y9768" s="37" t="e">
        <f t="shared" si="770"/>
        <v>#N/A</v>
      </c>
      <c r="Z9768" s="37"/>
      <c r="AA9768" s="37"/>
    </row>
    <row r="9769" spans="20:27">
      <c r="T9769" s="26">
        <v>9749</v>
      </c>
      <c r="U9769" s="26" t="e">
        <f t="shared" si="769"/>
        <v>#N/A</v>
      </c>
      <c r="V9769" s="36" t="e">
        <f t="shared" si="766"/>
        <v>#N/A</v>
      </c>
      <c r="W9769" s="29" t="e">
        <f t="shared" si="768"/>
        <v>#N/A</v>
      </c>
      <c r="X9769" s="37" t="e">
        <f t="shared" si="767"/>
        <v>#N/A</v>
      </c>
      <c r="Y9769" s="37" t="e">
        <f t="shared" si="770"/>
        <v>#N/A</v>
      </c>
      <c r="Z9769" s="37"/>
      <c r="AA9769" s="37"/>
    </row>
    <row r="9770" spans="20:27">
      <c r="T9770" s="26">
        <v>9750</v>
      </c>
      <c r="U9770" s="26" t="e">
        <f t="shared" si="769"/>
        <v>#N/A</v>
      </c>
      <c r="V9770" s="36" t="e">
        <f t="shared" si="766"/>
        <v>#N/A</v>
      </c>
      <c r="W9770" s="29" t="e">
        <f t="shared" si="768"/>
        <v>#N/A</v>
      </c>
      <c r="X9770" s="37" t="e">
        <f t="shared" si="767"/>
        <v>#N/A</v>
      </c>
      <c r="Y9770" s="37" t="e">
        <f t="shared" si="770"/>
        <v>#N/A</v>
      </c>
      <c r="Z9770" s="37"/>
      <c r="AA9770" s="37"/>
    </row>
    <row r="9771" spans="20:27">
      <c r="T9771" s="26">
        <v>9751</v>
      </c>
      <c r="U9771" s="26" t="e">
        <f t="shared" si="769"/>
        <v>#N/A</v>
      </c>
      <c r="V9771" s="36" t="e">
        <f t="shared" si="766"/>
        <v>#N/A</v>
      </c>
      <c r="W9771" s="29" t="e">
        <f t="shared" si="768"/>
        <v>#N/A</v>
      </c>
      <c r="X9771" s="37" t="e">
        <f t="shared" si="767"/>
        <v>#N/A</v>
      </c>
      <c r="Y9771" s="37" t="e">
        <f t="shared" si="770"/>
        <v>#N/A</v>
      </c>
      <c r="Z9771" s="37"/>
      <c r="AA9771" s="37"/>
    </row>
    <row r="9772" spans="20:27">
      <c r="T9772" s="26">
        <v>9752</v>
      </c>
      <c r="U9772" s="26" t="e">
        <f t="shared" si="769"/>
        <v>#N/A</v>
      </c>
      <c r="V9772" s="36" t="e">
        <f t="shared" si="766"/>
        <v>#N/A</v>
      </c>
      <c r="W9772" s="29" t="e">
        <f t="shared" si="768"/>
        <v>#N/A</v>
      </c>
      <c r="X9772" s="37" t="e">
        <f t="shared" si="767"/>
        <v>#N/A</v>
      </c>
      <c r="Y9772" s="37" t="e">
        <f t="shared" si="770"/>
        <v>#N/A</v>
      </c>
      <c r="Z9772" s="37"/>
      <c r="AA9772" s="37"/>
    </row>
    <row r="9773" spans="20:27">
      <c r="T9773" s="26">
        <v>9753</v>
      </c>
      <c r="U9773" s="26" t="e">
        <f t="shared" si="769"/>
        <v>#N/A</v>
      </c>
      <c r="V9773" s="36" t="e">
        <f t="shared" si="766"/>
        <v>#N/A</v>
      </c>
      <c r="W9773" s="29" t="e">
        <f t="shared" si="768"/>
        <v>#N/A</v>
      </c>
      <c r="X9773" s="37" t="e">
        <f t="shared" si="767"/>
        <v>#N/A</v>
      </c>
      <c r="Y9773" s="37" t="e">
        <f t="shared" si="770"/>
        <v>#N/A</v>
      </c>
      <c r="Z9773" s="37"/>
      <c r="AA9773" s="37"/>
    </row>
    <row r="9774" spans="20:27">
      <c r="T9774" s="26">
        <v>9754</v>
      </c>
      <c r="U9774" s="26" t="e">
        <f t="shared" si="769"/>
        <v>#N/A</v>
      </c>
      <c r="V9774" s="36" t="e">
        <f t="shared" si="766"/>
        <v>#N/A</v>
      </c>
      <c r="W9774" s="29" t="e">
        <f t="shared" si="768"/>
        <v>#N/A</v>
      </c>
      <c r="X9774" s="37" t="e">
        <f t="shared" si="767"/>
        <v>#N/A</v>
      </c>
      <c r="Y9774" s="37" t="e">
        <f t="shared" si="770"/>
        <v>#N/A</v>
      </c>
      <c r="Z9774" s="37"/>
      <c r="AA9774" s="37"/>
    </row>
    <row r="9775" spans="20:27">
      <c r="T9775" s="26">
        <v>9755</v>
      </c>
      <c r="U9775" s="26" t="e">
        <f t="shared" si="769"/>
        <v>#N/A</v>
      </c>
      <c r="V9775" s="36" t="e">
        <f t="shared" si="766"/>
        <v>#N/A</v>
      </c>
      <c r="W9775" s="29" t="e">
        <f t="shared" si="768"/>
        <v>#N/A</v>
      </c>
      <c r="X9775" s="37" t="e">
        <f t="shared" si="767"/>
        <v>#N/A</v>
      </c>
      <c r="Y9775" s="37" t="e">
        <f t="shared" si="770"/>
        <v>#N/A</v>
      </c>
      <c r="Z9775" s="37"/>
      <c r="AA9775" s="37"/>
    </row>
    <row r="9776" spans="20:27">
      <c r="T9776" s="26">
        <v>9756</v>
      </c>
      <c r="U9776" s="26" t="e">
        <f t="shared" si="769"/>
        <v>#N/A</v>
      </c>
      <c r="V9776" s="36" t="e">
        <f t="shared" si="766"/>
        <v>#N/A</v>
      </c>
      <c r="W9776" s="29" t="e">
        <f t="shared" si="768"/>
        <v>#N/A</v>
      </c>
      <c r="X9776" s="37" t="e">
        <f t="shared" si="767"/>
        <v>#N/A</v>
      </c>
      <c r="Y9776" s="37" t="e">
        <f t="shared" si="770"/>
        <v>#N/A</v>
      </c>
      <c r="Z9776" s="37"/>
      <c r="AA9776" s="37"/>
    </row>
    <row r="9777" spans="20:27">
      <c r="T9777" s="26">
        <v>9757</v>
      </c>
      <c r="U9777" s="26" t="e">
        <f t="shared" si="769"/>
        <v>#N/A</v>
      </c>
      <c r="V9777" s="36" t="e">
        <f t="shared" si="766"/>
        <v>#N/A</v>
      </c>
      <c r="W9777" s="29" t="e">
        <f t="shared" si="768"/>
        <v>#N/A</v>
      </c>
      <c r="X9777" s="37" t="e">
        <f t="shared" si="767"/>
        <v>#N/A</v>
      </c>
      <c r="Y9777" s="37" t="e">
        <f t="shared" si="770"/>
        <v>#N/A</v>
      </c>
      <c r="Z9777" s="37"/>
      <c r="AA9777" s="37"/>
    </row>
    <row r="9778" spans="20:27">
      <c r="T9778" s="26">
        <v>9758</v>
      </c>
      <c r="U9778" s="26" t="e">
        <f t="shared" si="769"/>
        <v>#N/A</v>
      </c>
      <c r="V9778" s="36" t="e">
        <f t="shared" si="766"/>
        <v>#N/A</v>
      </c>
      <c r="W9778" s="29" t="e">
        <f t="shared" si="768"/>
        <v>#N/A</v>
      </c>
      <c r="X9778" s="37" t="e">
        <f t="shared" si="767"/>
        <v>#N/A</v>
      </c>
      <c r="Y9778" s="37" t="e">
        <f t="shared" si="770"/>
        <v>#N/A</v>
      </c>
      <c r="Z9778" s="37"/>
      <c r="AA9778" s="37"/>
    </row>
    <row r="9779" spans="20:27">
      <c r="T9779" s="26">
        <v>9759</v>
      </c>
      <c r="U9779" s="26" t="e">
        <f t="shared" si="769"/>
        <v>#N/A</v>
      </c>
      <c r="V9779" s="36" t="e">
        <f t="shared" si="766"/>
        <v>#N/A</v>
      </c>
      <c r="W9779" s="29" t="e">
        <f t="shared" si="768"/>
        <v>#N/A</v>
      </c>
      <c r="X9779" s="37" t="e">
        <f t="shared" si="767"/>
        <v>#N/A</v>
      </c>
      <c r="Y9779" s="37" t="e">
        <f t="shared" si="770"/>
        <v>#N/A</v>
      </c>
      <c r="Z9779" s="37"/>
      <c r="AA9779" s="37"/>
    </row>
    <row r="9780" spans="20:27">
      <c r="T9780" s="26">
        <v>9760</v>
      </c>
      <c r="U9780" s="26" t="e">
        <f t="shared" si="769"/>
        <v>#N/A</v>
      </c>
      <c r="V9780" s="36" t="e">
        <f t="shared" si="766"/>
        <v>#N/A</v>
      </c>
      <c r="W9780" s="29" t="e">
        <f t="shared" si="768"/>
        <v>#N/A</v>
      </c>
      <c r="X9780" s="37" t="e">
        <f t="shared" si="767"/>
        <v>#N/A</v>
      </c>
      <c r="Y9780" s="37" t="e">
        <f t="shared" si="770"/>
        <v>#N/A</v>
      </c>
      <c r="Z9780" s="37"/>
      <c r="AA9780" s="37"/>
    </row>
    <row r="9781" spans="20:27">
      <c r="T9781" s="26">
        <v>9761</v>
      </c>
      <c r="U9781" s="26" t="e">
        <f t="shared" si="769"/>
        <v>#N/A</v>
      </c>
      <c r="V9781" s="36" t="e">
        <f t="shared" si="766"/>
        <v>#N/A</v>
      </c>
      <c r="W9781" s="29" t="e">
        <f t="shared" si="768"/>
        <v>#N/A</v>
      </c>
      <c r="X9781" s="37" t="e">
        <f t="shared" si="767"/>
        <v>#N/A</v>
      </c>
      <c r="Y9781" s="37" t="e">
        <f t="shared" si="770"/>
        <v>#N/A</v>
      </c>
      <c r="Z9781" s="37"/>
      <c r="AA9781" s="37"/>
    </row>
    <row r="9782" spans="20:27">
      <c r="T9782" s="26">
        <v>9762</v>
      </c>
      <c r="U9782" s="26" t="e">
        <f t="shared" si="769"/>
        <v>#N/A</v>
      </c>
      <c r="V9782" s="36" t="e">
        <f t="shared" si="766"/>
        <v>#N/A</v>
      </c>
      <c r="W9782" s="29" t="e">
        <f t="shared" si="768"/>
        <v>#N/A</v>
      </c>
      <c r="X9782" s="37" t="e">
        <f t="shared" si="767"/>
        <v>#N/A</v>
      </c>
      <c r="Y9782" s="37" t="e">
        <f t="shared" si="770"/>
        <v>#N/A</v>
      </c>
      <c r="Z9782" s="37"/>
      <c r="AA9782" s="37"/>
    </row>
    <row r="9783" spans="20:27">
      <c r="T9783" s="26">
        <v>9763</v>
      </c>
      <c r="U9783" s="26" t="e">
        <f t="shared" si="769"/>
        <v>#N/A</v>
      </c>
      <c r="V9783" s="36" t="e">
        <f t="shared" si="766"/>
        <v>#N/A</v>
      </c>
      <c r="W9783" s="29" t="e">
        <f t="shared" si="768"/>
        <v>#N/A</v>
      </c>
      <c r="X9783" s="37" t="e">
        <f t="shared" si="767"/>
        <v>#N/A</v>
      </c>
      <c r="Y9783" s="37" t="e">
        <f t="shared" si="770"/>
        <v>#N/A</v>
      </c>
      <c r="Z9783" s="37"/>
      <c r="AA9783" s="37"/>
    </row>
    <row r="9784" spans="20:27">
      <c r="T9784" s="26">
        <v>9764</v>
      </c>
      <c r="U9784" s="26" t="e">
        <f t="shared" si="769"/>
        <v>#N/A</v>
      </c>
      <c r="V9784" s="36" t="e">
        <f t="shared" si="766"/>
        <v>#N/A</v>
      </c>
      <c r="W9784" s="29" t="e">
        <f t="shared" si="768"/>
        <v>#N/A</v>
      </c>
      <c r="X9784" s="37" t="e">
        <f t="shared" si="767"/>
        <v>#N/A</v>
      </c>
      <c r="Y9784" s="37" t="e">
        <f t="shared" si="770"/>
        <v>#N/A</v>
      </c>
      <c r="Z9784" s="37"/>
      <c r="AA9784" s="37"/>
    </row>
    <row r="9785" spans="20:27">
      <c r="T9785" s="26">
        <v>9765</v>
      </c>
      <c r="U9785" s="26" t="e">
        <f t="shared" si="769"/>
        <v>#N/A</v>
      </c>
      <c r="V9785" s="36" t="e">
        <f t="shared" si="766"/>
        <v>#N/A</v>
      </c>
      <c r="W9785" s="29" t="e">
        <f t="shared" si="768"/>
        <v>#N/A</v>
      </c>
      <c r="X9785" s="37" t="e">
        <f t="shared" si="767"/>
        <v>#N/A</v>
      </c>
      <c r="Y9785" s="37" t="e">
        <f t="shared" si="770"/>
        <v>#N/A</v>
      </c>
      <c r="Z9785" s="37"/>
      <c r="AA9785" s="37"/>
    </row>
    <row r="9786" spans="20:27">
      <c r="T9786" s="26">
        <v>9766</v>
      </c>
      <c r="U9786" s="26" t="e">
        <f t="shared" si="769"/>
        <v>#N/A</v>
      </c>
      <c r="V9786" s="36" t="e">
        <f t="shared" si="766"/>
        <v>#N/A</v>
      </c>
      <c r="W9786" s="29" t="e">
        <f t="shared" si="768"/>
        <v>#N/A</v>
      </c>
      <c r="X9786" s="37" t="e">
        <f t="shared" si="767"/>
        <v>#N/A</v>
      </c>
      <c r="Y9786" s="37" t="e">
        <f t="shared" si="770"/>
        <v>#N/A</v>
      </c>
      <c r="Z9786" s="37"/>
      <c r="AA9786" s="37"/>
    </row>
    <row r="9787" spans="20:27">
      <c r="T9787" s="26">
        <v>9767</v>
      </c>
      <c r="U9787" s="26" t="e">
        <f t="shared" si="769"/>
        <v>#N/A</v>
      </c>
      <c r="V9787" s="36" t="e">
        <f t="shared" si="766"/>
        <v>#N/A</v>
      </c>
      <c r="W9787" s="29" t="e">
        <f t="shared" si="768"/>
        <v>#N/A</v>
      </c>
      <c r="X9787" s="37" t="e">
        <f t="shared" si="767"/>
        <v>#N/A</v>
      </c>
      <c r="Y9787" s="37" t="e">
        <f t="shared" si="770"/>
        <v>#N/A</v>
      </c>
      <c r="Z9787" s="37"/>
      <c r="AA9787" s="37"/>
    </row>
    <row r="9788" spans="20:27">
      <c r="T9788" s="26">
        <v>9768</v>
      </c>
      <c r="U9788" s="26" t="e">
        <f t="shared" si="769"/>
        <v>#N/A</v>
      </c>
      <c r="V9788" s="36" t="e">
        <f t="shared" si="766"/>
        <v>#N/A</v>
      </c>
      <c r="W9788" s="29" t="e">
        <f t="shared" si="768"/>
        <v>#N/A</v>
      </c>
      <c r="X9788" s="37" t="e">
        <f t="shared" si="767"/>
        <v>#N/A</v>
      </c>
      <c r="Y9788" s="37" t="e">
        <f t="shared" si="770"/>
        <v>#N/A</v>
      </c>
      <c r="Z9788" s="37"/>
      <c r="AA9788" s="37"/>
    </row>
    <row r="9789" spans="20:27">
      <c r="T9789" s="26">
        <v>9769</v>
      </c>
      <c r="U9789" s="26" t="e">
        <f t="shared" si="769"/>
        <v>#N/A</v>
      </c>
      <c r="V9789" s="36" t="e">
        <f t="shared" si="766"/>
        <v>#N/A</v>
      </c>
      <c r="W9789" s="29" t="e">
        <f t="shared" si="768"/>
        <v>#N/A</v>
      </c>
      <c r="X9789" s="37" t="e">
        <f t="shared" si="767"/>
        <v>#N/A</v>
      </c>
      <c r="Y9789" s="37" t="e">
        <f t="shared" si="770"/>
        <v>#N/A</v>
      </c>
      <c r="Z9789" s="37"/>
      <c r="AA9789" s="37"/>
    </row>
    <row r="9790" spans="20:27">
      <c r="T9790" s="26">
        <v>9770</v>
      </c>
      <c r="U9790" s="26" t="e">
        <f t="shared" si="769"/>
        <v>#N/A</v>
      </c>
      <c r="V9790" s="36" t="e">
        <f t="shared" si="766"/>
        <v>#N/A</v>
      </c>
      <c r="W9790" s="29" t="e">
        <f t="shared" si="768"/>
        <v>#N/A</v>
      </c>
      <c r="X9790" s="37" t="e">
        <f t="shared" si="767"/>
        <v>#N/A</v>
      </c>
      <c r="Y9790" s="37" t="e">
        <f t="shared" si="770"/>
        <v>#N/A</v>
      </c>
      <c r="Z9790" s="37"/>
      <c r="AA9790" s="37"/>
    </row>
    <row r="9791" spans="20:27">
      <c r="T9791" s="26">
        <v>9771</v>
      </c>
      <c r="U9791" s="26" t="e">
        <f t="shared" si="769"/>
        <v>#N/A</v>
      </c>
      <c r="V9791" s="36" t="e">
        <f t="shared" si="766"/>
        <v>#N/A</v>
      </c>
      <c r="W9791" s="29" t="e">
        <f t="shared" si="768"/>
        <v>#N/A</v>
      </c>
      <c r="X9791" s="37" t="e">
        <f t="shared" si="767"/>
        <v>#N/A</v>
      </c>
      <c r="Y9791" s="37" t="e">
        <f t="shared" si="770"/>
        <v>#N/A</v>
      </c>
      <c r="Z9791" s="37"/>
      <c r="AA9791" s="37"/>
    </row>
    <row r="9792" spans="20:27">
      <c r="T9792" s="26">
        <v>9772</v>
      </c>
      <c r="U9792" s="26" t="e">
        <f t="shared" si="769"/>
        <v>#N/A</v>
      </c>
      <c r="V9792" s="36" t="e">
        <f t="shared" si="766"/>
        <v>#N/A</v>
      </c>
      <c r="W9792" s="29" t="e">
        <f t="shared" si="768"/>
        <v>#N/A</v>
      </c>
      <c r="X9792" s="37" t="e">
        <f t="shared" si="767"/>
        <v>#N/A</v>
      </c>
      <c r="Y9792" s="37" t="e">
        <f t="shared" si="770"/>
        <v>#N/A</v>
      </c>
      <c r="Z9792" s="37"/>
      <c r="AA9792" s="37"/>
    </row>
    <row r="9793" spans="20:27">
      <c r="T9793" s="26">
        <v>9773</v>
      </c>
      <c r="U9793" s="26" t="e">
        <f t="shared" si="769"/>
        <v>#N/A</v>
      </c>
      <c r="V9793" s="36" t="e">
        <f t="shared" si="766"/>
        <v>#N/A</v>
      </c>
      <c r="W9793" s="29" t="e">
        <f t="shared" si="768"/>
        <v>#N/A</v>
      </c>
      <c r="X9793" s="37" t="e">
        <f t="shared" si="767"/>
        <v>#N/A</v>
      </c>
      <c r="Y9793" s="37" t="e">
        <f t="shared" si="770"/>
        <v>#N/A</v>
      </c>
      <c r="Z9793" s="37"/>
      <c r="AA9793" s="37"/>
    </row>
    <row r="9794" spans="20:27">
      <c r="T9794" s="26">
        <v>9774</v>
      </c>
      <c r="U9794" s="26" t="e">
        <f t="shared" si="769"/>
        <v>#N/A</v>
      </c>
      <c r="V9794" s="36" t="e">
        <f t="shared" si="766"/>
        <v>#N/A</v>
      </c>
      <c r="W9794" s="29" t="e">
        <f t="shared" si="768"/>
        <v>#N/A</v>
      </c>
      <c r="X9794" s="37" t="e">
        <f t="shared" si="767"/>
        <v>#N/A</v>
      </c>
      <c r="Y9794" s="37" t="e">
        <f t="shared" si="770"/>
        <v>#N/A</v>
      </c>
      <c r="Z9794" s="37"/>
      <c r="AA9794" s="37"/>
    </row>
    <row r="9795" spans="20:27">
      <c r="T9795" s="26">
        <v>9775</v>
      </c>
      <c r="U9795" s="26" t="e">
        <f t="shared" si="769"/>
        <v>#N/A</v>
      </c>
      <c r="V9795" s="36" t="e">
        <f t="shared" si="766"/>
        <v>#N/A</v>
      </c>
      <c r="W9795" s="29" t="e">
        <f t="shared" si="768"/>
        <v>#N/A</v>
      </c>
      <c r="X9795" s="37" t="e">
        <f t="shared" si="767"/>
        <v>#N/A</v>
      </c>
      <c r="Y9795" s="37" t="e">
        <f t="shared" si="770"/>
        <v>#N/A</v>
      </c>
      <c r="Z9795" s="37"/>
      <c r="AA9795" s="37"/>
    </row>
    <row r="9796" spans="20:27">
      <c r="T9796" s="26">
        <v>9776</v>
      </c>
      <c r="U9796" s="26" t="e">
        <f t="shared" si="769"/>
        <v>#N/A</v>
      </c>
      <c r="V9796" s="36" t="e">
        <f t="shared" si="766"/>
        <v>#N/A</v>
      </c>
      <c r="W9796" s="29" t="e">
        <f t="shared" si="768"/>
        <v>#N/A</v>
      </c>
      <c r="X9796" s="37" t="e">
        <f t="shared" si="767"/>
        <v>#N/A</v>
      </c>
      <c r="Y9796" s="37" t="e">
        <f t="shared" si="770"/>
        <v>#N/A</v>
      </c>
      <c r="Z9796" s="37"/>
      <c r="AA9796" s="37"/>
    </row>
    <row r="9797" spans="20:27">
      <c r="T9797" s="26">
        <v>9777</v>
      </c>
      <c r="U9797" s="26" t="e">
        <f t="shared" si="769"/>
        <v>#N/A</v>
      </c>
      <c r="V9797" s="36" t="e">
        <f t="shared" si="766"/>
        <v>#N/A</v>
      </c>
      <c r="W9797" s="29" t="e">
        <f t="shared" si="768"/>
        <v>#N/A</v>
      </c>
      <c r="X9797" s="37" t="e">
        <f t="shared" si="767"/>
        <v>#N/A</v>
      </c>
      <c r="Y9797" s="37" t="e">
        <f t="shared" si="770"/>
        <v>#N/A</v>
      </c>
      <c r="Z9797" s="37"/>
      <c r="AA9797" s="37"/>
    </row>
    <row r="9798" spans="20:27">
      <c r="T9798" s="26">
        <v>9778</v>
      </c>
      <c r="U9798" s="26" t="e">
        <f t="shared" si="769"/>
        <v>#N/A</v>
      </c>
      <c r="V9798" s="36" t="e">
        <f t="shared" si="766"/>
        <v>#N/A</v>
      </c>
      <c r="W9798" s="29" t="e">
        <f t="shared" si="768"/>
        <v>#N/A</v>
      </c>
      <c r="X9798" s="37" t="e">
        <f t="shared" si="767"/>
        <v>#N/A</v>
      </c>
      <c r="Y9798" s="37" t="e">
        <f t="shared" si="770"/>
        <v>#N/A</v>
      </c>
      <c r="Z9798" s="37"/>
      <c r="AA9798" s="37"/>
    </row>
    <row r="9799" spans="20:27">
      <c r="T9799" s="26">
        <v>9779</v>
      </c>
      <c r="U9799" s="26" t="e">
        <f t="shared" si="769"/>
        <v>#N/A</v>
      </c>
      <c r="V9799" s="36" t="e">
        <f t="shared" si="766"/>
        <v>#N/A</v>
      </c>
      <c r="W9799" s="29" t="e">
        <f t="shared" si="768"/>
        <v>#N/A</v>
      </c>
      <c r="X9799" s="37" t="e">
        <f t="shared" si="767"/>
        <v>#N/A</v>
      </c>
      <c r="Y9799" s="37" t="e">
        <f t="shared" si="770"/>
        <v>#N/A</v>
      </c>
      <c r="Z9799" s="37"/>
      <c r="AA9799" s="37"/>
    </row>
    <row r="9800" spans="20:27">
      <c r="T9800" s="26">
        <v>9780</v>
      </c>
      <c r="U9800" s="26" t="e">
        <f t="shared" si="769"/>
        <v>#N/A</v>
      </c>
      <c r="V9800" s="36" t="e">
        <f t="shared" ref="V9800:V9863" si="771">K$23*EXP(M$22*LOG(T9800/O$23))</f>
        <v>#N/A</v>
      </c>
      <c r="W9800" s="29" t="e">
        <f t="shared" si="768"/>
        <v>#N/A</v>
      </c>
      <c r="X9800" s="37" t="e">
        <f t="shared" ref="X9800:X9863" si="772">IF(($K$60+15)&gt;T9800,T9800,(#N/A))</f>
        <v>#N/A</v>
      </c>
      <c r="Y9800" s="37" t="e">
        <f t="shared" si="770"/>
        <v>#N/A</v>
      </c>
      <c r="Z9800" s="37"/>
      <c r="AA9800" s="37"/>
    </row>
    <row r="9801" spans="20:27">
      <c r="T9801" s="26">
        <v>9781</v>
      </c>
      <c r="U9801" s="26" t="e">
        <f t="shared" si="769"/>
        <v>#N/A</v>
      </c>
      <c r="V9801" s="36" t="e">
        <f t="shared" si="771"/>
        <v>#N/A</v>
      </c>
      <c r="W9801" s="29" t="e">
        <f t="shared" si="768"/>
        <v>#N/A</v>
      </c>
      <c r="X9801" s="37" t="e">
        <f t="shared" si="772"/>
        <v>#N/A</v>
      </c>
      <c r="Y9801" s="37" t="e">
        <f t="shared" si="770"/>
        <v>#N/A</v>
      </c>
      <c r="Z9801" s="37"/>
      <c r="AA9801" s="37"/>
    </row>
    <row r="9802" spans="20:27">
      <c r="T9802" s="26">
        <v>9782</v>
      </c>
      <c r="U9802" s="26" t="e">
        <f t="shared" si="769"/>
        <v>#N/A</v>
      </c>
      <c r="V9802" s="36" t="e">
        <f t="shared" si="771"/>
        <v>#N/A</v>
      </c>
      <c r="W9802" s="29" t="e">
        <f t="shared" si="768"/>
        <v>#N/A</v>
      </c>
      <c r="X9802" s="37" t="e">
        <f t="shared" si="772"/>
        <v>#N/A</v>
      </c>
      <c r="Y9802" s="37" t="e">
        <f t="shared" si="770"/>
        <v>#N/A</v>
      </c>
      <c r="Z9802" s="37"/>
      <c r="AA9802" s="37"/>
    </row>
    <row r="9803" spans="20:27">
      <c r="T9803" s="26">
        <v>9783</v>
      </c>
      <c r="U9803" s="26" t="e">
        <f t="shared" si="769"/>
        <v>#N/A</v>
      </c>
      <c r="V9803" s="36" t="e">
        <f t="shared" si="771"/>
        <v>#N/A</v>
      </c>
      <c r="W9803" s="29" t="e">
        <f t="shared" si="768"/>
        <v>#N/A</v>
      </c>
      <c r="X9803" s="37" t="e">
        <f t="shared" si="772"/>
        <v>#N/A</v>
      </c>
      <c r="Y9803" s="37" t="e">
        <f t="shared" si="770"/>
        <v>#N/A</v>
      </c>
      <c r="Z9803" s="37"/>
      <c r="AA9803" s="37"/>
    </row>
    <row r="9804" spans="20:27">
      <c r="T9804" s="26">
        <v>9784</v>
      </c>
      <c r="U9804" s="26" t="e">
        <f t="shared" si="769"/>
        <v>#N/A</v>
      </c>
      <c r="V9804" s="36" t="e">
        <f t="shared" si="771"/>
        <v>#N/A</v>
      </c>
      <c r="W9804" s="29" t="e">
        <f t="shared" si="768"/>
        <v>#N/A</v>
      </c>
      <c r="X9804" s="37" t="e">
        <f t="shared" si="772"/>
        <v>#N/A</v>
      </c>
      <c r="Y9804" s="37" t="e">
        <f t="shared" si="770"/>
        <v>#N/A</v>
      </c>
      <c r="Z9804" s="37"/>
      <c r="AA9804" s="37"/>
    </row>
    <row r="9805" spans="20:27">
      <c r="T9805" s="26">
        <v>9785</v>
      </c>
      <c r="U9805" s="26" t="e">
        <f t="shared" si="769"/>
        <v>#N/A</v>
      </c>
      <c r="V9805" s="36" t="e">
        <f t="shared" si="771"/>
        <v>#N/A</v>
      </c>
      <c r="W9805" s="29" t="e">
        <f t="shared" si="768"/>
        <v>#N/A</v>
      </c>
      <c r="X9805" s="37" t="e">
        <f t="shared" si="772"/>
        <v>#N/A</v>
      </c>
      <c r="Y9805" s="37" t="e">
        <f t="shared" si="770"/>
        <v>#N/A</v>
      </c>
      <c r="Z9805" s="37"/>
      <c r="AA9805" s="37"/>
    </row>
    <row r="9806" spans="20:27">
      <c r="T9806" s="26">
        <v>9786</v>
      </c>
      <c r="U9806" s="26" t="e">
        <f t="shared" si="769"/>
        <v>#N/A</v>
      </c>
      <c r="V9806" s="36" t="e">
        <f t="shared" si="771"/>
        <v>#N/A</v>
      </c>
      <c r="W9806" s="29" t="e">
        <f t="shared" si="768"/>
        <v>#N/A</v>
      </c>
      <c r="X9806" s="37" t="e">
        <f t="shared" si="772"/>
        <v>#N/A</v>
      </c>
      <c r="Y9806" s="37" t="e">
        <f t="shared" si="770"/>
        <v>#N/A</v>
      </c>
      <c r="Z9806" s="37"/>
      <c r="AA9806" s="37"/>
    </row>
    <row r="9807" spans="20:27">
      <c r="T9807" s="26">
        <v>9787</v>
      </c>
      <c r="U9807" s="26" t="e">
        <f t="shared" si="769"/>
        <v>#N/A</v>
      </c>
      <c r="V9807" s="36" t="e">
        <f t="shared" si="771"/>
        <v>#N/A</v>
      </c>
      <c r="W9807" s="29" t="e">
        <f t="shared" si="768"/>
        <v>#N/A</v>
      </c>
      <c r="X9807" s="37" t="e">
        <f t="shared" si="772"/>
        <v>#N/A</v>
      </c>
      <c r="Y9807" s="37" t="e">
        <f t="shared" si="770"/>
        <v>#N/A</v>
      </c>
      <c r="Z9807" s="37"/>
      <c r="AA9807" s="37"/>
    </row>
    <row r="9808" spans="20:27">
      <c r="T9808" s="26">
        <v>9788</v>
      </c>
      <c r="U9808" s="26" t="e">
        <f t="shared" si="769"/>
        <v>#N/A</v>
      </c>
      <c r="V9808" s="36" t="e">
        <f t="shared" si="771"/>
        <v>#N/A</v>
      </c>
      <c r="W9808" s="29" t="e">
        <f t="shared" si="768"/>
        <v>#N/A</v>
      </c>
      <c r="X9808" s="37" t="e">
        <f t="shared" si="772"/>
        <v>#N/A</v>
      </c>
      <c r="Y9808" s="37" t="e">
        <f t="shared" si="770"/>
        <v>#N/A</v>
      </c>
      <c r="Z9808" s="37"/>
      <c r="AA9808" s="37"/>
    </row>
    <row r="9809" spans="20:27">
      <c r="T9809" s="26">
        <v>9789</v>
      </c>
      <c r="U9809" s="26" t="e">
        <f t="shared" si="769"/>
        <v>#N/A</v>
      </c>
      <c r="V9809" s="36" t="e">
        <f t="shared" si="771"/>
        <v>#N/A</v>
      </c>
      <c r="W9809" s="29" t="e">
        <f t="shared" si="768"/>
        <v>#N/A</v>
      </c>
      <c r="X9809" s="37" t="e">
        <f t="shared" si="772"/>
        <v>#N/A</v>
      </c>
      <c r="Y9809" s="37" t="e">
        <f t="shared" si="770"/>
        <v>#N/A</v>
      </c>
      <c r="Z9809" s="37"/>
      <c r="AA9809" s="37"/>
    </row>
    <row r="9810" spans="20:27">
      <c r="T9810" s="26">
        <v>9790</v>
      </c>
      <c r="U9810" s="26" t="e">
        <f t="shared" si="769"/>
        <v>#N/A</v>
      </c>
      <c r="V9810" s="36" t="e">
        <f t="shared" si="771"/>
        <v>#N/A</v>
      </c>
      <c r="W9810" s="29" t="e">
        <f t="shared" si="768"/>
        <v>#N/A</v>
      </c>
      <c r="X9810" s="37" t="e">
        <f t="shared" si="772"/>
        <v>#N/A</v>
      </c>
      <c r="Y9810" s="37" t="e">
        <f t="shared" si="770"/>
        <v>#N/A</v>
      </c>
      <c r="Z9810" s="37"/>
      <c r="AA9810" s="37"/>
    </row>
    <row r="9811" spans="20:27">
      <c r="T9811" s="26">
        <v>9791</v>
      </c>
      <c r="U9811" s="26" t="e">
        <f t="shared" si="769"/>
        <v>#N/A</v>
      </c>
      <c r="V9811" s="36" t="e">
        <f t="shared" si="771"/>
        <v>#N/A</v>
      </c>
      <c r="W9811" s="29" t="e">
        <f t="shared" si="768"/>
        <v>#N/A</v>
      </c>
      <c r="X9811" s="37" t="e">
        <f t="shared" si="772"/>
        <v>#N/A</v>
      </c>
      <c r="Y9811" s="37" t="e">
        <f t="shared" si="770"/>
        <v>#N/A</v>
      </c>
      <c r="Z9811" s="37"/>
      <c r="AA9811" s="37"/>
    </row>
    <row r="9812" spans="20:27">
      <c r="T9812" s="26">
        <v>9792</v>
      </c>
      <c r="U9812" s="26" t="e">
        <f t="shared" si="769"/>
        <v>#N/A</v>
      </c>
      <c r="V9812" s="36" t="e">
        <f t="shared" si="771"/>
        <v>#N/A</v>
      </c>
      <c r="W9812" s="29" t="e">
        <f t="shared" si="768"/>
        <v>#N/A</v>
      </c>
      <c r="X9812" s="37" t="e">
        <f t="shared" si="772"/>
        <v>#N/A</v>
      </c>
      <c r="Y9812" s="37" t="e">
        <f t="shared" si="770"/>
        <v>#N/A</v>
      </c>
      <c r="Z9812" s="37"/>
      <c r="AA9812" s="37"/>
    </row>
    <row r="9813" spans="20:27">
      <c r="T9813" s="26">
        <v>9793</v>
      </c>
      <c r="U9813" s="26" t="e">
        <f t="shared" si="769"/>
        <v>#N/A</v>
      </c>
      <c r="V9813" s="36" t="e">
        <f t="shared" si="771"/>
        <v>#N/A</v>
      </c>
      <c r="W9813" s="29" t="e">
        <f t="shared" ref="W9813:W9876" si="773">IF(U9813="",(#N/A),V9813)</f>
        <v>#N/A</v>
      </c>
      <c r="X9813" s="37" t="e">
        <f t="shared" si="772"/>
        <v>#N/A</v>
      </c>
      <c r="Y9813" s="37" t="e">
        <f t="shared" si="770"/>
        <v>#N/A</v>
      </c>
      <c r="Z9813" s="37"/>
      <c r="AA9813" s="37"/>
    </row>
    <row r="9814" spans="20:27">
      <c r="T9814" s="26">
        <v>9794</v>
      </c>
      <c r="U9814" s="26" t="e">
        <f t="shared" ref="U9814:U9877" si="774">IF(MAX(D$20:D$64)&lt;T9814,(#N/A),T9814)</f>
        <v>#N/A</v>
      </c>
      <c r="V9814" s="36" t="e">
        <f t="shared" si="771"/>
        <v>#N/A</v>
      </c>
      <c r="W9814" s="29" t="e">
        <f t="shared" si="773"/>
        <v>#N/A</v>
      </c>
      <c r="X9814" s="37" t="e">
        <f t="shared" si="772"/>
        <v>#N/A</v>
      </c>
      <c r="Y9814" s="37" t="e">
        <f t="shared" si="770"/>
        <v>#N/A</v>
      </c>
      <c r="Z9814" s="37"/>
      <c r="AA9814" s="37"/>
    </row>
    <row r="9815" spans="20:27">
      <c r="T9815" s="26">
        <v>9795</v>
      </c>
      <c r="U9815" s="26" t="e">
        <f t="shared" si="774"/>
        <v>#N/A</v>
      </c>
      <c r="V9815" s="36" t="e">
        <f t="shared" si="771"/>
        <v>#N/A</v>
      </c>
      <c r="W9815" s="29" t="e">
        <f t="shared" si="773"/>
        <v>#N/A</v>
      </c>
      <c r="X9815" s="37" t="e">
        <f t="shared" si="772"/>
        <v>#N/A</v>
      </c>
      <c r="Y9815" s="37" t="e">
        <f t="shared" si="770"/>
        <v>#N/A</v>
      </c>
      <c r="Z9815" s="37"/>
      <c r="AA9815" s="37"/>
    </row>
    <row r="9816" spans="20:27">
      <c r="T9816" s="26">
        <v>9796</v>
      </c>
      <c r="U9816" s="26" t="e">
        <f t="shared" si="774"/>
        <v>#N/A</v>
      </c>
      <c r="V9816" s="36" t="e">
        <f t="shared" si="771"/>
        <v>#N/A</v>
      </c>
      <c r="W9816" s="29" t="e">
        <f t="shared" si="773"/>
        <v>#N/A</v>
      </c>
      <c r="X9816" s="37" t="e">
        <f t="shared" si="772"/>
        <v>#N/A</v>
      </c>
      <c r="Y9816" s="37" t="e">
        <f t="shared" si="770"/>
        <v>#N/A</v>
      </c>
      <c r="Z9816" s="37"/>
      <c r="AA9816" s="37"/>
    </row>
    <row r="9817" spans="20:27">
      <c r="T9817" s="26">
        <v>9797</v>
      </c>
      <c r="U9817" s="26" t="e">
        <f t="shared" si="774"/>
        <v>#N/A</v>
      </c>
      <c r="V9817" s="36" t="e">
        <f t="shared" si="771"/>
        <v>#N/A</v>
      </c>
      <c r="W9817" s="29" t="e">
        <f t="shared" si="773"/>
        <v>#N/A</v>
      </c>
      <c r="X9817" s="37" t="e">
        <f t="shared" si="772"/>
        <v>#N/A</v>
      </c>
      <c r="Y9817" s="37" t="e">
        <f t="shared" si="770"/>
        <v>#N/A</v>
      </c>
      <c r="Z9817" s="37"/>
      <c r="AA9817" s="37"/>
    </row>
    <row r="9818" spans="20:27">
      <c r="T9818" s="26">
        <v>9798</v>
      </c>
      <c r="U9818" s="26" t="e">
        <f t="shared" si="774"/>
        <v>#N/A</v>
      </c>
      <c r="V9818" s="36" t="e">
        <f t="shared" si="771"/>
        <v>#N/A</v>
      </c>
      <c r="W9818" s="29" t="e">
        <f t="shared" si="773"/>
        <v>#N/A</v>
      </c>
      <c r="X9818" s="37" t="e">
        <f t="shared" si="772"/>
        <v>#N/A</v>
      </c>
      <c r="Y9818" s="37" t="e">
        <f t="shared" si="770"/>
        <v>#N/A</v>
      </c>
      <c r="Z9818" s="37"/>
      <c r="AA9818" s="37"/>
    </row>
    <row r="9819" spans="20:27">
      <c r="T9819" s="26">
        <v>9799</v>
      </c>
      <c r="U9819" s="26" t="e">
        <f t="shared" si="774"/>
        <v>#N/A</v>
      </c>
      <c r="V9819" s="36" t="e">
        <f t="shared" si="771"/>
        <v>#N/A</v>
      </c>
      <c r="W9819" s="29" t="e">
        <f t="shared" si="773"/>
        <v>#N/A</v>
      </c>
      <c r="X9819" s="37" t="e">
        <f t="shared" si="772"/>
        <v>#N/A</v>
      </c>
      <c r="Y9819" s="37" t="e">
        <f t="shared" si="770"/>
        <v>#N/A</v>
      </c>
      <c r="Z9819" s="37"/>
      <c r="AA9819" s="37"/>
    </row>
    <row r="9820" spans="20:27">
      <c r="T9820" s="26">
        <v>9800</v>
      </c>
      <c r="U9820" s="26" t="e">
        <f t="shared" si="774"/>
        <v>#N/A</v>
      </c>
      <c r="V9820" s="36" t="e">
        <f t="shared" si="771"/>
        <v>#N/A</v>
      </c>
      <c r="W9820" s="29" t="e">
        <f t="shared" si="773"/>
        <v>#N/A</v>
      </c>
      <c r="X9820" s="37" t="e">
        <f t="shared" si="772"/>
        <v>#N/A</v>
      </c>
      <c r="Y9820" s="37" t="e">
        <f t="shared" si="770"/>
        <v>#N/A</v>
      </c>
      <c r="Z9820" s="37"/>
      <c r="AA9820" s="37"/>
    </row>
    <row r="9821" spans="20:27">
      <c r="T9821" s="26">
        <v>9801</v>
      </c>
      <c r="U9821" s="26" t="e">
        <f t="shared" si="774"/>
        <v>#N/A</v>
      </c>
      <c r="V9821" s="36" t="e">
        <f t="shared" si="771"/>
        <v>#N/A</v>
      </c>
      <c r="W9821" s="29" t="e">
        <f t="shared" si="773"/>
        <v>#N/A</v>
      </c>
      <c r="X9821" s="37" t="e">
        <f t="shared" si="772"/>
        <v>#N/A</v>
      </c>
      <c r="Y9821" s="37" t="e">
        <f t="shared" si="770"/>
        <v>#N/A</v>
      </c>
      <c r="Z9821" s="37"/>
      <c r="AA9821" s="37"/>
    </row>
    <row r="9822" spans="20:27">
      <c r="T9822" s="26">
        <v>9802</v>
      </c>
      <c r="U9822" s="26" t="e">
        <f t="shared" si="774"/>
        <v>#N/A</v>
      </c>
      <c r="V9822" s="36" t="e">
        <f t="shared" si="771"/>
        <v>#N/A</v>
      </c>
      <c r="W9822" s="29" t="e">
        <f t="shared" si="773"/>
        <v>#N/A</v>
      </c>
      <c r="X9822" s="37" t="e">
        <f t="shared" si="772"/>
        <v>#N/A</v>
      </c>
      <c r="Y9822" s="37" t="e">
        <f t="shared" si="770"/>
        <v>#N/A</v>
      </c>
      <c r="Z9822" s="37"/>
      <c r="AA9822" s="37"/>
    </row>
    <row r="9823" spans="20:27">
      <c r="T9823" s="26">
        <v>9803</v>
      </c>
      <c r="U9823" s="26" t="e">
        <f t="shared" si="774"/>
        <v>#N/A</v>
      </c>
      <c r="V9823" s="36" t="e">
        <f t="shared" si="771"/>
        <v>#N/A</v>
      </c>
      <c r="W9823" s="29" t="e">
        <f t="shared" si="773"/>
        <v>#N/A</v>
      </c>
      <c r="X9823" s="37" t="e">
        <f t="shared" si="772"/>
        <v>#N/A</v>
      </c>
      <c r="Y9823" s="37" t="e">
        <f t="shared" ref="Y9823:Y9886" si="775">IF(($K$60+15)&gt;T9823,K$23*EXP(M$22*LOG(T9823/O$23)),(#N/A))</f>
        <v>#N/A</v>
      </c>
      <c r="Z9823" s="37"/>
      <c r="AA9823" s="37"/>
    </row>
    <row r="9824" spans="20:27">
      <c r="T9824" s="26">
        <v>9804</v>
      </c>
      <c r="U9824" s="26" t="e">
        <f t="shared" si="774"/>
        <v>#N/A</v>
      </c>
      <c r="V9824" s="36" t="e">
        <f t="shared" si="771"/>
        <v>#N/A</v>
      </c>
      <c r="W9824" s="29" t="e">
        <f t="shared" si="773"/>
        <v>#N/A</v>
      </c>
      <c r="X9824" s="37" t="e">
        <f t="shared" si="772"/>
        <v>#N/A</v>
      </c>
      <c r="Y9824" s="37" t="e">
        <f t="shared" si="775"/>
        <v>#N/A</v>
      </c>
      <c r="Z9824" s="37"/>
      <c r="AA9824" s="37"/>
    </row>
    <row r="9825" spans="20:27">
      <c r="T9825" s="26">
        <v>9805</v>
      </c>
      <c r="U9825" s="26" t="e">
        <f t="shared" si="774"/>
        <v>#N/A</v>
      </c>
      <c r="V9825" s="36" t="e">
        <f t="shared" si="771"/>
        <v>#N/A</v>
      </c>
      <c r="W9825" s="29" t="e">
        <f t="shared" si="773"/>
        <v>#N/A</v>
      </c>
      <c r="X9825" s="37" t="e">
        <f t="shared" si="772"/>
        <v>#N/A</v>
      </c>
      <c r="Y9825" s="37" t="e">
        <f t="shared" si="775"/>
        <v>#N/A</v>
      </c>
      <c r="Z9825" s="37"/>
      <c r="AA9825" s="37"/>
    </row>
    <row r="9826" spans="20:27">
      <c r="T9826" s="26">
        <v>9806</v>
      </c>
      <c r="U9826" s="26" t="e">
        <f t="shared" si="774"/>
        <v>#N/A</v>
      </c>
      <c r="V9826" s="36" t="e">
        <f t="shared" si="771"/>
        <v>#N/A</v>
      </c>
      <c r="W9826" s="29" t="e">
        <f t="shared" si="773"/>
        <v>#N/A</v>
      </c>
      <c r="X9826" s="37" t="e">
        <f t="shared" si="772"/>
        <v>#N/A</v>
      </c>
      <c r="Y9826" s="37" t="e">
        <f t="shared" si="775"/>
        <v>#N/A</v>
      </c>
      <c r="Z9826" s="37"/>
      <c r="AA9826" s="37"/>
    </row>
    <row r="9827" spans="20:27">
      <c r="T9827" s="26">
        <v>9807</v>
      </c>
      <c r="U9827" s="26" t="e">
        <f t="shared" si="774"/>
        <v>#N/A</v>
      </c>
      <c r="V9827" s="36" t="e">
        <f t="shared" si="771"/>
        <v>#N/A</v>
      </c>
      <c r="W9827" s="29" t="e">
        <f t="shared" si="773"/>
        <v>#N/A</v>
      </c>
      <c r="X9827" s="37" t="e">
        <f t="shared" si="772"/>
        <v>#N/A</v>
      </c>
      <c r="Y9827" s="37" t="e">
        <f t="shared" si="775"/>
        <v>#N/A</v>
      </c>
      <c r="Z9827" s="37"/>
      <c r="AA9827" s="37"/>
    </row>
    <row r="9828" spans="20:27">
      <c r="T9828" s="26">
        <v>9808</v>
      </c>
      <c r="U9828" s="26" t="e">
        <f t="shared" si="774"/>
        <v>#N/A</v>
      </c>
      <c r="V9828" s="36" t="e">
        <f t="shared" si="771"/>
        <v>#N/A</v>
      </c>
      <c r="W9828" s="29" t="e">
        <f t="shared" si="773"/>
        <v>#N/A</v>
      </c>
      <c r="X9828" s="37" t="e">
        <f t="shared" si="772"/>
        <v>#N/A</v>
      </c>
      <c r="Y9828" s="37" t="e">
        <f t="shared" si="775"/>
        <v>#N/A</v>
      </c>
      <c r="Z9828" s="37"/>
      <c r="AA9828" s="37"/>
    </row>
    <row r="9829" spans="20:27">
      <c r="T9829" s="26">
        <v>9809</v>
      </c>
      <c r="U9829" s="26" t="e">
        <f t="shared" si="774"/>
        <v>#N/A</v>
      </c>
      <c r="V9829" s="36" t="e">
        <f t="shared" si="771"/>
        <v>#N/A</v>
      </c>
      <c r="W9829" s="29" t="e">
        <f t="shared" si="773"/>
        <v>#N/A</v>
      </c>
      <c r="X9829" s="37" t="e">
        <f t="shared" si="772"/>
        <v>#N/A</v>
      </c>
      <c r="Y9829" s="37" t="e">
        <f t="shared" si="775"/>
        <v>#N/A</v>
      </c>
      <c r="Z9829" s="37"/>
      <c r="AA9829" s="37"/>
    </row>
    <row r="9830" spans="20:27">
      <c r="T9830" s="26">
        <v>9810</v>
      </c>
      <c r="U9830" s="26" t="e">
        <f t="shared" si="774"/>
        <v>#N/A</v>
      </c>
      <c r="V9830" s="36" t="e">
        <f t="shared" si="771"/>
        <v>#N/A</v>
      </c>
      <c r="W9830" s="29" t="e">
        <f t="shared" si="773"/>
        <v>#N/A</v>
      </c>
      <c r="X9830" s="37" t="e">
        <f t="shared" si="772"/>
        <v>#N/A</v>
      </c>
      <c r="Y9830" s="37" t="e">
        <f t="shared" si="775"/>
        <v>#N/A</v>
      </c>
      <c r="Z9830" s="37"/>
      <c r="AA9830" s="37"/>
    </row>
    <row r="9831" spans="20:27">
      <c r="T9831" s="26">
        <v>9811</v>
      </c>
      <c r="U9831" s="26" t="e">
        <f t="shared" si="774"/>
        <v>#N/A</v>
      </c>
      <c r="V9831" s="36" t="e">
        <f t="shared" si="771"/>
        <v>#N/A</v>
      </c>
      <c r="W9831" s="29" t="e">
        <f t="shared" si="773"/>
        <v>#N/A</v>
      </c>
      <c r="X9831" s="37" t="e">
        <f t="shared" si="772"/>
        <v>#N/A</v>
      </c>
      <c r="Y9831" s="37" t="e">
        <f t="shared" si="775"/>
        <v>#N/A</v>
      </c>
      <c r="Z9831" s="37"/>
      <c r="AA9831" s="37"/>
    </row>
    <row r="9832" spans="20:27">
      <c r="T9832" s="26">
        <v>9812</v>
      </c>
      <c r="U9832" s="26" t="e">
        <f t="shared" si="774"/>
        <v>#N/A</v>
      </c>
      <c r="V9832" s="36" t="e">
        <f t="shared" si="771"/>
        <v>#N/A</v>
      </c>
      <c r="W9832" s="29" t="e">
        <f t="shared" si="773"/>
        <v>#N/A</v>
      </c>
      <c r="X9832" s="37" t="e">
        <f t="shared" si="772"/>
        <v>#N/A</v>
      </c>
      <c r="Y9832" s="37" t="e">
        <f t="shared" si="775"/>
        <v>#N/A</v>
      </c>
      <c r="Z9832" s="37"/>
      <c r="AA9832" s="37"/>
    </row>
    <row r="9833" spans="20:27">
      <c r="T9833" s="26">
        <v>9813</v>
      </c>
      <c r="U9833" s="26" t="e">
        <f t="shared" si="774"/>
        <v>#N/A</v>
      </c>
      <c r="V9833" s="36" t="e">
        <f t="shared" si="771"/>
        <v>#N/A</v>
      </c>
      <c r="W9833" s="29" t="e">
        <f t="shared" si="773"/>
        <v>#N/A</v>
      </c>
      <c r="X9833" s="37" t="e">
        <f t="shared" si="772"/>
        <v>#N/A</v>
      </c>
      <c r="Y9833" s="37" t="e">
        <f t="shared" si="775"/>
        <v>#N/A</v>
      </c>
      <c r="Z9833" s="37"/>
      <c r="AA9833" s="37"/>
    </row>
    <row r="9834" spans="20:27">
      <c r="T9834" s="26">
        <v>9814</v>
      </c>
      <c r="U9834" s="26" t="e">
        <f t="shared" si="774"/>
        <v>#N/A</v>
      </c>
      <c r="V9834" s="36" t="e">
        <f t="shared" si="771"/>
        <v>#N/A</v>
      </c>
      <c r="W9834" s="29" t="e">
        <f t="shared" si="773"/>
        <v>#N/A</v>
      </c>
      <c r="X9834" s="37" t="e">
        <f t="shared" si="772"/>
        <v>#N/A</v>
      </c>
      <c r="Y9834" s="37" t="e">
        <f t="shared" si="775"/>
        <v>#N/A</v>
      </c>
      <c r="Z9834" s="37"/>
      <c r="AA9834" s="37"/>
    </row>
    <row r="9835" spans="20:27">
      <c r="T9835" s="26">
        <v>9815</v>
      </c>
      <c r="U9835" s="26" t="e">
        <f t="shared" si="774"/>
        <v>#N/A</v>
      </c>
      <c r="V9835" s="36" t="e">
        <f t="shared" si="771"/>
        <v>#N/A</v>
      </c>
      <c r="W9835" s="29" t="e">
        <f t="shared" si="773"/>
        <v>#N/A</v>
      </c>
      <c r="X9835" s="37" t="e">
        <f t="shared" si="772"/>
        <v>#N/A</v>
      </c>
      <c r="Y9835" s="37" t="e">
        <f t="shared" si="775"/>
        <v>#N/A</v>
      </c>
      <c r="Z9835" s="37"/>
      <c r="AA9835" s="37"/>
    </row>
    <row r="9836" spans="20:27">
      <c r="T9836" s="26">
        <v>9816</v>
      </c>
      <c r="U9836" s="26" t="e">
        <f t="shared" si="774"/>
        <v>#N/A</v>
      </c>
      <c r="V9836" s="36" t="e">
        <f t="shared" si="771"/>
        <v>#N/A</v>
      </c>
      <c r="W9836" s="29" t="e">
        <f t="shared" si="773"/>
        <v>#N/A</v>
      </c>
      <c r="X9836" s="37" t="e">
        <f t="shared" si="772"/>
        <v>#N/A</v>
      </c>
      <c r="Y9836" s="37" t="e">
        <f t="shared" si="775"/>
        <v>#N/A</v>
      </c>
      <c r="Z9836" s="37"/>
      <c r="AA9836" s="37"/>
    </row>
    <row r="9837" spans="20:27">
      <c r="T9837" s="26">
        <v>9817</v>
      </c>
      <c r="U9837" s="26" t="e">
        <f t="shared" si="774"/>
        <v>#N/A</v>
      </c>
      <c r="V9837" s="36" t="e">
        <f t="shared" si="771"/>
        <v>#N/A</v>
      </c>
      <c r="W9837" s="29" t="e">
        <f t="shared" si="773"/>
        <v>#N/A</v>
      </c>
      <c r="X9837" s="37" t="e">
        <f t="shared" si="772"/>
        <v>#N/A</v>
      </c>
      <c r="Y9837" s="37" t="e">
        <f t="shared" si="775"/>
        <v>#N/A</v>
      </c>
      <c r="Z9837" s="37"/>
      <c r="AA9837" s="37"/>
    </row>
    <row r="9838" spans="20:27">
      <c r="T9838" s="26">
        <v>9818</v>
      </c>
      <c r="U9838" s="26" t="e">
        <f t="shared" si="774"/>
        <v>#N/A</v>
      </c>
      <c r="V9838" s="36" t="e">
        <f t="shared" si="771"/>
        <v>#N/A</v>
      </c>
      <c r="W9838" s="29" t="e">
        <f t="shared" si="773"/>
        <v>#N/A</v>
      </c>
      <c r="X9838" s="37" t="e">
        <f t="shared" si="772"/>
        <v>#N/A</v>
      </c>
      <c r="Y9838" s="37" t="e">
        <f t="shared" si="775"/>
        <v>#N/A</v>
      </c>
      <c r="Z9838" s="37"/>
      <c r="AA9838" s="37"/>
    </row>
    <row r="9839" spans="20:27">
      <c r="T9839" s="26">
        <v>9819</v>
      </c>
      <c r="U9839" s="26" t="e">
        <f t="shared" si="774"/>
        <v>#N/A</v>
      </c>
      <c r="V9839" s="36" t="e">
        <f t="shared" si="771"/>
        <v>#N/A</v>
      </c>
      <c r="W9839" s="29" t="e">
        <f t="shared" si="773"/>
        <v>#N/A</v>
      </c>
      <c r="X9839" s="37" t="e">
        <f t="shared" si="772"/>
        <v>#N/A</v>
      </c>
      <c r="Y9839" s="37" t="e">
        <f t="shared" si="775"/>
        <v>#N/A</v>
      </c>
      <c r="Z9839" s="37"/>
      <c r="AA9839" s="37"/>
    </row>
    <row r="9840" spans="20:27">
      <c r="T9840" s="26">
        <v>9820</v>
      </c>
      <c r="U9840" s="26" t="e">
        <f t="shared" si="774"/>
        <v>#N/A</v>
      </c>
      <c r="V9840" s="36" t="e">
        <f t="shared" si="771"/>
        <v>#N/A</v>
      </c>
      <c r="W9840" s="29" t="e">
        <f t="shared" si="773"/>
        <v>#N/A</v>
      </c>
      <c r="X9840" s="37" t="e">
        <f t="shared" si="772"/>
        <v>#N/A</v>
      </c>
      <c r="Y9840" s="37" t="e">
        <f t="shared" si="775"/>
        <v>#N/A</v>
      </c>
      <c r="Z9840" s="37"/>
      <c r="AA9840" s="37"/>
    </row>
    <row r="9841" spans="20:27">
      <c r="T9841" s="26">
        <v>9821</v>
      </c>
      <c r="U9841" s="26" t="e">
        <f t="shared" si="774"/>
        <v>#N/A</v>
      </c>
      <c r="V9841" s="36" t="e">
        <f t="shared" si="771"/>
        <v>#N/A</v>
      </c>
      <c r="W9841" s="29" t="e">
        <f t="shared" si="773"/>
        <v>#N/A</v>
      </c>
      <c r="X9841" s="37" t="e">
        <f t="shared" si="772"/>
        <v>#N/A</v>
      </c>
      <c r="Y9841" s="37" t="e">
        <f t="shared" si="775"/>
        <v>#N/A</v>
      </c>
      <c r="Z9841" s="37"/>
      <c r="AA9841" s="37"/>
    </row>
    <row r="9842" spans="20:27">
      <c r="T9842" s="26">
        <v>9822</v>
      </c>
      <c r="U9842" s="26" t="e">
        <f t="shared" si="774"/>
        <v>#N/A</v>
      </c>
      <c r="V9842" s="36" t="e">
        <f t="shared" si="771"/>
        <v>#N/A</v>
      </c>
      <c r="W9842" s="29" t="e">
        <f t="shared" si="773"/>
        <v>#N/A</v>
      </c>
      <c r="X9842" s="37" t="e">
        <f t="shared" si="772"/>
        <v>#N/A</v>
      </c>
      <c r="Y9842" s="37" t="e">
        <f t="shared" si="775"/>
        <v>#N/A</v>
      </c>
      <c r="Z9842" s="37"/>
      <c r="AA9842" s="37"/>
    </row>
    <row r="9843" spans="20:27">
      <c r="T9843" s="26">
        <v>9823</v>
      </c>
      <c r="U9843" s="26" t="e">
        <f t="shared" si="774"/>
        <v>#N/A</v>
      </c>
      <c r="V9843" s="36" t="e">
        <f t="shared" si="771"/>
        <v>#N/A</v>
      </c>
      <c r="W9843" s="29" t="e">
        <f t="shared" si="773"/>
        <v>#N/A</v>
      </c>
      <c r="X9843" s="37" t="e">
        <f t="shared" si="772"/>
        <v>#N/A</v>
      </c>
      <c r="Y9843" s="37" t="e">
        <f t="shared" si="775"/>
        <v>#N/A</v>
      </c>
      <c r="Z9843" s="37"/>
      <c r="AA9843" s="37"/>
    </row>
    <row r="9844" spans="20:27">
      <c r="T9844" s="26">
        <v>9824</v>
      </c>
      <c r="U9844" s="26" t="e">
        <f t="shared" si="774"/>
        <v>#N/A</v>
      </c>
      <c r="V9844" s="36" t="e">
        <f t="shared" si="771"/>
        <v>#N/A</v>
      </c>
      <c r="W9844" s="29" t="e">
        <f t="shared" si="773"/>
        <v>#N/A</v>
      </c>
      <c r="X9844" s="37" t="e">
        <f t="shared" si="772"/>
        <v>#N/A</v>
      </c>
      <c r="Y9844" s="37" t="e">
        <f t="shared" si="775"/>
        <v>#N/A</v>
      </c>
      <c r="Z9844" s="37"/>
      <c r="AA9844" s="37"/>
    </row>
    <row r="9845" spans="20:27">
      <c r="T9845" s="26">
        <v>9825</v>
      </c>
      <c r="U9845" s="26" t="e">
        <f t="shared" si="774"/>
        <v>#N/A</v>
      </c>
      <c r="V9845" s="36" t="e">
        <f t="shared" si="771"/>
        <v>#N/A</v>
      </c>
      <c r="W9845" s="29" t="e">
        <f t="shared" si="773"/>
        <v>#N/A</v>
      </c>
      <c r="X9845" s="37" t="e">
        <f t="shared" si="772"/>
        <v>#N/A</v>
      </c>
      <c r="Y9845" s="37" t="e">
        <f t="shared" si="775"/>
        <v>#N/A</v>
      </c>
      <c r="Z9845" s="37"/>
      <c r="AA9845" s="37"/>
    </row>
    <row r="9846" spans="20:27">
      <c r="T9846" s="26">
        <v>9826</v>
      </c>
      <c r="U9846" s="26" t="e">
        <f t="shared" si="774"/>
        <v>#N/A</v>
      </c>
      <c r="V9846" s="36" t="e">
        <f t="shared" si="771"/>
        <v>#N/A</v>
      </c>
      <c r="W9846" s="29" t="e">
        <f t="shared" si="773"/>
        <v>#N/A</v>
      </c>
      <c r="X9846" s="37" t="e">
        <f t="shared" si="772"/>
        <v>#N/A</v>
      </c>
      <c r="Y9846" s="37" t="e">
        <f t="shared" si="775"/>
        <v>#N/A</v>
      </c>
      <c r="Z9846" s="37"/>
      <c r="AA9846" s="37"/>
    </row>
    <row r="9847" spans="20:27">
      <c r="T9847" s="26">
        <v>9827</v>
      </c>
      <c r="U9847" s="26" t="e">
        <f t="shared" si="774"/>
        <v>#N/A</v>
      </c>
      <c r="V9847" s="36" t="e">
        <f t="shared" si="771"/>
        <v>#N/A</v>
      </c>
      <c r="W9847" s="29" t="e">
        <f t="shared" si="773"/>
        <v>#N/A</v>
      </c>
      <c r="X9847" s="37" t="e">
        <f t="shared" si="772"/>
        <v>#N/A</v>
      </c>
      <c r="Y9847" s="37" t="e">
        <f t="shared" si="775"/>
        <v>#N/A</v>
      </c>
      <c r="Z9847" s="37"/>
      <c r="AA9847" s="37"/>
    </row>
    <row r="9848" spans="20:27">
      <c r="T9848" s="26">
        <v>9828</v>
      </c>
      <c r="U9848" s="26" t="e">
        <f t="shared" si="774"/>
        <v>#N/A</v>
      </c>
      <c r="V9848" s="36" t="e">
        <f t="shared" si="771"/>
        <v>#N/A</v>
      </c>
      <c r="W9848" s="29" t="e">
        <f t="shared" si="773"/>
        <v>#N/A</v>
      </c>
      <c r="X9848" s="37" t="e">
        <f t="shared" si="772"/>
        <v>#N/A</v>
      </c>
      <c r="Y9848" s="37" t="e">
        <f t="shared" si="775"/>
        <v>#N/A</v>
      </c>
      <c r="Z9848" s="37"/>
      <c r="AA9848" s="37"/>
    </row>
    <row r="9849" spans="20:27">
      <c r="T9849" s="26">
        <v>9829</v>
      </c>
      <c r="U9849" s="26" t="e">
        <f t="shared" si="774"/>
        <v>#N/A</v>
      </c>
      <c r="V9849" s="36" t="e">
        <f t="shared" si="771"/>
        <v>#N/A</v>
      </c>
      <c r="W9849" s="29" t="e">
        <f t="shared" si="773"/>
        <v>#N/A</v>
      </c>
      <c r="X9849" s="37" t="e">
        <f t="shared" si="772"/>
        <v>#N/A</v>
      </c>
      <c r="Y9849" s="37" t="e">
        <f t="shared" si="775"/>
        <v>#N/A</v>
      </c>
      <c r="Z9849" s="37"/>
      <c r="AA9849" s="37"/>
    </row>
    <row r="9850" spans="20:27">
      <c r="T9850" s="26">
        <v>9830</v>
      </c>
      <c r="U9850" s="26" t="e">
        <f t="shared" si="774"/>
        <v>#N/A</v>
      </c>
      <c r="V9850" s="36" t="e">
        <f t="shared" si="771"/>
        <v>#N/A</v>
      </c>
      <c r="W9850" s="29" t="e">
        <f t="shared" si="773"/>
        <v>#N/A</v>
      </c>
      <c r="X9850" s="37" t="e">
        <f t="shared" si="772"/>
        <v>#N/A</v>
      </c>
      <c r="Y9850" s="37" t="e">
        <f t="shared" si="775"/>
        <v>#N/A</v>
      </c>
      <c r="Z9850" s="37"/>
      <c r="AA9850" s="37"/>
    </row>
    <row r="9851" spans="20:27">
      <c r="T9851" s="26">
        <v>9831</v>
      </c>
      <c r="U9851" s="26" t="e">
        <f t="shared" si="774"/>
        <v>#N/A</v>
      </c>
      <c r="V9851" s="36" t="e">
        <f t="shared" si="771"/>
        <v>#N/A</v>
      </c>
      <c r="W9851" s="29" t="e">
        <f t="shared" si="773"/>
        <v>#N/A</v>
      </c>
      <c r="X9851" s="37" t="e">
        <f t="shared" si="772"/>
        <v>#N/A</v>
      </c>
      <c r="Y9851" s="37" t="e">
        <f t="shared" si="775"/>
        <v>#N/A</v>
      </c>
      <c r="Z9851" s="37"/>
      <c r="AA9851" s="37"/>
    </row>
    <row r="9852" spans="20:27">
      <c r="T9852" s="26">
        <v>9832</v>
      </c>
      <c r="U9852" s="26" t="e">
        <f t="shared" si="774"/>
        <v>#N/A</v>
      </c>
      <c r="V9852" s="36" t="e">
        <f t="shared" si="771"/>
        <v>#N/A</v>
      </c>
      <c r="W9852" s="29" t="e">
        <f t="shared" si="773"/>
        <v>#N/A</v>
      </c>
      <c r="X9852" s="37" t="e">
        <f t="shared" si="772"/>
        <v>#N/A</v>
      </c>
      <c r="Y9852" s="37" t="e">
        <f t="shared" si="775"/>
        <v>#N/A</v>
      </c>
      <c r="Z9852" s="37"/>
      <c r="AA9852" s="37"/>
    </row>
    <row r="9853" spans="20:27">
      <c r="T9853" s="26">
        <v>9833</v>
      </c>
      <c r="U9853" s="26" t="e">
        <f t="shared" si="774"/>
        <v>#N/A</v>
      </c>
      <c r="V9853" s="36" t="e">
        <f t="shared" si="771"/>
        <v>#N/A</v>
      </c>
      <c r="W9853" s="29" t="e">
        <f t="shared" si="773"/>
        <v>#N/A</v>
      </c>
      <c r="X9853" s="37" t="e">
        <f t="shared" si="772"/>
        <v>#N/A</v>
      </c>
      <c r="Y9853" s="37" t="e">
        <f t="shared" si="775"/>
        <v>#N/A</v>
      </c>
      <c r="Z9853" s="37"/>
      <c r="AA9853" s="37"/>
    </row>
    <row r="9854" spans="20:27">
      <c r="T9854" s="26">
        <v>9834</v>
      </c>
      <c r="U9854" s="26" t="e">
        <f t="shared" si="774"/>
        <v>#N/A</v>
      </c>
      <c r="V9854" s="36" t="e">
        <f t="shared" si="771"/>
        <v>#N/A</v>
      </c>
      <c r="W9854" s="29" t="e">
        <f t="shared" si="773"/>
        <v>#N/A</v>
      </c>
      <c r="X9854" s="37" t="e">
        <f t="shared" si="772"/>
        <v>#N/A</v>
      </c>
      <c r="Y9854" s="37" t="e">
        <f t="shared" si="775"/>
        <v>#N/A</v>
      </c>
      <c r="Z9854" s="37"/>
      <c r="AA9854" s="37"/>
    </row>
    <row r="9855" spans="20:27">
      <c r="T9855" s="26">
        <v>9835</v>
      </c>
      <c r="U9855" s="26" t="e">
        <f t="shared" si="774"/>
        <v>#N/A</v>
      </c>
      <c r="V9855" s="36" t="e">
        <f t="shared" si="771"/>
        <v>#N/A</v>
      </c>
      <c r="W9855" s="29" t="e">
        <f t="shared" si="773"/>
        <v>#N/A</v>
      </c>
      <c r="X9855" s="37" t="e">
        <f t="shared" si="772"/>
        <v>#N/A</v>
      </c>
      <c r="Y9855" s="37" t="e">
        <f t="shared" si="775"/>
        <v>#N/A</v>
      </c>
      <c r="Z9855" s="37"/>
      <c r="AA9855" s="37"/>
    </row>
    <row r="9856" spans="20:27">
      <c r="T9856" s="26">
        <v>9836</v>
      </c>
      <c r="U9856" s="26" t="e">
        <f t="shared" si="774"/>
        <v>#N/A</v>
      </c>
      <c r="V9856" s="36" t="e">
        <f t="shared" si="771"/>
        <v>#N/A</v>
      </c>
      <c r="W9856" s="29" t="e">
        <f t="shared" si="773"/>
        <v>#N/A</v>
      </c>
      <c r="X9856" s="37" t="e">
        <f t="shared" si="772"/>
        <v>#N/A</v>
      </c>
      <c r="Y9856" s="37" t="e">
        <f t="shared" si="775"/>
        <v>#N/A</v>
      </c>
      <c r="Z9856" s="37"/>
      <c r="AA9856" s="37"/>
    </row>
    <row r="9857" spans="20:27">
      <c r="T9857" s="26">
        <v>9837</v>
      </c>
      <c r="U9857" s="26" t="e">
        <f t="shared" si="774"/>
        <v>#N/A</v>
      </c>
      <c r="V9857" s="36" t="e">
        <f t="shared" si="771"/>
        <v>#N/A</v>
      </c>
      <c r="W9857" s="29" t="e">
        <f t="shared" si="773"/>
        <v>#N/A</v>
      </c>
      <c r="X9857" s="37" t="e">
        <f t="shared" si="772"/>
        <v>#N/A</v>
      </c>
      <c r="Y9857" s="37" t="e">
        <f t="shared" si="775"/>
        <v>#N/A</v>
      </c>
      <c r="Z9857" s="37"/>
      <c r="AA9857" s="37"/>
    </row>
    <row r="9858" spans="20:27">
      <c r="T9858" s="26">
        <v>9838</v>
      </c>
      <c r="U9858" s="26" t="e">
        <f t="shared" si="774"/>
        <v>#N/A</v>
      </c>
      <c r="V9858" s="36" t="e">
        <f t="shared" si="771"/>
        <v>#N/A</v>
      </c>
      <c r="W9858" s="29" t="e">
        <f t="shared" si="773"/>
        <v>#N/A</v>
      </c>
      <c r="X9858" s="37" t="e">
        <f t="shared" si="772"/>
        <v>#N/A</v>
      </c>
      <c r="Y9858" s="37" t="e">
        <f t="shared" si="775"/>
        <v>#N/A</v>
      </c>
      <c r="Z9858" s="37"/>
      <c r="AA9858" s="37"/>
    </row>
    <row r="9859" spans="20:27">
      <c r="T9859" s="26">
        <v>9839</v>
      </c>
      <c r="U9859" s="26" t="e">
        <f t="shared" si="774"/>
        <v>#N/A</v>
      </c>
      <c r="V9859" s="36" t="e">
        <f t="shared" si="771"/>
        <v>#N/A</v>
      </c>
      <c r="W9859" s="29" t="e">
        <f t="shared" si="773"/>
        <v>#N/A</v>
      </c>
      <c r="X9859" s="37" t="e">
        <f t="shared" si="772"/>
        <v>#N/A</v>
      </c>
      <c r="Y9859" s="37" t="e">
        <f t="shared" si="775"/>
        <v>#N/A</v>
      </c>
      <c r="Z9859" s="37"/>
      <c r="AA9859" s="37"/>
    </row>
    <row r="9860" spans="20:27">
      <c r="T9860" s="26">
        <v>9840</v>
      </c>
      <c r="U9860" s="26" t="e">
        <f t="shared" si="774"/>
        <v>#N/A</v>
      </c>
      <c r="V9860" s="36" t="e">
        <f t="shared" si="771"/>
        <v>#N/A</v>
      </c>
      <c r="W9860" s="29" t="e">
        <f t="shared" si="773"/>
        <v>#N/A</v>
      </c>
      <c r="X9860" s="37" t="e">
        <f t="shared" si="772"/>
        <v>#N/A</v>
      </c>
      <c r="Y9860" s="37" t="e">
        <f t="shared" si="775"/>
        <v>#N/A</v>
      </c>
      <c r="Z9860" s="37"/>
      <c r="AA9860" s="37"/>
    </row>
    <row r="9861" spans="20:27">
      <c r="T9861" s="26">
        <v>9841</v>
      </c>
      <c r="U9861" s="26" t="e">
        <f t="shared" si="774"/>
        <v>#N/A</v>
      </c>
      <c r="V9861" s="36" t="e">
        <f t="shared" si="771"/>
        <v>#N/A</v>
      </c>
      <c r="W9861" s="29" t="e">
        <f t="shared" si="773"/>
        <v>#N/A</v>
      </c>
      <c r="X9861" s="37" t="e">
        <f t="shared" si="772"/>
        <v>#N/A</v>
      </c>
      <c r="Y9861" s="37" t="e">
        <f t="shared" si="775"/>
        <v>#N/A</v>
      </c>
      <c r="Z9861" s="37"/>
      <c r="AA9861" s="37"/>
    </row>
    <row r="9862" spans="20:27">
      <c r="T9862" s="26">
        <v>9842</v>
      </c>
      <c r="U9862" s="26" t="e">
        <f t="shared" si="774"/>
        <v>#N/A</v>
      </c>
      <c r="V9862" s="36" t="e">
        <f t="shared" si="771"/>
        <v>#N/A</v>
      </c>
      <c r="W9862" s="29" t="e">
        <f t="shared" si="773"/>
        <v>#N/A</v>
      </c>
      <c r="X9862" s="37" t="e">
        <f t="shared" si="772"/>
        <v>#N/A</v>
      </c>
      <c r="Y9862" s="37" t="e">
        <f t="shared" si="775"/>
        <v>#N/A</v>
      </c>
      <c r="Z9862" s="37"/>
      <c r="AA9862" s="37"/>
    </row>
    <row r="9863" spans="20:27">
      <c r="T9863" s="26">
        <v>9843</v>
      </c>
      <c r="U9863" s="26" t="e">
        <f t="shared" si="774"/>
        <v>#N/A</v>
      </c>
      <c r="V9863" s="36" t="e">
        <f t="shared" si="771"/>
        <v>#N/A</v>
      </c>
      <c r="W9863" s="29" t="e">
        <f t="shared" si="773"/>
        <v>#N/A</v>
      </c>
      <c r="X9863" s="37" t="e">
        <f t="shared" si="772"/>
        <v>#N/A</v>
      </c>
      <c r="Y9863" s="37" t="e">
        <f t="shared" si="775"/>
        <v>#N/A</v>
      </c>
      <c r="Z9863" s="37"/>
      <c r="AA9863" s="37"/>
    </row>
    <row r="9864" spans="20:27">
      <c r="T9864" s="26">
        <v>9844</v>
      </c>
      <c r="U9864" s="26" t="e">
        <f t="shared" si="774"/>
        <v>#N/A</v>
      </c>
      <c r="V9864" s="36" t="e">
        <f t="shared" ref="V9864:V9927" si="776">K$23*EXP(M$22*LOG(T9864/O$23))</f>
        <v>#N/A</v>
      </c>
      <c r="W9864" s="29" t="e">
        <f t="shared" si="773"/>
        <v>#N/A</v>
      </c>
      <c r="X9864" s="37" t="e">
        <f t="shared" ref="X9864:X9927" si="777">IF(($K$60+15)&gt;T9864,T9864,(#N/A))</f>
        <v>#N/A</v>
      </c>
      <c r="Y9864" s="37" t="e">
        <f t="shared" si="775"/>
        <v>#N/A</v>
      </c>
      <c r="Z9864" s="37"/>
      <c r="AA9864" s="37"/>
    </row>
    <row r="9865" spans="20:27">
      <c r="T9865" s="26">
        <v>9845</v>
      </c>
      <c r="U9865" s="26" t="e">
        <f t="shared" si="774"/>
        <v>#N/A</v>
      </c>
      <c r="V9865" s="36" t="e">
        <f t="shared" si="776"/>
        <v>#N/A</v>
      </c>
      <c r="W9865" s="29" t="e">
        <f t="shared" si="773"/>
        <v>#N/A</v>
      </c>
      <c r="X9865" s="37" t="e">
        <f t="shared" si="777"/>
        <v>#N/A</v>
      </c>
      <c r="Y9865" s="37" t="e">
        <f t="shared" si="775"/>
        <v>#N/A</v>
      </c>
      <c r="Z9865" s="37"/>
      <c r="AA9865" s="37"/>
    </row>
    <row r="9866" spans="20:27">
      <c r="T9866" s="26">
        <v>9846</v>
      </c>
      <c r="U9866" s="26" t="e">
        <f t="shared" si="774"/>
        <v>#N/A</v>
      </c>
      <c r="V9866" s="36" t="e">
        <f t="shared" si="776"/>
        <v>#N/A</v>
      </c>
      <c r="W9866" s="29" t="e">
        <f t="shared" si="773"/>
        <v>#N/A</v>
      </c>
      <c r="X9866" s="37" t="e">
        <f t="shared" si="777"/>
        <v>#N/A</v>
      </c>
      <c r="Y9866" s="37" t="e">
        <f t="shared" si="775"/>
        <v>#N/A</v>
      </c>
      <c r="Z9866" s="37"/>
      <c r="AA9866" s="37"/>
    </row>
    <row r="9867" spans="20:27">
      <c r="T9867" s="26">
        <v>9847</v>
      </c>
      <c r="U9867" s="26" t="e">
        <f t="shared" si="774"/>
        <v>#N/A</v>
      </c>
      <c r="V9867" s="36" t="e">
        <f t="shared" si="776"/>
        <v>#N/A</v>
      </c>
      <c r="W9867" s="29" t="e">
        <f t="shared" si="773"/>
        <v>#N/A</v>
      </c>
      <c r="X9867" s="37" t="e">
        <f t="shared" si="777"/>
        <v>#N/A</v>
      </c>
      <c r="Y9867" s="37" t="e">
        <f t="shared" si="775"/>
        <v>#N/A</v>
      </c>
      <c r="Z9867" s="37"/>
      <c r="AA9867" s="37"/>
    </row>
    <row r="9868" spans="20:27">
      <c r="T9868" s="26">
        <v>9848</v>
      </c>
      <c r="U9868" s="26" t="e">
        <f t="shared" si="774"/>
        <v>#N/A</v>
      </c>
      <c r="V9868" s="36" t="e">
        <f t="shared" si="776"/>
        <v>#N/A</v>
      </c>
      <c r="W9868" s="29" t="e">
        <f t="shared" si="773"/>
        <v>#N/A</v>
      </c>
      <c r="X9868" s="37" t="e">
        <f t="shared" si="777"/>
        <v>#N/A</v>
      </c>
      <c r="Y9868" s="37" t="e">
        <f t="shared" si="775"/>
        <v>#N/A</v>
      </c>
      <c r="Z9868" s="37"/>
      <c r="AA9868" s="37"/>
    </row>
    <row r="9869" spans="20:27">
      <c r="T9869" s="26">
        <v>9849</v>
      </c>
      <c r="U9869" s="26" t="e">
        <f t="shared" si="774"/>
        <v>#N/A</v>
      </c>
      <c r="V9869" s="36" t="e">
        <f t="shared" si="776"/>
        <v>#N/A</v>
      </c>
      <c r="W9869" s="29" t="e">
        <f t="shared" si="773"/>
        <v>#N/A</v>
      </c>
      <c r="X9869" s="37" t="e">
        <f t="shared" si="777"/>
        <v>#N/A</v>
      </c>
      <c r="Y9869" s="37" t="e">
        <f t="shared" si="775"/>
        <v>#N/A</v>
      </c>
      <c r="Z9869" s="37"/>
      <c r="AA9869" s="37"/>
    </row>
    <row r="9870" spans="20:27">
      <c r="T9870" s="26">
        <v>9850</v>
      </c>
      <c r="U9870" s="26" t="e">
        <f t="shared" si="774"/>
        <v>#N/A</v>
      </c>
      <c r="V9870" s="36" t="e">
        <f t="shared" si="776"/>
        <v>#N/A</v>
      </c>
      <c r="W9870" s="29" t="e">
        <f t="shared" si="773"/>
        <v>#N/A</v>
      </c>
      <c r="X9870" s="37" t="e">
        <f t="shared" si="777"/>
        <v>#N/A</v>
      </c>
      <c r="Y9870" s="37" t="e">
        <f t="shared" si="775"/>
        <v>#N/A</v>
      </c>
      <c r="Z9870" s="37"/>
      <c r="AA9870" s="37"/>
    </row>
    <row r="9871" spans="20:27">
      <c r="T9871" s="26">
        <v>9851</v>
      </c>
      <c r="U9871" s="26" t="e">
        <f t="shared" si="774"/>
        <v>#N/A</v>
      </c>
      <c r="V9871" s="36" t="e">
        <f t="shared" si="776"/>
        <v>#N/A</v>
      </c>
      <c r="W9871" s="29" t="e">
        <f t="shared" si="773"/>
        <v>#N/A</v>
      </c>
      <c r="X9871" s="37" t="e">
        <f t="shared" si="777"/>
        <v>#N/A</v>
      </c>
      <c r="Y9871" s="37" t="e">
        <f t="shared" si="775"/>
        <v>#N/A</v>
      </c>
      <c r="Z9871" s="37"/>
      <c r="AA9871" s="37"/>
    </row>
    <row r="9872" spans="20:27">
      <c r="T9872" s="26">
        <v>9852</v>
      </c>
      <c r="U9872" s="26" t="e">
        <f t="shared" si="774"/>
        <v>#N/A</v>
      </c>
      <c r="V9872" s="36" t="e">
        <f t="shared" si="776"/>
        <v>#N/A</v>
      </c>
      <c r="W9872" s="29" t="e">
        <f t="shared" si="773"/>
        <v>#N/A</v>
      </c>
      <c r="X9872" s="37" t="e">
        <f t="shared" si="777"/>
        <v>#N/A</v>
      </c>
      <c r="Y9872" s="37" t="e">
        <f t="shared" si="775"/>
        <v>#N/A</v>
      </c>
      <c r="Z9872" s="37"/>
      <c r="AA9872" s="37"/>
    </row>
    <row r="9873" spans="20:27">
      <c r="T9873" s="26">
        <v>9853</v>
      </c>
      <c r="U9873" s="26" t="e">
        <f t="shared" si="774"/>
        <v>#N/A</v>
      </c>
      <c r="V9873" s="36" t="e">
        <f t="shared" si="776"/>
        <v>#N/A</v>
      </c>
      <c r="W9873" s="29" t="e">
        <f t="shared" si="773"/>
        <v>#N/A</v>
      </c>
      <c r="X9873" s="37" t="e">
        <f t="shared" si="777"/>
        <v>#N/A</v>
      </c>
      <c r="Y9873" s="37" t="e">
        <f t="shared" si="775"/>
        <v>#N/A</v>
      </c>
      <c r="Z9873" s="37"/>
      <c r="AA9873" s="37"/>
    </row>
    <row r="9874" spans="20:27">
      <c r="T9874" s="26">
        <v>9854</v>
      </c>
      <c r="U9874" s="26" t="e">
        <f t="shared" si="774"/>
        <v>#N/A</v>
      </c>
      <c r="V9874" s="36" t="e">
        <f t="shared" si="776"/>
        <v>#N/A</v>
      </c>
      <c r="W9874" s="29" t="e">
        <f t="shared" si="773"/>
        <v>#N/A</v>
      </c>
      <c r="X9874" s="37" t="e">
        <f t="shared" si="777"/>
        <v>#N/A</v>
      </c>
      <c r="Y9874" s="37" t="e">
        <f t="shared" si="775"/>
        <v>#N/A</v>
      </c>
      <c r="Z9874" s="37"/>
      <c r="AA9874" s="37"/>
    </row>
    <row r="9875" spans="20:27">
      <c r="T9875" s="26">
        <v>9855</v>
      </c>
      <c r="U9875" s="26" t="e">
        <f t="shared" si="774"/>
        <v>#N/A</v>
      </c>
      <c r="V9875" s="36" t="e">
        <f t="shared" si="776"/>
        <v>#N/A</v>
      </c>
      <c r="W9875" s="29" t="e">
        <f t="shared" si="773"/>
        <v>#N/A</v>
      </c>
      <c r="X9875" s="37" t="e">
        <f t="shared" si="777"/>
        <v>#N/A</v>
      </c>
      <c r="Y9875" s="37" t="e">
        <f t="shared" si="775"/>
        <v>#N/A</v>
      </c>
      <c r="Z9875" s="37"/>
      <c r="AA9875" s="37"/>
    </row>
    <row r="9876" spans="20:27">
      <c r="T9876" s="26">
        <v>9856</v>
      </c>
      <c r="U9876" s="26" t="e">
        <f t="shared" si="774"/>
        <v>#N/A</v>
      </c>
      <c r="V9876" s="36" t="e">
        <f t="shared" si="776"/>
        <v>#N/A</v>
      </c>
      <c r="W9876" s="29" t="e">
        <f t="shared" si="773"/>
        <v>#N/A</v>
      </c>
      <c r="X9876" s="37" t="e">
        <f t="shared" si="777"/>
        <v>#N/A</v>
      </c>
      <c r="Y9876" s="37" t="e">
        <f t="shared" si="775"/>
        <v>#N/A</v>
      </c>
      <c r="Z9876" s="37"/>
      <c r="AA9876" s="37"/>
    </row>
    <row r="9877" spans="20:27">
      <c r="T9877" s="26">
        <v>9857</v>
      </c>
      <c r="U9877" s="26" t="e">
        <f t="shared" si="774"/>
        <v>#N/A</v>
      </c>
      <c r="V9877" s="36" t="e">
        <f t="shared" si="776"/>
        <v>#N/A</v>
      </c>
      <c r="W9877" s="29" t="e">
        <f t="shared" ref="W9877:W9940" si="778">IF(U9877="",(#N/A),V9877)</f>
        <v>#N/A</v>
      </c>
      <c r="X9877" s="37" t="e">
        <f t="shared" si="777"/>
        <v>#N/A</v>
      </c>
      <c r="Y9877" s="37" t="e">
        <f t="shared" si="775"/>
        <v>#N/A</v>
      </c>
      <c r="Z9877" s="37"/>
      <c r="AA9877" s="37"/>
    </row>
    <row r="9878" spans="20:27">
      <c r="T9878" s="26">
        <v>9858</v>
      </c>
      <c r="U9878" s="26" t="e">
        <f t="shared" ref="U9878:U9941" si="779">IF(MAX(D$20:D$64)&lt;T9878,(#N/A),T9878)</f>
        <v>#N/A</v>
      </c>
      <c r="V9878" s="36" t="e">
        <f t="shared" si="776"/>
        <v>#N/A</v>
      </c>
      <c r="W9878" s="29" t="e">
        <f t="shared" si="778"/>
        <v>#N/A</v>
      </c>
      <c r="X9878" s="37" t="e">
        <f t="shared" si="777"/>
        <v>#N/A</v>
      </c>
      <c r="Y9878" s="37" t="e">
        <f t="shared" si="775"/>
        <v>#N/A</v>
      </c>
      <c r="Z9878" s="37"/>
      <c r="AA9878" s="37"/>
    </row>
    <row r="9879" spans="20:27">
      <c r="T9879" s="26">
        <v>9859</v>
      </c>
      <c r="U9879" s="26" t="e">
        <f t="shared" si="779"/>
        <v>#N/A</v>
      </c>
      <c r="V9879" s="36" t="e">
        <f t="shared" si="776"/>
        <v>#N/A</v>
      </c>
      <c r="W9879" s="29" t="e">
        <f t="shared" si="778"/>
        <v>#N/A</v>
      </c>
      <c r="X9879" s="37" t="e">
        <f t="shared" si="777"/>
        <v>#N/A</v>
      </c>
      <c r="Y9879" s="37" t="e">
        <f t="shared" si="775"/>
        <v>#N/A</v>
      </c>
      <c r="Z9879" s="37"/>
      <c r="AA9879" s="37"/>
    </row>
    <row r="9880" spans="20:27">
      <c r="T9880" s="26">
        <v>9860</v>
      </c>
      <c r="U9880" s="26" t="e">
        <f t="shared" si="779"/>
        <v>#N/A</v>
      </c>
      <c r="V9880" s="36" t="e">
        <f t="shared" si="776"/>
        <v>#N/A</v>
      </c>
      <c r="W9880" s="29" t="e">
        <f t="shared" si="778"/>
        <v>#N/A</v>
      </c>
      <c r="X9880" s="37" t="e">
        <f t="shared" si="777"/>
        <v>#N/A</v>
      </c>
      <c r="Y9880" s="37" t="e">
        <f t="shared" si="775"/>
        <v>#N/A</v>
      </c>
      <c r="Z9880" s="37"/>
      <c r="AA9880" s="37"/>
    </row>
    <row r="9881" spans="20:27">
      <c r="T9881" s="26">
        <v>9861</v>
      </c>
      <c r="U9881" s="26" t="e">
        <f t="shared" si="779"/>
        <v>#N/A</v>
      </c>
      <c r="V9881" s="36" t="e">
        <f t="shared" si="776"/>
        <v>#N/A</v>
      </c>
      <c r="W9881" s="29" t="e">
        <f t="shared" si="778"/>
        <v>#N/A</v>
      </c>
      <c r="X9881" s="37" t="e">
        <f t="shared" si="777"/>
        <v>#N/A</v>
      </c>
      <c r="Y9881" s="37" t="e">
        <f t="shared" si="775"/>
        <v>#N/A</v>
      </c>
      <c r="Z9881" s="37"/>
      <c r="AA9881" s="37"/>
    </row>
    <row r="9882" spans="20:27">
      <c r="T9882" s="26">
        <v>9862</v>
      </c>
      <c r="U9882" s="26" t="e">
        <f t="shared" si="779"/>
        <v>#N/A</v>
      </c>
      <c r="V9882" s="36" t="e">
        <f t="shared" si="776"/>
        <v>#N/A</v>
      </c>
      <c r="W9882" s="29" t="e">
        <f t="shared" si="778"/>
        <v>#N/A</v>
      </c>
      <c r="X9882" s="37" t="e">
        <f t="shared" si="777"/>
        <v>#N/A</v>
      </c>
      <c r="Y9882" s="37" t="e">
        <f t="shared" si="775"/>
        <v>#N/A</v>
      </c>
      <c r="Z9882" s="37"/>
      <c r="AA9882" s="37"/>
    </row>
    <row r="9883" spans="20:27">
      <c r="T9883" s="26">
        <v>9863</v>
      </c>
      <c r="U9883" s="26" t="e">
        <f t="shared" si="779"/>
        <v>#N/A</v>
      </c>
      <c r="V9883" s="36" t="e">
        <f t="shared" si="776"/>
        <v>#N/A</v>
      </c>
      <c r="W9883" s="29" t="e">
        <f t="shared" si="778"/>
        <v>#N/A</v>
      </c>
      <c r="X9883" s="37" t="e">
        <f t="shared" si="777"/>
        <v>#N/A</v>
      </c>
      <c r="Y9883" s="37" t="e">
        <f t="shared" si="775"/>
        <v>#N/A</v>
      </c>
      <c r="Z9883" s="37"/>
      <c r="AA9883" s="37"/>
    </row>
    <row r="9884" spans="20:27">
      <c r="T9884" s="26">
        <v>9864</v>
      </c>
      <c r="U9884" s="26" t="e">
        <f t="shared" si="779"/>
        <v>#N/A</v>
      </c>
      <c r="V9884" s="36" t="e">
        <f t="shared" si="776"/>
        <v>#N/A</v>
      </c>
      <c r="W9884" s="29" t="e">
        <f t="shared" si="778"/>
        <v>#N/A</v>
      </c>
      <c r="X9884" s="37" t="e">
        <f t="shared" si="777"/>
        <v>#N/A</v>
      </c>
      <c r="Y9884" s="37" t="e">
        <f t="shared" si="775"/>
        <v>#N/A</v>
      </c>
      <c r="Z9884" s="37"/>
      <c r="AA9884" s="37"/>
    </row>
    <row r="9885" spans="20:27">
      <c r="T9885" s="26">
        <v>9865</v>
      </c>
      <c r="U9885" s="26" t="e">
        <f t="shared" si="779"/>
        <v>#N/A</v>
      </c>
      <c r="V9885" s="36" t="e">
        <f t="shared" si="776"/>
        <v>#N/A</v>
      </c>
      <c r="W9885" s="29" t="e">
        <f t="shared" si="778"/>
        <v>#N/A</v>
      </c>
      <c r="X9885" s="37" t="e">
        <f t="shared" si="777"/>
        <v>#N/A</v>
      </c>
      <c r="Y9885" s="37" t="e">
        <f t="shared" si="775"/>
        <v>#N/A</v>
      </c>
      <c r="Z9885" s="37"/>
      <c r="AA9885" s="37"/>
    </row>
    <row r="9886" spans="20:27">
      <c r="T9886" s="26">
        <v>9866</v>
      </c>
      <c r="U9886" s="26" t="e">
        <f t="shared" si="779"/>
        <v>#N/A</v>
      </c>
      <c r="V9886" s="36" t="e">
        <f t="shared" si="776"/>
        <v>#N/A</v>
      </c>
      <c r="W9886" s="29" t="e">
        <f t="shared" si="778"/>
        <v>#N/A</v>
      </c>
      <c r="X9886" s="37" t="e">
        <f t="shared" si="777"/>
        <v>#N/A</v>
      </c>
      <c r="Y9886" s="37" t="e">
        <f t="shared" si="775"/>
        <v>#N/A</v>
      </c>
      <c r="Z9886" s="37"/>
      <c r="AA9886" s="37"/>
    </row>
    <row r="9887" spans="20:27">
      <c r="T9887" s="26">
        <v>9867</v>
      </c>
      <c r="U9887" s="26" t="e">
        <f t="shared" si="779"/>
        <v>#N/A</v>
      </c>
      <c r="V9887" s="36" t="e">
        <f t="shared" si="776"/>
        <v>#N/A</v>
      </c>
      <c r="W9887" s="29" t="e">
        <f t="shared" si="778"/>
        <v>#N/A</v>
      </c>
      <c r="X9887" s="37" t="e">
        <f t="shared" si="777"/>
        <v>#N/A</v>
      </c>
      <c r="Y9887" s="37" t="e">
        <f t="shared" ref="Y9887:Y9950" si="780">IF(($K$60+15)&gt;T9887,K$23*EXP(M$22*LOG(T9887/O$23)),(#N/A))</f>
        <v>#N/A</v>
      </c>
      <c r="Z9887" s="37"/>
      <c r="AA9887" s="37"/>
    </row>
    <row r="9888" spans="20:27">
      <c r="T9888" s="26">
        <v>9868</v>
      </c>
      <c r="U9888" s="26" t="e">
        <f t="shared" si="779"/>
        <v>#N/A</v>
      </c>
      <c r="V9888" s="36" t="e">
        <f t="shared" si="776"/>
        <v>#N/A</v>
      </c>
      <c r="W9888" s="29" t="e">
        <f t="shared" si="778"/>
        <v>#N/A</v>
      </c>
      <c r="X9888" s="37" t="e">
        <f t="shared" si="777"/>
        <v>#N/A</v>
      </c>
      <c r="Y9888" s="37" t="e">
        <f t="shared" si="780"/>
        <v>#N/A</v>
      </c>
      <c r="Z9888" s="37"/>
      <c r="AA9888" s="37"/>
    </row>
    <row r="9889" spans="20:27">
      <c r="T9889" s="26">
        <v>9869</v>
      </c>
      <c r="U9889" s="26" t="e">
        <f t="shared" si="779"/>
        <v>#N/A</v>
      </c>
      <c r="V9889" s="36" t="e">
        <f t="shared" si="776"/>
        <v>#N/A</v>
      </c>
      <c r="W9889" s="29" t="e">
        <f t="shared" si="778"/>
        <v>#N/A</v>
      </c>
      <c r="X9889" s="37" t="e">
        <f t="shared" si="777"/>
        <v>#N/A</v>
      </c>
      <c r="Y9889" s="37" t="e">
        <f t="shared" si="780"/>
        <v>#N/A</v>
      </c>
      <c r="Z9889" s="37"/>
      <c r="AA9889" s="37"/>
    </row>
    <row r="9890" spans="20:27">
      <c r="T9890" s="26">
        <v>9870</v>
      </c>
      <c r="U9890" s="26" t="e">
        <f t="shared" si="779"/>
        <v>#N/A</v>
      </c>
      <c r="V9890" s="36" t="e">
        <f t="shared" si="776"/>
        <v>#N/A</v>
      </c>
      <c r="W9890" s="29" t="e">
        <f t="shared" si="778"/>
        <v>#N/A</v>
      </c>
      <c r="X9890" s="37" t="e">
        <f t="shared" si="777"/>
        <v>#N/A</v>
      </c>
      <c r="Y9890" s="37" t="e">
        <f t="shared" si="780"/>
        <v>#N/A</v>
      </c>
      <c r="Z9890" s="37"/>
      <c r="AA9890" s="37"/>
    </row>
    <row r="9891" spans="20:27">
      <c r="T9891" s="26">
        <v>9871</v>
      </c>
      <c r="U9891" s="26" t="e">
        <f t="shared" si="779"/>
        <v>#N/A</v>
      </c>
      <c r="V9891" s="36" t="e">
        <f t="shared" si="776"/>
        <v>#N/A</v>
      </c>
      <c r="W9891" s="29" t="e">
        <f t="shared" si="778"/>
        <v>#N/A</v>
      </c>
      <c r="X9891" s="37" t="e">
        <f t="shared" si="777"/>
        <v>#N/A</v>
      </c>
      <c r="Y9891" s="37" t="e">
        <f t="shared" si="780"/>
        <v>#N/A</v>
      </c>
      <c r="Z9891" s="37"/>
      <c r="AA9891" s="37"/>
    </row>
    <row r="9892" spans="20:27">
      <c r="T9892" s="26">
        <v>9872</v>
      </c>
      <c r="U9892" s="26" t="e">
        <f t="shared" si="779"/>
        <v>#N/A</v>
      </c>
      <c r="V9892" s="36" t="e">
        <f t="shared" si="776"/>
        <v>#N/A</v>
      </c>
      <c r="W9892" s="29" t="e">
        <f t="shared" si="778"/>
        <v>#N/A</v>
      </c>
      <c r="X9892" s="37" t="e">
        <f t="shared" si="777"/>
        <v>#N/A</v>
      </c>
      <c r="Y9892" s="37" t="e">
        <f t="shared" si="780"/>
        <v>#N/A</v>
      </c>
      <c r="Z9892" s="37"/>
      <c r="AA9892" s="37"/>
    </row>
    <row r="9893" spans="20:27">
      <c r="T9893" s="26">
        <v>9873</v>
      </c>
      <c r="U9893" s="26" t="e">
        <f t="shared" si="779"/>
        <v>#N/A</v>
      </c>
      <c r="V9893" s="36" t="e">
        <f t="shared" si="776"/>
        <v>#N/A</v>
      </c>
      <c r="W9893" s="29" t="e">
        <f t="shared" si="778"/>
        <v>#N/A</v>
      </c>
      <c r="X9893" s="37" t="e">
        <f t="shared" si="777"/>
        <v>#N/A</v>
      </c>
      <c r="Y9893" s="37" t="e">
        <f t="shared" si="780"/>
        <v>#N/A</v>
      </c>
      <c r="Z9893" s="37"/>
      <c r="AA9893" s="37"/>
    </row>
    <row r="9894" spans="20:27">
      <c r="T9894" s="26">
        <v>9874</v>
      </c>
      <c r="U9894" s="26" t="e">
        <f t="shared" si="779"/>
        <v>#N/A</v>
      </c>
      <c r="V9894" s="36" t="e">
        <f t="shared" si="776"/>
        <v>#N/A</v>
      </c>
      <c r="W9894" s="29" t="e">
        <f t="shared" si="778"/>
        <v>#N/A</v>
      </c>
      <c r="X9894" s="37" t="e">
        <f t="shared" si="777"/>
        <v>#N/A</v>
      </c>
      <c r="Y9894" s="37" t="e">
        <f t="shared" si="780"/>
        <v>#N/A</v>
      </c>
      <c r="Z9894" s="37"/>
      <c r="AA9894" s="37"/>
    </row>
    <row r="9895" spans="20:27">
      <c r="T9895" s="26">
        <v>9875</v>
      </c>
      <c r="U9895" s="26" t="e">
        <f t="shared" si="779"/>
        <v>#N/A</v>
      </c>
      <c r="V9895" s="36" t="e">
        <f t="shared" si="776"/>
        <v>#N/A</v>
      </c>
      <c r="W9895" s="29" t="e">
        <f t="shared" si="778"/>
        <v>#N/A</v>
      </c>
      <c r="X9895" s="37" t="e">
        <f t="shared" si="777"/>
        <v>#N/A</v>
      </c>
      <c r="Y9895" s="37" t="e">
        <f t="shared" si="780"/>
        <v>#N/A</v>
      </c>
      <c r="Z9895" s="37"/>
      <c r="AA9895" s="37"/>
    </row>
    <row r="9896" spans="20:27">
      <c r="T9896" s="26">
        <v>9876</v>
      </c>
      <c r="U9896" s="26" t="e">
        <f t="shared" si="779"/>
        <v>#N/A</v>
      </c>
      <c r="V9896" s="36" t="e">
        <f t="shared" si="776"/>
        <v>#N/A</v>
      </c>
      <c r="W9896" s="29" t="e">
        <f t="shared" si="778"/>
        <v>#N/A</v>
      </c>
      <c r="X9896" s="37" t="e">
        <f t="shared" si="777"/>
        <v>#N/A</v>
      </c>
      <c r="Y9896" s="37" t="e">
        <f t="shared" si="780"/>
        <v>#N/A</v>
      </c>
      <c r="Z9896" s="37"/>
      <c r="AA9896" s="37"/>
    </row>
    <row r="9897" spans="20:27">
      <c r="T9897" s="26">
        <v>9877</v>
      </c>
      <c r="U9897" s="26" t="e">
        <f t="shared" si="779"/>
        <v>#N/A</v>
      </c>
      <c r="V9897" s="36" t="e">
        <f t="shared" si="776"/>
        <v>#N/A</v>
      </c>
      <c r="W9897" s="29" t="e">
        <f t="shared" si="778"/>
        <v>#N/A</v>
      </c>
      <c r="X9897" s="37" t="e">
        <f t="shared" si="777"/>
        <v>#N/A</v>
      </c>
      <c r="Y9897" s="37" t="e">
        <f t="shared" si="780"/>
        <v>#N/A</v>
      </c>
      <c r="Z9897" s="37"/>
      <c r="AA9897" s="37"/>
    </row>
    <row r="9898" spans="20:27">
      <c r="T9898" s="26">
        <v>9878</v>
      </c>
      <c r="U9898" s="26" t="e">
        <f t="shared" si="779"/>
        <v>#N/A</v>
      </c>
      <c r="V9898" s="36" t="e">
        <f t="shared" si="776"/>
        <v>#N/A</v>
      </c>
      <c r="W9898" s="29" t="e">
        <f t="shared" si="778"/>
        <v>#N/A</v>
      </c>
      <c r="X9898" s="37" t="e">
        <f t="shared" si="777"/>
        <v>#N/A</v>
      </c>
      <c r="Y9898" s="37" t="e">
        <f t="shared" si="780"/>
        <v>#N/A</v>
      </c>
      <c r="Z9898" s="37"/>
      <c r="AA9898" s="37"/>
    </row>
    <row r="9899" spans="20:27">
      <c r="T9899" s="26">
        <v>9879</v>
      </c>
      <c r="U9899" s="26" t="e">
        <f t="shared" si="779"/>
        <v>#N/A</v>
      </c>
      <c r="V9899" s="36" t="e">
        <f t="shared" si="776"/>
        <v>#N/A</v>
      </c>
      <c r="W9899" s="29" t="e">
        <f t="shared" si="778"/>
        <v>#N/A</v>
      </c>
      <c r="X9899" s="37" t="e">
        <f t="shared" si="777"/>
        <v>#N/A</v>
      </c>
      <c r="Y9899" s="37" t="e">
        <f t="shared" si="780"/>
        <v>#N/A</v>
      </c>
      <c r="Z9899" s="37"/>
      <c r="AA9899" s="37"/>
    </row>
    <row r="9900" spans="20:27">
      <c r="T9900" s="26">
        <v>9880</v>
      </c>
      <c r="U9900" s="26" t="e">
        <f t="shared" si="779"/>
        <v>#N/A</v>
      </c>
      <c r="V9900" s="36" t="e">
        <f t="shared" si="776"/>
        <v>#N/A</v>
      </c>
      <c r="W9900" s="29" t="e">
        <f t="shared" si="778"/>
        <v>#N/A</v>
      </c>
      <c r="X9900" s="37" t="e">
        <f t="shared" si="777"/>
        <v>#N/A</v>
      </c>
      <c r="Y9900" s="37" t="e">
        <f t="shared" si="780"/>
        <v>#N/A</v>
      </c>
      <c r="Z9900" s="37"/>
      <c r="AA9900" s="37"/>
    </row>
    <row r="9901" spans="20:27">
      <c r="T9901" s="26">
        <v>9881</v>
      </c>
      <c r="U9901" s="26" t="e">
        <f t="shared" si="779"/>
        <v>#N/A</v>
      </c>
      <c r="V9901" s="36" t="e">
        <f t="shared" si="776"/>
        <v>#N/A</v>
      </c>
      <c r="W9901" s="29" t="e">
        <f t="shared" si="778"/>
        <v>#N/A</v>
      </c>
      <c r="X9901" s="37" t="e">
        <f t="shared" si="777"/>
        <v>#N/A</v>
      </c>
      <c r="Y9901" s="37" t="e">
        <f t="shared" si="780"/>
        <v>#N/A</v>
      </c>
      <c r="Z9901" s="37"/>
      <c r="AA9901" s="37"/>
    </row>
    <row r="9902" spans="20:27">
      <c r="T9902" s="26">
        <v>9882</v>
      </c>
      <c r="U9902" s="26" t="e">
        <f t="shared" si="779"/>
        <v>#N/A</v>
      </c>
      <c r="V9902" s="36" t="e">
        <f t="shared" si="776"/>
        <v>#N/A</v>
      </c>
      <c r="W9902" s="29" t="e">
        <f t="shared" si="778"/>
        <v>#N/A</v>
      </c>
      <c r="X9902" s="37" t="e">
        <f t="shared" si="777"/>
        <v>#N/A</v>
      </c>
      <c r="Y9902" s="37" t="e">
        <f t="shared" si="780"/>
        <v>#N/A</v>
      </c>
      <c r="Z9902" s="37"/>
      <c r="AA9902" s="37"/>
    </row>
    <row r="9903" spans="20:27">
      <c r="T9903" s="26">
        <v>9883</v>
      </c>
      <c r="U9903" s="26" t="e">
        <f t="shared" si="779"/>
        <v>#N/A</v>
      </c>
      <c r="V9903" s="36" t="e">
        <f t="shared" si="776"/>
        <v>#N/A</v>
      </c>
      <c r="W9903" s="29" t="e">
        <f t="shared" si="778"/>
        <v>#N/A</v>
      </c>
      <c r="X9903" s="37" t="e">
        <f t="shared" si="777"/>
        <v>#N/A</v>
      </c>
      <c r="Y9903" s="37" t="e">
        <f t="shared" si="780"/>
        <v>#N/A</v>
      </c>
      <c r="Z9903" s="37"/>
      <c r="AA9903" s="37"/>
    </row>
    <row r="9904" spans="20:27">
      <c r="T9904" s="26">
        <v>9884</v>
      </c>
      <c r="U9904" s="26" t="e">
        <f t="shared" si="779"/>
        <v>#N/A</v>
      </c>
      <c r="V9904" s="36" t="e">
        <f t="shared" si="776"/>
        <v>#N/A</v>
      </c>
      <c r="W9904" s="29" t="e">
        <f t="shared" si="778"/>
        <v>#N/A</v>
      </c>
      <c r="X9904" s="37" t="e">
        <f t="shared" si="777"/>
        <v>#N/A</v>
      </c>
      <c r="Y9904" s="37" t="e">
        <f t="shared" si="780"/>
        <v>#N/A</v>
      </c>
      <c r="Z9904" s="37"/>
      <c r="AA9904" s="37"/>
    </row>
    <row r="9905" spans="20:27">
      <c r="T9905" s="26">
        <v>9885</v>
      </c>
      <c r="U9905" s="26" t="e">
        <f t="shared" si="779"/>
        <v>#N/A</v>
      </c>
      <c r="V9905" s="36" t="e">
        <f t="shared" si="776"/>
        <v>#N/A</v>
      </c>
      <c r="W9905" s="29" t="e">
        <f t="shared" si="778"/>
        <v>#N/A</v>
      </c>
      <c r="X9905" s="37" t="e">
        <f t="shared" si="777"/>
        <v>#N/A</v>
      </c>
      <c r="Y9905" s="37" t="e">
        <f t="shared" si="780"/>
        <v>#N/A</v>
      </c>
      <c r="Z9905" s="37"/>
      <c r="AA9905" s="37"/>
    </row>
    <row r="9906" spans="20:27">
      <c r="T9906" s="26">
        <v>9886</v>
      </c>
      <c r="U9906" s="26" t="e">
        <f t="shared" si="779"/>
        <v>#N/A</v>
      </c>
      <c r="V9906" s="36" t="e">
        <f t="shared" si="776"/>
        <v>#N/A</v>
      </c>
      <c r="W9906" s="29" t="e">
        <f t="shared" si="778"/>
        <v>#N/A</v>
      </c>
      <c r="X9906" s="37" t="e">
        <f t="shared" si="777"/>
        <v>#N/A</v>
      </c>
      <c r="Y9906" s="37" t="e">
        <f t="shared" si="780"/>
        <v>#N/A</v>
      </c>
      <c r="Z9906" s="37"/>
      <c r="AA9906" s="37"/>
    </row>
    <row r="9907" spans="20:27">
      <c r="T9907" s="26">
        <v>9887</v>
      </c>
      <c r="U9907" s="26" t="e">
        <f t="shared" si="779"/>
        <v>#N/A</v>
      </c>
      <c r="V9907" s="36" t="e">
        <f t="shared" si="776"/>
        <v>#N/A</v>
      </c>
      <c r="W9907" s="29" t="e">
        <f t="shared" si="778"/>
        <v>#N/A</v>
      </c>
      <c r="X9907" s="37" t="e">
        <f t="shared" si="777"/>
        <v>#N/A</v>
      </c>
      <c r="Y9907" s="37" t="e">
        <f t="shared" si="780"/>
        <v>#N/A</v>
      </c>
      <c r="Z9907" s="37"/>
      <c r="AA9907" s="37"/>
    </row>
    <row r="9908" spans="20:27">
      <c r="T9908" s="26">
        <v>9888</v>
      </c>
      <c r="U9908" s="26" t="e">
        <f t="shared" si="779"/>
        <v>#N/A</v>
      </c>
      <c r="V9908" s="36" t="e">
        <f t="shared" si="776"/>
        <v>#N/A</v>
      </c>
      <c r="W9908" s="29" t="e">
        <f t="shared" si="778"/>
        <v>#N/A</v>
      </c>
      <c r="X9908" s="37" t="e">
        <f t="shared" si="777"/>
        <v>#N/A</v>
      </c>
      <c r="Y9908" s="37" t="e">
        <f t="shared" si="780"/>
        <v>#N/A</v>
      </c>
      <c r="Z9908" s="37"/>
      <c r="AA9908" s="37"/>
    </row>
    <row r="9909" spans="20:27">
      <c r="T9909" s="26">
        <v>9889</v>
      </c>
      <c r="U9909" s="26" t="e">
        <f t="shared" si="779"/>
        <v>#N/A</v>
      </c>
      <c r="V9909" s="36" t="e">
        <f t="shared" si="776"/>
        <v>#N/A</v>
      </c>
      <c r="W9909" s="29" t="e">
        <f t="shared" si="778"/>
        <v>#N/A</v>
      </c>
      <c r="X9909" s="37" t="e">
        <f t="shared" si="777"/>
        <v>#N/A</v>
      </c>
      <c r="Y9909" s="37" t="e">
        <f t="shared" si="780"/>
        <v>#N/A</v>
      </c>
      <c r="Z9909" s="37"/>
      <c r="AA9909" s="37"/>
    </row>
    <row r="9910" spans="20:27">
      <c r="T9910" s="26">
        <v>9890</v>
      </c>
      <c r="U9910" s="26" t="e">
        <f t="shared" si="779"/>
        <v>#N/A</v>
      </c>
      <c r="V9910" s="36" t="e">
        <f t="shared" si="776"/>
        <v>#N/A</v>
      </c>
      <c r="W9910" s="29" t="e">
        <f t="shared" si="778"/>
        <v>#N/A</v>
      </c>
      <c r="X9910" s="37" t="e">
        <f t="shared" si="777"/>
        <v>#N/A</v>
      </c>
      <c r="Y9910" s="37" t="e">
        <f t="shared" si="780"/>
        <v>#N/A</v>
      </c>
      <c r="Z9910" s="37"/>
      <c r="AA9910" s="37"/>
    </row>
    <row r="9911" spans="20:27">
      <c r="T9911" s="26">
        <v>9891</v>
      </c>
      <c r="U9911" s="26" t="e">
        <f t="shared" si="779"/>
        <v>#N/A</v>
      </c>
      <c r="V9911" s="36" t="e">
        <f t="shared" si="776"/>
        <v>#N/A</v>
      </c>
      <c r="W9911" s="29" t="e">
        <f t="shared" si="778"/>
        <v>#N/A</v>
      </c>
      <c r="X9911" s="37" t="e">
        <f t="shared" si="777"/>
        <v>#N/A</v>
      </c>
      <c r="Y9911" s="37" t="e">
        <f t="shared" si="780"/>
        <v>#N/A</v>
      </c>
      <c r="Z9911" s="37"/>
      <c r="AA9911" s="37"/>
    </row>
    <row r="9912" spans="20:27">
      <c r="T9912" s="26">
        <v>9892</v>
      </c>
      <c r="U9912" s="26" t="e">
        <f t="shared" si="779"/>
        <v>#N/A</v>
      </c>
      <c r="V9912" s="36" t="e">
        <f t="shared" si="776"/>
        <v>#N/A</v>
      </c>
      <c r="W9912" s="29" t="e">
        <f t="shared" si="778"/>
        <v>#N/A</v>
      </c>
      <c r="X9912" s="37" t="e">
        <f t="shared" si="777"/>
        <v>#N/A</v>
      </c>
      <c r="Y9912" s="37" t="e">
        <f t="shared" si="780"/>
        <v>#N/A</v>
      </c>
      <c r="Z9912" s="37"/>
      <c r="AA9912" s="37"/>
    </row>
    <row r="9913" spans="20:27">
      <c r="T9913" s="26">
        <v>9893</v>
      </c>
      <c r="U9913" s="26" t="e">
        <f t="shared" si="779"/>
        <v>#N/A</v>
      </c>
      <c r="V9913" s="36" t="e">
        <f t="shared" si="776"/>
        <v>#N/A</v>
      </c>
      <c r="W9913" s="29" t="e">
        <f t="shared" si="778"/>
        <v>#N/A</v>
      </c>
      <c r="X9913" s="37" t="e">
        <f t="shared" si="777"/>
        <v>#N/A</v>
      </c>
      <c r="Y9913" s="37" t="e">
        <f t="shared" si="780"/>
        <v>#N/A</v>
      </c>
      <c r="Z9913" s="37"/>
      <c r="AA9913" s="37"/>
    </row>
    <row r="9914" spans="20:27">
      <c r="T9914" s="26">
        <v>9894</v>
      </c>
      <c r="U9914" s="26" t="e">
        <f t="shared" si="779"/>
        <v>#N/A</v>
      </c>
      <c r="V9914" s="36" t="e">
        <f t="shared" si="776"/>
        <v>#N/A</v>
      </c>
      <c r="W9914" s="29" t="e">
        <f t="shared" si="778"/>
        <v>#N/A</v>
      </c>
      <c r="X9914" s="37" t="e">
        <f t="shared" si="777"/>
        <v>#N/A</v>
      </c>
      <c r="Y9914" s="37" t="e">
        <f t="shared" si="780"/>
        <v>#N/A</v>
      </c>
      <c r="Z9914" s="37"/>
      <c r="AA9914" s="37"/>
    </row>
    <row r="9915" spans="20:27">
      <c r="T9915" s="26">
        <v>9895</v>
      </c>
      <c r="U9915" s="26" t="e">
        <f t="shared" si="779"/>
        <v>#N/A</v>
      </c>
      <c r="V9915" s="36" t="e">
        <f t="shared" si="776"/>
        <v>#N/A</v>
      </c>
      <c r="W9915" s="29" t="e">
        <f t="shared" si="778"/>
        <v>#N/A</v>
      </c>
      <c r="X9915" s="37" t="e">
        <f t="shared" si="777"/>
        <v>#N/A</v>
      </c>
      <c r="Y9915" s="37" t="e">
        <f t="shared" si="780"/>
        <v>#N/A</v>
      </c>
      <c r="Z9915" s="37"/>
      <c r="AA9915" s="37"/>
    </row>
    <row r="9916" spans="20:27">
      <c r="T9916" s="26">
        <v>9896</v>
      </c>
      <c r="U9916" s="26" t="e">
        <f t="shared" si="779"/>
        <v>#N/A</v>
      </c>
      <c r="V9916" s="36" t="e">
        <f t="shared" si="776"/>
        <v>#N/A</v>
      </c>
      <c r="W9916" s="29" t="e">
        <f t="shared" si="778"/>
        <v>#N/A</v>
      </c>
      <c r="X9916" s="37" t="e">
        <f t="shared" si="777"/>
        <v>#N/A</v>
      </c>
      <c r="Y9916" s="37" t="e">
        <f t="shared" si="780"/>
        <v>#N/A</v>
      </c>
      <c r="Z9916" s="37"/>
      <c r="AA9916" s="37"/>
    </row>
    <row r="9917" spans="20:27">
      <c r="T9917" s="26">
        <v>9897</v>
      </c>
      <c r="U9917" s="26" t="e">
        <f t="shared" si="779"/>
        <v>#N/A</v>
      </c>
      <c r="V9917" s="36" t="e">
        <f t="shared" si="776"/>
        <v>#N/A</v>
      </c>
      <c r="W9917" s="29" t="e">
        <f t="shared" si="778"/>
        <v>#N/A</v>
      </c>
      <c r="X9917" s="37" t="e">
        <f t="shared" si="777"/>
        <v>#N/A</v>
      </c>
      <c r="Y9917" s="37" t="e">
        <f t="shared" si="780"/>
        <v>#N/A</v>
      </c>
      <c r="Z9917" s="37"/>
      <c r="AA9917" s="37"/>
    </row>
    <row r="9918" spans="20:27">
      <c r="T9918" s="26">
        <v>9898</v>
      </c>
      <c r="U9918" s="26" t="e">
        <f t="shared" si="779"/>
        <v>#N/A</v>
      </c>
      <c r="V9918" s="36" t="e">
        <f t="shared" si="776"/>
        <v>#N/A</v>
      </c>
      <c r="W9918" s="29" t="e">
        <f t="shared" si="778"/>
        <v>#N/A</v>
      </c>
      <c r="X9918" s="37" t="e">
        <f t="shared" si="777"/>
        <v>#N/A</v>
      </c>
      <c r="Y9918" s="37" t="e">
        <f t="shared" si="780"/>
        <v>#N/A</v>
      </c>
      <c r="Z9918" s="37"/>
      <c r="AA9918" s="37"/>
    </row>
    <row r="9919" spans="20:27">
      <c r="T9919" s="26">
        <v>9899</v>
      </c>
      <c r="U9919" s="26" t="e">
        <f t="shared" si="779"/>
        <v>#N/A</v>
      </c>
      <c r="V9919" s="36" t="e">
        <f t="shared" si="776"/>
        <v>#N/A</v>
      </c>
      <c r="W9919" s="29" t="e">
        <f t="shared" si="778"/>
        <v>#N/A</v>
      </c>
      <c r="X9919" s="37" t="e">
        <f t="shared" si="777"/>
        <v>#N/A</v>
      </c>
      <c r="Y9919" s="37" t="e">
        <f t="shared" si="780"/>
        <v>#N/A</v>
      </c>
      <c r="Z9919" s="37"/>
      <c r="AA9919" s="37"/>
    </row>
    <row r="9920" spans="20:27">
      <c r="T9920" s="26">
        <v>9900</v>
      </c>
      <c r="U9920" s="26" t="e">
        <f t="shared" si="779"/>
        <v>#N/A</v>
      </c>
      <c r="V9920" s="36" t="e">
        <f t="shared" si="776"/>
        <v>#N/A</v>
      </c>
      <c r="W9920" s="29" t="e">
        <f t="shared" si="778"/>
        <v>#N/A</v>
      </c>
      <c r="X9920" s="37" t="e">
        <f t="shared" si="777"/>
        <v>#N/A</v>
      </c>
      <c r="Y9920" s="37" t="e">
        <f t="shared" si="780"/>
        <v>#N/A</v>
      </c>
      <c r="Z9920" s="37"/>
      <c r="AA9920" s="37"/>
    </row>
    <row r="9921" spans="20:27">
      <c r="T9921" s="26">
        <v>9901</v>
      </c>
      <c r="U9921" s="26" t="e">
        <f t="shared" si="779"/>
        <v>#N/A</v>
      </c>
      <c r="V9921" s="36" t="e">
        <f t="shared" si="776"/>
        <v>#N/A</v>
      </c>
      <c r="W9921" s="29" t="e">
        <f t="shared" si="778"/>
        <v>#N/A</v>
      </c>
      <c r="X9921" s="37" t="e">
        <f t="shared" si="777"/>
        <v>#N/A</v>
      </c>
      <c r="Y9921" s="37" t="e">
        <f t="shared" si="780"/>
        <v>#N/A</v>
      </c>
      <c r="Z9921" s="37"/>
      <c r="AA9921" s="37"/>
    </row>
    <row r="9922" spans="20:27">
      <c r="T9922" s="26">
        <v>9902</v>
      </c>
      <c r="U9922" s="26" t="e">
        <f t="shared" si="779"/>
        <v>#N/A</v>
      </c>
      <c r="V9922" s="36" t="e">
        <f t="shared" si="776"/>
        <v>#N/A</v>
      </c>
      <c r="W9922" s="29" t="e">
        <f t="shared" si="778"/>
        <v>#N/A</v>
      </c>
      <c r="X9922" s="37" t="e">
        <f t="shared" si="777"/>
        <v>#N/A</v>
      </c>
      <c r="Y9922" s="37" t="e">
        <f t="shared" si="780"/>
        <v>#N/A</v>
      </c>
      <c r="Z9922" s="37"/>
      <c r="AA9922" s="37"/>
    </row>
    <row r="9923" spans="20:27">
      <c r="T9923" s="26">
        <v>9903</v>
      </c>
      <c r="U9923" s="26" t="e">
        <f t="shared" si="779"/>
        <v>#N/A</v>
      </c>
      <c r="V9923" s="36" t="e">
        <f t="shared" si="776"/>
        <v>#N/A</v>
      </c>
      <c r="W9923" s="29" t="e">
        <f t="shared" si="778"/>
        <v>#N/A</v>
      </c>
      <c r="X9923" s="37" t="e">
        <f t="shared" si="777"/>
        <v>#N/A</v>
      </c>
      <c r="Y9923" s="37" t="e">
        <f t="shared" si="780"/>
        <v>#N/A</v>
      </c>
      <c r="Z9923" s="37"/>
      <c r="AA9923" s="37"/>
    </row>
    <row r="9924" spans="20:27">
      <c r="T9924" s="26">
        <v>9904</v>
      </c>
      <c r="U9924" s="26" t="e">
        <f t="shared" si="779"/>
        <v>#N/A</v>
      </c>
      <c r="V9924" s="36" t="e">
        <f t="shared" si="776"/>
        <v>#N/A</v>
      </c>
      <c r="W9924" s="29" t="e">
        <f t="shared" si="778"/>
        <v>#N/A</v>
      </c>
      <c r="X9924" s="37" t="e">
        <f t="shared" si="777"/>
        <v>#N/A</v>
      </c>
      <c r="Y9924" s="37" t="e">
        <f t="shared" si="780"/>
        <v>#N/A</v>
      </c>
      <c r="Z9924" s="37"/>
      <c r="AA9924" s="37"/>
    </row>
    <row r="9925" spans="20:27">
      <c r="T9925" s="26">
        <v>9905</v>
      </c>
      <c r="U9925" s="26" t="e">
        <f t="shared" si="779"/>
        <v>#N/A</v>
      </c>
      <c r="V9925" s="36" t="e">
        <f t="shared" si="776"/>
        <v>#N/A</v>
      </c>
      <c r="W9925" s="29" t="e">
        <f t="shared" si="778"/>
        <v>#N/A</v>
      </c>
      <c r="X9925" s="37" t="e">
        <f t="shared" si="777"/>
        <v>#N/A</v>
      </c>
      <c r="Y9925" s="37" t="e">
        <f t="shared" si="780"/>
        <v>#N/A</v>
      </c>
      <c r="Z9925" s="37"/>
      <c r="AA9925" s="37"/>
    </row>
    <row r="9926" spans="20:27">
      <c r="T9926" s="26">
        <v>9906</v>
      </c>
      <c r="U9926" s="26" t="e">
        <f t="shared" si="779"/>
        <v>#N/A</v>
      </c>
      <c r="V9926" s="36" t="e">
        <f t="shared" si="776"/>
        <v>#N/A</v>
      </c>
      <c r="W9926" s="29" t="e">
        <f t="shared" si="778"/>
        <v>#N/A</v>
      </c>
      <c r="X9926" s="37" t="e">
        <f t="shared" si="777"/>
        <v>#N/A</v>
      </c>
      <c r="Y9926" s="37" t="e">
        <f t="shared" si="780"/>
        <v>#N/A</v>
      </c>
      <c r="Z9926" s="37"/>
      <c r="AA9926" s="37"/>
    </row>
    <row r="9927" spans="20:27">
      <c r="T9927" s="26">
        <v>9907</v>
      </c>
      <c r="U9927" s="26" t="e">
        <f t="shared" si="779"/>
        <v>#N/A</v>
      </c>
      <c r="V9927" s="36" t="e">
        <f t="shared" si="776"/>
        <v>#N/A</v>
      </c>
      <c r="W9927" s="29" t="e">
        <f t="shared" si="778"/>
        <v>#N/A</v>
      </c>
      <c r="X9927" s="37" t="e">
        <f t="shared" si="777"/>
        <v>#N/A</v>
      </c>
      <c r="Y9927" s="37" t="e">
        <f t="shared" si="780"/>
        <v>#N/A</v>
      </c>
      <c r="Z9927" s="37"/>
      <c r="AA9927" s="37"/>
    </row>
    <row r="9928" spans="20:27">
      <c r="T9928" s="26">
        <v>9908</v>
      </c>
      <c r="U9928" s="26" t="e">
        <f t="shared" si="779"/>
        <v>#N/A</v>
      </c>
      <c r="V9928" s="36" t="e">
        <f t="shared" ref="V9928:V9991" si="781">K$23*EXP(M$22*LOG(T9928/O$23))</f>
        <v>#N/A</v>
      </c>
      <c r="W9928" s="29" t="e">
        <f t="shared" si="778"/>
        <v>#N/A</v>
      </c>
      <c r="X9928" s="37" t="e">
        <f t="shared" ref="X9928:X9991" si="782">IF(($K$60+15)&gt;T9928,T9928,(#N/A))</f>
        <v>#N/A</v>
      </c>
      <c r="Y9928" s="37" t="e">
        <f t="shared" si="780"/>
        <v>#N/A</v>
      </c>
      <c r="Z9928" s="37"/>
      <c r="AA9928" s="37"/>
    </row>
    <row r="9929" spans="20:27">
      <c r="T9929" s="26">
        <v>9909</v>
      </c>
      <c r="U9929" s="26" t="e">
        <f t="shared" si="779"/>
        <v>#N/A</v>
      </c>
      <c r="V9929" s="36" t="e">
        <f t="shared" si="781"/>
        <v>#N/A</v>
      </c>
      <c r="W9929" s="29" t="e">
        <f t="shared" si="778"/>
        <v>#N/A</v>
      </c>
      <c r="X9929" s="37" t="e">
        <f t="shared" si="782"/>
        <v>#N/A</v>
      </c>
      <c r="Y9929" s="37" t="e">
        <f t="shared" si="780"/>
        <v>#N/A</v>
      </c>
      <c r="Z9929" s="37"/>
      <c r="AA9929" s="37"/>
    </row>
    <row r="9930" spans="20:27">
      <c r="T9930" s="26">
        <v>9910</v>
      </c>
      <c r="U9930" s="26" t="e">
        <f t="shared" si="779"/>
        <v>#N/A</v>
      </c>
      <c r="V9930" s="36" t="e">
        <f t="shared" si="781"/>
        <v>#N/A</v>
      </c>
      <c r="W9930" s="29" t="e">
        <f t="shared" si="778"/>
        <v>#N/A</v>
      </c>
      <c r="X9930" s="37" t="e">
        <f t="shared" si="782"/>
        <v>#N/A</v>
      </c>
      <c r="Y9930" s="37" t="e">
        <f t="shared" si="780"/>
        <v>#N/A</v>
      </c>
      <c r="Z9930" s="37"/>
      <c r="AA9930" s="37"/>
    </row>
    <row r="9931" spans="20:27">
      <c r="T9931" s="26">
        <v>9911</v>
      </c>
      <c r="U9931" s="26" t="e">
        <f t="shared" si="779"/>
        <v>#N/A</v>
      </c>
      <c r="V9931" s="36" t="e">
        <f t="shared" si="781"/>
        <v>#N/A</v>
      </c>
      <c r="W9931" s="29" t="e">
        <f t="shared" si="778"/>
        <v>#N/A</v>
      </c>
      <c r="X9931" s="37" t="e">
        <f t="shared" si="782"/>
        <v>#N/A</v>
      </c>
      <c r="Y9931" s="37" t="e">
        <f t="shared" si="780"/>
        <v>#N/A</v>
      </c>
      <c r="Z9931" s="37"/>
      <c r="AA9931" s="37"/>
    </row>
    <row r="9932" spans="20:27">
      <c r="T9932" s="26">
        <v>9912</v>
      </c>
      <c r="U9932" s="26" t="e">
        <f t="shared" si="779"/>
        <v>#N/A</v>
      </c>
      <c r="V9932" s="36" t="e">
        <f t="shared" si="781"/>
        <v>#N/A</v>
      </c>
      <c r="W9932" s="29" t="e">
        <f t="shared" si="778"/>
        <v>#N/A</v>
      </c>
      <c r="X9932" s="37" t="e">
        <f t="shared" si="782"/>
        <v>#N/A</v>
      </c>
      <c r="Y9932" s="37" t="e">
        <f t="shared" si="780"/>
        <v>#N/A</v>
      </c>
      <c r="Z9932" s="37"/>
      <c r="AA9932" s="37"/>
    </row>
    <row r="9933" spans="20:27">
      <c r="T9933" s="26">
        <v>9913</v>
      </c>
      <c r="U9933" s="26" t="e">
        <f t="shared" si="779"/>
        <v>#N/A</v>
      </c>
      <c r="V9933" s="36" t="e">
        <f t="shared" si="781"/>
        <v>#N/A</v>
      </c>
      <c r="W9933" s="29" t="e">
        <f t="shared" si="778"/>
        <v>#N/A</v>
      </c>
      <c r="X9933" s="37" t="e">
        <f t="shared" si="782"/>
        <v>#N/A</v>
      </c>
      <c r="Y9933" s="37" t="e">
        <f t="shared" si="780"/>
        <v>#N/A</v>
      </c>
      <c r="Z9933" s="37"/>
      <c r="AA9933" s="37"/>
    </row>
    <row r="9934" spans="20:27">
      <c r="T9934" s="26">
        <v>9914</v>
      </c>
      <c r="U9934" s="26" t="e">
        <f t="shared" si="779"/>
        <v>#N/A</v>
      </c>
      <c r="V9934" s="36" t="e">
        <f t="shared" si="781"/>
        <v>#N/A</v>
      </c>
      <c r="W9934" s="29" t="e">
        <f t="shared" si="778"/>
        <v>#N/A</v>
      </c>
      <c r="X9934" s="37" t="e">
        <f t="shared" si="782"/>
        <v>#N/A</v>
      </c>
      <c r="Y9934" s="37" t="e">
        <f t="shared" si="780"/>
        <v>#N/A</v>
      </c>
      <c r="Z9934" s="37"/>
      <c r="AA9934" s="37"/>
    </row>
    <row r="9935" spans="20:27">
      <c r="T9935" s="26">
        <v>9915</v>
      </c>
      <c r="U9935" s="26" t="e">
        <f t="shared" si="779"/>
        <v>#N/A</v>
      </c>
      <c r="V9935" s="36" t="e">
        <f t="shared" si="781"/>
        <v>#N/A</v>
      </c>
      <c r="W9935" s="29" t="e">
        <f t="shared" si="778"/>
        <v>#N/A</v>
      </c>
      <c r="X9935" s="37" t="e">
        <f t="shared" si="782"/>
        <v>#N/A</v>
      </c>
      <c r="Y9935" s="37" t="e">
        <f t="shared" si="780"/>
        <v>#N/A</v>
      </c>
      <c r="Z9935" s="37"/>
      <c r="AA9935" s="37"/>
    </row>
    <row r="9936" spans="20:27">
      <c r="T9936" s="26">
        <v>9916</v>
      </c>
      <c r="U9936" s="26" t="e">
        <f t="shared" si="779"/>
        <v>#N/A</v>
      </c>
      <c r="V9936" s="36" t="e">
        <f t="shared" si="781"/>
        <v>#N/A</v>
      </c>
      <c r="W9936" s="29" t="e">
        <f t="shared" si="778"/>
        <v>#N/A</v>
      </c>
      <c r="X9936" s="37" t="e">
        <f t="shared" si="782"/>
        <v>#N/A</v>
      </c>
      <c r="Y9936" s="37" t="e">
        <f t="shared" si="780"/>
        <v>#N/A</v>
      </c>
      <c r="Z9936" s="37"/>
      <c r="AA9936" s="37"/>
    </row>
    <row r="9937" spans="20:27">
      <c r="T9937" s="26">
        <v>9917</v>
      </c>
      <c r="U9937" s="26" t="e">
        <f t="shared" si="779"/>
        <v>#N/A</v>
      </c>
      <c r="V9937" s="36" t="e">
        <f t="shared" si="781"/>
        <v>#N/A</v>
      </c>
      <c r="W9937" s="29" t="e">
        <f t="shared" si="778"/>
        <v>#N/A</v>
      </c>
      <c r="X9937" s="37" t="e">
        <f t="shared" si="782"/>
        <v>#N/A</v>
      </c>
      <c r="Y9937" s="37" t="e">
        <f t="shared" si="780"/>
        <v>#N/A</v>
      </c>
      <c r="Z9937" s="37"/>
      <c r="AA9937" s="37"/>
    </row>
    <row r="9938" spans="20:27">
      <c r="T9938" s="26">
        <v>9918</v>
      </c>
      <c r="U9938" s="26" t="e">
        <f t="shared" si="779"/>
        <v>#N/A</v>
      </c>
      <c r="V9938" s="36" t="e">
        <f t="shared" si="781"/>
        <v>#N/A</v>
      </c>
      <c r="W9938" s="29" t="e">
        <f t="shared" si="778"/>
        <v>#N/A</v>
      </c>
      <c r="X9938" s="37" t="e">
        <f t="shared" si="782"/>
        <v>#N/A</v>
      </c>
      <c r="Y9938" s="37" t="e">
        <f t="shared" si="780"/>
        <v>#N/A</v>
      </c>
      <c r="Z9938" s="37"/>
      <c r="AA9938" s="37"/>
    </row>
    <row r="9939" spans="20:27">
      <c r="T9939" s="26">
        <v>9919</v>
      </c>
      <c r="U9939" s="26" t="e">
        <f t="shared" si="779"/>
        <v>#N/A</v>
      </c>
      <c r="V9939" s="36" t="e">
        <f t="shared" si="781"/>
        <v>#N/A</v>
      </c>
      <c r="W9939" s="29" t="e">
        <f t="shared" si="778"/>
        <v>#N/A</v>
      </c>
      <c r="X9939" s="37" t="e">
        <f t="shared" si="782"/>
        <v>#N/A</v>
      </c>
      <c r="Y9939" s="37" t="e">
        <f t="shared" si="780"/>
        <v>#N/A</v>
      </c>
      <c r="Z9939" s="37"/>
      <c r="AA9939" s="37"/>
    </row>
    <row r="9940" spans="20:27">
      <c r="T9940" s="26">
        <v>9920</v>
      </c>
      <c r="U9940" s="26" t="e">
        <f t="shared" si="779"/>
        <v>#N/A</v>
      </c>
      <c r="V9940" s="36" t="e">
        <f t="shared" si="781"/>
        <v>#N/A</v>
      </c>
      <c r="W9940" s="29" t="e">
        <f t="shared" si="778"/>
        <v>#N/A</v>
      </c>
      <c r="X9940" s="37" t="e">
        <f t="shared" si="782"/>
        <v>#N/A</v>
      </c>
      <c r="Y9940" s="37" t="e">
        <f t="shared" si="780"/>
        <v>#N/A</v>
      </c>
      <c r="Z9940" s="37"/>
      <c r="AA9940" s="37"/>
    </row>
    <row r="9941" spans="20:27">
      <c r="T9941" s="26">
        <v>9921</v>
      </c>
      <c r="U9941" s="26" t="e">
        <f t="shared" si="779"/>
        <v>#N/A</v>
      </c>
      <c r="V9941" s="36" t="e">
        <f t="shared" si="781"/>
        <v>#N/A</v>
      </c>
      <c r="W9941" s="29" t="e">
        <f t="shared" ref="W9941:W10004" si="783">IF(U9941="",(#N/A),V9941)</f>
        <v>#N/A</v>
      </c>
      <c r="X9941" s="37" t="e">
        <f t="shared" si="782"/>
        <v>#N/A</v>
      </c>
      <c r="Y9941" s="37" t="e">
        <f t="shared" si="780"/>
        <v>#N/A</v>
      </c>
      <c r="Z9941" s="37"/>
      <c r="AA9941" s="37"/>
    </row>
    <row r="9942" spans="20:27">
      <c r="T9942" s="26">
        <v>9922</v>
      </c>
      <c r="U9942" s="26" t="e">
        <f t="shared" ref="U9942:U10005" si="784">IF(MAX(D$20:D$64)&lt;T9942,(#N/A),T9942)</f>
        <v>#N/A</v>
      </c>
      <c r="V9942" s="36" t="e">
        <f t="shared" si="781"/>
        <v>#N/A</v>
      </c>
      <c r="W9942" s="29" t="e">
        <f t="shared" si="783"/>
        <v>#N/A</v>
      </c>
      <c r="X9942" s="37" t="e">
        <f t="shared" si="782"/>
        <v>#N/A</v>
      </c>
      <c r="Y9942" s="37" t="e">
        <f t="shared" si="780"/>
        <v>#N/A</v>
      </c>
      <c r="Z9942" s="37"/>
      <c r="AA9942" s="37"/>
    </row>
    <row r="9943" spans="20:27">
      <c r="T9943" s="26">
        <v>9923</v>
      </c>
      <c r="U9943" s="26" t="e">
        <f t="shared" si="784"/>
        <v>#N/A</v>
      </c>
      <c r="V9943" s="36" t="e">
        <f t="shared" si="781"/>
        <v>#N/A</v>
      </c>
      <c r="W9943" s="29" t="e">
        <f t="shared" si="783"/>
        <v>#N/A</v>
      </c>
      <c r="X9943" s="37" t="e">
        <f t="shared" si="782"/>
        <v>#N/A</v>
      </c>
      <c r="Y9943" s="37" t="e">
        <f t="shared" si="780"/>
        <v>#N/A</v>
      </c>
      <c r="Z9943" s="37"/>
      <c r="AA9943" s="37"/>
    </row>
    <row r="9944" spans="20:27">
      <c r="T9944" s="26">
        <v>9924</v>
      </c>
      <c r="U9944" s="26" t="e">
        <f t="shared" si="784"/>
        <v>#N/A</v>
      </c>
      <c r="V9944" s="36" t="e">
        <f t="shared" si="781"/>
        <v>#N/A</v>
      </c>
      <c r="W9944" s="29" t="e">
        <f t="shared" si="783"/>
        <v>#N/A</v>
      </c>
      <c r="X9944" s="37" t="e">
        <f t="shared" si="782"/>
        <v>#N/A</v>
      </c>
      <c r="Y9944" s="37" t="e">
        <f t="shared" si="780"/>
        <v>#N/A</v>
      </c>
      <c r="Z9944" s="37"/>
      <c r="AA9944" s="37"/>
    </row>
    <row r="9945" spans="20:27">
      <c r="T9945" s="26">
        <v>9925</v>
      </c>
      <c r="U9945" s="26" t="e">
        <f t="shared" si="784"/>
        <v>#N/A</v>
      </c>
      <c r="V9945" s="36" t="e">
        <f t="shared" si="781"/>
        <v>#N/A</v>
      </c>
      <c r="W9945" s="29" t="e">
        <f t="shared" si="783"/>
        <v>#N/A</v>
      </c>
      <c r="X9945" s="37" t="e">
        <f t="shared" si="782"/>
        <v>#N/A</v>
      </c>
      <c r="Y9945" s="37" t="e">
        <f t="shared" si="780"/>
        <v>#N/A</v>
      </c>
      <c r="Z9945" s="37"/>
      <c r="AA9945" s="37"/>
    </row>
    <row r="9946" spans="20:27">
      <c r="T9946" s="26">
        <v>9926</v>
      </c>
      <c r="U9946" s="26" t="e">
        <f t="shared" si="784"/>
        <v>#N/A</v>
      </c>
      <c r="V9946" s="36" t="e">
        <f t="shared" si="781"/>
        <v>#N/A</v>
      </c>
      <c r="W9946" s="29" t="e">
        <f t="shared" si="783"/>
        <v>#N/A</v>
      </c>
      <c r="X9946" s="37" t="e">
        <f t="shared" si="782"/>
        <v>#N/A</v>
      </c>
      <c r="Y9946" s="37" t="e">
        <f t="shared" si="780"/>
        <v>#N/A</v>
      </c>
      <c r="Z9946" s="37"/>
      <c r="AA9946" s="37"/>
    </row>
    <row r="9947" spans="20:27">
      <c r="T9947" s="26">
        <v>9927</v>
      </c>
      <c r="U9947" s="26" t="e">
        <f t="shared" si="784"/>
        <v>#N/A</v>
      </c>
      <c r="V9947" s="36" t="e">
        <f t="shared" si="781"/>
        <v>#N/A</v>
      </c>
      <c r="W9947" s="29" t="e">
        <f t="shared" si="783"/>
        <v>#N/A</v>
      </c>
      <c r="X9947" s="37" t="e">
        <f t="shared" si="782"/>
        <v>#N/A</v>
      </c>
      <c r="Y9947" s="37" t="e">
        <f t="shared" si="780"/>
        <v>#N/A</v>
      </c>
      <c r="Z9947" s="37"/>
      <c r="AA9947" s="37"/>
    </row>
    <row r="9948" spans="20:27">
      <c r="T9948" s="26">
        <v>9928</v>
      </c>
      <c r="U9948" s="26" t="e">
        <f t="shared" si="784"/>
        <v>#N/A</v>
      </c>
      <c r="V9948" s="36" t="e">
        <f t="shared" si="781"/>
        <v>#N/A</v>
      </c>
      <c r="W9948" s="29" t="e">
        <f t="shared" si="783"/>
        <v>#N/A</v>
      </c>
      <c r="X9948" s="37" t="e">
        <f t="shared" si="782"/>
        <v>#N/A</v>
      </c>
      <c r="Y9948" s="37" t="e">
        <f t="shared" si="780"/>
        <v>#N/A</v>
      </c>
      <c r="Z9948" s="37"/>
      <c r="AA9948" s="37"/>
    </row>
    <row r="9949" spans="20:27">
      <c r="T9949" s="26">
        <v>9929</v>
      </c>
      <c r="U9949" s="26" t="e">
        <f t="shared" si="784"/>
        <v>#N/A</v>
      </c>
      <c r="V9949" s="36" t="e">
        <f t="shared" si="781"/>
        <v>#N/A</v>
      </c>
      <c r="W9949" s="29" t="e">
        <f t="shared" si="783"/>
        <v>#N/A</v>
      </c>
      <c r="X9949" s="37" t="e">
        <f t="shared" si="782"/>
        <v>#N/A</v>
      </c>
      <c r="Y9949" s="37" t="e">
        <f t="shared" si="780"/>
        <v>#N/A</v>
      </c>
      <c r="Z9949" s="37"/>
      <c r="AA9949" s="37"/>
    </row>
    <row r="9950" spans="20:27">
      <c r="T9950" s="26">
        <v>9930</v>
      </c>
      <c r="U9950" s="26" t="e">
        <f t="shared" si="784"/>
        <v>#N/A</v>
      </c>
      <c r="V9950" s="36" t="e">
        <f t="shared" si="781"/>
        <v>#N/A</v>
      </c>
      <c r="W9950" s="29" t="e">
        <f t="shared" si="783"/>
        <v>#N/A</v>
      </c>
      <c r="X9950" s="37" t="e">
        <f t="shared" si="782"/>
        <v>#N/A</v>
      </c>
      <c r="Y9950" s="37" t="e">
        <f t="shared" si="780"/>
        <v>#N/A</v>
      </c>
      <c r="Z9950" s="37"/>
      <c r="AA9950" s="37"/>
    </row>
    <row r="9951" spans="20:27">
      <c r="T9951" s="26">
        <v>9931</v>
      </c>
      <c r="U9951" s="26" t="e">
        <f t="shared" si="784"/>
        <v>#N/A</v>
      </c>
      <c r="V9951" s="36" t="e">
        <f t="shared" si="781"/>
        <v>#N/A</v>
      </c>
      <c r="W9951" s="29" t="e">
        <f t="shared" si="783"/>
        <v>#N/A</v>
      </c>
      <c r="X9951" s="37" t="e">
        <f t="shared" si="782"/>
        <v>#N/A</v>
      </c>
      <c r="Y9951" s="37" t="e">
        <f t="shared" ref="Y9951:Y10014" si="785">IF(($K$60+15)&gt;T9951,K$23*EXP(M$22*LOG(T9951/O$23)),(#N/A))</f>
        <v>#N/A</v>
      </c>
      <c r="Z9951" s="37"/>
      <c r="AA9951" s="37"/>
    </row>
    <row r="9952" spans="20:27">
      <c r="T9952" s="26">
        <v>9932</v>
      </c>
      <c r="U9952" s="26" t="e">
        <f t="shared" si="784"/>
        <v>#N/A</v>
      </c>
      <c r="V9952" s="36" t="e">
        <f t="shared" si="781"/>
        <v>#N/A</v>
      </c>
      <c r="W9952" s="29" t="e">
        <f t="shared" si="783"/>
        <v>#N/A</v>
      </c>
      <c r="X9952" s="37" t="e">
        <f t="shared" si="782"/>
        <v>#N/A</v>
      </c>
      <c r="Y9952" s="37" t="e">
        <f t="shared" si="785"/>
        <v>#N/A</v>
      </c>
      <c r="Z9952" s="37"/>
      <c r="AA9952" s="37"/>
    </row>
    <row r="9953" spans="20:27">
      <c r="T9953" s="26">
        <v>9933</v>
      </c>
      <c r="U9953" s="26" t="e">
        <f t="shared" si="784"/>
        <v>#N/A</v>
      </c>
      <c r="V9953" s="36" t="e">
        <f t="shared" si="781"/>
        <v>#N/A</v>
      </c>
      <c r="W9953" s="29" t="e">
        <f t="shared" si="783"/>
        <v>#N/A</v>
      </c>
      <c r="X9953" s="37" t="e">
        <f t="shared" si="782"/>
        <v>#N/A</v>
      </c>
      <c r="Y9953" s="37" t="e">
        <f t="shared" si="785"/>
        <v>#N/A</v>
      </c>
      <c r="Z9953" s="37"/>
      <c r="AA9953" s="37"/>
    </row>
    <row r="9954" spans="20:27">
      <c r="T9954" s="26">
        <v>9934</v>
      </c>
      <c r="U9954" s="26" t="e">
        <f t="shared" si="784"/>
        <v>#N/A</v>
      </c>
      <c r="V9954" s="36" t="e">
        <f t="shared" si="781"/>
        <v>#N/A</v>
      </c>
      <c r="W9954" s="29" t="e">
        <f t="shared" si="783"/>
        <v>#N/A</v>
      </c>
      <c r="X9954" s="37" t="e">
        <f t="shared" si="782"/>
        <v>#N/A</v>
      </c>
      <c r="Y9954" s="37" t="e">
        <f t="shared" si="785"/>
        <v>#N/A</v>
      </c>
      <c r="Z9954" s="37"/>
      <c r="AA9954" s="37"/>
    </row>
    <row r="9955" spans="20:27">
      <c r="T9955" s="26">
        <v>9935</v>
      </c>
      <c r="U9955" s="26" t="e">
        <f t="shared" si="784"/>
        <v>#N/A</v>
      </c>
      <c r="V9955" s="36" t="e">
        <f t="shared" si="781"/>
        <v>#N/A</v>
      </c>
      <c r="W9955" s="29" t="e">
        <f t="shared" si="783"/>
        <v>#N/A</v>
      </c>
      <c r="X9955" s="37" t="e">
        <f t="shared" si="782"/>
        <v>#N/A</v>
      </c>
      <c r="Y9955" s="37" t="e">
        <f t="shared" si="785"/>
        <v>#N/A</v>
      </c>
      <c r="Z9955" s="37"/>
      <c r="AA9955" s="37"/>
    </row>
    <row r="9956" spans="20:27">
      <c r="T9956" s="26">
        <v>9936</v>
      </c>
      <c r="U9956" s="26" t="e">
        <f t="shared" si="784"/>
        <v>#N/A</v>
      </c>
      <c r="V9956" s="36" t="e">
        <f t="shared" si="781"/>
        <v>#N/A</v>
      </c>
      <c r="W9956" s="29" t="e">
        <f t="shared" si="783"/>
        <v>#N/A</v>
      </c>
      <c r="X9956" s="37" t="e">
        <f t="shared" si="782"/>
        <v>#N/A</v>
      </c>
      <c r="Y9956" s="37" t="e">
        <f t="shared" si="785"/>
        <v>#N/A</v>
      </c>
      <c r="Z9956" s="37"/>
      <c r="AA9956" s="37"/>
    </row>
    <row r="9957" spans="20:27">
      <c r="T9957" s="26">
        <v>9937</v>
      </c>
      <c r="U9957" s="26" t="e">
        <f t="shared" si="784"/>
        <v>#N/A</v>
      </c>
      <c r="V9957" s="36" t="e">
        <f t="shared" si="781"/>
        <v>#N/A</v>
      </c>
      <c r="W9957" s="29" t="e">
        <f t="shared" si="783"/>
        <v>#N/A</v>
      </c>
      <c r="X9957" s="37" t="e">
        <f t="shared" si="782"/>
        <v>#N/A</v>
      </c>
      <c r="Y9957" s="37" t="e">
        <f t="shared" si="785"/>
        <v>#N/A</v>
      </c>
      <c r="Z9957" s="37"/>
      <c r="AA9957" s="37"/>
    </row>
    <row r="9958" spans="20:27">
      <c r="T9958" s="26">
        <v>9938</v>
      </c>
      <c r="U9958" s="26" t="e">
        <f t="shared" si="784"/>
        <v>#N/A</v>
      </c>
      <c r="V9958" s="36" t="e">
        <f t="shared" si="781"/>
        <v>#N/A</v>
      </c>
      <c r="W9958" s="29" t="e">
        <f t="shared" si="783"/>
        <v>#N/A</v>
      </c>
      <c r="X9958" s="37" t="e">
        <f t="shared" si="782"/>
        <v>#N/A</v>
      </c>
      <c r="Y9958" s="37" t="e">
        <f t="shared" si="785"/>
        <v>#N/A</v>
      </c>
      <c r="Z9958" s="37"/>
      <c r="AA9958" s="37"/>
    </row>
    <row r="9959" spans="20:27">
      <c r="T9959" s="26">
        <v>9939</v>
      </c>
      <c r="U9959" s="26" t="e">
        <f t="shared" si="784"/>
        <v>#N/A</v>
      </c>
      <c r="V9959" s="36" t="e">
        <f t="shared" si="781"/>
        <v>#N/A</v>
      </c>
      <c r="W9959" s="29" t="e">
        <f t="shared" si="783"/>
        <v>#N/A</v>
      </c>
      <c r="X9959" s="37" t="e">
        <f t="shared" si="782"/>
        <v>#N/A</v>
      </c>
      <c r="Y9959" s="37" t="e">
        <f t="shared" si="785"/>
        <v>#N/A</v>
      </c>
      <c r="Z9959" s="37"/>
      <c r="AA9959" s="37"/>
    </row>
    <row r="9960" spans="20:27">
      <c r="T9960" s="26">
        <v>9940</v>
      </c>
      <c r="U9960" s="26" t="e">
        <f t="shared" si="784"/>
        <v>#N/A</v>
      </c>
      <c r="V9960" s="36" t="e">
        <f t="shared" si="781"/>
        <v>#N/A</v>
      </c>
      <c r="W9960" s="29" t="e">
        <f t="shared" si="783"/>
        <v>#N/A</v>
      </c>
      <c r="X9960" s="37" t="e">
        <f t="shared" si="782"/>
        <v>#N/A</v>
      </c>
      <c r="Y9960" s="37" t="e">
        <f t="shared" si="785"/>
        <v>#N/A</v>
      </c>
      <c r="Z9960" s="37"/>
      <c r="AA9960" s="37"/>
    </row>
    <row r="9961" spans="20:27">
      <c r="T9961" s="26">
        <v>9941</v>
      </c>
      <c r="U9961" s="26" t="e">
        <f t="shared" si="784"/>
        <v>#N/A</v>
      </c>
      <c r="V9961" s="36" t="e">
        <f t="shared" si="781"/>
        <v>#N/A</v>
      </c>
      <c r="W9961" s="29" t="e">
        <f t="shared" si="783"/>
        <v>#N/A</v>
      </c>
      <c r="X9961" s="37" t="e">
        <f t="shared" si="782"/>
        <v>#N/A</v>
      </c>
      <c r="Y9961" s="37" t="e">
        <f t="shared" si="785"/>
        <v>#N/A</v>
      </c>
      <c r="Z9961" s="37"/>
      <c r="AA9961" s="37"/>
    </row>
    <row r="9962" spans="20:27">
      <c r="T9962" s="26">
        <v>9942</v>
      </c>
      <c r="U9962" s="26" t="e">
        <f t="shared" si="784"/>
        <v>#N/A</v>
      </c>
      <c r="V9962" s="36" t="e">
        <f t="shared" si="781"/>
        <v>#N/A</v>
      </c>
      <c r="W9962" s="29" t="e">
        <f t="shared" si="783"/>
        <v>#N/A</v>
      </c>
      <c r="X9962" s="37" t="e">
        <f t="shared" si="782"/>
        <v>#N/A</v>
      </c>
      <c r="Y9962" s="37" t="e">
        <f t="shared" si="785"/>
        <v>#N/A</v>
      </c>
      <c r="Z9962" s="37"/>
      <c r="AA9962" s="37"/>
    </row>
    <row r="9963" spans="20:27">
      <c r="T9963" s="26">
        <v>9943</v>
      </c>
      <c r="U9963" s="26" t="e">
        <f t="shared" si="784"/>
        <v>#N/A</v>
      </c>
      <c r="V9963" s="36" t="e">
        <f t="shared" si="781"/>
        <v>#N/A</v>
      </c>
      <c r="W9963" s="29" t="e">
        <f t="shared" si="783"/>
        <v>#N/A</v>
      </c>
      <c r="X9963" s="37" t="e">
        <f t="shared" si="782"/>
        <v>#N/A</v>
      </c>
      <c r="Y9963" s="37" t="e">
        <f t="shared" si="785"/>
        <v>#N/A</v>
      </c>
      <c r="Z9963" s="37"/>
      <c r="AA9963" s="37"/>
    </row>
    <row r="9964" spans="20:27">
      <c r="T9964" s="26">
        <v>9944</v>
      </c>
      <c r="U9964" s="26" t="e">
        <f t="shared" si="784"/>
        <v>#N/A</v>
      </c>
      <c r="V9964" s="36" t="e">
        <f t="shared" si="781"/>
        <v>#N/A</v>
      </c>
      <c r="W9964" s="29" t="e">
        <f t="shared" si="783"/>
        <v>#N/A</v>
      </c>
      <c r="X9964" s="37" t="e">
        <f t="shared" si="782"/>
        <v>#N/A</v>
      </c>
      <c r="Y9964" s="37" t="e">
        <f t="shared" si="785"/>
        <v>#N/A</v>
      </c>
      <c r="Z9964" s="37"/>
      <c r="AA9964" s="37"/>
    </row>
    <row r="9965" spans="20:27">
      <c r="T9965" s="26">
        <v>9945</v>
      </c>
      <c r="U9965" s="26" t="e">
        <f t="shared" si="784"/>
        <v>#N/A</v>
      </c>
      <c r="V9965" s="36" t="e">
        <f t="shared" si="781"/>
        <v>#N/A</v>
      </c>
      <c r="W9965" s="29" t="e">
        <f t="shared" si="783"/>
        <v>#N/A</v>
      </c>
      <c r="X9965" s="37" t="e">
        <f t="shared" si="782"/>
        <v>#N/A</v>
      </c>
      <c r="Y9965" s="37" t="e">
        <f t="shared" si="785"/>
        <v>#N/A</v>
      </c>
      <c r="Z9965" s="37"/>
      <c r="AA9965" s="37"/>
    </row>
    <row r="9966" spans="20:27">
      <c r="T9966" s="26">
        <v>9946</v>
      </c>
      <c r="U9966" s="26" t="e">
        <f t="shared" si="784"/>
        <v>#N/A</v>
      </c>
      <c r="V9966" s="36" t="e">
        <f t="shared" si="781"/>
        <v>#N/A</v>
      </c>
      <c r="W9966" s="29" t="e">
        <f t="shared" si="783"/>
        <v>#N/A</v>
      </c>
      <c r="X9966" s="37" t="e">
        <f t="shared" si="782"/>
        <v>#N/A</v>
      </c>
      <c r="Y9966" s="37" t="e">
        <f t="shared" si="785"/>
        <v>#N/A</v>
      </c>
      <c r="Z9966" s="37"/>
      <c r="AA9966" s="37"/>
    </row>
    <row r="9967" spans="20:27">
      <c r="T9967" s="26">
        <v>9947</v>
      </c>
      <c r="U9967" s="26" t="e">
        <f t="shared" si="784"/>
        <v>#N/A</v>
      </c>
      <c r="V9967" s="36" t="e">
        <f t="shared" si="781"/>
        <v>#N/A</v>
      </c>
      <c r="W9967" s="29" t="e">
        <f t="shared" si="783"/>
        <v>#N/A</v>
      </c>
      <c r="X9967" s="37" t="e">
        <f t="shared" si="782"/>
        <v>#N/A</v>
      </c>
      <c r="Y9967" s="37" t="e">
        <f t="shared" si="785"/>
        <v>#N/A</v>
      </c>
      <c r="Z9967" s="37"/>
      <c r="AA9967" s="37"/>
    </row>
    <row r="9968" spans="20:27">
      <c r="T9968" s="26">
        <v>9948</v>
      </c>
      <c r="U9968" s="26" t="e">
        <f t="shared" si="784"/>
        <v>#N/A</v>
      </c>
      <c r="V9968" s="36" t="e">
        <f t="shared" si="781"/>
        <v>#N/A</v>
      </c>
      <c r="W9968" s="29" t="e">
        <f t="shared" si="783"/>
        <v>#N/A</v>
      </c>
      <c r="X9968" s="37" t="e">
        <f t="shared" si="782"/>
        <v>#N/A</v>
      </c>
      <c r="Y9968" s="37" t="e">
        <f t="shared" si="785"/>
        <v>#N/A</v>
      </c>
      <c r="Z9968" s="37"/>
      <c r="AA9968" s="37"/>
    </row>
    <row r="9969" spans="20:27">
      <c r="T9969" s="26">
        <v>9949</v>
      </c>
      <c r="U9969" s="26" t="e">
        <f t="shared" si="784"/>
        <v>#N/A</v>
      </c>
      <c r="V9969" s="36" t="e">
        <f t="shared" si="781"/>
        <v>#N/A</v>
      </c>
      <c r="W9969" s="29" t="e">
        <f t="shared" si="783"/>
        <v>#N/A</v>
      </c>
      <c r="X9969" s="37" t="e">
        <f t="shared" si="782"/>
        <v>#N/A</v>
      </c>
      <c r="Y9969" s="37" t="e">
        <f t="shared" si="785"/>
        <v>#N/A</v>
      </c>
      <c r="Z9969" s="37"/>
      <c r="AA9969" s="37"/>
    </row>
    <row r="9970" spans="20:27">
      <c r="T9970" s="26">
        <v>9950</v>
      </c>
      <c r="U9970" s="26" t="e">
        <f t="shared" si="784"/>
        <v>#N/A</v>
      </c>
      <c r="V9970" s="36" t="e">
        <f t="shared" si="781"/>
        <v>#N/A</v>
      </c>
      <c r="W9970" s="29" t="e">
        <f t="shared" si="783"/>
        <v>#N/A</v>
      </c>
      <c r="X9970" s="37" t="e">
        <f t="shared" si="782"/>
        <v>#N/A</v>
      </c>
      <c r="Y9970" s="37" t="e">
        <f t="shared" si="785"/>
        <v>#N/A</v>
      </c>
      <c r="Z9970" s="37"/>
      <c r="AA9970" s="37"/>
    </row>
    <row r="9971" spans="20:27">
      <c r="T9971" s="26">
        <v>9951</v>
      </c>
      <c r="U9971" s="26" t="e">
        <f t="shared" si="784"/>
        <v>#N/A</v>
      </c>
      <c r="V9971" s="36" t="e">
        <f t="shared" si="781"/>
        <v>#N/A</v>
      </c>
      <c r="W9971" s="29" t="e">
        <f t="shared" si="783"/>
        <v>#N/A</v>
      </c>
      <c r="X9971" s="37" t="e">
        <f t="shared" si="782"/>
        <v>#N/A</v>
      </c>
      <c r="Y9971" s="37" t="e">
        <f t="shared" si="785"/>
        <v>#N/A</v>
      </c>
      <c r="Z9971" s="37"/>
      <c r="AA9971" s="37"/>
    </row>
    <row r="9972" spans="20:27">
      <c r="T9972" s="26">
        <v>9952</v>
      </c>
      <c r="U9972" s="26" t="e">
        <f t="shared" si="784"/>
        <v>#N/A</v>
      </c>
      <c r="V9972" s="36" t="e">
        <f t="shared" si="781"/>
        <v>#N/A</v>
      </c>
      <c r="W9972" s="29" t="e">
        <f t="shared" si="783"/>
        <v>#N/A</v>
      </c>
      <c r="X9972" s="37" t="e">
        <f t="shared" si="782"/>
        <v>#N/A</v>
      </c>
      <c r="Y9972" s="37" t="e">
        <f t="shared" si="785"/>
        <v>#N/A</v>
      </c>
      <c r="Z9972" s="37"/>
      <c r="AA9972" s="37"/>
    </row>
    <row r="9973" spans="20:27">
      <c r="T9973" s="26">
        <v>9953</v>
      </c>
      <c r="U9973" s="26" t="e">
        <f t="shared" si="784"/>
        <v>#N/A</v>
      </c>
      <c r="V9973" s="36" t="e">
        <f t="shared" si="781"/>
        <v>#N/A</v>
      </c>
      <c r="W9973" s="29" t="e">
        <f t="shared" si="783"/>
        <v>#N/A</v>
      </c>
      <c r="X9973" s="37" t="e">
        <f t="shared" si="782"/>
        <v>#N/A</v>
      </c>
      <c r="Y9973" s="37" t="e">
        <f t="shared" si="785"/>
        <v>#N/A</v>
      </c>
      <c r="Z9973" s="37"/>
      <c r="AA9973" s="37"/>
    </row>
    <row r="9974" spans="20:27">
      <c r="T9974" s="26">
        <v>9954</v>
      </c>
      <c r="U9974" s="26" t="e">
        <f t="shared" si="784"/>
        <v>#N/A</v>
      </c>
      <c r="V9974" s="36" t="e">
        <f t="shared" si="781"/>
        <v>#N/A</v>
      </c>
      <c r="W9974" s="29" t="e">
        <f t="shared" si="783"/>
        <v>#N/A</v>
      </c>
      <c r="X9974" s="37" t="e">
        <f t="shared" si="782"/>
        <v>#N/A</v>
      </c>
      <c r="Y9974" s="37" t="e">
        <f t="shared" si="785"/>
        <v>#N/A</v>
      </c>
      <c r="Z9974" s="37"/>
      <c r="AA9974" s="37"/>
    </row>
    <row r="9975" spans="20:27">
      <c r="T9975" s="26">
        <v>9955</v>
      </c>
      <c r="U9975" s="26" t="e">
        <f t="shared" si="784"/>
        <v>#N/A</v>
      </c>
      <c r="V9975" s="36" t="e">
        <f t="shared" si="781"/>
        <v>#N/A</v>
      </c>
      <c r="W9975" s="29" t="e">
        <f t="shared" si="783"/>
        <v>#N/A</v>
      </c>
      <c r="X9975" s="37" t="e">
        <f t="shared" si="782"/>
        <v>#N/A</v>
      </c>
      <c r="Y9975" s="37" t="e">
        <f t="shared" si="785"/>
        <v>#N/A</v>
      </c>
      <c r="Z9975" s="37"/>
      <c r="AA9975" s="37"/>
    </row>
    <row r="9976" spans="20:27">
      <c r="T9976" s="26">
        <v>9956</v>
      </c>
      <c r="U9976" s="26" t="e">
        <f t="shared" si="784"/>
        <v>#N/A</v>
      </c>
      <c r="V9976" s="36" t="e">
        <f t="shared" si="781"/>
        <v>#N/A</v>
      </c>
      <c r="W9976" s="29" t="e">
        <f t="shared" si="783"/>
        <v>#N/A</v>
      </c>
      <c r="X9976" s="37" t="e">
        <f t="shared" si="782"/>
        <v>#N/A</v>
      </c>
      <c r="Y9976" s="37" t="e">
        <f t="shared" si="785"/>
        <v>#N/A</v>
      </c>
      <c r="Z9976" s="37"/>
      <c r="AA9976" s="37"/>
    </row>
    <row r="9977" spans="20:27">
      <c r="T9977" s="26">
        <v>9957</v>
      </c>
      <c r="U9977" s="26" t="e">
        <f t="shared" si="784"/>
        <v>#N/A</v>
      </c>
      <c r="V9977" s="36" t="e">
        <f t="shared" si="781"/>
        <v>#N/A</v>
      </c>
      <c r="W9977" s="29" t="e">
        <f t="shared" si="783"/>
        <v>#N/A</v>
      </c>
      <c r="X9977" s="37" t="e">
        <f t="shared" si="782"/>
        <v>#N/A</v>
      </c>
      <c r="Y9977" s="37" t="e">
        <f t="shared" si="785"/>
        <v>#N/A</v>
      </c>
      <c r="Z9977" s="37"/>
      <c r="AA9977" s="37"/>
    </row>
    <row r="9978" spans="20:27">
      <c r="T9978" s="26">
        <v>9958</v>
      </c>
      <c r="U9978" s="26" t="e">
        <f t="shared" si="784"/>
        <v>#N/A</v>
      </c>
      <c r="V9978" s="36" t="e">
        <f t="shared" si="781"/>
        <v>#N/A</v>
      </c>
      <c r="W9978" s="29" t="e">
        <f t="shared" si="783"/>
        <v>#N/A</v>
      </c>
      <c r="X9978" s="37" t="e">
        <f t="shared" si="782"/>
        <v>#N/A</v>
      </c>
      <c r="Y9978" s="37" t="e">
        <f t="shared" si="785"/>
        <v>#N/A</v>
      </c>
      <c r="Z9978" s="37"/>
      <c r="AA9978" s="37"/>
    </row>
    <row r="9979" spans="20:27">
      <c r="T9979" s="26">
        <v>9959</v>
      </c>
      <c r="U9979" s="26" t="e">
        <f t="shared" si="784"/>
        <v>#N/A</v>
      </c>
      <c r="V9979" s="36" t="e">
        <f t="shared" si="781"/>
        <v>#N/A</v>
      </c>
      <c r="W9979" s="29" t="e">
        <f t="shared" si="783"/>
        <v>#N/A</v>
      </c>
      <c r="X9979" s="37" t="e">
        <f t="shared" si="782"/>
        <v>#N/A</v>
      </c>
      <c r="Y9979" s="37" t="e">
        <f t="shared" si="785"/>
        <v>#N/A</v>
      </c>
      <c r="Z9979" s="37"/>
      <c r="AA9979" s="37"/>
    </row>
    <row r="9980" spans="20:27">
      <c r="T9980" s="26">
        <v>9960</v>
      </c>
      <c r="U9980" s="26" t="e">
        <f t="shared" si="784"/>
        <v>#N/A</v>
      </c>
      <c r="V9980" s="36" t="e">
        <f t="shared" si="781"/>
        <v>#N/A</v>
      </c>
      <c r="W9980" s="29" t="e">
        <f t="shared" si="783"/>
        <v>#N/A</v>
      </c>
      <c r="X9980" s="37" t="e">
        <f t="shared" si="782"/>
        <v>#N/A</v>
      </c>
      <c r="Y9980" s="37" t="e">
        <f t="shared" si="785"/>
        <v>#N/A</v>
      </c>
      <c r="Z9980" s="37"/>
      <c r="AA9980" s="37"/>
    </row>
    <row r="9981" spans="20:27">
      <c r="T9981" s="26">
        <v>9961</v>
      </c>
      <c r="U9981" s="26" t="e">
        <f t="shared" si="784"/>
        <v>#N/A</v>
      </c>
      <c r="V9981" s="36" t="e">
        <f t="shared" si="781"/>
        <v>#N/A</v>
      </c>
      <c r="W9981" s="29" t="e">
        <f t="shared" si="783"/>
        <v>#N/A</v>
      </c>
      <c r="X9981" s="37" t="e">
        <f t="shared" si="782"/>
        <v>#N/A</v>
      </c>
      <c r="Y9981" s="37" t="e">
        <f t="shared" si="785"/>
        <v>#N/A</v>
      </c>
      <c r="Z9981" s="37"/>
      <c r="AA9981" s="37"/>
    </row>
    <row r="9982" spans="20:27">
      <c r="T9982" s="26">
        <v>9962</v>
      </c>
      <c r="U9982" s="26" t="e">
        <f t="shared" si="784"/>
        <v>#N/A</v>
      </c>
      <c r="V9982" s="36" t="e">
        <f t="shared" si="781"/>
        <v>#N/A</v>
      </c>
      <c r="W9982" s="29" t="e">
        <f t="shared" si="783"/>
        <v>#N/A</v>
      </c>
      <c r="X9982" s="37" t="e">
        <f t="shared" si="782"/>
        <v>#N/A</v>
      </c>
      <c r="Y9982" s="37" t="e">
        <f t="shared" si="785"/>
        <v>#N/A</v>
      </c>
      <c r="Z9982" s="37"/>
      <c r="AA9982" s="37"/>
    </row>
    <row r="9983" spans="20:27">
      <c r="T9983" s="26">
        <v>9963</v>
      </c>
      <c r="U9983" s="26" t="e">
        <f t="shared" si="784"/>
        <v>#N/A</v>
      </c>
      <c r="V9983" s="36" t="e">
        <f t="shared" si="781"/>
        <v>#N/A</v>
      </c>
      <c r="W9983" s="29" t="e">
        <f t="shared" si="783"/>
        <v>#N/A</v>
      </c>
      <c r="X9983" s="37" t="e">
        <f t="shared" si="782"/>
        <v>#N/A</v>
      </c>
      <c r="Y9983" s="37" t="e">
        <f t="shared" si="785"/>
        <v>#N/A</v>
      </c>
      <c r="Z9983" s="37"/>
      <c r="AA9983" s="37"/>
    </row>
    <row r="9984" spans="20:27">
      <c r="T9984" s="26">
        <v>9964</v>
      </c>
      <c r="U9984" s="26" t="e">
        <f t="shared" si="784"/>
        <v>#N/A</v>
      </c>
      <c r="V9984" s="36" t="e">
        <f t="shared" si="781"/>
        <v>#N/A</v>
      </c>
      <c r="W9984" s="29" t="e">
        <f t="shared" si="783"/>
        <v>#N/A</v>
      </c>
      <c r="X9984" s="37" t="e">
        <f t="shared" si="782"/>
        <v>#N/A</v>
      </c>
      <c r="Y9984" s="37" t="e">
        <f t="shared" si="785"/>
        <v>#N/A</v>
      </c>
      <c r="Z9984" s="37"/>
      <c r="AA9984" s="37"/>
    </row>
    <row r="9985" spans="20:27">
      <c r="T9985" s="26">
        <v>9965</v>
      </c>
      <c r="U9985" s="26" t="e">
        <f t="shared" si="784"/>
        <v>#N/A</v>
      </c>
      <c r="V9985" s="36" t="e">
        <f t="shared" si="781"/>
        <v>#N/A</v>
      </c>
      <c r="W9985" s="29" t="e">
        <f t="shared" si="783"/>
        <v>#N/A</v>
      </c>
      <c r="X9985" s="37" t="e">
        <f t="shared" si="782"/>
        <v>#N/A</v>
      </c>
      <c r="Y9985" s="37" t="e">
        <f t="shared" si="785"/>
        <v>#N/A</v>
      </c>
      <c r="Z9985" s="37"/>
      <c r="AA9985" s="37"/>
    </row>
    <row r="9986" spans="20:27">
      <c r="T9986" s="26">
        <v>9966</v>
      </c>
      <c r="U9986" s="26" t="e">
        <f t="shared" si="784"/>
        <v>#N/A</v>
      </c>
      <c r="V9986" s="36" t="e">
        <f t="shared" si="781"/>
        <v>#N/A</v>
      </c>
      <c r="W9986" s="29" t="e">
        <f t="shared" si="783"/>
        <v>#N/A</v>
      </c>
      <c r="X9986" s="37" t="e">
        <f t="shared" si="782"/>
        <v>#N/A</v>
      </c>
      <c r="Y9986" s="37" t="e">
        <f t="shared" si="785"/>
        <v>#N/A</v>
      </c>
      <c r="Z9986" s="37"/>
      <c r="AA9986" s="37"/>
    </row>
    <row r="9987" spans="20:27">
      <c r="T9987" s="26">
        <v>9967</v>
      </c>
      <c r="U9987" s="26" t="e">
        <f t="shared" si="784"/>
        <v>#N/A</v>
      </c>
      <c r="V9987" s="36" t="e">
        <f t="shared" si="781"/>
        <v>#N/A</v>
      </c>
      <c r="W9987" s="29" t="e">
        <f t="shared" si="783"/>
        <v>#N/A</v>
      </c>
      <c r="X9987" s="37" t="e">
        <f t="shared" si="782"/>
        <v>#N/A</v>
      </c>
      <c r="Y9987" s="37" t="e">
        <f t="shared" si="785"/>
        <v>#N/A</v>
      </c>
      <c r="Z9987" s="37"/>
      <c r="AA9987" s="37"/>
    </row>
    <row r="9988" spans="20:27">
      <c r="T9988" s="26">
        <v>9968</v>
      </c>
      <c r="U9988" s="26" t="e">
        <f t="shared" si="784"/>
        <v>#N/A</v>
      </c>
      <c r="V9988" s="36" t="e">
        <f t="shared" si="781"/>
        <v>#N/A</v>
      </c>
      <c r="W9988" s="29" t="e">
        <f t="shared" si="783"/>
        <v>#N/A</v>
      </c>
      <c r="X9988" s="37" t="e">
        <f t="shared" si="782"/>
        <v>#N/A</v>
      </c>
      <c r="Y9988" s="37" t="e">
        <f t="shared" si="785"/>
        <v>#N/A</v>
      </c>
      <c r="Z9988" s="37"/>
      <c r="AA9988" s="37"/>
    </row>
    <row r="9989" spans="20:27">
      <c r="T9989" s="26">
        <v>9969</v>
      </c>
      <c r="U9989" s="26" t="e">
        <f t="shared" si="784"/>
        <v>#N/A</v>
      </c>
      <c r="V9989" s="36" t="e">
        <f t="shared" si="781"/>
        <v>#N/A</v>
      </c>
      <c r="W9989" s="29" t="e">
        <f t="shared" si="783"/>
        <v>#N/A</v>
      </c>
      <c r="X9989" s="37" t="e">
        <f t="shared" si="782"/>
        <v>#N/A</v>
      </c>
      <c r="Y9989" s="37" t="e">
        <f t="shared" si="785"/>
        <v>#N/A</v>
      </c>
      <c r="Z9989" s="37"/>
      <c r="AA9989" s="37"/>
    </row>
    <row r="9990" spans="20:27">
      <c r="T9990" s="26">
        <v>9970</v>
      </c>
      <c r="U9990" s="26" t="e">
        <f t="shared" si="784"/>
        <v>#N/A</v>
      </c>
      <c r="V9990" s="36" t="e">
        <f t="shared" si="781"/>
        <v>#N/A</v>
      </c>
      <c r="W9990" s="29" t="e">
        <f t="shared" si="783"/>
        <v>#N/A</v>
      </c>
      <c r="X9990" s="37" t="e">
        <f t="shared" si="782"/>
        <v>#N/A</v>
      </c>
      <c r="Y9990" s="37" t="e">
        <f t="shared" si="785"/>
        <v>#N/A</v>
      </c>
      <c r="Z9990" s="37"/>
      <c r="AA9990" s="37"/>
    </row>
    <row r="9991" spans="20:27">
      <c r="T9991" s="26">
        <v>9971</v>
      </c>
      <c r="U9991" s="26" t="e">
        <f t="shared" si="784"/>
        <v>#N/A</v>
      </c>
      <c r="V9991" s="36" t="e">
        <f t="shared" si="781"/>
        <v>#N/A</v>
      </c>
      <c r="W9991" s="29" t="e">
        <f t="shared" si="783"/>
        <v>#N/A</v>
      </c>
      <c r="X9991" s="37" t="e">
        <f t="shared" si="782"/>
        <v>#N/A</v>
      </c>
      <c r="Y9991" s="37" t="e">
        <f t="shared" si="785"/>
        <v>#N/A</v>
      </c>
      <c r="Z9991" s="37"/>
      <c r="AA9991" s="37"/>
    </row>
    <row r="9992" spans="20:27">
      <c r="T9992" s="26">
        <v>9972</v>
      </c>
      <c r="U9992" s="26" t="e">
        <f t="shared" si="784"/>
        <v>#N/A</v>
      </c>
      <c r="V9992" s="36" t="e">
        <f t="shared" ref="V9992:V10055" si="786">K$23*EXP(M$22*LOG(T9992/O$23))</f>
        <v>#N/A</v>
      </c>
      <c r="W9992" s="29" t="e">
        <f t="shared" si="783"/>
        <v>#N/A</v>
      </c>
      <c r="X9992" s="37" t="e">
        <f t="shared" ref="X9992:X10055" si="787">IF(($K$60+15)&gt;T9992,T9992,(#N/A))</f>
        <v>#N/A</v>
      </c>
      <c r="Y9992" s="37" t="e">
        <f t="shared" si="785"/>
        <v>#N/A</v>
      </c>
      <c r="Z9992" s="37"/>
      <c r="AA9992" s="37"/>
    </row>
    <row r="9993" spans="20:27">
      <c r="T9993" s="26">
        <v>9973</v>
      </c>
      <c r="U9993" s="26" t="e">
        <f t="shared" si="784"/>
        <v>#N/A</v>
      </c>
      <c r="V9993" s="36" t="e">
        <f t="shared" si="786"/>
        <v>#N/A</v>
      </c>
      <c r="W9993" s="29" t="e">
        <f t="shared" si="783"/>
        <v>#N/A</v>
      </c>
      <c r="X9993" s="37" t="e">
        <f t="shared" si="787"/>
        <v>#N/A</v>
      </c>
      <c r="Y9993" s="37" t="e">
        <f t="shared" si="785"/>
        <v>#N/A</v>
      </c>
      <c r="Z9993" s="37"/>
      <c r="AA9993" s="37"/>
    </row>
    <row r="9994" spans="20:27">
      <c r="T9994" s="26">
        <v>9974</v>
      </c>
      <c r="U9994" s="26" t="e">
        <f t="shared" si="784"/>
        <v>#N/A</v>
      </c>
      <c r="V9994" s="36" t="e">
        <f t="shared" si="786"/>
        <v>#N/A</v>
      </c>
      <c r="W9994" s="29" t="e">
        <f t="shared" si="783"/>
        <v>#N/A</v>
      </c>
      <c r="X9994" s="37" t="e">
        <f t="shared" si="787"/>
        <v>#N/A</v>
      </c>
      <c r="Y9994" s="37" t="e">
        <f t="shared" si="785"/>
        <v>#N/A</v>
      </c>
      <c r="Z9994" s="37"/>
      <c r="AA9994" s="37"/>
    </row>
    <row r="9995" spans="20:27">
      <c r="T9995" s="26">
        <v>9975</v>
      </c>
      <c r="U9995" s="26" t="e">
        <f t="shared" si="784"/>
        <v>#N/A</v>
      </c>
      <c r="V9995" s="36" t="e">
        <f t="shared" si="786"/>
        <v>#N/A</v>
      </c>
      <c r="W9995" s="29" t="e">
        <f t="shared" si="783"/>
        <v>#N/A</v>
      </c>
      <c r="X9995" s="37" t="e">
        <f t="shared" si="787"/>
        <v>#N/A</v>
      </c>
      <c r="Y9995" s="37" t="e">
        <f t="shared" si="785"/>
        <v>#N/A</v>
      </c>
      <c r="Z9995" s="37"/>
      <c r="AA9995" s="37"/>
    </row>
    <row r="9996" spans="20:27">
      <c r="T9996" s="26">
        <v>9976</v>
      </c>
      <c r="U9996" s="26" t="e">
        <f t="shared" si="784"/>
        <v>#N/A</v>
      </c>
      <c r="V9996" s="36" t="e">
        <f t="shared" si="786"/>
        <v>#N/A</v>
      </c>
      <c r="W9996" s="29" t="e">
        <f t="shared" si="783"/>
        <v>#N/A</v>
      </c>
      <c r="X9996" s="37" t="e">
        <f t="shared" si="787"/>
        <v>#N/A</v>
      </c>
      <c r="Y9996" s="37" t="e">
        <f t="shared" si="785"/>
        <v>#N/A</v>
      </c>
      <c r="Z9996" s="37"/>
      <c r="AA9996" s="37"/>
    </row>
    <row r="9997" spans="20:27">
      <c r="T9997" s="26">
        <v>9977</v>
      </c>
      <c r="U9997" s="26" t="e">
        <f t="shared" si="784"/>
        <v>#N/A</v>
      </c>
      <c r="V9997" s="36" t="e">
        <f t="shared" si="786"/>
        <v>#N/A</v>
      </c>
      <c r="W9997" s="29" t="e">
        <f t="shared" si="783"/>
        <v>#N/A</v>
      </c>
      <c r="X9997" s="37" t="e">
        <f t="shared" si="787"/>
        <v>#N/A</v>
      </c>
      <c r="Y9997" s="37" t="e">
        <f t="shared" si="785"/>
        <v>#N/A</v>
      </c>
      <c r="Z9997" s="37"/>
      <c r="AA9997" s="37"/>
    </row>
    <row r="9998" spans="20:27">
      <c r="T9998" s="26">
        <v>9978</v>
      </c>
      <c r="U9998" s="26" t="e">
        <f t="shared" si="784"/>
        <v>#N/A</v>
      </c>
      <c r="V9998" s="36" t="e">
        <f t="shared" si="786"/>
        <v>#N/A</v>
      </c>
      <c r="W9998" s="29" t="e">
        <f t="shared" si="783"/>
        <v>#N/A</v>
      </c>
      <c r="X9998" s="37" t="e">
        <f t="shared" si="787"/>
        <v>#N/A</v>
      </c>
      <c r="Y9998" s="37" t="e">
        <f t="shared" si="785"/>
        <v>#N/A</v>
      </c>
      <c r="Z9998" s="37"/>
      <c r="AA9998" s="37"/>
    </row>
    <row r="9999" spans="20:27">
      <c r="T9999" s="26">
        <v>9979</v>
      </c>
      <c r="U9999" s="26" t="e">
        <f t="shared" si="784"/>
        <v>#N/A</v>
      </c>
      <c r="V9999" s="36" t="e">
        <f t="shared" si="786"/>
        <v>#N/A</v>
      </c>
      <c r="W9999" s="29" t="e">
        <f t="shared" si="783"/>
        <v>#N/A</v>
      </c>
      <c r="X9999" s="37" t="e">
        <f t="shared" si="787"/>
        <v>#N/A</v>
      </c>
      <c r="Y9999" s="37" t="e">
        <f t="shared" si="785"/>
        <v>#N/A</v>
      </c>
      <c r="Z9999" s="37"/>
      <c r="AA9999" s="37"/>
    </row>
    <row r="10000" spans="20:27">
      <c r="T10000" s="26">
        <v>9980</v>
      </c>
      <c r="U10000" s="26" t="e">
        <f t="shared" si="784"/>
        <v>#N/A</v>
      </c>
      <c r="V10000" s="36" t="e">
        <f t="shared" si="786"/>
        <v>#N/A</v>
      </c>
      <c r="W10000" s="29" t="e">
        <f t="shared" si="783"/>
        <v>#N/A</v>
      </c>
      <c r="X10000" s="37" t="e">
        <f t="shared" si="787"/>
        <v>#N/A</v>
      </c>
      <c r="Y10000" s="37" t="e">
        <f t="shared" si="785"/>
        <v>#N/A</v>
      </c>
      <c r="Z10000" s="37"/>
      <c r="AA10000" s="37"/>
    </row>
    <row r="10001" spans="20:27">
      <c r="T10001" s="26">
        <v>9981</v>
      </c>
      <c r="U10001" s="26" t="e">
        <f t="shared" si="784"/>
        <v>#N/A</v>
      </c>
      <c r="V10001" s="36" t="e">
        <f t="shared" si="786"/>
        <v>#N/A</v>
      </c>
      <c r="W10001" s="29" t="e">
        <f t="shared" si="783"/>
        <v>#N/A</v>
      </c>
      <c r="X10001" s="37" t="e">
        <f t="shared" si="787"/>
        <v>#N/A</v>
      </c>
      <c r="Y10001" s="37" t="e">
        <f t="shared" si="785"/>
        <v>#N/A</v>
      </c>
      <c r="Z10001" s="37"/>
      <c r="AA10001" s="37"/>
    </row>
    <row r="10002" spans="20:27">
      <c r="T10002" s="26">
        <v>9982</v>
      </c>
      <c r="U10002" s="26" t="e">
        <f t="shared" si="784"/>
        <v>#N/A</v>
      </c>
      <c r="V10002" s="36" t="e">
        <f t="shared" si="786"/>
        <v>#N/A</v>
      </c>
      <c r="W10002" s="29" t="e">
        <f t="shared" si="783"/>
        <v>#N/A</v>
      </c>
      <c r="X10002" s="37" t="e">
        <f t="shared" si="787"/>
        <v>#N/A</v>
      </c>
      <c r="Y10002" s="37" t="e">
        <f t="shared" si="785"/>
        <v>#N/A</v>
      </c>
      <c r="Z10002" s="37"/>
      <c r="AA10002" s="37"/>
    </row>
    <row r="10003" spans="20:27">
      <c r="T10003" s="26">
        <v>9983</v>
      </c>
      <c r="U10003" s="26" t="e">
        <f t="shared" si="784"/>
        <v>#N/A</v>
      </c>
      <c r="V10003" s="36" t="e">
        <f t="shared" si="786"/>
        <v>#N/A</v>
      </c>
      <c r="W10003" s="29" t="e">
        <f t="shared" si="783"/>
        <v>#N/A</v>
      </c>
      <c r="X10003" s="37" t="e">
        <f t="shared" si="787"/>
        <v>#N/A</v>
      </c>
      <c r="Y10003" s="37" t="e">
        <f t="shared" si="785"/>
        <v>#N/A</v>
      </c>
      <c r="Z10003" s="37"/>
      <c r="AA10003" s="37"/>
    </row>
    <row r="10004" spans="20:27">
      <c r="T10004" s="26">
        <v>9984</v>
      </c>
      <c r="U10004" s="26" t="e">
        <f t="shared" si="784"/>
        <v>#N/A</v>
      </c>
      <c r="V10004" s="36" t="e">
        <f t="shared" si="786"/>
        <v>#N/A</v>
      </c>
      <c r="W10004" s="29" t="e">
        <f t="shared" si="783"/>
        <v>#N/A</v>
      </c>
      <c r="X10004" s="37" t="e">
        <f t="shared" si="787"/>
        <v>#N/A</v>
      </c>
      <c r="Y10004" s="37" t="e">
        <f t="shared" si="785"/>
        <v>#N/A</v>
      </c>
      <c r="Z10004" s="37"/>
      <c r="AA10004" s="37"/>
    </row>
    <row r="10005" spans="20:27">
      <c r="T10005" s="26">
        <v>9985</v>
      </c>
      <c r="U10005" s="26" t="e">
        <f t="shared" si="784"/>
        <v>#N/A</v>
      </c>
      <c r="V10005" s="36" t="e">
        <f t="shared" si="786"/>
        <v>#N/A</v>
      </c>
      <c r="W10005" s="29" t="e">
        <f t="shared" ref="W10005:W10068" si="788">IF(U10005="",(#N/A),V10005)</f>
        <v>#N/A</v>
      </c>
      <c r="X10005" s="37" t="e">
        <f t="shared" si="787"/>
        <v>#N/A</v>
      </c>
      <c r="Y10005" s="37" t="e">
        <f t="shared" si="785"/>
        <v>#N/A</v>
      </c>
      <c r="Z10005" s="37"/>
      <c r="AA10005" s="37"/>
    </row>
    <row r="10006" spans="20:27">
      <c r="T10006" s="26">
        <v>9986</v>
      </c>
      <c r="U10006" s="26" t="e">
        <f t="shared" ref="U10006:U10069" si="789">IF(MAX(D$20:D$64)&lt;T10006,(#N/A),T10006)</f>
        <v>#N/A</v>
      </c>
      <c r="V10006" s="36" t="e">
        <f t="shared" si="786"/>
        <v>#N/A</v>
      </c>
      <c r="W10006" s="29" t="e">
        <f t="shared" si="788"/>
        <v>#N/A</v>
      </c>
      <c r="X10006" s="37" t="e">
        <f t="shared" si="787"/>
        <v>#N/A</v>
      </c>
      <c r="Y10006" s="37" t="e">
        <f t="shared" si="785"/>
        <v>#N/A</v>
      </c>
      <c r="Z10006" s="37"/>
      <c r="AA10006" s="37"/>
    </row>
    <row r="10007" spans="20:27">
      <c r="T10007" s="26">
        <v>9987</v>
      </c>
      <c r="U10007" s="26" t="e">
        <f t="shared" si="789"/>
        <v>#N/A</v>
      </c>
      <c r="V10007" s="36" t="e">
        <f t="shared" si="786"/>
        <v>#N/A</v>
      </c>
      <c r="W10007" s="29" t="e">
        <f t="shared" si="788"/>
        <v>#N/A</v>
      </c>
      <c r="X10007" s="37" t="e">
        <f t="shared" si="787"/>
        <v>#N/A</v>
      </c>
      <c r="Y10007" s="37" t="e">
        <f t="shared" si="785"/>
        <v>#N/A</v>
      </c>
      <c r="Z10007" s="37"/>
      <c r="AA10007" s="37"/>
    </row>
    <row r="10008" spans="20:27">
      <c r="T10008" s="26">
        <v>9988</v>
      </c>
      <c r="U10008" s="26" t="e">
        <f t="shared" si="789"/>
        <v>#N/A</v>
      </c>
      <c r="V10008" s="36" t="e">
        <f t="shared" si="786"/>
        <v>#N/A</v>
      </c>
      <c r="W10008" s="29" t="e">
        <f t="shared" si="788"/>
        <v>#N/A</v>
      </c>
      <c r="X10008" s="37" t="e">
        <f t="shared" si="787"/>
        <v>#N/A</v>
      </c>
      <c r="Y10008" s="37" t="e">
        <f t="shared" si="785"/>
        <v>#N/A</v>
      </c>
      <c r="Z10008" s="37"/>
      <c r="AA10008" s="37"/>
    </row>
    <row r="10009" spans="20:27">
      <c r="T10009" s="26">
        <v>9989</v>
      </c>
      <c r="U10009" s="26" t="e">
        <f t="shared" si="789"/>
        <v>#N/A</v>
      </c>
      <c r="V10009" s="36" t="e">
        <f t="shared" si="786"/>
        <v>#N/A</v>
      </c>
      <c r="W10009" s="29" t="e">
        <f t="shared" si="788"/>
        <v>#N/A</v>
      </c>
      <c r="X10009" s="37" t="e">
        <f t="shared" si="787"/>
        <v>#N/A</v>
      </c>
      <c r="Y10009" s="37" t="e">
        <f t="shared" si="785"/>
        <v>#N/A</v>
      </c>
      <c r="Z10009" s="37"/>
      <c r="AA10009" s="37"/>
    </row>
    <row r="10010" spans="20:27">
      <c r="T10010" s="26">
        <v>9990</v>
      </c>
      <c r="U10010" s="26" t="e">
        <f t="shared" si="789"/>
        <v>#N/A</v>
      </c>
      <c r="V10010" s="36" t="e">
        <f t="shared" si="786"/>
        <v>#N/A</v>
      </c>
      <c r="W10010" s="29" t="e">
        <f t="shared" si="788"/>
        <v>#N/A</v>
      </c>
      <c r="X10010" s="37" t="e">
        <f t="shared" si="787"/>
        <v>#N/A</v>
      </c>
      <c r="Y10010" s="37" t="e">
        <f t="shared" si="785"/>
        <v>#N/A</v>
      </c>
      <c r="Z10010" s="37"/>
      <c r="AA10010" s="37"/>
    </row>
    <row r="10011" spans="20:27">
      <c r="T10011" s="26">
        <v>9991</v>
      </c>
      <c r="U10011" s="26" t="e">
        <f t="shared" si="789"/>
        <v>#N/A</v>
      </c>
      <c r="V10011" s="36" t="e">
        <f t="shared" si="786"/>
        <v>#N/A</v>
      </c>
      <c r="W10011" s="29" t="e">
        <f t="shared" si="788"/>
        <v>#N/A</v>
      </c>
      <c r="X10011" s="37" t="e">
        <f t="shared" si="787"/>
        <v>#N/A</v>
      </c>
      <c r="Y10011" s="37" t="e">
        <f t="shared" si="785"/>
        <v>#N/A</v>
      </c>
      <c r="Z10011" s="37"/>
      <c r="AA10011" s="37"/>
    </row>
    <row r="10012" spans="20:27">
      <c r="T10012" s="26">
        <v>9992</v>
      </c>
      <c r="U10012" s="26" t="e">
        <f t="shared" si="789"/>
        <v>#N/A</v>
      </c>
      <c r="V10012" s="36" t="e">
        <f t="shared" si="786"/>
        <v>#N/A</v>
      </c>
      <c r="W10012" s="29" t="e">
        <f t="shared" si="788"/>
        <v>#N/A</v>
      </c>
      <c r="X10012" s="37" t="e">
        <f t="shared" si="787"/>
        <v>#N/A</v>
      </c>
      <c r="Y10012" s="37" t="e">
        <f t="shared" si="785"/>
        <v>#N/A</v>
      </c>
      <c r="Z10012" s="37"/>
      <c r="AA10012" s="37"/>
    </row>
    <row r="10013" spans="20:27">
      <c r="T10013" s="26">
        <v>9993</v>
      </c>
      <c r="U10013" s="26" t="e">
        <f t="shared" si="789"/>
        <v>#N/A</v>
      </c>
      <c r="V10013" s="36" t="e">
        <f t="shared" si="786"/>
        <v>#N/A</v>
      </c>
      <c r="W10013" s="29" t="e">
        <f t="shared" si="788"/>
        <v>#N/A</v>
      </c>
      <c r="X10013" s="37" t="e">
        <f t="shared" si="787"/>
        <v>#N/A</v>
      </c>
      <c r="Y10013" s="37" t="e">
        <f t="shared" si="785"/>
        <v>#N/A</v>
      </c>
      <c r="Z10013" s="37"/>
      <c r="AA10013" s="37"/>
    </row>
    <row r="10014" spans="20:27">
      <c r="T10014" s="26">
        <v>9994</v>
      </c>
      <c r="U10014" s="26" t="e">
        <f t="shared" si="789"/>
        <v>#N/A</v>
      </c>
      <c r="V10014" s="36" t="e">
        <f t="shared" si="786"/>
        <v>#N/A</v>
      </c>
      <c r="W10014" s="29" t="e">
        <f t="shared" si="788"/>
        <v>#N/A</v>
      </c>
      <c r="X10014" s="37" t="e">
        <f t="shared" si="787"/>
        <v>#N/A</v>
      </c>
      <c r="Y10014" s="37" t="e">
        <f t="shared" si="785"/>
        <v>#N/A</v>
      </c>
      <c r="Z10014" s="37"/>
      <c r="AA10014" s="37"/>
    </row>
    <row r="10015" spans="20:27">
      <c r="T10015" s="26">
        <v>9995</v>
      </c>
      <c r="U10015" s="26" t="e">
        <f t="shared" si="789"/>
        <v>#N/A</v>
      </c>
      <c r="V10015" s="36" t="e">
        <f t="shared" si="786"/>
        <v>#N/A</v>
      </c>
      <c r="W10015" s="29" t="e">
        <f t="shared" si="788"/>
        <v>#N/A</v>
      </c>
      <c r="X10015" s="37" t="e">
        <f t="shared" si="787"/>
        <v>#N/A</v>
      </c>
      <c r="Y10015" s="37" t="e">
        <f t="shared" ref="Y10015:Y10078" si="790">IF(($K$60+15)&gt;T10015,K$23*EXP(M$22*LOG(T10015/O$23)),(#N/A))</f>
        <v>#N/A</v>
      </c>
      <c r="Z10015" s="37"/>
      <c r="AA10015" s="37"/>
    </row>
    <row r="10016" spans="20:27">
      <c r="T10016" s="26">
        <v>9996</v>
      </c>
      <c r="U10016" s="26" t="e">
        <f t="shared" si="789"/>
        <v>#N/A</v>
      </c>
      <c r="V10016" s="36" t="e">
        <f t="shared" si="786"/>
        <v>#N/A</v>
      </c>
      <c r="W10016" s="29" t="e">
        <f t="shared" si="788"/>
        <v>#N/A</v>
      </c>
      <c r="X10016" s="37" t="e">
        <f t="shared" si="787"/>
        <v>#N/A</v>
      </c>
      <c r="Y10016" s="37" t="e">
        <f t="shared" si="790"/>
        <v>#N/A</v>
      </c>
      <c r="Z10016" s="37"/>
      <c r="AA10016" s="37"/>
    </row>
    <row r="10017" spans="20:27">
      <c r="T10017" s="26">
        <v>9997</v>
      </c>
      <c r="U10017" s="26" t="e">
        <f t="shared" si="789"/>
        <v>#N/A</v>
      </c>
      <c r="V10017" s="36" t="e">
        <f t="shared" si="786"/>
        <v>#N/A</v>
      </c>
      <c r="W10017" s="29" t="e">
        <f t="shared" si="788"/>
        <v>#N/A</v>
      </c>
      <c r="X10017" s="37" t="e">
        <f t="shared" si="787"/>
        <v>#N/A</v>
      </c>
      <c r="Y10017" s="37" t="e">
        <f t="shared" si="790"/>
        <v>#N/A</v>
      </c>
      <c r="Z10017" s="37"/>
      <c r="AA10017" s="37"/>
    </row>
    <row r="10018" spans="20:27">
      <c r="T10018" s="26">
        <v>9998</v>
      </c>
      <c r="U10018" s="26" t="e">
        <f t="shared" si="789"/>
        <v>#N/A</v>
      </c>
      <c r="V10018" s="36" t="e">
        <f t="shared" si="786"/>
        <v>#N/A</v>
      </c>
      <c r="W10018" s="29" t="e">
        <f t="shared" si="788"/>
        <v>#N/A</v>
      </c>
      <c r="X10018" s="37" t="e">
        <f t="shared" si="787"/>
        <v>#N/A</v>
      </c>
      <c r="Y10018" s="37" t="e">
        <f t="shared" si="790"/>
        <v>#N/A</v>
      </c>
      <c r="Z10018" s="37"/>
      <c r="AA10018" s="37"/>
    </row>
    <row r="10019" spans="20:27">
      <c r="T10019" s="26">
        <v>9999</v>
      </c>
      <c r="U10019" s="26" t="e">
        <f t="shared" si="789"/>
        <v>#N/A</v>
      </c>
      <c r="V10019" s="36" t="e">
        <f t="shared" si="786"/>
        <v>#N/A</v>
      </c>
      <c r="W10019" s="29" t="e">
        <f t="shared" si="788"/>
        <v>#N/A</v>
      </c>
      <c r="X10019" s="37" t="e">
        <f t="shared" si="787"/>
        <v>#N/A</v>
      </c>
      <c r="Y10019" s="37" t="e">
        <f t="shared" si="790"/>
        <v>#N/A</v>
      </c>
      <c r="Z10019" s="37"/>
      <c r="AA10019" s="37"/>
    </row>
    <row r="10020" spans="20:27">
      <c r="T10020" s="26">
        <v>10000</v>
      </c>
      <c r="U10020" s="26" t="e">
        <f t="shared" si="789"/>
        <v>#N/A</v>
      </c>
      <c r="V10020" s="36" t="e">
        <f t="shared" si="786"/>
        <v>#N/A</v>
      </c>
      <c r="W10020" s="29" t="e">
        <f t="shared" si="788"/>
        <v>#N/A</v>
      </c>
      <c r="X10020" s="37" t="e">
        <f t="shared" si="787"/>
        <v>#N/A</v>
      </c>
      <c r="Y10020" s="37" t="e">
        <f t="shared" si="790"/>
        <v>#N/A</v>
      </c>
      <c r="Z10020" s="37"/>
      <c r="AA10020" s="37"/>
    </row>
    <row r="10021" spans="20:27">
      <c r="T10021" s="26">
        <v>10001</v>
      </c>
      <c r="U10021" s="26" t="e">
        <f t="shared" si="789"/>
        <v>#N/A</v>
      </c>
      <c r="V10021" s="36" t="e">
        <f t="shared" si="786"/>
        <v>#N/A</v>
      </c>
      <c r="W10021" s="29" t="e">
        <f t="shared" si="788"/>
        <v>#N/A</v>
      </c>
      <c r="X10021" s="37" t="e">
        <f t="shared" si="787"/>
        <v>#N/A</v>
      </c>
      <c r="Y10021" s="37" t="e">
        <f t="shared" si="790"/>
        <v>#N/A</v>
      </c>
      <c r="Z10021" s="37"/>
      <c r="AA10021" s="37"/>
    </row>
    <row r="10022" spans="20:27">
      <c r="T10022" s="26">
        <v>10002</v>
      </c>
      <c r="U10022" s="26" t="e">
        <f t="shared" si="789"/>
        <v>#N/A</v>
      </c>
      <c r="V10022" s="36" t="e">
        <f t="shared" si="786"/>
        <v>#N/A</v>
      </c>
      <c r="W10022" s="29" t="e">
        <f t="shared" si="788"/>
        <v>#N/A</v>
      </c>
      <c r="X10022" s="37" t="e">
        <f t="shared" si="787"/>
        <v>#N/A</v>
      </c>
      <c r="Y10022" s="37" t="e">
        <f t="shared" si="790"/>
        <v>#N/A</v>
      </c>
      <c r="Z10022" s="37"/>
      <c r="AA10022" s="37"/>
    </row>
    <row r="10023" spans="20:27">
      <c r="T10023" s="26">
        <v>10003</v>
      </c>
      <c r="U10023" s="26" t="e">
        <f t="shared" si="789"/>
        <v>#N/A</v>
      </c>
      <c r="V10023" s="36" t="e">
        <f t="shared" si="786"/>
        <v>#N/A</v>
      </c>
      <c r="W10023" s="29" t="e">
        <f t="shared" si="788"/>
        <v>#N/A</v>
      </c>
      <c r="X10023" s="37" t="e">
        <f t="shared" si="787"/>
        <v>#N/A</v>
      </c>
      <c r="Y10023" s="37" t="e">
        <f t="shared" si="790"/>
        <v>#N/A</v>
      </c>
      <c r="Z10023" s="37"/>
      <c r="AA10023" s="37"/>
    </row>
    <row r="10024" spans="20:27">
      <c r="T10024" s="26">
        <v>10004</v>
      </c>
      <c r="U10024" s="26" t="e">
        <f t="shared" si="789"/>
        <v>#N/A</v>
      </c>
      <c r="V10024" s="36" t="e">
        <f t="shared" si="786"/>
        <v>#N/A</v>
      </c>
      <c r="W10024" s="29" t="e">
        <f t="shared" si="788"/>
        <v>#N/A</v>
      </c>
      <c r="X10024" s="37" t="e">
        <f t="shared" si="787"/>
        <v>#N/A</v>
      </c>
      <c r="Y10024" s="37" t="e">
        <f t="shared" si="790"/>
        <v>#N/A</v>
      </c>
      <c r="Z10024" s="37"/>
      <c r="AA10024" s="37"/>
    </row>
    <row r="10025" spans="20:27">
      <c r="T10025" s="26">
        <v>10005</v>
      </c>
      <c r="U10025" s="26" t="e">
        <f t="shared" si="789"/>
        <v>#N/A</v>
      </c>
      <c r="V10025" s="36" t="e">
        <f t="shared" si="786"/>
        <v>#N/A</v>
      </c>
      <c r="W10025" s="29" t="e">
        <f t="shared" si="788"/>
        <v>#N/A</v>
      </c>
      <c r="X10025" s="37" t="e">
        <f t="shared" si="787"/>
        <v>#N/A</v>
      </c>
      <c r="Y10025" s="37" t="e">
        <f t="shared" si="790"/>
        <v>#N/A</v>
      </c>
      <c r="Z10025" s="37"/>
      <c r="AA10025" s="37"/>
    </row>
    <row r="10026" spans="20:27">
      <c r="T10026" s="26">
        <v>10006</v>
      </c>
      <c r="U10026" s="26" t="e">
        <f t="shared" si="789"/>
        <v>#N/A</v>
      </c>
      <c r="V10026" s="36" t="e">
        <f t="shared" si="786"/>
        <v>#N/A</v>
      </c>
      <c r="W10026" s="29" t="e">
        <f t="shared" si="788"/>
        <v>#N/A</v>
      </c>
      <c r="X10026" s="37" t="e">
        <f t="shared" si="787"/>
        <v>#N/A</v>
      </c>
      <c r="Y10026" s="37" t="e">
        <f t="shared" si="790"/>
        <v>#N/A</v>
      </c>
      <c r="Z10026" s="37"/>
      <c r="AA10026" s="37"/>
    </row>
    <row r="10027" spans="20:27">
      <c r="T10027" s="26">
        <v>10007</v>
      </c>
      <c r="U10027" s="26" t="e">
        <f t="shared" si="789"/>
        <v>#N/A</v>
      </c>
      <c r="V10027" s="36" t="e">
        <f t="shared" si="786"/>
        <v>#N/A</v>
      </c>
      <c r="W10027" s="29" t="e">
        <f t="shared" si="788"/>
        <v>#N/A</v>
      </c>
      <c r="X10027" s="37" t="e">
        <f t="shared" si="787"/>
        <v>#N/A</v>
      </c>
      <c r="Y10027" s="37" t="e">
        <f t="shared" si="790"/>
        <v>#N/A</v>
      </c>
      <c r="Z10027" s="37"/>
      <c r="AA10027" s="37"/>
    </row>
    <row r="10028" spans="20:27">
      <c r="T10028" s="26">
        <v>10008</v>
      </c>
      <c r="U10028" s="26" t="e">
        <f t="shared" si="789"/>
        <v>#N/A</v>
      </c>
      <c r="V10028" s="36" t="e">
        <f t="shared" si="786"/>
        <v>#N/A</v>
      </c>
      <c r="W10028" s="29" t="e">
        <f t="shared" si="788"/>
        <v>#N/A</v>
      </c>
      <c r="X10028" s="37" t="e">
        <f t="shared" si="787"/>
        <v>#N/A</v>
      </c>
      <c r="Y10028" s="37" t="e">
        <f t="shared" si="790"/>
        <v>#N/A</v>
      </c>
      <c r="Z10028" s="37"/>
      <c r="AA10028" s="37"/>
    </row>
    <row r="10029" spans="20:27">
      <c r="T10029" s="26">
        <v>10009</v>
      </c>
      <c r="U10029" s="26" t="e">
        <f t="shared" si="789"/>
        <v>#N/A</v>
      </c>
      <c r="V10029" s="36" t="e">
        <f t="shared" si="786"/>
        <v>#N/A</v>
      </c>
      <c r="W10029" s="29" t="e">
        <f t="shared" si="788"/>
        <v>#N/A</v>
      </c>
      <c r="X10029" s="37" t="e">
        <f t="shared" si="787"/>
        <v>#N/A</v>
      </c>
      <c r="Y10029" s="37" t="e">
        <f t="shared" si="790"/>
        <v>#N/A</v>
      </c>
      <c r="Z10029" s="37"/>
      <c r="AA10029" s="37"/>
    </row>
    <row r="10030" spans="20:27">
      <c r="T10030" s="26">
        <v>10010</v>
      </c>
      <c r="U10030" s="26" t="e">
        <f t="shared" si="789"/>
        <v>#N/A</v>
      </c>
      <c r="V10030" s="36" t="e">
        <f t="shared" si="786"/>
        <v>#N/A</v>
      </c>
      <c r="W10030" s="29" t="e">
        <f t="shared" si="788"/>
        <v>#N/A</v>
      </c>
      <c r="X10030" s="37" t="e">
        <f t="shared" si="787"/>
        <v>#N/A</v>
      </c>
      <c r="Y10030" s="37" t="e">
        <f t="shared" si="790"/>
        <v>#N/A</v>
      </c>
      <c r="Z10030" s="37"/>
      <c r="AA10030" s="37"/>
    </row>
    <row r="10031" spans="20:27">
      <c r="T10031" s="26">
        <v>10011</v>
      </c>
      <c r="U10031" s="26" t="e">
        <f t="shared" si="789"/>
        <v>#N/A</v>
      </c>
      <c r="V10031" s="36" t="e">
        <f t="shared" si="786"/>
        <v>#N/A</v>
      </c>
      <c r="W10031" s="29" t="e">
        <f t="shared" si="788"/>
        <v>#N/A</v>
      </c>
      <c r="X10031" s="37" t="e">
        <f t="shared" si="787"/>
        <v>#N/A</v>
      </c>
      <c r="Y10031" s="37" t="e">
        <f t="shared" si="790"/>
        <v>#N/A</v>
      </c>
      <c r="Z10031" s="37"/>
      <c r="AA10031" s="37"/>
    </row>
    <row r="10032" spans="20:27">
      <c r="T10032" s="26">
        <v>10012</v>
      </c>
      <c r="U10032" s="26" t="e">
        <f t="shared" si="789"/>
        <v>#N/A</v>
      </c>
      <c r="V10032" s="36" t="e">
        <f t="shared" si="786"/>
        <v>#N/A</v>
      </c>
      <c r="W10032" s="29" t="e">
        <f t="shared" si="788"/>
        <v>#N/A</v>
      </c>
      <c r="X10032" s="37" t="e">
        <f t="shared" si="787"/>
        <v>#N/A</v>
      </c>
      <c r="Y10032" s="37" t="e">
        <f t="shared" si="790"/>
        <v>#N/A</v>
      </c>
      <c r="Z10032" s="37"/>
      <c r="AA10032" s="37"/>
    </row>
    <row r="10033" spans="20:27">
      <c r="T10033" s="26">
        <v>10013</v>
      </c>
      <c r="U10033" s="26" t="e">
        <f t="shared" si="789"/>
        <v>#N/A</v>
      </c>
      <c r="V10033" s="36" t="e">
        <f t="shared" si="786"/>
        <v>#N/A</v>
      </c>
      <c r="W10033" s="29" t="e">
        <f t="shared" si="788"/>
        <v>#N/A</v>
      </c>
      <c r="X10033" s="37" t="e">
        <f t="shared" si="787"/>
        <v>#N/A</v>
      </c>
      <c r="Y10033" s="37" t="e">
        <f t="shared" si="790"/>
        <v>#N/A</v>
      </c>
      <c r="Z10033" s="37"/>
      <c r="AA10033" s="37"/>
    </row>
    <row r="10034" spans="20:27">
      <c r="T10034" s="26">
        <v>10014</v>
      </c>
      <c r="U10034" s="26" t="e">
        <f t="shared" si="789"/>
        <v>#N/A</v>
      </c>
      <c r="V10034" s="36" t="e">
        <f t="shared" si="786"/>
        <v>#N/A</v>
      </c>
      <c r="W10034" s="29" t="e">
        <f t="shared" si="788"/>
        <v>#N/A</v>
      </c>
      <c r="X10034" s="37" t="e">
        <f t="shared" si="787"/>
        <v>#N/A</v>
      </c>
      <c r="Y10034" s="37" t="e">
        <f t="shared" si="790"/>
        <v>#N/A</v>
      </c>
      <c r="Z10034" s="37"/>
      <c r="AA10034" s="37"/>
    </row>
    <row r="10035" spans="20:27">
      <c r="T10035" s="26">
        <v>10015</v>
      </c>
      <c r="U10035" s="26" t="e">
        <f t="shared" si="789"/>
        <v>#N/A</v>
      </c>
      <c r="V10035" s="36" t="e">
        <f t="shared" si="786"/>
        <v>#N/A</v>
      </c>
      <c r="W10035" s="29" t="e">
        <f t="shared" si="788"/>
        <v>#N/A</v>
      </c>
      <c r="X10035" s="37" t="e">
        <f t="shared" si="787"/>
        <v>#N/A</v>
      </c>
      <c r="Y10035" s="37" t="e">
        <f t="shared" si="790"/>
        <v>#N/A</v>
      </c>
      <c r="Z10035" s="37"/>
      <c r="AA10035" s="37"/>
    </row>
    <row r="10036" spans="20:27">
      <c r="T10036" s="26">
        <v>10016</v>
      </c>
      <c r="U10036" s="26" t="e">
        <f t="shared" si="789"/>
        <v>#N/A</v>
      </c>
      <c r="V10036" s="36" t="e">
        <f t="shared" si="786"/>
        <v>#N/A</v>
      </c>
      <c r="W10036" s="29" t="e">
        <f t="shared" si="788"/>
        <v>#N/A</v>
      </c>
      <c r="X10036" s="37" t="e">
        <f t="shared" si="787"/>
        <v>#N/A</v>
      </c>
      <c r="Y10036" s="37" t="e">
        <f t="shared" si="790"/>
        <v>#N/A</v>
      </c>
      <c r="Z10036" s="37"/>
      <c r="AA10036" s="37"/>
    </row>
    <row r="10037" spans="20:27">
      <c r="T10037" s="26">
        <v>10017</v>
      </c>
      <c r="U10037" s="26" t="e">
        <f t="shared" si="789"/>
        <v>#N/A</v>
      </c>
      <c r="V10037" s="36" t="e">
        <f t="shared" si="786"/>
        <v>#N/A</v>
      </c>
      <c r="W10037" s="29" t="e">
        <f t="shared" si="788"/>
        <v>#N/A</v>
      </c>
      <c r="X10037" s="37" t="e">
        <f t="shared" si="787"/>
        <v>#N/A</v>
      </c>
      <c r="Y10037" s="37" t="e">
        <f t="shared" si="790"/>
        <v>#N/A</v>
      </c>
      <c r="Z10037" s="37"/>
      <c r="AA10037" s="37"/>
    </row>
    <row r="10038" spans="20:27">
      <c r="T10038" s="26">
        <v>10018</v>
      </c>
      <c r="U10038" s="26" t="e">
        <f t="shared" si="789"/>
        <v>#N/A</v>
      </c>
      <c r="V10038" s="36" t="e">
        <f t="shared" si="786"/>
        <v>#N/A</v>
      </c>
      <c r="W10038" s="29" t="e">
        <f t="shared" si="788"/>
        <v>#N/A</v>
      </c>
      <c r="X10038" s="37" t="e">
        <f t="shared" si="787"/>
        <v>#N/A</v>
      </c>
      <c r="Y10038" s="37" t="e">
        <f t="shared" si="790"/>
        <v>#N/A</v>
      </c>
      <c r="Z10038" s="37"/>
      <c r="AA10038" s="37"/>
    </row>
    <row r="10039" spans="20:27">
      <c r="T10039" s="26">
        <v>10019</v>
      </c>
      <c r="U10039" s="26" t="e">
        <f t="shared" si="789"/>
        <v>#N/A</v>
      </c>
      <c r="V10039" s="36" t="e">
        <f t="shared" si="786"/>
        <v>#N/A</v>
      </c>
      <c r="W10039" s="29" t="e">
        <f t="shared" si="788"/>
        <v>#N/A</v>
      </c>
      <c r="X10039" s="37" t="e">
        <f t="shared" si="787"/>
        <v>#N/A</v>
      </c>
      <c r="Y10039" s="37" t="e">
        <f t="shared" si="790"/>
        <v>#N/A</v>
      </c>
      <c r="Z10039" s="37"/>
      <c r="AA10039" s="37"/>
    </row>
    <row r="10040" spans="20:27">
      <c r="T10040" s="26">
        <v>10020</v>
      </c>
      <c r="U10040" s="26" t="e">
        <f t="shared" si="789"/>
        <v>#N/A</v>
      </c>
      <c r="V10040" s="36" t="e">
        <f t="shared" si="786"/>
        <v>#N/A</v>
      </c>
      <c r="W10040" s="29" t="e">
        <f t="shared" si="788"/>
        <v>#N/A</v>
      </c>
      <c r="X10040" s="37" t="e">
        <f t="shared" si="787"/>
        <v>#N/A</v>
      </c>
      <c r="Y10040" s="37" t="e">
        <f t="shared" si="790"/>
        <v>#N/A</v>
      </c>
      <c r="Z10040" s="37"/>
      <c r="AA10040" s="37"/>
    </row>
    <row r="10041" spans="20:27">
      <c r="T10041" s="26">
        <v>10021</v>
      </c>
      <c r="U10041" s="26" t="e">
        <f t="shared" si="789"/>
        <v>#N/A</v>
      </c>
      <c r="V10041" s="36" t="e">
        <f t="shared" si="786"/>
        <v>#N/A</v>
      </c>
      <c r="W10041" s="29" t="e">
        <f t="shared" si="788"/>
        <v>#N/A</v>
      </c>
      <c r="X10041" s="37" t="e">
        <f t="shared" si="787"/>
        <v>#N/A</v>
      </c>
      <c r="Y10041" s="37" t="e">
        <f t="shared" si="790"/>
        <v>#N/A</v>
      </c>
      <c r="Z10041" s="37"/>
      <c r="AA10041" s="37"/>
    </row>
    <row r="10042" spans="20:27">
      <c r="T10042" s="26">
        <v>10022</v>
      </c>
      <c r="U10042" s="26" t="e">
        <f t="shared" si="789"/>
        <v>#N/A</v>
      </c>
      <c r="V10042" s="36" t="e">
        <f t="shared" si="786"/>
        <v>#N/A</v>
      </c>
      <c r="W10042" s="29" t="e">
        <f t="shared" si="788"/>
        <v>#N/A</v>
      </c>
      <c r="X10042" s="37" t="e">
        <f t="shared" si="787"/>
        <v>#N/A</v>
      </c>
      <c r="Y10042" s="37" t="e">
        <f t="shared" si="790"/>
        <v>#N/A</v>
      </c>
      <c r="Z10042" s="37"/>
      <c r="AA10042" s="37"/>
    </row>
    <row r="10043" spans="20:27">
      <c r="T10043" s="26">
        <v>10023</v>
      </c>
      <c r="U10043" s="26" t="e">
        <f t="shared" si="789"/>
        <v>#N/A</v>
      </c>
      <c r="V10043" s="36" t="e">
        <f t="shared" si="786"/>
        <v>#N/A</v>
      </c>
      <c r="W10043" s="29" t="e">
        <f t="shared" si="788"/>
        <v>#N/A</v>
      </c>
      <c r="X10043" s="37" t="e">
        <f t="shared" si="787"/>
        <v>#N/A</v>
      </c>
      <c r="Y10043" s="37" t="e">
        <f t="shared" si="790"/>
        <v>#N/A</v>
      </c>
      <c r="Z10043" s="37"/>
      <c r="AA10043" s="37"/>
    </row>
    <row r="10044" spans="20:27">
      <c r="T10044" s="26">
        <v>10024</v>
      </c>
      <c r="U10044" s="26" t="e">
        <f t="shared" si="789"/>
        <v>#N/A</v>
      </c>
      <c r="V10044" s="36" t="e">
        <f t="shared" si="786"/>
        <v>#N/A</v>
      </c>
      <c r="W10044" s="29" t="e">
        <f t="shared" si="788"/>
        <v>#N/A</v>
      </c>
      <c r="X10044" s="37" t="e">
        <f t="shared" si="787"/>
        <v>#N/A</v>
      </c>
      <c r="Y10044" s="37" t="e">
        <f t="shared" si="790"/>
        <v>#N/A</v>
      </c>
      <c r="Z10044" s="37"/>
      <c r="AA10044" s="37"/>
    </row>
    <row r="10045" spans="20:27">
      <c r="T10045" s="26">
        <v>10025</v>
      </c>
      <c r="U10045" s="26" t="e">
        <f t="shared" si="789"/>
        <v>#N/A</v>
      </c>
      <c r="V10045" s="36" t="e">
        <f t="shared" si="786"/>
        <v>#N/A</v>
      </c>
      <c r="W10045" s="29" t="e">
        <f t="shared" si="788"/>
        <v>#N/A</v>
      </c>
      <c r="X10045" s="37" t="e">
        <f t="shared" si="787"/>
        <v>#N/A</v>
      </c>
      <c r="Y10045" s="37" t="e">
        <f t="shared" si="790"/>
        <v>#N/A</v>
      </c>
      <c r="Z10045" s="37"/>
      <c r="AA10045" s="37"/>
    </row>
    <row r="10046" spans="20:27">
      <c r="T10046" s="26">
        <v>10026</v>
      </c>
      <c r="U10046" s="26" t="e">
        <f t="shared" si="789"/>
        <v>#N/A</v>
      </c>
      <c r="V10046" s="36" t="e">
        <f t="shared" si="786"/>
        <v>#N/A</v>
      </c>
      <c r="W10046" s="29" t="e">
        <f t="shared" si="788"/>
        <v>#N/A</v>
      </c>
      <c r="X10046" s="37" t="e">
        <f t="shared" si="787"/>
        <v>#N/A</v>
      </c>
      <c r="Y10046" s="37" t="e">
        <f t="shared" si="790"/>
        <v>#N/A</v>
      </c>
      <c r="Z10046" s="37"/>
      <c r="AA10046" s="37"/>
    </row>
    <row r="10047" spans="20:27">
      <c r="T10047" s="26">
        <v>10027</v>
      </c>
      <c r="U10047" s="26" t="e">
        <f t="shared" si="789"/>
        <v>#N/A</v>
      </c>
      <c r="V10047" s="36" t="e">
        <f t="shared" si="786"/>
        <v>#N/A</v>
      </c>
      <c r="W10047" s="29" t="e">
        <f t="shared" si="788"/>
        <v>#N/A</v>
      </c>
      <c r="X10047" s="37" t="e">
        <f t="shared" si="787"/>
        <v>#N/A</v>
      </c>
      <c r="Y10047" s="37" t="e">
        <f t="shared" si="790"/>
        <v>#N/A</v>
      </c>
      <c r="Z10047" s="37"/>
      <c r="AA10047" s="37"/>
    </row>
    <row r="10048" spans="20:27">
      <c r="T10048" s="26">
        <v>10028</v>
      </c>
      <c r="U10048" s="26" t="e">
        <f t="shared" si="789"/>
        <v>#N/A</v>
      </c>
      <c r="V10048" s="36" t="e">
        <f t="shared" si="786"/>
        <v>#N/A</v>
      </c>
      <c r="W10048" s="29" t="e">
        <f t="shared" si="788"/>
        <v>#N/A</v>
      </c>
      <c r="X10048" s="37" t="e">
        <f t="shared" si="787"/>
        <v>#N/A</v>
      </c>
      <c r="Y10048" s="37" t="e">
        <f t="shared" si="790"/>
        <v>#N/A</v>
      </c>
      <c r="Z10048" s="37"/>
      <c r="AA10048" s="37"/>
    </row>
    <row r="10049" spans="20:27">
      <c r="T10049" s="26">
        <v>10029</v>
      </c>
      <c r="U10049" s="26" t="e">
        <f t="shared" si="789"/>
        <v>#N/A</v>
      </c>
      <c r="V10049" s="36" t="e">
        <f t="shared" si="786"/>
        <v>#N/A</v>
      </c>
      <c r="W10049" s="29" t="e">
        <f t="shared" si="788"/>
        <v>#N/A</v>
      </c>
      <c r="X10049" s="37" t="e">
        <f t="shared" si="787"/>
        <v>#N/A</v>
      </c>
      <c r="Y10049" s="37" t="e">
        <f t="shared" si="790"/>
        <v>#N/A</v>
      </c>
      <c r="Z10049" s="37"/>
      <c r="AA10049" s="37"/>
    </row>
    <row r="10050" spans="20:27">
      <c r="T10050" s="26">
        <v>10030</v>
      </c>
      <c r="U10050" s="26" t="e">
        <f t="shared" si="789"/>
        <v>#N/A</v>
      </c>
      <c r="V10050" s="36" t="e">
        <f t="shared" si="786"/>
        <v>#N/A</v>
      </c>
      <c r="W10050" s="29" t="e">
        <f t="shared" si="788"/>
        <v>#N/A</v>
      </c>
      <c r="X10050" s="37" t="e">
        <f t="shared" si="787"/>
        <v>#N/A</v>
      </c>
      <c r="Y10050" s="37" t="e">
        <f t="shared" si="790"/>
        <v>#N/A</v>
      </c>
      <c r="Z10050" s="37"/>
      <c r="AA10050" s="37"/>
    </row>
    <row r="10051" spans="20:27">
      <c r="T10051" s="26">
        <v>10031</v>
      </c>
      <c r="U10051" s="26" t="e">
        <f t="shared" si="789"/>
        <v>#N/A</v>
      </c>
      <c r="V10051" s="36" t="e">
        <f t="shared" si="786"/>
        <v>#N/A</v>
      </c>
      <c r="W10051" s="29" t="e">
        <f t="shared" si="788"/>
        <v>#N/A</v>
      </c>
      <c r="X10051" s="37" t="e">
        <f t="shared" si="787"/>
        <v>#N/A</v>
      </c>
      <c r="Y10051" s="37" t="e">
        <f t="shared" si="790"/>
        <v>#N/A</v>
      </c>
      <c r="Z10051" s="37"/>
      <c r="AA10051" s="37"/>
    </row>
    <row r="10052" spans="20:27">
      <c r="T10052" s="26">
        <v>10032</v>
      </c>
      <c r="U10052" s="26" t="e">
        <f t="shared" si="789"/>
        <v>#N/A</v>
      </c>
      <c r="V10052" s="36" t="e">
        <f t="shared" si="786"/>
        <v>#N/A</v>
      </c>
      <c r="W10052" s="29" t="e">
        <f t="shared" si="788"/>
        <v>#N/A</v>
      </c>
      <c r="X10052" s="37" t="e">
        <f t="shared" si="787"/>
        <v>#N/A</v>
      </c>
      <c r="Y10052" s="37" t="e">
        <f t="shared" si="790"/>
        <v>#N/A</v>
      </c>
      <c r="Z10052" s="37"/>
      <c r="AA10052" s="37"/>
    </row>
    <row r="10053" spans="20:27">
      <c r="T10053" s="26">
        <v>10033</v>
      </c>
      <c r="U10053" s="26" t="e">
        <f t="shared" si="789"/>
        <v>#N/A</v>
      </c>
      <c r="V10053" s="36" t="e">
        <f t="shared" si="786"/>
        <v>#N/A</v>
      </c>
      <c r="W10053" s="29" t="e">
        <f t="shared" si="788"/>
        <v>#N/A</v>
      </c>
      <c r="X10053" s="37" t="e">
        <f t="shared" si="787"/>
        <v>#N/A</v>
      </c>
      <c r="Y10053" s="37" t="e">
        <f t="shared" si="790"/>
        <v>#N/A</v>
      </c>
      <c r="Z10053" s="37"/>
      <c r="AA10053" s="37"/>
    </row>
    <row r="10054" spans="20:27">
      <c r="T10054" s="26">
        <v>10034</v>
      </c>
      <c r="U10054" s="26" t="e">
        <f t="shared" si="789"/>
        <v>#N/A</v>
      </c>
      <c r="V10054" s="36" t="e">
        <f t="shared" si="786"/>
        <v>#N/A</v>
      </c>
      <c r="W10054" s="29" t="e">
        <f t="shared" si="788"/>
        <v>#N/A</v>
      </c>
      <c r="X10054" s="37" t="e">
        <f t="shared" si="787"/>
        <v>#N/A</v>
      </c>
      <c r="Y10054" s="37" t="e">
        <f t="shared" si="790"/>
        <v>#N/A</v>
      </c>
      <c r="Z10054" s="37"/>
      <c r="AA10054" s="37"/>
    </row>
    <row r="10055" spans="20:27">
      <c r="T10055" s="26">
        <v>10035</v>
      </c>
      <c r="U10055" s="26" t="e">
        <f t="shared" si="789"/>
        <v>#N/A</v>
      </c>
      <c r="V10055" s="36" t="e">
        <f t="shared" si="786"/>
        <v>#N/A</v>
      </c>
      <c r="W10055" s="29" t="e">
        <f t="shared" si="788"/>
        <v>#N/A</v>
      </c>
      <c r="X10055" s="37" t="e">
        <f t="shared" si="787"/>
        <v>#N/A</v>
      </c>
      <c r="Y10055" s="37" t="e">
        <f t="shared" si="790"/>
        <v>#N/A</v>
      </c>
      <c r="Z10055" s="37"/>
      <c r="AA10055" s="37"/>
    </row>
    <row r="10056" spans="20:27">
      <c r="T10056" s="26">
        <v>10036</v>
      </c>
      <c r="U10056" s="26" t="e">
        <f t="shared" si="789"/>
        <v>#N/A</v>
      </c>
      <c r="V10056" s="36" t="e">
        <f t="shared" ref="V10056:V10119" si="791">K$23*EXP(M$22*LOG(T10056/O$23))</f>
        <v>#N/A</v>
      </c>
      <c r="W10056" s="29" t="e">
        <f t="shared" si="788"/>
        <v>#N/A</v>
      </c>
      <c r="X10056" s="37" t="e">
        <f t="shared" ref="X10056:X10119" si="792">IF(($K$60+15)&gt;T10056,T10056,(#N/A))</f>
        <v>#N/A</v>
      </c>
      <c r="Y10056" s="37" t="e">
        <f t="shared" si="790"/>
        <v>#N/A</v>
      </c>
      <c r="Z10056" s="37"/>
      <c r="AA10056" s="37"/>
    </row>
    <row r="10057" spans="20:27">
      <c r="T10057" s="26">
        <v>10037</v>
      </c>
      <c r="U10057" s="26" t="e">
        <f t="shared" si="789"/>
        <v>#N/A</v>
      </c>
      <c r="V10057" s="36" t="e">
        <f t="shared" si="791"/>
        <v>#N/A</v>
      </c>
      <c r="W10057" s="29" t="e">
        <f t="shared" si="788"/>
        <v>#N/A</v>
      </c>
      <c r="X10057" s="37" t="e">
        <f t="shared" si="792"/>
        <v>#N/A</v>
      </c>
      <c r="Y10057" s="37" t="e">
        <f t="shared" si="790"/>
        <v>#N/A</v>
      </c>
      <c r="Z10057" s="37"/>
      <c r="AA10057" s="37"/>
    </row>
    <row r="10058" spans="20:27">
      <c r="T10058" s="26">
        <v>10038</v>
      </c>
      <c r="U10058" s="26" t="e">
        <f t="shared" si="789"/>
        <v>#N/A</v>
      </c>
      <c r="V10058" s="36" t="e">
        <f t="shared" si="791"/>
        <v>#N/A</v>
      </c>
      <c r="W10058" s="29" t="e">
        <f t="shared" si="788"/>
        <v>#N/A</v>
      </c>
      <c r="X10058" s="37" t="e">
        <f t="shared" si="792"/>
        <v>#N/A</v>
      </c>
      <c r="Y10058" s="37" t="e">
        <f t="shared" si="790"/>
        <v>#N/A</v>
      </c>
      <c r="Z10058" s="37"/>
      <c r="AA10058" s="37"/>
    </row>
    <row r="10059" spans="20:27">
      <c r="T10059" s="26">
        <v>10039</v>
      </c>
      <c r="U10059" s="26" t="e">
        <f t="shared" si="789"/>
        <v>#N/A</v>
      </c>
      <c r="V10059" s="36" t="e">
        <f t="shared" si="791"/>
        <v>#N/A</v>
      </c>
      <c r="W10059" s="29" t="e">
        <f t="shared" si="788"/>
        <v>#N/A</v>
      </c>
      <c r="X10059" s="37" t="e">
        <f t="shared" si="792"/>
        <v>#N/A</v>
      </c>
      <c r="Y10059" s="37" t="e">
        <f t="shared" si="790"/>
        <v>#N/A</v>
      </c>
      <c r="Z10059" s="37"/>
      <c r="AA10059" s="37"/>
    </row>
    <row r="10060" spans="20:27">
      <c r="T10060" s="26">
        <v>10040</v>
      </c>
      <c r="U10060" s="26" t="e">
        <f t="shared" si="789"/>
        <v>#N/A</v>
      </c>
      <c r="V10060" s="36" t="e">
        <f t="shared" si="791"/>
        <v>#N/A</v>
      </c>
      <c r="W10060" s="29" t="e">
        <f t="shared" si="788"/>
        <v>#N/A</v>
      </c>
      <c r="X10060" s="37" t="e">
        <f t="shared" si="792"/>
        <v>#N/A</v>
      </c>
      <c r="Y10060" s="37" t="e">
        <f t="shared" si="790"/>
        <v>#N/A</v>
      </c>
      <c r="Z10060" s="37"/>
      <c r="AA10060" s="37"/>
    </row>
    <row r="10061" spans="20:27">
      <c r="T10061" s="26">
        <v>10041</v>
      </c>
      <c r="U10061" s="26" t="e">
        <f t="shared" si="789"/>
        <v>#N/A</v>
      </c>
      <c r="V10061" s="36" t="e">
        <f t="shared" si="791"/>
        <v>#N/A</v>
      </c>
      <c r="W10061" s="29" t="e">
        <f t="shared" si="788"/>
        <v>#N/A</v>
      </c>
      <c r="X10061" s="37" t="e">
        <f t="shared" si="792"/>
        <v>#N/A</v>
      </c>
      <c r="Y10061" s="37" t="e">
        <f t="shared" si="790"/>
        <v>#N/A</v>
      </c>
      <c r="Z10061" s="37"/>
      <c r="AA10061" s="37"/>
    </row>
    <row r="10062" spans="20:27">
      <c r="T10062" s="26">
        <v>10042</v>
      </c>
      <c r="U10062" s="26" t="e">
        <f t="shared" si="789"/>
        <v>#N/A</v>
      </c>
      <c r="V10062" s="36" t="e">
        <f t="shared" si="791"/>
        <v>#N/A</v>
      </c>
      <c r="W10062" s="29" t="e">
        <f t="shared" si="788"/>
        <v>#N/A</v>
      </c>
      <c r="X10062" s="37" t="e">
        <f t="shared" si="792"/>
        <v>#N/A</v>
      </c>
      <c r="Y10062" s="37" t="e">
        <f t="shared" si="790"/>
        <v>#N/A</v>
      </c>
      <c r="Z10062" s="37"/>
      <c r="AA10062" s="37"/>
    </row>
    <row r="10063" spans="20:27">
      <c r="T10063" s="26">
        <v>10043</v>
      </c>
      <c r="U10063" s="26" t="e">
        <f t="shared" si="789"/>
        <v>#N/A</v>
      </c>
      <c r="V10063" s="36" t="e">
        <f t="shared" si="791"/>
        <v>#N/A</v>
      </c>
      <c r="W10063" s="29" t="e">
        <f t="shared" si="788"/>
        <v>#N/A</v>
      </c>
      <c r="X10063" s="37" t="e">
        <f t="shared" si="792"/>
        <v>#N/A</v>
      </c>
      <c r="Y10063" s="37" t="e">
        <f t="shared" si="790"/>
        <v>#N/A</v>
      </c>
      <c r="Z10063" s="37"/>
      <c r="AA10063" s="37"/>
    </row>
    <row r="10064" spans="20:27">
      <c r="T10064" s="26">
        <v>10044</v>
      </c>
      <c r="U10064" s="26" t="e">
        <f t="shared" si="789"/>
        <v>#N/A</v>
      </c>
      <c r="V10064" s="36" t="e">
        <f t="shared" si="791"/>
        <v>#N/A</v>
      </c>
      <c r="W10064" s="29" t="e">
        <f t="shared" si="788"/>
        <v>#N/A</v>
      </c>
      <c r="X10064" s="37" t="e">
        <f t="shared" si="792"/>
        <v>#N/A</v>
      </c>
      <c r="Y10064" s="37" t="e">
        <f t="shared" si="790"/>
        <v>#N/A</v>
      </c>
      <c r="Z10064" s="37"/>
      <c r="AA10064" s="37"/>
    </row>
    <row r="10065" spans="20:27">
      <c r="T10065" s="26">
        <v>10045</v>
      </c>
      <c r="U10065" s="26" t="e">
        <f t="shared" si="789"/>
        <v>#N/A</v>
      </c>
      <c r="V10065" s="36" t="e">
        <f t="shared" si="791"/>
        <v>#N/A</v>
      </c>
      <c r="W10065" s="29" t="e">
        <f t="shared" si="788"/>
        <v>#N/A</v>
      </c>
      <c r="X10065" s="37" t="e">
        <f t="shared" si="792"/>
        <v>#N/A</v>
      </c>
      <c r="Y10065" s="37" t="e">
        <f t="shared" si="790"/>
        <v>#N/A</v>
      </c>
      <c r="Z10065" s="37"/>
      <c r="AA10065" s="37"/>
    </row>
    <row r="10066" spans="20:27">
      <c r="T10066" s="26">
        <v>10046</v>
      </c>
      <c r="U10066" s="26" t="e">
        <f t="shared" si="789"/>
        <v>#N/A</v>
      </c>
      <c r="V10066" s="36" t="e">
        <f t="shared" si="791"/>
        <v>#N/A</v>
      </c>
      <c r="W10066" s="29" t="e">
        <f t="shared" si="788"/>
        <v>#N/A</v>
      </c>
      <c r="X10066" s="37" t="e">
        <f t="shared" si="792"/>
        <v>#N/A</v>
      </c>
      <c r="Y10066" s="37" t="e">
        <f t="shared" si="790"/>
        <v>#N/A</v>
      </c>
      <c r="Z10066" s="37"/>
      <c r="AA10066" s="37"/>
    </row>
    <row r="10067" spans="20:27">
      <c r="T10067" s="26">
        <v>10047</v>
      </c>
      <c r="U10067" s="26" t="e">
        <f t="shared" si="789"/>
        <v>#N/A</v>
      </c>
      <c r="V10067" s="36" t="e">
        <f t="shared" si="791"/>
        <v>#N/A</v>
      </c>
      <c r="W10067" s="29" t="e">
        <f t="shared" si="788"/>
        <v>#N/A</v>
      </c>
      <c r="X10067" s="37" t="e">
        <f t="shared" si="792"/>
        <v>#N/A</v>
      </c>
      <c r="Y10067" s="37" t="e">
        <f t="shared" si="790"/>
        <v>#N/A</v>
      </c>
      <c r="Z10067" s="37"/>
      <c r="AA10067" s="37"/>
    </row>
    <row r="10068" spans="20:27">
      <c r="T10068" s="26">
        <v>10048</v>
      </c>
      <c r="U10068" s="26" t="e">
        <f t="shared" si="789"/>
        <v>#N/A</v>
      </c>
      <c r="V10068" s="36" t="e">
        <f t="shared" si="791"/>
        <v>#N/A</v>
      </c>
      <c r="W10068" s="29" t="e">
        <f t="shared" si="788"/>
        <v>#N/A</v>
      </c>
      <c r="X10068" s="37" t="e">
        <f t="shared" si="792"/>
        <v>#N/A</v>
      </c>
      <c r="Y10068" s="37" t="e">
        <f t="shared" si="790"/>
        <v>#N/A</v>
      </c>
      <c r="Z10068" s="37"/>
      <c r="AA10068" s="37"/>
    </row>
    <row r="10069" spans="20:27">
      <c r="T10069" s="26">
        <v>10049</v>
      </c>
      <c r="U10069" s="26" t="e">
        <f t="shared" si="789"/>
        <v>#N/A</v>
      </c>
      <c r="V10069" s="36" t="e">
        <f t="shared" si="791"/>
        <v>#N/A</v>
      </c>
      <c r="W10069" s="29" t="e">
        <f t="shared" ref="W10069:W10132" si="793">IF(U10069="",(#N/A),V10069)</f>
        <v>#N/A</v>
      </c>
      <c r="X10069" s="37" t="e">
        <f t="shared" si="792"/>
        <v>#N/A</v>
      </c>
      <c r="Y10069" s="37" t="e">
        <f t="shared" si="790"/>
        <v>#N/A</v>
      </c>
      <c r="Z10069" s="37"/>
      <c r="AA10069" s="37"/>
    </row>
    <row r="10070" spans="20:27">
      <c r="T10070" s="26">
        <v>10050</v>
      </c>
      <c r="U10070" s="26" t="e">
        <f t="shared" ref="U10070:U10133" si="794">IF(MAX(D$20:D$64)&lt;T10070,(#N/A),T10070)</f>
        <v>#N/A</v>
      </c>
      <c r="V10070" s="36" t="e">
        <f t="shared" si="791"/>
        <v>#N/A</v>
      </c>
      <c r="W10070" s="29" t="e">
        <f t="shared" si="793"/>
        <v>#N/A</v>
      </c>
      <c r="X10070" s="37" t="e">
        <f t="shared" si="792"/>
        <v>#N/A</v>
      </c>
      <c r="Y10070" s="37" t="e">
        <f t="shared" si="790"/>
        <v>#N/A</v>
      </c>
      <c r="Z10070" s="37"/>
      <c r="AA10070" s="37"/>
    </row>
    <row r="10071" spans="20:27">
      <c r="T10071" s="26">
        <v>10051</v>
      </c>
      <c r="U10071" s="26" t="e">
        <f t="shared" si="794"/>
        <v>#N/A</v>
      </c>
      <c r="V10071" s="36" t="e">
        <f t="shared" si="791"/>
        <v>#N/A</v>
      </c>
      <c r="W10071" s="29" t="e">
        <f t="shared" si="793"/>
        <v>#N/A</v>
      </c>
      <c r="X10071" s="37" t="e">
        <f t="shared" si="792"/>
        <v>#N/A</v>
      </c>
      <c r="Y10071" s="37" t="e">
        <f t="shared" si="790"/>
        <v>#N/A</v>
      </c>
      <c r="Z10071" s="37"/>
      <c r="AA10071" s="37"/>
    </row>
    <row r="10072" spans="20:27">
      <c r="T10072" s="26">
        <v>10052</v>
      </c>
      <c r="U10072" s="26" t="e">
        <f t="shared" si="794"/>
        <v>#N/A</v>
      </c>
      <c r="V10072" s="36" t="e">
        <f t="shared" si="791"/>
        <v>#N/A</v>
      </c>
      <c r="W10072" s="29" t="e">
        <f t="shared" si="793"/>
        <v>#N/A</v>
      </c>
      <c r="X10072" s="37" t="e">
        <f t="shared" si="792"/>
        <v>#N/A</v>
      </c>
      <c r="Y10072" s="37" t="e">
        <f t="shared" si="790"/>
        <v>#N/A</v>
      </c>
      <c r="Z10072" s="37"/>
      <c r="AA10072" s="37"/>
    </row>
    <row r="10073" spans="20:27">
      <c r="T10073" s="26">
        <v>10053</v>
      </c>
      <c r="U10073" s="26" t="e">
        <f t="shared" si="794"/>
        <v>#N/A</v>
      </c>
      <c r="V10073" s="36" t="e">
        <f t="shared" si="791"/>
        <v>#N/A</v>
      </c>
      <c r="W10073" s="29" t="e">
        <f t="shared" si="793"/>
        <v>#N/A</v>
      </c>
      <c r="X10073" s="37" t="e">
        <f t="shared" si="792"/>
        <v>#N/A</v>
      </c>
      <c r="Y10073" s="37" t="e">
        <f t="shared" si="790"/>
        <v>#N/A</v>
      </c>
      <c r="Z10073" s="37"/>
      <c r="AA10073" s="37"/>
    </row>
    <row r="10074" spans="20:27">
      <c r="T10074" s="26">
        <v>10054</v>
      </c>
      <c r="U10074" s="26" t="e">
        <f t="shared" si="794"/>
        <v>#N/A</v>
      </c>
      <c r="V10074" s="36" t="e">
        <f t="shared" si="791"/>
        <v>#N/A</v>
      </c>
      <c r="W10074" s="29" t="e">
        <f t="shared" si="793"/>
        <v>#N/A</v>
      </c>
      <c r="X10074" s="37" t="e">
        <f t="shared" si="792"/>
        <v>#N/A</v>
      </c>
      <c r="Y10074" s="37" t="e">
        <f t="shared" si="790"/>
        <v>#N/A</v>
      </c>
      <c r="Z10074" s="37"/>
      <c r="AA10074" s="37"/>
    </row>
    <row r="10075" spans="20:27">
      <c r="T10075" s="26">
        <v>10055</v>
      </c>
      <c r="U10075" s="26" t="e">
        <f t="shared" si="794"/>
        <v>#N/A</v>
      </c>
      <c r="V10075" s="36" t="e">
        <f t="shared" si="791"/>
        <v>#N/A</v>
      </c>
      <c r="W10075" s="29" t="e">
        <f t="shared" si="793"/>
        <v>#N/A</v>
      </c>
      <c r="X10075" s="37" t="e">
        <f t="shared" si="792"/>
        <v>#N/A</v>
      </c>
      <c r="Y10075" s="37" t="e">
        <f t="shared" si="790"/>
        <v>#N/A</v>
      </c>
      <c r="Z10075" s="37"/>
      <c r="AA10075" s="37"/>
    </row>
    <row r="10076" spans="20:27">
      <c r="T10076" s="26">
        <v>10056</v>
      </c>
      <c r="U10076" s="26" t="e">
        <f t="shared" si="794"/>
        <v>#N/A</v>
      </c>
      <c r="V10076" s="36" t="e">
        <f t="shared" si="791"/>
        <v>#N/A</v>
      </c>
      <c r="W10076" s="29" t="e">
        <f t="shared" si="793"/>
        <v>#N/A</v>
      </c>
      <c r="X10076" s="37" t="e">
        <f t="shared" si="792"/>
        <v>#N/A</v>
      </c>
      <c r="Y10076" s="37" t="e">
        <f t="shared" si="790"/>
        <v>#N/A</v>
      </c>
      <c r="Z10076" s="37"/>
      <c r="AA10076" s="37"/>
    </row>
    <row r="10077" spans="20:27">
      <c r="T10077" s="26">
        <v>10057</v>
      </c>
      <c r="U10077" s="26" t="e">
        <f t="shared" si="794"/>
        <v>#N/A</v>
      </c>
      <c r="V10077" s="36" t="e">
        <f t="shared" si="791"/>
        <v>#N/A</v>
      </c>
      <c r="W10077" s="29" t="e">
        <f t="shared" si="793"/>
        <v>#N/A</v>
      </c>
      <c r="X10077" s="37" t="e">
        <f t="shared" si="792"/>
        <v>#N/A</v>
      </c>
      <c r="Y10077" s="37" t="e">
        <f t="shared" si="790"/>
        <v>#N/A</v>
      </c>
      <c r="Z10077" s="37"/>
      <c r="AA10077" s="37"/>
    </row>
    <row r="10078" spans="20:27">
      <c r="T10078" s="26">
        <v>10058</v>
      </c>
      <c r="U10078" s="26" t="e">
        <f t="shared" si="794"/>
        <v>#N/A</v>
      </c>
      <c r="V10078" s="36" t="e">
        <f t="shared" si="791"/>
        <v>#N/A</v>
      </c>
      <c r="W10078" s="29" t="e">
        <f t="shared" si="793"/>
        <v>#N/A</v>
      </c>
      <c r="X10078" s="37" t="e">
        <f t="shared" si="792"/>
        <v>#N/A</v>
      </c>
      <c r="Y10078" s="37" t="e">
        <f t="shared" si="790"/>
        <v>#N/A</v>
      </c>
      <c r="Z10078" s="37"/>
      <c r="AA10078" s="37"/>
    </row>
    <row r="10079" spans="20:27">
      <c r="T10079" s="26">
        <v>10059</v>
      </c>
      <c r="U10079" s="26" t="e">
        <f t="shared" si="794"/>
        <v>#N/A</v>
      </c>
      <c r="V10079" s="36" t="e">
        <f t="shared" si="791"/>
        <v>#N/A</v>
      </c>
      <c r="W10079" s="29" t="e">
        <f t="shared" si="793"/>
        <v>#N/A</v>
      </c>
      <c r="X10079" s="37" t="e">
        <f t="shared" si="792"/>
        <v>#N/A</v>
      </c>
      <c r="Y10079" s="37" t="e">
        <f t="shared" ref="Y10079:Y10142" si="795">IF(($K$60+15)&gt;T10079,K$23*EXP(M$22*LOG(T10079/O$23)),(#N/A))</f>
        <v>#N/A</v>
      </c>
      <c r="Z10079" s="37"/>
      <c r="AA10079" s="37"/>
    </row>
    <row r="10080" spans="20:27">
      <c r="T10080" s="26">
        <v>10060</v>
      </c>
      <c r="U10080" s="26" t="e">
        <f t="shared" si="794"/>
        <v>#N/A</v>
      </c>
      <c r="V10080" s="36" t="e">
        <f t="shared" si="791"/>
        <v>#N/A</v>
      </c>
      <c r="W10080" s="29" t="e">
        <f t="shared" si="793"/>
        <v>#N/A</v>
      </c>
      <c r="X10080" s="37" t="e">
        <f t="shared" si="792"/>
        <v>#N/A</v>
      </c>
      <c r="Y10080" s="37" t="e">
        <f t="shared" si="795"/>
        <v>#N/A</v>
      </c>
      <c r="Z10080" s="37"/>
      <c r="AA10080" s="37"/>
    </row>
    <row r="10081" spans="20:27">
      <c r="T10081" s="26">
        <v>10061</v>
      </c>
      <c r="U10081" s="26" t="e">
        <f t="shared" si="794"/>
        <v>#N/A</v>
      </c>
      <c r="V10081" s="36" t="e">
        <f t="shared" si="791"/>
        <v>#N/A</v>
      </c>
      <c r="W10081" s="29" t="e">
        <f t="shared" si="793"/>
        <v>#N/A</v>
      </c>
      <c r="X10081" s="37" t="e">
        <f t="shared" si="792"/>
        <v>#N/A</v>
      </c>
      <c r="Y10081" s="37" t="e">
        <f t="shared" si="795"/>
        <v>#N/A</v>
      </c>
      <c r="Z10081" s="37"/>
      <c r="AA10081" s="37"/>
    </row>
    <row r="10082" spans="20:27">
      <c r="T10082" s="26">
        <v>10062</v>
      </c>
      <c r="U10082" s="26" t="e">
        <f t="shared" si="794"/>
        <v>#N/A</v>
      </c>
      <c r="V10082" s="36" t="e">
        <f t="shared" si="791"/>
        <v>#N/A</v>
      </c>
      <c r="W10082" s="29" t="e">
        <f t="shared" si="793"/>
        <v>#N/A</v>
      </c>
      <c r="X10082" s="37" t="e">
        <f t="shared" si="792"/>
        <v>#N/A</v>
      </c>
      <c r="Y10082" s="37" t="e">
        <f t="shared" si="795"/>
        <v>#N/A</v>
      </c>
      <c r="Z10082" s="37"/>
      <c r="AA10082" s="37"/>
    </row>
    <row r="10083" spans="20:27">
      <c r="T10083" s="26">
        <v>10063</v>
      </c>
      <c r="U10083" s="26" t="e">
        <f t="shared" si="794"/>
        <v>#N/A</v>
      </c>
      <c r="V10083" s="36" t="e">
        <f t="shared" si="791"/>
        <v>#N/A</v>
      </c>
      <c r="W10083" s="29" t="e">
        <f t="shared" si="793"/>
        <v>#N/A</v>
      </c>
      <c r="X10083" s="37" t="e">
        <f t="shared" si="792"/>
        <v>#N/A</v>
      </c>
      <c r="Y10083" s="37" t="e">
        <f t="shared" si="795"/>
        <v>#N/A</v>
      </c>
      <c r="Z10083" s="37"/>
      <c r="AA10083" s="37"/>
    </row>
    <row r="10084" spans="20:27">
      <c r="T10084" s="26">
        <v>10064</v>
      </c>
      <c r="U10084" s="26" t="e">
        <f t="shared" si="794"/>
        <v>#N/A</v>
      </c>
      <c r="V10084" s="36" t="e">
        <f t="shared" si="791"/>
        <v>#N/A</v>
      </c>
      <c r="W10084" s="29" t="e">
        <f t="shared" si="793"/>
        <v>#N/A</v>
      </c>
      <c r="X10084" s="37" t="e">
        <f t="shared" si="792"/>
        <v>#N/A</v>
      </c>
      <c r="Y10084" s="37" t="e">
        <f t="shared" si="795"/>
        <v>#N/A</v>
      </c>
      <c r="Z10084" s="37"/>
      <c r="AA10084" s="37"/>
    </row>
    <row r="10085" spans="20:27">
      <c r="T10085" s="26">
        <v>10065</v>
      </c>
      <c r="U10085" s="26" t="e">
        <f t="shared" si="794"/>
        <v>#N/A</v>
      </c>
      <c r="V10085" s="36" t="e">
        <f t="shared" si="791"/>
        <v>#N/A</v>
      </c>
      <c r="W10085" s="29" t="e">
        <f t="shared" si="793"/>
        <v>#N/A</v>
      </c>
      <c r="X10085" s="37" t="e">
        <f t="shared" si="792"/>
        <v>#N/A</v>
      </c>
      <c r="Y10085" s="37" t="e">
        <f t="shared" si="795"/>
        <v>#N/A</v>
      </c>
      <c r="Z10085" s="37"/>
      <c r="AA10085" s="37"/>
    </row>
    <row r="10086" spans="20:27">
      <c r="T10086" s="26">
        <v>10066</v>
      </c>
      <c r="U10086" s="26" t="e">
        <f t="shared" si="794"/>
        <v>#N/A</v>
      </c>
      <c r="V10086" s="36" t="e">
        <f t="shared" si="791"/>
        <v>#N/A</v>
      </c>
      <c r="W10086" s="29" t="e">
        <f t="shared" si="793"/>
        <v>#N/A</v>
      </c>
      <c r="X10086" s="37" t="e">
        <f t="shared" si="792"/>
        <v>#N/A</v>
      </c>
      <c r="Y10086" s="37" t="e">
        <f t="shared" si="795"/>
        <v>#N/A</v>
      </c>
      <c r="Z10086" s="37"/>
      <c r="AA10086" s="37"/>
    </row>
    <row r="10087" spans="20:27">
      <c r="T10087" s="26">
        <v>10067</v>
      </c>
      <c r="U10087" s="26" t="e">
        <f t="shared" si="794"/>
        <v>#N/A</v>
      </c>
      <c r="V10087" s="36" t="e">
        <f t="shared" si="791"/>
        <v>#N/A</v>
      </c>
      <c r="W10087" s="29" t="e">
        <f t="shared" si="793"/>
        <v>#N/A</v>
      </c>
      <c r="X10087" s="37" t="e">
        <f t="shared" si="792"/>
        <v>#N/A</v>
      </c>
      <c r="Y10087" s="37" t="e">
        <f t="shared" si="795"/>
        <v>#N/A</v>
      </c>
      <c r="Z10087" s="37"/>
      <c r="AA10087" s="37"/>
    </row>
    <row r="10088" spans="20:27">
      <c r="T10088" s="26">
        <v>10068</v>
      </c>
      <c r="U10088" s="26" t="e">
        <f t="shared" si="794"/>
        <v>#N/A</v>
      </c>
      <c r="V10088" s="36" t="e">
        <f t="shared" si="791"/>
        <v>#N/A</v>
      </c>
      <c r="W10088" s="29" t="e">
        <f t="shared" si="793"/>
        <v>#N/A</v>
      </c>
      <c r="X10088" s="37" t="e">
        <f t="shared" si="792"/>
        <v>#N/A</v>
      </c>
      <c r="Y10088" s="37" t="e">
        <f t="shared" si="795"/>
        <v>#N/A</v>
      </c>
      <c r="Z10088" s="37"/>
      <c r="AA10088" s="37"/>
    </row>
    <row r="10089" spans="20:27">
      <c r="T10089" s="26">
        <v>10069</v>
      </c>
      <c r="U10089" s="26" t="e">
        <f t="shared" si="794"/>
        <v>#N/A</v>
      </c>
      <c r="V10089" s="36" t="e">
        <f t="shared" si="791"/>
        <v>#N/A</v>
      </c>
      <c r="W10089" s="29" t="e">
        <f t="shared" si="793"/>
        <v>#N/A</v>
      </c>
      <c r="X10089" s="37" t="e">
        <f t="shared" si="792"/>
        <v>#N/A</v>
      </c>
      <c r="Y10089" s="37" t="e">
        <f t="shared" si="795"/>
        <v>#N/A</v>
      </c>
      <c r="Z10089" s="37"/>
      <c r="AA10089" s="37"/>
    </row>
    <row r="10090" spans="20:27">
      <c r="T10090" s="26">
        <v>10070</v>
      </c>
      <c r="U10090" s="26" t="e">
        <f t="shared" si="794"/>
        <v>#N/A</v>
      </c>
      <c r="V10090" s="36" t="e">
        <f t="shared" si="791"/>
        <v>#N/A</v>
      </c>
      <c r="W10090" s="29" t="e">
        <f t="shared" si="793"/>
        <v>#N/A</v>
      </c>
      <c r="X10090" s="37" t="e">
        <f t="shared" si="792"/>
        <v>#N/A</v>
      </c>
      <c r="Y10090" s="37" t="e">
        <f t="shared" si="795"/>
        <v>#N/A</v>
      </c>
      <c r="Z10090" s="37"/>
      <c r="AA10090" s="37"/>
    </row>
    <row r="10091" spans="20:27">
      <c r="T10091" s="26">
        <v>10071</v>
      </c>
      <c r="U10091" s="26" t="e">
        <f t="shared" si="794"/>
        <v>#N/A</v>
      </c>
      <c r="V10091" s="36" t="e">
        <f t="shared" si="791"/>
        <v>#N/A</v>
      </c>
      <c r="W10091" s="29" t="e">
        <f t="shared" si="793"/>
        <v>#N/A</v>
      </c>
      <c r="X10091" s="37" t="e">
        <f t="shared" si="792"/>
        <v>#N/A</v>
      </c>
      <c r="Y10091" s="37" t="e">
        <f t="shared" si="795"/>
        <v>#N/A</v>
      </c>
      <c r="Z10091" s="37"/>
      <c r="AA10091" s="37"/>
    </row>
    <row r="10092" spans="20:27">
      <c r="T10092" s="26">
        <v>10072</v>
      </c>
      <c r="U10092" s="26" t="e">
        <f t="shared" si="794"/>
        <v>#N/A</v>
      </c>
      <c r="V10092" s="36" t="e">
        <f t="shared" si="791"/>
        <v>#N/A</v>
      </c>
      <c r="W10092" s="29" t="e">
        <f t="shared" si="793"/>
        <v>#N/A</v>
      </c>
      <c r="X10092" s="37" t="e">
        <f t="shared" si="792"/>
        <v>#N/A</v>
      </c>
      <c r="Y10092" s="37" t="e">
        <f t="shared" si="795"/>
        <v>#N/A</v>
      </c>
      <c r="Z10092" s="37"/>
      <c r="AA10092" s="37"/>
    </row>
    <row r="10093" spans="20:27">
      <c r="T10093" s="26">
        <v>10073</v>
      </c>
      <c r="U10093" s="26" t="e">
        <f t="shared" si="794"/>
        <v>#N/A</v>
      </c>
      <c r="V10093" s="36" t="e">
        <f t="shared" si="791"/>
        <v>#N/A</v>
      </c>
      <c r="W10093" s="29" t="e">
        <f t="shared" si="793"/>
        <v>#N/A</v>
      </c>
      <c r="X10093" s="37" t="e">
        <f t="shared" si="792"/>
        <v>#N/A</v>
      </c>
      <c r="Y10093" s="37" t="e">
        <f t="shared" si="795"/>
        <v>#N/A</v>
      </c>
      <c r="Z10093" s="37"/>
      <c r="AA10093" s="37"/>
    </row>
    <row r="10094" spans="20:27">
      <c r="T10094" s="26">
        <v>10074</v>
      </c>
      <c r="U10094" s="26" t="e">
        <f t="shared" si="794"/>
        <v>#N/A</v>
      </c>
      <c r="V10094" s="36" t="e">
        <f t="shared" si="791"/>
        <v>#N/A</v>
      </c>
      <c r="W10094" s="29" t="e">
        <f t="shared" si="793"/>
        <v>#N/A</v>
      </c>
      <c r="X10094" s="37" t="e">
        <f t="shared" si="792"/>
        <v>#N/A</v>
      </c>
      <c r="Y10094" s="37" t="e">
        <f t="shared" si="795"/>
        <v>#N/A</v>
      </c>
      <c r="Z10094" s="37"/>
      <c r="AA10094" s="37"/>
    </row>
    <row r="10095" spans="20:27">
      <c r="T10095" s="26">
        <v>10075</v>
      </c>
      <c r="U10095" s="26" t="e">
        <f t="shared" si="794"/>
        <v>#N/A</v>
      </c>
      <c r="V10095" s="36" t="e">
        <f t="shared" si="791"/>
        <v>#N/A</v>
      </c>
      <c r="W10095" s="29" t="e">
        <f t="shared" si="793"/>
        <v>#N/A</v>
      </c>
      <c r="X10095" s="37" t="e">
        <f t="shared" si="792"/>
        <v>#N/A</v>
      </c>
      <c r="Y10095" s="37" t="e">
        <f t="shared" si="795"/>
        <v>#N/A</v>
      </c>
      <c r="Z10095" s="37"/>
      <c r="AA10095" s="37"/>
    </row>
    <row r="10096" spans="20:27">
      <c r="T10096" s="26">
        <v>10076</v>
      </c>
      <c r="U10096" s="26" t="e">
        <f t="shared" si="794"/>
        <v>#N/A</v>
      </c>
      <c r="V10096" s="36" t="e">
        <f t="shared" si="791"/>
        <v>#N/A</v>
      </c>
      <c r="W10096" s="29" t="e">
        <f t="shared" si="793"/>
        <v>#N/A</v>
      </c>
      <c r="X10096" s="37" t="e">
        <f t="shared" si="792"/>
        <v>#N/A</v>
      </c>
      <c r="Y10096" s="37" t="e">
        <f t="shared" si="795"/>
        <v>#N/A</v>
      </c>
      <c r="Z10096" s="37"/>
      <c r="AA10096" s="37"/>
    </row>
    <row r="10097" spans="20:27">
      <c r="T10097" s="26">
        <v>10077</v>
      </c>
      <c r="U10097" s="26" t="e">
        <f t="shared" si="794"/>
        <v>#N/A</v>
      </c>
      <c r="V10097" s="36" t="e">
        <f t="shared" si="791"/>
        <v>#N/A</v>
      </c>
      <c r="W10097" s="29" t="e">
        <f t="shared" si="793"/>
        <v>#N/A</v>
      </c>
      <c r="X10097" s="37" t="e">
        <f t="shared" si="792"/>
        <v>#N/A</v>
      </c>
      <c r="Y10097" s="37" t="e">
        <f t="shared" si="795"/>
        <v>#N/A</v>
      </c>
      <c r="Z10097" s="37"/>
      <c r="AA10097" s="37"/>
    </row>
    <row r="10098" spans="20:27">
      <c r="T10098" s="26">
        <v>10078</v>
      </c>
      <c r="U10098" s="26" t="e">
        <f t="shared" si="794"/>
        <v>#N/A</v>
      </c>
      <c r="V10098" s="36" t="e">
        <f t="shared" si="791"/>
        <v>#N/A</v>
      </c>
      <c r="W10098" s="29" t="e">
        <f t="shared" si="793"/>
        <v>#N/A</v>
      </c>
      <c r="X10098" s="37" t="e">
        <f t="shared" si="792"/>
        <v>#N/A</v>
      </c>
      <c r="Y10098" s="37" t="e">
        <f t="shared" si="795"/>
        <v>#N/A</v>
      </c>
      <c r="Z10098" s="37"/>
      <c r="AA10098" s="37"/>
    </row>
    <row r="10099" spans="20:27">
      <c r="T10099" s="26">
        <v>10079</v>
      </c>
      <c r="U10099" s="26" t="e">
        <f t="shared" si="794"/>
        <v>#N/A</v>
      </c>
      <c r="V10099" s="36" t="e">
        <f t="shared" si="791"/>
        <v>#N/A</v>
      </c>
      <c r="W10099" s="29" t="e">
        <f t="shared" si="793"/>
        <v>#N/A</v>
      </c>
      <c r="X10099" s="37" t="e">
        <f t="shared" si="792"/>
        <v>#N/A</v>
      </c>
      <c r="Y10099" s="37" t="e">
        <f t="shared" si="795"/>
        <v>#N/A</v>
      </c>
      <c r="Z10099" s="37"/>
      <c r="AA10099" s="37"/>
    </row>
    <row r="10100" spans="20:27">
      <c r="T10100" s="26">
        <v>10080</v>
      </c>
      <c r="U10100" s="26" t="e">
        <f t="shared" si="794"/>
        <v>#N/A</v>
      </c>
      <c r="V10100" s="36" t="e">
        <f t="shared" si="791"/>
        <v>#N/A</v>
      </c>
      <c r="W10100" s="29" t="e">
        <f t="shared" si="793"/>
        <v>#N/A</v>
      </c>
      <c r="X10100" s="37" t="e">
        <f t="shared" si="792"/>
        <v>#N/A</v>
      </c>
      <c r="Y10100" s="37" t="e">
        <f t="shared" si="795"/>
        <v>#N/A</v>
      </c>
      <c r="Z10100" s="37"/>
      <c r="AA10100" s="37"/>
    </row>
    <row r="10101" spans="20:27">
      <c r="T10101" s="26">
        <v>10081</v>
      </c>
      <c r="U10101" s="26" t="e">
        <f t="shared" si="794"/>
        <v>#N/A</v>
      </c>
      <c r="V10101" s="36" t="e">
        <f t="shared" si="791"/>
        <v>#N/A</v>
      </c>
      <c r="W10101" s="29" t="e">
        <f t="shared" si="793"/>
        <v>#N/A</v>
      </c>
      <c r="X10101" s="37" t="e">
        <f t="shared" si="792"/>
        <v>#N/A</v>
      </c>
      <c r="Y10101" s="37" t="e">
        <f t="shared" si="795"/>
        <v>#N/A</v>
      </c>
      <c r="Z10101" s="37"/>
      <c r="AA10101" s="37"/>
    </row>
    <row r="10102" spans="20:27">
      <c r="T10102" s="26">
        <v>10082</v>
      </c>
      <c r="U10102" s="26" t="e">
        <f t="shared" si="794"/>
        <v>#N/A</v>
      </c>
      <c r="V10102" s="36" t="e">
        <f t="shared" si="791"/>
        <v>#N/A</v>
      </c>
      <c r="W10102" s="29" t="e">
        <f t="shared" si="793"/>
        <v>#N/A</v>
      </c>
      <c r="X10102" s="37" t="e">
        <f t="shared" si="792"/>
        <v>#N/A</v>
      </c>
      <c r="Y10102" s="37" t="e">
        <f t="shared" si="795"/>
        <v>#N/A</v>
      </c>
      <c r="Z10102" s="37"/>
      <c r="AA10102" s="37"/>
    </row>
    <row r="10103" spans="20:27">
      <c r="T10103" s="26">
        <v>10083</v>
      </c>
      <c r="U10103" s="26" t="e">
        <f t="shared" si="794"/>
        <v>#N/A</v>
      </c>
      <c r="V10103" s="36" t="e">
        <f t="shared" si="791"/>
        <v>#N/A</v>
      </c>
      <c r="W10103" s="29" t="e">
        <f t="shared" si="793"/>
        <v>#N/A</v>
      </c>
      <c r="X10103" s="37" t="e">
        <f t="shared" si="792"/>
        <v>#N/A</v>
      </c>
      <c r="Y10103" s="37" t="e">
        <f t="shared" si="795"/>
        <v>#N/A</v>
      </c>
      <c r="Z10103" s="37"/>
      <c r="AA10103" s="37"/>
    </row>
    <row r="10104" spans="20:27">
      <c r="T10104" s="26">
        <v>10084</v>
      </c>
      <c r="U10104" s="26" t="e">
        <f t="shared" si="794"/>
        <v>#N/A</v>
      </c>
      <c r="V10104" s="36" t="e">
        <f t="shared" si="791"/>
        <v>#N/A</v>
      </c>
      <c r="W10104" s="29" t="e">
        <f t="shared" si="793"/>
        <v>#N/A</v>
      </c>
      <c r="X10104" s="37" t="e">
        <f t="shared" si="792"/>
        <v>#N/A</v>
      </c>
      <c r="Y10104" s="37" t="e">
        <f t="shared" si="795"/>
        <v>#N/A</v>
      </c>
      <c r="Z10104" s="37"/>
      <c r="AA10104" s="37"/>
    </row>
    <row r="10105" spans="20:27">
      <c r="T10105" s="26">
        <v>10085</v>
      </c>
      <c r="U10105" s="26" t="e">
        <f t="shared" si="794"/>
        <v>#N/A</v>
      </c>
      <c r="V10105" s="36" t="e">
        <f t="shared" si="791"/>
        <v>#N/A</v>
      </c>
      <c r="W10105" s="29" t="e">
        <f t="shared" si="793"/>
        <v>#N/A</v>
      </c>
      <c r="X10105" s="37" t="e">
        <f t="shared" si="792"/>
        <v>#N/A</v>
      </c>
      <c r="Y10105" s="37" t="e">
        <f t="shared" si="795"/>
        <v>#N/A</v>
      </c>
      <c r="Z10105" s="37"/>
      <c r="AA10105" s="37"/>
    </row>
    <row r="10106" spans="20:27">
      <c r="T10106" s="26">
        <v>10086</v>
      </c>
      <c r="U10106" s="26" t="e">
        <f t="shared" si="794"/>
        <v>#N/A</v>
      </c>
      <c r="V10106" s="36" t="e">
        <f t="shared" si="791"/>
        <v>#N/A</v>
      </c>
      <c r="W10106" s="29" t="e">
        <f t="shared" si="793"/>
        <v>#N/A</v>
      </c>
      <c r="X10106" s="37" t="e">
        <f t="shared" si="792"/>
        <v>#N/A</v>
      </c>
      <c r="Y10106" s="37" t="e">
        <f t="shared" si="795"/>
        <v>#N/A</v>
      </c>
      <c r="Z10106" s="37"/>
      <c r="AA10106" s="37"/>
    </row>
    <row r="10107" spans="20:27">
      <c r="T10107" s="26">
        <v>10087</v>
      </c>
      <c r="U10107" s="26" t="e">
        <f t="shared" si="794"/>
        <v>#N/A</v>
      </c>
      <c r="V10107" s="36" t="e">
        <f t="shared" si="791"/>
        <v>#N/A</v>
      </c>
      <c r="W10107" s="29" t="e">
        <f t="shared" si="793"/>
        <v>#N/A</v>
      </c>
      <c r="X10107" s="37" t="e">
        <f t="shared" si="792"/>
        <v>#N/A</v>
      </c>
      <c r="Y10107" s="37" t="e">
        <f t="shared" si="795"/>
        <v>#N/A</v>
      </c>
      <c r="Z10107" s="37"/>
      <c r="AA10107" s="37"/>
    </row>
    <row r="10108" spans="20:27">
      <c r="T10108" s="26">
        <v>10088</v>
      </c>
      <c r="U10108" s="26" t="e">
        <f t="shared" si="794"/>
        <v>#N/A</v>
      </c>
      <c r="V10108" s="36" t="e">
        <f t="shared" si="791"/>
        <v>#N/A</v>
      </c>
      <c r="W10108" s="29" t="e">
        <f t="shared" si="793"/>
        <v>#N/A</v>
      </c>
      <c r="X10108" s="37" t="e">
        <f t="shared" si="792"/>
        <v>#N/A</v>
      </c>
      <c r="Y10108" s="37" t="e">
        <f t="shared" si="795"/>
        <v>#N/A</v>
      </c>
      <c r="Z10108" s="37"/>
      <c r="AA10108" s="37"/>
    </row>
    <row r="10109" spans="20:27">
      <c r="T10109" s="26">
        <v>10089</v>
      </c>
      <c r="U10109" s="26" t="e">
        <f t="shared" si="794"/>
        <v>#N/A</v>
      </c>
      <c r="V10109" s="36" t="e">
        <f t="shared" si="791"/>
        <v>#N/A</v>
      </c>
      <c r="W10109" s="29" t="e">
        <f t="shared" si="793"/>
        <v>#N/A</v>
      </c>
      <c r="X10109" s="37" t="e">
        <f t="shared" si="792"/>
        <v>#N/A</v>
      </c>
      <c r="Y10109" s="37" t="e">
        <f t="shared" si="795"/>
        <v>#N/A</v>
      </c>
      <c r="Z10109" s="37"/>
      <c r="AA10109" s="37"/>
    </row>
    <row r="10110" spans="20:27">
      <c r="T10110" s="26">
        <v>10090</v>
      </c>
      <c r="U10110" s="26" t="e">
        <f t="shared" si="794"/>
        <v>#N/A</v>
      </c>
      <c r="V10110" s="36" t="e">
        <f t="shared" si="791"/>
        <v>#N/A</v>
      </c>
      <c r="W10110" s="29" t="e">
        <f t="shared" si="793"/>
        <v>#N/A</v>
      </c>
      <c r="X10110" s="37" t="e">
        <f t="shared" si="792"/>
        <v>#N/A</v>
      </c>
      <c r="Y10110" s="37" t="e">
        <f t="shared" si="795"/>
        <v>#N/A</v>
      </c>
      <c r="Z10110" s="37"/>
      <c r="AA10110" s="37"/>
    </row>
    <row r="10111" spans="20:27">
      <c r="T10111" s="26">
        <v>10091</v>
      </c>
      <c r="U10111" s="26" t="e">
        <f t="shared" si="794"/>
        <v>#N/A</v>
      </c>
      <c r="V10111" s="36" t="e">
        <f t="shared" si="791"/>
        <v>#N/A</v>
      </c>
      <c r="W10111" s="29" t="e">
        <f t="shared" si="793"/>
        <v>#N/A</v>
      </c>
      <c r="X10111" s="37" t="e">
        <f t="shared" si="792"/>
        <v>#N/A</v>
      </c>
      <c r="Y10111" s="37" t="e">
        <f t="shared" si="795"/>
        <v>#N/A</v>
      </c>
      <c r="Z10111" s="37"/>
      <c r="AA10111" s="37"/>
    </row>
    <row r="10112" spans="20:27">
      <c r="T10112" s="26">
        <v>10092</v>
      </c>
      <c r="U10112" s="26" t="e">
        <f t="shared" si="794"/>
        <v>#N/A</v>
      </c>
      <c r="V10112" s="36" t="e">
        <f t="shared" si="791"/>
        <v>#N/A</v>
      </c>
      <c r="W10112" s="29" t="e">
        <f t="shared" si="793"/>
        <v>#N/A</v>
      </c>
      <c r="X10112" s="37" t="e">
        <f t="shared" si="792"/>
        <v>#N/A</v>
      </c>
      <c r="Y10112" s="37" t="e">
        <f t="shared" si="795"/>
        <v>#N/A</v>
      </c>
      <c r="Z10112" s="37"/>
      <c r="AA10112" s="37"/>
    </row>
    <row r="10113" spans="20:27">
      <c r="T10113" s="26">
        <v>10093</v>
      </c>
      <c r="U10113" s="26" t="e">
        <f t="shared" si="794"/>
        <v>#N/A</v>
      </c>
      <c r="V10113" s="36" t="e">
        <f t="shared" si="791"/>
        <v>#N/A</v>
      </c>
      <c r="W10113" s="29" t="e">
        <f t="shared" si="793"/>
        <v>#N/A</v>
      </c>
      <c r="X10113" s="37" t="e">
        <f t="shared" si="792"/>
        <v>#N/A</v>
      </c>
      <c r="Y10113" s="37" t="e">
        <f t="shared" si="795"/>
        <v>#N/A</v>
      </c>
      <c r="Z10113" s="37"/>
      <c r="AA10113" s="37"/>
    </row>
    <row r="10114" spans="20:27">
      <c r="T10114" s="26">
        <v>10094</v>
      </c>
      <c r="U10114" s="26" t="e">
        <f t="shared" si="794"/>
        <v>#N/A</v>
      </c>
      <c r="V10114" s="36" t="e">
        <f t="shared" si="791"/>
        <v>#N/A</v>
      </c>
      <c r="W10114" s="29" t="e">
        <f t="shared" si="793"/>
        <v>#N/A</v>
      </c>
      <c r="X10114" s="37" t="e">
        <f t="shared" si="792"/>
        <v>#N/A</v>
      </c>
      <c r="Y10114" s="37" t="e">
        <f t="shared" si="795"/>
        <v>#N/A</v>
      </c>
      <c r="Z10114" s="37"/>
      <c r="AA10114" s="37"/>
    </row>
    <row r="10115" spans="20:27">
      <c r="T10115" s="26">
        <v>10095</v>
      </c>
      <c r="U10115" s="26" t="e">
        <f t="shared" si="794"/>
        <v>#N/A</v>
      </c>
      <c r="V10115" s="36" t="e">
        <f t="shared" si="791"/>
        <v>#N/A</v>
      </c>
      <c r="W10115" s="29" t="e">
        <f t="shared" si="793"/>
        <v>#N/A</v>
      </c>
      <c r="X10115" s="37" t="e">
        <f t="shared" si="792"/>
        <v>#N/A</v>
      </c>
      <c r="Y10115" s="37" t="e">
        <f t="shared" si="795"/>
        <v>#N/A</v>
      </c>
      <c r="Z10115" s="37"/>
      <c r="AA10115" s="37"/>
    </row>
    <row r="10116" spans="20:27">
      <c r="T10116" s="26">
        <v>10096</v>
      </c>
      <c r="U10116" s="26" t="e">
        <f t="shared" si="794"/>
        <v>#N/A</v>
      </c>
      <c r="V10116" s="36" t="e">
        <f t="shared" si="791"/>
        <v>#N/A</v>
      </c>
      <c r="W10116" s="29" t="e">
        <f t="shared" si="793"/>
        <v>#N/A</v>
      </c>
      <c r="X10116" s="37" t="e">
        <f t="shared" si="792"/>
        <v>#N/A</v>
      </c>
      <c r="Y10116" s="37" t="e">
        <f t="shared" si="795"/>
        <v>#N/A</v>
      </c>
      <c r="Z10116" s="37"/>
      <c r="AA10116" s="37"/>
    </row>
    <row r="10117" spans="20:27">
      <c r="T10117" s="26">
        <v>10097</v>
      </c>
      <c r="U10117" s="26" t="e">
        <f t="shared" si="794"/>
        <v>#N/A</v>
      </c>
      <c r="V10117" s="36" t="e">
        <f t="shared" si="791"/>
        <v>#N/A</v>
      </c>
      <c r="W10117" s="29" t="e">
        <f t="shared" si="793"/>
        <v>#N/A</v>
      </c>
      <c r="X10117" s="37" t="e">
        <f t="shared" si="792"/>
        <v>#N/A</v>
      </c>
      <c r="Y10117" s="37" t="e">
        <f t="shared" si="795"/>
        <v>#N/A</v>
      </c>
      <c r="Z10117" s="37"/>
      <c r="AA10117" s="37"/>
    </row>
    <row r="10118" spans="20:27">
      <c r="T10118" s="26">
        <v>10098</v>
      </c>
      <c r="U10118" s="26" t="e">
        <f t="shared" si="794"/>
        <v>#N/A</v>
      </c>
      <c r="V10118" s="36" t="e">
        <f t="shared" si="791"/>
        <v>#N/A</v>
      </c>
      <c r="W10118" s="29" t="e">
        <f t="shared" si="793"/>
        <v>#N/A</v>
      </c>
      <c r="X10118" s="37" t="e">
        <f t="shared" si="792"/>
        <v>#N/A</v>
      </c>
      <c r="Y10118" s="37" t="e">
        <f t="shared" si="795"/>
        <v>#N/A</v>
      </c>
      <c r="Z10118" s="37"/>
      <c r="AA10118" s="37"/>
    </row>
    <row r="10119" spans="20:27">
      <c r="T10119" s="26">
        <v>10099</v>
      </c>
      <c r="U10119" s="26" t="e">
        <f t="shared" si="794"/>
        <v>#N/A</v>
      </c>
      <c r="V10119" s="36" t="e">
        <f t="shared" si="791"/>
        <v>#N/A</v>
      </c>
      <c r="W10119" s="29" t="e">
        <f t="shared" si="793"/>
        <v>#N/A</v>
      </c>
      <c r="X10119" s="37" t="e">
        <f t="shared" si="792"/>
        <v>#N/A</v>
      </c>
      <c r="Y10119" s="37" t="e">
        <f t="shared" si="795"/>
        <v>#N/A</v>
      </c>
      <c r="Z10119" s="37"/>
      <c r="AA10119" s="37"/>
    </row>
    <row r="10120" spans="20:27">
      <c r="T10120" s="26">
        <v>10100</v>
      </c>
      <c r="U10120" s="26" t="e">
        <f t="shared" si="794"/>
        <v>#N/A</v>
      </c>
      <c r="V10120" s="36" t="e">
        <f t="shared" ref="V10120:V10183" si="796">K$23*EXP(M$22*LOG(T10120/O$23))</f>
        <v>#N/A</v>
      </c>
      <c r="W10120" s="29" t="e">
        <f t="shared" si="793"/>
        <v>#N/A</v>
      </c>
      <c r="X10120" s="37" t="e">
        <f t="shared" ref="X10120:X10183" si="797">IF(($K$60+15)&gt;T10120,T10120,(#N/A))</f>
        <v>#N/A</v>
      </c>
      <c r="Y10120" s="37" t="e">
        <f t="shared" si="795"/>
        <v>#N/A</v>
      </c>
      <c r="Z10120" s="37"/>
      <c r="AA10120" s="37"/>
    </row>
    <row r="10121" spans="20:27">
      <c r="T10121" s="26">
        <v>10101</v>
      </c>
      <c r="U10121" s="26" t="e">
        <f t="shared" si="794"/>
        <v>#N/A</v>
      </c>
      <c r="V10121" s="36" t="e">
        <f t="shared" si="796"/>
        <v>#N/A</v>
      </c>
      <c r="W10121" s="29" t="e">
        <f t="shared" si="793"/>
        <v>#N/A</v>
      </c>
      <c r="X10121" s="37" t="e">
        <f t="shared" si="797"/>
        <v>#N/A</v>
      </c>
      <c r="Y10121" s="37" t="e">
        <f t="shared" si="795"/>
        <v>#N/A</v>
      </c>
      <c r="Z10121" s="37"/>
      <c r="AA10121" s="37"/>
    </row>
    <row r="10122" spans="20:27">
      <c r="T10122" s="26">
        <v>10102</v>
      </c>
      <c r="U10122" s="26" t="e">
        <f t="shared" si="794"/>
        <v>#N/A</v>
      </c>
      <c r="V10122" s="36" t="e">
        <f t="shared" si="796"/>
        <v>#N/A</v>
      </c>
      <c r="W10122" s="29" t="e">
        <f t="shared" si="793"/>
        <v>#N/A</v>
      </c>
      <c r="X10122" s="37" t="e">
        <f t="shared" si="797"/>
        <v>#N/A</v>
      </c>
      <c r="Y10122" s="37" t="e">
        <f t="shared" si="795"/>
        <v>#N/A</v>
      </c>
      <c r="Z10122" s="37"/>
      <c r="AA10122" s="37"/>
    </row>
    <row r="10123" spans="20:27">
      <c r="T10123" s="26">
        <v>10103</v>
      </c>
      <c r="U10123" s="26" t="e">
        <f t="shared" si="794"/>
        <v>#N/A</v>
      </c>
      <c r="V10123" s="36" t="e">
        <f t="shared" si="796"/>
        <v>#N/A</v>
      </c>
      <c r="W10123" s="29" t="e">
        <f t="shared" si="793"/>
        <v>#N/A</v>
      </c>
      <c r="X10123" s="37" t="e">
        <f t="shared" si="797"/>
        <v>#N/A</v>
      </c>
      <c r="Y10123" s="37" t="e">
        <f t="shared" si="795"/>
        <v>#N/A</v>
      </c>
      <c r="Z10123" s="37"/>
      <c r="AA10123" s="37"/>
    </row>
    <row r="10124" spans="20:27">
      <c r="T10124" s="26">
        <v>10104</v>
      </c>
      <c r="U10124" s="26" t="e">
        <f t="shared" si="794"/>
        <v>#N/A</v>
      </c>
      <c r="V10124" s="36" t="e">
        <f t="shared" si="796"/>
        <v>#N/A</v>
      </c>
      <c r="W10124" s="29" t="e">
        <f t="shared" si="793"/>
        <v>#N/A</v>
      </c>
      <c r="X10124" s="37" t="e">
        <f t="shared" si="797"/>
        <v>#N/A</v>
      </c>
      <c r="Y10124" s="37" t="e">
        <f t="shared" si="795"/>
        <v>#N/A</v>
      </c>
      <c r="Z10124" s="37"/>
      <c r="AA10124" s="37"/>
    </row>
    <row r="10125" spans="20:27">
      <c r="T10125" s="26">
        <v>10105</v>
      </c>
      <c r="U10125" s="26" t="e">
        <f t="shared" si="794"/>
        <v>#N/A</v>
      </c>
      <c r="V10125" s="36" t="e">
        <f t="shared" si="796"/>
        <v>#N/A</v>
      </c>
      <c r="W10125" s="29" t="e">
        <f t="shared" si="793"/>
        <v>#N/A</v>
      </c>
      <c r="X10125" s="37" t="e">
        <f t="shared" si="797"/>
        <v>#N/A</v>
      </c>
      <c r="Y10125" s="37" t="e">
        <f t="shared" si="795"/>
        <v>#N/A</v>
      </c>
      <c r="Z10125" s="37"/>
      <c r="AA10125" s="37"/>
    </row>
    <row r="10126" spans="20:27">
      <c r="T10126" s="26">
        <v>10106</v>
      </c>
      <c r="U10126" s="26" t="e">
        <f t="shared" si="794"/>
        <v>#N/A</v>
      </c>
      <c r="V10126" s="36" t="e">
        <f t="shared" si="796"/>
        <v>#N/A</v>
      </c>
      <c r="W10126" s="29" t="e">
        <f t="shared" si="793"/>
        <v>#N/A</v>
      </c>
      <c r="X10126" s="37" t="e">
        <f t="shared" si="797"/>
        <v>#N/A</v>
      </c>
      <c r="Y10126" s="37" t="e">
        <f t="shared" si="795"/>
        <v>#N/A</v>
      </c>
      <c r="Z10126" s="37"/>
      <c r="AA10126" s="37"/>
    </row>
    <row r="10127" spans="20:27">
      <c r="T10127" s="26">
        <v>10107</v>
      </c>
      <c r="U10127" s="26" t="e">
        <f t="shared" si="794"/>
        <v>#N/A</v>
      </c>
      <c r="V10127" s="36" t="e">
        <f t="shared" si="796"/>
        <v>#N/A</v>
      </c>
      <c r="W10127" s="29" t="e">
        <f t="shared" si="793"/>
        <v>#N/A</v>
      </c>
      <c r="X10127" s="37" t="e">
        <f t="shared" si="797"/>
        <v>#N/A</v>
      </c>
      <c r="Y10127" s="37" t="e">
        <f t="shared" si="795"/>
        <v>#N/A</v>
      </c>
      <c r="Z10127" s="37"/>
      <c r="AA10127" s="37"/>
    </row>
    <row r="10128" spans="20:27">
      <c r="T10128" s="26">
        <v>10108</v>
      </c>
      <c r="U10128" s="26" t="e">
        <f t="shared" si="794"/>
        <v>#N/A</v>
      </c>
      <c r="V10128" s="36" t="e">
        <f t="shared" si="796"/>
        <v>#N/A</v>
      </c>
      <c r="W10128" s="29" t="e">
        <f t="shared" si="793"/>
        <v>#N/A</v>
      </c>
      <c r="X10128" s="37" t="e">
        <f t="shared" si="797"/>
        <v>#N/A</v>
      </c>
      <c r="Y10128" s="37" t="e">
        <f t="shared" si="795"/>
        <v>#N/A</v>
      </c>
      <c r="Z10128" s="37"/>
      <c r="AA10128" s="37"/>
    </row>
    <row r="10129" spans="20:27">
      <c r="T10129" s="26">
        <v>10109</v>
      </c>
      <c r="U10129" s="26" t="e">
        <f t="shared" si="794"/>
        <v>#N/A</v>
      </c>
      <c r="V10129" s="36" t="e">
        <f t="shared" si="796"/>
        <v>#N/A</v>
      </c>
      <c r="W10129" s="29" t="e">
        <f t="shared" si="793"/>
        <v>#N/A</v>
      </c>
      <c r="X10129" s="37" t="e">
        <f t="shared" si="797"/>
        <v>#N/A</v>
      </c>
      <c r="Y10129" s="37" t="e">
        <f t="shared" si="795"/>
        <v>#N/A</v>
      </c>
      <c r="Z10129" s="37"/>
      <c r="AA10129" s="37"/>
    </row>
    <row r="10130" spans="20:27">
      <c r="T10130" s="26">
        <v>10110</v>
      </c>
      <c r="U10130" s="26" t="e">
        <f t="shared" si="794"/>
        <v>#N/A</v>
      </c>
      <c r="V10130" s="36" t="e">
        <f t="shared" si="796"/>
        <v>#N/A</v>
      </c>
      <c r="W10130" s="29" t="e">
        <f t="shared" si="793"/>
        <v>#N/A</v>
      </c>
      <c r="X10130" s="37" t="e">
        <f t="shared" si="797"/>
        <v>#N/A</v>
      </c>
      <c r="Y10130" s="37" t="e">
        <f t="shared" si="795"/>
        <v>#N/A</v>
      </c>
      <c r="Z10130" s="37"/>
      <c r="AA10130" s="37"/>
    </row>
    <row r="10131" spans="20:27">
      <c r="T10131" s="26">
        <v>10111</v>
      </c>
      <c r="U10131" s="26" t="e">
        <f t="shared" si="794"/>
        <v>#N/A</v>
      </c>
      <c r="V10131" s="36" t="e">
        <f t="shared" si="796"/>
        <v>#N/A</v>
      </c>
      <c r="W10131" s="29" t="e">
        <f t="shared" si="793"/>
        <v>#N/A</v>
      </c>
      <c r="X10131" s="37" t="e">
        <f t="shared" si="797"/>
        <v>#N/A</v>
      </c>
      <c r="Y10131" s="37" t="e">
        <f t="shared" si="795"/>
        <v>#N/A</v>
      </c>
      <c r="Z10131" s="37"/>
      <c r="AA10131" s="37"/>
    </row>
    <row r="10132" spans="20:27">
      <c r="T10132" s="26">
        <v>10112</v>
      </c>
      <c r="U10132" s="26" t="e">
        <f t="shared" si="794"/>
        <v>#N/A</v>
      </c>
      <c r="V10132" s="36" t="e">
        <f t="shared" si="796"/>
        <v>#N/A</v>
      </c>
      <c r="W10132" s="29" t="e">
        <f t="shared" si="793"/>
        <v>#N/A</v>
      </c>
      <c r="X10132" s="37" t="e">
        <f t="shared" si="797"/>
        <v>#N/A</v>
      </c>
      <c r="Y10132" s="37" t="e">
        <f t="shared" si="795"/>
        <v>#N/A</v>
      </c>
      <c r="Z10132" s="37"/>
      <c r="AA10132" s="37"/>
    </row>
    <row r="10133" spans="20:27">
      <c r="T10133" s="26">
        <v>10113</v>
      </c>
      <c r="U10133" s="26" t="e">
        <f t="shared" si="794"/>
        <v>#N/A</v>
      </c>
      <c r="V10133" s="36" t="e">
        <f t="shared" si="796"/>
        <v>#N/A</v>
      </c>
      <c r="W10133" s="29" t="e">
        <f t="shared" ref="W10133:W10196" si="798">IF(U10133="",(#N/A),V10133)</f>
        <v>#N/A</v>
      </c>
      <c r="X10133" s="37" t="e">
        <f t="shared" si="797"/>
        <v>#N/A</v>
      </c>
      <c r="Y10133" s="37" t="e">
        <f t="shared" si="795"/>
        <v>#N/A</v>
      </c>
      <c r="Z10133" s="37"/>
      <c r="AA10133" s="37"/>
    </row>
    <row r="10134" spans="20:27">
      <c r="T10134" s="26">
        <v>10114</v>
      </c>
      <c r="U10134" s="26" t="e">
        <f t="shared" ref="U10134:U10197" si="799">IF(MAX(D$20:D$64)&lt;T10134,(#N/A),T10134)</f>
        <v>#N/A</v>
      </c>
      <c r="V10134" s="36" t="e">
        <f t="shared" si="796"/>
        <v>#N/A</v>
      </c>
      <c r="W10134" s="29" t="e">
        <f t="shared" si="798"/>
        <v>#N/A</v>
      </c>
      <c r="X10134" s="37" t="e">
        <f t="shared" si="797"/>
        <v>#N/A</v>
      </c>
      <c r="Y10134" s="37" t="e">
        <f t="shared" si="795"/>
        <v>#N/A</v>
      </c>
      <c r="Z10134" s="37"/>
      <c r="AA10134" s="37"/>
    </row>
    <row r="10135" spans="20:27">
      <c r="T10135" s="26">
        <v>10115</v>
      </c>
      <c r="U10135" s="26" t="e">
        <f t="shared" si="799"/>
        <v>#N/A</v>
      </c>
      <c r="V10135" s="36" t="e">
        <f t="shared" si="796"/>
        <v>#N/A</v>
      </c>
      <c r="W10135" s="29" t="e">
        <f t="shared" si="798"/>
        <v>#N/A</v>
      </c>
      <c r="X10135" s="37" t="e">
        <f t="shared" si="797"/>
        <v>#N/A</v>
      </c>
      <c r="Y10135" s="37" t="e">
        <f t="shared" si="795"/>
        <v>#N/A</v>
      </c>
      <c r="Z10135" s="37"/>
      <c r="AA10135" s="37"/>
    </row>
    <row r="10136" spans="20:27">
      <c r="T10136" s="26">
        <v>10116</v>
      </c>
      <c r="U10136" s="26" t="e">
        <f t="shared" si="799"/>
        <v>#N/A</v>
      </c>
      <c r="V10136" s="36" t="e">
        <f t="shared" si="796"/>
        <v>#N/A</v>
      </c>
      <c r="W10136" s="29" t="e">
        <f t="shared" si="798"/>
        <v>#N/A</v>
      </c>
      <c r="X10136" s="37" t="e">
        <f t="shared" si="797"/>
        <v>#N/A</v>
      </c>
      <c r="Y10136" s="37" t="e">
        <f t="shared" si="795"/>
        <v>#N/A</v>
      </c>
      <c r="Z10136" s="37"/>
      <c r="AA10136" s="37"/>
    </row>
    <row r="10137" spans="20:27">
      <c r="T10137" s="26">
        <v>10117</v>
      </c>
      <c r="U10137" s="26" t="e">
        <f t="shared" si="799"/>
        <v>#N/A</v>
      </c>
      <c r="V10137" s="36" t="e">
        <f t="shared" si="796"/>
        <v>#N/A</v>
      </c>
      <c r="W10137" s="29" t="e">
        <f t="shared" si="798"/>
        <v>#N/A</v>
      </c>
      <c r="X10137" s="37" t="e">
        <f t="shared" si="797"/>
        <v>#N/A</v>
      </c>
      <c r="Y10137" s="37" t="e">
        <f t="shared" si="795"/>
        <v>#N/A</v>
      </c>
      <c r="Z10137" s="37"/>
      <c r="AA10137" s="37"/>
    </row>
    <row r="10138" spans="20:27">
      <c r="T10138" s="26">
        <v>10118</v>
      </c>
      <c r="U10138" s="26" t="e">
        <f t="shared" si="799"/>
        <v>#N/A</v>
      </c>
      <c r="V10138" s="36" t="e">
        <f t="shared" si="796"/>
        <v>#N/A</v>
      </c>
      <c r="W10138" s="29" t="e">
        <f t="shared" si="798"/>
        <v>#N/A</v>
      </c>
      <c r="X10138" s="37" t="e">
        <f t="shared" si="797"/>
        <v>#N/A</v>
      </c>
      <c r="Y10138" s="37" t="e">
        <f t="shared" si="795"/>
        <v>#N/A</v>
      </c>
      <c r="Z10138" s="37"/>
      <c r="AA10138" s="37"/>
    </row>
    <row r="10139" spans="20:27">
      <c r="T10139" s="26">
        <v>10119</v>
      </c>
      <c r="U10139" s="26" t="e">
        <f t="shared" si="799"/>
        <v>#N/A</v>
      </c>
      <c r="V10139" s="36" t="e">
        <f t="shared" si="796"/>
        <v>#N/A</v>
      </c>
      <c r="W10139" s="29" t="e">
        <f t="shared" si="798"/>
        <v>#N/A</v>
      </c>
      <c r="X10139" s="37" t="e">
        <f t="shared" si="797"/>
        <v>#N/A</v>
      </c>
      <c r="Y10139" s="37" t="e">
        <f t="shared" si="795"/>
        <v>#N/A</v>
      </c>
      <c r="Z10139" s="37"/>
      <c r="AA10139" s="37"/>
    </row>
    <row r="10140" spans="20:27">
      <c r="T10140" s="26">
        <v>10120</v>
      </c>
      <c r="U10140" s="26" t="e">
        <f t="shared" si="799"/>
        <v>#N/A</v>
      </c>
      <c r="V10140" s="36" t="e">
        <f t="shared" si="796"/>
        <v>#N/A</v>
      </c>
      <c r="W10140" s="29" t="e">
        <f t="shared" si="798"/>
        <v>#N/A</v>
      </c>
      <c r="X10140" s="37" t="e">
        <f t="shared" si="797"/>
        <v>#N/A</v>
      </c>
      <c r="Y10140" s="37" t="e">
        <f t="shared" si="795"/>
        <v>#N/A</v>
      </c>
      <c r="Z10140" s="37"/>
      <c r="AA10140" s="37"/>
    </row>
    <row r="10141" spans="20:27">
      <c r="T10141" s="26">
        <v>10121</v>
      </c>
      <c r="U10141" s="26" t="e">
        <f t="shared" si="799"/>
        <v>#N/A</v>
      </c>
      <c r="V10141" s="36" t="e">
        <f t="shared" si="796"/>
        <v>#N/A</v>
      </c>
      <c r="W10141" s="29" t="e">
        <f t="shared" si="798"/>
        <v>#N/A</v>
      </c>
      <c r="X10141" s="37" t="e">
        <f t="shared" si="797"/>
        <v>#N/A</v>
      </c>
      <c r="Y10141" s="37" t="e">
        <f t="shared" si="795"/>
        <v>#N/A</v>
      </c>
      <c r="Z10141" s="37"/>
      <c r="AA10141" s="37"/>
    </row>
    <row r="10142" spans="20:27">
      <c r="T10142" s="26">
        <v>10122</v>
      </c>
      <c r="U10142" s="26" t="e">
        <f t="shared" si="799"/>
        <v>#N/A</v>
      </c>
      <c r="V10142" s="36" t="e">
        <f t="shared" si="796"/>
        <v>#N/A</v>
      </c>
      <c r="W10142" s="29" t="e">
        <f t="shared" si="798"/>
        <v>#N/A</v>
      </c>
      <c r="X10142" s="37" t="e">
        <f t="shared" si="797"/>
        <v>#N/A</v>
      </c>
      <c r="Y10142" s="37" t="e">
        <f t="shared" si="795"/>
        <v>#N/A</v>
      </c>
      <c r="Z10142" s="37"/>
      <c r="AA10142" s="37"/>
    </row>
    <row r="10143" spans="20:27">
      <c r="T10143" s="26">
        <v>10123</v>
      </c>
      <c r="U10143" s="26" t="e">
        <f t="shared" si="799"/>
        <v>#N/A</v>
      </c>
      <c r="V10143" s="36" t="e">
        <f t="shared" si="796"/>
        <v>#N/A</v>
      </c>
      <c r="W10143" s="29" t="e">
        <f t="shared" si="798"/>
        <v>#N/A</v>
      </c>
      <c r="X10143" s="37" t="e">
        <f t="shared" si="797"/>
        <v>#N/A</v>
      </c>
      <c r="Y10143" s="37" t="e">
        <f t="shared" ref="Y10143:Y10206" si="800">IF(($K$60+15)&gt;T10143,K$23*EXP(M$22*LOG(T10143/O$23)),(#N/A))</f>
        <v>#N/A</v>
      </c>
      <c r="Z10143" s="37"/>
      <c r="AA10143" s="37"/>
    </row>
    <row r="10144" spans="20:27">
      <c r="T10144" s="26">
        <v>10124</v>
      </c>
      <c r="U10144" s="26" t="e">
        <f t="shared" si="799"/>
        <v>#N/A</v>
      </c>
      <c r="V10144" s="36" t="e">
        <f t="shared" si="796"/>
        <v>#N/A</v>
      </c>
      <c r="W10144" s="29" t="e">
        <f t="shared" si="798"/>
        <v>#N/A</v>
      </c>
      <c r="X10144" s="37" t="e">
        <f t="shared" si="797"/>
        <v>#N/A</v>
      </c>
      <c r="Y10144" s="37" t="e">
        <f t="shared" si="800"/>
        <v>#N/A</v>
      </c>
      <c r="Z10144" s="37"/>
      <c r="AA10144" s="37"/>
    </row>
    <row r="10145" spans="20:27">
      <c r="T10145" s="26">
        <v>10125</v>
      </c>
      <c r="U10145" s="26" t="e">
        <f t="shared" si="799"/>
        <v>#N/A</v>
      </c>
      <c r="V10145" s="36" t="e">
        <f t="shared" si="796"/>
        <v>#N/A</v>
      </c>
      <c r="W10145" s="29" t="e">
        <f t="shared" si="798"/>
        <v>#N/A</v>
      </c>
      <c r="X10145" s="37" t="e">
        <f t="shared" si="797"/>
        <v>#N/A</v>
      </c>
      <c r="Y10145" s="37" t="e">
        <f t="shared" si="800"/>
        <v>#N/A</v>
      </c>
      <c r="Z10145" s="37"/>
      <c r="AA10145" s="37"/>
    </row>
    <row r="10146" spans="20:27">
      <c r="T10146" s="26">
        <v>10126</v>
      </c>
      <c r="U10146" s="26" t="e">
        <f t="shared" si="799"/>
        <v>#N/A</v>
      </c>
      <c r="V10146" s="36" t="e">
        <f t="shared" si="796"/>
        <v>#N/A</v>
      </c>
      <c r="W10146" s="29" t="e">
        <f t="shared" si="798"/>
        <v>#N/A</v>
      </c>
      <c r="X10146" s="37" t="e">
        <f t="shared" si="797"/>
        <v>#N/A</v>
      </c>
      <c r="Y10146" s="37" t="e">
        <f t="shared" si="800"/>
        <v>#N/A</v>
      </c>
      <c r="Z10146" s="37"/>
      <c r="AA10146" s="37"/>
    </row>
    <row r="10147" spans="20:27">
      <c r="T10147" s="26">
        <v>10127</v>
      </c>
      <c r="U10147" s="26" t="e">
        <f t="shared" si="799"/>
        <v>#N/A</v>
      </c>
      <c r="V10147" s="36" t="e">
        <f t="shared" si="796"/>
        <v>#N/A</v>
      </c>
      <c r="W10147" s="29" t="e">
        <f t="shared" si="798"/>
        <v>#N/A</v>
      </c>
      <c r="X10147" s="37" t="e">
        <f t="shared" si="797"/>
        <v>#N/A</v>
      </c>
      <c r="Y10147" s="37" t="e">
        <f t="shared" si="800"/>
        <v>#N/A</v>
      </c>
      <c r="Z10147" s="37"/>
      <c r="AA10147" s="37"/>
    </row>
    <row r="10148" spans="20:27">
      <c r="T10148" s="26">
        <v>10128</v>
      </c>
      <c r="U10148" s="26" t="e">
        <f t="shared" si="799"/>
        <v>#N/A</v>
      </c>
      <c r="V10148" s="36" t="e">
        <f t="shared" si="796"/>
        <v>#N/A</v>
      </c>
      <c r="W10148" s="29" t="e">
        <f t="shared" si="798"/>
        <v>#N/A</v>
      </c>
      <c r="X10148" s="37" t="e">
        <f t="shared" si="797"/>
        <v>#N/A</v>
      </c>
      <c r="Y10148" s="37" t="e">
        <f t="shared" si="800"/>
        <v>#N/A</v>
      </c>
      <c r="Z10148" s="37"/>
      <c r="AA10148" s="37"/>
    </row>
    <row r="10149" spans="20:27">
      <c r="T10149" s="26">
        <v>10129</v>
      </c>
      <c r="U10149" s="26" t="e">
        <f t="shared" si="799"/>
        <v>#N/A</v>
      </c>
      <c r="V10149" s="36" t="e">
        <f t="shared" si="796"/>
        <v>#N/A</v>
      </c>
      <c r="W10149" s="29" t="e">
        <f t="shared" si="798"/>
        <v>#N/A</v>
      </c>
      <c r="X10149" s="37" t="e">
        <f t="shared" si="797"/>
        <v>#N/A</v>
      </c>
      <c r="Y10149" s="37" t="e">
        <f t="shared" si="800"/>
        <v>#N/A</v>
      </c>
      <c r="Z10149" s="37"/>
      <c r="AA10149" s="37"/>
    </row>
    <row r="10150" spans="20:27">
      <c r="T10150" s="26">
        <v>10130</v>
      </c>
      <c r="U10150" s="26" t="e">
        <f t="shared" si="799"/>
        <v>#N/A</v>
      </c>
      <c r="V10150" s="36" t="e">
        <f t="shared" si="796"/>
        <v>#N/A</v>
      </c>
      <c r="W10150" s="29" t="e">
        <f t="shared" si="798"/>
        <v>#N/A</v>
      </c>
      <c r="X10150" s="37" t="e">
        <f t="shared" si="797"/>
        <v>#N/A</v>
      </c>
      <c r="Y10150" s="37" t="e">
        <f t="shared" si="800"/>
        <v>#N/A</v>
      </c>
      <c r="Z10150" s="37"/>
      <c r="AA10150" s="37"/>
    </row>
    <row r="10151" spans="20:27">
      <c r="T10151" s="26">
        <v>10131</v>
      </c>
      <c r="U10151" s="26" t="e">
        <f t="shared" si="799"/>
        <v>#N/A</v>
      </c>
      <c r="V10151" s="36" t="e">
        <f t="shared" si="796"/>
        <v>#N/A</v>
      </c>
      <c r="W10151" s="29" t="e">
        <f t="shared" si="798"/>
        <v>#N/A</v>
      </c>
      <c r="X10151" s="37" t="e">
        <f t="shared" si="797"/>
        <v>#N/A</v>
      </c>
      <c r="Y10151" s="37" t="e">
        <f t="shared" si="800"/>
        <v>#N/A</v>
      </c>
      <c r="Z10151" s="37"/>
      <c r="AA10151" s="37"/>
    </row>
    <row r="10152" spans="20:27">
      <c r="T10152" s="26">
        <v>10132</v>
      </c>
      <c r="U10152" s="26" t="e">
        <f t="shared" si="799"/>
        <v>#N/A</v>
      </c>
      <c r="V10152" s="36" t="e">
        <f t="shared" si="796"/>
        <v>#N/A</v>
      </c>
      <c r="W10152" s="29" t="e">
        <f t="shared" si="798"/>
        <v>#N/A</v>
      </c>
      <c r="X10152" s="37" t="e">
        <f t="shared" si="797"/>
        <v>#N/A</v>
      </c>
      <c r="Y10152" s="37" t="e">
        <f t="shared" si="800"/>
        <v>#N/A</v>
      </c>
      <c r="Z10152" s="37"/>
      <c r="AA10152" s="37"/>
    </row>
    <row r="10153" spans="20:27">
      <c r="T10153" s="26">
        <v>10133</v>
      </c>
      <c r="U10153" s="26" t="e">
        <f t="shared" si="799"/>
        <v>#N/A</v>
      </c>
      <c r="V10153" s="36" t="e">
        <f t="shared" si="796"/>
        <v>#N/A</v>
      </c>
      <c r="W10153" s="29" t="e">
        <f t="shared" si="798"/>
        <v>#N/A</v>
      </c>
      <c r="X10153" s="37" t="e">
        <f t="shared" si="797"/>
        <v>#N/A</v>
      </c>
      <c r="Y10153" s="37" t="e">
        <f t="shared" si="800"/>
        <v>#N/A</v>
      </c>
      <c r="Z10153" s="37"/>
      <c r="AA10153" s="37"/>
    </row>
    <row r="10154" spans="20:27">
      <c r="T10154" s="26">
        <v>10134</v>
      </c>
      <c r="U10154" s="26" t="e">
        <f t="shared" si="799"/>
        <v>#N/A</v>
      </c>
      <c r="V10154" s="36" t="e">
        <f t="shared" si="796"/>
        <v>#N/A</v>
      </c>
      <c r="W10154" s="29" t="e">
        <f t="shared" si="798"/>
        <v>#N/A</v>
      </c>
      <c r="X10154" s="37" t="e">
        <f t="shared" si="797"/>
        <v>#N/A</v>
      </c>
      <c r="Y10154" s="37" t="e">
        <f t="shared" si="800"/>
        <v>#N/A</v>
      </c>
      <c r="Z10154" s="37"/>
      <c r="AA10154" s="37"/>
    </row>
    <row r="10155" spans="20:27">
      <c r="T10155" s="26">
        <v>10135</v>
      </c>
      <c r="U10155" s="26" t="e">
        <f t="shared" si="799"/>
        <v>#N/A</v>
      </c>
      <c r="V10155" s="36" t="e">
        <f t="shared" si="796"/>
        <v>#N/A</v>
      </c>
      <c r="W10155" s="29" t="e">
        <f t="shared" si="798"/>
        <v>#N/A</v>
      </c>
      <c r="X10155" s="37" t="e">
        <f t="shared" si="797"/>
        <v>#N/A</v>
      </c>
      <c r="Y10155" s="37" t="e">
        <f t="shared" si="800"/>
        <v>#N/A</v>
      </c>
      <c r="Z10155" s="37"/>
      <c r="AA10155" s="37"/>
    </row>
    <row r="10156" spans="20:27">
      <c r="T10156" s="26">
        <v>10136</v>
      </c>
      <c r="U10156" s="26" t="e">
        <f t="shared" si="799"/>
        <v>#N/A</v>
      </c>
      <c r="V10156" s="36" t="e">
        <f t="shared" si="796"/>
        <v>#N/A</v>
      </c>
      <c r="W10156" s="29" t="e">
        <f t="shared" si="798"/>
        <v>#N/A</v>
      </c>
      <c r="X10156" s="37" t="e">
        <f t="shared" si="797"/>
        <v>#N/A</v>
      </c>
      <c r="Y10156" s="37" t="e">
        <f t="shared" si="800"/>
        <v>#N/A</v>
      </c>
      <c r="Z10156" s="37"/>
      <c r="AA10156" s="37"/>
    </row>
    <row r="10157" spans="20:27">
      <c r="T10157" s="26">
        <v>10137</v>
      </c>
      <c r="U10157" s="26" t="e">
        <f t="shared" si="799"/>
        <v>#N/A</v>
      </c>
      <c r="V10157" s="36" t="e">
        <f t="shared" si="796"/>
        <v>#N/A</v>
      </c>
      <c r="W10157" s="29" t="e">
        <f t="shared" si="798"/>
        <v>#N/A</v>
      </c>
      <c r="X10157" s="37" t="e">
        <f t="shared" si="797"/>
        <v>#N/A</v>
      </c>
      <c r="Y10157" s="37" t="e">
        <f t="shared" si="800"/>
        <v>#N/A</v>
      </c>
      <c r="Z10157" s="37"/>
      <c r="AA10157" s="37"/>
    </row>
    <row r="10158" spans="20:27">
      <c r="T10158" s="26">
        <v>10138</v>
      </c>
      <c r="U10158" s="26" t="e">
        <f t="shared" si="799"/>
        <v>#N/A</v>
      </c>
      <c r="V10158" s="36" t="e">
        <f t="shared" si="796"/>
        <v>#N/A</v>
      </c>
      <c r="W10158" s="29" t="e">
        <f t="shared" si="798"/>
        <v>#N/A</v>
      </c>
      <c r="X10158" s="37" t="e">
        <f t="shared" si="797"/>
        <v>#N/A</v>
      </c>
      <c r="Y10158" s="37" t="e">
        <f t="shared" si="800"/>
        <v>#N/A</v>
      </c>
      <c r="Z10158" s="37"/>
      <c r="AA10158" s="37"/>
    </row>
    <row r="10159" spans="20:27">
      <c r="T10159" s="26">
        <v>10139</v>
      </c>
      <c r="U10159" s="26" t="e">
        <f t="shared" si="799"/>
        <v>#N/A</v>
      </c>
      <c r="V10159" s="36" t="e">
        <f t="shared" si="796"/>
        <v>#N/A</v>
      </c>
      <c r="W10159" s="29" t="e">
        <f t="shared" si="798"/>
        <v>#N/A</v>
      </c>
      <c r="X10159" s="37" t="e">
        <f t="shared" si="797"/>
        <v>#N/A</v>
      </c>
      <c r="Y10159" s="37" t="e">
        <f t="shared" si="800"/>
        <v>#N/A</v>
      </c>
      <c r="Z10159" s="37"/>
      <c r="AA10159" s="37"/>
    </row>
    <row r="10160" spans="20:27">
      <c r="T10160" s="26">
        <v>10140</v>
      </c>
      <c r="U10160" s="26" t="e">
        <f t="shared" si="799"/>
        <v>#N/A</v>
      </c>
      <c r="V10160" s="36" t="e">
        <f t="shared" si="796"/>
        <v>#N/A</v>
      </c>
      <c r="W10160" s="29" t="e">
        <f t="shared" si="798"/>
        <v>#N/A</v>
      </c>
      <c r="X10160" s="37" t="e">
        <f t="shared" si="797"/>
        <v>#N/A</v>
      </c>
      <c r="Y10160" s="37" t="e">
        <f t="shared" si="800"/>
        <v>#N/A</v>
      </c>
      <c r="Z10160" s="37"/>
      <c r="AA10160" s="37"/>
    </row>
    <row r="10161" spans="20:27">
      <c r="T10161" s="26">
        <v>10141</v>
      </c>
      <c r="U10161" s="26" t="e">
        <f t="shared" si="799"/>
        <v>#N/A</v>
      </c>
      <c r="V10161" s="36" t="e">
        <f t="shared" si="796"/>
        <v>#N/A</v>
      </c>
      <c r="W10161" s="29" t="e">
        <f t="shared" si="798"/>
        <v>#N/A</v>
      </c>
      <c r="X10161" s="37" t="e">
        <f t="shared" si="797"/>
        <v>#N/A</v>
      </c>
      <c r="Y10161" s="37" t="e">
        <f t="shared" si="800"/>
        <v>#N/A</v>
      </c>
      <c r="Z10161" s="37"/>
      <c r="AA10161" s="37"/>
    </row>
    <row r="10162" spans="20:27">
      <c r="T10162" s="26">
        <v>10142</v>
      </c>
      <c r="U10162" s="26" t="e">
        <f t="shared" si="799"/>
        <v>#N/A</v>
      </c>
      <c r="V10162" s="36" t="e">
        <f t="shared" si="796"/>
        <v>#N/A</v>
      </c>
      <c r="W10162" s="29" t="e">
        <f t="shared" si="798"/>
        <v>#N/A</v>
      </c>
      <c r="X10162" s="37" t="e">
        <f t="shared" si="797"/>
        <v>#N/A</v>
      </c>
      <c r="Y10162" s="37" t="e">
        <f t="shared" si="800"/>
        <v>#N/A</v>
      </c>
      <c r="Z10162" s="37"/>
      <c r="AA10162" s="37"/>
    </row>
    <row r="10163" spans="20:27">
      <c r="T10163" s="26">
        <v>10143</v>
      </c>
      <c r="U10163" s="26" t="e">
        <f t="shared" si="799"/>
        <v>#N/A</v>
      </c>
      <c r="V10163" s="36" t="e">
        <f t="shared" si="796"/>
        <v>#N/A</v>
      </c>
      <c r="W10163" s="29" t="e">
        <f t="shared" si="798"/>
        <v>#N/A</v>
      </c>
      <c r="X10163" s="37" t="e">
        <f t="shared" si="797"/>
        <v>#N/A</v>
      </c>
      <c r="Y10163" s="37" t="e">
        <f t="shared" si="800"/>
        <v>#N/A</v>
      </c>
      <c r="Z10163" s="37"/>
      <c r="AA10163" s="37"/>
    </row>
    <row r="10164" spans="20:27">
      <c r="T10164" s="26">
        <v>10144</v>
      </c>
      <c r="U10164" s="26" t="e">
        <f t="shared" si="799"/>
        <v>#N/A</v>
      </c>
      <c r="V10164" s="36" t="e">
        <f t="shared" si="796"/>
        <v>#N/A</v>
      </c>
      <c r="W10164" s="29" t="e">
        <f t="shared" si="798"/>
        <v>#N/A</v>
      </c>
      <c r="X10164" s="37" t="e">
        <f t="shared" si="797"/>
        <v>#N/A</v>
      </c>
      <c r="Y10164" s="37" t="e">
        <f t="shared" si="800"/>
        <v>#N/A</v>
      </c>
      <c r="Z10164" s="37"/>
      <c r="AA10164" s="37"/>
    </row>
    <row r="10165" spans="20:27">
      <c r="T10165" s="26">
        <v>10145</v>
      </c>
      <c r="U10165" s="26" t="e">
        <f t="shared" si="799"/>
        <v>#N/A</v>
      </c>
      <c r="V10165" s="36" t="e">
        <f t="shared" si="796"/>
        <v>#N/A</v>
      </c>
      <c r="W10165" s="29" t="e">
        <f t="shared" si="798"/>
        <v>#N/A</v>
      </c>
      <c r="X10165" s="37" t="e">
        <f t="shared" si="797"/>
        <v>#N/A</v>
      </c>
      <c r="Y10165" s="37" t="e">
        <f t="shared" si="800"/>
        <v>#N/A</v>
      </c>
      <c r="Z10165" s="37"/>
      <c r="AA10165" s="37"/>
    </row>
    <row r="10166" spans="20:27">
      <c r="T10166" s="26">
        <v>10146</v>
      </c>
      <c r="U10166" s="26" t="e">
        <f t="shared" si="799"/>
        <v>#N/A</v>
      </c>
      <c r="V10166" s="36" t="e">
        <f t="shared" si="796"/>
        <v>#N/A</v>
      </c>
      <c r="W10166" s="29" t="e">
        <f t="shared" si="798"/>
        <v>#N/A</v>
      </c>
      <c r="X10166" s="37" t="e">
        <f t="shared" si="797"/>
        <v>#N/A</v>
      </c>
      <c r="Y10166" s="37" t="e">
        <f t="shared" si="800"/>
        <v>#N/A</v>
      </c>
      <c r="Z10166" s="37"/>
      <c r="AA10166" s="37"/>
    </row>
    <row r="10167" spans="20:27">
      <c r="T10167" s="26">
        <v>10147</v>
      </c>
      <c r="U10167" s="26" t="e">
        <f t="shared" si="799"/>
        <v>#N/A</v>
      </c>
      <c r="V10167" s="36" t="e">
        <f t="shared" si="796"/>
        <v>#N/A</v>
      </c>
      <c r="W10167" s="29" t="e">
        <f t="shared" si="798"/>
        <v>#N/A</v>
      </c>
      <c r="X10167" s="37" t="e">
        <f t="shared" si="797"/>
        <v>#N/A</v>
      </c>
      <c r="Y10167" s="37" t="e">
        <f t="shared" si="800"/>
        <v>#N/A</v>
      </c>
      <c r="Z10167" s="37"/>
      <c r="AA10167" s="37"/>
    </row>
    <row r="10168" spans="20:27">
      <c r="T10168" s="26">
        <v>10148</v>
      </c>
      <c r="U10168" s="26" t="e">
        <f t="shared" si="799"/>
        <v>#N/A</v>
      </c>
      <c r="V10168" s="36" t="e">
        <f t="shared" si="796"/>
        <v>#N/A</v>
      </c>
      <c r="W10168" s="29" t="e">
        <f t="shared" si="798"/>
        <v>#N/A</v>
      </c>
      <c r="X10168" s="37" t="e">
        <f t="shared" si="797"/>
        <v>#N/A</v>
      </c>
      <c r="Y10168" s="37" t="e">
        <f t="shared" si="800"/>
        <v>#N/A</v>
      </c>
      <c r="Z10168" s="37"/>
      <c r="AA10168" s="37"/>
    </row>
    <row r="10169" spans="20:27">
      <c r="T10169" s="26">
        <v>10149</v>
      </c>
      <c r="U10169" s="26" t="e">
        <f t="shared" si="799"/>
        <v>#N/A</v>
      </c>
      <c r="V10169" s="36" t="e">
        <f t="shared" si="796"/>
        <v>#N/A</v>
      </c>
      <c r="W10169" s="29" t="e">
        <f t="shared" si="798"/>
        <v>#N/A</v>
      </c>
      <c r="X10169" s="37" t="e">
        <f t="shared" si="797"/>
        <v>#N/A</v>
      </c>
      <c r="Y10169" s="37" t="e">
        <f t="shared" si="800"/>
        <v>#N/A</v>
      </c>
      <c r="Z10169" s="37"/>
      <c r="AA10169" s="37"/>
    </row>
    <row r="10170" spans="20:27">
      <c r="T10170" s="26">
        <v>10150</v>
      </c>
      <c r="U10170" s="26" t="e">
        <f t="shared" si="799"/>
        <v>#N/A</v>
      </c>
      <c r="V10170" s="36" t="e">
        <f t="shared" si="796"/>
        <v>#N/A</v>
      </c>
      <c r="W10170" s="29" t="e">
        <f t="shared" si="798"/>
        <v>#N/A</v>
      </c>
      <c r="X10170" s="37" t="e">
        <f t="shared" si="797"/>
        <v>#N/A</v>
      </c>
      <c r="Y10170" s="37" t="e">
        <f t="shared" si="800"/>
        <v>#N/A</v>
      </c>
      <c r="Z10170" s="37"/>
      <c r="AA10170" s="37"/>
    </row>
    <row r="10171" spans="20:27">
      <c r="T10171" s="26">
        <v>10151</v>
      </c>
      <c r="U10171" s="26" t="e">
        <f t="shared" si="799"/>
        <v>#N/A</v>
      </c>
      <c r="V10171" s="36" t="e">
        <f t="shared" si="796"/>
        <v>#N/A</v>
      </c>
      <c r="W10171" s="29" t="e">
        <f t="shared" si="798"/>
        <v>#N/A</v>
      </c>
      <c r="X10171" s="37" t="e">
        <f t="shared" si="797"/>
        <v>#N/A</v>
      </c>
      <c r="Y10171" s="37" t="e">
        <f t="shared" si="800"/>
        <v>#N/A</v>
      </c>
      <c r="Z10171" s="37"/>
      <c r="AA10171" s="37"/>
    </row>
    <row r="10172" spans="20:27">
      <c r="T10172" s="26">
        <v>10152</v>
      </c>
      <c r="U10172" s="26" t="e">
        <f t="shared" si="799"/>
        <v>#N/A</v>
      </c>
      <c r="V10172" s="36" t="e">
        <f t="shared" si="796"/>
        <v>#N/A</v>
      </c>
      <c r="W10172" s="29" t="e">
        <f t="shared" si="798"/>
        <v>#N/A</v>
      </c>
      <c r="X10172" s="37" t="e">
        <f t="shared" si="797"/>
        <v>#N/A</v>
      </c>
      <c r="Y10172" s="37" t="e">
        <f t="shared" si="800"/>
        <v>#N/A</v>
      </c>
      <c r="Z10172" s="37"/>
      <c r="AA10172" s="37"/>
    </row>
    <row r="10173" spans="20:27">
      <c r="T10173" s="26">
        <v>10153</v>
      </c>
      <c r="U10173" s="26" t="e">
        <f t="shared" si="799"/>
        <v>#N/A</v>
      </c>
      <c r="V10173" s="36" t="e">
        <f t="shared" si="796"/>
        <v>#N/A</v>
      </c>
      <c r="W10173" s="29" t="e">
        <f t="shared" si="798"/>
        <v>#N/A</v>
      </c>
      <c r="X10173" s="37" t="e">
        <f t="shared" si="797"/>
        <v>#N/A</v>
      </c>
      <c r="Y10173" s="37" t="e">
        <f t="shared" si="800"/>
        <v>#N/A</v>
      </c>
      <c r="Z10173" s="37"/>
      <c r="AA10173" s="37"/>
    </row>
    <row r="10174" spans="20:27">
      <c r="T10174" s="26">
        <v>10154</v>
      </c>
      <c r="U10174" s="26" t="e">
        <f t="shared" si="799"/>
        <v>#N/A</v>
      </c>
      <c r="V10174" s="36" t="e">
        <f t="shared" si="796"/>
        <v>#N/A</v>
      </c>
      <c r="W10174" s="29" t="e">
        <f t="shared" si="798"/>
        <v>#N/A</v>
      </c>
      <c r="X10174" s="37" t="e">
        <f t="shared" si="797"/>
        <v>#N/A</v>
      </c>
      <c r="Y10174" s="37" t="e">
        <f t="shared" si="800"/>
        <v>#N/A</v>
      </c>
      <c r="Z10174" s="37"/>
      <c r="AA10174" s="37"/>
    </row>
    <row r="10175" spans="20:27">
      <c r="T10175" s="26">
        <v>10155</v>
      </c>
      <c r="U10175" s="26" t="e">
        <f t="shared" si="799"/>
        <v>#N/A</v>
      </c>
      <c r="V10175" s="36" t="e">
        <f t="shared" si="796"/>
        <v>#N/A</v>
      </c>
      <c r="W10175" s="29" t="e">
        <f t="shared" si="798"/>
        <v>#N/A</v>
      </c>
      <c r="X10175" s="37" t="e">
        <f t="shared" si="797"/>
        <v>#N/A</v>
      </c>
      <c r="Y10175" s="37" t="e">
        <f t="shared" si="800"/>
        <v>#N/A</v>
      </c>
      <c r="Z10175" s="37"/>
      <c r="AA10175" s="37"/>
    </row>
    <row r="10176" spans="20:27">
      <c r="T10176" s="26">
        <v>10156</v>
      </c>
      <c r="U10176" s="26" t="e">
        <f t="shared" si="799"/>
        <v>#N/A</v>
      </c>
      <c r="V10176" s="36" t="e">
        <f t="shared" si="796"/>
        <v>#N/A</v>
      </c>
      <c r="W10176" s="29" t="e">
        <f t="shared" si="798"/>
        <v>#N/A</v>
      </c>
      <c r="X10176" s="37" t="e">
        <f t="shared" si="797"/>
        <v>#N/A</v>
      </c>
      <c r="Y10176" s="37" t="e">
        <f t="shared" si="800"/>
        <v>#N/A</v>
      </c>
      <c r="Z10176" s="37"/>
      <c r="AA10176" s="37"/>
    </row>
    <row r="10177" spans="20:27">
      <c r="T10177" s="26">
        <v>10157</v>
      </c>
      <c r="U10177" s="26" t="e">
        <f t="shared" si="799"/>
        <v>#N/A</v>
      </c>
      <c r="V10177" s="36" t="e">
        <f t="shared" si="796"/>
        <v>#N/A</v>
      </c>
      <c r="W10177" s="29" t="e">
        <f t="shared" si="798"/>
        <v>#N/A</v>
      </c>
      <c r="X10177" s="37" t="e">
        <f t="shared" si="797"/>
        <v>#N/A</v>
      </c>
      <c r="Y10177" s="37" t="e">
        <f t="shared" si="800"/>
        <v>#N/A</v>
      </c>
      <c r="Z10177" s="37"/>
      <c r="AA10177" s="37"/>
    </row>
    <row r="10178" spans="20:27">
      <c r="T10178" s="26">
        <v>10158</v>
      </c>
      <c r="U10178" s="26" t="e">
        <f t="shared" si="799"/>
        <v>#N/A</v>
      </c>
      <c r="V10178" s="36" t="e">
        <f t="shared" si="796"/>
        <v>#N/A</v>
      </c>
      <c r="W10178" s="29" t="e">
        <f t="shared" si="798"/>
        <v>#N/A</v>
      </c>
      <c r="X10178" s="37" t="e">
        <f t="shared" si="797"/>
        <v>#N/A</v>
      </c>
      <c r="Y10178" s="37" t="e">
        <f t="shared" si="800"/>
        <v>#N/A</v>
      </c>
      <c r="Z10178" s="37"/>
      <c r="AA10178" s="37"/>
    </row>
    <row r="10179" spans="20:27">
      <c r="T10179" s="26">
        <v>10159</v>
      </c>
      <c r="U10179" s="26" t="e">
        <f t="shared" si="799"/>
        <v>#N/A</v>
      </c>
      <c r="V10179" s="36" t="e">
        <f t="shared" si="796"/>
        <v>#N/A</v>
      </c>
      <c r="W10179" s="29" t="e">
        <f t="shared" si="798"/>
        <v>#N/A</v>
      </c>
      <c r="X10179" s="37" t="e">
        <f t="shared" si="797"/>
        <v>#N/A</v>
      </c>
      <c r="Y10179" s="37" t="e">
        <f t="shared" si="800"/>
        <v>#N/A</v>
      </c>
      <c r="Z10179" s="37"/>
      <c r="AA10179" s="37"/>
    </row>
    <row r="10180" spans="20:27">
      <c r="T10180" s="26">
        <v>10160</v>
      </c>
      <c r="U10180" s="26" t="e">
        <f t="shared" si="799"/>
        <v>#N/A</v>
      </c>
      <c r="V10180" s="36" t="e">
        <f t="shared" si="796"/>
        <v>#N/A</v>
      </c>
      <c r="W10180" s="29" t="e">
        <f t="shared" si="798"/>
        <v>#N/A</v>
      </c>
      <c r="X10180" s="37" t="e">
        <f t="shared" si="797"/>
        <v>#N/A</v>
      </c>
      <c r="Y10180" s="37" t="e">
        <f t="shared" si="800"/>
        <v>#N/A</v>
      </c>
      <c r="Z10180" s="37"/>
      <c r="AA10180" s="37"/>
    </row>
    <row r="10181" spans="20:27">
      <c r="T10181" s="26">
        <v>10161</v>
      </c>
      <c r="U10181" s="26" t="e">
        <f t="shared" si="799"/>
        <v>#N/A</v>
      </c>
      <c r="V10181" s="36" t="e">
        <f t="shared" si="796"/>
        <v>#N/A</v>
      </c>
      <c r="W10181" s="29" t="e">
        <f t="shared" si="798"/>
        <v>#N/A</v>
      </c>
      <c r="X10181" s="37" t="e">
        <f t="shared" si="797"/>
        <v>#N/A</v>
      </c>
      <c r="Y10181" s="37" t="e">
        <f t="shared" si="800"/>
        <v>#N/A</v>
      </c>
      <c r="Z10181" s="37"/>
      <c r="AA10181" s="37"/>
    </row>
    <row r="10182" spans="20:27">
      <c r="T10182" s="26">
        <v>10162</v>
      </c>
      <c r="U10182" s="26" t="e">
        <f t="shared" si="799"/>
        <v>#N/A</v>
      </c>
      <c r="V10182" s="36" t="e">
        <f t="shared" si="796"/>
        <v>#N/A</v>
      </c>
      <c r="W10182" s="29" t="e">
        <f t="shared" si="798"/>
        <v>#N/A</v>
      </c>
      <c r="X10182" s="37" t="e">
        <f t="shared" si="797"/>
        <v>#N/A</v>
      </c>
      <c r="Y10182" s="37" t="e">
        <f t="shared" si="800"/>
        <v>#N/A</v>
      </c>
      <c r="Z10182" s="37"/>
      <c r="AA10182" s="37"/>
    </row>
    <row r="10183" spans="20:27">
      <c r="T10183" s="26">
        <v>10163</v>
      </c>
      <c r="U10183" s="26" t="e">
        <f t="shared" si="799"/>
        <v>#N/A</v>
      </c>
      <c r="V10183" s="36" t="e">
        <f t="shared" si="796"/>
        <v>#N/A</v>
      </c>
      <c r="W10183" s="29" t="e">
        <f t="shared" si="798"/>
        <v>#N/A</v>
      </c>
      <c r="X10183" s="37" t="e">
        <f t="shared" si="797"/>
        <v>#N/A</v>
      </c>
      <c r="Y10183" s="37" t="e">
        <f t="shared" si="800"/>
        <v>#N/A</v>
      </c>
      <c r="Z10183" s="37"/>
      <c r="AA10183" s="37"/>
    </row>
    <row r="10184" spans="20:27">
      <c r="T10184" s="26">
        <v>10164</v>
      </c>
      <c r="U10184" s="26" t="e">
        <f t="shared" si="799"/>
        <v>#N/A</v>
      </c>
      <c r="V10184" s="36" t="e">
        <f t="shared" ref="V10184:V10247" si="801">K$23*EXP(M$22*LOG(T10184/O$23))</f>
        <v>#N/A</v>
      </c>
      <c r="W10184" s="29" t="e">
        <f t="shared" si="798"/>
        <v>#N/A</v>
      </c>
      <c r="X10184" s="37" t="e">
        <f t="shared" ref="X10184:X10247" si="802">IF(($K$60+15)&gt;T10184,T10184,(#N/A))</f>
        <v>#N/A</v>
      </c>
      <c r="Y10184" s="37" t="e">
        <f t="shared" si="800"/>
        <v>#N/A</v>
      </c>
      <c r="Z10184" s="37"/>
      <c r="AA10184" s="37"/>
    </row>
    <row r="10185" spans="20:27">
      <c r="T10185" s="26">
        <v>10165</v>
      </c>
      <c r="U10185" s="26" t="e">
        <f t="shared" si="799"/>
        <v>#N/A</v>
      </c>
      <c r="V10185" s="36" t="e">
        <f t="shared" si="801"/>
        <v>#N/A</v>
      </c>
      <c r="W10185" s="29" t="e">
        <f t="shared" si="798"/>
        <v>#N/A</v>
      </c>
      <c r="X10185" s="37" t="e">
        <f t="shared" si="802"/>
        <v>#N/A</v>
      </c>
      <c r="Y10185" s="37" t="e">
        <f t="shared" si="800"/>
        <v>#N/A</v>
      </c>
      <c r="Z10185" s="37"/>
      <c r="AA10185" s="37"/>
    </row>
    <row r="10186" spans="20:27">
      <c r="T10186" s="26">
        <v>10166</v>
      </c>
      <c r="U10186" s="26" t="e">
        <f t="shared" si="799"/>
        <v>#N/A</v>
      </c>
      <c r="V10186" s="36" t="e">
        <f t="shared" si="801"/>
        <v>#N/A</v>
      </c>
      <c r="W10186" s="29" t="e">
        <f t="shared" si="798"/>
        <v>#N/A</v>
      </c>
      <c r="X10186" s="37" t="e">
        <f t="shared" si="802"/>
        <v>#N/A</v>
      </c>
      <c r="Y10186" s="37" t="e">
        <f t="shared" si="800"/>
        <v>#N/A</v>
      </c>
      <c r="Z10186" s="37"/>
      <c r="AA10186" s="37"/>
    </row>
    <row r="10187" spans="20:27">
      <c r="T10187" s="26">
        <v>10167</v>
      </c>
      <c r="U10187" s="26" t="e">
        <f t="shared" si="799"/>
        <v>#N/A</v>
      </c>
      <c r="V10187" s="36" t="e">
        <f t="shared" si="801"/>
        <v>#N/A</v>
      </c>
      <c r="W10187" s="29" t="e">
        <f t="shared" si="798"/>
        <v>#N/A</v>
      </c>
      <c r="X10187" s="37" t="e">
        <f t="shared" si="802"/>
        <v>#N/A</v>
      </c>
      <c r="Y10187" s="37" t="e">
        <f t="shared" si="800"/>
        <v>#N/A</v>
      </c>
      <c r="Z10187" s="37"/>
      <c r="AA10187" s="37"/>
    </row>
    <row r="10188" spans="20:27">
      <c r="T10188" s="26">
        <v>10168</v>
      </c>
      <c r="U10188" s="26" t="e">
        <f t="shared" si="799"/>
        <v>#N/A</v>
      </c>
      <c r="V10188" s="36" t="e">
        <f t="shared" si="801"/>
        <v>#N/A</v>
      </c>
      <c r="W10188" s="29" t="e">
        <f t="shared" si="798"/>
        <v>#N/A</v>
      </c>
      <c r="X10188" s="37" t="e">
        <f t="shared" si="802"/>
        <v>#N/A</v>
      </c>
      <c r="Y10188" s="37" t="e">
        <f t="shared" si="800"/>
        <v>#N/A</v>
      </c>
      <c r="Z10188" s="37"/>
      <c r="AA10188" s="37"/>
    </row>
    <row r="10189" spans="20:27">
      <c r="T10189" s="26">
        <v>10169</v>
      </c>
      <c r="U10189" s="26" t="e">
        <f t="shared" si="799"/>
        <v>#N/A</v>
      </c>
      <c r="V10189" s="36" t="e">
        <f t="shared" si="801"/>
        <v>#N/A</v>
      </c>
      <c r="W10189" s="29" t="e">
        <f t="shared" si="798"/>
        <v>#N/A</v>
      </c>
      <c r="X10189" s="37" t="e">
        <f t="shared" si="802"/>
        <v>#N/A</v>
      </c>
      <c r="Y10189" s="37" t="e">
        <f t="shared" si="800"/>
        <v>#N/A</v>
      </c>
      <c r="Z10189" s="37"/>
      <c r="AA10189" s="37"/>
    </row>
    <row r="10190" spans="20:27">
      <c r="T10190" s="26">
        <v>10170</v>
      </c>
      <c r="U10190" s="26" t="e">
        <f t="shared" si="799"/>
        <v>#N/A</v>
      </c>
      <c r="V10190" s="36" t="e">
        <f t="shared" si="801"/>
        <v>#N/A</v>
      </c>
      <c r="W10190" s="29" t="e">
        <f t="shared" si="798"/>
        <v>#N/A</v>
      </c>
      <c r="X10190" s="37" t="e">
        <f t="shared" si="802"/>
        <v>#N/A</v>
      </c>
      <c r="Y10190" s="37" t="e">
        <f t="shared" si="800"/>
        <v>#N/A</v>
      </c>
      <c r="Z10190" s="37"/>
      <c r="AA10190" s="37"/>
    </row>
    <row r="10191" spans="20:27">
      <c r="T10191" s="26">
        <v>10171</v>
      </c>
      <c r="U10191" s="26" t="e">
        <f t="shared" si="799"/>
        <v>#N/A</v>
      </c>
      <c r="V10191" s="36" t="e">
        <f t="shared" si="801"/>
        <v>#N/A</v>
      </c>
      <c r="W10191" s="29" t="e">
        <f t="shared" si="798"/>
        <v>#N/A</v>
      </c>
      <c r="X10191" s="37" t="e">
        <f t="shared" si="802"/>
        <v>#N/A</v>
      </c>
      <c r="Y10191" s="37" t="e">
        <f t="shared" si="800"/>
        <v>#N/A</v>
      </c>
      <c r="Z10191" s="37"/>
      <c r="AA10191" s="37"/>
    </row>
    <row r="10192" spans="20:27">
      <c r="T10192" s="26">
        <v>10172</v>
      </c>
      <c r="U10192" s="26" t="e">
        <f t="shared" si="799"/>
        <v>#N/A</v>
      </c>
      <c r="V10192" s="36" t="e">
        <f t="shared" si="801"/>
        <v>#N/A</v>
      </c>
      <c r="W10192" s="29" t="e">
        <f t="shared" si="798"/>
        <v>#N/A</v>
      </c>
      <c r="X10192" s="37" t="e">
        <f t="shared" si="802"/>
        <v>#N/A</v>
      </c>
      <c r="Y10192" s="37" t="e">
        <f t="shared" si="800"/>
        <v>#N/A</v>
      </c>
      <c r="Z10192" s="37"/>
      <c r="AA10192" s="37"/>
    </row>
    <row r="10193" spans="20:27">
      <c r="T10193" s="26">
        <v>10173</v>
      </c>
      <c r="U10193" s="26" t="e">
        <f t="shared" si="799"/>
        <v>#N/A</v>
      </c>
      <c r="V10193" s="36" t="e">
        <f t="shared" si="801"/>
        <v>#N/A</v>
      </c>
      <c r="W10193" s="29" t="e">
        <f t="shared" si="798"/>
        <v>#N/A</v>
      </c>
      <c r="X10193" s="37" t="e">
        <f t="shared" si="802"/>
        <v>#N/A</v>
      </c>
      <c r="Y10193" s="37" t="e">
        <f t="shared" si="800"/>
        <v>#N/A</v>
      </c>
      <c r="Z10193" s="37"/>
      <c r="AA10193" s="37"/>
    </row>
    <row r="10194" spans="20:27">
      <c r="T10194" s="26">
        <v>10174</v>
      </c>
      <c r="U10194" s="26" t="e">
        <f t="shared" si="799"/>
        <v>#N/A</v>
      </c>
      <c r="V10194" s="36" t="e">
        <f t="shared" si="801"/>
        <v>#N/A</v>
      </c>
      <c r="W10194" s="29" t="e">
        <f t="shared" si="798"/>
        <v>#N/A</v>
      </c>
      <c r="X10194" s="37" t="e">
        <f t="shared" si="802"/>
        <v>#N/A</v>
      </c>
      <c r="Y10194" s="37" t="e">
        <f t="shared" si="800"/>
        <v>#N/A</v>
      </c>
      <c r="Z10194" s="37"/>
      <c r="AA10194" s="37"/>
    </row>
    <row r="10195" spans="20:27">
      <c r="T10195" s="26">
        <v>10175</v>
      </c>
      <c r="U10195" s="26" t="e">
        <f t="shared" si="799"/>
        <v>#N/A</v>
      </c>
      <c r="V10195" s="36" t="e">
        <f t="shared" si="801"/>
        <v>#N/A</v>
      </c>
      <c r="W10195" s="29" t="e">
        <f t="shared" si="798"/>
        <v>#N/A</v>
      </c>
      <c r="X10195" s="37" t="e">
        <f t="shared" si="802"/>
        <v>#N/A</v>
      </c>
      <c r="Y10195" s="37" t="e">
        <f t="shared" si="800"/>
        <v>#N/A</v>
      </c>
      <c r="Z10195" s="37"/>
      <c r="AA10195" s="37"/>
    </row>
    <row r="10196" spans="20:27">
      <c r="T10196" s="26">
        <v>10176</v>
      </c>
      <c r="U10196" s="26" t="e">
        <f t="shared" si="799"/>
        <v>#N/A</v>
      </c>
      <c r="V10196" s="36" t="e">
        <f t="shared" si="801"/>
        <v>#N/A</v>
      </c>
      <c r="W10196" s="29" t="e">
        <f t="shared" si="798"/>
        <v>#N/A</v>
      </c>
      <c r="X10196" s="37" t="e">
        <f t="shared" si="802"/>
        <v>#N/A</v>
      </c>
      <c r="Y10196" s="37" t="e">
        <f t="shared" si="800"/>
        <v>#N/A</v>
      </c>
      <c r="Z10196" s="37"/>
      <c r="AA10196" s="37"/>
    </row>
    <row r="10197" spans="20:27">
      <c r="T10197" s="26">
        <v>10177</v>
      </c>
      <c r="U10197" s="26" t="e">
        <f t="shared" si="799"/>
        <v>#N/A</v>
      </c>
      <c r="V10197" s="36" t="e">
        <f t="shared" si="801"/>
        <v>#N/A</v>
      </c>
      <c r="W10197" s="29" t="e">
        <f t="shared" ref="W10197:W10260" si="803">IF(U10197="",(#N/A),V10197)</f>
        <v>#N/A</v>
      </c>
      <c r="X10197" s="37" t="e">
        <f t="shared" si="802"/>
        <v>#N/A</v>
      </c>
      <c r="Y10197" s="37" t="e">
        <f t="shared" si="800"/>
        <v>#N/A</v>
      </c>
      <c r="Z10197" s="37"/>
      <c r="AA10197" s="37"/>
    </row>
    <row r="10198" spans="20:27">
      <c r="T10198" s="26">
        <v>10178</v>
      </c>
      <c r="U10198" s="26" t="e">
        <f t="shared" ref="U10198:U10261" si="804">IF(MAX(D$20:D$64)&lt;T10198,(#N/A),T10198)</f>
        <v>#N/A</v>
      </c>
      <c r="V10198" s="36" t="e">
        <f t="shared" si="801"/>
        <v>#N/A</v>
      </c>
      <c r="W10198" s="29" t="e">
        <f t="shared" si="803"/>
        <v>#N/A</v>
      </c>
      <c r="X10198" s="37" t="e">
        <f t="shared" si="802"/>
        <v>#N/A</v>
      </c>
      <c r="Y10198" s="37" t="e">
        <f t="shared" si="800"/>
        <v>#N/A</v>
      </c>
      <c r="Z10198" s="37"/>
      <c r="AA10198" s="37"/>
    </row>
    <row r="10199" spans="20:27">
      <c r="T10199" s="26">
        <v>10179</v>
      </c>
      <c r="U10199" s="26" t="e">
        <f t="shared" si="804"/>
        <v>#N/A</v>
      </c>
      <c r="V10199" s="36" t="e">
        <f t="shared" si="801"/>
        <v>#N/A</v>
      </c>
      <c r="W10199" s="29" t="e">
        <f t="shared" si="803"/>
        <v>#N/A</v>
      </c>
      <c r="X10199" s="37" t="e">
        <f t="shared" si="802"/>
        <v>#N/A</v>
      </c>
      <c r="Y10199" s="37" t="e">
        <f t="shared" si="800"/>
        <v>#N/A</v>
      </c>
      <c r="Z10199" s="37"/>
      <c r="AA10199" s="37"/>
    </row>
    <row r="10200" spans="20:27">
      <c r="T10200" s="26">
        <v>10180</v>
      </c>
      <c r="U10200" s="26" t="e">
        <f t="shared" si="804"/>
        <v>#N/A</v>
      </c>
      <c r="V10200" s="36" t="e">
        <f t="shared" si="801"/>
        <v>#N/A</v>
      </c>
      <c r="W10200" s="29" t="e">
        <f t="shared" si="803"/>
        <v>#N/A</v>
      </c>
      <c r="X10200" s="37" t="e">
        <f t="shared" si="802"/>
        <v>#N/A</v>
      </c>
      <c r="Y10200" s="37" t="e">
        <f t="shared" si="800"/>
        <v>#N/A</v>
      </c>
      <c r="Z10200" s="37"/>
      <c r="AA10200" s="37"/>
    </row>
    <row r="10201" spans="20:27">
      <c r="T10201" s="26">
        <v>10181</v>
      </c>
      <c r="U10201" s="26" t="e">
        <f t="shared" si="804"/>
        <v>#N/A</v>
      </c>
      <c r="V10201" s="36" t="e">
        <f t="shared" si="801"/>
        <v>#N/A</v>
      </c>
      <c r="W10201" s="29" t="e">
        <f t="shared" si="803"/>
        <v>#N/A</v>
      </c>
      <c r="X10201" s="37" t="e">
        <f t="shared" si="802"/>
        <v>#N/A</v>
      </c>
      <c r="Y10201" s="37" t="e">
        <f t="shared" si="800"/>
        <v>#N/A</v>
      </c>
      <c r="Z10201" s="37"/>
      <c r="AA10201" s="37"/>
    </row>
    <row r="10202" spans="20:27">
      <c r="T10202" s="26">
        <v>10182</v>
      </c>
      <c r="U10202" s="26" t="e">
        <f t="shared" si="804"/>
        <v>#N/A</v>
      </c>
      <c r="V10202" s="36" t="e">
        <f t="shared" si="801"/>
        <v>#N/A</v>
      </c>
      <c r="W10202" s="29" t="e">
        <f t="shared" si="803"/>
        <v>#N/A</v>
      </c>
      <c r="X10202" s="37" t="e">
        <f t="shared" si="802"/>
        <v>#N/A</v>
      </c>
      <c r="Y10202" s="37" t="e">
        <f t="shared" si="800"/>
        <v>#N/A</v>
      </c>
      <c r="Z10202" s="37"/>
      <c r="AA10202" s="37"/>
    </row>
    <row r="10203" spans="20:27">
      <c r="T10203" s="26">
        <v>10183</v>
      </c>
      <c r="U10203" s="26" t="e">
        <f t="shared" si="804"/>
        <v>#N/A</v>
      </c>
      <c r="V10203" s="36" t="e">
        <f t="shared" si="801"/>
        <v>#N/A</v>
      </c>
      <c r="W10203" s="29" t="e">
        <f t="shared" si="803"/>
        <v>#N/A</v>
      </c>
      <c r="X10203" s="37" t="e">
        <f t="shared" si="802"/>
        <v>#N/A</v>
      </c>
      <c r="Y10203" s="37" t="e">
        <f t="shared" si="800"/>
        <v>#N/A</v>
      </c>
      <c r="Z10203" s="37"/>
      <c r="AA10203" s="37"/>
    </row>
    <row r="10204" spans="20:27">
      <c r="T10204" s="26">
        <v>10184</v>
      </c>
      <c r="U10204" s="26" t="e">
        <f t="shared" si="804"/>
        <v>#N/A</v>
      </c>
      <c r="V10204" s="36" t="e">
        <f t="shared" si="801"/>
        <v>#N/A</v>
      </c>
      <c r="W10204" s="29" t="e">
        <f t="shared" si="803"/>
        <v>#N/A</v>
      </c>
      <c r="X10204" s="37" t="e">
        <f t="shared" si="802"/>
        <v>#N/A</v>
      </c>
      <c r="Y10204" s="37" t="e">
        <f t="shared" si="800"/>
        <v>#N/A</v>
      </c>
      <c r="Z10204" s="37"/>
      <c r="AA10204" s="37"/>
    </row>
    <row r="10205" spans="20:27">
      <c r="T10205" s="26">
        <v>10185</v>
      </c>
      <c r="U10205" s="26" t="e">
        <f t="shared" si="804"/>
        <v>#N/A</v>
      </c>
      <c r="V10205" s="36" t="e">
        <f t="shared" si="801"/>
        <v>#N/A</v>
      </c>
      <c r="W10205" s="29" t="e">
        <f t="shared" si="803"/>
        <v>#N/A</v>
      </c>
      <c r="X10205" s="37" t="e">
        <f t="shared" si="802"/>
        <v>#N/A</v>
      </c>
      <c r="Y10205" s="37" t="e">
        <f t="shared" si="800"/>
        <v>#N/A</v>
      </c>
      <c r="Z10205" s="37"/>
      <c r="AA10205" s="37"/>
    </row>
    <row r="10206" spans="20:27">
      <c r="T10206" s="26">
        <v>10186</v>
      </c>
      <c r="U10206" s="26" t="e">
        <f t="shared" si="804"/>
        <v>#N/A</v>
      </c>
      <c r="V10206" s="36" t="e">
        <f t="shared" si="801"/>
        <v>#N/A</v>
      </c>
      <c r="W10206" s="29" t="e">
        <f t="shared" si="803"/>
        <v>#N/A</v>
      </c>
      <c r="X10206" s="37" t="e">
        <f t="shared" si="802"/>
        <v>#N/A</v>
      </c>
      <c r="Y10206" s="37" t="e">
        <f t="shared" si="800"/>
        <v>#N/A</v>
      </c>
      <c r="Z10206" s="37"/>
      <c r="AA10206" s="37"/>
    </row>
    <row r="10207" spans="20:27">
      <c r="T10207" s="26">
        <v>10187</v>
      </c>
      <c r="U10207" s="26" t="e">
        <f t="shared" si="804"/>
        <v>#N/A</v>
      </c>
      <c r="V10207" s="36" t="e">
        <f t="shared" si="801"/>
        <v>#N/A</v>
      </c>
      <c r="W10207" s="29" t="e">
        <f t="shared" si="803"/>
        <v>#N/A</v>
      </c>
      <c r="X10207" s="37" t="e">
        <f t="shared" si="802"/>
        <v>#N/A</v>
      </c>
      <c r="Y10207" s="37" t="e">
        <f t="shared" ref="Y10207:Y10270" si="805">IF(($K$60+15)&gt;T10207,K$23*EXP(M$22*LOG(T10207/O$23)),(#N/A))</f>
        <v>#N/A</v>
      </c>
      <c r="Z10207" s="37"/>
      <c r="AA10207" s="37"/>
    </row>
    <row r="10208" spans="20:27">
      <c r="T10208" s="26">
        <v>10188</v>
      </c>
      <c r="U10208" s="26" t="e">
        <f t="shared" si="804"/>
        <v>#N/A</v>
      </c>
      <c r="V10208" s="36" t="e">
        <f t="shared" si="801"/>
        <v>#N/A</v>
      </c>
      <c r="W10208" s="29" t="e">
        <f t="shared" si="803"/>
        <v>#N/A</v>
      </c>
      <c r="X10208" s="37" t="e">
        <f t="shared" si="802"/>
        <v>#N/A</v>
      </c>
      <c r="Y10208" s="37" t="e">
        <f t="shared" si="805"/>
        <v>#N/A</v>
      </c>
      <c r="Z10208" s="37"/>
      <c r="AA10208" s="37"/>
    </row>
    <row r="10209" spans="20:27">
      <c r="T10209" s="26">
        <v>10189</v>
      </c>
      <c r="U10209" s="26" t="e">
        <f t="shared" si="804"/>
        <v>#N/A</v>
      </c>
      <c r="V10209" s="36" t="e">
        <f t="shared" si="801"/>
        <v>#N/A</v>
      </c>
      <c r="W10209" s="29" t="e">
        <f t="shared" si="803"/>
        <v>#N/A</v>
      </c>
      <c r="X10209" s="37" t="e">
        <f t="shared" si="802"/>
        <v>#N/A</v>
      </c>
      <c r="Y10209" s="37" t="e">
        <f t="shared" si="805"/>
        <v>#N/A</v>
      </c>
      <c r="Z10209" s="37"/>
      <c r="AA10209" s="37"/>
    </row>
    <row r="10210" spans="20:27">
      <c r="T10210" s="26">
        <v>10190</v>
      </c>
      <c r="U10210" s="26" t="e">
        <f t="shared" si="804"/>
        <v>#N/A</v>
      </c>
      <c r="V10210" s="36" t="e">
        <f t="shared" si="801"/>
        <v>#N/A</v>
      </c>
      <c r="W10210" s="29" t="e">
        <f t="shared" si="803"/>
        <v>#N/A</v>
      </c>
      <c r="X10210" s="37" t="e">
        <f t="shared" si="802"/>
        <v>#N/A</v>
      </c>
      <c r="Y10210" s="37" t="e">
        <f t="shared" si="805"/>
        <v>#N/A</v>
      </c>
      <c r="Z10210" s="37"/>
      <c r="AA10210" s="37"/>
    </row>
    <row r="10211" spans="20:27">
      <c r="T10211" s="26">
        <v>10191</v>
      </c>
      <c r="U10211" s="26" t="e">
        <f t="shared" si="804"/>
        <v>#N/A</v>
      </c>
      <c r="V10211" s="36" t="e">
        <f t="shared" si="801"/>
        <v>#N/A</v>
      </c>
      <c r="W10211" s="29" t="e">
        <f t="shared" si="803"/>
        <v>#N/A</v>
      </c>
      <c r="X10211" s="37" t="e">
        <f t="shared" si="802"/>
        <v>#N/A</v>
      </c>
      <c r="Y10211" s="37" t="e">
        <f t="shared" si="805"/>
        <v>#N/A</v>
      </c>
      <c r="Z10211" s="37"/>
      <c r="AA10211" s="37"/>
    </row>
    <row r="10212" spans="20:27">
      <c r="T10212" s="26">
        <v>10192</v>
      </c>
      <c r="U10212" s="26" t="e">
        <f t="shared" si="804"/>
        <v>#N/A</v>
      </c>
      <c r="V10212" s="36" t="e">
        <f t="shared" si="801"/>
        <v>#N/A</v>
      </c>
      <c r="W10212" s="29" t="e">
        <f t="shared" si="803"/>
        <v>#N/A</v>
      </c>
      <c r="X10212" s="37" t="e">
        <f t="shared" si="802"/>
        <v>#N/A</v>
      </c>
      <c r="Y10212" s="37" t="e">
        <f t="shared" si="805"/>
        <v>#N/A</v>
      </c>
      <c r="Z10212" s="37"/>
      <c r="AA10212" s="37"/>
    </row>
    <row r="10213" spans="20:27">
      <c r="T10213" s="26">
        <v>10193</v>
      </c>
      <c r="U10213" s="26" t="e">
        <f t="shared" si="804"/>
        <v>#N/A</v>
      </c>
      <c r="V10213" s="36" t="e">
        <f t="shared" si="801"/>
        <v>#N/A</v>
      </c>
      <c r="W10213" s="29" t="e">
        <f t="shared" si="803"/>
        <v>#N/A</v>
      </c>
      <c r="X10213" s="37" t="e">
        <f t="shared" si="802"/>
        <v>#N/A</v>
      </c>
      <c r="Y10213" s="37" t="e">
        <f t="shared" si="805"/>
        <v>#N/A</v>
      </c>
      <c r="Z10213" s="37"/>
      <c r="AA10213" s="37"/>
    </row>
    <row r="10214" spans="20:27">
      <c r="T10214" s="26">
        <v>10194</v>
      </c>
      <c r="U10214" s="26" t="e">
        <f t="shared" si="804"/>
        <v>#N/A</v>
      </c>
      <c r="V10214" s="36" t="e">
        <f t="shared" si="801"/>
        <v>#N/A</v>
      </c>
      <c r="W10214" s="29" t="e">
        <f t="shared" si="803"/>
        <v>#N/A</v>
      </c>
      <c r="X10214" s="37" t="e">
        <f t="shared" si="802"/>
        <v>#N/A</v>
      </c>
      <c r="Y10214" s="37" t="e">
        <f t="shared" si="805"/>
        <v>#N/A</v>
      </c>
      <c r="Z10214" s="37"/>
      <c r="AA10214" s="37"/>
    </row>
    <row r="10215" spans="20:27">
      <c r="T10215" s="26">
        <v>10195</v>
      </c>
      <c r="U10215" s="26" t="e">
        <f t="shared" si="804"/>
        <v>#N/A</v>
      </c>
      <c r="V10215" s="36" t="e">
        <f t="shared" si="801"/>
        <v>#N/A</v>
      </c>
      <c r="W10215" s="29" t="e">
        <f t="shared" si="803"/>
        <v>#N/A</v>
      </c>
      <c r="X10215" s="37" t="e">
        <f t="shared" si="802"/>
        <v>#N/A</v>
      </c>
      <c r="Y10215" s="37" t="e">
        <f t="shared" si="805"/>
        <v>#N/A</v>
      </c>
      <c r="Z10215" s="37"/>
      <c r="AA10215" s="37"/>
    </row>
    <row r="10216" spans="20:27">
      <c r="T10216" s="26">
        <v>10196</v>
      </c>
      <c r="U10216" s="26" t="e">
        <f t="shared" si="804"/>
        <v>#N/A</v>
      </c>
      <c r="V10216" s="36" t="e">
        <f t="shared" si="801"/>
        <v>#N/A</v>
      </c>
      <c r="W10216" s="29" t="e">
        <f t="shared" si="803"/>
        <v>#N/A</v>
      </c>
      <c r="X10216" s="37" t="e">
        <f t="shared" si="802"/>
        <v>#N/A</v>
      </c>
      <c r="Y10216" s="37" t="e">
        <f t="shared" si="805"/>
        <v>#N/A</v>
      </c>
      <c r="Z10216" s="37"/>
      <c r="AA10216" s="37"/>
    </row>
    <row r="10217" spans="20:27">
      <c r="T10217" s="26">
        <v>10197</v>
      </c>
      <c r="U10217" s="26" t="e">
        <f t="shared" si="804"/>
        <v>#N/A</v>
      </c>
      <c r="V10217" s="36" t="e">
        <f t="shared" si="801"/>
        <v>#N/A</v>
      </c>
      <c r="W10217" s="29" t="e">
        <f t="shared" si="803"/>
        <v>#N/A</v>
      </c>
      <c r="X10217" s="37" t="e">
        <f t="shared" si="802"/>
        <v>#N/A</v>
      </c>
      <c r="Y10217" s="37" t="e">
        <f t="shared" si="805"/>
        <v>#N/A</v>
      </c>
      <c r="Z10217" s="37"/>
      <c r="AA10217" s="37"/>
    </row>
    <row r="10218" spans="20:27">
      <c r="T10218" s="26">
        <v>10198</v>
      </c>
      <c r="U10218" s="26" t="e">
        <f t="shared" si="804"/>
        <v>#N/A</v>
      </c>
      <c r="V10218" s="36" t="e">
        <f t="shared" si="801"/>
        <v>#N/A</v>
      </c>
      <c r="W10218" s="29" t="e">
        <f t="shared" si="803"/>
        <v>#N/A</v>
      </c>
      <c r="X10218" s="37" t="e">
        <f t="shared" si="802"/>
        <v>#N/A</v>
      </c>
      <c r="Y10218" s="37" t="e">
        <f t="shared" si="805"/>
        <v>#N/A</v>
      </c>
      <c r="Z10218" s="37"/>
      <c r="AA10218" s="37"/>
    </row>
    <row r="10219" spans="20:27">
      <c r="T10219" s="26">
        <v>10199</v>
      </c>
      <c r="U10219" s="26" t="e">
        <f t="shared" si="804"/>
        <v>#N/A</v>
      </c>
      <c r="V10219" s="36" t="e">
        <f t="shared" si="801"/>
        <v>#N/A</v>
      </c>
      <c r="W10219" s="29" t="e">
        <f t="shared" si="803"/>
        <v>#N/A</v>
      </c>
      <c r="X10219" s="37" t="e">
        <f t="shared" si="802"/>
        <v>#N/A</v>
      </c>
      <c r="Y10219" s="37" t="e">
        <f t="shared" si="805"/>
        <v>#N/A</v>
      </c>
      <c r="Z10219" s="37"/>
      <c r="AA10219" s="37"/>
    </row>
    <row r="10220" spans="20:27">
      <c r="T10220" s="26">
        <v>10200</v>
      </c>
      <c r="U10220" s="26" t="e">
        <f t="shared" si="804"/>
        <v>#N/A</v>
      </c>
      <c r="V10220" s="36" t="e">
        <f t="shared" si="801"/>
        <v>#N/A</v>
      </c>
      <c r="W10220" s="29" t="e">
        <f t="shared" si="803"/>
        <v>#N/A</v>
      </c>
      <c r="X10220" s="37" t="e">
        <f t="shared" si="802"/>
        <v>#N/A</v>
      </c>
      <c r="Y10220" s="37" t="e">
        <f t="shared" si="805"/>
        <v>#N/A</v>
      </c>
      <c r="Z10220" s="37"/>
      <c r="AA10220" s="37"/>
    </row>
    <row r="10221" spans="20:27">
      <c r="T10221" s="26">
        <v>10201</v>
      </c>
      <c r="U10221" s="26" t="e">
        <f t="shared" si="804"/>
        <v>#N/A</v>
      </c>
      <c r="V10221" s="36" t="e">
        <f t="shared" si="801"/>
        <v>#N/A</v>
      </c>
      <c r="W10221" s="29" t="e">
        <f t="shared" si="803"/>
        <v>#N/A</v>
      </c>
      <c r="X10221" s="37" t="e">
        <f t="shared" si="802"/>
        <v>#N/A</v>
      </c>
      <c r="Y10221" s="37" t="e">
        <f t="shared" si="805"/>
        <v>#N/A</v>
      </c>
      <c r="Z10221" s="37"/>
      <c r="AA10221" s="37"/>
    </row>
    <row r="10222" spans="20:27">
      <c r="T10222" s="26">
        <v>10202</v>
      </c>
      <c r="U10222" s="26" t="e">
        <f t="shared" si="804"/>
        <v>#N/A</v>
      </c>
      <c r="V10222" s="36" t="e">
        <f t="shared" si="801"/>
        <v>#N/A</v>
      </c>
      <c r="W10222" s="29" t="e">
        <f t="shared" si="803"/>
        <v>#N/A</v>
      </c>
      <c r="X10222" s="37" t="e">
        <f t="shared" si="802"/>
        <v>#N/A</v>
      </c>
      <c r="Y10222" s="37" t="e">
        <f t="shared" si="805"/>
        <v>#N/A</v>
      </c>
      <c r="Z10222" s="37"/>
      <c r="AA10222" s="37"/>
    </row>
    <row r="10223" spans="20:27">
      <c r="T10223" s="26">
        <v>10203</v>
      </c>
      <c r="U10223" s="26" t="e">
        <f t="shared" si="804"/>
        <v>#N/A</v>
      </c>
      <c r="V10223" s="36" t="e">
        <f t="shared" si="801"/>
        <v>#N/A</v>
      </c>
      <c r="W10223" s="29" t="e">
        <f t="shared" si="803"/>
        <v>#N/A</v>
      </c>
      <c r="X10223" s="37" t="e">
        <f t="shared" si="802"/>
        <v>#N/A</v>
      </c>
      <c r="Y10223" s="37" t="e">
        <f t="shared" si="805"/>
        <v>#N/A</v>
      </c>
      <c r="Z10223" s="37"/>
      <c r="AA10223" s="37"/>
    </row>
    <row r="10224" spans="20:27">
      <c r="T10224" s="26">
        <v>10204</v>
      </c>
      <c r="U10224" s="26" t="e">
        <f t="shared" si="804"/>
        <v>#N/A</v>
      </c>
      <c r="V10224" s="36" t="e">
        <f t="shared" si="801"/>
        <v>#N/A</v>
      </c>
      <c r="W10224" s="29" t="e">
        <f t="shared" si="803"/>
        <v>#N/A</v>
      </c>
      <c r="X10224" s="37" t="e">
        <f t="shared" si="802"/>
        <v>#N/A</v>
      </c>
      <c r="Y10224" s="37" t="e">
        <f t="shared" si="805"/>
        <v>#N/A</v>
      </c>
      <c r="Z10224" s="37"/>
      <c r="AA10224" s="37"/>
    </row>
    <row r="10225" spans="20:27">
      <c r="T10225" s="26">
        <v>10205</v>
      </c>
      <c r="U10225" s="26" t="e">
        <f t="shared" si="804"/>
        <v>#N/A</v>
      </c>
      <c r="V10225" s="36" t="e">
        <f t="shared" si="801"/>
        <v>#N/A</v>
      </c>
      <c r="W10225" s="29" t="e">
        <f t="shared" si="803"/>
        <v>#N/A</v>
      </c>
      <c r="X10225" s="37" t="e">
        <f t="shared" si="802"/>
        <v>#N/A</v>
      </c>
      <c r="Y10225" s="37" t="e">
        <f t="shared" si="805"/>
        <v>#N/A</v>
      </c>
      <c r="Z10225" s="37"/>
      <c r="AA10225" s="37"/>
    </row>
    <row r="10226" spans="20:27">
      <c r="T10226" s="26">
        <v>10206</v>
      </c>
      <c r="U10226" s="26" t="e">
        <f t="shared" si="804"/>
        <v>#N/A</v>
      </c>
      <c r="V10226" s="36" t="e">
        <f t="shared" si="801"/>
        <v>#N/A</v>
      </c>
      <c r="W10226" s="29" t="e">
        <f t="shared" si="803"/>
        <v>#N/A</v>
      </c>
      <c r="X10226" s="37" t="e">
        <f t="shared" si="802"/>
        <v>#N/A</v>
      </c>
      <c r="Y10226" s="37" t="e">
        <f t="shared" si="805"/>
        <v>#N/A</v>
      </c>
      <c r="Z10226" s="37"/>
      <c r="AA10226" s="37"/>
    </row>
    <row r="10227" spans="20:27">
      <c r="T10227" s="26">
        <v>10207</v>
      </c>
      <c r="U10227" s="26" t="e">
        <f t="shared" si="804"/>
        <v>#N/A</v>
      </c>
      <c r="V10227" s="36" t="e">
        <f t="shared" si="801"/>
        <v>#N/A</v>
      </c>
      <c r="W10227" s="29" t="e">
        <f t="shared" si="803"/>
        <v>#N/A</v>
      </c>
      <c r="X10227" s="37" t="e">
        <f t="shared" si="802"/>
        <v>#N/A</v>
      </c>
      <c r="Y10227" s="37" t="e">
        <f t="shared" si="805"/>
        <v>#N/A</v>
      </c>
      <c r="Z10227" s="37"/>
      <c r="AA10227" s="37"/>
    </row>
    <row r="10228" spans="20:27">
      <c r="T10228" s="26">
        <v>10208</v>
      </c>
      <c r="U10228" s="26" t="e">
        <f t="shared" si="804"/>
        <v>#N/A</v>
      </c>
      <c r="V10228" s="36" t="e">
        <f t="shared" si="801"/>
        <v>#N/A</v>
      </c>
      <c r="W10228" s="29" t="e">
        <f t="shared" si="803"/>
        <v>#N/A</v>
      </c>
      <c r="X10228" s="37" t="e">
        <f t="shared" si="802"/>
        <v>#N/A</v>
      </c>
      <c r="Y10228" s="37" t="e">
        <f t="shared" si="805"/>
        <v>#N/A</v>
      </c>
      <c r="Z10228" s="37"/>
      <c r="AA10228" s="37"/>
    </row>
    <row r="10229" spans="20:27">
      <c r="T10229" s="26">
        <v>10209</v>
      </c>
      <c r="U10229" s="26" t="e">
        <f t="shared" si="804"/>
        <v>#N/A</v>
      </c>
      <c r="V10229" s="36" t="e">
        <f t="shared" si="801"/>
        <v>#N/A</v>
      </c>
      <c r="W10229" s="29" t="e">
        <f t="shared" si="803"/>
        <v>#N/A</v>
      </c>
      <c r="X10229" s="37" t="e">
        <f t="shared" si="802"/>
        <v>#N/A</v>
      </c>
      <c r="Y10229" s="37" t="e">
        <f t="shared" si="805"/>
        <v>#N/A</v>
      </c>
      <c r="Z10229" s="37"/>
      <c r="AA10229" s="37"/>
    </row>
    <row r="10230" spans="20:27">
      <c r="T10230" s="26">
        <v>10210</v>
      </c>
      <c r="U10230" s="26" t="e">
        <f t="shared" si="804"/>
        <v>#N/A</v>
      </c>
      <c r="V10230" s="36" t="e">
        <f t="shared" si="801"/>
        <v>#N/A</v>
      </c>
      <c r="W10230" s="29" t="e">
        <f t="shared" si="803"/>
        <v>#N/A</v>
      </c>
      <c r="X10230" s="37" t="e">
        <f t="shared" si="802"/>
        <v>#N/A</v>
      </c>
      <c r="Y10230" s="37" t="e">
        <f t="shared" si="805"/>
        <v>#N/A</v>
      </c>
      <c r="Z10230" s="37"/>
      <c r="AA10230" s="37"/>
    </row>
    <row r="10231" spans="20:27">
      <c r="T10231" s="26">
        <v>10211</v>
      </c>
      <c r="U10231" s="26" t="e">
        <f t="shared" si="804"/>
        <v>#N/A</v>
      </c>
      <c r="V10231" s="36" t="e">
        <f t="shared" si="801"/>
        <v>#N/A</v>
      </c>
      <c r="W10231" s="29" t="e">
        <f t="shared" si="803"/>
        <v>#N/A</v>
      </c>
      <c r="X10231" s="37" t="e">
        <f t="shared" si="802"/>
        <v>#N/A</v>
      </c>
      <c r="Y10231" s="37" t="e">
        <f t="shared" si="805"/>
        <v>#N/A</v>
      </c>
      <c r="Z10231" s="37"/>
      <c r="AA10231" s="37"/>
    </row>
    <row r="10232" spans="20:27">
      <c r="T10232" s="26">
        <v>10212</v>
      </c>
      <c r="U10232" s="26" t="e">
        <f t="shared" si="804"/>
        <v>#N/A</v>
      </c>
      <c r="V10232" s="36" t="e">
        <f t="shared" si="801"/>
        <v>#N/A</v>
      </c>
      <c r="W10232" s="29" t="e">
        <f t="shared" si="803"/>
        <v>#N/A</v>
      </c>
      <c r="X10232" s="37" t="e">
        <f t="shared" si="802"/>
        <v>#N/A</v>
      </c>
      <c r="Y10232" s="37" t="e">
        <f t="shared" si="805"/>
        <v>#N/A</v>
      </c>
      <c r="Z10232" s="37"/>
      <c r="AA10232" s="37"/>
    </row>
    <row r="10233" spans="20:27">
      <c r="T10233" s="26">
        <v>10213</v>
      </c>
      <c r="U10233" s="26" t="e">
        <f t="shared" si="804"/>
        <v>#N/A</v>
      </c>
      <c r="V10233" s="36" t="e">
        <f t="shared" si="801"/>
        <v>#N/A</v>
      </c>
      <c r="W10233" s="29" t="e">
        <f t="shared" si="803"/>
        <v>#N/A</v>
      </c>
      <c r="X10233" s="37" t="e">
        <f t="shared" si="802"/>
        <v>#N/A</v>
      </c>
      <c r="Y10233" s="37" t="e">
        <f t="shared" si="805"/>
        <v>#N/A</v>
      </c>
      <c r="Z10233" s="37"/>
      <c r="AA10233" s="37"/>
    </row>
    <row r="10234" spans="20:27">
      <c r="T10234" s="26">
        <v>10214</v>
      </c>
      <c r="U10234" s="26" t="e">
        <f t="shared" si="804"/>
        <v>#N/A</v>
      </c>
      <c r="V10234" s="36" t="e">
        <f t="shared" si="801"/>
        <v>#N/A</v>
      </c>
      <c r="W10234" s="29" t="e">
        <f t="shared" si="803"/>
        <v>#N/A</v>
      </c>
      <c r="X10234" s="37" t="e">
        <f t="shared" si="802"/>
        <v>#N/A</v>
      </c>
      <c r="Y10234" s="37" t="e">
        <f t="shared" si="805"/>
        <v>#N/A</v>
      </c>
      <c r="Z10234" s="37"/>
      <c r="AA10234" s="37"/>
    </row>
    <row r="10235" spans="20:27">
      <c r="T10235" s="26">
        <v>10215</v>
      </c>
      <c r="U10235" s="26" t="e">
        <f t="shared" si="804"/>
        <v>#N/A</v>
      </c>
      <c r="V10235" s="36" t="e">
        <f t="shared" si="801"/>
        <v>#N/A</v>
      </c>
      <c r="W10235" s="29" t="e">
        <f t="shared" si="803"/>
        <v>#N/A</v>
      </c>
      <c r="X10235" s="37" t="e">
        <f t="shared" si="802"/>
        <v>#N/A</v>
      </c>
      <c r="Y10235" s="37" t="e">
        <f t="shared" si="805"/>
        <v>#N/A</v>
      </c>
      <c r="Z10235" s="37"/>
      <c r="AA10235" s="37"/>
    </row>
    <row r="10236" spans="20:27">
      <c r="T10236" s="26">
        <v>10216</v>
      </c>
      <c r="U10236" s="26" t="e">
        <f t="shared" si="804"/>
        <v>#N/A</v>
      </c>
      <c r="V10236" s="36" t="e">
        <f t="shared" si="801"/>
        <v>#N/A</v>
      </c>
      <c r="W10236" s="29" t="e">
        <f t="shared" si="803"/>
        <v>#N/A</v>
      </c>
      <c r="X10236" s="37" t="e">
        <f t="shared" si="802"/>
        <v>#N/A</v>
      </c>
      <c r="Y10236" s="37" t="e">
        <f t="shared" si="805"/>
        <v>#N/A</v>
      </c>
      <c r="Z10236" s="37"/>
      <c r="AA10236" s="37"/>
    </row>
    <row r="10237" spans="20:27">
      <c r="T10237" s="26">
        <v>10217</v>
      </c>
      <c r="U10237" s="26" t="e">
        <f t="shared" si="804"/>
        <v>#N/A</v>
      </c>
      <c r="V10237" s="36" t="e">
        <f t="shared" si="801"/>
        <v>#N/A</v>
      </c>
      <c r="W10237" s="29" t="e">
        <f t="shared" si="803"/>
        <v>#N/A</v>
      </c>
      <c r="X10237" s="37" t="e">
        <f t="shared" si="802"/>
        <v>#N/A</v>
      </c>
      <c r="Y10237" s="37" t="e">
        <f t="shared" si="805"/>
        <v>#N/A</v>
      </c>
      <c r="Z10237" s="37"/>
      <c r="AA10237" s="37"/>
    </row>
    <row r="10238" spans="20:27">
      <c r="T10238" s="26">
        <v>10218</v>
      </c>
      <c r="U10238" s="26" t="e">
        <f t="shared" si="804"/>
        <v>#N/A</v>
      </c>
      <c r="V10238" s="36" t="e">
        <f t="shared" si="801"/>
        <v>#N/A</v>
      </c>
      <c r="W10238" s="29" t="e">
        <f t="shared" si="803"/>
        <v>#N/A</v>
      </c>
      <c r="X10238" s="37" t="e">
        <f t="shared" si="802"/>
        <v>#N/A</v>
      </c>
      <c r="Y10238" s="37" t="e">
        <f t="shared" si="805"/>
        <v>#N/A</v>
      </c>
      <c r="Z10238" s="37"/>
      <c r="AA10238" s="37"/>
    </row>
    <row r="10239" spans="20:27">
      <c r="T10239" s="26">
        <v>10219</v>
      </c>
      <c r="U10239" s="26" t="e">
        <f t="shared" si="804"/>
        <v>#N/A</v>
      </c>
      <c r="V10239" s="36" t="e">
        <f t="shared" si="801"/>
        <v>#N/A</v>
      </c>
      <c r="W10239" s="29" t="e">
        <f t="shared" si="803"/>
        <v>#N/A</v>
      </c>
      <c r="X10239" s="37" t="e">
        <f t="shared" si="802"/>
        <v>#N/A</v>
      </c>
      <c r="Y10239" s="37" t="e">
        <f t="shared" si="805"/>
        <v>#N/A</v>
      </c>
      <c r="Z10239" s="37"/>
      <c r="AA10239" s="37"/>
    </row>
    <row r="10240" spans="20:27">
      <c r="T10240" s="26">
        <v>10220</v>
      </c>
      <c r="U10240" s="26" t="e">
        <f t="shared" si="804"/>
        <v>#N/A</v>
      </c>
      <c r="V10240" s="36" t="e">
        <f t="shared" si="801"/>
        <v>#N/A</v>
      </c>
      <c r="W10240" s="29" t="e">
        <f t="shared" si="803"/>
        <v>#N/A</v>
      </c>
      <c r="X10240" s="37" t="e">
        <f t="shared" si="802"/>
        <v>#N/A</v>
      </c>
      <c r="Y10240" s="37" t="e">
        <f t="shared" si="805"/>
        <v>#N/A</v>
      </c>
      <c r="Z10240" s="37"/>
      <c r="AA10240" s="37"/>
    </row>
    <row r="10241" spans="20:27">
      <c r="T10241" s="26">
        <v>10221</v>
      </c>
      <c r="U10241" s="26" t="e">
        <f t="shared" si="804"/>
        <v>#N/A</v>
      </c>
      <c r="V10241" s="36" t="e">
        <f t="shared" si="801"/>
        <v>#N/A</v>
      </c>
      <c r="W10241" s="29" t="e">
        <f t="shared" si="803"/>
        <v>#N/A</v>
      </c>
      <c r="X10241" s="37" t="e">
        <f t="shared" si="802"/>
        <v>#N/A</v>
      </c>
      <c r="Y10241" s="37" t="e">
        <f t="shared" si="805"/>
        <v>#N/A</v>
      </c>
      <c r="Z10241" s="37"/>
      <c r="AA10241" s="37"/>
    </row>
    <row r="10242" spans="20:27">
      <c r="T10242" s="26">
        <v>10222</v>
      </c>
      <c r="U10242" s="26" t="e">
        <f t="shared" si="804"/>
        <v>#N/A</v>
      </c>
      <c r="V10242" s="36" t="e">
        <f t="shared" si="801"/>
        <v>#N/A</v>
      </c>
      <c r="W10242" s="29" t="e">
        <f t="shared" si="803"/>
        <v>#N/A</v>
      </c>
      <c r="X10242" s="37" t="e">
        <f t="shared" si="802"/>
        <v>#N/A</v>
      </c>
      <c r="Y10242" s="37" t="e">
        <f t="shared" si="805"/>
        <v>#N/A</v>
      </c>
      <c r="Z10242" s="37"/>
      <c r="AA10242" s="37"/>
    </row>
    <row r="10243" spans="20:27">
      <c r="T10243" s="26">
        <v>10223</v>
      </c>
      <c r="U10243" s="26" t="e">
        <f t="shared" si="804"/>
        <v>#N/A</v>
      </c>
      <c r="V10243" s="36" t="e">
        <f t="shared" si="801"/>
        <v>#N/A</v>
      </c>
      <c r="W10243" s="29" t="e">
        <f t="shared" si="803"/>
        <v>#N/A</v>
      </c>
      <c r="X10243" s="37" t="e">
        <f t="shared" si="802"/>
        <v>#N/A</v>
      </c>
      <c r="Y10243" s="37" t="e">
        <f t="shared" si="805"/>
        <v>#N/A</v>
      </c>
      <c r="Z10243" s="37"/>
      <c r="AA10243" s="37"/>
    </row>
    <row r="10244" spans="20:27">
      <c r="T10244" s="26">
        <v>10224</v>
      </c>
      <c r="U10244" s="26" t="e">
        <f t="shared" si="804"/>
        <v>#N/A</v>
      </c>
      <c r="V10244" s="36" t="e">
        <f t="shared" si="801"/>
        <v>#N/A</v>
      </c>
      <c r="W10244" s="29" t="e">
        <f t="shared" si="803"/>
        <v>#N/A</v>
      </c>
      <c r="X10244" s="37" t="e">
        <f t="shared" si="802"/>
        <v>#N/A</v>
      </c>
      <c r="Y10244" s="37" t="e">
        <f t="shared" si="805"/>
        <v>#N/A</v>
      </c>
      <c r="Z10244" s="37"/>
      <c r="AA10244" s="37"/>
    </row>
    <row r="10245" spans="20:27">
      <c r="T10245" s="26">
        <v>10225</v>
      </c>
      <c r="U10245" s="26" t="e">
        <f t="shared" si="804"/>
        <v>#N/A</v>
      </c>
      <c r="V10245" s="36" t="e">
        <f t="shared" si="801"/>
        <v>#N/A</v>
      </c>
      <c r="W10245" s="29" t="e">
        <f t="shared" si="803"/>
        <v>#N/A</v>
      </c>
      <c r="X10245" s="37" t="e">
        <f t="shared" si="802"/>
        <v>#N/A</v>
      </c>
      <c r="Y10245" s="37" t="e">
        <f t="shared" si="805"/>
        <v>#N/A</v>
      </c>
      <c r="Z10245" s="37"/>
      <c r="AA10245" s="37"/>
    </row>
    <row r="10246" spans="20:27">
      <c r="T10246" s="26">
        <v>10226</v>
      </c>
      <c r="U10246" s="26" t="e">
        <f t="shared" si="804"/>
        <v>#N/A</v>
      </c>
      <c r="V10246" s="36" t="e">
        <f t="shared" si="801"/>
        <v>#N/A</v>
      </c>
      <c r="W10246" s="29" t="e">
        <f t="shared" si="803"/>
        <v>#N/A</v>
      </c>
      <c r="X10246" s="37" t="e">
        <f t="shared" si="802"/>
        <v>#N/A</v>
      </c>
      <c r="Y10246" s="37" t="e">
        <f t="shared" si="805"/>
        <v>#N/A</v>
      </c>
      <c r="Z10246" s="37"/>
      <c r="AA10246" s="37"/>
    </row>
    <row r="10247" spans="20:27">
      <c r="T10247" s="26">
        <v>10227</v>
      </c>
      <c r="U10247" s="26" t="e">
        <f t="shared" si="804"/>
        <v>#N/A</v>
      </c>
      <c r="V10247" s="36" t="e">
        <f t="shared" si="801"/>
        <v>#N/A</v>
      </c>
      <c r="W10247" s="29" t="e">
        <f t="shared" si="803"/>
        <v>#N/A</v>
      </c>
      <c r="X10247" s="37" t="e">
        <f t="shared" si="802"/>
        <v>#N/A</v>
      </c>
      <c r="Y10247" s="37" t="e">
        <f t="shared" si="805"/>
        <v>#N/A</v>
      </c>
      <c r="Z10247" s="37"/>
      <c r="AA10247" s="37"/>
    </row>
    <row r="10248" spans="20:27">
      <c r="T10248" s="26">
        <v>10228</v>
      </c>
      <c r="U10248" s="26" t="e">
        <f t="shared" si="804"/>
        <v>#N/A</v>
      </c>
      <c r="V10248" s="36" t="e">
        <f t="shared" ref="V10248:V10311" si="806">K$23*EXP(M$22*LOG(T10248/O$23))</f>
        <v>#N/A</v>
      </c>
      <c r="W10248" s="29" t="e">
        <f t="shared" si="803"/>
        <v>#N/A</v>
      </c>
      <c r="X10248" s="37" t="e">
        <f t="shared" ref="X10248:X10311" si="807">IF(($K$60+15)&gt;T10248,T10248,(#N/A))</f>
        <v>#N/A</v>
      </c>
      <c r="Y10248" s="37" t="e">
        <f t="shared" si="805"/>
        <v>#N/A</v>
      </c>
      <c r="Z10248" s="37"/>
      <c r="AA10248" s="37"/>
    </row>
    <row r="10249" spans="20:27">
      <c r="T10249" s="26">
        <v>10229</v>
      </c>
      <c r="U10249" s="26" t="e">
        <f t="shared" si="804"/>
        <v>#N/A</v>
      </c>
      <c r="V10249" s="36" t="e">
        <f t="shared" si="806"/>
        <v>#N/A</v>
      </c>
      <c r="W10249" s="29" t="e">
        <f t="shared" si="803"/>
        <v>#N/A</v>
      </c>
      <c r="X10249" s="37" t="e">
        <f t="shared" si="807"/>
        <v>#N/A</v>
      </c>
      <c r="Y10249" s="37" t="e">
        <f t="shared" si="805"/>
        <v>#N/A</v>
      </c>
      <c r="Z10249" s="37"/>
      <c r="AA10249" s="37"/>
    </row>
    <row r="10250" spans="20:27">
      <c r="T10250" s="26">
        <v>10230</v>
      </c>
      <c r="U10250" s="26" t="e">
        <f t="shared" si="804"/>
        <v>#N/A</v>
      </c>
      <c r="V10250" s="36" t="e">
        <f t="shared" si="806"/>
        <v>#N/A</v>
      </c>
      <c r="W10250" s="29" t="e">
        <f t="shared" si="803"/>
        <v>#N/A</v>
      </c>
      <c r="X10250" s="37" t="e">
        <f t="shared" si="807"/>
        <v>#N/A</v>
      </c>
      <c r="Y10250" s="37" t="e">
        <f t="shared" si="805"/>
        <v>#N/A</v>
      </c>
      <c r="Z10250" s="37"/>
      <c r="AA10250" s="37"/>
    </row>
    <row r="10251" spans="20:27">
      <c r="T10251" s="26">
        <v>10231</v>
      </c>
      <c r="U10251" s="26" t="e">
        <f t="shared" si="804"/>
        <v>#N/A</v>
      </c>
      <c r="V10251" s="36" t="e">
        <f t="shared" si="806"/>
        <v>#N/A</v>
      </c>
      <c r="W10251" s="29" t="e">
        <f t="shared" si="803"/>
        <v>#N/A</v>
      </c>
      <c r="X10251" s="37" t="e">
        <f t="shared" si="807"/>
        <v>#N/A</v>
      </c>
      <c r="Y10251" s="37" t="e">
        <f t="shared" si="805"/>
        <v>#N/A</v>
      </c>
      <c r="Z10251" s="37"/>
      <c r="AA10251" s="37"/>
    </row>
    <row r="10252" spans="20:27">
      <c r="T10252" s="26">
        <v>10232</v>
      </c>
      <c r="U10252" s="26" t="e">
        <f t="shared" si="804"/>
        <v>#N/A</v>
      </c>
      <c r="V10252" s="36" t="e">
        <f t="shared" si="806"/>
        <v>#N/A</v>
      </c>
      <c r="W10252" s="29" t="e">
        <f t="shared" si="803"/>
        <v>#N/A</v>
      </c>
      <c r="X10252" s="37" t="e">
        <f t="shared" si="807"/>
        <v>#N/A</v>
      </c>
      <c r="Y10252" s="37" t="e">
        <f t="shared" si="805"/>
        <v>#N/A</v>
      </c>
      <c r="Z10252" s="37"/>
      <c r="AA10252" s="37"/>
    </row>
    <row r="10253" spans="20:27">
      <c r="T10253" s="26">
        <v>10233</v>
      </c>
      <c r="U10253" s="26" t="e">
        <f t="shared" si="804"/>
        <v>#N/A</v>
      </c>
      <c r="V10253" s="36" t="e">
        <f t="shared" si="806"/>
        <v>#N/A</v>
      </c>
      <c r="W10253" s="29" t="e">
        <f t="shared" si="803"/>
        <v>#N/A</v>
      </c>
      <c r="X10253" s="37" t="e">
        <f t="shared" si="807"/>
        <v>#N/A</v>
      </c>
      <c r="Y10253" s="37" t="e">
        <f t="shared" si="805"/>
        <v>#N/A</v>
      </c>
      <c r="Z10253" s="37"/>
      <c r="AA10253" s="37"/>
    </row>
    <row r="10254" spans="20:27">
      <c r="T10254" s="26">
        <v>10234</v>
      </c>
      <c r="U10254" s="26" t="e">
        <f t="shared" si="804"/>
        <v>#N/A</v>
      </c>
      <c r="V10254" s="36" t="e">
        <f t="shared" si="806"/>
        <v>#N/A</v>
      </c>
      <c r="W10254" s="29" t="e">
        <f t="shared" si="803"/>
        <v>#N/A</v>
      </c>
      <c r="X10254" s="37" t="e">
        <f t="shared" si="807"/>
        <v>#N/A</v>
      </c>
      <c r="Y10254" s="37" t="e">
        <f t="shared" si="805"/>
        <v>#N/A</v>
      </c>
      <c r="Z10254" s="37"/>
      <c r="AA10254" s="37"/>
    </row>
    <row r="10255" spans="20:27">
      <c r="T10255" s="26">
        <v>10235</v>
      </c>
      <c r="U10255" s="26" t="e">
        <f t="shared" si="804"/>
        <v>#N/A</v>
      </c>
      <c r="V10255" s="36" t="e">
        <f t="shared" si="806"/>
        <v>#N/A</v>
      </c>
      <c r="W10255" s="29" t="e">
        <f t="shared" si="803"/>
        <v>#N/A</v>
      </c>
      <c r="X10255" s="37" t="e">
        <f t="shared" si="807"/>
        <v>#N/A</v>
      </c>
      <c r="Y10255" s="37" t="e">
        <f t="shared" si="805"/>
        <v>#N/A</v>
      </c>
      <c r="Z10255" s="37"/>
      <c r="AA10255" s="37"/>
    </row>
    <row r="10256" spans="20:27">
      <c r="T10256" s="26">
        <v>10236</v>
      </c>
      <c r="U10256" s="26" t="e">
        <f t="shared" si="804"/>
        <v>#N/A</v>
      </c>
      <c r="V10256" s="36" t="e">
        <f t="shared" si="806"/>
        <v>#N/A</v>
      </c>
      <c r="W10256" s="29" t="e">
        <f t="shared" si="803"/>
        <v>#N/A</v>
      </c>
      <c r="X10256" s="37" t="e">
        <f t="shared" si="807"/>
        <v>#N/A</v>
      </c>
      <c r="Y10256" s="37" t="e">
        <f t="shared" si="805"/>
        <v>#N/A</v>
      </c>
      <c r="Z10256" s="37"/>
      <c r="AA10256" s="37"/>
    </row>
    <row r="10257" spans="20:27">
      <c r="T10257" s="26">
        <v>10237</v>
      </c>
      <c r="U10257" s="26" t="e">
        <f t="shared" si="804"/>
        <v>#N/A</v>
      </c>
      <c r="V10257" s="36" t="e">
        <f t="shared" si="806"/>
        <v>#N/A</v>
      </c>
      <c r="W10257" s="29" t="e">
        <f t="shared" si="803"/>
        <v>#N/A</v>
      </c>
      <c r="X10257" s="37" t="e">
        <f t="shared" si="807"/>
        <v>#N/A</v>
      </c>
      <c r="Y10257" s="37" t="e">
        <f t="shared" si="805"/>
        <v>#N/A</v>
      </c>
      <c r="Z10257" s="37"/>
      <c r="AA10257" s="37"/>
    </row>
    <row r="10258" spans="20:27">
      <c r="T10258" s="26">
        <v>10238</v>
      </c>
      <c r="U10258" s="26" t="e">
        <f t="shared" si="804"/>
        <v>#N/A</v>
      </c>
      <c r="V10258" s="36" t="e">
        <f t="shared" si="806"/>
        <v>#N/A</v>
      </c>
      <c r="W10258" s="29" t="e">
        <f t="shared" si="803"/>
        <v>#N/A</v>
      </c>
      <c r="X10258" s="37" t="e">
        <f t="shared" si="807"/>
        <v>#N/A</v>
      </c>
      <c r="Y10258" s="37" t="e">
        <f t="shared" si="805"/>
        <v>#N/A</v>
      </c>
      <c r="Z10258" s="37"/>
      <c r="AA10258" s="37"/>
    </row>
    <row r="10259" spans="20:27">
      <c r="T10259" s="26">
        <v>10239</v>
      </c>
      <c r="U10259" s="26" t="e">
        <f t="shared" si="804"/>
        <v>#N/A</v>
      </c>
      <c r="V10259" s="36" t="e">
        <f t="shared" si="806"/>
        <v>#N/A</v>
      </c>
      <c r="W10259" s="29" t="e">
        <f t="shared" si="803"/>
        <v>#N/A</v>
      </c>
      <c r="X10259" s="37" t="e">
        <f t="shared" si="807"/>
        <v>#N/A</v>
      </c>
      <c r="Y10259" s="37" t="e">
        <f t="shared" si="805"/>
        <v>#N/A</v>
      </c>
      <c r="Z10259" s="37"/>
      <c r="AA10259" s="37"/>
    </row>
    <row r="10260" spans="20:27">
      <c r="T10260" s="26">
        <v>10240</v>
      </c>
      <c r="U10260" s="26" t="e">
        <f t="shared" si="804"/>
        <v>#N/A</v>
      </c>
      <c r="V10260" s="36" t="e">
        <f t="shared" si="806"/>
        <v>#N/A</v>
      </c>
      <c r="W10260" s="29" t="e">
        <f t="shared" si="803"/>
        <v>#N/A</v>
      </c>
      <c r="X10260" s="37" t="e">
        <f t="shared" si="807"/>
        <v>#N/A</v>
      </c>
      <c r="Y10260" s="37" t="e">
        <f t="shared" si="805"/>
        <v>#N/A</v>
      </c>
      <c r="Z10260" s="37"/>
      <c r="AA10260" s="37"/>
    </row>
    <row r="10261" spans="20:27">
      <c r="T10261" s="26">
        <v>10241</v>
      </c>
      <c r="U10261" s="26" t="e">
        <f t="shared" si="804"/>
        <v>#N/A</v>
      </c>
      <c r="V10261" s="36" t="e">
        <f t="shared" si="806"/>
        <v>#N/A</v>
      </c>
      <c r="W10261" s="29" t="e">
        <f t="shared" ref="W10261:W10324" si="808">IF(U10261="",(#N/A),V10261)</f>
        <v>#N/A</v>
      </c>
      <c r="X10261" s="37" t="e">
        <f t="shared" si="807"/>
        <v>#N/A</v>
      </c>
      <c r="Y10261" s="37" t="e">
        <f t="shared" si="805"/>
        <v>#N/A</v>
      </c>
      <c r="Z10261" s="37"/>
      <c r="AA10261" s="37"/>
    </row>
    <row r="10262" spans="20:27">
      <c r="T10262" s="26">
        <v>10242</v>
      </c>
      <c r="U10262" s="26" t="e">
        <f t="shared" ref="U10262:U10325" si="809">IF(MAX(D$20:D$64)&lt;T10262,(#N/A),T10262)</f>
        <v>#N/A</v>
      </c>
      <c r="V10262" s="36" t="e">
        <f t="shared" si="806"/>
        <v>#N/A</v>
      </c>
      <c r="W10262" s="29" t="e">
        <f t="shared" si="808"/>
        <v>#N/A</v>
      </c>
      <c r="X10262" s="37" t="e">
        <f t="shared" si="807"/>
        <v>#N/A</v>
      </c>
      <c r="Y10262" s="37" t="e">
        <f t="shared" si="805"/>
        <v>#N/A</v>
      </c>
      <c r="Z10262" s="37"/>
      <c r="AA10262" s="37"/>
    </row>
    <row r="10263" spans="20:27">
      <c r="T10263" s="26">
        <v>10243</v>
      </c>
      <c r="U10263" s="26" t="e">
        <f t="shared" si="809"/>
        <v>#N/A</v>
      </c>
      <c r="V10263" s="36" t="e">
        <f t="shared" si="806"/>
        <v>#N/A</v>
      </c>
      <c r="W10263" s="29" t="e">
        <f t="shared" si="808"/>
        <v>#N/A</v>
      </c>
      <c r="X10263" s="37" t="e">
        <f t="shared" si="807"/>
        <v>#N/A</v>
      </c>
      <c r="Y10263" s="37" t="e">
        <f t="shared" si="805"/>
        <v>#N/A</v>
      </c>
      <c r="Z10263" s="37"/>
      <c r="AA10263" s="37"/>
    </row>
    <row r="10264" spans="20:27">
      <c r="T10264" s="26">
        <v>10244</v>
      </c>
      <c r="U10264" s="26" t="e">
        <f t="shared" si="809"/>
        <v>#N/A</v>
      </c>
      <c r="V10264" s="36" t="e">
        <f t="shared" si="806"/>
        <v>#N/A</v>
      </c>
      <c r="W10264" s="29" t="e">
        <f t="shared" si="808"/>
        <v>#N/A</v>
      </c>
      <c r="X10264" s="37" t="e">
        <f t="shared" si="807"/>
        <v>#N/A</v>
      </c>
      <c r="Y10264" s="37" t="e">
        <f t="shared" si="805"/>
        <v>#N/A</v>
      </c>
      <c r="Z10264" s="37"/>
      <c r="AA10264" s="37"/>
    </row>
    <row r="10265" spans="20:27">
      <c r="T10265" s="26">
        <v>10245</v>
      </c>
      <c r="U10265" s="26" t="e">
        <f t="shared" si="809"/>
        <v>#N/A</v>
      </c>
      <c r="V10265" s="36" t="e">
        <f t="shared" si="806"/>
        <v>#N/A</v>
      </c>
      <c r="W10265" s="29" t="e">
        <f t="shared" si="808"/>
        <v>#N/A</v>
      </c>
      <c r="X10265" s="37" t="e">
        <f t="shared" si="807"/>
        <v>#N/A</v>
      </c>
      <c r="Y10265" s="37" t="e">
        <f t="shared" si="805"/>
        <v>#N/A</v>
      </c>
      <c r="Z10265" s="37"/>
      <c r="AA10265" s="37"/>
    </row>
    <row r="10266" spans="20:27">
      <c r="T10266" s="26">
        <v>10246</v>
      </c>
      <c r="U10266" s="26" t="e">
        <f t="shared" si="809"/>
        <v>#N/A</v>
      </c>
      <c r="V10266" s="36" t="e">
        <f t="shared" si="806"/>
        <v>#N/A</v>
      </c>
      <c r="W10266" s="29" t="e">
        <f t="shared" si="808"/>
        <v>#N/A</v>
      </c>
      <c r="X10266" s="37" t="e">
        <f t="shared" si="807"/>
        <v>#N/A</v>
      </c>
      <c r="Y10266" s="37" t="e">
        <f t="shared" si="805"/>
        <v>#N/A</v>
      </c>
      <c r="Z10266" s="37"/>
      <c r="AA10266" s="37"/>
    </row>
    <row r="10267" spans="20:27">
      <c r="T10267" s="26">
        <v>10247</v>
      </c>
      <c r="U10267" s="26" t="e">
        <f t="shared" si="809"/>
        <v>#N/A</v>
      </c>
      <c r="V10267" s="36" t="e">
        <f t="shared" si="806"/>
        <v>#N/A</v>
      </c>
      <c r="W10267" s="29" t="e">
        <f t="shared" si="808"/>
        <v>#N/A</v>
      </c>
      <c r="X10267" s="37" t="e">
        <f t="shared" si="807"/>
        <v>#N/A</v>
      </c>
      <c r="Y10267" s="37" t="e">
        <f t="shared" si="805"/>
        <v>#N/A</v>
      </c>
      <c r="Z10267" s="37"/>
      <c r="AA10267" s="37"/>
    </row>
    <row r="10268" spans="20:27">
      <c r="T10268" s="26">
        <v>10248</v>
      </c>
      <c r="U10268" s="26" t="e">
        <f t="shared" si="809"/>
        <v>#N/A</v>
      </c>
      <c r="V10268" s="36" t="e">
        <f t="shared" si="806"/>
        <v>#N/A</v>
      </c>
      <c r="W10268" s="29" t="e">
        <f t="shared" si="808"/>
        <v>#N/A</v>
      </c>
      <c r="X10268" s="37" t="e">
        <f t="shared" si="807"/>
        <v>#N/A</v>
      </c>
      <c r="Y10268" s="37" t="e">
        <f t="shared" si="805"/>
        <v>#N/A</v>
      </c>
      <c r="Z10268" s="37"/>
      <c r="AA10268" s="37"/>
    </row>
    <row r="10269" spans="20:27">
      <c r="T10269" s="26">
        <v>10249</v>
      </c>
      <c r="U10269" s="26" t="e">
        <f t="shared" si="809"/>
        <v>#N/A</v>
      </c>
      <c r="V10269" s="36" t="e">
        <f t="shared" si="806"/>
        <v>#N/A</v>
      </c>
      <c r="W10269" s="29" t="e">
        <f t="shared" si="808"/>
        <v>#N/A</v>
      </c>
      <c r="X10269" s="37" t="e">
        <f t="shared" si="807"/>
        <v>#N/A</v>
      </c>
      <c r="Y10269" s="37" t="e">
        <f t="shared" si="805"/>
        <v>#N/A</v>
      </c>
      <c r="Z10269" s="37"/>
      <c r="AA10269" s="37"/>
    </row>
    <row r="10270" spans="20:27">
      <c r="T10270" s="26">
        <v>10250</v>
      </c>
      <c r="U10270" s="26" t="e">
        <f t="shared" si="809"/>
        <v>#N/A</v>
      </c>
      <c r="V10270" s="36" t="e">
        <f t="shared" si="806"/>
        <v>#N/A</v>
      </c>
      <c r="W10270" s="29" t="e">
        <f t="shared" si="808"/>
        <v>#N/A</v>
      </c>
      <c r="X10270" s="37" t="e">
        <f t="shared" si="807"/>
        <v>#N/A</v>
      </c>
      <c r="Y10270" s="37" t="e">
        <f t="shared" si="805"/>
        <v>#N/A</v>
      </c>
      <c r="Z10270" s="37"/>
      <c r="AA10270" s="37"/>
    </row>
    <row r="10271" spans="20:27">
      <c r="T10271" s="26">
        <v>10251</v>
      </c>
      <c r="U10271" s="26" t="e">
        <f t="shared" si="809"/>
        <v>#N/A</v>
      </c>
      <c r="V10271" s="36" t="e">
        <f t="shared" si="806"/>
        <v>#N/A</v>
      </c>
      <c r="W10271" s="29" t="e">
        <f t="shared" si="808"/>
        <v>#N/A</v>
      </c>
      <c r="X10271" s="37" t="e">
        <f t="shared" si="807"/>
        <v>#N/A</v>
      </c>
      <c r="Y10271" s="37" t="e">
        <f t="shared" ref="Y10271:Y10334" si="810">IF(($K$60+15)&gt;T10271,K$23*EXP(M$22*LOG(T10271/O$23)),(#N/A))</f>
        <v>#N/A</v>
      </c>
      <c r="Z10271" s="37"/>
      <c r="AA10271" s="37"/>
    </row>
    <row r="10272" spans="20:27">
      <c r="T10272" s="26">
        <v>10252</v>
      </c>
      <c r="U10272" s="26" t="e">
        <f t="shared" si="809"/>
        <v>#N/A</v>
      </c>
      <c r="V10272" s="36" t="e">
        <f t="shared" si="806"/>
        <v>#N/A</v>
      </c>
      <c r="W10272" s="29" t="e">
        <f t="shared" si="808"/>
        <v>#N/A</v>
      </c>
      <c r="X10272" s="37" t="e">
        <f t="shared" si="807"/>
        <v>#N/A</v>
      </c>
      <c r="Y10272" s="37" t="e">
        <f t="shared" si="810"/>
        <v>#N/A</v>
      </c>
      <c r="Z10272" s="37"/>
      <c r="AA10272" s="37"/>
    </row>
    <row r="10273" spans="20:27">
      <c r="T10273" s="26">
        <v>10253</v>
      </c>
      <c r="U10273" s="26" t="e">
        <f t="shared" si="809"/>
        <v>#N/A</v>
      </c>
      <c r="V10273" s="36" t="e">
        <f t="shared" si="806"/>
        <v>#N/A</v>
      </c>
      <c r="W10273" s="29" t="e">
        <f t="shared" si="808"/>
        <v>#N/A</v>
      </c>
      <c r="X10273" s="37" t="e">
        <f t="shared" si="807"/>
        <v>#N/A</v>
      </c>
      <c r="Y10273" s="37" t="e">
        <f t="shared" si="810"/>
        <v>#N/A</v>
      </c>
      <c r="Z10273" s="37"/>
      <c r="AA10273" s="37"/>
    </row>
    <row r="10274" spans="20:27">
      <c r="T10274" s="26">
        <v>10254</v>
      </c>
      <c r="U10274" s="26" t="e">
        <f t="shared" si="809"/>
        <v>#N/A</v>
      </c>
      <c r="V10274" s="36" t="e">
        <f t="shared" si="806"/>
        <v>#N/A</v>
      </c>
      <c r="W10274" s="29" t="e">
        <f t="shared" si="808"/>
        <v>#N/A</v>
      </c>
      <c r="X10274" s="37" t="e">
        <f t="shared" si="807"/>
        <v>#N/A</v>
      </c>
      <c r="Y10274" s="37" t="e">
        <f t="shared" si="810"/>
        <v>#N/A</v>
      </c>
      <c r="Z10274" s="37"/>
      <c r="AA10274" s="37"/>
    </row>
    <row r="10275" spans="20:27">
      <c r="T10275" s="26">
        <v>10255</v>
      </c>
      <c r="U10275" s="26" t="e">
        <f t="shared" si="809"/>
        <v>#N/A</v>
      </c>
      <c r="V10275" s="36" t="e">
        <f t="shared" si="806"/>
        <v>#N/A</v>
      </c>
      <c r="W10275" s="29" t="e">
        <f t="shared" si="808"/>
        <v>#N/A</v>
      </c>
      <c r="X10275" s="37" t="e">
        <f t="shared" si="807"/>
        <v>#N/A</v>
      </c>
      <c r="Y10275" s="37" t="e">
        <f t="shared" si="810"/>
        <v>#N/A</v>
      </c>
      <c r="Z10275" s="37"/>
      <c r="AA10275" s="37"/>
    </row>
    <row r="10276" spans="20:27">
      <c r="T10276" s="26">
        <v>10256</v>
      </c>
      <c r="U10276" s="26" t="e">
        <f t="shared" si="809"/>
        <v>#N/A</v>
      </c>
      <c r="V10276" s="36" t="e">
        <f t="shared" si="806"/>
        <v>#N/A</v>
      </c>
      <c r="W10276" s="29" t="e">
        <f t="shared" si="808"/>
        <v>#N/A</v>
      </c>
      <c r="X10276" s="37" t="e">
        <f t="shared" si="807"/>
        <v>#N/A</v>
      </c>
      <c r="Y10276" s="37" t="e">
        <f t="shared" si="810"/>
        <v>#N/A</v>
      </c>
      <c r="Z10276" s="37"/>
      <c r="AA10276" s="37"/>
    </row>
    <row r="10277" spans="20:27">
      <c r="T10277" s="26">
        <v>10257</v>
      </c>
      <c r="U10277" s="26" t="e">
        <f t="shared" si="809"/>
        <v>#N/A</v>
      </c>
      <c r="V10277" s="36" t="e">
        <f t="shared" si="806"/>
        <v>#N/A</v>
      </c>
      <c r="W10277" s="29" t="e">
        <f t="shared" si="808"/>
        <v>#N/A</v>
      </c>
      <c r="X10277" s="37" t="e">
        <f t="shared" si="807"/>
        <v>#N/A</v>
      </c>
      <c r="Y10277" s="37" t="e">
        <f t="shared" si="810"/>
        <v>#N/A</v>
      </c>
      <c r="Z10277" s="37"/>
      <c r="AA10277" s="37"/>
    </row>
    <row r="10278" spans="20:27">
      <c r="T10278" s="26">
        <v>10258</v>
      </c>
      <c r="U10278" s="26" t="e">
        <f t="shared" si="809"/>
        <v>#N/A</v>
      </c>
      <c r="V10278" s="36" t="e">
        <f t="shared" si="806"/>
        <v>#N/A</v>
      </c>
      <c r="W10278" s="29" t="e">
        <f t="shared" si="808"/>
        <v>#N/A</v>
      </c>
      <c r="X10278" s="37" t="e">
        <f t="shared" si="807"/>
        <v>#N/A</v>
      </c>
      <c r="Y10278" s="37" t="e">
        <f t="shared" si="810"/>
        <v>#N/A</v>
      </c>
      <c r="Z10278" s="37"/>
      <c r="AA10278" s="37"/>
    </row>
    <row r="10279" spans="20:27">
      <c r="T10279" s="26">
        <v>10259</v>
      </c>
      <c r="U10279" s="26" t="e">
        <f t="shared" si="809"/>
        <v>#N/A</v>
      </c>
      <c r="V10279" s="36" t="e">
        <f t="shared" si="806"/>
        <v>#N/A</v>
      </c>
      <c r="W10279" s="29" t="e">
        <f t="shared" si="808"/>
        <v>#N/A</v>
      </c>
      <c r="X10279" s="37" t="e">
        <f t="shared" si="807"/>
        <v>#N/A</v>
      </c>
      <c r="Y10279" s="37" t="e">
        <f t="shared" si="810"/>
        <v>#N/A</v>
      </c>
      <c r="Z10279" s="37"/>
      <c r="AA10279" s="37"/>
    </row>
    <row r="10280" spans="20:27">
      <c r="T10280" s="26">
        <v>10260</v>
      </c>
      <c r="U10280" s="26" t="e">
        <f t="shared" si="809"/>
        <v>#N/A</v>
      </c>
      <c r="V10280" s="36" t="e">
        <f t="shared" si="806"/>
        <v>#N/A</v>
      </c>
      <c r="W10280" s="29" t="e">
        <f t="shared" si="808"/>
        <v>#N/A</v>
      </c>
      <c r="X10280" s="37" t="e">
        <f t="shared" si="807"/>
        <v>#N/A</v>
      </c>
      <c r="Y10280" s="37" t="e">
        <f t="shared" si="810"/>
        <v>#N/A</v>
      </c>
      <c r="Z10280" s="37"/>
      <c r="AA10280" s="37"/>
    </row>
    <row r="10281" spans="20:27">
      <c r="T10281" s="26">
        <v>10261</v>
      </c>
      <c r="U10281" s="26" t="e">
        <f t="shared" si="809"/>
        <v>#N/A</v>
      </c>
      <c r="V10281" s="36" t="e">
        <f t="shared" si="806"/>
        <v>#N/A</v>
      </c>
      <c r="W10281" s="29" t="e">
        <f t="shared" si="808"/>
        <v>#N/A</v>
      </c>
      <c r="X10281" s="37" t="e">
        <f t="shared" si="807"/>
        <v>#N/A</v>
      </c>
      <c r="Y10281" s="37" t="e">
        <f t="shared" si="810"/>
        <v>#N/A</v>
      </c>
      <c r="Z10281" s="37"/>
      <c r="AA10281" s="37"/>
    </row>
    <row r="10282" spans="20:27">
      <c r="T10282" s="26">
        <v>10262</v>
      </c>
      <c r="U10282" s="26" t="e">
        <f t="shared" si="809"/>
        <v>#N/A</v>
      </c>
      <c r="V10282" s="36" t="e">
        <f t="shared" si="806"/>
        <v>#N/A</v>
      </c>
      <c r="W10282" s="29" t="e">
        <f t="shared" si="808"/>
        <v>#N/A</v>
      </c>
      <c r="X10282" s="37" t="e">
        <f t="shared" si="807"/>
        <v>#N/A</v>
      </c>
      <c r="Y10282" s="37" t="e">
        <f t="shared" si="810"/>
        <v>#N/A</v>
      </c>
      <c r="Z10282" s="37"/>
      <c r="AA10282" s="37"/>
    </row>
    <row r="10283" spans="20:27">
      <c r="T10283" s="26">
        <v>10263</v>
      </c>
      <c r="U10283" s="26" t="e">
        <f t="shared" si="809"/>
        <v>#N/A</v>
      </c>
      <c r="V10283" s="36" t="e">
        <f t="shared" si="806"/>
        <v>#N/A</v>
      </c>
      <c r="W10283" s="29" t="e">
        <f t="shared" si="808"/>
        <v>#N/A</v>
      </c>
      <c r="X10283" s="37" t="e">
        <f t="shared" si="807"/>
        <v>#N/A</v>
      </c>
      <c r="Y10283" s="37" t="e">
        <f t="shared" si="810"/>
        <v>#N/A</v>
      </c>
      <c r="Z10283" s="37"/>
      <c r="AA10283" s="37"/>
    </row>
    <row r="10284" spans="20:27">
      <c r="T10284" s="26">
        <v>10264</v>
      </c>
      <c r="U10284" s="26" t="e">
        <f t="shared" si="809"/>
        <v>#N/A</v>
      </c>
      <c r="V10284" s="36" t="e">
        <f t="shared" si="806"/>
        <v>#N/A</v>
      </c>
      <c r="W10284" s="29" t="e">
        <f t="shared" si="808"/>
        <v>#N/A</v>
      </c>
      <c r="X10284" s="37" t="e">
        <f t="shared" si="807"/>
        <v>#N/A</v>
      </c>
      <c r="Y10284" s="37" t="e">
        <f t="shared" si="810"/>
        <v>#N/A</v>
      </c>
      <c r="Z10284" s="37"/>
      <c r="AA10284" s="37"/>
    </row>
    <row r="10285" spans="20:27">
      <c r="T10285" s="26">
        <v>10265</v>
      </c>
      <c r="U10285" s="26" t="e">
        <f t="shared" si="809"/>
        <v>#N/A</v>
      </c>
      <c r="V10285" s="36" t="e">
        <f t="shared" si="806"/>
        <v>#N/A</v>
      </c>
      <c r="W10285" s="29" t="e">
        <f t="shared" si="808"/>
        <v>#N/A</v>
      </c>
      <c r="X10285" s="37" t="e">
        <f t="shared" si="807"/>
        <v>#N/A</v>
      </c>
      <c r="Y10285" s="37" t="e">
        <f t="shared" si="810"/>
        <v>#N/A</v>
      </c>
      <c r="Z10285" s="37"/>
      <c r="AA10285" s="37"/>
    </row>
    <row r="10286" spans="20:27">
      <c r="T10286" s="26">
        <v>10266</v>
      </c>
      <c r="U10286" s="26" t="e">
        <f t="shared" si="809"/>
        <v>#N/A</v>
      </c>
      <c r="V10286" s="36" t="e">
        <f t="shared" si="806"/>
        <v>#N/A</v>
      </c>
      <c r="W10286" s="29" t="e">
        <f t="shared" si="808"/>
        <v>#N/A</v>
      </c>
      <c r="X10286" s="37" t="e">
        <f t="shared" si="807"/>
        <v>#N/A</v>
      </c>
      <c r="Y10286" s="37" t="e">
        <f t="shared" si="810"/>
        <v>#N/A</v>
      </c>
      <c r="Z10286" s="37"/>
      <c r="AA10286" s="37"/>
    </row>
    <row r="10287" spans="20:27">
      <c r="T10287" s="26">
        <v>10267</v>
      </c>
      <c r="U10287" s="26" t="e">
        <f t="shared" si="809"/>
        <v>#N/A</v>
      </c>
      <c r="V10287" s="36" t="e">
        <f t="shared" si="806"/>
        <v>#N/A</v>
      </c>
      <c r="W10287" s="29" t="e">
        <f t="shared" si="808"/>
        <v>#N/A</v>
      </c>
      <c r="X10287" s="37" t="e">
        <f t="shared" si="807"/>
        <v>#N/A</v>
      </c>
      <c r="Y10287" s="37" t="e">
        <f t="shared" si="810"/>
        <v>#N/A</v>
      </c>
      <c r="Z10287" s="37"/>
      <c r="AA10287" s="37"/>
    </row>
    <row r="10288" spans="20:27">
      <c r="T10288" s="26">
        <v>10268</v>
      </c>
      <c r="U10288" s="26" t="e">
        <f t="shared" si="809"/>
        <v>#N/A</v>
      </c>
      <c r="V10288" s="36" t="e">
        <f t="shared" si="806"/>
        <v>#N/A</v>
      </c>
      <c r="W10288" s="29" t="e">
        <f t="shared" si="808"/>
        <v>#N/A</v>
      </c>
      <c r="X10288" s="37" t="e">
        <f t="shared" si="807"/>
        <v>#N/A</v>
      </c>
      <c r="Y10288" s="37" t="e">
        <f t="shared" si="810"/>
        <v>#N/A</v>
      </c>
      <c r="Z10288" s="37"/>
      <c r="AA10288" s="37"/>
    </row>
    <row r="10289" spans="20:27">
      <c r="T10289" s="26">
        <v>10269</v>
      </c>
      <c r="U10289" s="26" t="e">
        <f t="shared" si="809"/>
        <v>#N/A</v>
      </c>
      <c r="V10289" s="36" t="e">
        <f t="shared" si="806"/>
        <v>#N/A</v>
      </c>
      <c r="W10289" s="29" t="e">
        <f t="shared" si="808"/>
        <v>#N/A</v>
      </c>
      <c r="X10289" s="37" t="e">
        <f t="shared" si="807"/>
        <v>#N/A</v>
      </c>
      <c r="Y10289" s="37" t="e">
        <f t="shared" si="810"/>
        <v>#N/A</v>
      </c>
      <c r="Z10289" s="37"/>
      <c r="AA10289" s="37"/>
    </row>
    <row r="10290" spans="20:27">
      <c r="T10290" s="26">
        <v>10270</v>
      </c>
      <c r="U10290" s="26" t="e">
        <f t="shared" si="809"/>
        <v>#N/A</v>
      </c>
      <c r="V10290" s="36" t="e">
        <f t="shared" si="806"/>
        <v>#N/A</v>
      </c>
      <c r="W10290" s="29" t="e">
        <f t="shared" si="808"/>
        <v>#N/A</v>
      </c>
      <c r="X10290" s="37" t="e">
        <f t="shared" si="807"/>
        <v>#N/A</v>
      </c>
      <c r="Y10290" s="37" t="e">
        <f t="shared" si="810"/>
        <v>#N/A</v>
      </c>
      <c r="Z10290" s="37"/>
      <c r="AA10290" s="37"/>
    </row>
    <row r="10291" spans="20:27">
      <c r="T10291" s="26">
        <v>10271</v>
      </c>
      <c r="U10291" s="26" t="e">
        <f t="shared" si="809"/>
        <v>#N/A</v>
      </c>
      <c r="V10291" s="36" t="e">
        <f t="shared" si="806"/>
        <v>#N/A</v>
      </c>
      <c r="W10291" s="29" t="e">
        <f t="shared" si="808"/>
        <v>#N/A</v>
      </c>
      <c r="X10291" s="37" t="e">
        <f t="shared" si="807"/>
        <v>#N/A</v>
      </c>
      <c r="Y10291" s="37" t="e">
        <f t="shared" si="810"/>
        <v>#N/A</v>
      </c>
      <c r="Z10291" s="37"/>
      <c r="AA10291" s="37"/>
    </row>
    <row r="10292" spans="20:27">
      <c r="T10292" s="26">
        <v>10272</v>
      </c>
      <c r="U10292" s="26" t="e">
        <f t="shared" si="809"/>
        <v>#N/A</v>
      </c>
      <c r="V10292" s="36" t="e">
        <f t="shared" si="806"/>
        <v>#N/A</v>
      </c>
      <c r="W10292" s="29" t="e">
        <f t="shared" si="808"/>
        <v>#N/A</v>
      </c>
      <c r="X10292" s="37" t="e">
        <f t="shared" si="807"/>
        <v>#N/A</v>
      </c>
      <c r="Y10292" s="37" t="e">
        <f t="shared" si="810"/>
        <v>#N/A</v>
      </c>
      <c r="Z10292" s="37"/>
      <c r="AA10292" s="37"/>
    </row>
    <row r="10293" spans="20:27">
      <c r="T10293" s="26">
        <v>10273</v>
      </c>
      <c r="U10293" s="26" t="e">
        <f t="shared" si="809"/>
        <v>#N/A</v>
      </c>
      <c r="V10293" s="36" t="e">
        <f t="shared" si="806"/>
        <v>#N/A</v>
      </c>
      <c r="W10293" s="29" t="e">
        <f t="shared" si="808"/>
        <v>#N/A</v>
      </c>
      <c r="X10293" s="37" t="e">
        <f t="shared" si="807"/>
        <v>#N/A</v>
      </c>
      <c r="Y10293" s="37" t="e">
        <f t="shared" si="810"/>
        <v>#N/A</v>
      </c>
      <c r="Z10293" s="37"/>
      <c r="AA10293" s="37"/>
    </row>
    <row r="10294" spans="20:27">
      <c r="T10294" s="26">
        <v>10274</v>
      </c>
      <c r="U10294" s="26" t="e">
        <f t="shared" si="809"/>
        <v>#N/A</v>
      </c>
      <c r="V10294" s="36" t="e">
        <f t="shared" si="806"/>
        <v>#N/A</v>
      </c>
      <c r="W10294" s="29" t="e">
        <f t="shared" si="808"/>
        <v>#N/A</v>
      </c>
      <c r="X10294" s="37" t="e">
        <f t="shared" si="807"/>
        <v>#N/A</v>
      </c>
      <c r="Y10294" s="37" t="e">
        <f t="shared" si="810"/>
        <v>#N/A</v>
      </c>
      <c r="Z10294" s="37"/>
      <c r="AA10294" s="37"/>
    </row>
    <row r="10295" spans="20:27">
      <c r="T10295" s="26">
        <v>10275</v>
      </c>
      <c r="U10295" s="26" t="e">
        <f t="shared" si="809"/>
        <v>#N/A</v>
      </c>
      <c r="V10295" s="36" t="e">
        <f t="shared" si="806"/>
        <v>#N/A</v>
      </c>
      <c r="W10295" s="29" t="e">
        <f t="shared" si="808"/>
        <v>#N/A</v>
      </c>
      <c r="X10295" s="37" t="e">
        <f t="shared" si="807"/>
        <v>#N/A</v>
      </c>
      <c r="Y10295" s="37" t="e">
        <f t="shared" si="810"/>
        <v>#N/A</v>
      </c>
      <c r="Z10295" s="37"/>
      <c r="AA10295" s="37"/>
    </row>
    <row r="10296" spans="20:27">
      <c r="T10296" s="26">
        <v>10276</v>
      </c>
      <c r="U10296" s="26" t="e">
        <f t="shared" si="809"/>
        <v>#N/A</v>
      </c>
      <c r="V10296" s="36" t="e">
        <f t="shared" si="806"/>
        <v>#N/A</v>
      </c>
      <c r="W10296" s="29" t="e">
        <f t="shared" si="808"/>
        <v>#N/A</v>
      </c>
      <c r="X10296" s="37" t="e">
        <f t="shared" si="807"/>
        <v>#N/A</v>
      </c>
      <c r="Y10296" s="37" t="e">
        <f t="shared" si="810"/>
        <v>#N/A</v>
      </c>
      <c r="Z10296" s="37"/>
      <c r="AA10296" s="37"/>
    </row>
    <row r="10297" spans="20:27">
      <c r="T10297" s="26">
        <v>10277</v>
      </c>
      <c r="U10297" s="26" t="e">
        <f t="shared" si="809"/>
        <v>#N/A</v>
      </c>
      <c r="V10297" s="36" t="e">
        <f t="shared" si="806"/>
        <v>#N/A</v>
      </c>
      <c r="W10297" s="29" t="e">
        <f t="shared" si="808"/>
        <v>#N/A</v>
      </c>
      <c r="X10297" s="37" t="e">
        <f t="shared" si="807"/>
        <v>#N/A</v>
      </c>
      <c r="Y10297" s="37" t="e">
        <f t="shared" si="810"/>
        <v>#N/A</v>
      </c>
      <c r="Z10297" s="37"/>
      <c r="AA10297" s="37"/>
    </row>
    <row r="10298" spans="20:27">
      <c r="T10298" s="26">
        <v>10278</v>
      </c>
      <c r="U10298" s="26" t="e">
        <f t="shared" si="809"/>
        <v>#N/A</v>
      </c>
      <c r="V10298" s="36" t="e">
        <f t="shared" si="806"/>
        <v>#N/A</v>
      </c>
      <c r="W10298" s="29" t="e">
        <f t="shared" si="808"/>
        <v>#N/A</v>
      </c>
      <c r="X10298" s="37" t="e">
        <f t="shared" si="807"/>
        <v>#N/A</v>
      </c>
      <c r="Y10298" s="37" t="e">
        <f t="shared" si="810"/>
        <v>#N/A</v>
      </c>
      <c r="Z10298" s="37"/>
      <c r="AA10298" s="37"/>
    </row>
    <row r="10299" spans="20:27">
      <c r="T10299" s="26">
        <v>10279</v>
      </c>
      <c r="U10299" s="26" t="e">
        <f t="shared" si="809"/>
        <v>#N/A</v>
      </c>
      <c r="V10299" s="36" t="e">
        <f t="shared" si="806"/>
        <v>#N/A</v>
      </c>
      <c r="W10299" s="29" t="e">
        <f t="shared" si="808"/>
        <v>#N/A</v>
      </c>
      <c r="X10299" s="37" t="e">
        <f t="shared" si="807"/>
        <v>#N/A</v>
      </c>
      <c r="Y10299" s="37" t="e">
        <f t="shared" si="810"/>
        <v>#N/A</v>
      </c>
      <c r="Z10299" s="37"/>
      <c r="AA10299" s="37"/>
    </row>
    <row r="10300" spans="20:27">
      <c r="T10300" s="26">
        <v>10280</v>
      </c>
      <c r="U10300" s="26" t="e">
        <f t="shared" si="809"/>
        <v>#N/A</v>
      </c>
      <c r="V10300" s="36" t="e">
        <f t="shared" si="806"/>
        <v>#N/A</v>
      </c>
      <c r="W10300" s="29" t="e">
        <f t="shared" si="808"/>
        <v>#N/A</v>
      </c>
      <c r="X10300" s="37" t="e">
        <f t="shared" si="807"/>
        <v>#N/A</v>
      </c>
      <c r="Y10300" s="37" t="e">
        <f t="shared" si="810"/>
        <v>#N/A</v>
      </c>
      <c r="Z10300" s="37"/>
      <c r="AA10300" s="37"/>
    </row>
    <row r="10301" spans="20:27">
      <c r="T10301" s="26">
        <v>10281</v>
      </c>
      <c r="U10301" s="26" t="e">
        <f t="shared" si="809"/>
        <v>#N/A</v>
      </c>
      <c r="V10301" s="36" t="e">
        <f t="shared" si="806"/>
        <v>#N/A</v>
      </c>
      <c r="W10301" s="29" t="e">
        <f t="shared" si="808"/>
        <v>#N/A</v>
      </c>
      <c r="X10301" s="37" t="e">
        <f t="shared" si="807"/>
        <v>#N/A</v>
      </c>
      <c r="Y10301" s="37" t="e">
        <f t="shared" si="810"/>
        <v>#N/A</v>
      </c>
      <c r="Z10301" s="37"/>
      <c r="AA10301" s="37"/>
    </row>
    <row r="10302" spans="20:27">
      <c r="T10302" s="26">
        <v>10282</v>
      </c>
      <c r="U10302" s="26" t="e">
        <f t="shared" si="809"/>
        <v>#N/A</v>
      </c>
      <c r="V10302" s="36" t="e">
        <f t="shared" si="806"/>
        <v>#N/A</v>
      </c>
      <c r="W10302" s="29" t="e">
        <f t="shared" si="808"/>
        <v>#N/A</v>
      </c>
      <c r="X10302" s="37" t="e">
        <f t="shared" si="807"/>
        <v>#N/A</v>
      </c>
      <c r="Y10302" s="37" t="e">
        <f t="shared" si="810"/>
        <v>#N/A</v>
      </c>
      <c r="Z10302" s="37"/>
      <c r="AA10302" s="37"/>
    </row>
    <row r="10303" spans="20:27">
      <c r="T10303" s="26">
        <v>10283</v>
      </c>
      <c r="U10303" s="26" t="e">
        <f t="shared" si="809"/>
        <v>#N/A</v>
      </c>
      <c r="V10303" s="36" t="e">
        <f t="shared" si="806"/>
        <v>#N/A</v>
      </c>
      <c r="W10303" s="29" t="e">
        <f t="shared" si="808"/>
        <v>#N/A</v>
      </c>
      <c r="X10303" s="37" t="e">
        <f t="shared" si="807"/>
        <v>#N/A</v>
      </c>
      <c r="Y10303" s="37" t="e">
        <f t="shared" si="810"/>
        <v>#N/A</v>
      </c>
      <c r="Z10303" s="37"/>
      <c r="AA10303" s="37"/>
    </row>
    <row r="10304" spans="20:27">
      <c r="T10304" s="26">
        <v>10284</v>
      </c>
      <c r="U10304" s="26" t="e">
        <f t="shared" si="809"/>
        <v>#N/A</v>
      </c>
      <c r="V10304" s="36" t="e">
        <f t="shared" si="806"/>
        <v>#N/A</v>
      </c>
      <c r="W10304" s="29" t="e">
        <f t="shared" si="808"/>
        <v>#N/A</v>
      </c>
      <c r="X10304" s="37" t="e">
        <f t="shared" si="807"/>
        <v>#N/A</v>
      </c>
      <c r="Y10304" s="37" t="e">
        <f t="shared" si="810"/>
        <v>#N/A</v>
      </c>
      <c r="Z10304" s="37"/>
      <c r="AA10304" s="37"/>
    </row>
    <row r="10305" spans="20:27">
      <c r="T10305" s="26">
        <v>10285</v>
      </c>
      <c r="U10305" s="26" t="e">
        <f t="shared" si="809"/>
        <v>#N/A</v>
      </c>
      <c r="V10305" s="36" t="e">
        <f t="shared" si="806"/>
        <v>#N/A</v>
      </c>
      <c r="W10305" s="29" t="e">
        <f t="shared" si="808"/>
        <v>#N/A</v>
      </c>
      <c r="X10305" s="37" t="e">
        <f t="shared" si="807"/>
        <v>#N/A</v>
      </c>
      <c r="Y10305" s="37" t="e">
        <f t="shared" si="810"/>
        <v>#N/A</v>
      </c>
      <c r="Z10305" s="37"/>
      <c r="AA10305" s="37"/>
    </row>
    <row r="10306" spans="20:27">
      <c r="T10306" s="26">
        <v>10286</v>
      </c>
      <c r="U10306" s="26" t="e">
        <f t="shared" si="809"/>
        <v>#N/A</v>
      </c>
      <c r="V10306" s="36" t="e">
        <f t="shared" si="806"/>
        <v>#N/A</v>
      </c>
      <c r="W10306" s="29" t="e">
        <f t="shared" si="808"/>
        <v>#N/A</v>
      </c>
      <c r="X10306" s="37" t="e">
        <f t="shared" si="807"/>
        <v>#N/A</v>
      </c>
      <c r="Y10306" s="37" t="e">
        <f t="shared" si="810"/>
        <v>#N/A</v>
      </c>
      <c r="Z10306" s="37"/>
      <c r="AA10306" s="37"/>
    </row>
    <row r="10307" spans="20:27">
      <c r="T10307" s="26">
        <v>10287</v>
      </c>
      <c r="U10307" s="26" t="e">
        <f t="shared" si="809"/>
        <v>#N/A</v>
      </c>
      <c r="V10307" s="36" t="e">
        <f t="shared" si="806"/>
        <v>#N/A</v>
      </c>
      <c r="W10307" s="29" t="e">
        <f t="shared" si="808"/>
        <v>#N/A</v>
      </c>
      <c r="X10307" s="37" t="e">
        <f t="shared" si="807"/>
        <v>#N/A</v>
      </c>
      <c r="Y10307" s="37" t="e">
        <f t="shared" si="810"/>
        <v>#N/A</v>
      </c>
      <c r="Z10307" s="37"/>
      <c r="AA10307" s="37"/>
    </row>
    <row r="10308" spans="20:27">
      <c r="T10308" s="26">
        <v>10288</v>
      </c>
      <c r="U10308" s="26" t="e">
        <f t="shared" si="809"/>
        <v>#N/A</v>
      </c>
      <c r="V10308" s="36" t="e">
        <f t="shared" si="806"/>
        <v>#N/A</v>
      </c>
      <c r="W10308" s="29" t="e">
        <f t="shared" si="808"/>
        <v>#N/A</v>
      </c>
      <c r="X10308" s="37" t="e">
        <f t="shared" si="807"/>
        <v>#N/A</v>
      </c>
      <c r="Y10308" s="37" t="e">
        <f t="shared" si="810"/>
        <v>#N/A</v>
      </c>
      <c r="Z10308" s="37"/>
      <c r="AA10308" s="37"/>
    </row>
    <row r="10309" spans="20:27">
      <c r="T10309" s="26">
        <v>10289</v>
      </c>
      <c r="U10309" s="26" t="e">
        <f t="shared" si="809"/>
        <v>#N/A</v>
      </c>
      <c r="V10309" s="36" t="e">
        <f t="shared" si="806"/>
        <v>#N/A</v>
      </c>
      <c r="W10309" s="29" t="e">
        <f t="shared" si="808"/>
        <v>#N/A</v>
      </c>
      <c r="X10309" s="37" t="e">
        <f t="shared" si="807"/>
        <v>#N/A</v>
      </c>
      <c r="Y10309" s="37" t="e">
        <f t="shared" si="810"/>
        <v>#N/A</v>
      </c>
      <c r="Z10309" s="37"/>
      <c r="AA10309" s="37"/>
    </row>
    <row r="10310" spans="20:27">
      <c r="T10310" s="26">
        <v>10290</v>
      </c>
      <c r="U10310" s="26" t="e">
        <f t="shared" si="809"/>
        <v>#N/A</v>
      </c>
      <c r="V10310" s="36" t="e">
        <f t="shared" si="806"/>
        <v>#N/A</v>
      </c>
      <c r="W10310" s="29" t="e">
        <f t="shared" si="808"/>
        <v>#N/A</v>
      </c>
      <c r="X10310" s="37" t="e">
        <f t="shared" si="807"/>
        <v>#N/A</v>
      </c>
      <c r="Y10310" s="37" t="e">
        <f t="shared" si="810"/>
        <v>#N/A</v>
      </c>
      <c r="Z10310" s="37"/>
      <c r="AA10310" s="37"/>
    </row>
    <row r="10311" spans="20:27">
      <c r="T10311" s="26">
        <v>10291</v>
      </c>
      <c r="U10311" s="26" t="e">
        <f t="shared" si="809"/>
        <v>#N/A</v>
      </c>
      <c r="V10311" s="36" t="e">
        <f t="shared" si="806"/>
        <v>#N/A</v>
      </c>
      <c r="W10311" s="29" t="e">
        <f t="shared" si="808"/>
        <v>#N/A</v>
      </c>
      <c r="X10311" s="37" t="e">
        <f t="shared" si="807"/>
        <v>#N/A</v>
      </c>
      <c r="Y10311" s="37" t="e">
        <f t="shared" si="810"/>
        <v>#N/A</v>
      </c>
      <c r="Z10311" s="37"/>
      <c r="AA10311" s="37"/>
    </row>
    <row r="10312" spans="20:27">
      <c r="T10312" s="26">
        <v>10292</v>
      </c>
      <c r="U10312" s="26" t="e">
        <f t="shared" si="809"/>
        <v>#N/A</v>
      </c>
      <c r="V10312" s="36" t="e">
        <f t="shared" ref="V10312:V10375" si="811">K$23*EXP(M$22*LOG(T10312/O$23))</f>
        <v>#N/A</v>
      </c>
      <c r="W10312" s="29" t="e">
        <f t="shared" si="808"/>
        <v>#N/A</v>
      </c>
      <c r="X10312" s="37" t="e">
        <f t="shared" ref="X10312:X10375" si="812">IF(($K$60+15)&gt;T10312,T10312,(#N/A))</f>
        <v>#N/A</v>
      </c>
      <c r="Y10312" s="37" t="e">
        <f t="shared" si="810"/>
        <v>#N/A</v>
      </c>
      <c r="Z10312" s="37"/>
      <c r="AA10312" s="37"/>
    </row>
    <row r="10313" spans="20:27">
      <c r="T10313" s="26">
        <v>10293</v>
      </c>
      <c r="U10313" s="26" t="e">
        <f t="shared" si="809"/>
        <v>#N/A</v>
      </c>
      <c r="V10313" s="36" t="e">
        <f t="shared" si="811"/>
        <v>#N/A</v>
      </c>
      <c r="W10313" s="29" t="e">
        <f t="shared" si="808"/>
        <v>#N/A</v>
      </c>
      <c r="X10313" s="37" t="e">
        <f t="shared" si="812"/>
        <v>#N/A</v>
      </c>
      <c r="Y10313" s="37" t="e">
        <f t="shared" si="810"/>
        <v>#N/A</v>
      </c>
      <c r="Z10313" s="37"/>
      <c r="AA10313" s="37"/>
    </row>
    <row r="10314" spans="20:27">
      <c r="T10314" s="26">
        <v>10294</v>
      </c>
      <c r="U10314" s="26" t="e">
        <f t="shared" si="809"/>
        <v>#N/A</v>
      </c>
      <c r="V10314" s="36" t="e">
        <f t="shared" si="811"/>
        <v>#N/A</v>
      </c>
      <c r="W10314" s="29" t="e">
        <f t="shared" si="808"/>
        <v>#N/A</v>
      </c>
      <c r="X10314" s="37" t="e">
        <f t="shared" si="812"/>
        <v>#N/A</v>
      </c>
      <c r="Y10314" s="37" t="e">
        <f t="shared" si="810"/>
        <v>#N/A</v>
      </c>
      <c r="Z10314" s="37"/>
      <c r="AA10314" s="37"/>
    </row>
    <row r="10315" spans="20:27">
      <c r="T10315" s="26">
        <v>10295</v>
      </c>
      <c r="U10315" s="26" t="e">
        <f t="shared" si="809"/>
        <v>#N/A</v>
      </c>
      <c r="V10315" s="36" t="e">
        <f t="shared" si="811"/>
        <v>#N/A</v>
      </c>
      <c r="W10315" s="29" t="e">
        <f t="shared" si="808"/>
        <v>#N/A</v>
      </c>
      <c r="X10315" s="37" t="e">
        <f t="shared" si="812"/>
        <v>#N/A</v>
      </c>
      <c r="Y10315" s="37" t="e">
        <f t="shared" si="810"/>
        <v>#N/A</v>
      </c>
      <c r="Z10315" s="37"/>
      <c r="AA10315" s="37"/>
    </row>
    <row r="10316" spans="20:27">
      <c r="T10316" s="26">
        <v>10296</v>
      </c>
      <c r="U10316" s="26" t="e">
        <f t="shared" si="809"/>
        <v>#N/A</v>
      </c>
      <c r="V10316" s="36" t="e">
        <f t="shared" si="811"/>
        <v>#N/A</v>
      </c>
      <c r="W10316" s="29" t="e">
        <f t="shared" si="808"/>
        <v>#N/A</v>
      </c>
      <c r="X10316" s="37" t="e">
        <f t="shared" si="812"/>
        <v>#N/A</v>
      </c>
      <c r="Y10316" s="37" t="e">
        <f t="shared" si="810"/>
        <v>#N/A</v>
      </c>
      <c r="Z10316" s="37"/>
      <c r="AA10316" s="37"/>
    </row>
    <row r="10317" spans="20:27">
      <c r="T10317" s="26">
        <v>10297</v>
      </c>
      <c r="U10317" s="26" t="e">
        <f t="shared" si="809"/>
        <v>#N/A</v>
      </c>
      <c r="V10317" s="36" t="e">
        <f t="shared" si="811"/>
        <v>#N/A</v>
      </c>
      <c r="W10317" s="29" t="e">
        <f t="shared" si="808"/>
        <v>#N/A</v>
      </c>
      <c r="X10317" s="37" t="e">
        <f t="shared" si="812"/>
        <v>#N/A</v>
      </c>
      <c r="Y10317" s="37" t="e">
        <f t="shared" si="810"/>
        <v>#N/A</v>
      </c>
      <c r="Z10317" s="37"/>
      <c r="AA10317" s="37"/>
    </row>
    <row r="10318" spans="20:27">
      <c r="T10318" s="26">
        <v>10298</v>
      </c>
      <c r="U10318" s="26" t="e">
        <f t="shared" si="809"/>
        <v>#N/A</v>
      </c>
      <c r="V10318" s="36" t="e">
        <f t="shared" si="811"/>
        <v>#N/A</v>
      </c>
      <c r="W10318" s="29" t="e">
        <f t="shared" si="808"/>
        <v>#N/A</v>
      </c>
      <c r="X10318" s="37" t="e">
        <f t="shared" si="812"/>
        <v>#N/A</v>
      </c>
      <c r="Y10318" s="37" t="e">
        <f t="shared" si="810"/>
        <v>#N/A</v>
      </c>
      <c r="Z10318" s="37"/>
      <c r="AA10318" s="37"/>
    </row>
    <row r="10319" spans="20:27">
      <c r="T10319" s="26">
        <v>10299</v>
      </c>
      <c r="U10319" s="26" t="e">
        <f t="shared" si="809"/>
        <v>#N/A</v>
      </c>
      <c r="V10319" s="36" t="e">
        <f t="shared" si="811"/>
        <v>#N/A</v>
      </c>
      <c r="W10319" s="29" t="e">
        <f t="shared" si="808"/>
        <v>#N/A</v>
      </c>
      <c r="X10319" s="37" t="e">
        <f t="shared" si="812"/>
        <v>#N/A</v>
      </c>
      <c r="Y10319" s="37" t="e">
        <f t="shared" si="810"/>
        <v>#N/A</v>
      </c>
      <c r="Z10319" s="37"/>
      <c r="AA10319" s="37"/>
    </row>
    <row r="10320" spans="20:27">
      <c r="T10320" s="26">
        <v>10300</v>
      </c>
      <c r="U10320" s="26" t="e">
        <f t="shared" si="809"/>
        <v>#N/A</v>
      </c>
      <c r="V10320" s="36" t="e">
        <f t="shared" si="811"/>
        <v>#N/A</v>
      </c>
      <c r="W10320" s="29" t="e">
        <f t="shared" si="808"/>
        <v>#N/A</v>
      </c>
      <c r="X10320" s="37" t="e">
        <f t="shared" si="812"/>
        <v>#N/A</v>
      </c>
      <c r="Y10320" s="37" t="e">
        <f t="shared" si="810"/>
        <v>#N/A</v>
      </c>
      <c r="Z10320" s="37"/>
      <c r="AA10320" s="37"/>
    </row>
    <row r="10321" spans="20:27">
      <c r="T10321" s="26">
        <v>10301</v>
      </c>
      <c r="U10321" s="26" t="e">
        <f t="shared" si="809"/>
        <v>#N/A</v>
      </c>
      <c r="V10321" s="36" t="e">
        <f t="shared" si="811"/>
        <v>#N/A</v>
      </c>
      <c r="W10321" s="29" t="e">
        <f t="shared" si="808"/>
        <v>#N/A</v>
      </c>
      <c r="X10321" s="37" t="e">
        <f t="shared" si="812"/>
        <v>#N/A</v>
      </c>
      <c r="Y10321" s="37" t="e">
        <f t="shared" si="810"/>
        <v>#N/A</v>
      </c>
      <c r="Z10321" s="37"/>
      <c r="AA10321" s="37"/>
    </row>
    <row r="10322" spans="20:27">
      <c r="T10322" s="26">
        <v>10302</v>
      </c>
      <c r="U10322" s="26" t="e">
        <f t="shared" si="809"/>
        <v>#N/A</v>
      </c>
      <c r="V10322" s="36" t="e">
        <f t="shared" si="811"/>
        <v>#N/A</v>
      </c>
      <c r="W10322" s="29" t="e">
        <f t="shared" si="808"/>
        <v>#N/A</v>
      </c>
      <c r="X10322" s="37" t="e">
        <f t="shared" si="812"/>
        <v>#N/A</v>
      </c>
      <c r="Y10322" s="37" t="e">
        <f t="shared" si="810"/>
        <v>#N/A</v>
      </c>
      <c r="Z10322" s="37"/>
      <c r="AA10322" s="37"/>
    </row>
    <row r="10323" spans="20:27">
      <c r="T10323" s="26">
        <v>10303</v>
      </c>
      <c r="U10323" s="26" t="e">
        <f t="shared" si="809"/>
        <v>#N/A</v>
      </c>
      <c r="V10323" s="36" t="e">
        <f t="shared" si="811"/>
        <v>#N/A</v>
      </c>
      <c r="W10323" s="29" t="e">
        <f t="shared" si="808"/>
        <v>#N/A</v>
      </c>
      <c r="X10323" s="37" t="e">
        <f t="shared" si="812"/>
        <v>#N/A</v>
      </c>
      <c r="Y10323" s="37" t="e">
        <f t="shared" si="810"/>
        <v>#N/A</v>
      </c>
      <c r="Z10323" s="37"/>
      <c r="AA10323" s="37"/>
    </row>
    <row r="10324" spans="20:27">
      <c r="T10324" s="26">
        <v>10304</v>
      </c>
      <c r="U10324" s="26" t="e">
        <f t="shared" si="809"/>
        <v>#N/A</v>
      </c>
      <c r="V10324" s="36" t="e">
        <f t="shared" si="811"/>
        <v>#N/A</v>
      </c>
      <c r="W10324" s="29" t="e">
        <f t="shared" si="808"/>
        <v>#N/A</v>
      </c>
      <c r="X10324" s="37" t="e">
        <f t="shared" si="812"/>
        <v>#N/A</v>
      </c>
      <c r="Y10324" s="37" t="e">
        <f t="shared" si="810"/>
        <v>#N/A</v>
      </c>
      <c r="Z10324" s="37"/>
      <c r="AA10324" s="37"/>
    </row>
    <row r="10325" spans="20:27">
      <c r="T10325" s="26">
        <v>10305</v>
      </c>
      <c r="U10325" s="26" t="e">
        <f t="shared" si="809"/>
        <v>#N/A</v>
      </c>
      <c r="V10325" s="36" t="e">
        <f t="shared" si="811"/>
        <v>#N/A</v>
      </c>
      <c r="W10325" s="29" t="e">
        <f t="shared" ref="W10325:W10388" si="813">IF(U10325="",(#N/A),V10325)</f>
        <v>#N/A</v>
      </c>
      <c r="X10325" s="37" t="e">
        <f t="shared" si="812"/>
        <v>#N/A</v>
      </c>
      <c r="Y10325" s="37" t="e">
        <f t="shared" si="810"/>
        <v>#N/A</v>
      </c>
      <c r="Z10325" s="37"/>
      <c r="AA10325" s="37"/>
    </row>
    <row r="10326" spans="20:27">
      <c r="T10326" s="26">
        <v>10306</v>
      </c>
      <c r="U10326" s="26" t="e">
        <f t="shared" ref="U10326:U10389" si="814">IF(MAX(D$20:D$64)&lt;T10326,(#N/A),T10326)</f>
        <v>#N/A</v>
      </c>
      <c r="V10326" s="36" t="e">
        <f t="shared" si="811"/>
        <v>#N/A</v>
      </c>
      <c r="W10326" s="29" t="e">
        <f t="shared" si="813"/>
        <v>#N/A</v>
      </c>
      <c r="X10326" s="37" t="e">
        <f t="shared" si="812"/>
        <v>#N/A</v>
      </c>
      <c r="Y10326" s="37" t="e">
        <f t="shared" si="810"/>
        <v>#N/A</v>
      </c>
      <c r="Z10326" s="37"/>
      <c r="AA10326" s="37"/>
    </row>
    <row r="10327" spans="20:27">
      <c r="T10327" s="26">
        <v>10307</v>
      </c>
      <c r="U10327" s="26" t="e">
        <f t="shared" si="814"/>
        <v>#N/A</v>
      </c>
      <c r="V10327" s="36" t="e">
        <f t="shared" si="811"/>
        <v>#N/A</v>
      </c>
      <c r="W10327" s="29" t="e">
        <f t="shared" si="813"/>
        <v>#N/A</v>
      </c>
      <c r="X10327" s="37" t="e">
        <f t="shared" si="812"/>
        <v>#N/A</v>
      </c>
      <c r="Y10327" s="37" t="e">
        <f t="shared" si="810"/>
        <v>#N/A</v>
      </c>
      <c r="Z10327" s="37"/>
      <c r="AA10327" s="37"/>
    </row>
    <row r="10328" spans="20:27">
      <c r="T10328" s="26">
        <v>10308</v>
      </c>
      <c r="U10328" s="26" t="e">
        <f t="shared" si="814"/>
        <v>#N/A</v>
      </c>
      <c r="V10328" s="36" t="e">
        <f t="shared" si="811"/>
        <v>#N/A</v>
      </c>
      <c r="W10328" s="29" t="e">
        <f t="shared" si="813"/>
        <v>#N/A</v>
      </c>
      <c r="X10328" s="37" t="e">
        <f t="shared" si="812"/>
        <v>#N/A</v>
      </c>
      <c r="Y10328" s="37" t="e">
        <f t="shared" si="810"/>
        <v>#N/A</v>
      </c>
      <c r="Z10328" s="37"/>
      <c r="AA10328" s="37"/>
    </row>
    <row r="10329" spans="20:27">
      <c r="T10329" s="26">
        <v>10309</v>
      </c>
      <c r="U10329" s="26" t="e">
        <f t="shared" si="814"/>
        <v>#N/A</v>
      </c>
      <c r="V10329" s="36" t="e">
        <f t="shared" si="811"/>
        <v>#N/A</v>
      </c>
      <c r="W10329" s="29" t="e">
        <f t="shared" si="813"/>
        <v>#N/A</v>
      </c>
      <c r="X10329" s="37" t="e">
        <f t="shared" si="812"/>
        <v>#N/A</v>
      </c>
      <c r="Y10329" s="37" t="e">
        <f t="shared" si="810"/>
        <v>#N/A</v>
      </c>
      <c r="Z10329" s="37"/>
      <c r="AA10329" s="37"/>
    </row>
    <row r="10330" spans="20:27">
      <c r="T10330" s="26">
        <v>10310</v>
      </c>
      <c r="U10330" s="26" t="e">
        <f t="shared" si="814"/>
        <v>#N/A</v>
      </c>
      <c r="V10330" s="36" t="e">
        <f t="shared" si="811"/>
        <v>#N/A</v>
      </c>
      <c r="W10330" s="29" t="e">
        <f t="shared" si="813"/>
        <v>#N/A</v>
      </c>
      <c r="X10330" s="37" t="e">
        <f t="shared" si="812"/>
        <v>#N/A</v>
      </c>
      <c r="Y10330" s="37" t="e">
        <f t="shared" si="810"/>
        <v>#N/A</v>
      </c>
      <c r="Z10330" s="37"/>
      <c r="AA10330" s="37"/>
    </row>
    <row r="10331" spans="20:27">
      <c r="T10331" s="26">
        <v>10311</v>
      </c>
      <c r="U10331" s="26" t="e">
        <f t="shared" si="814"/>
        <v>#N/A</v>
      </c>
      <c r="V10331" s="36" t="e">
        <f t="shared" si="811"/>
        <v>#N/A</v>
      </c>
      <c r="W10331" s="29" t="e">
        <f t="shared" si="813"/>
        <v>#N/A</v>
      </c>
      <c r="X10331" s="37" t="e">
        <f t="shared" si="812"/>
        <v>#N/A</v>
      </c>
      <c r="Y10331" s="37" t="e">
        <f t="shared" si="810"/>
        <v>#N/A</v>
      </c>
      <c r="Z10331" s="37"/>
      <c r="AA10331" s="37"/>
    </row>
    <row r="10332" spans="20:27">
      <c r="T10332" s="26">
        <v>10312</v>
      </c>
      <c r="U10332" s="26" t="e">
        <f t="shared" si="814"/>
        <v>#N/A</v>
      </c>
      <c r="V10332" s="36" t="e">
        <f t="shared" si="811"/>
        <v>#N/A</v>
      </c>
      <c r="W10332" s="29" t="e">
        <f t="shared" si="813"/>
        <v>#N/A</v>
      </c>
      <c r="X10332" s="37" t="e">
        <f t="shared" si="812"/>
        <v>#N/A</v>
      </c>
      <c r="Y10332" s="37" t="e">
        <f t="shared" si="810"/>
        <v>#N/A</v>
      </c>
      <c r="Z10332" s="37"/>
      <c r="AA10332" s="37"/>
    </row>
    <row r="10333" spans="20:27">
      <c r="T10333" s="26">
        <v>10313</v>
      </c>
      <c r="U10333" s="26" t="e">
        <f t="shared" si="814"/>
        <v>#N/A</v>
      </c>
      <c r="V10333" s="36" t="e">
        <f t="shared" si="811"/>
        <v>#N/A</v>
      </c>
      <c r="W10333" s="29" t="e">
        <f t="shared" si="813"/>
        <v>#N/A</v>
      </c>
      <c r="X10333" s="37" t="e">
        <f t="shared" si="812"/>
        <v>#N/A</v>
      </c>
      <c r="Y10333" s="37" t="e">
        <f t="shared" si="810"/>
        <v>#N/A</v>
      </c>
      <c r="Z10333" s="37"/>
      <c r="AA10333" s="37"/>
    </row>
    <row r="10334" spans="20:27">
      <c r="T10334" s="26">
        <v>10314</v>
      </c>
      <c r="U10334" s="26" t="e">
        <f t="shared" si="814"/>
        <v>#N/A</v>
      </c>
      <c r="V10334" s="36" t="e">
        <f t="shared" si="811"/>
        <v>#N/A</v>
      </c>
      <c r="W10334" s="29" t="e">
        <f t="shared" si="813"/>
        <v>#N/A</v>
      </c>
      <c r="X10334" s="37" t="e">
        <f t="shared" si="812"/>
        <v>#N/A</v>
      </c>
      <c r="Y10334" s="37" t="e">
        <f t="shared" si="810"/>
        <v>#N/A</v>
      </c>
      <c r="Z10334" s="37"/>
      <c r="AA10334" s="37"/>
    </row>
    <row r="10335" spans="20:27">
      <c r="T10335" s="26">
        <v>10315</v>
      </c>
      <c r="U10335" s="26" t="e">
        <f t="shared" si="814"/>
        <v>#N/A</v>
      </c>
      <c r="V10335" s="36" t="e">
        <f t="shared" si="811"/>
        <v>#N/A</v>
      </c>
      <c r="W10335" s="29" t="e">
        <f t="shared" si="813"/>
        <v>#N/A</v>
      </c>
      <c r="X10335" s="37" t="e">
        <f t="shared" si="812"/>
        <v>#N/A</v>
      </c>
      <c r="Y10335" s="37" t="e">
        <f t="shared" ref="Y10335:Y10398" si="815">IF(($K$60+15)&gt;T10335,K$23*EXP(M$22*LOG(T10335/O$23)),(#N/A))</f>
        <v>#N/A</v>
      </c>
      <c r="Z10335" s="37"/>
      <c r="AA10335" s="37"/>
    </row>
    <row r="10336" spans="20:27">
      <c r="T10336" s="26">
        <v>10316</v>
      </c>
      <c r="U10336" s="26" t="e">
        <f t="shared" si="814"/>
        <v>#N/A</v>
      </c>
      <c r="V10336" s="36" t="e">
        <f t="shared" si="811"/>
        <v>#N/A</v>
      </c>
      <c r="W10336" s="29" t="e">
        <f t="shared" si="813"/>
        <v>#N/A</v>
      </c>
      <c r="X10336" s="37" t="e">
        <f t="shared" si="812"/>
        <v>#N/A</v>
      </c>
      <c r="Y10336" s="37" t="e">
        <f t="shared" si="815"/>
        <v>#N/A</v>
      </c>
      <c r="Z10336" s="37"/>
      <c r="AA10336" s="37"/>
    </row>
    <row r="10337" spans="20:27">
      <c r="T10337" s="26">
        <v>10317</v>
      </c>
      <c r="U10337" s="26" t="e">
        <f t="shared" si="814"/>
        <v>#N/A</v>
      </c>
      <c r="V10337" s="36" t="e">
        <f t="shared" si="811"/>
        <v>#N/A</v>
      </c>
      <c r="W10337" s="29" t="e">
        <f t="shared" si="813"/>
        <v>#N/A</v>
      </c>
      <c r="X10337" s="37" t="e">
        <f t="shared" si="812"/>
        <v>#N/A</v>
      </c>
      <c r="Y10337" s="37" t="e">
        <f t="shared" si="815"/>
        <v>#N/A</v>
      </c>
      <c r="Z10337" s="37"/>
      <c r="AA10337" s="37"/>
    </row>
    <row r="10338" spans="20:27">
      <c r="T10338" s="26">
        <v>10318</v>
      </c>
      <c r="U10338" s="26" t="e">
        <f t="shared" si="814"/>
        <v>#N/A</v>
      </c>
      <c r="V10338" s="36" t="e">
        <f t="shared" si="811"/>
        <v>#N/A</v>
      </c>
      <c r="W10338" s="29" t="e">
        <f t="shared" si="813"/>
        <v>#N/A</v>
      </c>
      <c r="X10338" s="37" t="e">
        <f t="shared" si="812"/>
        <v>#N/A</v>
      </c>
      <c r="Y10338" s="37" t="e">
        <f t="shared" si="815"/>
        <v>#N/A</v>
      </c>
      <c r="Z10338" s="37"/>
      <c r="AA10338" s="37"/>
    </row>
    <row r="10339" spans="20:27">
      <c r="T10339" s="26">
        <v>10319</v>
      </c>
      <c r="U10339" s="26" t="e">
        <f t="shared" si="814"/>
        <v>#N/A</v>
      </c>
      <c r="V10339" s="36" t="e">
        <f t="shared" si="811"/>
        <v>#N/A</v>
      </c>
      <c r="W10339" s="29" t="e">
        <f t="shared" si="813"/>
        <v>#N/A</v>
      </c>
      <c r="X10339" s="37" t="e">
        <f t="shared" si="812"/>
        <v>#N/A</v>
      </c>
      <c r="Y10339" s="37" t="e">
        <f t="shared" si="815"/>
        <v>#N/A</v>
      </c>
      <c r="Z10339" s="37"/>
      <c r="AA10339" s="37"/>
    </row>
    <row r="10340" spans="20:27">
      <c r="T10340" s="26">
        <v>10320</v>
      </c>
      <c r="U10340" s="26" t="e">
        <f t="shared" si="814"/>
        <v>#N/A</v>
      </c>
      <c r="V10340" s="36" t="e">
        <f t="shared" si="811"/>
        <v>#N/A</v>
      </c>
      <c r="W10340" s="29" t="e">
        <f t="shared" si="813"/>
        <v>#N/A</v>
      </c>
      <c r="X10340" s="37" t="e">
        <f t="shared" si="812"/>
        <v>#N/A</v>
      </c>
      <c r="Y10340" s="37" t="e">
        <f t="shared" si="815"/>
        <v>#N/A</v>
      </c>
      <c r="Z10340" s="37"/>
      <c r="AA10340" s="37"/>
    </row>
    <row r="10341" spans="20:27">
      <c r="T10341" s="26">
        <v>10321</v>
      </c>
      <c r="U10341" s="26" t="e">
        <f t="shared" si="814"/>
        <v>#N/A</v>
      </c>
      <c r="V10341" s="36" t="e">
        <f t="shared" si="811"/>
        <v>#N/A</v>
      </c>
      <c r="W10341" s="29" t="e">
        <f t="shared" si="813"/>
        <v>#N/A</v>
      </c>
      <c r="X10341" s="37" t="e">
        <f t="shared" si="812"/>
        <v>#N/A</v>
      </c>
      <c r="Y10341" s="37" t="e">
        <f t="shared" si="815"/>
        <v>#N/A</v>
      </c>
      <c r="Z10341" s="37"/>
      <c r="AA10341" s="37"/>
    </row>
    <row r="10342" spans="20:27">
      <c r="T10342" s="26">
        <v>10322</v>
      </c>
      <c r="U10342" s="26" t="e">
        <f t="shared" si="814"/>
        <v>#N/A</v>
      </c>
      <c r="V10342" s="36" t="e">
        <f t="shared" si="811"/>
        <v>#N/A</v>
      </c>
      <c r="W10342" s="29" t="e">
        <f t="shared" si="813"/>
        <v>#N/A</v>
      </c>
      <c r="X10342" s="37" t="e">
        <f t="shared" si="812"/>
        <v>#N/A</v>
      </c>
      <c r="Y10342" s="37" t="e">
        <f t="shared" si="815"/>
        <v>#N/A</v>
      </c>
      <c r="Z10342" s="37"/>
      <c r="AA10342" s="37"/>
    </row>
    <row r="10343" spans="20:27">
      <c r="T10343" s="26">
        <v>10323</v>
      </c>
      <c r="U10343" s="26" t="e">
        <f t="shared" si="814"/>
        <v>#N/A</v>
      </c>
      <c r="V10343" s="36" t="e">
        <f t="shared" si="811"/>
        <v>#N/A</v>
      </c>
      <c r="W10343" s="29" t="e">
        <f t="shared" si="813"/>
        <v>#N/A</v>
      </c>
      <c r="X10343" s="37" t="e">
        <f t="shared" si="812"/>
        <v>#N/A</v>
      </c>
      <c r="Y10343" s="37" t="e">
        <f t="shared" si="815"/>
        <v>#N/A</v>
      </c>
      <c r="Z10343" s="37"/>
      <c r="AA10343" s="37"/>
    </row>
    <row r="10344" spans="20:27">
      <c r="T10344" s="26">
        <v>10324</v>
      </c>
      <c r="U10344" s="26" t="e">
        <f t="shared" si="814"/>
        <v>#N/A</v>
      </c>
      <c r="V10344" s="36" t="e">
        <f t="shared" si="811"/>
        <v>#N/A</v>
      </c>
      <c r="W10344" s="29" t="e">
        <f t="shared" si="813"/>
        <v>#N/A</v>
      </c>
      <c r="X10344" s="37" t="e">
        <f t="shared" si="812"/>
        <v>#N/A</v>
      </c>
      <c r="Y10344" s="37" t="e">
        <f t="shared" si="815"/>
        <v>#N/A</v>
      </c>
      <c r="Z10344" s="37"/>
      <c r="AA10344" s="37"/>
    </row>
    <row r="10345" spans="20:27">
      <c r="T10345" s="26">
        <v>10325</v>
      </c>
      <c r="U10345" s="26" t="e">
        <f t="shared" si="814"/>
        <v>#N/A</v>
      </c>
      <c r="V10345" s="36" t="e">
        <f t="shared" si="811"/>
        <v>#N/A</v>
      </c>
      <c r="W10345" s="29" t="e">
        <f t="shared" si="813"/>
        <v>#N/A</v>
      </c>
      <c r="X10345" s="37" t="e">
        <f t="shared" si="812"/>
        <v>#N/A</v>
      </c>
      <c r="Y10345" s="37" t="e">
        <f t="shared" si="815"/>
        <v>#N/A</v>
      </c>
      <c r="Z10345" s="37"/>
      <c r="AA10345" s="37"/>
    </row>
    <row r="10346" spans="20:27">
      <c r="T10346" s="26">
        <v>10326</v>
      </c>
      <c r="U10346" s="26" t="e">
        <f t="shared" si="814"/>
        <v>#N/A</v>
      </c>
      <c r="V10346" s="36" t="e">
        <f t="shared" si="811"/>
        <v>#N/A</v>
      </c>
      <c r="W10346" s="29" t="e">
        <f t="shared" si="813"/>
        <v>#N/A</v>
      </c>
      <c r="X10346" s="37" t="e">
        <f t="shared" si="812"/>
        <v>#N/A</v>
      </c>
      <c r="Y10346" s="37" t="e">
        <f t="shared" si="815"/>
        <v>#N/A</v>
      </c>
      <c r="Z10346" s="37"/>
      <c r="AA10346" s="37"/>
    </row>
    <row r="10347" spans="20:27">
      <c r="T10347" s="26">
        <v>10327</v>
      </c>
      <c r="U10347" s="26" t="e">
        <f t="shared" si="814"/>
        <v>#N/A</v>
      </c>
      <c r="V10347" s="36" t="e">
        <f t="shared" si="811"/>
        <v>#N/A</v>
      </c>
      <c r="W10347" s="29" t="e">
        <f t="shared" si="813"/>
        <v>#N/A</v>
      </c>
      <c r="X10347" s="37" t="e">
        <f t="shared" si="812"/>
        <v>#N/A</v>
      </c>
      <c r="Y10347" s="37" t="e">
        <f t="shared" si="815"/>
        <v>#N/A</v>
      </c>
      <c r="Z10347" s="37"/>
      <c r="AA10347" s="37"/>
    </row>
    <row r="10348" spans="20:27">
      <c r="T10348" s="26">
        <v>10328</v>
      </c>
      <c r="U10348" s="26" t="e">
        <f t="shared" si="814"/>
        <v>#N/A</v>
      </c>
      <c r="V10348" s="36" t="e">
        <f t="shared" si="811"/>
        <v>#N/A</v>
      </c>
      <c r="W10348" s="29" t="e">
        <f t="shared" si="813"/>
        <v>#N/A</v>
      </c>
      <c r="X10348" s="37" t="e">
        <f t="shared" si="812"/>
        <v>#N/A</v>
      </c>
      <c r="Y10348" s="37" t="e">
        <f t="shared" si="815"/>
        <v>#N/A</v>
      </c>
      <c r="Z10348" s="37"/>
      <c r="AA10348" s="37"/>
    </row>
    <row r="10349" spans="20:27">
      <c r="T10349" s="26">
        <v>10329</v>
      </c>
      <c r="U10349" s="26" t="e">
        <f t="shared" si="814"/>
        <v>#N/A</v>
      </c>
      <c r="V10349" s="36" t="e">
        <f t="shared" si="811"/>
        <v>#N/A</v>
      </c>
      <c r="W10349" s="29" t="e">
        <f t="shared" si="813"/>
        <v>#N/A</v>
      </c>
      <c r="X10349" s="37" t="e">
        <f t="shared" si="812"/>
        <v>#N/A</v>
      </c>
      <c r="Y10349" s="37" t="e">
        <f t="shared" si="815"/>
        <v>#N/A</v>
      </c>
      <c r="Z10349" s="37"/>
      <c r="AA10349" s="37"/>
    </row>
    <row r="10350" spans="20:27">
      <c r="T10350" s="26">
        <v>10330</v>
      </c>
      <c r="U10350" s="26" t="e">
        <f t="shared" si="814"/>
        <v>#N/A</v>
      </c>
      <c r="V10350" s="36" t="e">
        <f t="shared" si="811"/>
        <v>#N/A</v>
      </c>
      <c r="W10350" s="29" t="e">
        <f t="shared" si="813"/>
        <v>#N/A</v>
      </c>
      <c r="X10350" s="37" t="e">
        <f t="shared" si="812"/>
        <v>#N/A</v>
      </c>
      <c r="Y10350" s="37" t="e">
        <f t="shared" si="815"/>
        <v>#N/A</v>
      </c>
      <c r="Z10350" s="37"/>
      <c r="AA10350" s="37"/>
    </row>
    <row r="10351" spans="20:27">
      <c r="T10351" s="26">
        <v>10331</v>
      </c>
      <c r="U10351" s="26" t="e">
        <f t="shared" si="814"/>
        <v>#N/A</v>
      </c>
      <c r="V10351" s="36" t="e">
        <f t="shared" si="811"/>
        <v>#N/A</v>
      </c>
      <c r="W10351" s="29" t="e">
        <f t="shared" si="813"/>
        <v>#N/A</v>
      </c>
      <c r="X10351" s="37" t="e">
        <f t="shared" si="812"/>
        <v>#N/A</v>
      </c>
      <c r="Y10351" s="37" t="e">
        <f t="shared" si="815"/>
        <v>#N/A</v>
      </c>
      <c r="Z10351" s="37"/>
      <c r="AA10351" s="37"/>
    </row>
    <row r="10352" spans="20:27">
      <c r="T10352" s="26">
        <v>10332</v>
      </c>
      <c r="U10352" s="26" t="e">
        <f t="shared" si="814"/>
        <v>#N/A</v>
      </c>
      <c r="V10352" s="36" t="e">
        <f t="shared" si="811"/>
        <v>#N/A</v>
      </c>
      <c r="W10352" s="29" t="e">
        <f t="shared" si="813"/>
        <v>#N/A</v>
      </c>
      <c r="X10352" s="37" t="e">
        <f t="shared" si="812"/>
        <v>#N/A</v>
      </c>
      <c r="Y10352" s="37" t="e">
        <f t="shared" si="815"/>
        <v>#N/A</v>
      </c>
      <c r="Z10352" s="37"/>
      <c r="AA10352" s="37"/>
    </row>
    <row r="10353" spans="20:27">
      <c r="T10353" s="26">
        <v>10333</v>
      </c>
      <c r="U10353" s="26" t="e">
        <f t="shared" si="814"/>
        <v>#N/A</v>
      </c>
      <c r="V10353" s="36" t="e">
        <f t="shared" si="811"/>
        <v>#N/A</v>
      </c>
      <c r="W10353" s="29" t="e">
        <f t="shared" si="813"/>
        <v>#N/A</v>
      </c>
      <c r="X10353" s="37" t="e">
        <f t="shared" si="812"/>
        <v>#N/A</v>
      </c>
      <c r="Y10353" s="37" t="e">
        <f t="shared" si="815"/>
        <v>#N/A</v>
      </c>
      <c r="Z10353" s="37"/>
      <c r="AA10353" s="37"/>
    </row>
    <row r="10354" spans="20:27">
      <c r="T10354" s="26">
        <v>10334</v>
      </c>
      <c r="U10354" s="26" t="e">
        <f t="shared" si="814"/>
        <v>#N/A</v>
      </c>
      <c r="V10354" s="36" t="e">
        <f t="shared" si="811"/>
        <v>#N/A</v>
      </c>
      <c r="W10354" s="29" t="e">
        <f t="shared" si="813"/>
        <v>#N/A</v>
      </c>
      <c r="X10354" s="37" t="e">
        <f t="shared" si="812"/>
        <v>#N/A</v>
      </c>
      <c r="Y10354" s="37" t="e">
        <f t="shared" si="815"/>
        <v>#N/A</v>
      </c>
      <c r="Z10354" s="37"/>
      <c r="AA10354" s="37"/>
    </row>
    <row r="10355" spans="20:27">
      <c r="T10355" s="26">
        <v>10335</v>
      </c>
      <c r="U10355" s="26" t="e">
        <f t="shared" si="814"/>
        <v>#N/A</v>
      </c>
      <c r="V10355" s="36" t="e">
        <f t="shared" si="811"/>
        <v>#N/A</v>
      </c>
      <c r="W10355" s="29" t="e">
        <f t="shared" si="813"/>
        <v>#N/A</v>
      </c>
      <c r="X10355" s="37" t="e">
        <f t="shared" si="812"/>
        <v>#N/A</v>
      </c>
      <c r="Y10355" s="37" t="e">
        <f t="shared" si="815"/>
        <v>#N/A</v>
      </c>
      <c r="Z10355" s="37"/>
      <c r="AA10355" s="37"/>
    </row>
    <row r="10356" spans="20:27">
      <c r="T10356" s="26">
        <v>10336</v>
      </c>
      <c r="U10356" s="26" t="e">
        <f t="shared" si="814"/>
        <v>#N/A</v>
      </c>
      <c r="V10356" s="36" t="e">
        <f t="shared" si="811"/>
        <v>#N/A</v>
      </c>
      <c r="W10356" s="29" t="e">
        <f t="shared" si="813"/>
        <v>#N/A</v>
      </c>
      <c r="X10356" s="37" t="e">
        <f t="shared" si="812"/>
        <v>#N/A</v>
      </c>
      <c r="Y10356" s="37" t="e">
        <f t="shared" si="815"/>
        <v>#N/A</v>
      </c>
      <c r="Z10356" s="37"/>
      <c r="AA10356" s="37"/>
    </row>
    <row r="10357" spans="20:27">
      <c r="T10357" s="26">
        <v>10337</v>
      </c>
      <c r="U10357" s="26" t="e">
        <f t="shared" si="814"/>
        <v>#N/A</v>
      </c>
      <c r="V10357" s="36" t="e">
        <f t="shared" si="811"/>
        <v>#N/A</v>
      </c>
      <c r="W10357" s="29" t="e">
        <f t="shared" si="813"/>
        <v>#N/A</v>
      </c>
      <c r="X10357" s="37" t="e">
        <f t="shared" si="812"/>
        <v>#N/A</v>
      </c>
      <c r="Y10357" s="37" t="e">
        <f t="shared" si="815"/>
        <v>#N/A</v>
      </c>
      <c r="Z10357" s="37"/>
      <c r="AA10357" s="37"/>
    </row>
    <row r="10358" spans="20:27">
      <c r="T10358" s="26">
        <v>10338</v>
      </c>
      <c r="U10358" s="26" t="e">
        <f t="shared" si="814"/>
        <v>#N/A</v>
      </c>
      <c r="V10358" s="36" t="e">
        <f t="shared" si="811"/>
        <v>#N/A</v>
      </c>
      <c r="W10358" s="29" t="e">
        <f t="shared" si="813"/>
        <v>#N/A</v>
      </c>
      <c r="X10358" s="37" t="e">
        <f t="shared" si="812"/>
        <v>#N/A</v>
      </c>
      <c r="Y10358" s="37" t="e">
        <f t="shared" si="815"/>
        <v>#N/A</v>
      </c>
      <c r="Z10358" s="37"/>
      <c r="AA10358" s="37"/>
    </row>
    <row r="10359" spans="20:27">
      <c r="T10359" s="26">
        <v>10339</v>
      </c>
      <c r="U10359" s="26" t="e">
        <f t="shared" si="814"/>
        <v>#N/A</v>
      </c>
      <c r="V10359" s="36" t="e">
        <f t="shared" si="811"/>
        <v>#N/A</v>
      </c>
      <c r="W10359" s="29" t="e">
        <f t="shared" si="813"/>
        <v>#N/A</v>
      </c>
      <c r="X10359" s="37" t="e">
        <f t="shared" si="812"/>
        <v>#N/A</v>
      </c>
      <c r="Y10359" s="37" t="e">
        <f t="shared" si="815"/>
        <v>#N/A</v>
      </c>
      <c r="Z10359" s="37"/>
      <c r="AA10359" s="37"/>
    </row>
    <row r="10360" spans="20:27">
      <c r="T10360" s="26">
        <v>10340</v>
      </c>
      <c r="U10360" s="26" t="e">
        <f t="shared" si="814"/>
        <v>#N/A</v>
      </c>
      <c r="V10360" s="36" t="e">
        <f t="shared" si="811"/>
        <v>#N/A</v>
      </c>
      <c r="W10360" s="29" t="e">
        <f t="shared" si="813"/>
        <v>#N/A</v>
      </c>
      <c r="X10360" s="37" t="e">
        <f t="shared" si="812"/>
        <v>#N/A</v>
      </c>
      <c r="Y10360" s="37" t="e">
        <f t="shared" si="815"/>
        <v>#N/A</v>
      </c>
      <c r="Z10360" s="37"/>
      <c r="AA10360" s="37"/>
    </row>
    <row r="10361" spans="20:27">
      <c r="T10361" s="26">
        <v>10341</v>
      </c>
      <c r="U10361" s="26" t="e">
        <f t="shared" si="814"/>
        <v>#N/A</v>
      </c>
      <c r="V10361" s="36" t="e">
        <f t="shared" si="811"/>
        <v>#N/A</v>
      </c>
      <c r="W10361" s="29" t="e">
        <f t="shared" si="813"/>
        <v>#N/A</v>
      </c>
      <c r="X10361" s="37" t="e">
        <f t="shared" si="812"/>
        <v>#N/A</v>
      </c>
      <c r="Y10361" s="37" t="e">
        <f t="shared" si="815"/>
        <v>#N/A</v>
      </c>
      <c r="Z10361" s="37"/>
      <c r="AA10361" s="37"/>
    </row>
    <row r="10362" spans="20:27">
      <c r="T10362" s="26">
        <v>10342</v>
      </c>
      <c r="U10362" s="26" t="e">
        <f t="shared" si="814"/>
        <v>#N/A</v>
      </c>
      <c r="V10362" s="36" t="e">
        <f t="shared" si="811"/>
        <v>#N/A</v>
      </c>
      <c r="W10362" s="29" t="e">
        <f t="shared" si="813"/>
        <v>#N/A</v>
      </c>
      <c r="X10362" s="37" t="e">
        <f t="shared" si="812"/>
        <v>#N/A</v>
      </c>
      <c r="Y10362" s="37" t="e">
        <f t="shared" si="815"/>
        <v>#N/A</v>
      </c>
      <c r="Z10362" s="37"/>
      <c r="AA10362" s="37"/>
    </row>
    <row r="10363" spans="20:27">
      <c r="T10363" s="26">
        <v>10343</v>
      </c>
      <c r="U10363" s="26" t="e">
        <f t="shared" si="814"/>
        <v>#N/A</v>
      </c>
      <c r="V10363" s="36" t="e">
        <f t="shared" si="811"/>
        <v>#N/A</v>
      </c>
      <c r="W10363" s="29" t="e">
        <f t="shared" si="813"/>
        <v>#N/A</v>
      </c>
      <c r="X10363" s="37" t="e">
        <f t="shared" si="812"/>
        <v>#N/A</v>
      </c>
      <c r="Y10363" s="37" t="e">
        <f t="shared" si="815"/>
        <v>#N/A</v>
      </c>
      <c r="Z10363" s="37"/>
      <c r="AA10363" s="37"/>
    </row>
    <row r="10364" spans="20:27">
      <c r="T10364" s="26">
        <v>10344</v>
      </c>
      <c r="U10364" s="26" t="e">
        <f t="shared" si="814"/>
        <v>#N/A</v>
      </c>
      <c r="V10364" s="36" t="e">
        <f t="shared" si="811"/>
        <v>#N/A</v>
      </c>
      <c r="W10364" s="29" t="e">
        <f t="shared" si="813"/>
        <v>#N/A</v>
      </c>
      <c r="X10364" s="37" t="e">
        <f t="shared" si="812"/>
        <v>#N/A</v>
      </c>
      <c r="Y10364" s="37" t="e">
        <f t="shared" si="815"/>
        <v>#N/A</v>
      </c>
      <c r="Z10364" s="37"/>
      <c r="AA10364" s="37"/>
    </row>
    <row r="10365" spans="20:27">
      <c r="T10365" s="26">
        <v>10345</v>
      </c>
      <c r="U10365" s="26" t="e">
        <f t="shared" si="814"/>
        <v>#N/A</v>
      </c>
      <c r="V10365" s="36" t="e">
        <f t="shared" si="811"/>
        <v>#N/A</v>
      </c>
      <c r="W10365" s="29" t="e">
        <f t="shared" si="813"/>
        <v>#N/A</v>
      </c>
      <c r="X10365" s="37" t="e">
        <f t="shared" si="812"/>
        <v>#N/A</v>
      </c>
      <c r="Y10365" s="37" t="e">
        <f t="shared" si="815"/>
        <v>#N/A</v>
      </c>
      <c r="Z10365" s="37"/>
      <c r="AA10365" s="37"/>
    </row>
    <row r="10366" spans="20:27">
      <c r="T10366" s="26">
        <v>10346</v>
      </c>
      <c r="U10366" s="26" t="e">
        <f t="shared" si="814"/>
        <v>#N/A</v>
      </c>
      <c r="V10366" s="36" t="e">
        <f t="shared" si="811"/>
        <v>#N/A</v>
      </c>
      <c r="W10366" s="29" t="e">
        <f t="shared" si="813"/>
        <v>#N/A</v>
      </c>
      <c r="X10366" s="37" t="e">
        <f t="shared" si="812"/>
        <v>#N/A</v>
      </c>
      <c r="Y10366" s="37" t="e">
        <f t="shared" si="815"/>
        <v>#N/A</v>
      </c>
      <c r="Z10366" s="37"/>
      <c r="AA10366" s="37"/>
    </row>
    <row r="10367" spans="20:27">
      <c r="T10367" s="26">
        <v>10347</v>
      </c>
      <c r="U10367" s="26" t="e">
        <f t="shared" si="814"/>
        <v>#N/A</v>
      </c>
      <c r="V10367" s="36" t="e">
        <f t="shared" si="811"/>
        <v>#N/A</v>
      </c>
      <c r="W10367" s="29" t="e">
        <f t="shared" si="813"/>
        <v>#N/A</v>
      </c>
      <c r="X10367" s="37" t="e">
        <f t="shared" si="812"/>
        <v>#N/A</v>
      </c>
      <c r="Y10367" s="37" t="e">
        <f t="shared" si="815"/>
        <v>#N/A</v>
      </c>
      <c r="Z10367" s="37"/>
      <c r="AA10367" s="37"/>
    </row>
    <row r="10368" spans="20:27">
      <c r="T10368" s="26">
        <v>10348</v>
      </c>
      <c r="U10368" s="26" t="e">
        <f t="shared" si="814"/>
        <v>#N/A</v>
      </c>
      <c r="V10368" s="36" t="e">
        <f t="shared" si="811"/>
        <v>#N/A</v>
      </c>
      <c r="W10368" s="29" t="e">
        <f t="shared" si="813"/>
        <v>#N/A</v>
      </c>
      <c r="X10368" s="37" t="e">
        <f t="shared" si="812"/>
        <v>#N/A</v>
      </c>
      <c r="Y10368" s="37" t="e">
        <f t="shared" si="815"/>
        <v>#N/A</v>
      </c>
      <c r="Z10368" s="37"/>
      <c r="AA10368" s="37"/>
    </row>
    <row r="10369" spans="20:27">
      <c r="T10369" s="26">
        <v>10349</v>
      </c>
      <c r="U10369" s="26" t="e">
        <f t="shared" si="814"/>
        <v>#N/A</v>
      </c>
      <c r="V10369" s="36" t="e">
        <f t="shared" si="811"/>
        <v>#N/A</v>
      </c>
      <c r="W10369" s="29" t="e">
        <f t="shared" si="813"/>
        <v>#N/A</v>
      </c>
      <c r="X10369" s="37" t="e">
        <f t="shared" si="812"/>
        <v>#N/A</v>
      </c>
      <c r="Y10369" s="37" t="e">
        <f t="shared" si="815"/>
        <v>#N/A</v>
      </c>
      <c r="Z10369" s="37"/>
      <c r="AA10369" s="37"/>
    </row>
    <row r="10370" spans="20:27">
      <c r="T10370" s="26">
        <v>10350</v>
      </c>
      <c r="U10370" s="26" t="e">
        <f t="shared" si="814"/>
        <v>#N/A</v>
      </c>
      <c r="V10370" s="36" t="e">
        <f t="shared" si="811"/>
        <v>#N/A</v>
      </c>
      <c r="W10370" s="29" t="e">
        <f t="shared" si="813"/>
        <v>#N/A</v>
      </c>
      <c r="X10370" s="37" t="e">
        <f t="shared" si="812"/>
        <v>#N/A</v>
      </c>
      <c r="Y10370" s="37" t="e">
        <f t="shared" si="815"/>
        <v>#N/A</v>
      </c>
      <c r="Z10370" s="37"/>
      <c r="AA10370" s="37"/>
    </row>
    <row r="10371" spans="20:27">
      <c r="T10371" s="26">
        <v>10351</v>
      </c>
      <c r="U10371" s="26" t="e">
        <f t="shared" si="814"/>
        <v>#N/A</v>
      </c>
      <c r="V10371" s="36" t="e">
        <f t="shared" si="811"/>
        <v>#N/A</v>
      </c>
      <c r="W10371" s="29" t="e">
        <f t="shared" si="813"/>
        <v>#N/A</v>
      </c>
      <c r="X10371" s="37" t="e">
        <f t="shared" si="812"/>
        <v>#N/A</v>
      </c>
      <c r="Y10371" s="37" t="e">
        <f t="shared" si="815"/>
        <v>#N/A</v>
      </c>
      <c r="Z10371" s="37"/>
      <c r="AA10371" s="37"/>
    </row>
    <row r="10372" spans="20:27">
      <c r="T10372" s="26">
        <v>10352</v>
      </c>
      <c r="U10372" s="26" t="e">
        <f t="shared" si="814"/>
        <v>#N/A</v>
      </c>
      <c r="V10372" s="36" t="e">
        <f t="shared" si="811"/>
        <v>#N/A</v>
      </c>
      <c r="W10372" s="29" t="e">
        <f t="shared" si="813"/>
        <v>#N/A</v>
      </c>
      <c r="X10372" s="37" t="e">
        <f t="shared" si="812"/>
        <v>#N/A</v>
      </c>
      <c r="Y10372" s="37" t="e">
        <f t="shared" si="815"/>
        <v>#N/A</v>
      </c>
      <c r="Z10372" s="37"/>
      <c r="AA10372" s="37"/>
    </row>
    <row r="10373" spans="20:27">
      <c r="T10373" s="26">
        <v>10353</v>
      </c>
      <c r="U10373" s="26" t="e">
        <f t="shared" si="814"/>
        <v>#N/A</v>
      </c>
      <c r="V10373" s="36" t="e">
        <f t="shared" si="811"/>
        <v>#N/A</v>
      </c>
      <c r="W10373" s="29" t="e">
        <f t="shared" si="813"/>
        <v>#N/A</v>
      </c>
      <c r="X10373" s="37" t="e">
        <f t="shared" si="812"/>
        <v>#N/A</v>
      </c>
      <c r="Y10373" s="37" t="e">
        <f t="shared" si="815"/>
        <v>#N/A</v>
      </c>
      <c r="Z10373" s="37"/>
      <c r="AA10373" s="37"/>
    </row>
    <row r="10374" spans="20:27">
      <c r="T10374" s="26">
        <v>10354</v>
      </c>
      <c r="U10374" s="26" t="e">
        <f t="shared" si="814"/>
        <v>#N/A</v>
      </c>
      <c r="V10374" s="36" t="e">
        <f t="shared" si="811"/>
        <v>#N/A</v>
      </c>
      <c r="W10374" s="29" t="e">
        <f t="shared" si="813"/>
        <v>#N/A</v>
      </c>
      <c r="X10374" s="37" t="e">
        <f t="shared" si="812"/>
        <v>#N/A</v>
      </c>
      <c r="Y10374" s="37" t="e">
        <f t="shared" si="815"/>
        <v>#N/A</v>
      </c>
      <c r="Z10374" s="37"/>
      <c r="AA10374" s="37"/>
    </row>
    <row r="10375" spans="20:27">
      <c r="T10375" s="26">
        <v>10355</v>
      </c>
      <c r="U10375" s="26" t="e">
        <f t="shared" si="814"/>
        <v>#N/A</v>
      </c>
      <c r="V10375" s="36" t="e">
        <f t="shared" si="811"/>
        <v>#N/A</v>
      </c>
      <c r="W10375" s="29" t="e">
        <f t="shared" si="813"/>
        <v>#N/A</v>
      </c>
      <c r="X10375" s="37" t="e">
        <f t="shared" si="812"/>
        <v>#N/A</v>
      </c>
      <c r="Y10375" s="37" t="e">
        <f t="shared" si="815"/>
        <v>#N/A</v>
      </c>
      <c r="Z10375" s="37"/>
      <c r="AA10375" s="37"/>
    </row>
    <row r="10376" spans="20:27">
      <c r="T10376" s="26">
        <v>10356</v>
      </c>
      <c r="U10376" s="26" t="e">
        <f t="shared" si="814"/>
        <v>#N/A</v>
      </c>
      <c r="V10376" s="36" t="e">
        <f t="shared" ref="V10376:V10439" si="816">K$23*EXP(M$22*LOG(T10376/O$23))</f>
        <v>#N/A</v>
      </c>
      <c r="W10376" s="29" t="e">
        <f t="shared" si="813"/>
        <v>#N/A</v>
      </c>
      <c r="X10376" s="37" t="e">
        <f t="shared" ref="X10376:X10439" si="817">IF(($K$60+15)&gt;T10376,T10376,(#N/A))</f>
        <v>#N/A</v>
      </c>
      <c r="Y10376" s="37" t="e">
        <f t="shared" si="815"/>
        <v>#N/A</v>
      </c>
      <c r="Z10376" s="37"/>
      <c r="AA10376" s="37"/>
    </row>
    <row r="10377" spans="20:27">
      <c r="T10377" s="26">
        <v>10357</v>
      </c>
      <c r="U10377" s="26" t="e">
        <f t="shared" si="814"/>
        <v>#N/A</v>
      </c>
      <c r="V10377" s="36" t="e">
        <f t="shared" si="816"/>
        <v>#N/A</v>
      </c>
      <c r="W10377" s="29" t="e">
        <f t="shared" si="813"/>
        <v>#N/A</v>
      </c>
      <c r="X10377" s="37" t="e">
        <f t="shared" si="817"/>
        <v>#N/A</v>
      </c>
      <c r="Y10377" s="37" t="e">
        <f t="shared" si="815"/>
        <v>#N/A</v>
      </c>
      <c r="Z10377" s="37"/>
      <c r="AA10377" s="37"/>
    </row>
    <row r="10378" spans="20:27">
      <c r="T10378" s="26">
        <v>10358</v>
      </c>
      <c r="U10378" s="26" t="e">
        <f t="shared" si="814"/>
        <v>#N/A</v>
      </c>
      <c r="V10378" s="36" t="e">
        <f t="shared" si="816"/>
        <v>#N/A</v>
      </c>
      <c r="W10378" s="29" t="e">
        <f t="shared" si="813"/>
        <v>#N/A</v>
      </c>
      <c r="X10378" s="37" t="e">
        <f t="shared" si="817"/>
        <v>#N/A</v>
      </c>
      <c r="Y10378" s="37" t="e">
        <f t="shared" si="815"/>
        <v>#N/A</v>
      </c>
      <c r="Z10378" s="37"/>
      <c r="AA10378" s="37"/>
    </row>
    <row r="10379" spans="20:27">
      <c r="T10379" s="26">
        <v>10359</v>
      </c>
      <c r="U10379" s="26" t="e">
        <f t="shared" si="814"/>
        <v>#N/A</v>
      </c>
      <c r="V10379" s="36" t="e">
        <f t="shared" si="816"/>
        <v>#N/A</v>
      </c>
      <c r="W10379" s="29" t="e">
        <f t="shared" si="813"/>
        <v>#N/A</v>
      </c>
      <c r="X10379" s="37" t="e">
        <f t="shared" si="817"/>
        <v>#N/A</v>
      </c>
      <c r="Y10379" s="37" t="e">
        <f t="shared" si="815"/>
        <v>#N/A</v>
      </c>
      <c r="Z10379" s="37"/>
      <c r="AA10379" s="37"/>
    </row>
    <row r="10380" spans="20:27">
      <c r="T10380" s="26">
        <v>10360</v>
      </c>
      <c r="U10380" s="26" t="e">
        <f t="shared" si="814"/>
        <v>#N/A</v>
      </c>
      <c r="V10380" s="36" t="e">
        <f t="shared" si="816"/>
        <v>#N/A</v>
      </c>
      <c r="W10380" s="29" t="e">
        <f t="shared" si="813"/>
        <v>#N/A</v>
      </c>
      <c r="X10380" s="37" t="e">
        <f t="shared" si="817"/>
        <v>#N/A</v>
      </c>
      <c r="Y10380" s="37" t="e">
        <f t="shared" si="815"/>
        <v>#N/A</v>
      </c>
      <c r="Z10380" s="37"/>
      <c r="AA10380" s="37"/>
    </row>
    <row r="10381" spans="20:27">
      <c r="T10381" s="26">
        <v>10361</v>
      </c>
      <c r="U10381" s="26" t="e">
        <f t="shared" si="814"/>
        <v>#N/A</v>
      </c>
      <c r="V10381" s="36" t="e">
        <f t="shared" si="816"/>
        <v>#N/A</v>
      </c>
      <c r="W10381" s="29" t="e">
        <f t="shared" si="813"/>
        <v>#N/A</v>
      </c>
      <c r="X10381" s="37" t="e">
        <f t="shared" si="817"/>
        <v>#N/A</v>
      </c>
      <c r="Y10381" s="37" t="e">
        <f t="shared" si="815"/>
        <v>#N/A</v>
      </c>
      <c r="Z10381" s="37"/>
      <c r="AA10381" s="37"/>
    </row>
    <row r="10382" spans="20:27">
      <c r="T10382" s="26">
        <v>10362</v>
      </c>
      <c r="U10382" s="26" t="e">
        <f t="shared" si="814"/>
        <v>#N/A</v>
      </c>
      <c r="V10382" s="36" t="e">
        <f t="shared" si="816"/>
        <v>#N/A</v>
      </c>
      <c r="W10382" s="29" t="e">
        <f t="shared" si="813"/>
        <v>#N/A</v>
      </c>
      <c r="X10382" s="37" t="e">
        <f t="shared" si="817"/>
        <v>#N/A</v>
      </c>
      <c r="Y10382" s="37" t="e">
        <f t="shared" si="815"/>
        <v>#N/A</v>
      </c>
      <c r="Z10382" s="37"/>
      <c r="AA10382" s="37"/>
    </row>
    <row r="10383" spans="20:27">
      <c r="T10383" s="26">
        <v>10363</v>
      </c>
      <c r="U10383" s="26" t="e">
        <f t="shared" si="814"/>
        <v>#N/A</v>
      </c>
      <c r="V10383" s="36" t="e">
        <f t="shared" si="816"/>
        <v>#N/A</v>
      </c>
      <c r="W10383" s="29" t="e">
        <f t="shared" si="813"/>
        <v>#N/A</v>
      </c>
      <c r="X10383" s="37" t="e">
        <f t="shared" si="817"/>
        <v>#N/A</v>
      </c>
      <c r="Y10383" s="37" t="e">
        <f t="shared" si="815"/>
        <v>#N/A</v>
      </c>
      <c r="Z10383" s="37"/>
      <c r="AA10383" s="37"/>
    </row>
    <row r="10384" spans="20:27">
      <c r="T10384" s="26">
        <v>10364</v>
      </c>
      <c r="U10384" s="26" t="e">
        <f t="shared" si="814"/>
        <v>#N/A</v>
      </c>
      <c r="V10384" s="36" t="e">
        <f t="shared" si="816"/>
        <v>#N/A</v>
      </c>
      <c r="W10384" s="29" t="e">
        <f t="shared" si="813"/>
        <v>#N/A</v>
      </c>
      <c r="X10384" s="37" t="e">
        <f t="shared" si="817"/>
        <v>#N/A</v>
      </c>
      <c r="Y10384" s="37" t="e">
        <f t="shared" si="815"/>
        <v>#N/A</v>
      </c>
      <c r="Z10384" s="37"/>
      <c r="AA10384" s="37"/>
    </row>
    <row r="10385" spans="20:27">
      <c r="T10385" s="26">
        <v>10365</v>
      </c>
      <c r="U10385" s="26" t="e">
        <f t="shared" si="814"/>
        <v>#N/A</v>
      </c>
      <c r="V10385" s="36" t="e">
        <f t="shared" si="816"/>
        <v>#N/A</v>
      </c>
      <c r="W10385" s="29" t="e">
        <f t="shared" si="813"/>
        <v>#N/A</v>
      </c>
      <c r="X10385" s="37" t="e">
        <f t="shared" si="817"/>
        <v>#N/A</v>
      </c>
      <c r="Y10385" s="37" t="e">
        <f t="shared" si="815"/>
        <v>#N/A</v>
      </c>
      <c r="Z10385" s="37"/>
      <c r="AA10385" s="37"/>
    </row>
    <row r="10386" spans="20:27">
      <c r="T10386" s="26">
        <v>10366</v>
      </c>
      <c r="U10386" s="26" t="e">
        <f t="shared" si="814"/>
        <v>#N/A</v>
      </c>
      <c r="V10386" s="36" t="e">
        <f t="shared" si="816"/>
        <v>#N/A</v>
      </c>
      <c r="W10386" s="29" t="e">
        <f t="shared" si="813"/>
        <v>#N/A</v>
      </c>
      <c r="X10386" s="37" t="e">
        <f t="shared" si="817"/>
        <v>#N/A</v>
      </c>
      <c r="Y10386" s="37" t="e">
        <f t="shared" si="815"/>
        <v>#N/A</v>
      </c>
      <c r="Z10386" s="37"/>
      <c r="AA10386" s="37"/>
    </row>
    <row r="10387" spans="20:27">
      <c r="T10387" s="26">
        <v>10367</v>
      </c>
      <c r="U10387" s="26" t="e">
        <f t="shared" si="814"/>
        <v>#N/A</v>
      </c>
      <c r="V10387" s="36" t="e">
        <f t="shared" si="816"/>
        <v>#N/A</v>
      </c>
      <c r="W10387" s="29" t="e">
        <f t="shared" si="813"/>
        <v>#N/A</v>
      </c>
      <c r="X10387" s="37" t="e">
        <f t="shared" si="817"/>
        <v>#N/A</v>
      </c>
      <c r="Y10387" s="37" t="e">
        <f t="shared" si="815"/>
        <v>#N/A</v>
      </c>
      <c r="Z10387" s="37"/>
      <c r="AA10387" s="37"/>
    </row>
    <row r="10388" spans="20:27">
      <c r="T10388" s="26">
        <v>10368</v>
      </c>
      <c r="U10388" s="26" t="e">
        <f t="shared" si="814"/>
        <v>#N/A</v>
      </c>
      <c r="V10388" s="36" t="e">
        <f t="shared" si="816"/>
        <v>#N/A</v>
      </c>
      <c r="W10388" s="29" t="e">
        <f t="shared" si="813"/>
        <v>#N/A</v>
      </c>
      <c r="X10388" s="37" t="e">
        <f t="shared" si="817"/>
        <v>#N/A</v>
      </c>
      <c r="Y10388" s="37" t="e">
        <f t="shared" si="815"/>
        <v>#N/A</v>
      </c>
      <c r="Z10388" s="37"/>
      <c r="AA10388" s="37"/>
    </row>
    <row r="10389" spans="20:27">
      <c r="T10389" s="26">
        <v>10369</v>
      </c>
      <c r="U10389" s="26" t="e">
        <f t="shared" si="814"/>
        <v>#N/A</v>
      </c>
      <c r="V10389" s="36" t="e">
        <f t="shared" si="816"/>
        <v>#N/A</v>
      </c>
      <c r="W10389" s="29" t="e">
        <f t="shared" ref="W10389:W10452" si="818">IF(U10389="",(#N/A),V10389)</f>
        <v>#N/A</v>
      </c>
      <c r="X10389" s="37" t="e">
        <f t="shared" si="817"/>
        <v>#N/A</v>
      </c>
      <c r="Y10389" s="37" t="e">
        <f t="shared" si="815"/>
        <v>#N/A</v>
      </c>
      <c r="Z10389" s="37"/>
      <c r="AA10389" s="37"/>
    </row>
    <row r="10390" spans="20:27">
      <c r="T10390" s="26">
        <v>10370</v>
      </c>
      <c r="U10390" s="26" t="e">
        <f t="shared" ref="U10390:U10453" si="819">IF(MAX(D$20:D$64)&lt;T10390,(#N/A),T10390)</f>
        <v>#N/A</v>
      </c>
      <c r="V10390" s="36" t="e">
        <f t="shared" si="816"/>
        <v>#N/A</v>
      </c>
      <c r="W10390" s="29" t="e">
        <f t="shared" si="818"/>
        <v>#N/A</v>
      </c>
      <c r="X10390" s="37" t="e">
        <f t="shared" si="817"/>
        <v>#N/A</v>
      </c>
      <c r="Y10390" s="37" t="e">
        <f t="shared" si="815"/>
        <v>#N/A</v>
      </c>
      <c r="Z10390" s="37"/>
      <c r="AA10390" s="37"/>
    </row>
    <row r="10391" spans="20:27">
      <c r="T10391" s="26">
        <v>10371</v>
      </c>
      <c r="U10391" s="26" t="e">
        <f t="shared" si="819"/>
        <v>#N/A</v>
      </c>
      <c r="V10391" s="36" t="e">
        <f t="shared" si="816"/>
        <v>#N/A</v>
      </c>
      <c r="W10391" s="29" t="e">
        <f t="shared" si="818"/>
        <v>#N/A</v>
      </c>
      <c r="X10391" s="37" t="e">
        <f t="shared" si="817"/>
        <v>#N/A</v>
      </c>
      <c r="Y10391" s="37" t="e">
        <f t="shared" si="815"/>
        <v>#N/A</v>
      </c>
      <c r="Z10391" s="37"/>
      <c r="AA10391" s="37"/>
    </row>
    <row r="10392" spans="20:27">
      <c r="T10392" s="26">
        <v>10372</v>
      </c>
      <c r="U10392" s="26" t="e">
        <f t="shared" si="819"/>
        <v>#N/A</v>
      </c>
      <c r="V10392" s="36" t="e">
        <f t="shared" si="816"/>
        <v>#N/A</v>
      </c>
      <c r="W10392" s="29" t="e">
        <f t="shared" si="818"/>
        <v>#N/A</v>
      </c>
      <c r="X10392" s="37" t="e">
        <f t="shared" si="817"/>
        <v>#N/A</v>
      </c>
      <c r="Y10392" s="37" t="e">
        <f t="shared" si="815"/>
        <v>#N/A</v>
      </c>
      <c r="Z10392" s="37"/>
      <c r="AA10392" s="37"/>
    </row>
    <row r="10393" spans="20:27">
      <c r="T10393" s="26">
        <v>10373</v>
      </c>
      <c r="U10393" s="26" t="e">
        <f t="shared" si="819"/>
        <v>#N/A</v>
      </c>
      <c r="V10393" s="36" t="e">
        <f t="shared" si="816"/>
        <v>#N/A</v>
      </c>
      <c r="W10393" s="29" t="e">
        <f t="shared" si="818"/>
        <v>#N/A</v>
      </c>
      <c r="X10393" s="37" t="e">
        <f t="shared" si="817"/>
        <v>#N/A</v>
      </c>
      <c r="Y10393" s="37" t="e">
        <f t="shared" si="815"/>
        <v>#N/A</v>
      </c>
      <c r="Z10393" s="37"/>
      <c r="AA10393" s="37"/>
    </row>
    <row r="10394" spans="20:27">
      <c r="T10394" s="26">
        <v>10374</v>
      </c>
      <c r="U10394" s="26" t="e">
        <f t="shared" si="819"/>
        <v>#N/A</v>
      </c>
      <c r="V10394" s="36" t="e">
        <f t="shared" si="816"/>
        <v>#N/A</v>
      </c>
      <c r="W10394" s="29" t="e">
        <f t="shared" si="818"/>
        <v>#N/A</v>
      </c>
      <c r="X10394" s="37" t="e">
        <f t="shared" si="817"/>
        <v>#N/A</v>
      </c>
      <c r="Y10394" s="37" t="e">
        <f t="shared" si="815"/>
        <v>#N/A</v>
      </c>
      <c r="Z10394" s="37"/>
      <c r="AA10394" s="37"/>
    </row>
    <row r="10395" spans="20:27">
      <c r="T10395" s="26">
        <v>10375</v>
      </c>
      <c r="U10395" s="26" t="e">
        <f t="shared" si="819"/>
        <v>#N/A</v>
      </c>
      <c r="V10395" s="36" t="e">
        <f t="shared" si="816"/>
        <v>#N/A</v>
      </c>
      <c r="W10395" s="29" t="e">
        <f t="shared" si="818"/>
        <v>#N/A</v>
      </c>
      <c r="X10395" s="37" t="e">
        <f t="shared" si="817"/>
        <v>#N/A</v>
      </c>
      <c r="Y10395" s="37" t="e">
        <f t="shared" si="815"/>
        <v>#N/A</v>
      </c>
      <c r="Z10395" s="37"/>
      <c r="AA10395" s="37"/>
    </row>
    <row r="10396" spans="20:27">
      <c r="T10396" s="26">
        <v>10376</v>
      </c>
      <c r="U10396" s="26" t="e">
        <f t="shared" si="819"/>
        <v>#N/A</v>
      </c>
      <c r="V10396" s="36" t="e">
        <f t="shared" si="816"/>
        <v>#N/A</v>
      </c>
      <c r="W10396" s="29" t="e">
        <f t="shared" si="818"/>
        <v>#N/A</v>
      </c>
      <c r="X10396" s="37" t="e">
        <f t="shared" si="817"/>
        <v>#N/A</v>
      </c>
      <c r="Y10396" s="37" t="e">
        <f t="shared" si="815"/>
        <v>#N/A</v>
      </c>
      <c r="Z10396" s="37"/>
      <c r="AA10396" s="37"/>
    </row>
    <row r="10397" spans="20:27">
      <c r="T10397" s="26">
        <v>10377</v>
      </c>
      <c r="U10397" s="26" t="e">
        <f t="shared" si="819"/>
        <v>#N/A</v>
      </c>
      <c r="V10397" s="36" t="e">
        <f t="shared" si="816"/>
        <v>#N/A</v>
      </c>
      <c r="W10397" s="29" t="e">
        <f t="shared" si="818"/>
        <v>#N/A</v>
      </c>
      <c r="X10397" s="37" t="e">
        <f t="shared" si="817"/>
        <v>#N/A</v>
      </c>
      <c r="Y10397" s="37" t="e">
        <f t="shared" si="815"/>
        <v>#N/A</v>
      </c>
      <c r="Z10397" s="37"/>
      <c r="AA10397" s="37"/>
    </row>
    <row r="10398" spans="20:27">
      <c r="T10398" s="26">
        <v>10378</v>
      </c>
      <c r="U10398" s="26" t="e">
        <f t="shared" si="819"/>
        <v>#N/A</v>
      </c>
      <c r="V10398" s="36" t="e">
        <f t="shared" si="816"/>
        <v>#N/A</v>
      </c>
      <c r="W10398" s="29" t="e">
        <f t="shared" si="818"/>
        <v>#N/A</v>
      </c>
      <c r="X10398" s="37" t="e">
        <f t="shared" si="817"/>
        <v>#N/A</v>
      </c>
      <c r="Y10398" s="37" t="e">
        <f t="shared" si="815"/>
        <v>#N/A</v>
      </c>
      <c r="Z10398" s="37"/>
      <c r="AA10398" s="37"/>
    </row>
    <row r="10399" spans="20:27">
      <c r="T10399" s="26">
        <v>10379</v>
      </c>
      <c r="U10399" s="26" t="e">
        <f t="shared" si="819"/>
        <v>#N/A</v>
      </c>
      <c r="V10399" s="36" t="e">
        <f t="shared" si="816"/>
        <v>#N/A</v>
      </c>
      <c r="W10399" s="29" t="e">
        <f t="shared" si="818"/>
        <v>#N/A</v>
      </c>
      <c r="X10399" s="37" t="e">
        <f t="shared" si="817"/>
        <v>#N/A</v>
      </c>
      <c r="Y10399" s="37" t="e">
        <f t="shared" ref="Y10399:Y10462" si="820">IF(($K$60+15)&gt;T10399,K$23*EXP(M$22*LOG(T10399/O$23)),(#N/A))</f>
        <v>#N/A</v>
      </c>
      <c r="Z10399" s="37"/>
      <c r="AA10399" s="37"/>
    </row>
    <row r="10400" spans="20:27">
      <c r="T10400" s="26">
        <v>10380</v>
      </c>
      <c r="U10400" s="26" t="e">
        <f t="shared" si="819"/>
        <v>#N/A</v>
      </c>
      <c r="V10400" s="36" t="e">
        <f t="shared" si="816"/>
        <v>#N/A</v>
      </c>
      <c r="W10400" s="29" t="e">
        <f t="shared" si="818"/>
        <v>#N/A</v>
      </c>
      <c r="X10400" s="37" t="e">
        <f t="shared" si="817"/>
        <v>#N/A</v>
      </c>
      <c r="Y10400" s="37" t="e">
        <f t="shared" si="820"/>
        <v>#N/A</v>
      </c>
      <c r="Z10400" s="37"/>
      <c r="AA10400" s="37"/>
    </row>
    <row r="10401" spans="20:27">
      <c r="T10401" s="26">
        <v>10381</v>
      </c>
      <c r="U10401" s="26" t="e">
        <f t="shared" si="819"/>
        <v>#N/A</v>
      </c>
      <c r="V10401" s="36" t="e">
        <f t="shared" si="816"/>
        <v>#N/A</v>
      </c>
      <c r="W10401" s="29" t="e">
        <f t="shared" si="818"/>
        <v>#N/A</v>
      </c>
      <c r="X10401" s="37" t="e">
        <f t="shared" si="817"/>
        <v>#N/A</v>
      </c>
      <c r="Y10401" s="37" t="e">
        <f t="shared" si="820"/>
        <v>#N/A</v>
      </c>
      <c r="Z10401" s="37"/>
      <c r="AA10401" s="37"/>
    </row>
    <row r="10402" spans="20:27">
      <c r="T10402" s="26">
        <v>10382</v>
      </c>
      <c r="U10402" s="26" t="e">
        <f t="shared" si="819"/>
        <v>#N/A</v>
      </c>
      <c r="V10402" s="36" t="e">
        <f t="shared" si="816"/>
        <v>#N/A</v>
      </c>
      <c r="W10402" s="29" t="e">
        <f t="shared" si="818"/>
        <v>#N/A</v>
      </c>
      <c r="X10402" s="37" t="e">
        <f t="shared" si="817"/>
        <v>#N/A</v>
      </c>
      <c r="Y10402" s="37" t="e">
        <f t="shared" si="820"/>
        <v>#N/A</v>
      </c>
      <c r="Z10402" s="37"/>
      <c r="AA10402" s="37"/>
    </row>
    <row r="10403" spans="20:27">
      <c r="T10403" s="26">
        <v>10383</v>
      </c>
      <c r="U10403" s="26" t="e">
        <f t="shared" si="819"/>
        <v>#N/A</v>
      </c>
      <c r="V10403" s="36" t="e">
        <f t="shared" si="816"/>
        <v>#N/A</v>
      </c>
      <c r="W10403" s="29" t="e">
        <f t="shared" si="818"/>
        <v>#N/A</v>
      </c>
      <c r="X10403" s="37" t="e">
        <f t="shared" si="817"/>
        <v>#N/A</v>
      </c>
      <c r="Y10403" s="37" t="e">
        <f t="shared" si="820"/>
        <v>#N/A</v>
      </c>
      <c r="Z10403" s="37"/>
      <c r="AA10403" s="37"/>
    </row>
    <row r="10404" spans="20:27">
      <c r="T10404" s="26">
        <v>10384</v>
      </c>
      <c r="U10404" s="26" t="e">
        <f t="shared" si="819"/>
        <v>#N/A</v>
      </c>
      <c r="V10404" s="36" t="e">
        <f t="shared" si="816"/>
        <v>#N/A</v>
      </c>
      <c r="W10404" s="29" t="e">
        <f t="shared" si="818"/>
        <v>#N/A</v>
      </c>
      <c r="X10404" s="37" t="e">
        <f t="shared" si="817"/>
        <v>#N/A</v>
      </c>
      <c r="Y10404" s="37" t="e">
        <f t="shared" si="820"/>
        <v>#N/A</v>
      </c>
      <c r="Z10404" s="37"/>
      <c r="AA10404" s="37"/>
    </row>
    <row r="10405" spans="20:27">
      <c r="T10405" s="26">
        <v>10385</v>
      </c>
      <c r="U10405" s="26" t="e">
        <f t="shared" si="819"/>
        <v>#N/A</v>
      </c>
      <c r="V10405" s="36" t="e">
        <f t="shared" si="816"/>
        <v>#N/A</v>
      </c>
      <c r="W10405" s="29" t="e">
        <f t="shared" si="818"/>
        <v>#N/A</v>
      </c>
      <c r="X10405" s="37" t="e">
        <f t="shared" si="817"/>
        <v>#N/A</v>
      </c>
      <c r="Y10405" s="37" t="e">
        <f t="shared" si="820"/>
        <v>#N/A</v>
      </c>
      <c r="Z10405" s="37"/>
      <c r="AA10405" s="37"/>
    </row>
    <row r="10406" spans="20:27">
      <c r="T10406" s="26">
        <v>10386</v>
      </c>
      <c r="U10406" s="26" t="e">
        <f t="shared" si="819"/>
        <v>#N/A</v>
      </c>
      <c r="V10406" s="36" t="e">
        <f t="shared" si="816"/>
        <v>#N/A</v>
      </c>
      <c r="W10406" s="29" t="e">
        <f t="shared" si="818"/>
        <v>#N/A</v>
      </c>
      <c r="X10406" s="37" t="e">
        <f t="shared" si="817"/>
        <v>#N/A</v>
      </c>
      <c r="Y10406" s="37" t="e">
        <f t="shared" si="820"/>
        <v>#N/A</v>
      </c>
      <c r="Z10406" s="37"/>
      <c r="AA10406" s="37"/>
    </row>
    <row r="10407" spans="20:27">
      <c r="T10407" s="26">
        <v>10387</v>
      </c>
      <c r="U10407" s="26" t="e">
        <f t="shared" si="819"/>
        <v>#N/A</v>
      </c>
      <c r="V10407" s="36" t="e">
        <f t="shared" si="816"/>
        <v>#N/A</v>
      </c>
      <c r="W10407" s="29" t="e">
        <f t="shared" si="818"/>
        <v>#N/A</v>
      </c>
      <c r="X10407" s="37" t="e">
        <f t="shared" si="817"/>
        <v>#N/A</v>
      </c>
      <c r="Y10407" s="37" t="e">
        <f t="shared" si="820"/>
        <v>#N/A</v>
      </c>
      <c r="Z10407" s="37"/>
      <c r="AA10407" s="37"/>
    </row>
    <row r="10408" spans="20:27">
      <c r="T10408" s="26">
        <v>10388</v>
      </c>
      <c r="U10408" s="26" t="e">
        <f t="shared" si="819"/>
        <v>#N/A</v>
      </c>
      <c r="V10408" s="36" t="e">
        <f t="shared" si="816"/>
        <v>#N/A</v>
      </c>
      <c r="W10408" s="29" t="e">
        <f t="shared" si="818"/>
        <v>#N/A</v>
      </c>
      <c r="X10408" s="37" t="e">
        <f t="shared" si="817"/>
        <v>#N/A</v>
      </c>
      <c r="Y10408" s="37" t="e">
        <f t="shared" si="820"/>
        <v>#N/A</v>
      </c>
      <c r="Z10408" s="37"/>
      <c r="AA10408" s="37"/>
    </row>
    <row r="10409" spans="20:27">
      <c r="T10409" s="26">
        <v>10389</v>
      </c>
      <c r="U10409" s="26" t="e">
        <f t="shared" si="819"/>
        <v>#N/A</v>
      </c>
      <c r="V10409" s="36" t="e">
        <f t="shared" si="816"/>
        <v>#N/A</v>
      </c>
      <c r="W10409" s="29" t="e">
        <f t="shared" si="818"/>
        <v>#N/A</v>
      </c>
      <c r="X10409" s="37" t="e">
        <f t="shared" si="817"/>
        <v>#N/A</v>
      </c>
      <c r="Y10409" s="37" t="e">
        <f t="shared" si="820"/>
        <v>#N/A</v>
      </c>
      <c r="Z10409" s="37"/>
      <c r="AA10409" s="37"/>
    </row>
    <row r="10410" spans="20:27">
      <c r="T10410" s="26">
        <v>10390</v>
      </c>
      <c r="U10410" s="26" t="e">
        <f t="shared" si="819"/>
        <v>#N/A</v>
      </c>
      <c r="V10410" s="36" t="e">
        <f t="shared" si="816"/>
        <v>#N/A</v>
      </c>
      <c r="W10410" s="29" t="e">
        <f t="shared" si="818"/>
        <v>#N/A</v>
      </c>
      <c r="X10410" s="37" t="e">
        <f t="shared" si="817"/>
        <v>#N/A</v>
      </c>
      <c r="Y10410" s="37" t="e">
        <f t="shared" si="820"/>
        <v>#N/A</v>
      </c>
      <c r="Z10410" s="37"/>
      <c r="AA10410" s="37"/>
    </row>
    <row r="10411" spans="20:27">
      <c r="T10411" s="26">
        <v>10391</v>
      </c>
      <c r="U10411" s="26" t="e">
        <f t="shared" si="819"/>
        <v>#N/A</v>
      </c>
      <c r="V10411" s="36" t="e">
        <f t="shared" si="816"/>
        <v>#N/A</v>
      </c>
      <c r="W10411" s="29" t="e">
        <f t="shared" si="818"/>
        <v>#N/A</v>
      </c>
      <c r="X10411" s="37" t="e">
        <f t="shared" si="817"/>
        <v>#N/A</v>
      </c>
      <c r="Y10411" s="37" t="e">
        <f t="shared" si="820"/>
        <v>#N/A</v>
      </c>
      <c r="Z10411" s="37"/>
      <c r="AA10411" s="37"/>
    </row>
    <row r="10412" spans="20:27">
      <c r="T10412" s="26">
        <v>10392</v>
      </c>
      <c r="U10412" s="26" t="e">
        <f t="shared" si="819"/>
        <v>#N/A</v>
      </c>
      <c r="V10412" s="36" t="e">
        <f t="shared" si="816"/>
        <v>#N/A</v>
      </c>
      <c r="W10412" s="29" t="e">
        <f t="shared" si="818"/>
        <v>#N/A</v>
      </c>
      <c r="X10412" s="37" t="e">
        <f t="shared" si="817"/>
        <v>#N/A</v>
      </c>
      <c r="Y10412" s="37" t="e">
        <f t="shared" si="820"/>
        <v>#N/A</v>
      </c>
      <c r="Z10412" s="37"/>
      <c r="AA10412" s="37"/>
    </row>
    <row r="10413" spans="20:27">
      <c r="T10413" s="26">
        <v>10393</v>
      </c>
      <c r="U10413" s="26" t="e">
        <f t="shared" si="819"/>
        <v>#N/A</v>
      </c>
      <c r="V10413" s="36" t="e">
        <f t="shared" si="816"/>
        <v>#N/A</v>
      </c>
      <c r="W10413" s="29" t="e">
        <f t="shared" si="818"/>
        <v>#N/A</v>
      </c>
      <c r="X10413" s="37" t="e">
        <f t="shared" si="817"/>
        <v>#N/A</v>
      </c>
      <c r="Y10413" s="37" t="e">
        <f t="shared" si="820"/>
        <v>#N/A</v>
      </c>
      <c r="Z10413" s="37"/>
      <c r="AA10413" s="37"/>
    </row>
    <row r="10414" spans="20:27">
      <c r="T10414" s="26">
        <v>10394</v>
      </c>
      <c r="U10414" s="26" t="e">
        <f t="shared" si="819"/>
        <v>#N/A</v>
      </c>
      <c r="V10414" s="36" t="e">
        <f t="shared" si="816"/>
        <v>#N/A</v>
      </c>
      <c r="W10414" s="29" t="e">
        <f t="shared" si="818"/>
        <v>#N/A</v>
      </c>
      <c r="X10414" s="37" t="e">
        <f t="shared" si="817"/>
        <v>#N/A</v>
      </c>
      <c r="Y10414" s="37" t="e">
        <f t="shared" si="820"/>
        <v>#N/A</v>
      </c>
      <c r="Z10414" s="37"/>
      <c r="AA10414" s="37"/>
    </row>
    <row r="10415" spans="20:27">
      <c r="T10415" s="26">
        <v>10395</v>
      </c>
      <c r="U10415" s="26" t="e">
        <f t="shared" si="819"/>
        <v>#N/A</v>
      </c>
      <c r="V10415" s="36" t="e">
        <f t="shared" si="816"/>
        <v>#N/A</v>
      </c>
      <c r="W10415" s="29" t="e">
        <f t="shared" si="818"/>
        <v>#N/A</v>
      </c>
      <c r="X10415" s="37" t="e">
        <f t="shared" si="817"/>
        <v>#N/A</v>
      </c>
      <c r="Y10415" s="37" t="e">
        <f t="shared" si="820"/>
        <v>#N/A</v>
      </c>
      <c r="Z10415" s="37"/>
      <c r="AA10415" s="37"/>
    </row>
    <row r="10416" spans="20:27">
      <c r="T10416" s="26">
        <v>10396</v>
      </c>
      <c r="U10416" s="26" t="e">
        <f t="shared" si="819"/>
        <v>#N/A</v>
      </c>
      <c r="V10416" s="36" t="e">
        <f t="shared" si="816"/>
        <v>#N/A</v>
      </c>
      <c r="W10416" s="29" t="e">
        <f t="shared" si="818"/>
        <v>#N/A</v>
      </c>
      <c r="X10416" s="37" t="e">
        <f t="shared" si="817"/>
        <v>#N/A</v>
      </c>
      <c r="Y10416" s="37" t="e">
        <f t="shared" si="820"/>
        <v>#N/A</v>
      </c>
      <c r="Z10416" s="37"/>
      <c r="AA10416" s="37"/>
    </row>
    <row r="10417" spans="20:27">
      <c r="T10417" s="26">
        <v>10397</v>
      </c>
      <c r="U10417" s="26" t="e">
        <f t="shared" si="819"/>
        <v>#N/A</v>
      </c>
      <c r="V10417" s="36" t="e">
        <f t="shared" si="816"/>
        <v>#N/A</v>
      </c>
      <c r="W10417" s="29" t="e">
        <f t="shared" si="818"/>
        <v>#N/A</v>
      </c>
      <c r="X10417" s="37" t="e">
        <f t="shared" si="817"/>
        <v>#N/A</v>
      </c>
      <c r="Y10417" s="37" t="e">
        <f t="shared" si="820"/>
        <v>#N/A</v>
      </c>
      <c r="Z10417" s="37"/>
      <c r="AA10417" s="37"/>
    </row>
    <row r="10418" spans="20:27">
      <c r="T10418" s="26">
        <v>10398</v>
      </c>
      <c r="U10418" s="26" t="e">
        <f t="shared" si="819"/>
        <v>#N/A</v>
      </c>
      <c r="V10418" s="36" t="e">
        <f t="shared" si="816"/>
        <v>#N/A</v>
      </c>
      <c r="W10418" s="29" t="e">
        <f t="shared" si="818"/>
        <v>#N/A</v>
      </c>
      <c r="X10418" s="37" t="e">
        <f t="shared" si="817"/>
        <v>#N/A</v>
      </c>
      <c r="Y10418" s="37" t="e">
        <f t="shared" si="820"/>
        <v>#N/A</v>
      </c>
      <c r="Z10418" s="37"/>
      <c r="AA10418" s="37"/>
    </row>
    <row r="10419" spans="20:27">
      <c r="T10419" s="26">
        <v>10399</v>
      </c>
      <c r="U10419" s="26" t="e">
        <f t="shared" si="819"/>
        <v>#N/A</v>
      </c>
      <c r="V10419" s="36" t="e">
        <f t="shared" si="816"/>
        <v>#N/A</v>
      </c>
      <c r="W10419" s="29" t="e">
        <f t="shared" si="818"/>
        <v>#N/A</v>
      </c>
      <c r="X10419" s="37" t="e">
        <f t="shared" si="817"/>
        <v>#N/A</v>
      </c>
      <c r="Y10419" s="37" t="e">
        <f t="shared" si="820"/>
        <v>#N/A</v>
      </c>
      <c r="Z10419" s="37"/>
      <c r="AA10419" s="37"/>
    </row>
    <row r="10420" spans="20:27">
      <c r="T10420" s="26">
        <v>10400</v>
      </c>
      <c r="U10420" s="26" t="e">
        <f t="shared" si="819"/>
        <v>#N/A</v>
      </c>
      <c r="V10420" s="36" t="e">
        <f t="shared" si="816"/>
        <v>#N/A</v>
      </c>
      <c r="W10420" s="29" t="e">
        <f t="shared" si="818"/>
        <v>#N/A</v>
      </c>
      <c r="X10420" s="37" t="e">
        <f t="shared" si="817"/>
        <v>#N/A</v>
      </c>
      <c r="Y10420" s="37" t="e">
        <f t="shared" si="820"/>
        <v>#N/A</v>
      </c>
      <c r="Z10420" s="37"/>
      <c r="AA10420" s="37"/>
    </row>
    <row r="10421" spans="20:27">
      <c r="T10421" s="26">
        <v>10401</v>
      </c>
      <c r="U10421" s="26" t="e">
        <f t="shared" si="819"/>
        <v>#N/A</v>
      </c>
      <c r="V10421" s="36" t="e">
        <f t="shared" si="816"/>
        <v>#N/A</v>
      </c>
      <c r="W10421" s="29" t="e">
        <f t="shared" si="818"/>
        <v>#N/A</v>
      </c>
      <c r="X10421" s="37" t="e">
        <f t="shared" si="817"/>
        <v>#N/A</v>
      </c>
      <c r="Y10421" s="37" t="e">
        <f t="shared" si="820"/>
        <v>#N/A</v>
      </c>
      <c r="Z10421" s="37"/>
      <c r="AA10421" s="37"/>
    </row>
    <row r="10422" spans="20:27">
      <c r="T10422" s="26">
        <v>10402</v>
      </c>
      <c r="U10422" s="26" t="e">
        <f t="shared" si="819"/>
        <v>#N/A</v>
      </c>
      <c r="V10422" s="36" t="e">
        <f t="shared" si="816"/>
        <v>#N/A</v>
      </c>
      <c r="W10422" s="29" t="e">
        <f t="shared" si="818"/>
        <v>#N/A</v>
      </c>
      <c r="X10422" s="37" t="e">
        <f t="shared" si="817"/>
        <v>#N/A</v>
      </c>
      <c r="Y10422" s="37" t="e">
        <f t="shared" si="820"/>
        <v>#N/A</v>
      </c>
      <c r="Z10422" s="37"/>
      <c r="AA10422" s="37"/>
    </row>
    <row r="10423" spans="20:27">
      <c r="T10423" s="26">
        <v>10403</v>
      </c>
      <c r="U10423" s="26" t="e">
        <f t="shared" si="819"/>
        <v>#N/A</v>
      </c>
      <c r="V10423" s="36" t="e">
        <f t="shared" si="816"/>
        <v>#N/A</v>
      </c>
      <c r="W10423" s="29" t="e">
        <f t="shared" si="818"/>
        <v>#N/A</v>
      </c>
      <c r="X10423" s="37" t="e">
        <f t="shared" si="817"/>
        <v>#N/A</v>
      </c>
      <c r="Y10423" s="37" t="e">
        <f t="shared" si="820"/>
        <v>#N/A</v>
      </c>
      <c r="Z10423" s="37"/>
      <c r="AA10423" s="37"/>
    </row>
    <row r="10424" spans="20:27">
      <c r="T10424" s="26">
        <v>10404</v>
      </c>
      <c r="U10424" s="26" t="e">
        <f t="shared" si="819"/>
        <v>#N/A</v>
      </c>
      <c r="V10424" s="36" t="e">
        <f t="shared" si="816"/>
        <v>#N/A</v>
      </c>
      <c r="W10424" s="29" t="e">
        <f t="shared" si="818"/>
        <v>#N/A</v>
      </c>
      <c r="X10424" s="37" t="e">
        <f t="shared" si="817"/>
        <v>#N/A</v>
      </c>
      <c r="Y10424" s="37" t="e">
        <f t="shared" si="820"/>
        <v>#N/A</v>
      </c>
      <c r="Z10424" s="37"/>
      <c r="AA10424" s="37"/>
    </row>
    <row r="10425" spans="20:27">
      <c r="T10425" s="26">
        <v>10405</v>
      </c>
      <c r="U10425" s="26" t="e">
        <f t="shared" si="819"/>
        <v>#N/A</v>
      </c>
      <c r="V10425" s="36" t="e">
        <f t="shared" si="816"/>
        <v>#N/A</v>
      </c>
      <c r="W10425" s="29" t="e">
        <f t="shared" si="818"/>
        <v>#N/A</v>
      </c>
      <c r="X10425" s="37" t="e">
        <f t="shared" si="817"/>
        <v>#N/A</v>
      </c>
      <c r="Y10425" s="37" t="e">
        <f t="shared" si="820"/>
        <v>#N/A</v>
      </c>
      <c r="Z10425" s="37"/>
      <c r="AA10425" s="37"/>
    </row>
    <row r="10426" spans="20:27">
      <c r="T10426" s="26">
        <v>10406</v>
      </c>
      <c r="U10426" s="26" t="e">
        <f t="shared" si="819"/>
        <v>#N/A</v>
      </c>
      <c r="V10426" s="36" t="e">
        <f t="shared" si="816"/>
        <v>#N/A</v>
      </c>
      <c r="W10426" s="29" t="e">
        <f t="shared" si="818"/>
        <v>#N/A</v>
      </c>
      <c r="X10426" s="37" t="e">
        <f t="shared" si="817"/>
        <v>#N/A</v>
      </c>
      <c r="Y10426" s="37" t="e">
        <f t="shared" si="820"/>
        <v>#N/A</v>
      </c>
      <c r="Z10426" s="37"/>
      <c r="AA10426" s="37"/>
    </row>
    <row r="10427" spans="20:27">
      <c r="T10427" s="26">
        <v>10407</v>
      </c>
      <c r="U10427" s="26" t="e">
        <f t="shared" si="819"/>
        <v>#N/A</v>
      </c>
      <c r="V10427" s="36" t="e">
        <f t="shared" si="816"/>
        <v>#N/A</v>
      </c>
      <c r="W10427" s="29" t="e">
        <f t="shared" si="818"/>
        <v>#N/A</v>
      </c>
      <c r="X10427" s="37" t="e">
        <f t="shared" si="817"/>
        <v>#N/A</v>
      </c>
      <c r="Y10427" s="37" t="e">
        <f t="shared" si="820"/>
        <v>#N/A</v>
      </c>
      <c r="Z10427" s="37"/>
      <c r="AA10427" s="37"/>
    </row>
    <row r="10428" spans="20:27">
      <c r="T10428" s="26">
        <v>10408</v>
      </c>
      <c r="U10428" s="26" t="e">
        <f t="shared" si="819"/>
        <v>#N/A</v>
      </c>
      <c r="V10428" s="36" t="e">
        <f t="shared" si="816"/>
        <v>#N/A</v>
      </c>
      <c r="W10428" s="29" t="e">
        <f t="shared" si="818"/>
        <v>#N/A</v>
      </c>
      <c r="X10428" s="37" t="e">
        <f t="shared" si="817"/>
        <v>#N/A</v>
      </c>
      <c r="Y10428" s="37" t="e">
        <f t="shared" si="820"/>
        <v>#N/A</v>
      </c>
      <c r="Z10428" s="37"/>
      <c r="AA10428" s="37"/>
    </row>
    <row r="10429" spans="20:27">
      <c r="T10429" s="26">
        <v>10409</v>
      </c>
      <c r="U10429" s="26" t="e">
        <f t="shared" si="819"/>
        <v>#N/A</v>
      </c>
      <c r="V10429" s="36" t="e">
        <f t="shared" si="816"/>
        <v>#N/A</v>
      </c>
      <c r="W10429" s="29" t="e">
        <f t="shared" si="818"/>
        <v>#N/A</v>
      </c>
      <c r="X10429" s="37" t="e">
        <f t="shared" si="817"/>
        <v>#N/A</v>
      </c>
      <c r="Y10429" s="37" t="e">
        <f t="shared" si="820"/>
        <v>#N/A</v>
      </c>
      <c r="Z10429" s="37"/>
      <c r="AA10429" s="37"/>
    </row>
    <row r="10430" spans="20:27">
      <c r="T10430" s="26">
        <v>10410</v>
      </c>
      <c r="U10430" s="26" t="e">
        <f t="shared" si="819"/>
        <v>#N/A</v>
      </c>
      <c r="V10430" s="36" t="e">
        <f t="shared" si="816"/>
        <v>#N/A</v>
      </c>
      <c r="W10430" s="29" t="e">
        <f t="shared" si="818"/>
        <v>#N/A</v>
      </c>
      <c r="X10430" s="37" t="e">
        <f t="shared" si="817"/>
        <v>#N/A</v>
      </c>
      <c r="Y10430" s="37" t="e">
        <f t="shared" si="820"/>
        <v>#N/A</v>
      </c>
      <c r="Z10430" s="37"/>
      <c r="AA10430" s="37"/>
    </row>
    <row r="10431" spans="20:27">
      <c r="T10431" s="26">
        <v>10411</v>
      </c>
      <c r="U10431" s="26" t="e">
        <f t="shared" si="819"/>
        <v>#N/A</v>
      </c>
      <c r="V10431" s="36" t="e">
        <f t="shared" si="816"/>
        <v>#N/A</v>
      </c>
      <c r="W10431" s="29" t="e">
        <f t="shared" si="818"/>
        <v>#N/A</v>
      </c>
      <c r="X10431" s="37" t="e">
        <f t="shared" si="817"/>
        <v>#N/A</v>
      </c>
      <c r="Y10431" s="37" t="e">
        <f t="shared" si="820"/>
        <v>#N/A</v>
      </c>
      <c r="Z10431" s="37"/>
      <c r="AA10431" s="37"/>
    </row>
    <row r="10432" spans="20:27">
      <c r="T10432" s="26">
        <v>10412</v>
      </c>
      <c r="U10432" s="26" t="e">
        <f t="shared" si="819"/>
        <v>#N/A</v>
      </c>
      <c r="V10432" s="36" t="e">
        <f t="shared" si="816"/>
        <v>#N/A</v>
      </c>
      <c r="W10432" s="29" t="e">
        <f t="shared" si="818"/>
        <v>#N/A</v>
      </c>
      <c r="X10432" s="37" t="e">
        <f t="shared" si="817"/>
        <v>#N/A</v>
      </c>
      <c r="Y10432" s="37" t="e">
        <f t="shared" si="820"/>
        <v>#N/A</v>
      </c>
      <c r="Z10432" s="37"/>
      <c r="AA10432" s="37"/>
    </row>
    <row r="10433" spans="20:27">
      <c r="T10433" s="26">
        <v>10413</v>
      </c>
      <c r="U10433" s="26" t="e">
        <f t="shared" si="819"/>
        <v>#N/A</v>
      </c>
      <c r="V10433" s="36" t="e">
        <f t="shared" si="816"/>
        <v>#N/A</v>
      </c>
      <c r="W10433" s="29" t="e">
        <f t="shared" si="818"/>
        <v>#N/A</v>
      </c>
      <c r="X10433" s="37" t="e">
        <f t="shared" si="817"/>
        <v>#N/A</v>
      </c>
      <c r="Y10433" s="37" t="e">
        <f t="shared" si="820"/>
        <v>#N/A</v>
      </c>
      <c r="Z10433" s="37"/>
      <c r="AA10433" s="37"/>
    </row>
    <row r="10434" spans="20:27">
      <c r="T10434" s="26">
        <v>10414</v>
      </c>
      <c r="U10434" s="26" t="e">
        <f t="shared" si="819"/>
        <v>#N/A</v>
      </c>
      <c r="V10434" s="36" t="e">
        <f t="shared" si="816"/>
        <v>#N/A</v>
      </c>
      <c r="W10434" s="29" t="e">
        <f t="shared" si="818"/>
        <v>#N/A</v>
      </c>
      <c r="X10434" s="37" t="e">
        <f t="shared" si="817"/>
        <v>#N/A</v>
      </c>
      <c r="Y10434" s="37" t="e">
        <f t="shared" si="820"/>
        <v>#N/A</v>
      </c>
      <c r="Z10434" s="37"/>
      <c r="AA10434" s="37"/>
    </row>
    <row r="10435" spans="20:27">
      <c r="T10435" s="26">
        <v>10415</v>
      </c>
      <c r="U10435" s="26" t="e">
        <f t="shared" si="819"/>
        <v>#N/A</v>
      </c>
      <c r="V10435" s="36" t="e">
        <f t="shared" si="816"/>
        <v>#N/A</v>
      </c>
      <c r="W10435" s="29" t="e">
        <f t="shared" si="818"/>
        <v>#N/A</v>
      </c>
      <c r="X10435" s="37" t="e">
        <f t="shared" si="817"/>
        <v>#N/A</v>
      </c>
      <c r="Y10435" s="37" t="e">
        <f t="shared" si="820"/>
        <v>#N/A</v>
      </c>
      <c r="Z10435" s="37"/>
      <c r="AA10435" s="37"/>
    </row>
    <row r="10436" spans="20:27">
      <c r="T10436" s="26">
        <v>10416</v>
      </c>
      <c r="U10436" s="26" t="e">
        <f t="shared" si="819"/>
        <v>#N/A</v>
      </c>
      <c r="V10436" s="36" t="e">
        <f t="shared" si="816"/>
        <v>#N/A</v>
      </c>
      <c r="W10436" s="29" t="e">
        <f t="shared" si="818"/>
        <v>#N/A</v>
      </c>
      <c r="X10436" s="37" t="e">
        <f t="shared" si="817"/>
        <v>#N/A</v>
      </c>
      <c r="Y10436" s="37" t="e">
        <f t="shared" si="820"/>
        <v>#N/A</v>
      </c>
      <c r="Z10436" s="37"/>
      <c r="AA10436" s="37"/>
    </row>
    <row r="10437" spans="20:27">
      <c r="T10437" s="26">
        <v>10417</v>
      </c>
      <c r="U10437" s="26" t="e">
        <f t="shared" si="819"/>
        <v>#N/A</v>
      </c>
      <c r="V10437" s="36" t="e">
        <f t="shared" si="816"/>
        <v>#N/A</v>
      </c>
      <c r="W10437" s="29" t="e">
        <f t="shared" si="818"/>
        <v>#N/A</v>
      </c>
      <c r="X10437" s="37" t="e">
        <f t="shared" si="817"/>
        <v>#N/A</v>
      </c>
      <c r="Y10437" s="37" t="e">
        <f t="shared" si="820"/>
        <v>#N/A</v>
      </c>
      <c r="Z10437" s="37"/>
      <c r="AA10437" s="37"/>
    </row>
    <row r="10438" spans="20:27">
      <c r="T10438" s="26">
        <v>10418</v>
      </c>
      <c r="U10438" s="26" t="e">
        <f t="shared" si="819"/>
        <v>#N/A</v>
      </c>
      <c r="V10438" s="36" t="e">
        <f t="shared" si="816"/>
        <v>#N/A</v>
      </c>
      <c r="W10438" s="29" t="e">
        <f t="shared" si="818"/>
        <v>#N/A</v>
      </c>
      <c r="X10438" s="37" t="e">
        <f t="shared" si="817"/>
        <v>#N/A</v>
      </c>
      <c r="Y10438" s="37" t="e">
        <f t="shared" si="820"/>
        <v>#N/A</v>
      </c>
      <c r="Z10438" s="37"/>
      <c r="AA10438" s="37"/>
    </row>
    <row r="10439" spans="20:27">
      <c r="T10439" s="26">
        <v>10419</v>
      </c>
      <c r="U10439" s="26" t="e">
        <f t="shared" si="819"/>
        <v>#N/A</v>
      </c>
      <c r="V10439" s="36" t="e">
        <f t="shared" si="816"/>
        <v>#N/A</v>
      </c>
      <c r="W10439" s="29" t="e">
        <f t="shared" si="818"/>
        <v>#N/A</v>
      </c>
      <c r="X10439" s="37" t="e">
        <f t="shared" si="817"/>
        <v>#N/A</v>
      </c>
      <c r="Y10439" s="37" t="e">
        <f t="shared" si="820"/>
        <v>#N/A</v>
      </c>
      <c r="Z10439" s="37"/>
      <c r="AA10439" s="37"/>
    </row>
    <row r="10440" spans="20:27">
      <c r="T10440" s="26">
        <v>10420</v>
      </c>
      <c r="U10440" s="26" t="e">
        <f t="shared" si="819"/>
        <v>#N/A</v>
      </c>
      <c r="V10440" s="36" t="e">
        <f t="shared" ref="V10440:V10503" si="821">K$23*EXP(M$22*LOG(T10440/O$23))</f>
        <v>#N/A</v>
      </c>
      <c r="W10440" s="29" t="e">
        <f t="shared" si="818"/>
        <v>#N/A</v>
      </c>
      <c r="X10440" s="37" t="e">
        <f t="shared" ref="X10440:X10503" si="822">IF(($K$60+15)&gt;T10440,T10440,(#N/A))</f>
        <v>#N/A</v>
      </c>
      <c r="Y10440" s="37" t="e">
        <f t="shared" si="820"/>
        <v>#N/A</v>
      </c>
      <c r="Z10440" s="37"/>
      <c r="AA10440" s="37"/>
    </row>
    <row r="10441" spans="20:27">
      <c r="T10441" s="26">
        <v>10421</v>
      </c>
      <c r="U10441" s="26" t="e">
        <f t="shared" si="819"/>
        <v>#N/A</v>
      </c>
      <c r="V10441" s="36" t="e">
        <f t="shared" si="821"/>
        <v>#N/A</v>
      </c>
      <c r="W10441" s="29" t="e">
        <f t="shared" si="818"/>
        <v>#N/A</v>
      </c>
      <c r="X10441" s="37" t="e">
        <f t="shared" si="822"/>
        <v>#N/A</v>
      </c>
      <c r="Y10441" s="37" t="e">
        <f t="shared" si="820"/>
        <v>#N/A</v>
      </c>
      <c r="Z10441" s="37"/>
      <c r="AA10441" s="37"/>
    </row>
    <row r="10442" spans="20:27">
      <c r="T10442" s="26">
        <v>10422</v>
      </c>
      <c r="U10442" s="26" t="e">
        <f t="shared" si="819"/>
        <v>#N/A</v>
      </c>
      <c r="V10442" s="36" t="e">
        <f t="shared" si="821"/>
        <v>#N/A</v>
      </c>
      <c r="W10442" s="29" t="e">
        <f t="shared" si="818"/>
        <v>#N/A</v>
      </c>
      <c r="X10442" s="37" t="e">
        <f t="shared" si="822"/>
        <v>#N/A</v>
      </c>
      <c r="Y10442" s="37" t="e">
        <f t="shared" si="820"/>
        <v>#N/A</v>
      </c>
      <c r="Z10442" s="37"/>
      <c r="AA10442" s="37"/>
    </row>
    <row r="10443" spans="20:27">
      <c r="T10443" s="26">
        <v>10423</v>
      </c>
      <c r="U10443" s="26" t="e">
        <f t="shared" si="819"/>
        <v>#N/A</v>
      </c>
      <c r="V10443" s="36" t="e">
        <f t="shared" si="821"/>
        <v>#N/A</v>
      </c>
      <c r="W10443" s="29" t="e">
        <f t="shared" si="818"/>
        <v>#N/A</v>
      </c>
      <c r="X10443" s="37" t="e">
        <f t="shared" si="822"/>
        <v>#N/A</v>
      </c>
      <c r="Y10443" s="37" t="e">
        <f t="shared" si="820"/>
        <v>#N/A</v>
      </c>
      <c r="Z10443" s="37"/>
      <c r="AA10443" s="37"/>
    </row>
    <row r="10444" spans="20:27">
      <c r="T10444" s="26">
        <v>10424</v>
      </c>
      <c r="U10444" s="26" t="e">
        <f t="shared" si="819"/>
        <v>#N/A</v>
      </c>
      <c r="V10444" s="36" t="e">
        <f t="shared" si="821"/>
        <v>#N/A</v>
      </c>
      <c r="W10444" s="29" t="e">
        <f t="shared" si="818"/>
        <v>#N/A</v>
      </c>
      <c r="X10444" s="37" t="e">
        <f t="shared" si="822"/>
        <v>#N/A</v>
      </c>
      <c r="Y10444" s="37" t="e">
        <f t="shared" si="820"/>
        <v>#N/A</v>
      </c>
      <c r="Z10444" s="37"/>
      <c r="AA10444" s="37"/>
    </row>
    <row r="10445" spans="20:27">
      <c r="T10445" s="26">
        <v>10425</v>
      </c>
      <c r="U10445" s="26" t="e">
        <f t="shared" si="819"/>
        <v>#N/A</v>
      </c>
      <c r="V10445" s="36" t="e">
        <f t="shared" si="821"/>
        <v>#N/A</v>
      </c>
      <c r="W10445" s="29" t="e">
        <f t="shared" si="818"/>
        <v>#N/A</v>
      </c>
      <c r="X10445" s="37" t="e">
        <f t="shared" si="822"/>
        <v>#N/A</v>
      </c>
      <c r="Y10445" s="37" t="e">
        <f t="shared" si="820"/>
        <v>#N/A</v>
      </c>
      <c r="Z10445" s="37"/>
      <c r="AA10445" s="37"/>
    </row>
    <row r="10446" spans="20:27">
      <c r="T10446" s="26">
        <v>10426</v>
      </c>
      <c r="U10446" s="26" t="e">
        <f t="shared" si="819"/>
        <v>#N/A</v>
      </c>
      <c r="V10446" s="36" t="e">
        <f t="shared" si="821"/>
        <v>#N/A</v>
      </c>
      <c r="W10446" s="29" t="e">
        <f t="shared" si="818"/>
        <v>#N/A</v>
      </c>
      <c r="X10446" s="37" t="e">
        <f t="shared" si="822"/>
        <v>#N/A</v>
      </c>
      <c r="Y10446" s="37" t="e">
        <f t="shared" si="820"/>
        <v>#N/A</v>
      </c>
      <c r="Z10446" s="37"/>
      <c r="AA10446" s="37"/>
    </row>
    <row r="10447" spans="20:27">
      <c r="T10447" s="26">
        <v>10427</v>
      </c>
      <c r="U10447" s="26" t="e">
        <f t="shared" si="819"/>
        <v>#N/A</v>
      </c>
      <c r="V10447" s="36" t="e">
        <f t="shared" si="821"/>
        <v>#N/A</v>
      </c>
      <c r="W10447" s="29" t="e">
        <f t="shared" si="818"/>
        <v>#N/A</v>
      </c>
      <c r="X10447" s="37" t="e">
        <f t="shared" si="822"/>
        <v>#N/A</v>
      </c>
      <c r="Y10447" s="37" t="e">
        <f t="shared" si="820"/>
        <v>#N/A</v>
      </c>
      <c r="Z10447" s="37"/>
      <c r="AA10447" s="37"/>
    </row>
    <row r="10448" spans="20:27">
      <c r="T10448" s="26">
        <v>10428</v>
      </c>
      <c r="U10448" s="26" t="e">
        <f t="shared" si="819"/>
        <v>#N/A</v>
      </c>
      <c r="V10448" s="36" t="e">
        <f t="shared" si="821"/>
        <v>#N/A</v>
      </c>
      <c r="W10448" s="29" t="e">
        <f t="shared" si="818"/>
        <v>#N/A</v>
      </c>
      <c r="X10448" s="37" t="e">
        <f t="shared" si="822"/>
        <v>#N/A</v>
      </c>
      <c r="Y10448" s="37" t="e">
        <f t="shared" si="820"/>
        <v>#N/A</v>
      </c>
      <c r="Z10448" s="37"/>
      <c r="AA10448" s="37"/>
    </row>
    <row r="10449" spans="20:27">
      <c r="T10449" s="26">
        <v>10429</v>
      </c>
      <c r="U10449" s="26" t="e">
        <f t="shared" si="819"/>
        <v>#N/A</v>
      </c>
      <c r="V10449" s="36" t="e">
        <f t="shared" si="821"/>
        <v>#N/A</v>
      </c>
      <c r="W10449" s="29" t="e">
        <f t="shared" si="818"/>
        <v>#N/A</v>
      </c>
      <c r="X10449" s="37" t="e">
        <f t="shared" si="822"/>
        <v>#N/A</v>
      </c>
      <c r="Y10449" s="37" t="e">
        <f t="shared" si="820"/>
        <v>#N/A</v>
      </c>
      <c r="Z10449" s="37"/>
      <c r="AA10449" s="37"/>
    </row>
    <row r="10450" spans="20:27">
      <c r="T10450" s="26">
        <v>10430</v>
      </c>
      <c r="U10450" s="26" t="e">
        <f t="shared" si="819"/>
        <v>#N/A</v>
      </c>
      <c r="V10450" s="36" t="e">
        <f t="shared" si="821"/>
        <v>#N/A</v>
      </c>
      <c r="W10450" s="29" t="e">
        <f t="shared" si="818"/>
        <v>#N/A</v>
      </c>
      <c r="X10450" s="37" t="e">
        <f t="shared" si="822"/>
        <v>#N/A</v>
      </c>
      <c r="Y10450" s="37" t="e">
        <f t="shared" si="820"/>
        <v>#N/A</v>
      </c>
      <c r="Z10450" s="37"/>
      <c r="AA10450" s="37"/>
    </row>
    <row r="10451" spans="20:27">
      <c r="T10451" s="26">
        <v>10431</v>
      </c>
      <c r="U10451" s="26" t="e">
        <f t="shared" si="819"/>
        <v>#N/A</v>
      </c>
      <c r="V10451" s="36" t="e">
        <f t="shared" si="821"/>
        <v>#N/A</v>
      </c>
      <c r="W10451" s="29" t="e">
        <f t="shared" si="818"/>
        <v>#N/A</v>
      </c>
      <c r="X10451" s="37" t="e">
        <f t="shared" si="822"/>
        <v>#N/A</v>
      </c>
      <c r="Y10451" s="37" t="e">
        <f t="shared" si="820"/>
        <v>#N/A</v>
      </c>
      <c r="Z10451" s="37"/>
      <c r="AA10451" s="37"/>
    </row>
    <row r="10452" spans="20:27">
      <c r="T10452" s="26">
        <v>10432</v>
      </c>
      <c r="U10452" s="26" t="e">
        <f t="shared" si="819"/>
        <v>#N/A</v>
      </c>
      <c r="V10452" s="36" t="e">
        <f t="shared" si="821"/>
        <v>#N/A</v>
      </c>
      <c r="W10452" s="29" t="e">
        <f t="shared" si="818"/>
        <v>#N/A</v>
      </c>
      <c r="X10452" s="37" t="e">
        <f t="shared" si="822"/>
        <v>#N/A</v>
      </c>
      <c r="Y10452" s="37" t="e">
        <f t="shared" si="820"/>
        <v>#N/A</v>
      </c>
      <c r="Z10452" s="37"/>
      <c r="AA10452" s="37"/>
    </row>
    <row r="10453" spans="20:27">
      <c r="T10453" s="26">
        <v>10433</v>
      </c>
      <c r="U10453" s="26" t="e">
        <f t="shared" si="819"/>
        <v>#N/A</v>
      </c>
      <c r="V10453" s="36" t="e">
        <f t="shared" si="821"/>
        <v>#N/A</v>
      </c>
      <c r="W10453" s="29" t="e">
        <f t="shared" ref="W10453:W10516" si="823">IF(U10453="",(#N/A),V10453)</f>
        <v>#N/A</v>
      </c>
      <c r="X10453" s="37" t="e">
        <f t="shared" si="822"/>
        <v>#N/A</v>
      </c>
      <c r="Y10453" s="37" t="e">
        <f t="shared" si="820"/>
        <v>#N/A</v>
      </c>
      <c r="Z10453" s="37"/>
      <c r="AA10453" s="37"/>
    </row>
    <row r="10454" spans="20:27">
      <c r="T10454" s="26">
        <v>10434</v>
      </c>
      <c r="U10454" s="26" t="e">
        <f t="shared" ref="U10454:U10517" si="824">IF(MAX(D$20:D$64)&lt;T10454,(#N/A),T10454)</f>
        <v>#N/A</v>
      </c>
      <c r="V10454" s="36" t="e">
        <f t="shared" si="821"/>
        <v>#N/A</v>
      </c>
      <c r="W10454" s="29" t="e">
        <f t="shared" si="823"/>
        <v>#N/A</v>
      </c>
      <c r="X10454" s="37" t="e">
        <f t="shared" si="822"/>
        <v>#N/A</v>
      </c>
      <c r="Y10454" s="37" t="e">
        <f t="shared" si="820"/>
        <v>#N/A</v>
      </c>
      <c r="Z10454" s="37"/>
      <c r="AA10454" s="37"/>
    </row>
    <row r="10455" spans="20:27">
      <c r="T10455" s="26">
        <v>10435</v>
      </c>
      <c r="U10455" s="26" t="e">
        <f t="shared" si="824"/>
        <v>#N/A</v>
      </c>
      <c r="V10455" s="36" t="e">
        <f t="shared" si="821"/>
        <v>#N/A</v>
      </c>
      <c r="W10455" s="29" t="e">
        <f t="shared" si="823"/>
        <v>#N/A</v>
      </c>
      <c r="X10455" s="37" t="e">
        <f t="shared" si="822"/>
        <v>#N/A</v>
      </c>
      <c r="Y10455" s="37" t="e">
        <f t="shared" si="820"/>
        <v>#N/A</v>
      </c>
      <c r="Z10455" s="37"/>
      <c r="AA10455" s="37"/>
    </row>
    <row r="10456" spans="20:27">
      <c r="T10456" s="26">
        <v>10436</v>
      </c>
      <c r="U10456" s="26" t="e">
        <f t="shared" si="824"/>
        <v>#N/A</v>
      </c>
      <c r="V10456" s="36" t="e">
        <f t="shared" si="821"/>
        <v>#N/A</v>
      </c>
      <c r="W10456" s="29" t="e">
        <f t="shared" si="823"/>
        <v>#N/A</v>
      </c>
      <c r="X10456" s="37" t="e">
        <f t="shared" si="822"/>
        <v>#N/A</v>
      </c>
      <c r="Y10456" s="37" t="e">
        <f t="shared" si="820"/>
        <v>#N/A</v>
      </c>
      <c r="Z10456" s="37"/>
      <c r="AA10456" s="37"/>
    </row>
    <row r="10457" spans="20:27">
      <c r="T10457" s="26">
        <v>10437</v>
      </c>
      <c r="U10457" s="26" t="e">
        <f t="shared" si="824"/>
        <v>#N/A</v>
      </c>
      <c r="V10457" s="36" t="e">
        <f t="shared" si="821"/>
        <v>#N/A</v>
      </c>
      <c r="W10457" s="29" t="e">
        <f t="shared" si="823"/>
        <v>#N/A</v>
      </c>
      <c r="X10457" s="37" t="e">
        <f t="shared" si="822"/>
        <v>#N/A</v>
      </c>
      <c r="Y10457" s="37" t="e">
        <f t="shared" si="820"/>
        <v>#N/A</v>
      </c>
      <c r="Z10457" s="37"/>
      <c r="AA10457" s="37"/>
    </row>
    <row r="10458" spans="20:27">
      <c r="T10458" s="26">
        <v>10438</v>
      </c>
      <c r="U10458" s="26" t="e">
        <f t="shared" si="824"/>
        <v>#N/A</v>
      </c>
      <c r="V10458" s="36" t="e">
        <f t="shared" si="821"/>
        <v>#N/A</v>
      </c>
      <c r="W10458" s="29" t="e">
        <f t="shared" si="823"/>
        <v>#N/A</v>
      </c>
      <c r="X10458" s="37" t="e">
        <f t="shared" si="822"/>
        <v>#N/A</v>
      </c>
      <c r="Y10458" s="37" t="e">
        <f t="shared" si="820"/>
        <v>#N/A</v>
      </c>
      <c r="Z10458" s="37"/>
      <c r="AA10458" s="37"/>
    </row>
    <row r="10459" spans="20:27">
      <c r="T10459" s="26">
        <v>10439</v>
      </c>
      <c r="U10459" s="26" t="e">
        <f t="shared" si="824"/>
        <v>#N/A</v>
      </c>
      <c r="V10459" s="36" t="e">
        <f t="shared" si="821"/>
        <v>#N/A</v>
      </c>
      <c r="W10459" s="29" t="e">
        <f t="shared" si="823"/>
        <v>#N/A</v>
      </c>
      <c r="X10459" s="37" t="e">
        <f t="shared" si="822"/>
        <v>#N/A</v>
      </c>
      <c r="Y10459" s="37" t="e">
        <f t="shared" si="820"/>
        <v>#N/A</v>
      </c>
      <c r="Z10459" s="37"/>
      <c r="AA10459" s="37"/>
    </row>
    <row r="10460" spans="20:27">
      <c r="T10460" s="26">
        <v>10440</v>
      </c>
      <c r="U10460" s="26" t="e">
        <f t="shared" si="824"/>
        <v>#N/A</v>
      </c>
      <c r="V10460" s="36" t="e">
        <f t="shared" si="821"/>
        <v>#N/A</v>
      </c>
      <c r="W10460" s="29" t="e">
        <f t="shared" si="823"/>
        <v>#N/A</v>
      </c>
      <c r="X10460" s="37" t="e">
        <f t="shared" si="822"/>
        <v>#N/A</v>
      </c>
      <c r="Y10460" s="37" t="e">
        <f t="shared" si="820"/>
        <v>#N/A</v>
      </c>
      <c r="Z10460" s="37"/>
      <c r="AA10460" s="37"/>
    </row>
    <row r="10461" spans="20:27">
      <c r="T10461" s="26">
        <v>10441</v>
      </c>
      <c r="U10461" s="26" t="e">
        <f t="shared" si="824"/>
        <v>#N/A</v>
      </c>
      <c r="V10461" s="36" t="e">
        <f t="shared" si="821"/>
        <v>#N/A</v>
      </c>
      <c r="W10461" s="29" t="e">
        <f t="shared" si="823"/>
        <v>#N/A</v>
      </c>
      <c r="X10461" s="37" t="e">
        <f t="shared" si="822"/>
        <v>#N/A</v>
      </c>
      <c r="Y10461" s="37" t="e">
        <f t="shared" si="820"/>
        <v>#N/A</v>
      </c>
      <c r="Z10461" s="37"/>
      <c r="AA10461" s="37"/>
    </row>
    <row r="10462" spans="20:27">
      <c r="T10462" s="26">
        <v>10442</v>
      </c>
      <c r="U10462" s="26" t="e">
        <f t="shared" si="824"/>
        <v>#N/A</v>
      </c>
      <c r="V10462" s="36" t="e">
        <f t="shared" si="821"/>
        <v>#N/A</v>
      </c>
      <c r="W10462" s="29" t="e">
        <f t="shared" si="823"/>
        <v>#N/A</v>
      </c>
      <c r="X10462" s="37" t="e">
        <f t="shared" si="822"/>
        <v>#N/A</v>
      </c>
      <c r="Y10462" s="37" t="e">
        <f t="shared" si="820"/>
        <v>#N/A</v>
      </c>
      <c r="Z10462" s="37"/>
      <c r="AA10462" s="37"/>
    </row>
    <row r="10463" spans="20:27">
      <c r="T10463" s="26">
        <v>10443</v>
      </c>
      <c r="U10463" s="26" t="e">
        <f t="shared" si="824"/>
        <v>#N/A</v>
      </c>
      <c r="V10463" s="36" t="e">
        <f t="shared" si="821"/>
        <v>#N/A</v>
      </c>
      <c r="W10463" s="29" t="e">
        <f t="shared" si="823"/>
        <v>#N/A</v>
      </c>
      <c r="X10463" s="37" t="e">
        <f t="shared" si="822"/>
        <v>#N/A</v>
      </c>
      <c r="Y10463" s="37" t="e">
        <f t="shared" ref="Y10463:Y10526" si="825">IF(($K$60+15)&gt;T10463,K$23*EXP(M$22*LOG(T10463/O$23)),(#N/A))</f>
        <v>#N/A</v>
      </c>
      <c r="Z10463" s="37"/>
      <c r="AA10463" s="37"/>
    </row>
    <row r="10464" spans="20:27">
      <c r="T10464" s="26">
        <v>10444</v>
      </c>
      <c r="U10464" s="26" t="e">
        <f t="shared" si="824"/>
        <v>#N/A</v>
      </c>
      <c r="V10464" s="36" t="e">
        <f t="shared" si="821"/>
        <v>#N/A</v>
      </c>
      <c r="W10464" s="29" t="e">
        <f t="shared" si="823"/>
        <v>#N/A</v>
      </c>
      <c r="X10464" s="37" t="e">
        <f t="shared" si="822"/>
        <v>#N/A</v>
      </c>
      <c r="Y10464" s="37" t="e">
        <f t="shared" si="825"/>
        <v>#N/A</v>
      </c>
      <c r="Z10464" s="37"/>
      <c r="AA10464" s="37"/>
    </row>
    <row r="10465" spans="20:27">
      <c r="T10465" s="26">
        <v>10445</v>
      </c>
      <c r="U10465" s="26" t="e">
        <f t="shared" si="824"/>
        <v>#N/A</v>
      </c>
      <c r="V10465" s="36" t="e">
        <f t="shared" si="821"/>
        <v>#N/A</v>
      </c>
      <c r="W10465" s="29" t="e">
        <f t="shared" si="823"/>
        <v>#N/A</v>
      </c>
      <c r="X10465" s="37" t="e">
        <f t="shared" si="822"/>
        <v>#N/A</v>
      </c>
      <c r="Y10465" s="37" t="e">
        <f t="shared" si="825"/>
        <v>#N/A</v>
      </c>
      <c r="Z10465" s="37"/>
      <c r="AA10465" s="37"/>
    </row>
    <row r="10466" spans="20:27">
      <c r="T10466" s="26">
        <v>10446</v>
      </c>
      <c r="U10466" s="26" t="e">
        <f t="shared" si="824"/>
        <v>#N/A</v>
      </c>
      <c r="V10466" s="36" t="e">
        <f t="shared" si="821"/>
        <v>#N/A</v>
      </c>
      <c r="W10466" s="29" t="e">
        <f t="shared" si="823"/>
        <v>#N/A</v>
      </c>
      <c r="X10466" s="37" t="e">
        <f t="shared" si="822"/>
        <v>#N/A</v>
      </c>
      <c r="Y10466" s="37" t="e">
        <f t="shared" si="825"/>
        <v>#N/A</v>
      </c>
      <c r="Z10466" s="37"/>
      <c r="AA10466" s="37"/>
    </row>
    <row r="10467" spans="20:27">
      <c r="T10467" s="26">
        <v>10447</v>
      </c>
      <c r="U10467" s="26" t="e">
        <f t="shared" si="824"/>
        <v>#N/A</v>
      </c>
      <c r="V10467" s="36" t="e">
        <f t="shared" si="821"/>
        <v>#N/A</v>
      </c>
      <c r="W10467" s="29" t="e">
        <f t="shared" si="823"/>
        <v>#N/A</v>
      </c>
      <c r="X10467" s="37" t="e">
        <f t="shared" si="822"/>
        <v>#N/A</v>
      </c>
      <c r="Y10467" s="37" t="e">
        <f t="shared" si="825"/>
        <v>#N/A</v>
      </c>
      <c r="Z10467" s="37"/>
      <c r="AA10467" s="37"/>
    </row>
    <row r="10468" spans="20:27">
      <c r="T10468" s="26">
        <v>10448</v>
      </c>
      <c r="U10468" s="26" t="e">
        <f t="shared" si="824"/>
        <v>#N/A</v>
      </c>
      <c r="V10468" s="36" t="e">
        <f t="shared" si="821"/>
        <v>#N/A</v>
      </c>
      <c r="W10468" s="29" t="e">
        <f t="shared" si="823"/>
        <v>#N/A</v>
      </c>
      <c r="X10468" s="37" t="e">
        <f t="shared" si="822"/>
        <v>#N/A</v>
      </c>
      <c r="Y10468" s="37" t="e">
        <f t="shared" si="825"/>
        <v>#N/A</v>
      </c>
      <c r="Z10468" s="37"/>
      <c r="AA10468" s="37"/>
    </row>
    <row r="10469" spans="20:27">
      <c r="T10469" s="26">
        <v>10449</v>
      </c>
      <c r="U10469" s="26" t="e">
        <f t="shared" si="824"/>
        <v>#N/A</v>
      </c>
      <c r="V10469" s="36" t="e">
        <f t="shared" si="821"/>
        <v>#N/A</v>
      </c>
      <c r="W10469" s="29" t="e">
        <f t="shared" si="823"/>
        <v>#N/A</v>
      </c>
      <c r="X10469" s="37" t="e">
        <f t="shared" si="822"/>
        <v>#N/A</v>
      </c>
      <c r="Y10469" s="37" t="e">
        <f t="shared" si="825"/>
        <v>#N/A</v>
      </c>
      <c r="Z10469" s="37"/>
      <c r="AA10469" s="37"/>
    </row>
    <row r="10470" spans="20:27">
      <c r="T10470" s="26">
        <v>10450</v>
      </c>
      <c r="U10470" s="26" t="e">
        <f t="shared" si="824"/>
        <v>#N/A</v>
      </c>
      <c r="V10470" s="36" t="e">
        <f t="shared" si="821"/>
        <v>#N/A</v>
      </c>
      <c r="W10470" s="29" t="e">
        <f t="shared" si="823"/>
        <v>#N/A</v>
      </c>
      <c r="X10470" s="37" t="e">
        <f t="shared" si="822"/>
        <v>#N/A</v>
      </c>
      <c r="Y10470" s="37" t="e">
        <f t="shared" si="825"/>
        <v>#N/A</v>
      </c>
      <c r="Z10470" s="37"/>
      <c r="AA10470" s="37"/>
    </row>
    <row r="10471" spans="20:27">
      <c r="T10471" s="26">
        <v>10451</v>
      </c>
      <c r="U10471" s="26" t="e">
        <f t="shared" si="824"/>
        <v>#N/A</v>
      </c>
      <c r="V10471" s="36" t="e">
        <f t="shared" si="821"/>
        <v>#N/A</v>
      </c>
      <c r="W10471" s="29" t="e">
        <f t="shared" si="823"/>
        <v>#N/A</v>
      </c>
      <c r="X10471" s="37" t="e">
        <f t="shared" si="822"/>
        <v>#N/A</v>
      </c>
      <c r="Y10471" s="37" t="e">
        <f t="shared" si="825"/>
        <v>#N/A</v>
      </c>
      <c r="Z10471" s="37"/>
      <c r="AA10471" s="37"/>
    </row>
    <row r="10472" spans="20:27">
      <c r="T10472" s="26">
        <v>10452</v>
      </c>
      <c r="U10472" s="26" t="e">
        <f t="shared" si="824"/>
        <v>#N/A</v>
      </c>
      <c r="V10472" s="36" t="e">
        <f t="shared" si="821"/>
        <v>#N/A</v>
      </c>
      <c r="W10472" s="29" t="e">
        <f t="shared" si="823"/>
        <v>#N/A</v>
      </c>
      <c r="X10472" s="37" t="e">
        <f t="shared" si="822"/>
        <v>#N/A</v>
      </c>
      <c r="Y10472" s="37" t="e">
        <f t="shared" si="825"/>
        <v>#N/A</v>
      </c>
      <c r="Z10472" s="37"/>
      <c r="AA10472" s="37"/>
    </row>
    <row r="10473" spans="20:27">
      <c r="T10473" s="26">
        <v>10453</v>
      </c>
      <c r="U10473" s="26" t="e">
        <f t="shared" si="824"/>
        <v>#N/A</v>
      </c>
      <c r="V10473" s="36" t="e">
        <f t="shared" si="821"/>
        <v>#N/A</v>
      </c>
      <c r="W10473" s="29" t="e">
        <f t="shared" si="823"/>
        <v>#N/A</v>
      </c>
      <c r="X10473" s="37" t="e">
        <f t="shared" si="822"/>
        <v>#N/A</v>
      </c>
      <c r="Y10473" s="37" t="e">
        <f t="shared" si="825"/>
        <v>#N/A</v>
      </c>
      <c r="Z10473" s="37"/>
      <c r="AA10473" s="37"/>
    </row>
    <row r="10474" spans="20:27">
      <c r="T10474" s="26">
        <v>10454</v>
      </c>
      <c r="U10474" s="26" t="e">
        <f t="shared" si="824"/>
        <v>#N/A</v>
      </c>
      <c r="V10474" s="36" t="e">
        <f t="shared" si="821"/>
        <v>#N/A</v>
      </c>
      <c r="W10474" s="29" t="e">
        <f t="shared" si="823"/>
        <v>#N/A</v>
      </c>
      <c r="X10474" s="37" t="e">
        <f t="shared" si="822"/>
        <v>#N/A</v>
      </c>
      <c r="Y10474" s="37" t="e">
        <f t="shared" si="825"/>
        <v>#N/A</v>
      </c>
      <c r="Z10474" s="37"/>
      <c r="AA10474" s="37"/>
    </row>
    <row r="10475" spans="20:27">
      <c r="T10475" s="26">
        <v>10455</v>
      </c>
      <c r="U10475" s="26" t="e">
        <f t="shared" si="824"/>
        <v>#N/A</v>
      </c>
      <c r="V10475" s="36" t="e">
        <f t="shared" si="821"/>
        <v>#N/A</v>
      </c>
      <c r="W10475" s="29" t="e">
        <f t="shared" si="823"/>
        <v>#N/A</v>
      </c>
      <c r="X10475" s="37" t="e">
        <f t="shared" si="822"/>
        <v>#N/A</v>
      </c>
      <c r="Y10475" s="37" t="e">
        <f t="shared" si="825"/>
        <v>#N/A</v>
      </c>
      <c r="Z10475" s="37"/>
      <c r="AA10475" s="37"/>
    </row>
    <row r="10476" spans="20:27">
      <c r="T10476" s="26">
        <v>10456</v>
      </c>
      <c r="U10476" s="26" t="e">
        <f t="shared" si="824"/>
        <v>#N/A</v>
      </c>
      <c r="V10476" s="36" t="e">
        <f t="shared" si="821"/>
        <v>#N/A</v>
      </c>
      <c r="W10476" s="29" t="e">
        <f t="shared" si="823"/>
        <v>#N/A</v>
      </c>
      <c r="X10476" s="37" t="e">
        <f t="shared" si="822"/>
        <v>#N/A</v>
      </c>
      <c r="Y10476" s="37" t="e">
        <f t="shared" si="825"/>
        <v>#N/A</v>
      </c>
      <c r="Z10476" s="37"/>
      <c r="AA10476" s="37"/>
    </row>
    <row r="10477" spans="20:27">
      <c r="T10477" s="26">
        <v>10457</v>
      </c>
      <c r="U10477" s="26" t="e">
        <f t="shared" si="824"/>
        <v>#N/A</v>
      </c>
      <c r="V10477" s="36" t="e">
        <f t="shared" si="821"/>
        <v>#N/A</v>
      </c>
      <c r="W10477" s="29" t="e">
        <f t="shared" si="823"/>
        <v>#N/A</v>
      </c>
      <c r="X10477" s="37" t="e">
        <f t="shared" si="822"/>
        <v>#N/A</v>
      </c>
      <c r="Y10477" s="37" t="e">
        <f t="shared" si="825"/>
        <v>#N/A</v>
      </c>
      <c r="Z10477" s="37"/>
      <c r="AA10477" s="37"/>
    </row>
    <row r="10478" spans="20:27">
      <c r="T10478" s="26">
        <v>10458</v>
      </c>
      <c r="U10478" s="26" t="e">
        <f t="shared" si="824"/>
        <v>#N/A</v>
      </c>
      <c r="V10478" s="36" t="e">
        <f t="shared" si="821"/>
        <v>#N/A</v>
      </c>
      <c r="W10478" s="29" t="e">
        <f t="shared" si="823"/>
        <v>#N/A</v>
      </c>
      <c r="X10478" s="37" t="e">
        <f t="shared" si="822"/>
        <v>#N/A</v>
      </c>
      <c r="Y10478" s="37" t="e">
        <f t="shared" si="825"/>
        <v>#N/A</v>
      </c>
      <c r="Z10478" s="37"/>
      <c r="AA10478" s="37"/>
    </row>
    <row r="10479" spans="20:27">
      <c r="T10479" s="26">
        <v>10459</v>
      </c>
      <c r="U10479" s="26" t="e">
        <f t="shared" si="824"/>
        <v>#N/A</v>
      </c>
      <c r="V10479" s="36" t="e">
        <f t="shared" si="821"/>
        <v>#N/A</v>
      </c>
      <c r="W10479" s="29" t="e">
        <f t="shared" si="823"/>
        <v>#N/A</v>
      </c>
      <c r="X10479" s="37" t="e">
        <f t="shared" si="822"/>
        <v>#N/A</v>
      </c>
      <c r="Y10479" s="37" t="e">
        <f t="shared" si="825"/>
        <v>#N/A</v>
      </c>
      <c r="Z10479" s="37"/>
      <c r="AA10479" s="37"/>
    </row>
    <row r="10480" spans="20:27">
      <c r="T10480" s="26">
        <v>10460</v>
      </c>
      <c r="U10480" s="26" t="e">
        <f t="shared" si="824"/>
        <v>#N/A</v>
      </c>
      <c r="V10480" s="36" t="e">
        <f t="shared" si="821"/>
        <v>#N/A</v>
      </c>
      <c r="W10480" s="29" t="e">
        <f t="shared" si="823"/>
        <v>#N/A</v>
      </c>
      <c r="X10480" s="37" t="e">
        <f t="shared" si="822"/>
        <v>#N/A</v>
      </c>
      <c r="Y10480" s="37" t="e">
        <f t="shared" si="825"/>
        <v>#N/A</v>
      </c>
      <c r="Z10480" s="37"/>
      <c r="AA10480" s="37"/>
    </row>
    <row r="10481" spans="20:27">
      <c r="T10481" s="26">
        <v>10461</v>
      </c>
      <c r="U10481" s="26" t="e">
        <f t="shared" si="824"/>
        <v>#N/A</v>
      </c>
      <c r="V10481" s="36" t="e">
        <f t="shared" si="821"/>
        <v>#N/A</v>
      </c>
      <c r="W10481" s="29" t="e">
        <f t="shared" si="823"/>
        <v>#N/A</v>
      </c>
      <c r="X10481" s="37" t="e">
        <f t="shared" si="822"/>
        <v>#N/A</v>
      </c>
      <c r="Y10481" s="37" t="e">
        <f t="shared" si="825"/>
        <v>#N/A</v>
      </c>
      <c r="Z10481" s="37"/>
      <c r="AA10481" s="37"/>
    </row>
    <row r="10482" spans="20:27">
      <c r="T10482" s="26">
        <v>10462</v>
      </c>
      <c r="U10482" s="26" t="e">
        <f t="shared" si="824"/>
        <v>#N/A</v>
      </c>
      <c r="V10482" s="36" t="e">
        <f t="shared" si="821"/>
        <v>#N/A</v>
      </c>
      <c r="W10482" s="29" t="e">
        <f t="shared" si="823"/>
        <v>#N/A</v>
      </c>
      <c r="X10482" s="37" t="e">
        <f t="shared" si="822"/>
        <v>#N/A</v>
      </c>
      <c r="Y10482" s="37" t="e">
        <f t="shared" si="825"/>
        <v>#N/A</v>
      </c>
      <c r="Z10482" s="37"/>
      <c r="AA10482" s="37"/>
    </row>
    <row r="10483" spans="20:27">
      <c r="T10483" s="26">
        <v>10463</v>
      </c>
      <c r="U10483" s="26" t="e">
        <f t="shared" si="824"/>
        <v>#N/A</v>
      </c>
      <c r="V10483" s="36" t="e">
        <f t="shared" si="821"/>
        <v>#N/A</v>
      </c>
      <c r="W10483" s="29" t="e">
        <f t="shared" si="823"/>
        <v>#N/A</v>
      </c>
      <c r="X10483" s="37" t="e">
        <f t="shared" si="822"/>
        <v>#N/A</v>
      </c>
      <c r="Y10483" s="37" t="e">
        <f t="shared" si="825"/>
        <v>#N/A</v>
      </c>
      <c r="Z10483" s="37"/>
      <c r="AA10483" s="37"/>
    </row>
    <row r="10484" spans="20:27">
      <c r="T10484" s="26">
        <v>10464</v>
      </c>
      <c r="U10484" s="26" t="e">
        <f t="shared" si="824"/>
        <v>#N/A</v>
      </c>
      <c r="V10484" s="36" t="e">
        <f t="shared" si="821"/>
        <v>#N/A</v>
      </c>
      <c r="W10484" s="29" t="e">
        <f t="shared" si="823"/>
        <v>#N/A</v>
      </c>
      <c r="X10484" s="37" t="e">
        <f t="shared" si="822"/>
        <v>#N/A</v>
      </c>
      <c r="Y10484" s="37" t="e">
        <f t="shared" si="825"/>
        <v>#N/A</v>
      </c>
      <c r="Z10484" s="37"/>
      <c r="AA10484" s="37"/>
    </row>
    <row r="10485" spans="20:27">
      <c r="T10485" s="26">
        <v>10465</v>
      </c>
      <c r="U10485" s="26" t="e">
        <f t="shared" si="824"/>
        <v>#N/A</v>
      </c>
      <c r="V10485" s="36" t="e">
        <f t="shared" si="821"/>
        <v>#N/A</v>
      </c>
      <c r="W10485" s="29" t="e">
        <f t="shared" si="823"/>
        <v>#N/A</v>
      </c>
      <c r="X10485" s="37" t="e">
        <f t="shared" si="822"/>
        <v>#N/A</v>
      </c>
      <c r="Y10485" s="37" t="e">
        <f t="shared" si="825"/>
        <v>#N/A</v>
      </c>
      <c r="Z10485" s="37"/>
      <c r="AA10485" s="37"/>
    </row>
    <row r="10486" spans="20:27">
      <c r="T10486" s="26">
        <v>10466</v>
      </c>
      <c r="U10486" s="26" t="e">
        <f t="shared" si="824"/>
        <v>#N/A</v>
      </c>
      <c r="V10486" s="36" t="e">
        <f t="shared" si="821"/>
        <v>#N/A</v>
      </c>
      <c r="W10486" s="29" t="e">
        <f t="shared" si="823"/>
        <v>#N/A</v>
      </c>
      <c r="X10486" s="37" t="e">
        <f t="shared" si="822"/>
        <v>#N/A</v>
      </c>
      <c r="Y10486" s="37" t="e">
        <f t="shared" si="825"/>
        <v>#N/A</v>
      </c>
      <c r="Z10486" s="37"/>
      <c r="AA10486" s="37"/>
    </row>
    <row r="10487" spans="20:27">
      <c r="T10487" s="26">
        <v>10467</v>
      </c>
      <c r="U10487" s="26" t="e">
        <f t="shared" si="824"/>
        <v>#N/A</v>
      </c>
      <c r="V10487" s="36" t="e">
        <f t="shared" si="821"/>
        <v>#N/A</v>
      </c>
      <c r="W10487" s="29" t="e">
        <f t="shared" si="823"/>
        <v>#N/A</v>
      </c>
      <c r="X10487" s="37" t="e">
        <f t="shared" si="822"/>
        <v>#N/A</v>
      </c>
      <c r="Y10487" s="37" t="e">
        <f t="shared" si="825"/>
        <v>#N/A</v>
      </c>
      <c r="Z10487" s="37"/>
      <c r="AA10487" s="37"/>
    </row>
    <row r="10488" spans="20:27">
      <c r="T10488" s="26">
        <v>10468</v>
      </c>
      <c r="U10488" s="26" t="e">
        <f t="shared" si="824"/>
        <v>#N/A</v>
      </c>
      <c r="V10488" s="36" t="e">
        <f t="shared" si="821"/>
        <v>#N/A</v>
      </c>
      <c r="W10488" s="29" t="e">
        <f t="shared" si="823"/>
        <v>#N/A</v>
      </c>
      <c r="X10488" s="37" t="e">
        <f t="shared" si="822"/>
        <v>#N/A</v>
      </c>
      <c r="Y10488" s="37" t="e">
        <f t="shared" si="825"/>
        <v>#N/A</v>
      </c>
      <c r="Z10488" s="37"/>
      <c r="AA10488" s="37"/>
    </row>
    <row r="10489" spans="20:27">
      <c r="T10489" s="26">
        <v>10469</v>
      </c>
      <c r="U10489" s="26" t="e">
        <f t="shared" si="824"/>
        <v>#N/A</v>
      </c>
      <c r="V10489" s="36" t="e">
        <f t="shared" si="821"/>
        <v>#N/A</v>
      </c>
      <c r="W10489" s="29" t="e">
        <f t="shared" si="823"/>
        <v>#N/A</v>
      </c>
      <c r="X10489" s="37" t="e">
        <f t="shared" si="822"/>
        <v>#N/A</v>
      </c>
      <c r="Y10489" s="37" t="e">
        <f t="shared" si="825"/>
        <v>#N/A</v>
      </c>
      <c r="Z10489" s="37"/>
      <c r="AA10489" s="37"/>
    </row>
    <row r="10490" spans="20:27">
      <c r="T10490" s="26">
        <v>10470</v>
      </c>
      <c r="U10490" s="26" t="e">
        <f t="shared" si="824"/>
        <v>#N/A</v>
      </c>
      <c r="V10490" s="36" t="e">
        <f t="shared" si="821"/>
        <v>#N/A</v>
      </c>
      <c r="W10490" s="29" t="e">
        <f t="shared" si="823"/>
        <v>#N/A</v>
      </c>
      <c r="X10490" s="37" t="e">
        <f t="shared" si="822"/>
        <v>#N/A</v>
      </c>
      <c r="Y10490" s="37" t="e">
        <f t="shared" si="825"/>
        <v>#N/A</v>
      </c>
      <c r="Z10490" s="37"/>
      <c r="AA10490" s="37"/>
    </row>
    <row r="10491" spans="20:27">
      <c r="T10491" s="26">
        <v>10471</v>
      </c>
      <c r="U10491" s="26" t="e">
        <f t="shared" si="824"/>
        <v>#N/A</v>
      </c>
      <c r="V10491" s="36" t="e">
        <f t="shared" si="821"/>
        <v>#N/A</v>
      </c>
      <c r="W10491" s="29" t="e">
        <f t="shared" si="823"/>
        <v>#N/A</v>
      </c>
      <c r="X10491" s="37" t="e">
        <f t="shared" si="822"/>
        <v>#N/A</v>
      </c>
      <c r="Y10491" s="37" t="e">
        <f t="shared" si="825"/>
        <v>#N/A</v>
      </c>
      <c r="Z10491" s="37"/>
      <c r="AA10491" s="37"/>
    </row>
    <row r="10492" spans="20:27">
      <c r="T10492" s="26">
        <v>10472</v>
      </c>
      <c r="U10492" s="26" t="e">
        <f t="shared" si="824"/>
        <v>#N/A</v>
      </c>
      <c r="V10492" s="36" t="e">
        <f t="shared" si="821"/>
        <v>#N/A</v>
      </c>
      <c r="W10492" s="29" t="e">
        <f t="shared" si="823"/>
        <v>#N/A</v>
      </c>
      <c r="X10492" s="37" t="e">
        <f t="shared" si="822"/>
        <v>#N/A</v>
      </c>
      <c r="Y10492" s="37" t="e">
        <f t="shared" si="825"/>
        <v>#N/A</v>
      </c>
      <c r="Z10492" s="37"/>
      <c r="AA10492" s="37"/>
    </row>
    <row r="10493" spans="20:27">
      <c r="T10493" s="26">
        <v>10473</v>
      </c>
      <c r="U10493" s="26" t="e">
        <f t="shared" si="824"/>
        <v>#N/A</v>
      </c>
      <c r="V10493" s="36" t="e">
        <f t="shared" si="821"/>
        <v>#N/A</v>
      </c>
      <c r="W10493" s="29" t="e">
        <f t="shared" si="823"/>
        <v>#N/A</v>
      </c>
      <c r="X10493" s="37" t="e">
        <f t="shared" si="822"/>
        <v>#N/A</v>
      </c>
      <c r="Y10493" s="37" t="e">
        <f t="shared" si="825"/>
        <v>#N/A</v>
      </c>
      <c r="Z10493" s="37"/>
      <c r="AA10493" s="37"/>
    </row>
    <row r="10494" spans="20:27">
      <c r="T10494" s="26">
        <v>10474</v>
      </c>
      <c r="U10494" s="26" t="e">
        <f t="shared" si="824"/>
        <v>#N/A</v>
      </c>
      <c r="V10494" s="36" t="e">
        <f t="shared" si="821"/>
        <v>#N/A</v>
      </c>
      <c r="W10494" s="29" t="e">
        <f t="shared" si="823"/>
        <v>#N/A</v>
      </c>
      <c r="X10494" s="37" t="e">
        <f t="shared" si="822"/>
        <v>#N/A</v>
      </c>
      <c r="Y10494" s="37" t="e">
        <f t="shared" si="825"/>
        <v>#N/A</v>
      </c>
      <c r="Z10494" s="37"/>
      <c r="AA10494" s="37"/>
    </row>
    <row r="10495" spans="20:27">
      <c r="T10495" s="26">
        <v>10475</v>
      </c>
      <c r="U10495" s="26" t="e">
        <f t="shared" si="824"/>
        <v>#N/A</v>
      </c>
      <c r="V10495" s="36" t="e">
        <f t="shared" si="821"/>
        <v>#N/A</v>
      </c>
      <c r="W10495" s="29" t="e">
        <f t="shared" si="823"/>
        <v>#N/A</v>
      </c>
      <c r="X10495" s="37" t="e">
        <f t="shared" si="822"/>
        <v>#N/A</v>
      </c>
      <c r="Y10495" s="37" t="e">
        <f t="shared" si="825"/>
        <v>#N/A</v>
      </c>
      <c r="Z10495" s="37"/>
      <c r="AA10495" s="37"/>
    </row>
    <row r="10496" spans="20:27">
      <c r="T10496" s="26">
        <v>10476</v>
      </c>
      <c r="U10496" s="26" t="e">
        <f t="shared" si="824"/>
        <v>#N/A</v>
      </c>
      <c r="V10496" s="36" t="e">
        <f t="shared" si="821"/>
        <v>#N/A</v>
      </c>
      <c r="W10496" s="29" t="e">
        <f t="shared" si="823"/>
        <v>#N/A</v>
      </c>
      <c r="X10496" s="37" t="e">
        <f t="shared" si="822"/>
        <v>#N/A</v>
      </c>
      <c r="Y10496" s="37" t="e">
        <f t="shared" si="825"/>
        <v>#N/A</v>
      </c>
      <c r="Z10496" s="37"/>
      <c r="AA10496" s="37"/>
    </row>
    <row r="10497" spans="20:27">
      <c r="T10497" s="26">
        <v>10477</v>
      </c>
      <c r="U10497" s="26" t="e">
        <f t="shared" si="824"/>
        <v>#N/A</v>
      </c>
      <c r="V10497" s="36" t="e">
        <f t="shared" si="821"/>
        <v>#N/A</v>
      </c>
      <c r="W10497" s="29" t="e">
        <f t="shared" si="823"/>
        <v>#N/A</v>
      </c>
      <c r="X10497" s="37" t="e">
        <f t="shared" si="822"/>
        <v>#N/A</v>
      </c>
      <c r="Y10497" s="37" t="e">
        <f t="shared" si="825"/>
        <v>#N/A</v>
      </c>
      <c r="Z10497" s="37"/>
      <c r="AA10497" s="37"/>
    </row>
    <row r="10498" spans="20:27">
      <c r="T10498" s="26">
        <v>10478</v>
      </c>
      <c r="U10498" s="26" t="e">
        <f t="shared" si="824"/>
        <v>#N/A</v>
      </c>
      <c r="V10498" s="36" t="e">
        <f t="shared" si="821"/>
        <v>#N/A</v>
      </c>
      <c r="W10498" s="29" t="e">
        <f t="shared" si="823"/>
        <v>#N/A</v>
      </c>
      <c r="X10498" s="37" t="e">
        <f t="shared" si="822"/>
        <v>#N/A</v>
      </c>
      <c r="Y10498" s="37" t="e">
        <f t="shared" si="825"/>
        <v>#N/A</v>
      </c>
      <c r="Z10498" s="37"/>
      <c r="AA10498" s="37"/>
    </row>
    <row r="10499" spans="20:27">
      <c r="T10499" s="26">
        <v>10479</v>
      </c>
      <c r="U10499" s="26" t="e">
        <f t="shared" si="824"/>
        <v>#N/A</v>
      </c>
      <c r="V10499" s="36" t="e">
        <f t="shared" si="821"/>
        <v>#N/A</v>
      </c>
      <c r="W10499" s="29" t="e">
        <f t="shared" si="823"/>
        <v>#N/A</v>
      </c>
      <c r="X10499" s="37" t="e">
        <f t="shared" si="822"/>
        <v>#N/A</v>
      </c>
      <c r="Y10499" s="37" t="e">
        <f t="shared" si="825"/>
        <v>#N/A</v>
      </c>
      <c r="Z10499" s="37"/>
      <c r="AA10499" s="37"/>
    </row>
    <row r="10500" spans="20:27">
      <c r="T10500" s="26">
        <v>10480</v>
      </c>
      <c r="U10500" s="26" t="e">
        <f t="shared" si="824"/>
        <v>#N/A</v>
      </c>
      <c r="V10500" s="36" t="e">
        <f t="shared" si="821"/>
        <v>#N/A</v>
      </c>
      <c r="W10500" s="29" t="e">
        <f t="shared" si="823"/>
        <v>#N/A</v>
      </c>
      <c r="X10500" s="37" t="e">
        <f t="shared" si="822"/>
        <v>#N/A</v>
      </c>
      <c r="Y10500" s="37" t="e">
        <f t="shared" si="825"/>
        <v>#N/A</v>
      </c>
      <c r="Z10500" s="37"/>
      <c r="AA10500" s="37"/>
    </row>
    <row r="10501" spans="20:27">
      <c r="T10501" s="26">
        <v>10481</v>
      </c>
      <c r="U10501" s="26" t="e">
        <f t="shared" si="824"/>
        <v>#N/A</v>
      </c>
      <c r="V10501" s="36" t="e">
        <f t="shared" si="821"/>
        <v>#N/A</v>
      </c>
      <c r="W10501" s="29" t="e">
        <f t="shared" si="823"/>
        <v>#N/A</v>
      </c>
      <c r="X10501" s="37" t="e">
        <f t="shared" si="822"/>
        <v>#N/A</v>
      </c>
      <c r="Y10501" s="37" t="e">
        <f t="shared" si="825"/>
        <v>#N/A</v>
      </c>
      <c r="Z10501" s="37"/>
      <c r="AA10501" s="37"/>
    </row>
    <row r="10502" spans="20:27">
      <c r="T10502" s="26">
        <v>10482</v>
      </c>
      <c r="U10502" s="26" t="e">
        <f t="shared" si="824"/>
        <v>#N/A</v>
      </c>
      <c r="V10502" s="36" t="e">
        <f t="shared" si="821"/>
        <v>#N/A</v>
      </c>
      <c r="W10502" s="29" t="e">
        <f t="shared" si="823"/>
        <v>#N/A</v>
      </c>
      <c r="X10502" s="37" t="e">
        <f t="shared" si="822"/>
        <v>#N/A</v>
      </c>
      <c r="Y10502" s="37" t="e">
        <f t="shared" si="825"/>
        <v>#N/A</v>
      </c>
      <c r="Z10502" s="37"/>
      <c r="AA10502" s="37"/>
    </row>
    <row r="10503" spans="20:27">
      <c r="T10503" s="26">
        <v>10483</v>
      </c>
      <c r="U10503" s="26" t="e">
        <f t="shared" si="824"/>
        <v>#N/A</v>
      </c>
      <c r="V10503" s="36" t="e">
        <f t="shared" si="821"/>
        <v>#N/A</v>
      </c>
      <c r="W10503" s="29" t="e">
        <f t="shared" si="823"/>
        <v>#N/A</v>
      </c>
      <c r="X10503" s="37" t="e">
        <f t="shared" si="822"/>
        <v>#N/A</v>
      </c>
      <c r="Y10503" s="37" t="e">
        <f t="shared" si="825"/>
        <v>#N/A</v>
      </c>
      <c r="Z10503" s="37"/>
      <c r="AA10503" s="37"/>
    </row>
    <row r="10504" spans="20:27">
      <c r="T10504" s="26">
        <v>10484</v>
      </c>
      <c r="U10504" s="26" t="e">
        <f t="shared" si="824"/>
        <v>#N/A</v>
      </c>
      <c r="V10504" s="36" t="e">
        <f t="shared" ref="V10504:V10567" si="826">K$23*EXP(M$22*LOG(T10504/O$23))</f>
        <v>#N/A</v>
      </c>
      <c r="W10504" s="29" t="e">
        <f t="shared" si="823"/>
        <v>#N/A</v>
      </c>
      <c r="X10504" s="37" t="e">
        <f t="shared" ref="X10504:X10567" si="827">IF(($K$60+15)&gt;T10504,T10504,(#N/A))</f>
        <v>#N/A</v>
      </c>
      <c r="Y10504" s="37" t="e">
        <f t="shared" si="825"/>
        <v>#N/A</v>
      </c>
      <c r="Z10504" s="37"/>
      <c r="AA10504" s="37"/>
    </row>
    <row r="10505" spans="20:27">
      <c r="T10505" s="26">
        <v>10485</v>
      </c>
      <c r="U10505" s="26" t="e">
        <f t="shared" si="824"/>
        <v>#N/A</v>
      </c>
      <c r="V10505" s="36" t="e">
        <f t="shared" si="826"/>
        <v>#N/A</v>
      </c>
      <c r="W10505" s="29" t="e">
        <f t="shared" si="823"/>
        <v>#N/A</v>
      </c>
      <c r="X10505" s="37" t="e">
        <f t="shared" si="827"/>
        <v>#N/A</v>
      </c>
      <c r="Y10505" s="37" t="e">
        <f t="shared" si="825"/>
        <v>#N/A</v>
      </c>
      <c r="Z10505" s="37"/>
      <c r="AA10505" s="37"/>
    </row>
    <row r="10506" spans="20:27">
      <c r="T10506" s="26">
        <v>10486</v>
      </c>
      <c r="U10506" s="26" t="e">
        <f t="shared" si="824"/>
        <v>#N/A</v>
      </c>
      <c r="V10506" s="36" t="e">
        <f t="shared" si="826"/>
        <v>#N/A</v>
      </c>
      <c r="W10506" s="29" t="e">
        <f t="shared" si="823"/>
        <v>#N/A</v>
      </c>
      <c r="X10506" s="37" t="e">
        <f t="shared" si="827"/>
        <v>#N/A</v>
      </c>
      <c r="Y10506" s="37" t="e">
        <f t="shared" si="825"/>
        <v>#N/A</v>
      </c>
      <c r="Z10506" s="37"/>
      <c r="AA10506" s="37"/>
    </row>
    <row r="10507" spans="20:27">
      <c r="T10507" s="26">
        <v>10487</v>
      </c>
      <c r="U10507" s="26" t="e">
        <f t="shared" si="824"/>
        <v>#N/A</v>
      </c>
      <c r="V10507" s="36" t="e">
        <f t="shared" si="826"/>
        <v>#N/A</v>
      </c>
      <c r="W10507" s="29" t="e">
        <f t="shared" si="823"/>
        <v>#N/A</v>
      </c>
      <c r="X10507" s="37" t="e">
        <f t="shared" si="827"/>
        <v>#N/A</v>
      </c>
      <c r="Y10507" s="37" t="e">
        <f t="shared" si="825"/>
        <v>#N/A</v>
      </c>
      <c r="Z10507" s="37"/>
      <c r="AA10507" s="37"/>
    </row>
    <row r="10508" spans="20:27">
      <c r="T10508" s="26">
        <v>10488</v>
      </c>
      <c r="U10508" s="26" t="e">
        <f t="shared" si="824"/>
        <v>#N/A</v>
      </c>
      <c r="V10508" s="36" t="e">
        <f t="shared" si="826"/>
        <v>#N/A</v>
      </c>
      <c r="W10508" s="29" t="e">
        <f t="shared" si="823"/>
        <v>#N/A</v>
      </c>
      <c r="X10508" s="37" t="e">
        <f t="shared" si="827"/>
        <v>#N/A</v>
      </c>
      <c r="Y10508" s="37" t="e">
        <f t="shared" si="825"/>
        <v>#N/A</v>
      </c>
      <c r="Z10508" s="37"/>
      <c r="AA10508" s="37"/>
    </row>
    <row r="10509" spans="20:27">
      <c r="T10509" s="26">
        <v>10489</v>
      </c>
      <c r="U10509" s="26" t="e">
        <f t="shared" si="824"/>
        <v>#N/A</v>
      </c>
      <c r="V10509" s="36" t="e">
        <f t="shared" si="826"/>
        <v>#N/A</v>
      </c>
      <c r="W10509" s="29" t="e">
        <f t="shared" si="823"/>
        <v>#N/A</v>
      </c>
      <c r="X10509" s="37" t="e">
        <f t="shared" si="827"/>
        <v>#N/A</v>
      </c>
      <c r="Y10509" s="37" t="e">
        <f t="shared" si="825"/>
        <v>#N/A</v>
      </c>
      <c r="Z10509" s="37"/>
      <c r="AA10509" s="37"/>
    </row>
    <row r="10510" spans="20:27">
      <c r="T10510" s="26">
        <v>10490</v>
      </c>
      <c r="U10510" s="26" t="e">
        <f t="shared" si="824"/>
        <v>#N/A</v>
      </c>
      <c r="V10510" s="36" t="e">
        <f t="shared" si="826"/>
        <v>#N/A</v>
      </c>
      <c r="W10510" s="29" t="e">
        <f t="shared" si="823"/>
        <v>#N/A</v>
      </c>
      <c r="X10510" s="37" t="e">
        <f t="shared" si="827"/>
        <v>#N/A</v>
      </c>
      <c r="Y10510" s="37" t="e">
        <f t="shared" si="825"/>
        <v>#N/A</v>
      </c>
      <c r="Z10510" s="37"/>
      <c r="AA10510" s="37"/>
    </row>
    <row r="10511" spans="20:27">
      <c r="T10511" s="26">
        <v>10491</v>
      </c>
      <c r="U10511" s="26" t="e">
        <f t="shared" si="824"/>
        <v>#N/A</v>
      </c>
      <c r="V10511" s="36" t="e">
        <f t="shared" si="826"/>
        <v>#N/A</v>
      </c>
      <c r="W10511" s="29" t="e">
        <f t="shared" si="823"/>
        <v>#N/A</v>
      </c>
      <c r="X10511" s="37" t="e">
        <f t="shared" si="827"/>
        <v>#N/A</v>
      </c>
      <c r="Y10511" s="37" t="e">
        <f t="shared" si="825"/>
        <v>#N/A</v>
      </c>
      <c r="Z10511" s="37"/>
      <c r="AA10511" s="37"/>
    </row>
    <row r="10512" spans="20:27">
      <c r="T10512" s="26">
        <v>10492</v>
      </c>
      <c r="U10512" s="26" t="e">
        <f t="shared" si="824"/>
        <v>#N/A</v>
      </c>
      <c r="V10512" s="36" t="e">
        <f t="shared" si="826"/>
        <v>#N/A</v>
      </c>
      <c r="W10512" s="29" t="e">
        <f t="shared" si="823"/>
        <v>#N/A</v>
      </c>
      <c r="X10512" s="37" t="e">
        <f t="shared" si="827"/>
        <v>#N/A</v>
      </c>
      <c r="Y10512" s="37" t="e">
        <f t="shared" si="825"/>
        <v>#N/A</v>
      </c>
      <c r="Z10512" s="37"/>
      <c r="AA10512" s="37"/>
    </row>
    <row r="10513" spans="20:27">
      <c r="T10513" s="26">
        <v>10493</v>
      </c>
      <c r="U10513" s="26" t="e">
        <f t="shared" si="824"/>
        <v>#N/A</v>
      </c>
      <c r="V10513" s="36" t="e">
        <f t="shared" si="826"/>
        <v>#N/A</v>
      </c>
      <c r="W10513" s="29" t="e">
        <f t="shared" si="823"/>
        <v>#N/A</v>
      </c>
      <c r="X10513" s="37" t="e">
        <f t="shared" si="827"/>
        <v>#N/A</v>
      </c>
      <c r="Y10513" s="37" t="e">
        <f t="shared" si="825"/>
        <v>#N/A</v>
      </c>
      <c r="Z10513" s="37"/>
      <c r="AA10513" s="37"/>
    </row>
    <row r="10514" spans="20:27">
      <c r="T10514" s="26">
        <v>10494</v>
      </c>
      <c r="U10514" s="26" t="e">
        <f t="shared" si="824"/>
        <v>#N/A</v>
      </c>
      <c r="V10514" s="36" t="e">
        <f t="shared" si="826"/>
        <v>#N/A</v>
      </c>
      <c r="W10514" s="29" t="e">
        <f t="shared" si="823"/>
        <v>#N/A</v>
      </c>
      <c r="X10514" s="37" t="e">
        <f t="shared" si="827"/>
        <v>#N/A</v>
      </c>
      <c r="Y10514" s="37" t="e">
        <f t="shared" si="825"/>
        <v>#N/A</v>
      </c>
      <c r="Z10514" s="37"/>
      <c r="AA10514" s="37"/>
    </row>
    <row r="10515" spans="20:27">
      <c r="T10515" s="26">
        <v>10495</v>
      </c>
      <c r="U10515" s="26" t="e">
        <f t="shared" si="824"/>
        <v>#N/A</v>
      </c>
      <c r="V10515" s="36" t="e">
        <f t="shared" si="826"/>
        <v>#N/A</v>
      </c>
      <c r="W10515" s="29" t="e">
        <f t="shared" si="823"/>
        <v>#N/A</v>
      </c>
      <c r="X10515" s="37" t="e">
        <f t="shared" si="827"/>
        <v>#N/A</v>
      </c>
      <c r="Y10515" s="37" t="e">
        <f t="shared" si="825"/>
        <v>#N/A</v>
      </c>
      <c r="Z10515" s="37"/>
      <c r="AA10515" s="37"/>
    </row>
    <row r="10516" spans="20:27">
      <c r="T10516" s="26">
        <v>10496</v>
      </c>
      <c r="U10516" s="26" t="e">
        <f t="shared" si="824"/>
        <v>#N/A</v>
      </c>
      <c r="V10516" s="36" t="e">
        <f t="shared" si="826"/>
        <v>#N/A</v>
      </c>
      <c r="W10516" s="29" t="e">
        <f t="shared" si="823"/>
        <v>#N/A</v>
      </c>
      <c r="X10516" s="37" t="e">
        <f t="shared" si="827"/>
        <v>#N/A</v>
      </c>
      <c r="Y10516" s="37" t="e">
        <f t="shared" si="825"/>
        <v>#N/A</v>
      </c>
      <c r="Z10516" s="37"/>
      <c r="AA10516" s="37"/>
    </row>
    <row r="10517" spans="20:27">
      <c r="T10517" s="26">
        <v>10497</v>
      </c>
      <c r="U10517" s="26" t="e">
        <f t="shared" si="824"/>
        <v>#N/A</v>
      </c>
      <c r="V10517" s="36" t="e">
        <f t="shared" si="826"/>
        <v>#N/A</v>
      </c>
      <c r="W10517" s="29" t="e">
        <f t="shared" ref="W10517:W10580" si="828">IF(U10517="",(#N/A),V10517)</f>
        <v>#N/A</v>
      </c>
      <c r="X10517" s="37" t="e">
        <f t="shared" si="827"/>
        <v>#N/A</v>
      </c>
      <c r="Y10517" s="37" t="e">
        <f t="shared" si="825"/>
        <v>#N/A</v>
      </c>
      <c r="Z10517" s="37"/>
      <c r="AA10517" s="37"/>
    </row>
    <row r="10518" spans="20:27">
      <c r="T10518" s="26">
        <v>10498</v>
      </c>
      <c r="U10518" s="26" t="e">
        <f t="shared" ref="U10518:U10581" si="829">IF(MAX(D$20:D$64)&lt;T10518,(#N/A),T10518)</f>
        <v>#N/A</v>
      </c>
      <c r="V10518" s="36" t="e">
        <f t="shared" si="826"/>
        <v>#N/A</v>
      </c>
      <c r="W10518" s="29" t="e">
        <f t="shared" si="828"/>
        <v>#N/A</v>
      </c>
      <c r="X10518" s="37" t="e">
        <f t="shared" si="827"/>
        <v>#N/A</v>
      </c>
      <c r="Y10518" s="37" t="e">
        <f t="shared" si="825"/>
        <v>#N/A</v>
      </c>
      <c r="Z10518" s="37"/>
      <c r="AA10518" s="37"/>
    </row>
    <row r="10519" spans="20:27">
      <c r="T10519" s="26">
        <v>10499</v>
      </c>
      <c r="U10519" s="26" t="e">
        <f t="shared" si="829"/>
        <v>#N/A</v>
      </c>
      <c r="V10519" s="36" t="e">
        <f t="shared" si="826"/>
        <v>#N/A</v>
      </c>
      <c r="W10519" s="29" t="e">
        <f t="shared" si="828"/>
        <v>#N/A</v>
      </c>
      <c r="X10519" s="37" t="e">
        <f t="shared" si="827"/>
        <v>#N/A</v>
      </c>
      <c r="Y10519" s="37" t="e">
        <f t="shared" si="825"/>
        <v>#N/A</v>
      </c>
      <c r="Z10519" s="37"/>
      <c r="AA10519" s="37"/>
    </row>
    <row r="10520" spans="20:27">
      <c r="T10520" s="26">
        <v>10500</v>
      </c>
      <c r="U10520" s="26" t="e">
        <f t="shared" si="829"/>
        <v>#N/A</v>
      </c>
      <c r="V10520" s="36" t="e">
        <f t="shared" si="826"/>
        <v>#N/A</v>
      </c>
      <c r="W10520" s="29" t="e">
        <f t="shared" si="828"/>
        <v>#N/A</v>
      </c>
      <c r="X10520" s="37" t="e">
        <f t="shared" si="827"/>
        <v>#N/A</v>
      </c>
      <c r="Y10520" s="37" t="e">
        <f t="shared" si="825"/>
        <v>#N/A</v>
      </c>
      <c r="Z10520" s="37"/>
      <c r="AA10520" s="37"/>
    </row>
    <row r="10521" spans="20:27">
      <c r="T10521" s="26">
        <v>10501</v>
      </c>
      <c r="U10521" s="26" t="e">
        <f t="shared" si="829"/>
        <v>#N/A</v>
      </c>
      <c r="V10521" s="36" t="e">
        <f t="shared" si="826"/>
        <v>#N/A</v>
      </c>
      <c r="W10521" s="29" t="e">
        <f t="shared" si="828"/>
        <v>#N/A</v>
      </c>
      <c r="X10521" s="37" t="e">
        <f t="shared" si="827"/>
        <v>#N/A</v>
      </c>
      <c r="Y10521" s="37" t="e">
        <f t="shared" si="825"/>
        <v>#N/A</v>
      </c>
      <c r="Z10521" s="37"/>
      <c r="AA10521" s="37"/>
    </row>
    <row r="10522" spans="20:27">
      <c r="T10522" s="26">
        <v>10502</v>
      </c>
      <c r="U10522" s="26" t="e">
        <f t="shared" si="829"/>
        <v>#N/A</v>
      </c>
      <c r="V10522" s="36" t="e">
        <f t="shared" si="826"/>
        <v>#N/A</v>
      </c>
      <c r="W10522" s="29" t="e">
        <f t="shared" si="828"/>
        <v>#N/A</v>
      </c>
      <c r="X10522" s="37" t="e">
        <f t="shared" si="827"/>
        <v>#N/A</v>
      </c>
      <c r="Y10522" s="37" t="e">
        <f t="shared" si="825"/>
        <v>#N/A</v>
      </c>
      <c r="Z10522" s="37"/>
      <c r="AA10522" s="37"/>
    </row>
    <row r="10523" spans="20:27">
      <c r="T10523" s="26">
        <v>10503</v>
      </c>
      <c r="U10523" s="26" t="e">
        <f t="shared" si="829"/>
        <v>#N/A</v>
      </c>
      <c r="V10523" s="36" t="e">
        <f t="shared" si="826"/>
        <v>#N/A</v>
      </c>
      <c r="W10523" s="29" t="e">
        <f t="shared" si="828"/>
        <v>#N/A</v>
      </c>
      <c r="X10523" s="37" t="e">
        <f t="shared" si="827"/>
        <v>#N/A</v>
      </c>
      <c r="Y10523" s="37" t="e">
        <f t="shared" si="825"/>
        <v>#N/A</v>
      </c>
      <c r="Z10523" s="37"/>
      <c r="AA10523" s="37"/>
    </row>
    <row r="10524" spans="20:27">
      <c r="T10524" s="26">
        <v>10504</v>
      </c>
      <c r="U10524" s="26" t="e">
        <f t="shared" si="829"/>
        <v>#N/A</v>
      </c>
      <c r="V10524" s="36" t="e">
        <f t="shared" si="826"/>
        <v>#N/A</v>
      </c>
      <c r="W10524" s="29" t="e">
        <f t="shared" si="828"/>
        <v>#N/A</v>
      </c>
      <c r="X10524" s="37" t="e">
        <f t="shared" si="827"/>
        <v>#N/A</v>
      </c>
      <c r="Y10524" s="37" t="e">
        <f t="shared" si="825"/>
        <v>#N/A</v>
      </c>
      <c r="Z10524" s="37"/>
      <c r="AA10524" s="37"/>
    </row>
    <row r="10525" spans="20:27">
      <c r="T10525" s="26">
        <v>10505</v>
      </c>
      <c r="U10525" s="26" t="e">
        <f t="shared" si="829"/>
        <v>#N/A</v>
      </c>
      <c r="V10525" s="36" t="e">
        <f t="shared" si="826"/>
        <v>#N/A</v>
      </c>
      <c r="W10525" s="29" t="e">
        <f t="shared" si="828"/>
        <v>#N/A</v>
      </c>
      <c r="X10525" s="37" t="e">
        <f t="shared" si="827"/>
        <v>#N/A</v>
      </c>
      <c r="Y10525" s="37" t="e">
        <f t="shared" si="825"/>
        <v>#N/A</v>
      </c>
      <c r="Z10525" s="37"/>
      <c r="AA10525" s="37"/>
    </row>
    <row r="10526" spans="20:27">
      <c r="T10526" s="26">
        <v>10506</v>
      </c>
      <c r="U10526" s="26" t="e">
        <f t="shared" si="829"/>
        <v>#N/A</v>
      </c>
      <c r="V10526" s="36" t="e">
        <f t="shared" si="826"/>
        <v>#N/A</v>
      </c>
      <c r="W10526" s="29" t="e">
        <f t="shared" si="828"/>
        <v>#N/A</v>
      </c>
      <c r="X10526" s="37" t="e">
        <f t="shared" si="827"/>
        <v>#N/A</v>
      </c>
      <c r="Y10526" s="37" t="e">
        <f t="shared" si="825"/>
        <v>#N/A</v>
      </c>
      <c r="Z10526" s="37"/>
      <c r="AA10526" s="37"/>
    </row>
    <row r="10527" spans="20:27">
      <c r="T10527" s="26">
        <v>10507</v>
      </c>
      <c r="U10527" s="26" t="e">
        <f t="shared" si="829"/>
        <v>#N/A</v>
      </c>
      <c r="V10527" s="36" t="e">
        <f t="shared" si="826"/>
        <v>#N/A</v>
      </c>
      <c r="W10527" s="29" t="e">
        <f t="shared" si="828"/>
        <v>#N/A</v>
      </c>
      <c r="X10527" s="37" t="e">
        <f t="shared" si="827"/>
        <v>#N/A</v>
      </c>
      <c r="Y10527" s="37" t="e">
        <f t="shared" ref="Y10527:Y10590" si="830">IF(($K$60+15)&gt;T10527,K$23*EXP(M$22*LOG(T10527/O$23)),(#N/A))</f>
        <v>#N/A</v>
      </c>
      <c r="Z10527" s="37"/>
      <c r="AA10527" s="37"/>
    </row>
    <row r="10528" spans="20:27">
      <c r="T10528" s="26">
        <v>10508</v>
      </c>
      <c r="U10528" s="26" t="e">
        <f t="shared" si="829"/>
        <v>#N/A</v>
      </c>
      <c r="V10528" s="36" t="e">
        <f t="shared" si="826"/>
        <v>#N/A</v>
      </c>
      <c r="W10528" s="29" t="e">
        <f t="shared" si="828"/>
        <v>#N/A</v>
      </c>
      <c r="X10528" s="37" t="e">
        <f t="shared" si="827"/>
        <v>#N/A</v>
      </c>
      <c r="Y10528" s="37" t="e">
        <f t="shared" si="830"/>
        <v>#N/A</v>
      </c>
      <c r="Z10528" s="37"/>
      <c r="AA10528" s="37"/>
    </row>
    <row r="10529" spans="20:27">
      <c r="T10529" s="26">
        <v>10509</v>
      </c>
      <c r="U10529" s="26" t="e">
        <f t="shared" si="829"/>
        <v>#N/A</v>
      </c>
      <c r="V10529" s="36" t="e">
        <f t="shared" si="826"/>
        <v>#N/A</v>
      </c>
      <c r="W10529" s="29" t="e">
        <f t="shared" si="828"/>
        <v>#N/A</v>
      </c>
      <c r="X10529" s="37" t="e">
        <f t="shared" si="827"/>
        <v>#N/A</v>
      </c>
      <c r="Y10529" s="37" t="e">
        <f t="shared" si="830"/>
        <v>#N/A</v>
      </c>
      <c r="Z10529" s="37"/>
      <c r="AA10529" s="37"/>
    </row>
    <row r="10530" spans="20:27">
      <c r="T10530" s="26">
        <v>10510</v>
      </c>
      <c r="U10530" s="26" t="e">
        <f t="shared" si="829"/>
        <v>#N/A</v>
      </c>
      <c r="V10530" s="36" t="e">
        <f t="shared" si="826"/>
        <v>#N/A</v>
      </c>
      <c r="W10530" s="29" t="e">
        <f t="shared" si="828"/>
        <v>#N/A</v>
      </c>
      <c r="X10530" s="37" t="e">
        <f t="shared" si="827"/>
        <v>#N/A</v>
      </c>
      <c r="Y10530" s="37" t="e">
        <f t="shared" si="830"/>
        <v>#N/A</v>
      </c>
      <c r="Z10530" s="37"/>
      <c r="AA10530" s="37"/>
    </row>
    <row r="10531" spans="20:27">
      <c r="T10531" s="26">
        <v>10511</v>
      </c>
      <c r="U10531" s="26" t="e">
        <f t="shared" si="829"/>
        <v>#N/A</v>
      </c>
      <c r="V10531" s="36" t="e">
        <f t="shared" si="826"/>
        <v>#N/A</v>
      </c>
      <c r="W10531" s="29" t="e">
        <f t="shared" si="828"/>
        <v>#N/A</v>
      </c>
      <c r="X10531" s="37" t="e">
        <f t="shared" si="827"/>
        <v>#N/A</v>
      </c>
      <c r="Y10531" s="37" t="e">
        <f t="shared" si="830"/>
        <v>#N/A</v>
      </c>
      <c r="Z10531" s="37"/>
      <c r="AA10531" s="37"/>
    </row>
    <row r="10532" spans="20:27">
      <c r="T10532" s="26">
        <v>10512</v>
      </c>
      <c r="U10532" s="26" t="e">
        <f t="shared" si="829"/>
        <v>#N/A</v>
      </c>
      <c r="V10532" s="36" t="e">
        <f t="shared" si="826"/>
        <v>#N/A</v>
      </c>
      <c r="W10532" s="29" t="e">
        <f t="shared" si="828"/>
        <v>#N/A</v>
      </c>
      <c r="X10532" s="37" t="e">
        <f t="shared" si="827"/>
        <v>#N/A</v>
      </c>
      <c r="Y10532" s="37" t="e">
        <f t="shared" si="830"/>
        <v>#N/A</v>
      </c>
      <c r="Z10532" s="37"/>
      <c r="AA10532" s="37"/>
    </row>
    <row r="10533" spans="20:27">
      <c r="T10533" s="26">
        <v>10513</v>
      </c>
      <c r="U10533" s="26" t="e">
        <f t="shared" si="829"/>
        <v>#N/A</v>
      </c>
      <c r="V10533" s="36" t="e">
        <f t="shared" si="826"/>
        <v>#N/A</v>
      </c>
      <c r="W10533" s="29" t="e">
        <f t="shared" si="828"/>
        <v>#N/A</v>
      </c>
      <c r="X10533" s="37" t="e">
        <f t="shared" si="827"/>
        <v>#N/A</v>
      </c>
      <c r="Y10533" s="37" t="e">
        <f t="shared" si="830"/>
        <v>#N/A</v>
      </c>
      <c r="Z10533" s="37"/>
      <c r="AA10533" s="37"/>
    </row>
    <row r="10534" spans="20:27">
      <c r="T10534" s="26">
        <v>10514</v>
      </c>
      <c r="U10534" s="26" t="e">
        <f t="shared" si="829"/>
        <v>#N/A</v>
      </c>
      <c r="V10534" s="36" t="e">
        <f t="shared" si="826"/>
        <v>#N/A</v>
      </c>
      <c r="W10534" s="29" t="e">
        <f t="shared" si="828"/>
        <v>#N/A</v>
      </c>
      <c r="X10534" s="37" t="e">
        <f t="shared" si="827"/>
        <v>#N/A</v>
      </c>
      <c r="Y10534" s="37" t="e">
        <f t="shared" si="830"/>
        <v>#N/A</v>
      </c>
      <c r="Z10534" s="37"/>
      <c r="AA10534" s="37"/>
    </row>
    <row r="10535" spans="20:27">
      <c r="T10535" s="26">
        <v>10515</v>
      </c>
      <c r="U10535" s="26" t="e">
        <f t="shared" si="829"/>
        <v>#N/A</v>
      </c>
      <c r="V10535" s="36" t="e">
        <f t="shared" si="826"/>
        <v>#N/A</v>
      </c>
      <c r="W10535" s="29" t="e">
        <f t="shared" si="828"/>
        <v>#N/A</v>
      </c>
      <c r="X10535" s="37" t="e">
        <f t="shared" si="827"/>
        <v>#N/A</v>
      </c>
      <c r="Y10535" s="37" t="e">
        <f t="shared" si="830"/>
        <v>#N/A</v>
      </c>
      <c r="Z10535" s="37"/>
      <c r="AA10535" s="37"/>
    </row>
    <row r="10536" spans="20:27">
      <c r="T10536" s="26">
        <v>10516</v>
      </c>
      <c r="U10536" s="26" t="e">
        <f t="shared" si="829"/>
        <v>#N/A</v>
      </c>
      <c r="V10536" s="36" t="e">
        <f t="shared" si="826"/>
        <v>#N/A</v>
      </c>
      <c r="W10536" s="29" t="e">
        <f t="shared" si="828"/>
        <v>#N/A</v>
      </c>
      <c r="X10536" s="37" t="e">
        <f t="shared" si="827"/>
        <v>#N/A</v>
      </c>
      <c r="Y10536" s="37" t="e">
        <f t="shared" si="830"/>
        <v>#N/A</v>
      </c>
      <c r="Z10536" s="37"/>
      <c r="AA10536" s="37"/>
    </row>
    <row r="10537" spans="20:27">
      <c r="T10537" s="26">
        <v>10517</v>
      </c>
      <c r="U10537" s="26" t="e">
        <f t="shared" si="829"/>
        <v>#N/A</v>
      </c>
      <c r="V10537" s="36" t="e">
        <f t="shared" si="826"/>
        <v>#N/A</v>
      </c>
      <c r="W10537" s="29" t="e">
        <f t="shared" si="828"/>
        <v>#N/A</v>
      </c>
      <c r="X10537" s="37" t="e">
        <f t="shared" si="827"/>
        <v>#N/A</v>
      </c>
      <c r="Y10537" s="37" t="e">
        <f t="shared" si="830"/>
        <v>#N/A</v>
      </c>
      <c r="Z10537" s="37"/>
      <c r="AA10537" s="37"/>
    </row>
    <row r="10538" spans="20:27">
      <c r="T10538" s="26">
        <v>10518</v>
      </c>
      <c r="U10538" s="26" t="e">
        <f t="shared" si="829"/>
        <v>#N/A</v>
      </c>
      <c r="V10538" s="36" t="e">
        <f t="shared" si="826"/>
        <v>#N/A</v>
      </c>
      <c r="W10538" s="29" t="e">
        <f t="shared" si="828"/>
        <v>#N/A</v>
      </c>
      <c r="X10538" s="37" t="e">
        <f t="shared" si="827"/>
        <v>#N/A</v>
      </c>
      <c r="Y10538" s="37" t="e">
        <f t="shared" si="830"/>
        <v>#N/A</v>
      </c>
      <c r="Z10538" s="37"/>
      <c r="AA10538" s="37"/>
    </row>
    <row r="10539" spans="20:27">
      <c r="T10539" s="26">
        <v>10519</v>
      </c>
      <c r="U10539" s="26" t="e">
        <f t="shared" si="829"/>
        <v>#N/A</v>
      </c>
      <c r="V10539" s="36" t="e">
        <f t="shared" si="826"/>
        <v>#N/A</v>
      </c>
      <c r="W10539" s="29" t="e">
        <f t="shared" si="828"/>
        <v>#N/A</v>
      </c>
      <c r="X10539" s="37" t="e">
        <f t="shared" si="827"/>
        <v>#N/A</v>
      </c>
      <c r="Y10539" s="37" t="e">
        <f t="shared" si="830"/>
        <v>#N/A</v>
      </c>
      <c r="Z10539" s="37"/>
      <c r="AA10539" s="37"/>
    </row>
    <row r="10540" spans="20:27">
      <c r="T10540" s="26">
        <v>10520</v>
      </c>
      <c r="U10540" s="26" t="e">
        <f t="shared" si="829"/>
        <v>#N/A</v>
      </c>
      <c r="V10540" s="36" t="e">
        <f t="shared" si="826"/>
        <v>#N/A</v>
      </c>
      <c r="W10540" s="29" t="e">
        <f t="shared" si="828"/>
        <v>#N/A</v>
      </c>
      <c r="X10540" s="37" t="e">
        <f t="shared" si="827"/>
        <v>#N/A</v>
      </c>
      <c r="Y10540" s="37" t="e">
        <f t="shared" si="830"/>
        <v>#N/A</v>
      </c>
      <c r="Z10540" s="37"/>
      <c r="AA10540" s="37"/>
    </row>
    <row r="10541" spans="20:27">
      <c r="T10541" s="26">
        <v>10521</v>
      </c>
      <c r="U10541" s="26" t="e">
        <f t="shared" si="829"/>
        <v>#N/A</v>
      </c>
      <c r="V10541" s="36" t="e">
        <f t="shared" si="826"/>
        <v>#N/A</v>
      </c>
      <c r="W10541" s="29" t="e">
        <f t="shared" si="828"/>
        <v>#N/A</v>
      </c>
      <c r="X10541" s="37" t="e">
        <f t="shared" si="827"/>
        <v>#N/A</v>
      </c>
      <c r="Y10541" s="37" t="e">
        <f t="shared" si="830"/>
        <v>#N/A</v>
      </c>
      <c r="Z10541" s="37"/>
      <c r="AA10541" s="37"/>
    </row>
    <row r="10542" spans="20:27">
      <c r="T10542" s="26">
        <v>10522</v>
      </c>
      <c r="U10542" s="26" t="e">
        <f t="shared" si="829"/>
        <v>#N/A</v>
      </c>
      <c r="V10542" s="36" t="e">
        <f t="shared" si="826"/>
        <v>#N/A</v>
      </c>
      <c r="W10542" s="29" t="e">
        <f t="shared" si="828"/>
        <v>#N/A</v>
      </c>
      <c r="X10542" s="37" t="e">
        <f t="shared" si="827"/>
        <v>#N/A</v>
      </c>
      <c r="Y10542" s="37" t="e">
        <f t="shared" si="830"/>
        <v>#N/A</v>
      </c>
      <c r="Z10542" s="37"/>
      <c r="AA10542" s="37"/>
    </row>
    <row r="10543" spans="20:27">
      <c r="T10543" s="26">
        <v>10523</v>
      </c>
      <c r="U10543" s="26" t="e">
        <f t="shared" si="829"/>
        <v>#N/A</v>
      </c>
      <c r="V10543" s="36" t="e">
        <f t="shared" si="826"/>
        <v>#N/A</v>
      </c>
      <c r="W10543" s="29" t="e">
        <f t="shared" si="828"/>
        <v>#N/A</v>
      </c>
      <c r="X10543" s="37" t="e">
        <f t="shared" si="827"/>
        <v>#N/A</v>
      </c>
      <c r="Y10543" s="37" t="e">
        <f t="shared" si="830"/>
        <v>#N/A</v>
      </c>
      <c r="Z10543" s="37"/>
      <c r="AA10543" s="37"/>
    </row>
    <row r="10544" spans="20:27">
      <c r="T10544" s="26">
        <v>10524</v>
      </c>
      <c r="U10544" s="26" t="e">
        <f t="shared" si="829"/>
        <v>#N/A</v>
      </c>
      <c r="V10544" s="36" t="e">
        <f t="shared" si="826"/>
        <v>#N/A</v>
      </c>
      <c r="W10544" s="29" t="e">
        <f t="shared" si="828"/>
        <v>#N/A</v>
      </c>
      <c r="X10544" s="37" t="e">
        <f t="shared" si="827"/>
        <v>#N/A</v>
      </c>
      <c r="Y10544" s="37" t="e">
        <f t="shared" si="830"/>
        <v>#N/A</v>
      </c>
      <c r="Z10544" s="37"/>
      <c r="AA10544" s="37"/>
    </row>
    <row r="10545" spans="20:27">
      <c r="T10545" s="26">
        <v>10525</v>
      </c>
      <c r="U10545" s="26" t="e">
        <f t="shared" si="829"/>
        <v>#N/A</v>
      </c>
      <c r="V10545" s="36" t="e">
        <f t="shared" si="826"/>
        <v>#N/A</v>
      </c>
      <c r="W10545" s="29" t="e">
        <f t="shared" si="828"/>
        <v>#N/A</v>
      </c>
      <c r="X10545" s="37" t="e">
        <f t="shared" si="827"/>
        <v>#N/A</v>
      </c>
      <c r="Y10545" s="37" t="e">
        <f t="shared" si="830"/>
        <v>#N/A</v>
      </c>
      <c r="Z10545" s="37"/>
      <c r="AA10545" s="37"/>
    </row>
    <row r="10546" spans="20:27">
      <c r="T10546" s="26">
        <v>10526</v>
      </c>
      <c r="U10546" s="26" t="e">
        <f t="shared" si="829"/>
        <v>#N/A</v>
      </c>
      <c r="V10546" s="36" t="e">
        <f t="shared" si="826"/>
        <v>#N/A</v>
      </c>
      <c r="W10546" s="29" t="e">
        <f t="shared" si="828"/>
        <v>#N/A</v>
      </c>
      <c r="X10546" s="37" t="e">
        <f t="shared" si="827"/>
        <v>#N/A</v>
      </c>
      <c r="Y10546" s="37" t="e">
        <f t="shared" si="830"/>
        <v>#N/A</v>
      </c>
      <c r="Z10546" s="37"/>
      <c r="AA10546" s="37"/>
    </row>
    <row r="10547" spans="20:27">
      <c r="T10547" s="26">
        <v>10527</v>
      </c>
      <c r="U10547" s="26" t="e">
        <f t="shared" si="829"/>
        <v>#N/A</v>
      </c>
      <c r="V10547" s="36" t="e">
        <f t="shared" si="826"/>
        <v>#N/A</v>
      </c>
      <c r="W10547" s="29" t="e">
        <f t="shared" si="828"/>
        <v>#N/A</v>
      </c>
      <c r="X10547" s="37" t="e">
        <f t="shared" si="827"/>
        <v>#N/A</v>
      </c>
      <c r="Y10547" s="37" t="e">
        <f t="shared" si="830"/>
        <v>#N/A</v>
      </c>
      <c r="Z10547" s="37"/>
      <c r="AA10547" s="37"/>
    </row>
    <row r="10548" spans="20:27">
      <c r="T10548" s="26">
        <v>10528</v>
      </c>
      <c r="U10548" s="26" t="e">
        <f t="shared" si="829"/>
        <v>#N/A</v>
      </c>
      <c r="V10548" s="36" t="e">
        <f t="shared" si="826"/>
        <v>#N/A</v>
      </c>
      <c r="W10548" s="29" t="e">
        <f t="shared" si="828"/>
        <v>#N/A</v>
      </c>
      <c r="X10548" s="37" t="e">
        <f t="shared" si="827"/>
        <v>#N/A</v>
      </c>
      <c r="Y10548" s="37" t="e">
        <f t="shared" si="830"/>
        <v>#N/A</v>
      </c>
      <c r="Z10548" s="37"/>
      <c r="AA10548" s="37"/>
    </row>
    <row r="10549" spans="20:27">
      <c r="T10549" s="26">
        <v>10529</v>
      </c>
      <c r="U10549" s="26" t="e">
        <f t="shared" si="829"/>
        <v>#N/A</v>
      </c>
      <c r="V10549" s="36" t="e">
        <f t="shared" si="826"/>
        <v>#N/A</v>
      </c>
      <c r="W10549" s="29" t="e">
        <f t="shared" si="828"/>
        <v>#N/A</v>
      </c>
      <c r="X10549" s="37" t="e">
        <f t="shared" si="827"/>
        <v>#N/A</v>
      </c>
      <c r="Y10549" s="37" t="e">
        <f t="shared" si="830"/>
        <v>#N/A</v>
      </c>
      <c r="Z10549" s="37"/>
      <c r="AA10549" s="37"/>
    </row>
    <row r="10550" spans="20:27">
      <c r="T10550" s="26">
        <v>10530</v>
      </c>
      <c r="U10550" s="26" t="e">
        <f t="shared" si="829"/>
        <v>#N/A</v>
      </c>
      <c r="V10550" s="36" t="e">
        <f t="shared" si="826"/>
        <v>#N/A</v>
      </c>
      <c r="W10550" s="29" t="e">
        <f t="shared" si="828"/>
        <v>#N/A</v>
      </c>
      <c r="X10550" s="37" t="e">
        <f t="shared" si="827"/>
        <v>#N/A</v>
      </c>
      <c r="Y10550" s="37" t="e">
        <f t="shared" si="830"/>
        <v>#N/A</v>
      </c>
      <c r="Z10550" s="37"/>
      <c r="AA10550" s="37"/>
    </row>
    <row r="10551" spans="20:27">
      <c r="T10551" s="26">
        <v>10531</v>
      </c>
      <c r="U10551" s="26" t="e">
        <f t="shared" si="829"/>
        <v>#N/A</v>
      </c>
      <c r="V10551" s="36" t="e">
        <f t="shared" si="826"/>
        <v>#N/A</v>
      </c>
      <c r="W10551" s="29" t="e">
        <f t="shared" si="828"/>
        <v>#N/A</v>
      </c>
      <c r="X10551" s="37" t="e">
        <f t="shared" si="827"/>
        <v>#N/A</v>
      </c>
      <c r="Y10551" s="37" t="e">
        <f t="shared" si="830"/>
        <v>#N/A</v>
      </c>
      <c r="Z10551" s="37"/>
      <c r="AA10551" s="37"/>
    </row>
    <row r="10552" spans="20:27">
      <c r="T10552" s="26">
        <v>10532</v>
      </c>
      <c r="U10552" s="26" t="e">
        <f t="shared" si="829"/>
        <v>#N/A</v>
      </c>
      <c r="V10552" s="36" t="e">
        <f t="shared" si="826"/>
        <v>#N/A</v>
      </c>
      <c r="W10552" s="29" t="e">
        <f t="shared" si="828"/>
        <v>#N/A</v>
      </c>
      <c r="X10552" s="37" t="e">
        <f t="shared" si="827"/>
        <v>#N/A</v>
      </c>
      <c r="Y10552" s="37" t="e">
        <f t="shared" si="830"/>
        <v>#N/A</v>
      </c>
      <c r="Z10552" s="37"/>
      <c r="AA10552" s="37"/>
    </row>
    <row r="10553" spans="20:27">
      <c r="T10553" s="26">
        <v>10533</v>
      </c>
      <c r="U10553" s="26" t="e">
        <f t="shared" si="829"/>
        <v>#N/A</v>
      </c>
      <c r="V10553" s="36" t="e">
        <f t="shared" si="826"/>
        <v>#N/A</v>
      </c>
      <c r="W10553" s="29" t="e">
        <f t="shared" si="828"/>
        <v>#N/A</v>
      </c>
      <c r="X10553" s="37" t="e">
        <f t="shared" si="827"/>
        <v>#N/A</v>
      </c>
      <c r="Y10553" s="37" t="e">
        <f t="shared" si="830"/>
        <v>#N/A</v>
      </c>
      <c r="Z10553" s="37"/>
      <c r="AA10553" s="37"/>
    </row>
    <row r="10554" spans="20:27">
      <c r="T10554" s="26">
        <v>10534</v>
      </c>
      <c r="U10554" s="26" t="e">
        <f t="shared" si="829"/>
        <v>#N/A</v>
      </c>
      <c r="V10554" s="36" t="e">
        <f t="shared" si="826"/>
        <v>#N/A</v>
      </c>
      <c r="W10554" s="29" t="e">
        <f t="shared" si="828"/>
        <v>#N/A</v>
      </c>
      <c r="X10554" s="37" t="e">
        <f t="shared" si="827"/>
        <v>#N/A</v>
      </c>
      <c r="Y10554" s="37" t="e">
        <f t="shared" si="830"/>
        <v>#N/A</v>
      </c>
      <c r="Z10554" s="37"/>
      <c r="AA10554" s="37"/>
    </row>
    <row r="10555" spans="20:27">
      <c r="T10555" s="26">
        <v>10535</v>
      </c>
      <c r="U10555" s="26" t="e">
        <f t="shared" si="829"/>
        <v>#N/A</v>
      </c>
      <c r="V10555" s="36" t="e">
        <f t="shared" si="826"/>
        <v>#N/A</v>
      </c>
      <c r="W10555" s="29" t="e">
        <f t="shared" si="828"/>
        <v>#N/A</v>
      </c>
      <c r="X10555" s="37" t="e">
        <f t="shared" si="827"/>
        <v>#N/A</v>
      </c>
      <c r="Y10555" s="37" t="e">
        <f t="shared" si="830"/>
        <v>#N/A</v>
      </c>
      <c r="Z10555" s="37"/>
      <c r="AA10555" s="37"/>
    </row>
    <row r="10556" spans="20:27">
      <c r="T10556" s="26">
        <v>10536</v>
      </c>
      <c r="U10556" s="26" t="e">
        <f t="shared" si="829"/>
        <v>#N/A</v>
      </c>
      <c r="V10556" s="36" t="e">
        <f t="shared" si="826"/>
        <v>#N/A</v>
      </c>
      <c r="W10556" s="29" t="e">
        <f t="shared" si="828"/>
        <v>#N/A</v>
      </c>
      <c r="X10556" s="37" t="e">
        <f t="shared" si="827"/>
        <v>#N/A</v>
      </c>
      <c r="Y10556" s="37" t="e">
        <f t="shared" si="830"/>
        <v>#N/A</v>
      </c>
      <c r="Z10556" s="37"/>
      <c r="AA10556" s="37"/>
    </row>
    <row r="10557" spans="20:27">
      <c r="T10557" s="26">
        <v>10537</v>
      </c>
      <c r="U10557" s="26" t="e">
        <f t="shared" si="829"/>
        <v>#N/A</v>
      </c>
      <c r="V10557" s="36" t="e">
        <f t="shared" si="826"/>
        <v>#N/A</v>
      </c>
      <c r="W10557" s="29" t="e">
        <f t="shared" si="828"/>
        <v>#N/A</v>
      </c>
      <c r="X10557" s="37" t="e">
        <f t="shared" si="827"/>
        <v>#N/A</v>
      </c>
      <c r="Y10557" s="37" t="e">
        <f t="shared" si="830"/>
        <v>#N/A</v>
      </c>
      <c r="Z10557" s="37"/>
      <c r="AA10557" s="37"/>
    </row>
    <row r="10558" spans="20:27">
      <c r="T10558" s="26">
        <v>10538</v>
      </c>
      <c r="U10558" s="26" t="e">
        <f t="shared" si="829"/>
        <v>#N/A</v>
      </c>
      <c r="V10558" s="36" t="e">
        <f t="shared" si="826"/>
        <v>#N/A</v>
      </c>
      <c r="W10558" s="29" t="e">
        <f t="shared" si="828"/>
        <v>#N/A</v>
      </c>
      <c r="X10558" s="37" t="e">
        <f t="shared" si="827"/>
        <v>#N/A</v>
      </c>
      <c r="Y10558" s="37" t="e">
        <f t="shared" si="830"/>
        <v>#N/A</v>
      </c>
      <c r="Z10558" s="37"/>
      <c r="AA10558" s="37"/>
    </row>
    <row r="10559" spans="20:27">
      <c r="T10559" s="26">
        <v>10539</v>
      </c>
      <c r="U10559" s="26" t="e">
        <f t="shared" si="829"/>
        <v>#N/A</v>
      </c>
      <c r="V10559" s="36" t="e">
        <f t="shared" si="826"/>
        <v>#N/A</v>
      </c>
      <c r="W10559" s="29" t="e">
        <f t="shared" si="828"/>
        <v>#N/A</v>
      </c>
      <c r="X10559" s="37" t="e">
        <f t="shared" si="827"/>
        <v>#N/A</v>
      </c>
      <c r="Y10559" s="37" t="e">
        <f t="shared" si="830"/>
        <v>#N/A</v>
      </c>
      <c r="Z10559" s="37"/>
      <c r="AA10559" s="37"/>
    </row>
    <row r="10560" spans="20:27">
      <c r="T10560" s="26">
        <v>10540</v>
      </c>
      <c r="U10560" s="26" t="e">
        <f t="shared" si="829"/>
        <v>#N/A</v>
      </c>
      <c r="V10560" s="36" t="e">
        <f t="shared" si="826"/>
        <v>#N/A</v>
      </c>
      <c r="W10560" s="29" t="e">
        <f t="shared" si="828"/>
        <v>#N/A</v>
      </c>
      <c r="X10560" s="37" t="e">
        <f t="shared" si="827"/>
        <v>#N/A</v>
      </c>
      <c r="Y10560" s="37" t="e">
        <f t="shared" si="830"/>
        <v>#N/A</v>
      </c>
      <c r="Z10560" s="37"/>
      <c r="AA10560" s="37"/>
    </row>
    <row r="10561" spans="20:27">
      <c r="T10561" s="26">
        <v>10541</v>
      </c>
      <c r="U10561" s="26" t="e">
        <f t="shared" si="829"/>
        <v>#N/A</v>
      </c>
      <c r="V10561" s="36" t="e">
        <f t="shared" si="826"/>
        <v>#N/A</v>
      </c>
      <c r="W10561" s="29" t="e">
        <f t="shared" si="828"/>
        <v>#N/A</v>
      </c>
      <c r="X10561" s="37" t="e">
        <f t="shared" si="827"/>
        <v>#N/A</v>
      </c>
      <c r="Y10561" s="37" t="e">
        <f t="shared" si="830"/>
        <v>#N/A</v>
      </c>
      <c r="Z10561" s="37"/>
      <c r="AA10561" s="37"/>
    </row>
    <row r="10562" spans="20:27">
      <c r="T10562" s="26">
        <v>10542</v>
      </c>
      <c r="U10562" s="26" t="e">
        <f t="shared" si="829"/>
        <v>#N/A</v>
      </c>
      <c r="V10562" s="36" t="e">
        <f t="shared" si="826"/>
        <v>#N/A</v>
      </c>
      <c r="W10562" s="29" t="e">
        <f t="shared" si="828"/>
        <v>#N/A</v>
      </c>
      <c r="X10562" s="37" t="e">
        <f t="shared" si="827"/>
        <v>#N/A</v>
      </c>
      <c r="Y10562" s="37" t="e">
        <f t="shared" si="830"/>
        <v>#N/A</v>
      </c>
      <c r="Z10562" s="37"/>
      <c r="AA10562" s="37"/>
    </row>
    <row r="10563" spans="20:27">
      <c r="T10563" s="26">
        <v>10543</v>
      </c>
      <c r="U10563" s="26" t="e">
        <f t="shared" si="829"/>
        <v>#N/A</v>
      </c>
      <c r="V10563" s="36" t="e">
        <f t="shared" si="826"/>
        <v>#N/A</v>
      </c>
      <c r="W10563" s="29" t="e">
        <f t="shared" si="828"/>
        <v>#N/A</v>
      </c>
      <c r="X10563" s="37" t="e">
        <f t="shared" si="827"/>
        <v>#N/A</v>
      </c>
      <c r="Y10563" s="37" t="e">
        <f t="shared" si="830"/>
        <v>#N/A</v>
      </c>
      <c r="Z10563" s="37"/>
      <c r="AA10563" s="37"/>
    </row>
    <row r="10564" spans="20:27">
      <c r="T10564" s="26">
        <v>10544</v>
      </c>
      <c r="U10564" s="26" t="e">
        <f t="shared" si="829"/>
        <v>#N/A</v>
      </c>
      <c r="V10564" s="36" t="e">
        <f t="shared" si="826"/>
        <v>#N/A</v>
      </c>
      <c r="W10564" s="29" t="e">
        <f t="shared" si="828"/>
        <v>#N/A</v>
      </c>
      <c r="X10564" s="37" t="e">
        <f t="shared" si="827"/>
        <v>#N/A</v>
      </c>
      <c r="Y10564" s="37" t="e">
        <f t="shared" si="830"/>
        <v>#N/A</v>
      </c>
      <c r="Z10564" s="37"/>
      <c r="AA10564" s="37"/>
    </row>
    <row r="10565" spans="20:27">
      <c r="T10565" s="26">
        <v>10545</v>
      </c>
      <c r="U10565" s="26" t="e">
        <f t="shared" si="829"/>
        <v>#N/A</v>
      </c>
      <c r="V10565" s="36" t="e">
        <f t="shared" si="826"/>
        <v>#N/A</v>
      </c>
      <c r="W10565" s="29" t="e">
        <f t="shared" si="828"/>
        <v>#N/A</v>
      </c>
      <c r="X10565" s="37" t="e">
        <f t="shared" si="827"/>
        <v>#N/A</v>
      </c>
      <c r="Y10565" s="37" t="e">
        <f t="shared" si="830"/>
        <v>#N/A</v>
      </c>
      <c r="Z10565" s="37"/>
      <c r="AA10565" s="37"/>
    </row>
    <row r="10566" spans="20:27">
      <c r="T10566" s="26">
        <v>10546</v>
      </c>
      <c r="U10566" s="26" t="e">
        <f t="shared" si="829"/>
        <v>#N/A</v>
      </c>
      <c r="V10566" s="36" t="e">
        <f t="shared" si="826"/>
        <v>#N/A</v>
      </c>
      <c r="W10566" s="29" t="e">
        <f t="shared" si="828"/>
        <v>#N/A</v>
      </c>
      <c r="X10566" s="37" t="e">
        <f t="shared" si="827"/>
        <v>#N/A</v>
      </c>
      <c r="Y10566" s="37" t="e">
        <f t="shared" si="830"/>
        <v>#N/A</v>
      </c>
      <c r="Z10566" s="37"/>
      <c r="AA10566" s="37"/>
    </row>
    <row r="10567" spans="20:27">
      <c r="T10567" s="26">
        <v>10547</v>
      </c>
      <c r="U10567" s="26" t="e">
        <f t="shared" si="829"/>
        <v>#N/A</v>
      </c>
      <c r="V10567" s="36" t="e">
        <f t="shared" si="826"/>
        <v>#N/A</v>
      </c>
      <c r="W10567" s="29" t="e">
        <f t="shared" si="828"/>
        <v>#N/A</v>
      </c>
      <c r="X10567" s="37" t="e">
        <f t="shared" si="827"/>
        <v>#N/A</v>
      </c>
      <c r="Y10567" s="37" t="e">
        <f t="shared" si="830"/>
        <v>#N/A</v>
      </c>
      <c r="Z10567" s="37"/>
      <c r="AA10567" s="37"/>
    </row>
    <row r="10568" spans="20:27">
      <c r="T10568" s="26">
        <v>10548</v>
      </c>
      <c r="U10568" s="26" t="e">
        <f t="shared" si="829"/>
        <v>#N/A</v>
      </c>
      <c r="V10568" s="36" t="e">
        <f t="shared" ref="V10568:V10631" si="831">K$23*EXP(M$22*LOG(T10568/O$23))</f>
        <v>#N/A</v>
      </c>
      <c r="W10568" s="29" t="e">
        <f t="shared" si="828"/>
        <v>#N/A</v>
      </c>
      <c r="X10568" s="37" t="e">
        <f t="shared" ref="X10568:X10631" si="832">IF(($K$60+15)&gt;T10568,T10568,(#N/A))</f>
        <v>#N/A</v>
      </c>
      <c r="Y10568" s="37" t="e">
        <f t="shared" si="830"/>
        <v>#N/A</v>
      </c>
      <c r="Z10568" s="37"/>
      <c r="AA10568" s="37"/>
    </row>
    <row r="10569" spans="20:27">
      <c r="T10569" s="26">
        <v>10549</v>
      </c>
      <c r="U10569" s="26" t="e">
        <f t="shared" si="829"/>
        <v>#N/A</v>
      </c>
      <c r="V10569" s="36" t="e">
        <f t="shared" si="831"/>
        <v>#N/A</v>
      </c>
      <c r="W10569" s="29" t="e">
        <f t="shared" si="828"/>
        <v>#N/A</v>
      </c>
      <c r="X10569" s="37" t="e">
        <f t="shared" si="832"/>
        <v>#N/A</v>
      </c>
      <c r="Y10569" s="37" t="e">
        <f t="shared" si="830"/>
        <v>#N/A</v>
      </c>
      <c r="Z10569" s="37"/>
      <c r="AA10569" s="37"/>
    </row>
    <row r="10570" spans="20:27">
      <c r="T10570" s="26">
        <v>10550</v>
      </c>
      <c r="U10570" s="26" t="e">
        <f t="shared" si="829"/>
        <v>#N/A</v>
      </c>
      <c r="V10570" s="36" t="e">
        <f t="shared" si="831"/>
        <v>#N/A</v>
      </c>
      <c r="W10570" s="29" t="e">
        <f t="shared" si="828"/>
        <v>#N/A</v>
      </c>
      <c r="X10570" s="37" t="e">
        <f t="shared" si="832"/>
        <v>#N/A</v>
      </c>
      <c r="Y10570" s="37" t="e">
        <f t="shared" si="830"/>
        <v>#N/A</v>
      </c>
      <c r="Z10570" s="37"/>
      <c r="AA10570" s="37"/>
    </row>
    <row r="10571" spans="20:27">
      <c r="T10571" s="26">
        <v>10551</v>
      </c>
      <c r="U10571" s="26" t="e">
        <f t="shared" si="829"/>
        <v>#N/A</v>
      </c>
      <c r="V10571" s="36" t="e">
        <f t="shared" si="831"/>
        <v>#N/A</v>
      </c>
      <c r="W10571" s="29" t="e">
        <f t="shared" si="828"/>
        <v>#N/A</v>
      </c>
      <c r="X10571" s="37" t="e">
        <f t="shared" si="832"/>
        <v>#N/A</v>
      </c>
      <c r="Y10571" s="37" t="e">
        <f t="shared" si="830"/>
        <v>#N/A</v>
      </c>
      <c r="Z10571" s="37"/>
      <c r="AA10571" s="37"/>
    </row>
    <row r="10572" spans="20:27">
      <c r="T10572" s="26">
        <v>10552</v>
      </c>
      <c r="U10572" s="26" t="e">
        <f t="shared" si="829"/>
        <v>#N/A</v>
      </c>
      <c r="V10572" s="36" t="e">
        <f t="shared" si="831"/>
        <v>#N/A</v>
      </c>
      <c r="W10572" s="29" t="e">
        <f t="shared" si="828"/>
        <v>#N/A</v>
      </c>
      <c r="X10572" s="37" t="e">
        <f t="shared" si="832"/>
        <v>#N/A</v>
      </c>
      <c r="Y10572" s="37" t="e">
        <f t="shared" si="830"/>
        <v>#N/A</v>
      </c>
      <c r="Z10572" s="37"/>
      <c r="AA10572" s="37"/>
    </row>
    <row r="10573" spans="20:27">
      <c r="T10573" s="26">
        <v>10553</v>
      </c>
      <c r="U10573" s="26" t="e">
        <f t="shared" si="829"/>
        <v>#N/A</v>
      </c>
      <c r="V10573" s="36" t="e">
        <f t="shared" si="831"/>
        <v>#N/A</v>
      </c>
      <c r="W10573" s="29" t="e">
        <f t="shared" si="828"/>
        <v>#N/A</v>
      </c>
      <c r="X10573" s="37" t="e">
        <f t="shared" si="832"/>
        <v>#N/A</v>
      </c>
      <c r="Y10573" s="37" t="e">
        <f t="shared" si="830"/>
        <v>#N/A</v>
      </c>
      <c r="Z10573" s="37"/>
      <c r="AA10573" s="37"/>
    </row>
    <row r="10574" spans="20:27">
      <c r="T10574" s="26">
        <v>10554</v>
      </c>
      <c r="U10574" s="26" t="e">
        <f t="shared" si="829"/>
        <v>#N/A</v>
      </c>
      <c r="V10574" s="36" t="e">
        <f t="shared" si="831"/>
        <v>#N/A</v>
      </c>
      <c r="W10574" s="29" t="e">
        <f t="shared" si="828"/>
        <v>#N/A</v>
      </c>
      <c r="X10574" s="37" t="e">
        <f t="shared" si="832"/>
        <v>#N/A</v>
      </c>
      <c r="Y10574" s="37" t="e">
        <f t="shared" si="830"/>
        <v>#N/A</v>
      </c>
      <c r="Z10574" s="37"/>
      <c r="AA10574" s="37"/>
    </row>
    <row r="10575" spans="20:27">
      <c r="T10575" s="26">
        <v>10555</v>
      </c>
      <c r="U10575" s="26" t="e">
        <f t="shared" si="829"/>
        <v>#N/A</v>
      </c>
      <c r="V10575" s="36" t="e">
        <f t="shared" si="831"/>
        <v>#N/A</v>
      </c>
      <c r="W10575" s="29" t="e">
        <f t="shared" si="828"/>
        <v>#N/A</v>
      </c>
      <c r="X10575" s="37" t="e">
        <f t="shared" si="832"/>
        <v>#N/A</v>
      </c>
      <c r="Y10575" s="37" t="e">
        <f t="shared" si="830"/>
        <v>#N/A</v>
      </c>
      <c r="Z10575" s="37"/>
      <c r="AA10575" s="37"/>
    </row>
    <row r="10576" spans="20:27">
      <c r="T10576" s="26">
        <v>10556</v>
      </c>
      <c r="U10576" s="26" t="e">
        <f t="shared" si="829"/>
        <v>#N/A</v>
      </c>
      <c r="V10576" s="36" t="e">
        <f t="shared" si="831"/>
        <v>#N/A</v>
      </c>
      <c r="W10576" s="29" t="e">
        <f t="shared" si="828"/>
        <v>#N/A</v>
      </c>
      <c r="X10576" s="37" t="e">
        <f t="shared" si="832"/>
        <v>#N/A</v>
      </c>
      <c r="Y10576" s="37" t="e">
        <f t="shared" si="830"/>
        <v>#N/A</v>
      </c>
      <c r="Z10576" s="37"/>
      <c r="AA10576" s="37"/>
    </row>
    <row r="10577" spans="20:27">
      <c r="T10577" s="26">
        <v>10557</v>
      </c>
      <c r="U10577" s="26" t="e">
        <f t="shared" si="829"/>
        <v>#N/A</v>
      </c>
      <c r="V10577" s="36" t="e">
        <f t="shared" si="831"/>
        <v>#N/A</v>
      </c>
      <c r="W10577" s="29" t="e">
        <f t="shared" si="828"/>
        <v>#N/A</v>
      </c>
      <c r="X10577" s="37" t="e">
        <f t="shared" si="832"/>
        <v>#N/A</v>
      </c>
      <c r="Y10577" s="37" t="e">
        <f t="shared" si="830"/>
        <v>#N/A</v>
      </c>
      <c r="Z10577" s="37"/>
      <c r="AA10577" s="37"/>
    </row>
    <row r="10578" spans="20:27">
      <c r="T10578" s="26">
        <v>10558</v>
      </c>
      <c r="U10578" s="26" t="e">
        <f t="shared" si="829"/>
        <v>#N/A</v>
      </c>
      <c r="V10578" s="36" t="e">
        <f t="shared" si="831"/>
        <v>#N/A</v>
      </c>
      <c r="W10578" s="29" t="e">
        <f t="shared" si="828"/>
        <v>#N/A</v>
      </c>
      <c r="X10578" s="37" t="e">
        <f t="shared" si="832"/>
        <v>#N/A</v>
      </c>
      <c r="Y10578" s="37" t="e">
        <f t="shared" si="830"/>
        <v>#N/A</v>
      </c>
      <c r="Z10578" s="37"/>
      <c r="AA10578" s="37"/>
    </row>
    <row r="10579" spans="20:27">
      <c r="T10579" s="26">
        <v>10559</v>
      </c>
      <c r="U10579" s="26" t="e">
        <f t="shared" si="829"/>
        <v>#N/A</v>
      </c>
      <c r="V10579" s="36" t="e">
        <f t="shared" si="831"/>
        <v>#N/A</v>
      </c>
      <c r="W10579" s="29" t="e">
        <f t="shared" si="828"/>
        <v>#N/A</v>
      </c>
      <c r="X10579" s="37" t="e">
        <f t="shared" si="832"/>
        <v>#N/A</v>
      </c>
      <c r="Y10579" s="37" t="e">
        <f t="shared" si="830"/>
        <v>#N/A</v>
      </c>
      <c r="Z10579" s="37"/>
      <c r="AA10579" s="37"/>
    </row>
    <row r="10580" spans="20:27">
      <c r="T10580" s="26">
        <v>10560</v>
      </c>
      <c r="U10580" s="26" t="e">
        <f t="shared" si="829"/>
        <v>#N/A</v>
      </c>
      <c r="V10580" s="36" t="e">
        <f t="shared" si="831"/>
        <v>#N/A</v>
      </c>
      <c r="W10580" s="29" t="e">
        <f t="shared" si="828"/>
        <v>#N/A</v>
      </c>
      <c r="X10580" s="37" t="e">
        <f t="shared" si="832"/>
        <v>#N/A</v>
      </c>
      <c r="Y10580" s="37" t="e">
        <f t="shared" si="830"/>
        <v>#N/A</v>
      </c>
      <c r="Z10580" s="37"/>
      <c r="AA10580" s="37"/>
    </row>
    <row r="10581" spans="20:27">
      <c r="T10581" s="26">
        <v>10561</v>
      </c>
      <c r="U10581" s="26" t="e">
        <f t="shared" si="829"/>
        <v>#N/A</v>
      </c>
      <c r="V10581" s="36" t="e">
        <f t="shared" si="831"/>
        <v>#N/A</v>
      </c>
      <c r="W10581" s="29" t="e">
        <f t="shared" ref="W10581:W10644" si="833">IF(U10581="",(#N/A),V10581)</f>
        <v>#N/A</v>
      </c>
      <c r="X10581" s="37" t="e">
        <f t="shared" si="832"/>
        <v>#N/A</v>
      </c>
      <c r="Y10581" s="37" t="e">
        <f t="shared" si="830"/>
        <v>#N/A</v>
      </c>
      <c r="Z10581" s="37"/>
      <c r="AA10581" s="37"/>
    </row>
    <row r="10582" spans="20:27">
      <c r="T10582" s="26">
        <v>10562</v>
      </c>
      <c r="U10582" s="26" t="e">
        <f t="shared" ref="U10582:U10645" si="834">IF(MAX(D$20:D$64)&lt;T10582,(#N/A),T10582)</f>
        <v>#N/A</v>
      </c>
      <c r="V10582" s="36" t="e">
        <f t="shared" si="831"/>
        <v>#N/A</v>
      </c>
      <c r="W10582" s="29" t="e">
        <f t="shared" si="833"/>
        <v>#N/A</v>
      </c>
      <c r="X10582" s="37" t="e">
        <f t="shared" si="832"/>
        <v>#N/A</v>
      </c>
      <c r="Y10582" s="37" t="e">
        <f t="shared" si="830"/>
        <v>#N/A</v>
      </c>
      <c r="Z10582" s="37"/>
      <c r="AA10582" s="37"/>
    </row>
    <row r="10583" spans="20:27">
      <c r="T10583" s="26">
        <v>10563</v>
      </c>
      <c r="U10583" s="26" t="e">
        <f t="shared" si="834"/>
        <v>#N/A</v>
      </c>
      <c r="V10583" s="36" t="e">
        <f t="shared" si="831"/>
        <v>#N/A</v>
      </c>
      <c r="W10583" s="29" t="e">
        <f t="shared" si="833"/>
        <v>#N/A</v>
      </c>
      <c r="X10583" s="37" t="e">
        <f t="shared" si="832"/>
        <v>#N/A</v>
      </c>
      <c r="Y10583" s="37" t="e">
        <f t="shared" si="830"/>
        <v>#N/A</v>
      </c>
      <c r="Z10583" s="37"/>
      <c r="AA10583" s="37"/>
    </row>
    <row r="10584" spans="20:27">
      <c r="T10584" s="26">
        <v>10564</v>
      </c>
      <c r="U10584" s="26" t="e">
        <f t="shared" si="834"/>
        <v>#N/A</v>
      </c>
      <c r="V10584" s="36" t="e">
        <f t="shared" si="831"/>
        <v>#N/A</v>
      </c>
      <c r="W10584" s="29" t="e">
        <f t="shared" si="833"/>
        <v>#N/A</v>
      </c>
      <c r="X10584" s="37" t="e">
        <f t="shared" si="832"/>
        <v>#N/A</v>
      </c>
      <c r="Y10584" s="37" t="e">
        <f t="shared" si="830"/>
        <v>#N/A</v>
      </c>
      <c r="Z10584" s="37"/>
      <c r="AA10584" s="37"/>
    </row>
    <row r="10585" spans="20:27">
      <c r="T10585" s="26">
        <v>10565</v>
      </c>
      <c r="U10585" s="26" t="e">
        <f t="shared" si="834"/>
        <v>#N/A</v>
      </c>
      <c r="V10585" s="36" t="e">
        <f t="shared" si="831"/>
        <v>#N/A</v>
      </c>
      <c r="W10585" s="29" t="e">
        <f t="shared" si="833"/>
        <v>#N/A</v>
      </c>
      <c r="X10585" s="37" t="e">
        <f t="shared" si="832"/>
        <v>#N/A</v>
      </c>
      <c r="Y10585" s="37" t="e">
        <f t="shared" si="830"/>
        <v>#N/A</v>
      </c>
      <c r="Z10585" s="37"/>
      <c r="AA10585" s="37"/>
    </row>
    <row r="10586" spans="20:27">
      <c r="T10586" s="26">
        <v>10566</v>
      </c>
      <c r="U10586" s="26" t="e">
        <f t="shared" si="834"/>
        <v>#N/A</v>
      </c>
      <c r="V10586" s="36" t="e">
        <f t="shared" si="831"/>
        <v>#N/A</v>
      </c>
      <c r="W10586" s="29" t="e">
        <f t="shared" si="833"/>
        <v>#N/A</v>
      </c>
      <c r="X10586" s="37" t="e">
        <f t="shared" si="832"/>
        <v>#N/A</v>
      </c>
      <c r="Y10586" s="37" t="e">
        <f t="shared" si="830"/>
        <v>#N/A</v>
      </c>
      <c r="Z10586" s="37"/>
      <c r="AA10586" s="37"/>
    </row>
    <row r="10587" spans="20:27">
      <c r="T10587" s="26">
        <v>10567</v>
      </c>
      <c r="U10587" s="26" t="e">
        <f t="shared" si="834"/>
        <v>#N/A</v>
      </c>
      <c r="V10587" s="36" t="e">
        <f t="shared" si="831"/>
        <v>#N/A</v>
      </c>
      <c r="W10587" s="29" t="e">
        <f t="shared" si="833"/>
        <v>#N/A</v>
      </c>
      <c r="X10587" s="37" t="e">
        <f t="shared" si="832"/>
        <v>#N/A</v>
      </c>
      <c r="Y10587" s="37" t="e">
        <f t="shared" si="830"/>
        <v>#N/A</v>
      </c>
      <c r="Z10587" s="37"/>
      <c r="AA10587" s="37"/>
    </row>
    <row r="10588" spans="20:27">
      <c r="T10588" s="26">
        <v>10568</v>
      </c>
      <c r="U10588" s="26" t="e">
        <f t="shared" si="834"/>
        <v>#N/A</v>
      </c>
      <c r="V10588" s="36" t="e">
        <f t="shared" si="831"/>
        <v>#N/A</v>
      </c>
      <c r="W10588" s="29" t="e">
        <f t="shared" si="833"/>
        <v>#N/A</v>
      </c>
      <c r="X10588" s="37" t="e">
        <f t="shared" si="832"/>
        <v>#N/A</v>
      </c>
      <c r="Y10588" s="37" t="e">
        <f t="shared" si="830"/>
        <v>#N/A</v>
      </c>
      <c r="Z10588" s="37"/>
      <c r="AA10588" s="37"/>
    </row>
    <row r="10589" spans="20:27">
      <c r="T10589" s="26">
        <v>10569</v>
      </c>
      <c r="U10589" s="26" t="e">
        <f t="shared" si="834"/>
        <v>#N/A</v>
      </c>
      <c r="V10589" s="36" t="e">
        <f t="shared" si="831"/>
        <v>#N/A</v>
      </c>
      <c r="W10589" s="29" t="e">
        <f t="shared" si="833"/>
        <v>#N/A</v>
      </c>
      <c r="X10589" s="37" t="e">
        <f t="shared" si="832"/>
        <v>#N/A</v>
      </c>
      <c r="Y10589" s="37" t="e">
        <f t="shared" si="830"/>
        <v>#N/A</v>
      </c>
      <c r="Z10589" s="37"/>
      <c r="AA10589" s="37"/>
    </row>
    <row r="10590" spans="20:27">
      <c r="T10590" s="26">
        <v>10570</v>
      </c>
      <c r="U10590" s="26" t="e">
        <f t="shared" si="834"/>
        <v>#N/A</v>
      </c>
      <c r="V10590" s="36" t="e">
        <f t="shared" si="831"/>
        <v>#N/A</v>
      </c>
      <c r="W10590" s="29" t="e">
        <f t="shared" si="833"/>
        <v>#N/A</v>
      </c>
      <c r="X10590" s="37" t="e">
        <f t="shared" si="832"/>
        <v>#N/A</v>
      </c>
      <c r="Y10590" s="37" t="e">
        <f t="shared" si="830"/>
        <v>#N/A</v>
      </c>
      <c r="Z10590" s="37"/>
      <c r="AA10590" s="37"/>
    </row>
    <row r="10591" spans="20:27">
      <c r="T10591" s="26">
        <v>10571</v>
      </c>
      <c r="U10591" s="26" t="e">
        <f t="shared" si="834"/>
        <v>#N/A</v>
      </c>
      <c r="V10591" s="36" t="e">
        <f t="shared" si="831"/>
        <v>#N/A</v>
      </c>
      <c r="W10591" s="29" t="e">
        <f t="shared" si="833"/>
        <v>#N/A</v>
      </c>
      <c r="X10591" s="37" t="e">
        <f t="shared" si="832"/>
        <v>#N/A</v>
      </c>
      <c r="Y10591" s="37" t="e">
        <f t="shared" ref="Y10591:Y10654" si="835">IF(($K$60+15)&gt;T10591,K$23*EXP(M$22*LOG(T10591/O$23)),(#N/A))</f>
        <v>#N/A</v>
      </c>
      <c r="Z10591" s="37"/>
      <c r="AA10591" s="37"/>
    </row>
    <row r="10592" spans="20:27">
      <c r="T10592" s="26">
        <v>10572</v>
      </c>
      <c r="U10592" s="26" t="e">
        <f t="shared" si="834"/>
        <v>#N/A</v>
      </c>
      <c r="V10592" s="36" t="e">
        <f t="shared" si="831"/>
        <v>#N/A</v>
      </c>
      <c r="W10592" s="29" t="e">
        <f t="shared" si="833"/>
        <v>#N/A</v>
      </c>
      <c r="X10592" s="37" t="e">
        <f t="shared" si="832"/>
        <v>#N/A</v>
      </c>
      <c r="Y10592" s="37" t="e">
        <f t="shared" si="835"/>
        <v>#N/A</v>
      </c>
      <c r="Z10592" s="37"/>
      <c r="AA10592" s="37"/>
    </row>
    <row r="10593" spans="20:27">
      <c r="T10593" s="26">
        <v>10573</v>
      </c>
      <c r="U10593" s="26" t="e">
        <f t="shared" si="834"/>
        <v>#N/A</v>
      </c>
      <c r="V10593" s="36" t="e">
        <f t="shared" si="831"/>
        <v>#N/A</v>
      </c>
      <c r="W10593" s="29" t="e">
        <f t="shared" si="833"/>
        <v>#N/A</v>
      </c>
      <c r="X10593" s="37" t="e">
        <f t="shared" si="832"/>
        <v>#N/A</v>
      </c>
      <c r="Y10593" s="37" t="e">
        <f t="shared" si="835"/>
        <v>#N/A</v>
      </c>
      <c r="Z10593" s="37"/>
      <c r="AA10593" s="37"/>
    </row>
    <row r="10594" spans="20:27">
      <c r="T10594" s="26">
        <v>10574</v>
      </c>
      <c r="U10594" s="26" t="e">
        <f t="shared" si="834"/>
        <v>#N/A</v>
      </c>
      <c r="V10594" s="36" t="e">
        <f t="shared" si="831"/>
        <v>#N/A</v>
      </c>
      <c r="W10594" s="29" t="e">
        <f t="shared" si="833"/>
        <v>#N/A</v>
      </c>
      <c r="X10594" s="37" t="e">
        <f t="shared" si="832"/>
        <v>#N/A</v>
      </c>
      <c r="Y10594" s="37" t="e">
        <f t="shared" si="835"/>
        <v>#N/A</v>
      </c>
      <c r="Z10594" s="37"/>
      <c r="AA10594" s="37"/>
    </row>
    <row r="10595" spans="20:27">
      <c r="T10595" s="26">
        <v>10575</v>
      </c>
      <c r="U10595" s="26" t="e">
        <f t="shared" si="834"/>
        <v>#N/A</v>
      </c>
      <c r="V10595" s="36" t="e">
        <f t="shared" si="831"/>
        <v>#N/A</v>
      </c>
      <c r="W10595" s="29" t="e">
        <f t="shared" si="833"/>
        <v>#N/A</v>
      </c>
      <c r="X10595" s="37" t="e">
        <f t="shared" si="832"/>
        <v>#N/A</v>
      </c>
      <c r="Y10595" s="37" t="e">
        <f t="shared" si="835"/>
        <v>#N/A</v>
      </c>
      <c r="Z10595" s="37"/>
      <c r="AA10595" s="37"/>
    </row>
    <row r="10596" spans="20:27">
      <c r="T10596" s="26">
        <v>10576</v>
      </c>
      <c r="U10596" s="26" t="e">
        <f t="shared" si="834"/>
        <v>#N/A</v>
      </c>
      <c r="V10596" s="36" t="e">
        <f t="shared" si="831"/>
        <v>#N/A</v>
      </c>
      <c r="W10596" s="29" t="e">
        <f t="shared" si="833"/>
        <v>#N/A</v>
      </c>
      <c r="X10596" s="37" t="e">
        <f t="shared" si="832"/>
        <v>#N/A</v>
      </c>
      <c r="Y10596" s="37" t="e">
        <f t="shared" si="835"/>
        <v>#N/A</v>
      </c>
      <c r="Z10596" s="37"/>
      <c r="AA10596" s="37"/>
    </row>
    <row r="10597" spans="20:27">
      <c r="T10597" s="26">
        <v>10577</v>
      </c>
      <c r="U10597" s="26" t="e">
        <f t="shared" si="834"/>
        <v>#N/A</v>
      </c>
      <c r="V10597" s="36" t="e">
        <f t="shared" si="831"/>
        <v>#N/A</v>
      </c>
      <c r="W10597" s="29" t="e">
        <f t="shared" si="833"/>
        <v>#N/A</v>
      </c>
      <c r="X10597" s="37" t="e">
        <f t="shared" si="832"/>
        <v>#N/A</v>
      </c>
      <c r="Y10597" s="37" t="e">
        <f t="shared" si="835"/>
        <v>#N/A</v>
      </c>
      <c r="Z10597" s="37"/>
      <c r="AA10597" s="37"/>
    </row>
    <row r="10598" spans="20:27">
      <c r="T10598" s="26">
        <v>10578</v>
      </c>
      <c r="U10598" s="26" t="e">
        <f t="shared" si="834"/>
        <v>#N/A</v>
      </c>
      <c r="V10598" s="36" t="e">
        <f t="shared" si="831"/>
        <v>#N/A</v>
      </c>
      <c r="W10598" s="29" t="e">
        <f t="shared" si="833"/>
        <v>#N/A</v>
      </c>
      <c r="X10598" s="37" t="e">
        <f t="shared" si="832"/>
        <v>#N/A</v>
      </c>
      <c r="Y10598" s="37" t="e">
        <f t="shared" si="835"/>
        <v>#N/A</v>
      </c>
      <c r="Z10598" s="37"/>
      <c r="AA10598" s="37"/>
    </row>
    <row r="10599" spans="20:27">
      <c r="T10599" s="26">
        <v>10579</v>
      </c>
      <c r="U10599" s="26" t="e">
        <f t="shared" si="834"/>
        <v>#N/A</v>
      </c>
      <c r="V10599" s="36" t="e">
        <f t="shared" si="831"/>
        <v>#N/A</v>
      </c>
      <c r="W10599" s="29" t="e">
        <f t="shared" si="833"/>
        <v>#N/A</v>
      </c>
      <c r="X10599" s="37" t="e">
        <f t="shared" si="832"/>
        <v>#N/A</v>
      </c>
      <c r="Y10599" s="37" t="e">
        <f t="shared" si="835"/>
        <v>#N/A</v>
      </c>
      <c r="Z10599" s="37"/>
      <c r="AA10599" s="37"/>
    </row>
    <row r="10600" spans="20:27">
      <c r="T10600" s="26">
        <v>10580</v>
      </c>
      <c r="U10600" s="26" t="e">
        <f t="shared" si="834"/>
        <v>#N/A</v>
      </c>
      <c r="V10600" s="36" t="e">
        <f t="shared" si="831"/>
        <v>#N/A</v>
      </c>
      <c r="W10600" s="29" t="e">
        <f t="shared" si="833"/>
        <v>#N/A</v>
      </c>
      <c r="X10600" s="37" t="e">
        <f t="shared" si="832"/>
        <v>#N/A</v>
      </c>
      <c r="Y10600" s="37" t="e">
        <f t="shared" si="835"/>
        <v>#N/A</v>
      </c>
      <c r="Z10600" s="37"/>
      <c r="AA10600" s="37"/>
    </row>
    <row r="10601" spans="20:27">
      <c r="T10601" s="26">
        <v>10581</v>
      </c>
      <c r="U10601" s="26" t="e">
        <f t="shared" si="834"/>
        <v>#N/A</v>
      </c>
      <c r="V10601" s="36" t="e">
        <f t="shared" si="831"/>
        <v>#N/A</v>
      </c>
      <c r="W10601" s="29" t="e">
        <f t="shared" si="833"/>
        <v>#N/A</v>
      </c>
      <c r="X10601" s="37" t="e">
        <f t="shared" si="832"/>
        <v>#N/A</v>
      </c>
      <c r="Y10601" s="37" t="e">
        <f t="shared" si="835"/>
        <v>#N/A</v>
      </c>
      <c r="Z10601" s="37"/>
      <c r="AA10601" s="37"/>
    </row>
    <row r="10602" spans="20:27">
      <c r="T10602" s="26">
        <v>10582</v>
      </c>
      <c r="U10602" s="26" t="e">
        <f t="shared" si="834"/>
        <v>#N/A</v>
      </c>
      <c r="V10602" s="36" t="e">
        <f t="shared" si="831"/>
        <v>#N/A</v>
      </c>
      <c r="W10602" s="29" t="e">
        <f t="shared" si="833"/>
        <v>#N/A</v>
      </c>
      <c r="X10602" s="37" t="e">
        <f t="shared" si="832"/>
        <v>#N/A</v>
      </c>
      <c r="Y10602" s="37" t="e">
        <f t="shared" si="835"/>
        <v>#N/A</v>
      </c>
      <c r="Z10602" s="37"/>
      <c r="AA10602" s="37"/>
    </row>
    <row r="10603" spans="20:27">
      <c r="T10603" s="26">
        <v>10583</v>
      </c>
      <c r="U10603" s="26" t="e">
        <f t="shared" si="834"/>
        <v>#N/A</v>
      </c>
      <c r="V10603" s="36" t="e">
        <f t="shared" si="831"/>
        <v>#N/A</v>
      </c>
      <c r="W10603" s="29" t="e">
        <f t="shared" si="833"/>
        <v>#N/A</v>
      </c>
      <c r="X10603" s="37" t="e">
        <f t="shared" si="832"/>
        <v>#N/A</v>
      </c>
      <c r="Y10603" s="37" t="e">
        <f t="shared" si="835"/>
        <v>#N/A</v>
      </c>
      <c r="Z10603" s="37"/>
      <c r="AA10603" s="37"/>
    </row>
    <row r="10604" spans="20:27">
      <c r="T10604" s="26">
        <v>10584</v>
      </c>
      <c r="U10604" s="26" t="e">
        <f t="shared" si="834"/>
        <v>#N/A</v>
      </c>
      <c r="V10604" s="36" t="e">
        <f t="shared" si="831"/>
        <v>#N/A</v>
      </c>
      <c r="W10604" s="29" t="e">
        <f t="shared" si="833"/>
        <v>#N/A</v>
      </c>
      <c r="X10604" s="37" t="e">
        <f t="shared" si="832"/>
        <v>#N/A</v>
      </c>
      <c r="Y10604" s="37" t="e">
        <f t="shared" si="835"/>
        <v>#N/A</v>
      </c>
      <c r="Z10604" s="37"/>
      <c r="AA10604" s="37"/>
    </row>
    <row r="10605" spans="20:27">
      <c r="T10605" s="26">
        <v>10585</v>
      </c>
      <c r="U10605" s="26" t="e">
        <f t="shared" si="834"/>
        <v>#N/A</v>
      </c>
      <c r="V10605" s="36" t="e">
        <f t="shared" si="831"/>
        <v>#N/A</v>
      </c>
      <c r="W10605" s="29" t="e">
        <f t="shared" si="833"/>
        <v>#N/A</v>
      </c>
      <c r="X10605" s="37" t="e">
        <f t="shared" si="832"/>
        <v>#N/A</v>
      </c>
      <c r="Y10605" s="37" t="e">
        <f t="shared" si="835"/>
        <v>#N/A</v>
      </c>
      <c r="Z10605" s="37"/>
      <c r="AA10605" s="37"/>
    </row>
    <row r="10606" spans="20:27">
      <c r="T10606" s="26">
        <v>10586</v>
      </c>
      <c r="U10606" s="26" t="e">
        <f t="shared" si="834"/>
        <v>#N/A</v>
      </c>
      <c r="V10606" s="36" t="e">
        <f t="shared" si="831"/>
        <v>#N/A</v>
      </c>
      <c r="W10606" s="29" t="e">
        <f t="shared" si="833"/>
        <v>#N/A</v>
      </c>
      <c r="X10606" s="37" t="e">
        <f t="shared" si="832"/>
        <v>#N/A</v>
      </c>
      <c r="Y10606" s="37" t="e">
        <f t="shared" si="835"/>
        <v>#N/A</v>
      </c>
      <c r="Z10606" s="37"/>
      <c r="AA10606" s="37"/>
    </row>
    <row r="10607" spans="20:27">
      <c r="T10607" s="26">
        <v>10587</v>
      </c>
      <c r="U10607" s="26" t="e">
        <f t="shared" si="834"/>
        <v>#N/A</v>
      </c>
      <c r="V10607" s="36" t="e">
        <f t="shared" si="831"/>
        <v>#N/A</v>
      </c>
      <c r="W10607" s="29" t="e">
        <f t="shared" si="833"/>
        <v>#N/A</v>
      </c>
      <c r="X10607" s="37" t="e">
        <f t="shared" si="832"/>
        <v>#N/A</v>
      </c>
      <c r="Y10607" s="37" t="e">
        <f t="shared" si="835"/>
        <v>#N/A</v>
      </c>
      <c r="Z10607" s="37"/>
      <c r="AA10607" s="37"/>
    </row>
    <row r="10608" spans="20:27">
      <c r="T10608" s="26">
        <v>10588</v>
      </c>
      <c r="U10608" s="26" t="e">
        <f t="shared" si="834"/>
        <v>#N/A</v>
      </c>
      <c r="V10608" s="36" t="e">
        <f t="shared" si="831"/>
        <v>#N/A</v>
      </c>
      <c r="W10608" s="29" t="e">
        <f t="shared" si="833"/>
        <v>#N/A</v>
      </c>
      <c r="X10608" s="37" t="e">
        <f t="shared" si="832"/>
        <v>#N/A</v>
      </c>
      <c r="Y10608" s="37" t="e">
        <f t="shared" si="835"/>
        <v>#N/A</v>
      </c>
      <c r="Z10608" s="37"/>
      <c r="AA10608" s="37"/>
    </row>
    <row r="10609" spans="20:27">
      <c r="T10609" s="26">
        <v>10589</v>
      </c>
      <c r="U10609" s="26" t="e">
        <f t="shared" si="834"/>
        <v>#N/A</v>
      </c>
      <c r="V10609" s="36" t="e">
        <f t="shared" si="831"/>
        <v>#N/A</v>
      </c>
      <c r="W10609" s="29" t="e">
        <f t="shared" si="833"/>
        <v>#N/A</v>
      </c>
      <c r="X10609" s="37" t="e">
        <f t="shared" si="832"/>
        <v>#N/A</v>
      </c>
      <c r="Y10609" s="37" t="e">
        <f t="shared" si="835"/>
        <v>#N/A</v>
      </c>
      <c r="Z10609" s="37"/>
      <c r="AA10609" s="37"/>
    </row>
    <row r="10610" spans="20:27">
      <c r="T10610" s="26">
        <v>10590</v>
      </c>
      <c r="U10610" s="26" t="e">
        <f t="shared" si="834"/>
        <v>#N/A</v>
      </c>
      <c r="V10610" s="36" t="e">
        <f t="shared" si="831"/>
        <v>#N/A</v>
      </c>
      <c r="W10610" s="29" t="e">
        <f t="shared" si="833"/>
        <v>#N/A</v>
      </c>
      <c r="X10610" s="37" t="e">
        <f t="shared" si="832"/>
        <v>#N/A</v>
      </c>
      <c r="Y10610" s="37" t="e">
        <f t="shared" si="835"/>
        <v>#N/A</v>
      </c>
      <c r="Z10610" s="37"/>
      <c r="AA10610" s="37"/>
    </row>
    <row r="10611" spans="20:27">
      <c r="T10611" s="26">
        <v>10591</v>
      </c>
      <c r="U10611" s="26" t="e">
        <f t="shared" si="834"/>
        <v>#N/A</v>
      </c>
      <c r="V10611" s="36" t="e">
        <f t="shared" si="831"/>
        <v>#N/A</v>
      </c>
      <c r="W10611" s="29" t="e">
        <f t="shared" si="833"/>
        <v>#N/A</v>
      </c>
      <c r="X10611" s="37" t="e">
        <f t="shared" si="832"/>
        <v>#N/A</v>
      </c>
      <c r="Y10611" s="37" t="e">
        <f t="shared" si="835"/>
        <v>#N/A</v>
      </c>
      <c r="Z10611" s="37"/>
      <c r="AA10611" s="37"/>
    </row>
    <row r="10612" spans="20:27">
      <c r="T10612" s="26">
        <v>10592</v>
      </c>
      <c r="U10612" s="26" t="e">
        <f t="shared" si="834"/>
        <v>#N/A</v>
      </c>
      <c r="V10612" s="36" t="e">
        <f t="shared" si="831"/>
        <v>#N/A</v>
      </c>
      <c r="W10612" s="29" t="e">
        <f t="shared" si="833"/>
        <v>#N/A</v>
      </c>
      <c r="X10612" s="37" t="e">
        <f t="shared" si="832"/>
        <v>#N/A</v>
      </c>
      <c r="Y10612" s="37" t="e">
        <f t="shared" si="835"/>
        <v>#N/A</v>
      </c>
      <c r="Z10612" s="37"/>
      <c r="AA10612" s="37"/>
    </row>
    <row r="10613" spans="20:27">
      <c r="T10613" s="26">
        <v>10593</v>
      </c>
      <c r="U10613" s="26" t="e">
        <f t="shared" si="834"/>
        <v>#N/A</v>
      </c>
      <c r="V10613" s="36" t="e">
        <f t="shared" si="831"/>
        <v>#N/A</v>
      </c>
      <c r="W10613" s="29" t="e">
        <f t="shared" si="833"/>
        <v>#N/A</v>
      </c>
      <c r="X10613" s="37" t="e">
        <f t="shared" si="832"/>
        <v>#N/A</v>
      </c>
      <c r="Y10613" s="37" t="e">
        <f t="shared" si="835"/>
        <v>#N/A</v>
      </c>
      <c r="Z10613" s="37"/>
      <c r="AA10613" s="37"/>
    </row>
    <row r="10614" spans="20:27">
      <c r="T10614" s="26">
        <v>10594</v>
      </c>
      <c r="U10614" s="26" t="e">
        <f t="shared" si="834"/>
        <v>#N/A</v>
      </c>
      <c r="V10614" s="36" t="e">
        <f t="shared" si="831"/>
        <v>#N/A</v>
      </c>
      <c r="W10614" s="29" t="e">
        <f t="shared" si="833"/>
        <v>#N/A</v>
      </c>
      <c r="X10614" s="37" t="e">
        <f t="shared" si="832"/>
        <v>#N/A</v>
      </c>
      <c r="Y10614" s="37" t="e">
        <f t="shared" si="835"/>
        <v>#N/A</v>
      </c>
      <c r="Z10614" s="37"/>
      <c r="AA10614" s="37"/>
    </row>
    <row r="10615" spans="20:27">
      <c r="T10615" s="26">
        <v>10595</v>
      </c>
      <c r="U10615" s="26" t="e">
        <f t="shared" si="834"/>
        <v>#N/A</v>
      </c>
      <c r="V10615" s="36" t="e">
        <f t="shared" si="831"/>
        <v>#N/A</v>
      </c>
      <c r="W10615" s="29" t="e">
        <f t="shared" si="833"/>
        <v>#N/A</v>
      </c>
      <c r="X10615" s="37" t="e">
        <f t="shared" si="832"/>
        <v>#N/A</v>
      </c>
      <c r="Y10615" s="37" t="e">
        <f t="shared" si="835"/>
        <v>#N/A</v>
      </c>
      <c r="Z10615" s="37"/>
      <c r="AA10615" s="37"/>
    </row>
    <row r="10616" spans="20:27">
      <c r="T10616" s="26">
        <v>10596</v>
      </c>
      <c r="U10616" s="26" t="e">
        <f t="shared" si="834"/>
        <v>#N/A</v>
      </c>
      <c r="V10616" s="36" t="e">
        <f t="shared" si="831"/>
        <v>#N/A</v>
      </c>
      <c r="W10616" s="29" t="e">
        <f t="shared" si="833"/>
        <v>#N/A</v>
      </c>
      <c r="X10616" s="37" t="e">
        <f t="shared" si="832"/>
        <v>#N/A</v>
      </c>
      <c r="Y10616" s="37" t="e">
        <f t="shared" si="835"/>
        <v>#N/A</v>
      </c>
      <c r="Z10616" s="37"/>
      <c r="AA10616" s="37"/>
    </row>
    <row r="10617" spans="20:27">
      <c r="T10617" s="26">
        <v>10597</v>
      </c>
      <c r="U10617" s="26" t="e">
        <f t="shared" si="834"/>
        <v>#N/A</v>
      </c>
      <c r="V10617" s="36" t="e">
        <f t="shared" si="831"/>
        <v>#N/A</v>
      </c>
      <c r="W10617" s="29" t="e">
        <f t="shared" si="833"/>
        <v>#N/A</v>
      </c>
      <c r="X10617" s="37" t="e">
        <f t="shared" si="832"/>
        <v>#N/A</v>
      </c>
      <c r="Y10617" s="37" t="e">
        <f t="shared" si="835"/>
        <v>#N/A</v>
      </c>
      <c r="Z10617" s="37"/>
      <c r="AA10617" s="37"/>
    </row>
    <row r="10618" spans="20:27">
      <c r="T10618" s="26">
        <v>10598</v>
      </c>
      <c r="U10618" s="26" t="e">
        <f t="shared" si="834"/>
        <v>#N/A</v>
      </c>
      <c r="V10618" s="36" t="e">
        <f t="shared" si="831"/>
        <v>#N/A</v>
      </c>
      <c r="W10618" s="29" t="e">
        <f t="shared" si="833"/>
        <v>#N/A</v>
      </c>
      <c r="X10618" s="37" t="e">
        <f t="shared" si="832"/>
        <v>#N/A</v>
      </c>
      <c r="Y10618" s="37" t="e">
        <f t="shared" si="835"/>
        <v>#N/A</v>
      </c>
      <c r="Z10618" s="37"/>
      <c r="AA10618" s="37"/>
    </row>
    <row r="10619" spans="20:27">
      <c r="T10619" s="26">
        <v>10599</v>
      </c>
      <c r="U10619" s="26" t="e">
        <f t="shared" si="834"/>
        <v>#N/A</v>
      </c>
      <c r="V10619" s="36" t="e">
        <f t="shared" si="831"/>
        <v>#N/A</v>
      </c>
      <c r="W10619" s="29" t="e">
        <f t="shared" si="833"/>
        <v>#N/A</v>
      </c>
      <c r="X10619" s="37" t="e">
        <f t="shared" si="832"/>
        <v>#N/A</v>
      </c>
      <c r="Y10619" s="37" t="e">
        <f t="shared" si="835"/>
        <v>#N/A</v>
      </c>
      <c r="Z10619" s="37"/>
      <c r="AA10619" s="37"/>
    </row>
    <row r="10620" spans="20:27">
      <c r="T10620" s="26">
        <v>10600</v>
      </c>
      <c r="U10620" s="26" t="e">
        <f t="shared" si="834"/>
        <v>#N/A</v>
      </c>
      <c r="V10620" s="36" t="e">
        <f t="shared" si="831"/>
        <v>#N/A</v>
      </c>
      <c r="W10620" s="29" t="e">
        <f t="shared" si="833"/>
        <v>#N/A</v>
      </c>
      <c r="X10620" s="37" t="e">
        <f t="shared" si="832"/>
        <v>#N/A</v>
      </c>
      <c r="Y10620" s="37" t="e">
        <f t="shared" si="835"/>
        <v>#N/A</v>
      </c>
      <c r="Z10620" s="37"/>
      <c r="AA10620" s="37"/>
    </row>
    <row r="10621" spans="20:27">
      <c r="T10621" s="26">
        <v>10601</v>
      </c>
      <c r="U10621" s="26" t="e">
        <f t="shared" si="834"/>
        <v>#N/A</v>
      </c>
      <c r="V10621" s="36" t="e">
        <f t="shared" si="831"/>
        <v>#N/A</v>
      </c>
      <c r="W10621" s="29" t="e">
        <f t="shared" si="833"/>
        <v>#N/A</v>
      </c>
      <c r="X10621" s="37" t="e">
        <f t="shared" si="832"/>
        <v>#N/A</v>
      </c>
      <c r="Y10621" s="37" t="e">
        <f t="shared" si="835"/>
        <v>#N/A</v>
      </c>
      <c r="Z10621" s="37"/>
      <c r="AA10621" s="37"/>
    </row>
    <row r="10622" spans="20:27">
      <c r="T10622" s="26">
        <v>10602</v>
      </c>
      <c r="U10622" s="26" t="e">
        <f t="shared" si="834"/>
        <v>#N/A</v>
      </c>
      <c r="V10622" s="36" t="e">
        <f t="shared" si="831"/>
        <v>#N/A</v>
      </c>
      <c r="W10622" s="29" t="e">
        <f t="shared" si="833"/>
        <v>#N/A</v>
      </c>
      <c r="X10622" s="37" t="e">
        <f t="shared" si="832"/>
        <v>#N/A</v>
      </c>
      <c r="Y10622" s="37" t="e">
        <f t="shared" si="835"/>
        <v>#N/A</v>
      </c>
      <c r="Z10622" s="37"/>
      <c r="AA10622" s="37"/>
    </row>
    <row r="10623" spans="20:27">
      <c r="T10623" s="26">
        <v>10603</v>
      </c>
      <c r="U10623" s="26" t="e">
        <f t="shared" si="834"/>
        <v>#N/A</v>
      </c>
      <c r="V10623" s="36" t="e">
        <f t="shared" si="831"/>
        <v>#N/A</v>
      </c>
      <c r="W10623" s="29" t="e">
        <f t="shared" si="833"/>
        <v>#N/A</v>
      </c>
      <c r="X10623" s="37" t="e">
        <f t="shared" si="832"/>
        <v>#N/A</v>
      </c>
      <c r="Y10623" s="37" t="e">
        <f t="shared" si="835"/>
        <v>#N/A</v>
      </c>
      <c r="Z10623" s="37"/>
      <c r="AA10623" s="37"/>
    </row>
    <row r="10624" spans="20:27">
      <c r="T10624" s="26">
        <v>10604</v>
      </c>
      <c r="U10624" s="26" t="e">
        <f t="shared" si="834"/>
        <v>#N/A</v>
      </c>
      <c r="V10624" s="36" t="e">
        <f t="shared" si="831"/>
        <v>#N/A</v>
      </c>
      <c r="W10624" s="29" t="e">
        <f t="shared" si="833"/>
        <v>#N/A</v>
      </c>
      <c r="X10624" s="37" t="e">
        <f t="shared" si="832"/>
        <v>#N/A</v>
      </c>
      <c r="Y10624" s="37" t="e">
        <f t="shared" si="835"/>
        <v>#N/A</v>
      </c>
      <c r="Z10624" s="37"/>
      <c r="AA10624" s="37"/>
    </row>
    <row r="10625" spans="20:27">
      <c r="T10625" s="26">
        <v>10605</v>
      </c>
      <c r="U10625" s="26" t="e">
        <f t="shared" si="834"/>
        <v>#N/A</v>
      </c>
      <c r="V10625" s="36" t="e">
        <f t="shared" si="831"/>
        <v>#N/A</v>
      </c>
      <c r="W10625" s="29" t="e">
        <f t="shared" si="833"/>
        <v>#N/A</v>
      </c>
      <c r="X10625" s="37" t="e">
        <f t="shared" si="832"/>
        <v>#N/A</v>
      </c>
      <c r="Y10625" s="37" t="e">
        <f t="shared" si="835"/>
        <v>#N/A</v>
      </c>
      <c r="Z10625" s="37"/>
      <c r="AA10625" s="37"/>
    </row>
    <row r="10626" spans="20:27">
      <c r="T10626" s="26">
        <v>10606</v>
      </c>
      <c r="U10626" s="26" t="e">
        <f t="shared" si="834"/>
        <v>#N/A</v>
      </c>
      <c r="V10626" s="36" t="e">
        <f t="shared" si="831"/>
        <v>#N/A</v>
      </c>
      <c r="W10626" s="29" t="e">
        <f t="shared" si="833"/>
        <v>#N/A</v>
      </c>
      <c r="X10626" s="37" t="e">
        <f t="shared" si="832"/>
        <v>#N/A</v>
      </c>
      <c r="Y10626" s="37" t="e">
        <f t="shared" si="835"/>
        <v>#N/A</v>
      </c>
      <c r="Z10626" s="37"/>
      <c r="AA10626" s="37"/>
    </row>
    <row r="10627" spans="20:27">
      <c r="T10627" s="26">
        <v>10607</v>
      </c>
      <c r="U10627" s="26" t="e">
        <f t="shared" si="834"/>
        <v>#N/A</v>
      </c>
      <c r="V10627" s="36" t="e">
        <f t="shared" si="831"/>
        <v>#N/A</v>
      </c>
      <c r="W10627" s="29" t="e">
        <f t="shared" si="833"/>
        <v>#N/A</v>
      </c>
      <c r="X10627" s="37" t="e">
        <f t="shared" si="832"/>
        <v>#N/A</v>
      </c>
      <c r="Y10627" s="37" t="e">
        <f t="shared" si="835"/>
        <v>#N/A</v>
      </c>
      <c r="Z10627" s="37"/>
      <c r="AA10627" s="37"/>
    </row>
    <row r="10628" spans="20:27">
      <c r="T10628" s="26">
        <v>10608</v>
      </c>
      <c r="U10628" s="26" t="e">
        <f t="shared" si="834"/>
        <v>#N/A</v>
      </c>
      <c r="V10628" s="36" t="e">
        <f t="shared" si="831"/>
        <v>#N/A</v>
      </c>
      <c r="W10628" s="29" t="e">
        <f t="shared" si="833"/>
        <v>#N/A</v>
      </c>
      <c r="X10628" s="37" t="e">
        <f t="shared" si="832"/>
        <v>#N/A</v>
      </c>
      <c r="Y10628" s="37" t="e">
        <f t="shared" si="835"/>
        <v>#N/A</v>
      </c>
      <c r="Z10628" s="37"/>
      <c r="AA10628" s="37"/>
    </row>
    <row r="10629" spans="20:27">
      <c r="T10629" s="26">
        <v>10609</v>
      </c>
      <c r="U10629" s="26" t="e">
        <f t="shared" si="834"/>
        <v>#N/A</v>
      </c>
      <c r="V10629" s="36" t="e">
        <f t="shared" si="831"/>
        <v>#N/A</v>
      </c>
      <c r="W10629" s="29" t="e">
        <f t="shared" si="833"/>
        <v>#N/A</v>
      </c>
      <c r="X10629" s="37" t="e">
        <f t="shared" si="832"/>
        <v>#N/A</v>
      </c>
      <c r="Y10629" s="37" t="e">
        <f t="shared" si="835"/>
        <v>#N/A</v>
      </c>
      <c r="Z10629" s="37"/>
      <c r="AA10629" s="37"/>
    </row>
    <row r="10630" spans="20:27">
      <c r="T10630" s="26">
        <v>10610</v>
      </c>
      <c r="U10630" s="26" t="e">
        <f t="shared" si="834"/>
        <v>#N/A</v>
      </c>
      <c r="V10630" s="36" t="e">
        <f t="shared" si="831"/>
        <v>#N/A</v>
      </c>
      <c r="W10630" s="29" t="e">
        <f t="shared" si="833"/>
        <v>#N/A</v>
      </c>
      <c r="X10630" s="37" t="e">
        <f t="shared" si="832"/>
        <v>#N/A</v>
      </c>
      <c r="Y10630" s="37" t="e">
        <f t="shared" si="835"/>
        <v>#N/A</v>
      </c>
      <c r="Z10630" s="37"/>
      <c r="AA10630" s="37"/>
    </row>
    <row r="10631" spans="20:27">
      <c r="T10631" s="26">
        <v>10611</v>
      </c>
      <c r="U10631" s="26" t="e">
        <f t="shared" si="834"/>
        <v>#N/A</v>
      </c>
      <c r="V10631" s="36" t="e">
        <f t="shared" si="831"/>
        <v>#N/A</v>
      </c>
      <c r="W10631" s="29" t="e">
        <f t="shared" si="833"/>
        <v>#N/A</v>
      </c>
      <c r="X10631" s="37" t="e">
        <f t="shared" si="832"/>
        <v>#N/A</v>
      </c>
      <c r="Y10631" s="37" t="e">
        <f t="shared" si="835"/>
        <v>#N/A</v>
      </c>
      <c r="Z10631" s="37"/>
      <c r="AA10631" s="37"/>
    </row>
    <row r="10632" spans="20:27">
      <c r="T10632" s="26">
        <v>10612</v>
      </c>
      <c r="U10632" s="26" t="e">
        <f t="shared" si="834"/>
        <v>#N/A</v>
      </c>
      <c r="V10632" s="36" t="e">
        <f t="shared" ref="V10632:V10695" si="836">K$23*EXP(M$22*LOG(T10632/O$23))</f>
        <v>#N/A</v>
      </c>
      <c r="W10632" s="29" t="e">
        <f t="shared" si="833"/>
        <v>#N/A</v>
      </c>
      <c r="X10632" s="37" t="e">
        <f t="shared" ref="X10632:X10695" si="837">IF(($K$60+15)&gt;T10632,T10632,(#N/A))</f>
        <v>#N/A</v>
      </c>
      <c r="Y10632" s="37" t="e">
        <f t="shared" si="835"/>
        <v>#N/A</v>
      </c>
      <c r="Z10632" s="37"/>
      <c r="AA10632" s="37"/>
    </row>
    <row r="10633" spans="20:27">
      <c r="T10633" s="26">
        <v>10613</v>
      </c>
      <c r="U10633" s="26" t="e">
        <f t="shared" si="834"/>
        <v>#N/A</v>
      </c>
      <c r="V10633" s="36" t="e">
        <f t="shared" si="836"/>
        <v>#N/A</v>
      </c>
      <c r="W10633" s="29" t="e">
        <f t="shared" si="833"/>
        <v>#N/A</v>
      </c>
      <c r="X10633" s="37" t="e">
        <f t="shared" si="837"/>
        <v>#N/A</v>
      </c>
      <c r="Y10633" s="37" t="e">
        <f t="shared" si="835"/>
        <v>#N/A</v>
      </c>
      <c r="Z10633" s="37"/>
      <c r="AA10633" s="37"/>
    </row>
    <row r="10634" spans="20:27">
      <c r="T10634" s="26">
        <v>10614</v>
      </c>
      <c r="U10634" s="26" t="e">
        <f t="shared" si="834"/>
        <v>#N/A</v>
      </c>
      <c r="V10634" s="36" t="e">
        <f t="shared" si="836"/>
        <v>#N/A</v>
      </c>
      <c r="W10634" s="29" t="e">
        <f t="shared" si="833"/>
        <v>#N/A</v>
      </c>
      <c r="X10634" s="37" t="e">
        <f t="shared" si="837"/>
        <v>#N/A</v>
      </c>
      <c r="Y10634" s="37" t="e">
        <f t="shared" si="835"/>
        <v>#N/A</v>
      </c>
      <c r="Z10634" s="37"/>
      <c r="AA10634" s="37"/>
    </row>
    <row r="10635" spans="20:27">
      <c r="T10635" s="26">
        <v>10615</v>
      </c>
      <c r="U10635" s="26" t="e">
        <f t="shared" si="834"/>
        <v>#N/A</v>
      </c>
      <c r="V10635" s="36" t="e">
        <f t="shared" si="836"/>
        <v>#N/A</v>
      </c>
      <c r="W10635" s="29" t="e">
        <f t="shared" si="833"/>
        <v>#N/A</v>
      </c>
      <c r="X10635" s="37" t="e">
        <f t="shared" si="837"/>
        <v>#N/A</v>
      </c>
      <c r="Y10635" s="37" t="e">
        <f t="shared" si="835"/>
        <v>#N/A</v>
      </c>
      <c r="Z10635" s="37"/>
      <c r="AA10635" s="37"/>
    </row>
    <row r="10636" spans="20:27">
      <c r="T10636" s="26">
        <v>10616</v>
      </c>
      <c r="U10636" s="26" t="e">
        <f t="shared" si="834"/>
        <v>#N/A</v>
      </c>
      <c r="V10636" s="36" t="e">
        <f t="shared" si="836"/>
        <v>#N/A</v>
      </c>
      <c r="W10636" s="29" t="e">
        <f t="shared" si="833"/>
        <v>#N/A</v>
      </c>
      <c r="X10636" s="37" t="e">
        <f t="shared" si="837"/>
        <v>#N/A</v>
      </c>
      <c r="Y10636" s="37" t="e">
        <f t="shared" si="835"/>
        <v>#N/A</v>
      </c>
      <c r="Z10636" s="37"/>
      <c r="AA10636" s="37"/>
    </row>
    <row r="10637" spans="20:27">
      <c r="T10637" s="26">
        <v>10617</v>
      </c>
      <c r="U10637" s="26" t="e">
        <f t="shared" si="834"/>
        <v>#N/A</v>
      </c>
      <c r="V10637" s="36" t="e">
        <f t="shared" si="836"/>
        <v>#N/A</v>
      </c>
      <c r="W10637" s="29" t="e">
        <f t="shared" si="833"/>
        <v>#N/A</v>
      </c>
      <c r="X10637" s="37" t="e">
        <f t="shared" si="837"/>
        <v>#N/A</v>
      </c>
      <c r="Y10637" s="37" t="e">
        <f t="shared" si="835"/>
        <v>#N/A</v>
      </c>
      <c r="Z10637" s="37"/>
      <c r="AA10637" s="37"/>
    </row>
    <row r="10638" spans="20:27">
      <c r="T10638" s="26">
        <v>10618</v>
      </c>
      <c r="U10638" s="26" t="e">
        <f t="shared" si="834"/>
        <v>#N/A</v>
      </c>
      <c r="V10638" s="36" t="e">
        <f t="shared" si="836"/>
        <v>#N/A</v>
      </c>
      <c r="W10638" s="29" t="e">
        <f t="shared" si="833"/>
        <v>#N/A</v>
      </c>
      <c r="X10638" s="37" t="e">
        <f t="shared" si="837"/>
        <v>#N/A</v>
      </c>
      <c r="Y10638" s="37" t="e">
        <f t="shared" si="835"/>
        <v>#N/A</v>
      </c>
      <c r="Z10638" s="37"/>
      <c r="AA10638" s="37"/>
    </row>
    <row r="10639" spans="20:27">
      <c r="T10639" s="26">
        <v>10619</v>
      </c>
      <c r="U10639" s="26" t="e">
        <f t="shared" si="834"/>
        <v>#N/A</v>
      </c>
      <c r="V10639" s="36" t="e">
        <f t="shared" si="836"/>
        <v>#N/A</v>
      </c>
      <c r="W10639" s="29" t="e">
        <f t="shared" si="833"/>
        <v>#N/A</v>
      </c>
      <c r="X10639" s="37" t="e">
        <f t="shared" si="837"/>
        <v>#N/A</v>
      </c>
      <c r="Y10639" s="37" t="e">
        <f t="shared" si="835"/>
        <v>#N/A</v>
      </c>
      <c r="Z10639" s="37"/>
      <c r="AA10639" s="37"/>
    </row>
    <row r="10640" spans="20:27">
      <c r="T10640" s="26">
        <v>10620</v>
      </c>
      <c r="U10640" s="26" t="e">
        <f t="shared" si="834"/>
        <v>#N/A</v>
      </c>
      <c r="V10640" s="36" t="e">
        <f t="shared" si="836"/>
        <v>#N/A</v>
      </c>
      <c r="W10640" s="29" t="e">
        <f t="shared" si="833"/>
        <v>#N/A</v>
      </c>
      <c r="X10640" s="37" t="e">
        <f t="shared" si="837"/>
        <v>#N/A</v>
      </c>
      <c r="Y10640" s="37" t="e">
        <f t="shared" si="835"/>
        <v>#N/A</v>
      </c>
      <c r="Z10640" s="37"/>
      <c r="AA10640" s="37"/>
    </row>
    <row r="10641" spans="20:27">
      <c r="T10641" s="26">
        <v>10621</v>
      </c>
      <c r="U10641" s="26" t="e">
        <f t="shared" si="834"/>
        <v>#N/A</v>
      </c>
      <c r="V10641" s="36" t="e">
        <f t="shared" si="836"/>
        <v>#N/A</v>
      </c>
      <c r="W10641" s="29" t="e">
        <f t="shared" si="833"/>
        <v>#N/A</v>
      </c>
      <c r="X10641" s="37" t="e">
        <f t="shared" si="837"/>
        <v>#N/A</v>
      </c>
      <c r="Y10641" s="37" t="e">
        <f t="shared" si="835"/>
        <v>#N/A</v>
      </c>
      <c r="Z10641" s="37"/>
      <c r="AA10641" s="37"/>
    </row>
    <row r="10642" spans="20:27">
      <c r="T10642" s="26">
        <v>10622</v>
      </c>
      <c r="U10642" s="26" t="e">
        <f t="shared" si="834"/>
        <v>#N/A</v>
      </c>
      <c r="V10642" s="36" t="e">
        <f t="shared" si="836"/>
        <v>#N/A</v>
      </c>
      <c r="W10642" s="29" t="e">
        <f t="shared" si="833"/>
        <v>#N/A</v>
      </c>
      <c r="X10642" s="37" t="e">
        <f t="shared" si="837"/>
        <v>#N/A</v>
      </c>
      <c r="Y10642" s="37" t="e">
        <f t="shared" si="835"/>
        <v>#N/A</v>
      </c>
      <c r="Z10642" s="37"/>
      <c r="AA10642" s="37"/>
    </row>
    <row r="10643" spans="20:27">
      <c r="T10643" s="26">
        <v>10623</v>
      </c>
      <c r="U10643" s="26" t="e">
        <f t="shared" si="834"/>
        <v>#N/A</v>
      </c>
      <c r="V10643" s="36" t="e">
        <f t="shared" si="836"/>
        <v>#N/A</v>
      </c>
      <c r="W10643" s="29" t="e">
        <f t="shared" si="833"/>
        <v>#N/A</v>
      </c>
      <c r="X10643" s="37" t="e">
        <f t="shared" si="837"/>
        <v>#N/A</v>
      </c>
      <c r="Y10643" s="37" t="e">
        <f t="shared" si="835"/>
        <v>#N/A</v>
      </c>
      <c r="Z10643" s="37"/>
      <c r="AA10643" s="37"/>
    </row>
    <row r="10644" spans="20:27">
      <c r="T10644" s="26">
        <v>10624</v>
      </c>
      <c r="U10644" s="26" t="e">
        <f t="shared" si="834"/>
        <v>#N/A</v>
      </c>
      <c r="V10644" s="36" t="e">
        <f t="shared" si="836"/>
        <v>#N/A</v>
      </c>
      <c r="W10644" s="29" t="e">
        <f t="shared" si="833"/>
        <v>#N/A</v>
      </c>
      <c r="X10644" s="37" t="e">
        <f t="shared" si="837"/>
        <v>#N/A</v>
      </c>
      <c r="Y10644" s="37" t="e">
        <f t="shared" si="835"/>
        <v>#N/A</v>
      </c>
      <c r="Z10644" s="37"/>
      <c r="AA10644" s="37"/>
    </row>
    <row r="10645" spans="20:27">
      <c r="T10645" s="26">
        <v>10625</v>
      </c>
      <c r="U10645" s="26" t="e">
        <f t="shared" si="834"/>
        <v>#N/A</v>
      </c>
      <c r="V10645" s="36" t="e">
        <f t="shared" si="836"/>
        <v>#N/A</v>
      </c>
      <c r="W10645" s="29" t="e">
        <f t="shared" ref="W10645:W10708" si="838">IF(U10645="",(#N/A),V10645)</f>
        <v>#N/A</v>
      </c>
      <c r="X10645" s="37" t="e">
        <f t="shared" si="837"/>
        <v>#N/A</v>
      </c>
      <c r="Y10645" s="37" t="e">
        <f t="shared" si="835"/>
        <v>#N/A</v>
      </c>
      <c r="Z10645" s="37"/>
      <c r="AA10645" s="37"/>
    </row>
    <row r="10646" spans="20:27">
      <c r="T10646" s="26">
        <v>10626</v>
      </c>
      <c r="U10646" s="26" t="e">
        <f t="shared" ref="U10646:U10709" si="839">IF(MAX(D$20:D$64)&lt;T10646,(#N/A),T10646)</f>
        <v>#N/A</v>
      </c>
      <c r="V10646" s="36" t="e">
        <f t="shared" si="836"/>
        <v>#N/A</v>
      </c>
      <c r="W10646" s="29" t="e">
        <f t="shared" si="838"/>
        <v>#N/A</v>
      </c>
      <c r="X10646" s="37" t="e">
        <f t="shared" si="837"/>
        <v>#N/A</v>
      </c>
      <c r="Y10646" s="37" t="e">
        <f t="shared" si="835"/>
        <v>#N/A</v>
      </c>
      <c r="Z10646" s="37"/>
      <c r="AA10646" s="37"/>
    </row>
    <row r="10647" spans="20:27">
      <c r="T10647" s="26">
        <v>10627</v>
      </c>
      <c r="U10647" s="26" t="e">
        <f t="shared" si="839"/>
        <v>#N/A</v>
      </c>
      <c r="V10647" s="36" t="e">
        <f t="shared" si="836"/>
        <v>#N/A</v>
      </c>
      <c r="W10647" s="29" t="e">
        <f t="shared" si="838"/>
        <v>#N/A</v>
      </c>
      <c r="X10647" s="37" t="e">
        <f t="shared" si="837"/>
        <v>#N/A</v>
      </c>
      <c r="Y10647" s="37" t="e">
        <f t="shared" si="835"/>
        <v>#N/A</v>
      </c>
      <c r="Z10647" s="37"/>
      <c r="AA10647" s="37"/>
    </row>
    <row r="10648" spans="20:27">
      <c r="T10648" s="26">
        <v>10628</v>
      </c>
      <c r="U10648" s="26" t="e">
        <f t="shared" si="839"/>
        <v>#N/A</v>
      </c>
      <c r="V10648" s="36" t="e">
        <f t="shared" si="836"/>
        <v>#N/A</v>
      </c>
      <c r="W10648" s="29" t="e">
        <f t="shared" si="838"/>
        <v>#N/A</v>
      </c>
      <c r="X10648" s="37" t="e">
        <f t="shared" si="837"/>
        <v>#N/A</v>
      </c>
      <c r="Y10648" s="37" t="e">
        <f t="shared" si="835"/>
        <v>#N/A</v>
      </c>
      <c r="Z10648" s="37"/>
      <c r="AA10648" s="37"/>
    </row>
    <row r="10649" spans="20:27">
      <c r="T10649" s="26">
        <v>10629</v>
      </c>
      <c r="U10649" s="26" t="e">
        <f t="shared" si="839"/>
        <v>#N/A</v>
      </c>
      <c r="V10649" s="36" t="e">
        <f t="shared" si="836"/>
        <v>#N/A</v>
      </c>
      <c r="W10649" s="29" t="e">
        <f t="shared" si="838"/>
        <v>#N/A</v>
      </c>
      <c r="X10649" s="37" t="e">
        <f t="shared" si="837"/>
        <v>#N/A</v>
      </c>
      <c r="Y10649" s="37" t="e">
        <f t="shared" si="835"/>
        <v>#N/A</v>
      </c>
      <c r="Z10649" s="37"/>
      <c r="AA10649" s="37"/>
    </row>
    <row r="10650" spans="20:27">
      <c r="T10650" s="26">
        <v>10630</v>
      </c>
      <c r="U10650" s="26" t="e">
        <f t="shared" si="839"/>
        <v>#N/A</v>
      </c>
      <c r="V10650" s="36" t="e">
        <f t="shared" si="836"/>
        <v>#N/A</v>
      </c>
      <c r="W10650" s="29" t="e">
        <f t="shared" si="838"/>
        <v>#N/A</v>
      </c>
      <c r="X10650" s="37" t="e">
        <f t="shared" si="837"/>
        <v>#N/A</v>
      </c>
      <c r="Y10650" s="37" t="e">
        <f t="shared" si="835"/>
        <v>#N/A</v>
      </c>
      <c r="Z10650" s="37"/>
      <c r="AA10650" s="37"/>
    </row>
    <row r="10651" spans="20:27">
      <c r="T10651" s="26">
        <v>10631</v>
      </c>
      <c r="U10651" s="26" t="e">
        <f t="shared" si="839"/>
        <v>#N/A</v>
      </c>
      <c r="V10651" s="36" t="e">
        <f t="shared" si="836"/>
        <v>#N/A</v>
      </c>
      <c r="W10651" s="29" t="e">
        <f t="shared" si="838"/>
        <v>#N/A</v>
      </c>
      <c r="X10651" s="37" t="e">
        <f t="shared" si="837"/>
        <v>#N/A</v>
      </c>
      <c r="Y10651" s="37" t="e">
        <f t="shared" si="835"/>
        <v>#N/A</v>
      </c>
      <c r="Z10651" s="37"/>
      <c r="AA10651" s="37"/>
    </row>
    <row r="10652" spans="20:27">
      <c r="T10652" s="26">
        <v>10632</v>
      </c>
      <c r="U10652" s="26" t="e">
        <f t="shared" si="839"/>
        <v>#N/A</v>
      </c>
      <c r="V10652" s="36" t="e">
        <f t="shared" si="836"/>
        <v>#N/A</v>
      </c>
      <c r="W10652" s="29" t="e">
        <f t="shared" si="838"/>
        <v>#N/A</v>
      </c>
      <c r="X10652" s="37" t="e">
        <f t="shared" si="837"/>
        <v>#N/A</v>
      </c>
      <c r="Y10652" s="37" t="e">
        <f t="shared" si="835"/>
        <v>#N/A</v>
      </c>
      <c r="Z10652" s="37"/>
      <c r="AA10652" s="37"/>
    </row>
    <row r="10653" spans="20:27">
      <c r="T10653" s="26">
        <v>10633</v>
      </c>
      <c r="U10653" s="26" t="e">
        <f t="shared" si="839"/>
        <v>#N/A</v>
      </c>
      <c r="V10653" s="36" t="e">
        <f t="shared" si="836"/>
        <v>#N/A</v>
      </c>
      <c r="W10653" s="29" t="e">
        <f t="shared" si="838"/>
        <v>#N/A</v>
      </c>
      <c r="X10653" s="37" t="e">
        <f t="shared" si="837"/>
        <v>#N/A</v>
      </c>
      <c r="Y10653" s="37" t="e">
        <f t="shared" si="835"/>
        <v>#N/A</v>
      </c>
      <c r="Z10653" s="37"/>
      <c r="AA10653" s="37"/>
    </row>
    <row r="10654" spans="20:27">
      <c r="T10654" s="26">
        <v>10634</v>
      </c>
      <c r="U10654" s="26" t="e">
        <f t="shared" si="839"/>
        <v>#N/A</v>
      </c>
      <c r="V10654" s="36" t="e">
        <f t="shared" si="836"/>
        <v>#N/A</v>
      </c>
      <c r="W10654" s="29" t="e">
        <f t="shared" si="838"/>
        <v>#N/A</v>
      </c>
      <c r="X10654" s="37" t="e">
        <f t="shared" si="837"/>
        <v>#N/A</v>
      </c>
      <c r="Y10654" s="37" t="e">
        <f t="shared" si="835"/>
        <v>#N/A</v>
      </c>
      <c r="Z10654" s="37"/>
      <c r="AA10654" s="37"/>
    </row>
    <row r="10655" spans="20:27">
      <c r="T10655" s="26">
        <v>10635</v>
      </c>
      <c r="U10655" s="26" t="e">
        <f t="shared" si="839"/>
        <v>#N/A</v>
      </c>
      <c r="V10655" s="36" t="e">
        <f t="shared" si="836"/>
        <v>#N/A</v>
      </c>
      <c r="W10655" s="29" t="e">
        <f t="shared" si="838"/>
        <v>#N/A</v>
      </c>
      <c r="X10655" s="37" t="e">
        <f t="shared" si="837"/>
        <v>#N/A</v>
      </c>
      <c r="Y10655" s="37" t="e">
        <f t="shared" ref="Y10655:Y10718" si="840">IF(($K$60+15)&gt;T10655,K$23*EXP(M$22*LOG(T10655/O$23)),(#N/A))</f>
        <v>#N/A</v>
      </c>
      <c r="Z10655" s="37"/>
      <c r="AA10655" s="37"/>
    </row>
    <row r="10656" spans="20:27">
      <c r="T10656" s="26">
        <v>10636</v>
      </c>
      <c r="U10656" s="26" t="e">
        <f t="shared" si="839"/>
        <v>#N/A</v>
      </c>
      <c r="V10656" s="36" t="e">
        <f t="shared" si="836"/>
        <v>#N/A</v>
      </c>
      <c r="W10656" s="29" t="e">
        <f t="shared" si="838"/>
        <v>#N/A</v>
      </c>
      <c r="X10656" s="37" t="e">
        <f t="shared" si="837"/>
        <v>#N/A</v>
      </c>
      <c r="Y10656" s="37" t="e">
        <f t="shared" si="840"/>
        <v>#N/A</v>
      </c>
      <c r="Z10656" s="37"/>
      <c r="AA10656" s="37"/>
    </row>
    <row r="10657" spans="20:27">
      <c r="T10657" s="26">
        <v>10637</v>
      </c>
      <c r="U10657" s="26" t="e">
        <f t="shared" si="839"/>
        <v>#N/A</v>
      </c>
      <c r="V10657" s="36" t="e">
        <f t="shared" si="836"/>
        <v>#N/A</v>
      </c>
      <c r="W10657" s="29" t="e">
        <f t="shared" si="838"/>
        <v>#N/A</v>
      </c>
      <c r="X10657" s="37" t="e">
        <f t="shared" si="837"/>
        <v>#N/A</v>
      </c>
      <c r="Y10657" s="37" t="e">
        <f t="shared" si="840"/>
        <v>#N/A</v>
      </c>
      <c r="Z10657" s="37"/>
      <c r="AA10657" s="37"/>
    </row>
    <row r="10658" spans="20:27">
      <c r="T10658" s="26">
        <v>10638</v>
      </c>
      <c r="U10658" s="26" t="e">
        <f t="shared" si="839"/>
        <v>#N/A</v>
      </c>
      <c r="V10658" s="36" t="e">
        <f t="shared" si="836"/>
        <v>#N/A</v>
      </c>
      <c r="W10658" s="29" t="e">
        <f t="shared" si="838"/>
        <v>#N/A</v>
      </c>
      <c r="X10658" s="37" t="e">
        <f t="shared" si="837"/>
        <v>#N/A</v>
      </c>
      <c r="Y10658" s="37" t="e">
        <f t="shared" si="840"/>
        <v>#N/A</v>
      </c>
      <c r="Z10658" s="37"/>
      <c r="AA10658" s="37"/>
    </row>
    <row r="10659" spans="20:27">
      <c r="T10659" s="26">
        <v>10639</v>
      </c>
      <c r="U10659" s="26" t="e">
        <f t="shared" si="839"/>
        <v>#N/A</v>
      </c>
      <c r="V10659" s="36" t="e">
        <f t="shared" si="836"/>
        <v>#N/A</v>
      </c>
      <c r="W10659" s="29" t="e">
        <f t="shared" si="838"/>
        <v>#N/A</v>
      </c>
      <c r="X10659" s="37" t="e">
        <f t="shared" si="837"/>
        <v>#N/A</v>
      </c>
      <c r="Y10659" s="37" t="e">
        <f t="shared" si="840"/>
        <v>#N/A</v>
      </c>
      <c r="Z10659" s="37"/>
      <c r="AA10659" s="37"/>
    </row>
    <row r="10660" spans="20:27">
      <c r="T10660" s="26">
        <v>10640</v>
      </c>
      <c r="U10660" s="26" t="e">
        <f t="shared" si="839"/>
        <v>#N/A</v>
      </c>
      <c r="V10660" s="36" t="e">
        <f t="shared" si="836"/>
        <v>#N/A</v>
      </c>
      <c r="W10660" s="29" t="e">
        <f t="shared" si="838"/>
        <v>#N/A</v>
      </c>
      <c r="X10660" s="37" t="e">
        <f t="shared" si="837"/>
        <v>#N/A</v>
      </c>
      <c r="Y10660" s="37" t="e">
        <f t="shared" si="840"/>
        <v>#N/A</v>
      </c>
      <c r="Z10660" s="37"/>
      <c r="AA10660" s="37"/>
    </row>
    <row r="10661" spans="20:27">
      <c r="T10661" s="26">
        <v>10641</v>
      </c>
      <c r="U10661" s="26" t="e">
        <f t="shared" si="839"/>
        <v>#N/A</v>
      </c>
      <c r="V10661" s="36" t="e">
        <f t="shared" si="836"/>
        <v>#N/A</v>
      </c>
      <c r="W10661" s="29" t="e">
        <f t="shared" si="838"/>
        <v>#N/A</v>
      </c>
      <c r="X10661" s="37" t="e">
        <f t="shared" si="837"/>
        <v>#N/A</v>
      </c>
      <c r="Y10661" s="37" t="e">
        <f t="shared" si="840"/>
        <v>#N/A</v>
      </c>
      <c r="Z10661" s="37"/>
      <c r="AA10661" s="37"/>
    </row>
    <row r="10662" spans="20:27">
      <c r="T10662" s="26">
        <v>10642</v>
      </c>
      <c r="U10662" s="26" t="e">
        <f t="shared" si="839"/>
        <v>#N/A</v>
      </c>
      <c r="V10662" s="36" t="e">
        <f t="shared" si="836"/>
        <v>#N/A</v>
      </c>
      <c r="W10662" s="29" t="e">
        <f t="shared" si="838"/>
        <v>#N/A</v>
      </c>
      <c r="X10662" s="37" t="e">
        <f t="shared" si="837"/>
        <v>#N/A</v>
      </c>
      <c r="Y10662" s="37" t="e">
        <f t="shared" si="840"/>
        <v>#N/A</v>
      </c>
      <c r="Z10662" s="37"/>
      <c r="AA10662" s="37"/>
    </row>
    <row r="10663" spans="20:27">
      <c r="T10663" s="26">
        <v>10643</v>
      </c>
      <c r="U10663" s="26" t="e">
        <f t="shared" si="839"/>
        <v>#N/A</v>
      </c>
      <c r="V10663" s="36" t="e">
        <f t="shared" si="836"/>
        <v>#N/A</v>
      </c>
      <c r="W10663" s="29" t="e">
        <f t="shared" si="838"/>
        <v>#N/A</v>
      </c>
      <c r="X10663" s="37" t="e">
        <f t="shared" si="837"/>
        <v>#N/A</v>
      </c>
      <c r="Y10663" s="37" t="e">
        <f t="shared" si="840"/>
        <v>#N/A</v>
      </c>
      <c r="Z10663" s="37"/>
      <c r="AA10663" s="37"/>
    </row>
    <row r="10664" spans="20:27">
      <c r="T10664" s="26">
        <v>10644</v>
      </c>
      <c r="U10664" s="26" t="e">
        <f t="shared" si="839"/>
        <v>#N/A</v>
      </c>
      <c r="V10664" s="36" t="e">
        <f t="shared" si="836"/>
        <v>#N/A</v>
      </c>
      <c r="W10664" s="29" t="e">
        <f t="shared" si="838"/>
        <v>#N/A</v>
      </c>
      <c r="X10664" s="37" t="e">
        <f t="shared" si="837"/>
        <v>#N/A</v>
      </c>
      <c r="Y10664" s="37" t="e">
        <f t="shared" si="840"/>
        <v>#N/A</v>
      </c>
      <c r="Z10664" s="37"/>
      <c r="AA10664" s="37"/>
    </row>
    <row r="10665" spans="20:27">
      <c r="T10665" s="26">
        <v>10645</v>
      </c>
      <c r="U10665" s="26" t="e">
        <f t="shared" si="839"/>
        <v>#N/A</v>
      </c>
      <c r="V10665" s="36" t="e">
        <f t="shared" si="836"/>
        <v>#N/A</v>
      </c>
      <c r="W10665" s="29" t="e">
        <f t="shared" si="838"/>
        <v>#N/A</v>
      </c>
      <c r="X10665" s="37" t="e">
        <f t="shared" si="837"/>
        <v>#N/A</v>
      </c>
      <c r="Y10665" s="37" t="e">
        <f t="shared" si="840"/>
        <v>#N/A</v>
      </c>
      <c r="Z10665" s="37"/>
      <c r="AA10665" s="37"/>
    </row>
    <row r="10666" spans="20:27">
      <c r="T10666" s="26">
        <v>10646</v>
      </c>
      <c r="U10666" s="26" t="e">
        <f t="shared" si="839"/>
        <v>#N/A</v>
      </c>
      <c r="V10666" s="36" t="e">
        <f t="shared" si="836"/>
        <v>#N/A</v>
      </c>
      <c r="W10666" s="29" t="e">
        <f t="shared" si="838"/>
        <v>#N/A</v>
      </c>
      <c r="X10666" s="37" t="e">
        <f t="shared" si="837"/>
        <v>#N/A</v>
      </c>
      <c r="Y10666" s="37" t="e">
        <f t="shared" si="840"/>
        <v>#N/A</v>
      </c>
      <c r="Z10666" s="37"/>
      <c r="AA10666" s="37"/>
    </row>
    <row r="10667" spans="20:27">
      <c r="T10667" s="26">
        <v>10647</v>
      </c>
      <c r="U10667" s="26" t="e">
        <f t="shared" si="839"/>
        <v>#N/A</v>
      </c>
      <c r="V10667" s="36" t="e">
        <f t="shared" si="836"/>
        <v>#N/A</v>
      </c>
      <c r="W10667" s="29" t="e">
        <f t="shared" si="838"/>
        <v>#N/A</v>
      </c>
      <c r="X10667" s="37" t="e">
        <f t="shared" si="837"/>
        <v>#N/A</v>
      </c>
      <c r="Y10667" s="37" t="e">
        <f t="shared" si="840"/>
        <v>#N/A</v>
      </c>
      <c r="Z10667" s="37"/>
      <c r="AA10667" s="37"/>
    </row>
    <row r="10668" spans="20:27">
      <c r="T10668" s="26">
        <v>10648</v>
      </c>
      <c r="U10668" s="26" t="e">
        <f t="shared" si="839"/>
        <v>#N/A</v>
      </c>
      <c r="V10668" s="36" t="e">
        <f t="shared" si="836"/>
        <v>#N/A</v>
      </c>
      <c r="W10668" s="29" t="e">
        <f t="shared" si="838"/>
        <v>#N/A</v>
      </c>
      <c r="X10668" s="37" t="e">
        <f t="shared" si="837"/>
        <v>#N/A</v>
      </c>
      <c r="Y10668" s="37" t="e">
        <f t="shared" si="840"/>
        <v>#N/A</v>
      </c>
      <c r="Z10668" s="37"/>
      <c r="AA10668" s="37"/>
    </row>
    <row r="10669" spans="20:27">
      <c r="T10669" s="26">
        <v>10649</v>
      </c>
      <c r="U10669" s="26" t="e">
        <f t="shared" si="839"/>
        <v>#N/A</v>
      </c>
      <c r="V10669" s="36" t="e">
        <f t="shared" si="836"/>
        <v>#N/A</v>
      </c>
      <c r="W10669" s="29" t="e">
        <f t="shared" si="838"/>
        <v>#N/A</v>
      </c>
      <c r="X10669" s="37" t="e">
        <f t="shared" si="837"/>
        <v>#N/A</v>
      </c>
      <c r="Y10669" s="37" t="e">
        <f t="shared" si="840"/>
        <v>#N/A</v>
      </c>
      <c r="Z10669" s="37"/>
      <c r="AA10669" s="37"/>
    </row>
    <row r="10670" spans="20:27">
      <c r="T10670" s="26">
        <v>10650</v>
      </c>
      <c r="U10670" s="26" t="e">
        <f t="shared" si="839"/>
        <v>#N/A</v>
      </c>
      <c r="V10670" s="36" t="e">
        <f t="shared" si="836"/>
        <v>#N/A</v>
      </c>
      <c r="W10670" s="29" t="e">
        <f t="shared" si="838"/>
        <v>#N/A</v>
      </c>
      <c r="X10670" s="37" t="e">
        <f t="shared" si="837"/>
        <v>#N/A</v>
      </c>
      <c r="Y10670" s="37" t="e">
        <f t="shared" si="840"/>
        <v>#N/A</v>
      </c>
      <c r="Z10670" s="37"/>
      <c r="AA10670" s="37"/>
    </row>
    <row r="10671" spans="20:27">
      <c r="T10671" s="26">
        <v>10651</v>
      </c>
      <c r="U10671" s="26" t="e">
        <f t="shared" si="839"/>
        <v>#N/A</v>
      </c>
      <c r="V10671" s="36" t="e">
        <f t="shared" si="836"/>
        <v>#N/A</v>
      </c>
      <c r="W10671" s="29" t="e">
        <f t="shared" si="838"/>
        <v>#N/A</v>
      </c>
      <c r="X10671" s="37" t="e">
        <f t="shared" si="837"/>
        <v>#N/A</v>
      </c>
      <c r="Y10671" s="37" t="e">
        <f t="shared" si="840"/>
        <v>#N/A</v>
      </c>
      <c r="Z10671" s="37"/>
      <c r="AA10671" s="37"/>
    </row>
    <row r="10672" spans="20:27">
      <c r="T10672" s="26">
        <v>10652</v>
      </c>
      <c r="U10672" s="26" t="e">
        <f t="shared" si="839"/>
        <v>#N/A</v>
      </c>
      <c r="V10672" s="36" t="e">
        <f t="shared" si="836"/>
        <v>#N/A</v>
      </c>
      <c r="W10672" s="29" t="e">
        <f t="shared" si="838"/>
        <v>#N/A</v>
      </c>
      <c r="X10672" s="37" t="e">
        <f t="shared" si="837"/>
        <v>#N/A</v>
      </c>
      <c r="Y10672" s="37" t="e">
        <f t="shared" si="840"/>
        <v>#N/A</v>
      </c>
      <c r="Z10672" s="37"/>
      <c r="AA10672" s="37"/>
    </row>
    <row r="10673" spans="20:27">
      <c r="T10673" s="26">
        <v>10653</v>
      </c>
      <c r="U10673" s="26" t="e">
        <f t="shared" si="839"/>
        <v>#N/A</v>
      </c>
      <c r="V10673" s="36" t="e">
        <f t="shared" si="836"/>
        <v>#N/A</v>
      </c>
      <c r="W10673" s="29" t="e">
        <f t="shared" si="838"/>
        <v>#N/A</v>
      </c>
      <c r="X10673" s="37" t="e">
        <f t="shared" si="837"/>
        <v>#N/A</v>
      </c>
      <c r="Y10673" s="37" t="e">
        <f t="shared" si="840"/>
        <v>#N/A</v>
      </c>
      <c r="Z10673" s="37"/>
      <c r="AA10673" s="37"/>
    </row>
    <row r="10674" spans="20:27">
      <c r="T10674" s="26">
        <v>10654</v>
      </c>
      <c r="U10674" s="26" t="e">
        <f t="shared" si="839"/>
        <v>#N/A</v>
      </c>
      <c r="V10674" s="36" t="e">
        <f t="shared" si="836"/>
        <v>#N/A</v>
      </c>
      <c r="W10674" s="29" t="e">
        <f t="shared" si="838"/>
        <v>#N/A</v>
      </c>
      <c r="X10674" s="37" t="e">
        <f t="shared" si="837"/>
        <v>#N/A</v>
      </c>
      <c r="Y10674" s="37" t="e">
        <f t="shared" si="840"/>
        <v>#N/A</v>
      </c>
      <c r="Z10674" s="37"/>
      <c r="AA10674" s="37"/>
    </row>
    <row r="10675" spans="20:27">
      <c r="T10675" s="26">
        <v>10655</v>
      </c>
      <c r="U10675" s="26" t="e">
        <f t="shared" si="839"/>
        <v>#N/A</v>
      </c>
      <c r="V10675" s="36" t="e">
        <f t="shared" si="836"/>
        <v>#N/A</v>
      </c>
      <c r="W10675" s="29" t="e">
        <f t="shared" si="838"/>
        <v>#N/A</v>
      </c>
      <c r="X10675" s="37" t="e">
        <f t="shared" si="837"/>
        <v>#N/A</v>
      </c>
      <c r="Y10675" s="37" t="e">
        <f t="shared" si="840"/>
        <v>#N/A</v>
      </c>
      <c r="Z10675" s="37"/>
      <c r="AA10675" s="37"/>
    </row>
    <row r="10676" spans="20:27">
      <c r="T10676" s="26">
        <v>10656</v>
      </c>
      <c r="U10676" s="26" t="e">
        <f t="shared" si="839"/>
        <v>#N/A</v>
      </c>
      <c r="V10676" s="36" t="e">
        <f t="shared" si="836"/>
        <v>#N/A</v>
      </c>
      <c r="W10676" s="29" t="e">
        <f t="shared" si="838"/>
        <v>#N/A</v>
      </c>
      <c r="X10676" s="37" t="e">
        <f t="shared" si="837"/>
        <v>#N/A</v>
      </c>
      <c r="Y10676" s="37" t="e">
        <f t="shared" si="840"/>
        <v>#N/A</v>
      </c>
      <c r="Z10676" s="37"/>
      <c r="AA10676" s="37"/>
    </row>
    <row r="10677" spans="20:27">
      <c r="T10677" s="26">
        <v>10657</v>
      </c>
      <c r="U10677" s="26" t="e">
        <f t="shared" si="839"/>
        <v>#N/A</v>
      </c>
      <c r="V10677" s="36" t="e">
        <f t="shared" si="836"/>
        <v>#N/A</v>
      </c>
      <c r="W10677" s="29" t="e">
        <f t="shared" si="838"/>
        <v>#N/A</v>
      </c>
      <c r="X10677" s="37" t="e">
        <f t="shared" si="837"/>
        <v>#N/A</v>
      </c>
      <c r="Y10677" s="37" t="e">
        <f t="shared" si="840"/>
        <v>#N/A</v>
      </c>
      <c r="Z10677" s="37"/>
      <c r="AA10677" s="37"/>
    </row>
    <row r="10678" spans="20:27">
      <c r="T10678" s="26">
        <v>10658</v>
      </c>
      <c r="U10678" s="26" t="e">
        <f t="shared" si="839"/>
        <v>#N/A</v>
      </c>
      <c r="V10678" s="36" t="e">
        <f t="shared" si="836"/>
        <v>#N/A</v>
      </c>
      <c r="W10678" s="29" t="e">
        <f t="shared" si="838"/>
        <v>#N/A</v>
      </c>
      <c r="X10678" s="37" t="e">
        <f t="shared" si="837"/>
        <v>#N/A</v>
      </c>
      <c r="Y10678" s="37" t="e">
        <f t="shared" si="840"/>
        <v>#N/A</v>
      </c>
      <c r="Z10678" s="37"/>
      <c r="AA10678" s="37"/>
    </row>
    <row r="10679" spans="20:27">
      <c r="T10679" s="26">
        <v>10659</v>
      </c>
      <c r="U10679" s="26" t="e">
        <f t="shared" si="839"/>
        <v>#N/A</v>
      </c>
      <c r="V10679" s="36" t="e">
        <f t="shared" si="836"/>
        <v>#N/A</v>
      </c>
      <c r="W10679" s="29" t="e">
        <f t="shared" si="838"/>
        <v>#N/A</v>
      </c>
      <c r="X10679" s="37" t="e">
        <f t="shared" si="837"/>
        <v>#N/A</v>
      </c>
      <c r="Y10679" s="37" t="e">
        <f t="shared" si="840"/>
        <v>#N/A</v>
      </c>
      <c r="Z10679" s="37"/>
      <c r="AA10679" s="37"/>
    </row>
    <row r="10680" spans="20:27">
      <c r="T10680" s="26">
        <v>10660</v>
      </c>
      <c r="U10680" s="26" t="e">
        <f t="shared" si="839"/>
        <v>#N/A</v>
      </c>
      <c r="V10680" s="36" t="e">
        <f t="shared" si="836"/>
        <v>#N/A</v>
      </c>
      <c r="W10680" s="29" t="e">
        <f t="shared" si="838"/>
        <v>#N/A</v>
      </c>
      <c r="X10680" s="37" t="e">
        <f t="shared" si="837"/>
        <v>#N/A</v>
      </c>
      <c r="Y10680" s="37" t="e">
        <f t="shared" si="840"/>
        <v>#N/A</v>
      </c>
      <c r="Z10680" s="37"/>
      <c r="AA10680" s="37"/>
    </row>
    <row r="10681" spans="20:27">
      <c r="T10681" s="26">
        <v>10661</v>
      </c>
      <c r="U10681" s="26" t="e">
        <f t="shared" si="839"/>
        <v>#N/A</v>
      </c>
      <c r="V10681" s="36" t="e">
        <f t="shared" si="836"/>
        <v>#N/A</v>
      </c>
      <c r="W10681" s="29" t="e">
        <f t="shared" si="838"/>
        <v>#N/A</v>
      </c>
      <c r="X10681" s="37" t="e">
        <f t="shared" si="837"/>
        <v>#N/A</v>
      </c>
      <c r="Y10681" s="37" t="e">
        <f t="shared" si="840"/>
        <v>#N/A</v>
      </c>
      <c r="Z10681" s="37"/>
      <c r="AA10681" s="37"/>
    </row>
    <row r="10682" spans="20:27">
      <c r="T10682" s="26">
        <v>10662</v>
      </c>
      <c r="U10682" s="26" t="e">
        <f t="shared" si="839"/>
        <v>#N/A</v>
      </c>
      <c r="V10682" s="36" t="e">
        <f t="shared" si="836"/>
        <v>#N/A</v>
      </c>
      <c r="W10682" s="29" t="e">
        <f t="shared" si="838"/>
        <v>#N/A</v>
      </c>
      <c r="X10682" s="37" t="e">
        <f t="shared" si="837"/>
        <v>#N/A</v>
      </c>
      <c r="Y10682" s="37" t="e">
        <f t="shared" si="840"/>
        <v>#N/A</v>
      </c>
      <c r="Z10682" s="37"/>
      <c r="AA10682" s="37"/>
    </row>
    <row r="10683" spans="20:27">
      <c r="T10683" s="26">
        <v>10663</v>
      </c>
      <c r="U10683" s="26" t="e">
        <f t="shared" si="839"/>
        <v>#N/A</v>
      </c>
      <c r="V10683" s="36" t="e">
        <f t="shared" si="836"/>
        <v>#N/A</v>
      </c>
      <c r="W10683" s="29" t="e">
        <f t="shared" si="838"/>
        <v>#N/A</v>
      </c>
      <c r="X10683" s="37" t="e">
        <f t="shared" si="837"/>
        <v>#N/A</v>
      </c>
      <c r="Y10683" s="37" t="e">
        <f t="shared" si="840"/>
        <v>#N/A</v>
      </c>
      <c r="Z10683" s="37"/>
      <c r="AA10683" s="37"/>
    </row>
    <row r="10684" spans="20:27">
      <c r="T10684" s="26">
        <v>10664</v>
      </c>
      <c r="U10684" s="26" t="e">
        <f t="shared" si="839"/>
        <v>#N/A</v>
      </c>
      <c r="V10684" s="36" t="e">
        <f t="shared" si="836"/>
        <v>#N/A</v>
      </c>
      <c r="W10684" s="29" t="e">
        <f t="shared" si="838"/>
        <v>#N/A</v>
      </c>
      <c r="X10684" s="37" t="e">
        <f t="shared" si="837"/>
        <v>#N/A</v>
      </c>
      <c r="Y10684" s="37" t="e">
        <f t="shared" si="840"/>
        <v>#N/A</v>
      </c>
      <c r="Z10684" s="37"/>
      <c r="AA10684" s="37"/>
    </row>
    <row r="10685" spans="20:27">
      <c r="T10685" s="26">
        <v>10665</v>
      </c>
      <c r="U10685" s="26" t="e">
        <f t="shared" si="839"/>
        <v>#N/A</v>
      </c>
      <c r="V10685" s="36" t="e">
        <f t="shared" si="836"/>
        <v>#N/A</v>
      </c>
      <c r="W10685" s="29" t="e">
        <f t="shared" si="838"/>
        <v>#N/A</v>
      </c>
      <c r="X10685" s="37" t="e">
        <f t="shared" si="837"/>
        <v>#N/A</v>
      </c>
      <c r="Y10685" s="37" t="e">
        <f t="shared" si="840"/>
        <v>#N/A</v>
      </c>
      <c r="Z10685" s="37"/>
      <c r="AA10685" s="37"/>
    </row>
    <row r="10686" spans="20:27">
      <c r="T10686" s="26">
        <v>10666</v>
      </c>
      <c r="U10686" s="26" t="e">
        <f t="shared" si="839"/>
        <v>#N/A</v>
      </c>
      <c r="V10686" s="36" t="e">
        <f t="shared" si="836"/>
        <v>#N/A</v>
      </c>
      <c r="W10686" s="29" t="e">
        <f t="shared" si="838"/>
        <v>#N/A</v>
      </c>
      <c r="X10686" s="37" t="e">
        <f t="shared" si="837"/>
        <v>#N/A</v>
      </c>
      <c r="Y10686" s="37" t="e">
        <f t="shared" si="840"/>
        <v>#N/A</v>
      </c>
      <c r="Z10686" s="37"/>
      <c r="AA10686" s="37"/>
    </row>
    <row r="10687" spans="20:27">
      <c r="T10687" s="26">
        <v>10667</v>
      </c>
      <c r="U10687" s="26" t="e">
        <f t="shared" si="839"/>
        <v>#N/A</v>
      </c>
      <c r="V10687" s="36" t="e">
        <f t="shared" si="836"/>
        <v>#N/A</v>
      </c>
      <c r="W10687" s="29" t="e">
        <f t="shared" si="838"/>
        <v>#N/A</v>
      </c>
      <c r="X10687" s="37" t="e">
        <f t="shared" si="837"/>
        <v>#N/A</v>
      </c>
      <c r="Y10687" s="37" t="e">
        <f t="shared" si="840"/>
        <v>#N/A</v>
      </c>
      <c r="Z10687" s="37"/>
      <c r="AA10687" s="37"/>
    </row>
    <row r="10688" spans="20:27">
      <c r="T10688" s="26">
        <v>10668</v>
      </c>
      <c r="U10688" s="26" t="e">
        <f t="shared" si="839"/>
        <v>#N/A</v>
      </c>
      <c r="V10688" s="36" t="e">
        <f t="shared" si="836"/>
        <v>#N/A</v>
      </c>
      <c r="W10688" s="29" t="e">
        <f t="shared" si="838"/>
        <v>#N/A</v>
      </c>
      <c r="X10688" s="37" t="e">
        <f t="shared" si="837"/>
        <v>#N/A</v>
      </c>
      <c r="Y10688" s="37" t="e">
        <f t="shared" si="840"/>
        <v>#N/A</v>
      </c>
      <c r="Z10688" s="37"/>
      <c r="AA10688" s="37"/>
    </row>
    <row r="10689" spans="20:27">
      <c r="T10689" s="26">
        <v>10669</v>
      </c>
      <c r="U10689" s="26" t="e">
        <f t="shared" si="839"/>
        <v>#N/A</v>
      </c>
      <c r="V10689" s="36" t="e">
        <f t="shared" si="836"/>
        <v>#N/A</v>
      </c>
      <c r="W10689" s="29" t="e">
        <f t="shared" si="838"/>
        <v>#N/A</v>
      </c>
      <c r="X10689" s="37" t="e">
        <f t="shared" si="837"/>
        <v>#N/A</v>
      </c>
      <c r="Y10689" s="37" t="e">
        <f t="shared" si="840"/>
        <v>#N/A</v>
      </c>
      <c r="Z10689" s="37"/>
      <c r="AA10689" s="37"/>
    </row>
    <row r="10690" spans="20:27">
      <c r="T10690" s="26">
        <v>10670</v>
      </c>
      <c r="U10690" s="26" t="e">
        <f t="shared" si="839"/>
        <v>#N/A</v>
      </c>
      <c r="V10690" s="36" t="e">
        <f t="shared" si="836"/>
        <v>#N/A</v>
      </c>
      <c r="W10690" s="29" t="e">
        <f t="shared" si="838"/>
        <v>#N/A</v>
      </c>
      <c r="X10690" s="37" t="e">
        <f t="shared" si="837"/>
        <v>#N/A</v>
      </c>
      <c r="Y10690" s="37" t="e">
        <f t="shared" si="840"/>
        <v>#N/A</v>
      </c>
      <c r="Z10690" s="37"/>
      <c r="AA10690" s="37"/>
    </row>
    <row r="10691" spans="20:27">
      <c r="T10691" s="26">
        <v>10671</v>
      </c>
      <c r="U10691" s="26" t="e">
        <f t="shared" si="839"/>
        <v>#N/A</v>
      </c>
      <c r="V10691" s="36" t="e">
        <f t="shared" si="836"/>
        <v>#N/A</v>
      </c>
      <c r="W10691" s="29" t="e">
        <f t="shared" si="838"/>
        <v>#N/A</v>
      </c>
      <c r="X10691" s="37" t="e">
        <f t="shared" si="837"/>
        <v>#N/A</v>
      </c>
      <c r="Y10691" s="37" t="e">
        <f t="shared" si="840"/>
        <v>#N/A</v>
      </c>
      <c r="Z10691" s="37"/>
      <c r="AA10691" s="37"/>
    </row>
    <row r="10692" spans="20:27">
      <c r="T10692" s="26">
        <v>10672</v>
      </c>
      <c r="U10692" s="26" t="e">
        <f t="shared" si="839"/>
        <v>#N/A</v>
      </c>
      <c r="V10692" s="36" t="e">
        <f t="shared" si="836"/>
        <v>#N/A</v>
      </c>
      <c r="W10692" s="29" t="e">
        <f t="shared" si="838"/>
        <v>#N/A</v>
      </c>
      <c r="X10692" s="37" t="e">
        <f t="shared" si="837"/>
        <v>#N/A</v>
      </c>
      <c r="Y10692" s="37" t="e">
        <f t="shared" si="840"/>
        <v>#N/A</v>
      </c>
      <c r="Z10692" s="37"/>
      <c r="AA10692" s="37"/>
    </row>
    <row r="10693" spans="20:27">
      <c r="T10693" s="26">
        <v>10673</v>
      </c>
      <c r="U10693" s="26" t="e">
        <f t="shared" si="839"/>
        <v>#N/A</v>
      </c>
      <c r="V10693" s="36" t="e">
        <f t="shared" si="836"/>
        <v>#N/A</v>
      </c>
      <c r="W10693" s="29" t="e">
        <f t="shared" si="838"/>
        <v>#N/A</v>
      </c>
      <c r="X10693" s="37" t="e">
        <f t="shared" si="837"/>
        <v>#N/A</v>
      </c>
      <c r="Y10693" s="37" t="e">
        <f t="shared" si="840"/>
        <v>#N/A</v>
      </c>
      <c r="Z10693" s="37"/>
      <c r="AA10693" s="37"/>
    </row>
    <row r="10694" spans="20:27">
      <c r="T10694" s="26">
        <v>10674</v>
      </c>
      <c r="U10694" s="26" t="e">
        <f t="shared" si="839"/>
        <v>#N/A</v>
      </c>
      <c r="V10694" s="36" t="e">
        <f t="shared" si="836"/>
        <v>#N/A</v>
      </c>
      <c r="W10694" s="29" t="e">
        <f t="shared" si="838"/>
        <v>#N/A</v>
      </c>
      <c r="X10694" s="37" t="e">
        <f t="shared" si="837"/>
        <v>#N/A</v>
      </c>
      <c r="Y10694" s="37" t="e">
        <f t="shared" si="840"/>
        <v>#N/A</v>
      </c>
      <c r="Z10694" s="37"/>
      <c r="AA10694" s="37"/>
    </row>
    <row r="10695" spans="20:27">
      <c r="T10695" s="26">
        <v>10675</v>
      </c>
      <c r="U10695" s="26" t="e">
        <f t="shared" si="839"/>
        <v>#N/A</v>
      </c>
      <c r="V10695" s="36" t="e">
        <f t="shared" si="836"/>
        <v>#N/A</v>
      </c>
      <c r="W10695" s="29" t="e">
        <f t="shared" si="838"/>
        <v>#N/A</v>
      </c>
      <c r="X10695" s="37" t="e">
        <f t="shared" si="837"/>
        <v>#N/A</v>
      </c>
      <c r="Y10695" s="37" t="e">
        <f t="shared" si="840"/>
        <v>#N/A</v>
      </c>
      <c r="Z10695" s="37"/>
      <c r="AA10695" s="37"/>
    </row>
    <row r="10696" spans="20:27">
      <c r="T10696" s="26">
        <v>10676</v>
      </c>
      <c r="U10696" s="26" t="e">
        <f t="shared" si="839"/>
        <v>#N/A</v>
      </c>
      <c r="V10696" s="36" t="e">
        <f t="shared" ref="V10696:V10759" si="841">K$23*EXP(M$22*LOG(T10696/O$23))</f>
        <v>#N/A</v>
      </c>
      <c r="W10696" s="29" t="e">
        <f t="shared" si="838"/>
        <v>#N/A</v>
      </c>
      <c r="X10696" s="37" t="e">
        <f t="shared" ref="X10696:X10759" si="842">IF(($K$60+15)&gt;T10696,T10696,(#N/A))</f>
        <v>#N/A</v>
      </c>
      <c r="Y10696" s="37" t="e">
        <f t="shared" si="840"/>
        <v>#N/A</v>
      </c>
      <c r="Z10696" s="37"/>
      <c r="AA10696" s="37"/>
    </row>
    <row r="10697" spans="20:27">
      <c r="T10697" s="26">
        <v>10677</v>
      </c>
      <c r="U10697" s="26" t="e">
        <f t="shared" si="839"/>
        <v>#N/A</v>
      </c>
      <c r="V10697" s="36" t="e">
        <f t="shared" si="841"/>
        <v>#N/A</v>
      </c>
      <c r="W10697" s="29" t="e">
        <f t="shared" si="838"/>
        <v>#N/A</v>
      </c>
      <c r="X10697" s="37" t="e">
        <f t="shared" si="842"/>
        <v>#N/A</v>
      </c>
      <c r="Y10697" s="37" t="e">
        <f t="shared" si="840"/>
        <v>#N/A</v>
      </c>
      <c r="Z10697" s="37"/>
      <c r="AA10697" s="37"/>
    </row>
    <row r="10698" spans="20:27">
      <c r="T10698" s="26">
        <v>10678</v>
      </c>
      <c r="U10698" s="26" t="e">
        <f t="shared" si="839"/>
        <v>#N/A</v>
      </c>
      <c r="V10698" s="36" t="e">
        <f t="shared" si="841"/>
        <v>#N/A</v>
      </c>
      <c r="W10698" s="29" t="e">
        <f t="shared" si="838"/>
        <v>#N/A</v>
      </c>
      <c r="X10698" s="37" t="e">
        <f t="shared" si="842"/>
        <v>#N/A</v>
      </c>
      <c r="Y10698" s="37" t="e">
        <f t="shared" si="840"/>
        <v>#N/A</v>
      </c>
      <c r="Z10698" s="37"/>
      <c r="AA10698" s="37"/>
    </row>
    <row r="10699" spans="20:27">
      <c r="T10699" s="26">
        <v>10679</v>
      </c>
      <c r="U10699" s="26" t="e">
        <f t="shared" si="839"/>
        <v>#N/A</v>
      </c>
      <c r="V10699" s="36" t="e">
        <f t="shared" si="841"/>
        <v>#N/A</v>
      </c>
      <c r="W10699" s="29" t="e">
        <f t="shared" si="838"/>
        <v>#N/A</v>
      </c>
      <c r="X10699" s="37" t="e">
        <f t="shared" si="842"/>
        <v>#N/A</v>
      </c>
      <c r="Y10699" s="37" t="e">
        <f t="shared" si="840"/>
        <v>#N/A</v>
      </c>
      <c r="Z10699" s="37"/>
      <c r="AA10699" s="37"/>
    </row>
    <row r="10700" spans="20:27">
      <c r="T10700" s="26">
        <v>10680</v>
      </c>
      <c r="U10700" s="26" t="e">
        <f t="shared" si="839"/>
        <v>#N/A</v>
      </c>
      <c r="V10700" s="36" t="e">
        <f t="shared" si="841"/>
        <v>#N/A</v>
      </c>
      <c r="W10700" s="29" t="e">
        <f t="shared" si="838"/>
        <v>#N/A</v>
      </c>
      <c r="X10700" s="37" t="e">
        <f t="shared" si="842"/>
        <v>#N/A</v>
      </c>
      <c r="Y10700" s="37" t="e">
        <f t="shared" si="840"/>
        <v>#N/A</v>
      </c>
      <c r="Z10700" s="37"/>
      <c r="AA10700" s="37"/>
    </row>
    <row r="10701" spans="20:27">
      <c r="T10701" s="26">
        <v>10681</v>
      </c>
      <c r="U10701" s="26" t="e">
        <f t="shared" si="839"/>
        <v>#N/A</v>
      </c>
      <c r="V10701" s="36" t="e">
        <f t="shared" si="841"/>
        <v>#N/A</v>
      </c>
      <c r="W10701" s="29" t="e">
        <f t="shared" si="838"/>
        <v>#N/A</v>
      </c>
      <c r="X10701" s="37" t="e">
        <f t="shared" si="842"/>
        <v>#N/A</v>
      </c>
      <c r="Y10701" s="37" t="e">
        <f t="shared" si="840"/>
        <v>#N/A</v>
      </c>
      <c r="Z10701" s="37"/>
      <c r="AA10701" s="37"/>
    </row>
    <row r="10702" spans="20:27">
      <c r="T10702" s="26">
        <v>10682</v>
      </c>
      <c r="U10702" s="26" t="e">
        <f t="shared" si="839"/>
        <v>#N/A</v>
      </c>
      <c r="V10702" s="36" t="e">
        <f t="shared" si="841"/>
        <v>#N/A</v>
      </c>
      <c r="W10702" s="29" t="e">
        <f t="shared" si="838"/>
        <v>#N/A</v>
      </c>
      <c r="X10702" s="37" t="e">
        <f t="shared" si="842"/>
        <v>#N/A</v>
      </c>
      <c r="Y10702" s="37" t="e">
        <f t="shared" si="840"/>
        <v>#N/A</v>
      </c>
      <c r="Z10702" s="37"/>
      <c r="AA10702" s="37"/>
    </row>
    <row r="10703" spans="20:27">
      <c r="T10703" s="26">
        <v>10683</v>
      </c>
      <c r="U10703" s="26" t="e">
        <f t="shared" si="839"/>
        <v>#N/A</v>
      </c>
      <c r="V10703" s="36" t="e">
        <f t="shared" si="841"/>
        <v>#N/A</v>
      </c>
      <c r="W10703" s="29" t="e">
        <f t="shared" si="838"/>
        <v>#N/A</v>
      </c>
      <c r="X10703" s="37" t="e">
        <f t="shared" si="842"/>
        <v>#N/A</v>
      </c>
      <c r="Y10703" s="37" t="e">
        <f t="shared" si="840"/>
        <v>#N/A</v>
      </c>
      <c r="Z10703" s="37"/>
      <c r="AA10703" s="37"/>
    </row>
    <row r="10704" spans="20:27">
      <c r="T10704" s="26">
        <v>10684</v>
      </c>
      <c r="U10704" s="26" t="e">
        <f t="shared" si="839"/>
        <v>#N/A</v>
      </c>
      <c r="V10704" s="36" t="e">
        <f t="shared" si="841"/>
        <v>#N/A</v>
      </c>
      <c r="W10704" s="29" t="e">
        <f t="shared" si="838"/>
        <v>#N/A</v>
      </c>
      <c r="X10704" s="37" t="e">
        <f t="shared" si="842"/>
        <v>#N/A</v>
      </c>
      <c r="Y10704" s="37" t="e">
        <f t="shared" si="840"/>
        <v>#N/A</v>
      </c>
      <c r="Z10704" s="37"/>
      <c r="AA10704" s="37"/>
    </row>
    <row r="10705" spans="20:27">
      <c r="T10705" s="26">
        <v>10685</v>
      </c>
      <c r="U10705" s="26" t="e">
        <f t="shared" si="839"/>
        <v>#N/A</v>
      </c>
      <c r="V10705" s="36" t="e">
        <f t="shared" si="841"/>
        <v>#N/A</v>
      </c>
      <c r="W10705" s="29" t="e">
        <f t="shared" si="838"/>
        <v>#N/A</v>
      </c>
      <c r="X10705" s="37" t="e">
        <f t="shared" si="842"/>
        <v>#N/A</v>
      </c>
      <c r="Y10705" s="37" t="e">
        <f t="shared" si="840"/>
        <v>#N/A</v>
      </c>
      <c r="Z10705" s="37"/>
      <c r="AA10705" s="37"/>
    </row>
    <row r="10706" spans="20:27">
      <c r="T10706" s="26">
        <v>10686</v>
      </c>
      <c r="U10706" s="26" t="e">
        <f t="shared" si="839"/>
        <v>#N/A</v>
      </c>
      <c r="V10706" s="36" t="e">
        <f t="shared" si="841"/>
        <v>#N/A</v>
      </c>
      <c r="W10706" s="29" t="e">
        <f t="shared" si="838"/>
        <v>#N/A</v>
      </c>
      <c r="X10706" s="37" t="e">
        <f t="shared" si="842"/>
        <v>#N/A</v>
      </c>
      <c r="Y10706" s="37" t="e">
        <f t="shared" si="840"/>
        <v>#N/A</v>
      </c>
      <c r="Z10706" s="37"/>
      <c r="AA10706" s="37"/>
    </row>
    <row r="10707" spans="20:27">
      <c r="T10707" s="26">
        <v>10687</v>
      </c>
      <c r="U10707" s="26" t="e">
        <f t="shared" si="839"/>
        <v>#N/A</v>
      </c>
      <c r="V10707" s="36" t="e">
        <f t="shared" si="841"/>
        <v>#N/A</v>
      </c>
      <c r="W10707" s="29" t="e">
        <f t="shared" si="838"/>
        <v>#N/A</v>
      </c>
      <c r="X10707" s="37" t="e">
        <f t="shared" si="842"/>
        <v>#N/A</v>
      </c>
      <c r="Y10707" s="37" t="e">
        <f t="shared" si="840"/>
        <v>#N/A</v>
      </c>
      <c r="Z10707" s="37"/>
      <c r="AA10707" s="37"/>
    </row>
    <row r="10708" spans="20:27">
      <c r="T10708" s="26">
        <v>10688</v>
      </c>
      <c r="U10708" s="26" t="e">
        <f t="shared" si="839"/>
        <v>#N/A</v>
      </c>
      <c r="V10708" s="36" t="e">
        <f t="shared" si="841"/>
        <v>#N/A</v>
      </c>
      <c r="W10708" s="29" t="e">
        <f t="shared" si="838"/>
        <v>#N/A</v>
      </c>
      <c r="X10708" s="37" t="e">
        <f t="shared" si="842"/>
        <v>#N/A</v>
      </c>
      <c r="Y10708" s="37" t="e">
        <f t="shared" si="840"/>
        <v>#N/A</v>
      </c>
      <c r="Z10708" s="37"/>
      <c r="AA10708" s="37"/>
    </row>
    <row r="10709" spans="20:27">
      <c r="T10709" s="26">
        <v>10689</v>
      </c>
      <c r="U10709" s="26" t="e">
        <f t="shared" si="839"/>
        <v>#N/A</v>
      </c>
      <c r="V10709" s="36" t="e">
        <f t="shared" si="841"/>
        <v>#N/A</v>
      </c>
      <c r="W10709" s="29" t="e">
        <f t="shared" ref="W10709:W10772" si="843">IF(U10709="",(#N/A),V10709)</f>
        <v>#N/A</v>
      </c>
      <c r="X10709" s="37" t="e">
        <f t="shared" si="842"/>
        <v>#N/A</v>
      </c>
      <c r="Y10709" s="37" t="e">
        <f t="shared" si="840"/>
        <v>#N/A</v>
      </c>
      <c r="Z10709" s="37"/>
      <c r="AA10709" s="37"/>
    </row>
    <row r="10710" spans="20:27">
      <c r="T10710" s="26">
        <v>10690</v>
      </c>
      <c r="U10710" s="26" t="e">
        <f t="shared" ref="U10710:U10773" si="844">IF(MAX(D$20:D$64)&lt;T10710,(#N/A),T10710)</f>
        <v>#N/A</v>
      </c>
      <c r="V10710" s="36" t="e">
        <f t="shared" si="841"/>
        <v>#N/A</v>
      </c>
      <c r="W10710" s="29" t="e">
        <f t="shared" si="843"/>
        <v>#N/A</v>
      </c>
      <c r="X10710" s="37" t="e">
        <f t="shared" si="842"/>
        <v>#N/A</v>
      </c>
      <c r="Y10710" s="37" t="e">
        <f t="shared" si="840"/>
        <v>#N/A</v>
      </c>
      <c r="Z10710" s="37"/>
      <c r="AA10710" s="37"/>
    </row>
    <row r="10711" spans="20:27">
      <c r="T10711" s="26">
        <v>10691</v>
      </c>
      <c r="U10711" s="26" t="e">
        <f t="shared" si="844"/>
        <v>#N/A</v>
      </c>
      <c r="V10711" s="36" t="e">
        <f t="shared" si="841"/>
        <v>#N/A</v>
      </c>
      <c r="W10711" s="29" t="e">
        <f t="shared" si="843"/>
        <v>#N/A</v>
      </c>
      <c r="X10711" s="37" t="e">
        <f t="shared" si="842"/>
        <v>#N/A</v>
      </c>
      <c r="Y10711" s="37" t="e">
        <f t="shared" si="840"/>
        <v>#N/A</v>
      </c>
      <c r="Z10711" s="37"/>
      <c r="AA10711" s="37"/>
    </row>
    <row r="10712" spans="20:27">
      <c r="T10712" s="26">
        <v>10692</v>
      </c>
      <c r="U10712" s="26" t="e">
        <f t="shared" si="844"/>
        <v>#N/A</v>
      </c>
      <c r="V10712" s="36" t="e">
        <f t="shared" si="841"/>
        <v>#N/A</v>
      </c>
      <c r="W10712" s="29" t="e">
        <f t="shared" si="843"/>
        <v>#N/A</v>
      </c>
      <c r="X10712" s="37" t="e">
        <f t="shared" si="842"/>
        <v>#N/A</v>
      </c>
      <c r="Y10712" s="37" t="e">
        <f t="shared" si="840"/>
        <v>#N/A</v>
      </c>
      <c r="Z10712" s="37"/>
      <c r="AA10712" s="37"/>
    </row>
    <row r="10713" spans="20:27">
      <c r="T10713" s="26">
        <v>10693</v>
      </c>
      <c r="U10713" s="26" t="e">
        <f t="shared" si="844"/>
        <v>#N/A</v>
      </c>
      <c r="V10713" s="36" t="e">
        <f t="shared" si="841"/>
        <v>#N/A</v>
      </c>
      <c r="W10713" s="29" t="e">
        <f t="shared" si="843"/>
        <v>#N/A</v>
      </c>
      <c r="X10713" s="37" t="e">
        <f t="shared" si="842"/>
        <v>#N/A</v>
      </c>
      <c r="Y10713" s="37" t="e">
        <f t="shared" si="840"/>
        <v>#N/A</v>
      </c>
      <c r="Z10713" s="37"/>
      <c r="AA10713" s="37"/>
    </row>
    <row r="10714" spans="20:27">
      <c r="T10714" s="26">
        <v>10694</v>
      </c>
      <c r="U10714" s="26" t="e">
        <f t="shared" si="844"/>
        <v>#N/A</v>
      </c>
      <c r="V10714" s="36" t="e">
        <f t="shared" si="841"/>
        <v>#N/A</v>
      </c>
      <c r="W10714" s="29" t="e">
        <f t="shared" si="843"/>
        <v>#N/A</v>
      </c>
      <c r="X10714" s="37" t="e">
        <f t="shared" si="842"/>
        <v>#N/A</v>
      </c>
      <c r="Y10714" s="37" t="e">
        <f t="shared" si="840"/>
        <v>#N/A</v>
      </c>
      <c r="Z10714" s="37"/>
      <c r="AA10714" s="37"/>
    </row>
    <row r="10715" spans="20:27">
      <c r="T10715" s="26">
        <v>10695</v>
      </c>
      <c r="U10715" s="26" t="e">
        <f t="shared" si="844"/>
        <v>#N/A</v>
      </c>
      <c r="V10715" s="36" t="e">
        <f t="shared" si="841"/>
        <v>#N/A</v>
      </c>
      <c r="W10715" s="29" t="e">
        <f t="shared" si="843"/>
        <v>#N/A</v>
      </c>
      <c r="X10715" s="37" t="e">
        <f t="shared" si="842"/>
        <v>#N/A</v>
      </c>
      <c r="Y10715" s="37" t="e">
        <f t="shared" si="840"/>
        <v>#N/A</v>
      </c>
      <c r="Z10715" s="37"/>
      <c r="AA10715" s="37"/>
    </row>
    <row r="10716" spans="20:27">
      <c r="T10716" s="26">
        <v>10696</v>
      </c>
      <c r="U10716" s="26" t="e">
        <f t="shared" si="844"/>
        <v>#N/A</v>
      </c>
      <c r="V10716" s="36" t="e">
        <f t="shared" si="841"/>
        <v>#N/A</v>
      </c>
      <c r="W10716" s="29" t="e">
        <f t="shared" si="843"/>
        <v>#N/A</v>
      </c>
      <c r="X10716" s="37" t="e">
        <f t="shared" si="842"/>
        <v>#N/A</v>
      </c>
      <c r="Y10716" s="37" t="e">
        <f t="shared" si="840"/>
        <v>#N/A</v>
      </c>
      <c r="Z10716" s="37"/>
      <c r="AA10716" s="37"/>
    </row>
    <row r="10717" spans="20:27">
      <c r="T10717" s="26">
        <v>10697</v>
      </c>
      <c r="U10717" s="26" t="e">
        <f t="shared" si="844"/>
        <v>#N/A</v>
      </c>
      <c r="V10717" s="36" t="e">
        <f t="shared" si="841"/>
        <v>#N/A</v>
      </c>
      <c r="W10717" s="29" t="e">
        <f t="shared" si="843"/>
        <v>#N/A</v>
      </c>
      <c r="X10717" s="37" t="e">
        <f t="shared" si="842"/>
        <v>#N/A</v>
      </c>
      <c r="Y10717" s="37" t="e">
        <f t="shared" si="840"/>
        <v>#N/A</v>
      </c>
      <c r="Z10717" s="37"/>
      <c r="AA10717" s="37"/>
    </row>
    <row r="10718" spans="20:27">
      <c r="T10718" s="26">
        <v>10698</v>
      </c>
      <c r="U10718" s="26" t="e">
        <f t="shared" si="844"/>
        <v>#N/A</v>
      </c>
      <c r="V10718" s="36" t="e">
        <f t="shared" si="841"/>
        <v>#N/A</v>
      </c>
      <c r="W10718" s="29" t="e">
        <f t="shared" si="843"/>
        <v>#N/A</v>
      </c>
      <c r="X10718" s="37" t="e">
        <f t="shared" si="842"/>
        <v>#N/A</v>
      </c>
      <c r="Y10718" s="37" t="e">
        <f t="shared" si="840"/>
        <v>#N/A</v>
      </c>
      <c r="Z10718" s="37"/>
      <c r="AA10718" s="37"/>
    </row>
    <row r="10719" spans="20:27">
      <c r="T10719" s="26">
        <v>10699</v>
      </c>
      <c r="U10719" s="26" t="e">
        <f t="shared" si="844"/>
        <v>#N/A</v>
      </c>
      <c r="V10719" s="36" t="e">
        <f t="shared" si="841"/>
        <v>#N/A</v>
      </c>
      <c r="W10719" s="29" t="e">
        <f t="shared" si="843"/>
        <v>#N/A</v>
      </c>
      <c r="X10719" s="37" t="e">
        <f t="shared" si="842"/>
        <v>#N/A</v>
      </c>
      <c r="Y10719" s="37" t="e">
        <f t="shared" ref="Y10719:Y10782" si="845">IF(($K$60+15)&gt;T10719,K$23*EXP(M$22*LOG(T10719/O$23)),(#N/A))</f>
        <v>#N/A</v>
      </c>
      <c r="Z10719" s="37"/>
      <c r="AA10719" s="37"/>
    </row>
    <row r="10720" spans="20:27">
      <c r="T10720" s="26">
        <v>10700</v>
      </c>
      <c r="U10720" s="26" t="e">
        <f t="shared" si="844"/>
        <v>#N/A</v>
      </c>
      <c r="V10720" s="36" t="e">
        <f t="shared" si="841"/>
        <v>#N/A</v>
      </c>
      <c r="W10720" s="29" t="e">
        <f t="shared" si="843"/>
        <v>#N/A</v>
      </c>
      <c r="X10720" s="37" t="e">
        <f t="shared" si="842"/>
        <v>#N/A</v>
      </c>
      <c r="Y10720" s="37" t="e">
        <f t="shared" si="845"/>
        <v>#N/A</v>
      </c>
      <c r="Z10720" s="37"/>
      <c r="AA10720" s="37"/>
    </row>
    <row r="10721" spans="20:27">
      <c r="T10721" s="26">
        <v>10701</v>
      </c>
      <c r="U10721" s="26" t="e">
        <f t="shared" si="844"/>
        <v>#N/A</v>
      </c>
      <c r="V10721" s="36" t="e">
        <f t="shared" si="841"/>
        <v>#N/A</v>
      </c>
      <c r="W10721" s="29" t="e">
        <f t="shared" si="843"/>
        <v>#N/A</v>
      </c>
      <c r="X10721" s="37" t="e">
        <f t="shared" si="842"/>
        <v>#N/A</v>
      </c>
      <c r="Y10721" s="37" t="e">
        <f t="shared" si="845"/>
        <v>#N/A</v>
      </c>
      <c r="Z10721" s="37"/>
      <c r="AA10721" s="37"/>
    </row>
    <row r="10722" spans="20:27">
      <c r="T10722" s="26">
        <v>10702</v>
      </c>
      <c r="U10722" s="26" t="e">
        <f t="shared" si="844"/>
        <v>#N/A</v>
      </c>
      <c r="V10722" s="36" t="e">
        <f t="shared" si="841"/>
        <v>#N/A</v>
      </c>
      <c r="W10722" s="29" t="e">
        <f t="shared" si="843"/>
        <v>#N/A</v>
      </c>
      <c r="X10722" s="37" t="e">
        <f t="shared" si="842"/>
        <v>#N/A</v>
      </c>
      <c r="Y10722" s="37" t="e">
        <f t="shared" si="845"/>
        <v>#N/A</v>
      </c>
      <c r="Z10722" s="37"/>
      <c r="AA10722" s="37"/>
    </row>
    <row r="10723" spans="20:27">
      <c r="T10723" s="26">
        <v>10703</v>
      </c>
      <c r="U10723" s="26" t="e">
        <f t="shared" si="844"/>
        <v>#N/A</v>
      </c>
      <c r="V10723" s="36" t="e">
        <f t="shared" si="841"/>
        <v>#N/A</v>
      </c>
      <c r="W10723" s="29" t="e">
        <f t="shared" si="843"/>
        <v>#N/A</v>
      </c>
      <c r="X10723" s="37" t="e">
        <f t="shared" si="842"/>
        <v>#N/A</v>
      </c>
      <c r="Y10723" s="37" t="e">
        <f t="shared" si="845"/>
        <v>#N/A</v>
      </c>
      <c r="Z10723" s="37"/>
      <c r="AA10723" s="37"/>
    </row>
    <row r="10724" spans="20:27">
      <c r="T10724" s="26">
        <v>10704</v>
      </c>
      <c r="U10724" s="26" t="e">
        <f t="shared" si="844"/>
        <v>#N/A</v>
      </c>
      <c r="V10724" s="36" t="e">
        <f t="shared" si="841"/>
        <v>#N/A</v>
      </c>
      <c r="W10724" s="29" t="e">
        <f t="shared" si="843"/>
        <v>#N/A</v>
      </c>
      <c r="X10724" s="37" t="e">
        <f t="shared" si="842"/>
        <v>#N/A</v>
      </c>
      <c r="Y10724" s="37" t="e">
        <f t="shared" si="845"/>
        <v>#N/A</v>
      </c>
      <c r="Z10724" s="37"/>
      <c r="AA10724" s="37"/>
    </row>
    <row r="10725" spans="20:27">
      <c r="T10725" s="26">
        <v>10705</v>
      </c>
      <c r="U10725" s="26" t="e">
        <f t="shared" si="844"/>
        <v>#N/A</v>
      </c>
      <c r="V10725" s="36" t="e">
        <f t="shared" si="841"/>
        <v>#N/A</v>
      </c>
      <c r="W10725" s="29" t="e">
        <f t="shared" si="843"/>
        <v>#N/A</v>
      </c>
      <c r="X10725" s="37" t="e">
        <f t="shared" si="842"/>
        <v>#N/A</v>
      </c>
      <c r="Y10725" s="37" t="e">
        <f t="shared" si="845"/>
        <v>#N/A</v>
      </c>
      <c r="Z10725" s="37"/>
      <c r="AA10725" s="37"/>
    </row>
    <row r="10726" spans="20:27">
      <c r="T10726" s="26">
        <v>10706</v>
      </c>
      <c r="U10726" s="26" t="e">
        <f t="shared" si="844"/>
        <v>#N/A</v>
      </c>
      <c r="V10726" s="36" t="e">
        <f t="shared" si="841"/>
        <v>#N/A</v>
      </c>
      <c r="W10726" s="29" t="e">
        <f t="shared" si="843"/>
        <v>#N/A</v>
      </c>
      <c r="X10726" s="37" t="e">
        <f t="shared" si="842"/>
        <v>#N/A</v>
      </c>
      <c r="Y10726" s="37" t="e">
        <f t="shared" si="845"/>
        <v>#N/A</v>
      </c>
      <c r="Z10726" s="37"/>
      <c r="AA10726" s="37"/>
    </row>
    <row r="10727" spans="20:27">
      <c r="T10727" s="26">
        <v>10707</v>
      </c>
      <c r="U10727" s="26" t="e">
        <f t="shared" si="844"/>
        <v>#N/A</v>
      </c>
      <c r="V10727" s="36" t="e">
        <f t="shared" si="841"/>
        <v>#N/A</v>
      </c>
      <c r="W10727" s="29" t="e">
        <f t="shared" si="843"/>
        <v>#N/A</v>
      </c>
      <c r="X10727" s="37" t="e">
        <f t="shared" si="842"/>
        <v>#N/A</v>
      </c>
      <c r="Y10727" s="37" t="e">
        <f t="shared" si="845"/>
        <v>#N/A</v>
      </c>
      <c r="Z10727" s="37"/>
      <c r="AA10727" s="37"/>
    </row>
    <row r="10728" spans="20:27">
      <c r="T10728" s="26">
        <v>10708</v>
      </c>
      <c r="U10728" s="26" t="e">
        <f t="shared" si="844"/>
        <v>#N/A</v>
      </c>
      <c r="V10728" s="36" t="e">
        <f t="shared" si="841"/>
        <v>#N/A</v>
      </c>
      <c r="W10728" s="29" t="e">
        <f t="shared" si="843"/>
        <v>#N/A</v>
      </c>
      <c r="X10728" s="37" t="e">
        <f t="shared" si="842"/>
        <v>#N/A</v>
      </c>
      <c r="Y10728" s="37" t="e">
        <f t="shared" si="845"/>
        <v>#N/A</v>
      </c>
      <c r="Z10728" s="37"/>
      <c r="AA10728" s="37"/>
    </row>
    <row r="10729" spans="20:27">
      <c r="T10729" s="26">
        <v>10709</v>
      </c>
      <c r="U10729" s="26" t="e">
        <f t="shared" si="844"/>
        <v>#N/A</v>
      </c>
      <c r="V10729" s="36" t="e">
        <f t="shared" si="841"/>
        <v>#N/A</v>
      </c>
      <c r="W10729" s="29" t="e">
        <f t="shared" si="843"/>
        <v>#N/A</v>
      </c>
      <c r="X10729" s="37" t="e">
        <f t="shared" si="842"/>
        <v>#N/A</v>
      </c>
      <c r="Y10729" s="37" t="e">
        <f t="shared" si="845"/>
        <v>#N/A</v>
      </c>
      <c r="Z10729" s="37"/>
      <c r="AA10729" s="37"/>
    </row>
    <row r="10730" spans="20:27">
      <c r="T10730" s="26">
        <v>10710</v>
      </c>
      <c r="U10730" s="26" t="e">
        <f t="shared" si="844"/>
        <v>#N/A</v>
      </c>
      <c r="V10730" s="36" t="e">
        <f t="shared" si="841"/>
        <v>#N/A</v>
      </c>
      <c r="W10730" s="29" t="e">
        <f t="shared" si="843"/>
        <v>#N/A</v>
      </c>
      <c r="X10730" s="37" t="e">
        <f t="shared" si="842"/>
        <v>#N/A</v>
      </c>
      <c r="Y10730" s="37" t="e">
        <f t="shared" si="845"/>
        <v>#N/A</v>
      </c>
      <c r="Z10730" s="37"/>
      <c r="AA10730" s="37"/>
    </row>
    <row r="10731" spans="20:27">
      <c r="T10731" s="26">
        <v>10711</v>
      </c>
      <c r="U10731" s="26" t="e">
        <f t="shared" si="844"/>
        <v>#N/A</v>
      </c>
      <c r="V10731" s="36" t="e">
        <f t="shared" si="841"/>
        <v>#N/A</v>
      </c>
      <c r="W10731" s="29" t="e">
        <f t="shared" si="843"/>
        <v>#N/A</v>
      </c>
      <c r="X10731" s="37" t="e">
        <f t="shared" si="842"/>
        <v>#N/A</v>
      </c>
      <c r="Y10731" s="37" t="e">
        <f t="shared" si="845"/>
        <v>#N/A</v>
      </c>
      <c r="Z10731" s="37"/>
      <c r="AA10731" s="37"/>
    </row>
    <row r="10732" spans="20:27">
      <c r="T10732" s="26">
        <v>10712</v>
      </c>
      <c r="U10732" s="26" t="e">
        <f t="shared" si="844"/>
        <v>#N/A</v>
      </c>
      <c r="V10732" s="36" t="e">
        <f t="shared" si="841"/>
        <v>#N/A</v>
      </c>
      <c r="W10732" s="29" t="e">
        <f t="shared" si="843"/>
        <v>#N/A</v>
      </c>
      <c r="X10732" s="37" t="e">
        <f t="shared" si="842"/>
        <v>#N/A</v>
      </c>
      <c r="Y10732" s="37" t="e">
        <f t="shared" si="845"/>
        <v>#N/A</v>
      </c>
      <c r="Z10732" s="37"/>
      <c r="AA10732" s="37"/>
    </row>
    <row r="10733" spans="20:27">
      <c r="T10733" s="26">
        <v>10713</v>
      </c>
      <c r="U10733" s="26" t="e">
        <f t="shared" si="844"/>
        <v>#N/A</v>
      </c>
      <c r="V10733" s="36" t="e">
        <f t="shared" si="841"/>
        <v>#N/A</v>
      </c>
      <c r="W10733" s="29" t="e">
        <f t="shared" si="843"/>
        <v>#N/A</v>
      </c>
      <c r="X10733" s="37" t="e">
        <f t="shared" si="842"/>
        <v>#N/A</v>
      </c>
      <c r="Y10733" s="37" t="e">
        <f t="shared" si="845"/>
        <v>#N/A</v>
      </c>
      <c r="Z10733" s="37"/>
      <c r="AA10733" s="37"/>
    </row>
    <row r="10734" spans="20:27">
      <c r="T10734" s="26">
        <v>10714</v>
      </c>
      <c r="U10734" s="26" t="e">
        <f t="shared" si="844"/>
        <v>#N/A</v>
      </c>
      <c r="V10734" s="36" t="e">
        <f t="shared" si="841"/>
        <v>#N/A</v>
      </c>
      <c r="W10734" s="29" t="e">
        <f t="shared" si="843"/>
        <v>#N/A</v>
      </c>
      <c r="X10734" s="37" t="e">
        <f t="shared" si="842"/>
        <v>#N/A</v>
      </c>
      <c r="Y10734" s="37" t="e">
        <f t="shared" si="845"/>
        <v>#N/A</v>
      </c>
      <c r="Z10734" s="37"/>
      <c r="AA10734" s="37"/>
    </row>
    <row r="10735" spans="20:27">
      <c r="T10735" s="26">
        <v>10715</v>
      </c>
      <c r="U10735" s="26" t="e">
        <f t="shared" si="844"/>
        <v>#N/A</v>
      </c>
      <c r="V10735" s="36" t="e">
        <f t="shared" si="841"/>
        <v>#N/A</v>
      </c>
      <c r="W10735" s="29" t="e">
        <f t="shared" si="843"/>
        <v>#N/A</v>
      </c>
      <c r="X10735" s="37" t="e">
        <f t="shared" si="842"/>
        <v>#N/A</v>
      </c>
      <c r="Y10735" s="37" t="e">
        <f t="shared" si="845"/>
        <v>#N/A</v>
      </c>
      <c r="Z10735" s="37"/>
      <c r="AA10735" s="37"/>
    </row>
    <row r="10736" spans="20:27">
      <c r="T10736" s="26">
        <v>10716</v>
      </c>
      <c r="U10736" s="26" t="e">
        <f t="shared" si="844"/>
        <v>#N/A</v>
      </c>
      <c r="V10736" s="36" t="e">
        <f t="shared" si="841"/>
        <v>#N/A</v>
      </c>
      <c r="W10736" s="29" t="e">
        <f t="shared" si="843"/>
        <v>#N/A</v>
      </c>
      <c r="X10736" s="37" t="e">
        <f t="shared" si="842"/>
        <v>#N/A</v>
      </c>
      <c r="Y10736" s="37" t="e">
        <f t="shared" si="845"/>
        <v>#N/A</v>
      </c>
      <c r="Z10736" s="37"/>
      <c r="AA10736" s="37"/>
    </row>
    <row r="10737" spans="20:27">
      <c r="T10737" s="26">
        <v>10717</v>
      </c>
      <c r="U10737" s="26" t="e">
        <f t="shared" si="844"/>
        <v>#N/A</v>
      </c>
      <c r="V10737" s="36" t="e">
        <f t="shared" si="841"/>
        <v>#N/A</v>
      </c>
      <c r="W10737" s="29" t="e">
        <f t="shared" si="843"/>
        <v>#N/A</v>
      </c>
      <c r="X10737" s="37" t="e">
        <f t="shared" si="842"/>
        <v>#N/A</v>
      </c>
      <c r="Y10737" s="37" t="e">
        <f t="shared" si="845"/>
        <v>#N/A</v>
      </c>
      <c r="Z10737" s="37"/>
      <c r="AA10737" s="37"/>
    </row>
    <row r="10738" spans="20:27">
      <c r="T10738" s="26">
        <v>10718</v>
      </c>
      <c r="U10738" s="26" t="e">
        <f t="shared" si="844"/>
        <v>#N/A</v>
      </c>
      <c r="V10738" s="36" t="e">
        <f t="shared" si="841"/>
        <v>#N/A</v>
      </c>
      <c r="W10738" s="29" t="e">
        <f t="shared" si="843"/>
        <v>#N/A</v>
      </c>
      <c r="X10738" s="37" t="e">
        <f t="shared" si="842"/>
        <v>#N/A</v>
      </c>
      <c r="Y10738" s="37" t="e">
        <f t="shared" si="845"/>
        <v>#N/A</v>
      </c>
      <c r="Z10738" s="37"/>
      <c r="AA10738" s="37"/>
    </row>
    <row r="10739" spans="20:27">
      <c r="T10739" s="26">
        <v>10719</v>
      </c>
      <c r="U10739" s="26" t="e">
        <f t="shared" si="844"/>
        <v>#N/A</v>
      </c>
      <c r="V10739" s="36" t="e">
        <f t="shared" si="841"/>
        <v>#N/A</v>
      </c>
      <c r="W10739" s="29" t="e">
        <f t="shared" si="843"/>
        <v>#N/A</v>
      </c>
      <c r="X10739" s="37" t="e">
        <f t="shared" si="842"/>
        <v>#N/A</v>
      </c>
      <c r="Y10739" s="37" t="e">
        <f t="shared" si="845"/>
        <v>#N/A</v>
      </c>
      <c r="Z10739" s="37"/>
      <c r="AA10739" s="37"/>
    </row>
    <row r="10740" spans="20:27">
      <c r="T10740" s="26">
        <v>10720</v>
      </c>
      <c r="U10740" s="26" t="e">
        <f t="shared" si="844"/>
        <v>#N/A</v>
      </c>
      <c r="V10740" s="36" t="e">
        <f t="shared" si="841"/>
        <v>#N/A</v>
      </c>
      <c r="W10740" s="29" t="e">
        <f t="shared" si="843"/>
        <v>#N/A</v>
      </c>
      <c r="X10740" s="37" t="e">
        <f t="shared" si="842"/>
        <v>#N/A</v>
      </c>
      <c r="Y10740" s="37" t="e">
        <f t="shared" si="845"/>
        <v>#N/A</v>
      </c>
      <c r="Z10740" s="37"/>
      <c r="AA10740" s="37"/>
    </row>
    <row r="10741" spans="20:27">
      <c r="T10741" s="26">
        <v>10721</v>
      </c>
      <c r="U10741" s="26" t="e">
        <f t="shared" si="844"/>
        <v>#N/A</v>
      </c>
      <c r="V10741" s="36" t="e">
        <f t="shared" si="841"/>
        <v>#N/A</v>
      </c>
      <c r="W10741" s="29" t="e">
        <f t="shared" si="843"/>
        <v>#N/A</v>
      </c>
      <c r="X10741" s="37" t="e">
        <f t="shared" si="842"/>
        <v>#N/A</v>
      </c>
      <c r="Y10741" s="37" t="e">
        <f t="shared" si="845"/>
        <v>#N/A</v>
      </c>
      <c r="Z10741" s="37"/>
      <c r="AA10741" s="37"/>
    </row>
    <row r="10742" spans="20:27">
      <c r="T10742" s="26">
        <v>10722</v>
      </c>
      <c r="U10742" s="26" t="e">
        <f t="shared" si="844"/>
        <v>#N/A</v>
      </c>
      <c r="V10742" s="36" t="e">
        <f t="shared" si="841"/>
        <v>#N/A</v>
      </c>
      <c r="W10742" s="29" t="e">
        <f t="shared" si="843"/>
        <v>#N/A</v>
      </c>
      <c r="X10742" s="37" t="e">
        <f t="shared" si="842"/>
        <v>#N/A</v>
      </c>
      <c r="Y10742" s="37" t="e">
        <f t="shared" si="845"/>
        <v>#N/A</v>
      </c>
      <c r="Z10742" s="37"/>
      <c r="AA10742" s="37"/>
    </row>
    <row r="10743" spans="20:27">
      <c r="T10743" s="26">
        <v>10723</v>
      </c>
      <c r="U10743" s="26" t="e">
        <f t="shared" si="844"/>
        <v>#N/A</v>
      </c>
      <c r="V10743" s="36" t="e">
        <f t="shared" si="841"/>
        <v>#N/A</v>
      </c>
      <c r="W10743" s="29" t="e">
        <f t="shared" si="843"/>
        <v>#N/A</v>
      </c>
      <c r="X10743" s="37" t="e">
        <f t="shared" si="842"/>
        <v>#N/A</v>
      </c>
      <c r="Y10743" s="37" t="e">
        <f t="shared" si="845"/>
        <v>#N/A</v>
      </c>
      <c r="Z10743" s="37"/>
      <c r="AA10743" s="37"/>
    </row>
    <row r="10744" spans="20:27">
      <c r="T10744" s="26">
        <v>10724</v>
      </c>
      <c r="U10744" s="26" t="e">
        <f t="shared" si="844"/>
        <v>#N/A</v>
      </c>
      <c r="V10744" s="36" t="e">
        <f t="shared" si="841"/>
        <v>#N/A</v>
      </c>
      <c r="W10744" s="29" t="e">
        <f t="shared" si="843"/>
        <v>#N/A</v>
      </c>
      <c r="X10744" s="37" t="e">
        <f t="shared" si="842"/>
        <v>#N/A</v>
      </c>
      <c r="Y10744" s="37" t="e">
        <f t="shared" si="845"/>
        <v>#N/A</v>
      </c>
      <c r="Z10744" s="37"/>
      <c r="AA10744" s="37"/>
    </row>
    <row r="10745" spans="20:27">
      <c r="T10745" s="26">
        <v>10725</v>
      </c>
      <c r="U10745" s="26" t="e">
        <f t="shared" si="844"/>
        <v>#N/A</v>
      </c>
      <c r="V10745" s="36" t="e">
        <f t="shared" si="841"/>
        <v>#N/A</v>
      </c>
      <c r="W10745" s="29" t="e">
        <f t="shared" si="843"/>
        <v>#N/A</v>
      </c>
      <c r="X10745" s="37" t="e">
        <f t="shared" si="842"/>
        <v>#N/A</v>
      </c>
      <c r="Y10745" s="37" t="e">
        <f t="shared" si="845"/>
        <v>#N/A</v>
      </c>
      <c r="Z10745" s="37"/>
      <c r="AA10745" s="37"/>
    </row>
    <row r="10746" spans="20:27">
      <c r="T10746" s="26">
        <v>10726</v>
      </c>
      <c r="U10746" s="26" t="e">
        <f t="shared" si="844"/>
        <v>#N/A</v>
      </c>
      <c r="V10746" s="36" t="e">
        <f t="shared" si="841"/>
        <v>#N/A</v>
      </c>
      <c r="W10746" s="29" t="e">
        <f t="shared" si="843"/>
        <v>#N/A</v>
      </c>
      <c r="X10746" s="37" t="e">
        <f t="shared" si="842"/>
        <v>#N/A</v>
      </c>
      <c r="Y10746" s="37" t="e">
        <f t="shared" si="845"/>
        <v>#N/A</v>
      </c>
      <c r="Z10746" s="37"/>
      <c r="AA10746" s="37"/>
    </row>
    <row r="10747" spans="20:27">
      <c r="T10747" s="26">
        <v>10727</v>
      </c>
      <c r="U10747" s="26" t="e">
        <f t="shared" si="844"/>
        <v>#N/A</v>
      </c>
      <c r="V10747" s="36" t="e">
        <f t="shared" si="841"/>
        <v>#N/A</v>
      </c>
      <c r="W10747" s="29" t="e">
        <f t="shared" si="843"/>
        <v>#N/A</v>
      </c>
      <c r="X10747" s="37" t="e">
        <f t="shared" si="842"/>
        <v>#N/A</v>
      </c>
      <c r="Y10747" s="37" t="e">
        <f t="shared" si="845"/>
        <v>#N/A</v>
      </c>
      <c r="Z10747" s="37"/>
      <c r="AA10747" s="37"/>
    </row>
    <row r="10748" spans="20:27">
      <c r="T10748" s="26">
        <v>10728</v>
      </c>
      <c r="U10748" s="26" t="e">
        <f t="shared" si="844"/>
        <v>#N/A</v>
      </c>
      <c r="V10748" s="36" t="e">
        <f t="shared" si="841"/>
        <v>#N/A</v>
      </c>
      <c r="W10748" s="29" t="e">
        <f t="shared" si="843"/>
        <v>#N/A</v>
      </c>
      <c r="X10748" s="37" t="e">
        <f t="shared" si="842"/>
        <v>#N/A</v>
      </c>
      <c r="Y10748" s="37" t="e">
        <f t="shared" si="845"/>
        <v>#N/A</v>
      </c>
      <c r="Z10748" s="37"/>
      <c r="AA10748" s="37"/>
    </row>
    <row r="10749" spans="20:27">
      <c r="T10749" s="26">
        <v>10729</v>
      </c>
      <c r="U10749" s="26" t="e">
        <f t="shared" si="844"/>
        <v>#N/A</v>
      </c>
      <c r="V10749" s="36" t="e">
        <f t="shared" si="841"/>
        <v>#N/A</v>
      </c>
      <c r="W10749" s="29" t="e">
        <f t="shared" si="843"/>
        <v>#N/A</v>
      </c>
      <c r="X10749" s="37" t="e">
        <f t="shared" si="842"/>
        <v>#N/A</v>
      </c>
      <c r="Y10749" s="37" t="e">
        <f t="shared" si="845"/>
        <v>#N/A</v>
      </c>
      <c r="Z10749" s="37"/>
      <c r="AA10749" s="37"/>
    </row>
    <row r="10750" spans="20:27">
      <c r="T10750" s="26">
        <v>10730</v>
      </c>
      <c r="U10750" s="26" t="e">
        <f t="shared" si="844"/>
        <v>#N/A</v>
      </c>
      <c r="V10750" s="36" t="e">
        <f t="shared" si="841"/>
        <v>#N/A</v>
      </c>
      <c r="W10750" s="29" t="e">
        <f t="shared" si="843"/>
        <v>#N/A</v>
      </c>
      <c r="X10750" s="37" t="e">
        <f t="shared" si="842"/>
        <v>#N/A</v>
      </c>
      <c r="Y10750" s="37" t="e">
        <f t="shared" si="845"/>
        <v>#N/A</v>
      </c>
      <c r="Z10750" s="37"/>
      <c r="AA10750" s="37"/>
    </row>
    <row r="10751" spans="20:27">
      <c r="T10751" s="26">
        <v>10731</v>
      </c>
      <c r="U10751" s="26" t="e">
        <f t="shared" si="844"/>
        <v>#N/A</v>
      </c>
      <c r="V10751" s="36" t="e">
        <f t="shared" si="841"/>
        <v>#N/A</v>
      </c>
      <c r="W10751" s="29" t="e">
        <f t="shared" si="843"/>
        <v>#N/A</v>
      </c>
      <c r="X10751" s="37" t="e">
        <f t="shared" si="842"/>
        <v>#N/A</v>
      </c>
      <c r="Y10751" s="37" t="e">
        <f t="shared" si="845"/>
        <v>#N/A</v>
      </c>
      <c r="Z10751" s="37"/>
      <c r="AA10751" s="37"/>
    </row>
    <row r="10752" spans="20:27">
      <c r="T10752" s="26">
        <v>10732</v>
      </c>
      <c r="U10752" s="26" t="e">
        <f t="shared" si="844"/>
        <v>#N/A</v>
      </c>
      <c r="V10752" s="36" t="e">
        <f t="shared" si="841"/>
        <v>#N/A</v>
      </c>
      <c r="W10752" s="29" t="e">
        <f t="shared" si="843"/>
        <v>#N/A</v>
      </c>
      <c r="X10752" s="37" t="e">
        <f t="shared" si="842"/>
        <v>#N/A</v>
      </c>
      <c r="Y10752" s="37" t="e">
        <f t="shared" si="845"/>
        <v>#N/A</v>
      </c>
      <c r="Z10752" s="37"/>
      <c r="AA10752" s="37"/>
    </row>
    <row r="10753" spans="20:27">
      <c r="T10753" s="26">
        <v>10733</v>
      </c>
      <c r="U10753" s="26" t="e">
        <f t="shared" si="844"/>
        <v>#N/A</v>
      </c>
      <c r="V10753" s="36" t="e">
        <f t="shared" si="841"/>
        <v>#N/A</v>
      </c>
      <c r="W10753" s="29" t="e">
        <f t="shared" si="843"/>
        <v>#N/A</v>
      </c>
      <c r="X10753" s="37" t="e">
        <f t="shared" si="842"/>
        <v>#N/A</v>
      </c>
      <c r="Y10753" s="37" t="e">
        <f t="shared" si="845"/>
        <v>#N/A</v>
      </c>
      <c r="Z10753" s="37"/>
      <c r="AA10753" s="37"/>
    </row>
    <row r="10754" spans="20:27">
      <c r="T10754" s="26">
        <v>10734</v>
      </c>
      <c r="U10754" s="26" t="e">
        <f t="shared" si="844"/>
        <v>#N/A</v>
      </c>
      <c r="V10754" s="36" t="e">
        <f t="shared" si="841"/>
        <v>#N/A</v>
      </c>
      <c r="W10754" s="29" t="e">
        <f t="shared" si="843"/>
        <v>#N/A</v>
      </c>
      <c r="X10754" s="37" t="e">
        <f t="shared" si="842"/>
        <v>#N/A</v>
      </c>
      <c r="Y10754" s="37" t="e">
        <f t="shared" si="845"/>
        <v>#N/A</v>
      </c>
      <c r="Z10754" s="37"/>
      <c r="AA10754" s="37"/>
    </row>
    <row r="10755" spans="20:27">
      <c r="T10755" s="26">
        <v>10735</v>
      </c>
      <c r="U10755" s="26" t="e">
        <f t="shared" si="844"/>
        <v>#N/A</v>
      </c>
      <c r="V10755" s="36" t="e">
        <f t="shared" si="841"/>
        <v>#N/A</v>
      </c>
      <c r="W10755" s="29" t="e">
        <f t="shared" si="843"/>
        <v>#N/A</v>
      </c>
      <c r="X10755" s="37" t="e">
        <f t="shared" si="842"/>
        <v>#N/A</v>
      </c>
      <c r="Y10755" s="37" t="e">
        <f t="shared" si="845"/>
        <v>#N/A</v>
      </c>
      <c r="Z10755" s="37"/>
      <c r="AA10755" s="37"/>
    </row>
    <row r="10756" spans="20:27">
      <c r="T10756" s="26">
        <v>10736</v>
      </c>
      <c r="U10756" s="26" t="e">
        <f t="shared" si="844"/>
        <v>#N/A</v>
      </c>
      <c r="V10756" s="36" t="e">
        <f t="shared" si="841"/>
        <v>#N/A</v>
      </c>
      <c r="W10756" s="29" t="e">
        <f t="shared" si="843"/>
        <v>#N/A</v>
      </c>
      <c r="X10756" s="37" t="e">
        <f t="shared" si="842"/>
        <v>#N/A</v>
      </c>
      <c r="Y10756" s="37" t="e">
        <f t="shared" si="845"/>
        <v>#N/A</v>
      </c>
      <c r="Z10756" s="37"/>
      <c r="AA10756" s="37"/>
    </row>
    <row r="10757" spans="20:27">
      <c r="T10757" s="26">
        <v>10737</v>
      </c>
      <c r="U10757" s="26" t="e">
        <f t="shared" si="844"/>
        <v>#N/A</v>
      </c>
      <c r="V10757" s="36" t="e">
        <f t="shared" si="841"/>
        <v>#N/A</v>
      </c>
      <c r="W10757" s="29" t="e">
        <f t="shared" si="843"/>
        <v>#N/A</v>
      </c>
      <c r="X10757" s="37" t="e">
        <f t="shared" si="842"/>
        <v>#N/A</v>
      </c>
      <c r="Y10757" s="37" t="e">
        <f t="shared" si="845"/>
        <v>#N/A</v>
      </c>
      <c r="Z10757" s="37"/>
      <c r="AA10757" s="37"/>
    </row>
    <row r="10758" spans="20:27">
      <c r="T10758" s="26">
        <v>10738</v>
      </c>
      <c r="U10758" s="26" t="e">
        <f t="shared" si="844"/>
        <v>#N/A</v>
      </c>
      <c r="V10758" s="36" t="e">
        <f t="shared" si="841"/>
        <v>#N/A</v>
      </c>
      <c r="W10758" s="29" t="e">
        <f t="shared" si="843"/>
        <v>#N/A</v>
      </c>
      <c r="X10758" s="37" t="e">
        <f t="shared" si="842"/>
        <v>#N/A</v>
      </c>
      <c r="Y10758" s="37" t="e">
        <f t="shared" si="845"/>
        <v>#N/A</v>
      </c>
      <c r="Z10758" s="37"/>
      <c r="AA10758" s="37"/>
    </row>
    <row r="10759" spans="20:27">
      <c r="T10759" s="26">
        <v>10739</v>
      </c>
      <c r="U10759" s="26" t="e">
        <f t="shared" si="844"/>
        <v>#N/A</v>
      </c>
      <c r="V10759" s="36" t="e">
        <f t="shared" si="841"/>
        <v>#N/A</v>
      </c>
      <c r="W10759" s="29" t="e">
        <f t="shared" si="843"/>
        <v>#N/A</v>
      </c>
      <c r="X10759" s="37" t="e">
        <f t="shared" si="842"/>
        <v>#N/A</v>
      </c>
      <c r="Y10759" s="37" t="e">
        <f t="shared" si="845"/>
        <v>#N/A</v>
      </c>
      <c r="Z10759" s="37"/>
      <c r="AA10759" s="37"/>
    </row>
    <row r="10760" spans="20:27">
      <c r="T10760" s="26">
        <v>10740</v>
      </c>
      <c r="U10760" s="26" t="e">
        <f t="shared" si="844"/>
        <v>#N/A</v>
      </c>
      <c r="V10760" s="36" t="e">
        <f t="shared" ref="V10760:V10823" si="846">K$23*EXP(M$22*LOG(T10760/O$23))</f>
        <v>#N/A</v>
      </c>
      <c r="W10760" s="29" t="e">
        <f t="shared" si="843"/>
        <v>#N/A</v>
      </c>
      <c r="X10760" s="37" t="e">
        <f t="shared" ref="X10760:X10823" si="847">IF(($K$60+15)&gt;T10760,T10760,(#N/A))</f>
        <v>#N/A</v>
      </c>
      <c r="Y10760" s="37" t="e">
        <f t="shared" si="845"/>
        <v>#N/A</v>
      </c>
      <c r="Z10760" s="37"/>
      <c r="AA10760" s="37"/>
    </row>
    <row r="10761" spans="20:27">
      <c r="T10761" s="26">
        <v>10741</v>
      </c>
      <c r="U10761" s="26" t="e">
        <f t="shared" si="844"/>
        <v>#N/A</v>
      </c>
      <c r="V10761" s="36" t="e">
        <f t="shared" si="846"/>
        <v>#N/A</v>
      </c>
      <c r="W10761" s="29" t="e">
        <f t="shared" si="843"/>
        <v>#N/A</v>
      </c>
      <c r="X10761" s="37" t="e">
        <f t="shared" si="847"/>
        <v>#N/A</v>
      </c>
      <c r="Y10761" s="37" t="e">
        <f t="shared" si="845"/>
        <v>#N/A</v>
      </c>
      <c r="Z10761" s="37"/>
      <c r="AA10761" s="37"/>
    </row>
    <row r="10762" spans="20:27">
      <c r="T10762" s="26">
        <v>10742</v>
      </c>
      <c r="U10762" s="26" t="e">
        <f t="shared" si="844"/>
        <v>#N/A</v>
      </c>
      <c r="V10762" s="36" t="e">
        <f t="shared" si="846"/>
        <v>#N/A</v>
      </c>
      <c r="W10762" s="29" t="e">
        <f t="shared" si="843"/>
        <v>#N/A</v>
      </c>
      <c r="X10762" s="37" t="e">
        <f t="shared" si="847"/>
        <v>#N/A</v>
      </c>
      <c r="Y10762" s="37" t="e">
        <f t="shared" si="845"/>
        <v>#N/A</v>
      </c>
      <c r="Z10762" s="37"/>
      <c r="AA10762" s="37"/>
    </row>
    <row r="10763" spans="20:27">
      <c r="T10763" s="26">
        <v>10743</v>
      </c>
      <c r="U10763" s="26" t="e">
        <f t="shared" si="844"/>
        <v>#N/A</v>
      </c>
      <c r="V10763" s="36" t="e">
        <f t="shared" si="846"/>
        <v>#N/A</v>
      </c>
      <c r="W10763" s="29" t="e">
        <f t="shared" si="843"/>
        <v>#N/A</v>
      </c>
      <c r="X10763" s="37" t="e">
        <f t="shared" si="847"/>
        <v>#N/A</v>
      </c>
      <c r="Y10763" s="37" t="e">
        <f t="shared" si="845"/>
        <v>#N/A</v>
      </c>
      <c r="Z10763" s="37"/>
      <c r="AA10763" s="37"/>
    </row>
    <row r="10764" spans="20:27">
      <c r="T10764" s="26">
        <v>10744</v>
      </c>
      <c r="U10764" s="26" t="e">
        <f t="shared" si="844"/>
        <v>#N/A</v>
      </c>
      <c r="V10764" s="36" t="e">
        <f t="shared" si="846"/>
        <v>#N/A</v>
      </c>
      <c r="W10764" s="29" t="e">
        <f t="shared" si="843"/>
        <v>#N/A</v>
      </c>
      <c r="X10764" s="37" t="e">
        <f t="shared" si="847"/>
        <v>#N/A</v>
      </c>
      <c r="Y10764" s="37" t="e">
        <f t="shared" si="845"/>
        <v>#N/A</v>
      </c>
      <c r="Z10764" s="37"/>
      <c r="AA10764" s="37"/>
    </row>
    <row r="10765" spans="20:27">
      <c r="T10765" s="26">
        <v>10745</v>
      </c>
      <c r="U10765" s="26" t="e">
        <f t="shared" si="844"/>
        <v>#N/A</v>
      </c>
      <c r="V10765" s="36" t="e">
        <f t="shared" si="846"/>
        <v>#N/A</v>
      </c>
      <c r="W10765" s="29" t="e">
        <f t="shared" si="843"/>
        <v>#N/A</v>
      </c>
      <c r="X10765" s="37" t="e">
        <f t="shared" si="847"/>
        <v>#N/A</v>
      </c>
      <c r="Y10765" s="37" t="e">
        <f t="shared" si="845"/>
        <v>#N/A</v>
      </c>
      <c r="Z10765" s="37"/>
      <c r="AA10765" s="37"/>
    </row>
    <row r="10766" spans="20:27">
      <c r="T10766" s="26">
        <v>10746</v>
      </c>
      <c r="U10766" s="26" t="e">
        <f t="shared" si="844"/>
        <v>#N/A</v>
      </c>
      <c r="V10766" s="36" t="e">
        <f t="shared" si="846"/>
        <v>#N/A</v>
      </c>
      <c r="W10766" s="29" t="e">
        <f t="shared" si="843"/>
        <v>#N/A</v>
      </c>
      <c r="X10766" s="37" t="e">
        <f t="shared" si="847"/>
        <v>#N/A</v>
      </c>
      <c r="Y10766" s="37" t="e">
        <f t="shared" si="845"/>
        <v>#N/A</v>
      </c>
      <c r="Z10766" s="37"/>
      <c r="AA10766" s="37"/>
    </row>
    <row r="10767" spans="20:27">
      <c r="T10767" s="26">
        <v>10747</v>
      </c>
      <c r="U10767" s="26" t="e">
        <f t="shared" si="844"/>
        <v>#N/A</v>
      </c>
      <c r="V10767" s="36" t="e">
        <f t="shared" si="846"/>
        <v>#N/A</v>
      </c>
      <c r="W10767" s="29" t="e">
        <f t="shared" si="843"/>
        <v>#N/A</v>
      </c>
      <c r="X10767" s="37" t="e">
        <f t="shared" si="847"/>
        <v>#N/A</v>
      </c>
      <c r="Y10767" s="37" t="e">
        <f t="shared" si="845"/>
        <v>#N/A</v>
      </c>
      <c r="Z10767" s="37"/>
      <c r="AA10767" s="37"/>
    </row>
    <row r="10768" spans="20:27">
      <c r="T10768" s="26">
        <v>10748</v>
      </c>
      <c r="U10768" s="26" t="e">
        <f t="shared" si="844"/>
        <v>#N/A</v>
      </c>
      <c r="V10768" s="36" t="e">
        <f t="shared" si="846"/>
        <v>#N/A</v>
      </c>
      <c r="W10768" s="29" t="e">
        <f t="shared" si="843"/>
        <v>#N/A</v>
      </c>
      <c r="X10768" s="37" t="e">
        <f t="shared" si="847"/>
        <v>#N/A</v>
      </c>
      <c r="Y10768" s="37" t="e">
        <f t="shared" si="845"/>
        <v>#N/A</v>
      </c>
      <c r="Z10768" s="37"/>
      <c r="AA10768" s="37"/>
    </row>
    <row r="10769" spans="20:27">
      <c r="T10769" s="26">
        <v>10749</v>
      </c>
      <c r="U10769" s="26" t="e">
        <f t="shared" si="844"/>
        <v>#N/A</v>
      </c>
      <c r="V10769" s="36" t="e">
        <f t="shared" si="846"/>
        <v>#N/A</v>
      </c>
      <c r="W10769" s="29" t="e">
        <f t="shared" si="843"/>
        <v>#N/A</v>
      </c>
      <c r="X10769" s="37" t="e">
        <f t="shared" si="847"/>
        <v>#N/A</v>
      </c>
      <c r="Y10769" s="37" t="e">
        <f t="shared" si="845"/>
        <v>#N/A</v>
      </c>
      <c r="Z10769" s="37"/>
      <c r="AA10769" s="37"/>
    </row>
    <row r="10770" spans="20:27">
      <c r="T10770" s="26">
        <v>10750</v>
      </c>
      <c r="U10770" s="26" t="e">
        <f t="shared" si="844"/>
        <v>#N/A</v>
      </c>
      <c r="V10770" s="36" t="e">
        <f t="shared" si="846"/>
        <v>#N/A</v>
      </c>
      <c r="W10770" s="29" t="e">
        <f t="shared" si="843"/>
        <v>#N/A</v>
      </c>
      <c r="X10770" s="37" t="e">
        <f t="shared" si="847"/>
        <v>#N/A</v>
      </c>
      <c r="Y10770" s="37" t="e">
        <f t="shared" si="845"/>
        <v>#N/A</v>
      </c>
      <c r="Z10770" s="37"/>
      <c r="AA10770" s="37"/>
    </row>
    <row r="10771" spans="20:27">
      <c r="T10771" s="26">
        <v>10751</v>
      </c>
      <c r="U10771" s="26" t="e">
        <f t="shared" si="844"/>
        <v>#N/A</v>
      </c>
      <c r="V10771" s="36" t="e">
        <f t="shared" si="846"/>
        <v>#N/A</v>
      </c>
      <c r="W10771" s="29" t="e">
        <f t="shared" si="843"/>
        <v>#N/A</v>
      </c>
      <c r="X10771" s="37" t="e">
        <f t="shared" si="847"/>
        <v>#N/A</v>
      </c>
      <c r="Y10771" s="37" t="e">
        <f t="shared" si="845"/>
        <v>#N/A</v>
      </c>
      <c r="Z10771" s="37"/>
      <c r="AA10771" s="37"/>
    </row>
    <row r="10772" spans="20:27">
      <c r="T10772" s="26">
        <v>10752</v>
      </c>
      <c r="U10772" s="26" t="e">
        <f t="shared" si="844"/>
        <v>#N/A</v>
      </c>
      <c r="V10772" s="36" t="e">
        <f t="shared" si="846"/>
        <v>#N/A</v>
      </c>
      <c r="W10772" s="29" t="e">
        <f t="shared" si="843"/>
        <v>#N/A</v>
      </c>
      <c r="X10772" s="37" t="e">
        <f t="shared" si="847"/>
        <v>#N/A</v>
      </c>
      <c r="Y10772" s="37" t="e">
        <f t="shared" si="845"/>
        <v>#N/A</v>
      </c>
      <c r="Z10772" s="37"/>
      <c r="AA10772" s="37"/>
    </row>
    <row r="10773" spans="20:27">
      <c r="T10773" s="26">
        <v>10753</v>
      </c>
      <c r="U10773" s="26" t="e">
        <f t="shared" si="844"/>
        <v>#N/A</v>
      </c>
      <c r="V10773" s="36" t="e">
        <f t="shared" si="846"/>
        <v>#N/A</v>
      </c>
      <c r="W10773" s="29" t="e">
        <f t="shared" ref="W10773:W10836" si="848">IF(U10773="",(#N/A),V10773)</f>
        <v>#N/A</v>
      </c>
      <c r="X10773" s="37" t="e">
        <f t="shared" si="847"/>
        <v>#N/A</v>
      </c>
      <c r="Y10773" s="37" t="e">
        <f t="shared" si="845"/>
        <v>#N/A</v>
      </c>
      <c r="Z10773" s="37"/>
      <c r="AA10773" s="37"/>
    </row>
    <row r="10774" spans="20:27">
      <c r="T10774" s="26">
        <v>10754</v>
      </c>
      <c r="U10774" s="26" t="e">
        <f t="shared" ref="U10774:U10837" si="849">IF(MAX(D$20:D$64)&lt;T10774,(#N/A),T10774)</f>
        <v>#N/A</v>
      </c>
      <c r="V10774" s="36" t="e">
        <f t="shared" si="846"/>
        <v>#N/A</v>
      </c>
      <c r="W10774" s="29" t="e">
        <f t="shared" si="848"/>
        <v>#N/A</v>
      </c>
      <c r="X10774" s="37" t="e">
        <f t="shared" si="847"/>
        <v>#N/A</v>
      </c>
      <c r="Y10774" s="37" t="e">
        <f t="shared" si="845"/>
        <v>#N/A</v>
      </c>
      <c r="Z10774" s="37"/>
      <c r="AA10774" s="37"/>
    </row>
    <row r="10775" spans="20:27">
      <c r="T10775" s="26">
        <v>10755</v>
      </c>
      <c r="U10775" s="26" t="e">
        <f t="shared" si="849"/>
        <v>#N/A</v>
      </c>
      <c r="V10775" s="36" t="e">
        <f t="shared" si="846"/>
        <v>#N/A</v>
      </c>
      <c r="W10775" s="29" t="e">
        <f t="shared" si="848"/>
        <v>#N/A</v>
      </c>
      <c r="X10775" s="37" t="e">
        <f t="shared" si="847"/>
        <v>#N/A</v>
      </c>
      <c r="Y10775" s="37" t="e">
        <f t="shared" si="845"/>
        <v>#N/A</v>
      </c>
      <c r="Z10775" s="37"/>
      <c r="AA10775" s="37"/>
    </row>
    <row r="10776" spans="20:27">
      <c r="T10776" s="26">
        <v>10756</v>
      </c>
      <c r="U10776" s="26" t="e">
        <f t="shared" si="849"/>
        <v>#N/A</v>
      </c>
      <c r="V10776" s="36" t="e">
        <f t="shared" si="846"/>
        <v>#N/A</v>
      </c>
      <c r="W10776" s="29" t="e">
        <f t="shared" si="848"/>
        <v>#N/A</v>
      </c>
      <c r="X10776" s="37" t="e">
        <f t="shared" si="847"/>
        <v>#N/A</v>
      </c>
      <c r="Y10776" s="37" t="e">
        <f t="shared" si="845"/>
        <v>#N/A</v>
      </c>
      <c r="Z10776" s="37"/>
      <c r="AA10776" s="37"/>
    </row>
    <row r="10777" spans="20:27">
      <c r="T10777" s="26">
        <v>10757</v>
      </c>
      <c r="U10777" s="26" t="e">
        <f t="shared" si="849"/>
        <v>#N/A</v>
      </c>
      <c r="V10777" s="36" t="e">
        <f t="shared" si="846"/>
        <v>#N/A</v>
      </c>
      <c r="W10777" s="29" t="e">
        <f t="shared" si="848"/>
        <v>#N/A</v>
      </c>
      <c r="X10777" s="37" t="e">
        <f t="shared" si="847"/>
        <v>#N/A</v>
      </c>
      <c r="Y10777" s="37" t="e">
        <f t="shared" si="845"/>
        <v>#N/A</v>
      </c>
      <c r="Z10777" s="37"/>
      <c r="AA10777" s="37"/>
    </row>
    <row r="10778" spans="20:27">
      <c r="T10778" s="26">
        <v>10758</v>
      </c>
      <c r="U10778" s="26" t="e">
        <f t="shared" si="849"/>
        <v>#N/A</v>
      </c>
      <c r="V10778" s="36" t="e">
        <f t="shared" si="846"/>
        <v>#N/A</v>
      </c>
      <c r="W10778" s="29" t="e">
        <f t="shared" si="848"/>
        <v>#N/A</v>
      </c>
      <c r="X10778" s="37" t="e">
        <f t="shared" si="847"/>
        <v>#N/A</v>
      </c>
      <c r="Y10778" s="37" t="e">
        <f t="shared" si="845"/>
        <v>#N/A</v>
      </c>
      <c r="Z10778" s="37"/>
      <c r="AA10778" s="37"/>
    </row>
    <row r="10779" spans="20:27">
      <c r="T10779" s="26">
        <v>10759</v>
      </c>
      <c r="U10779" s="26" t="e">
        <f t="shared" si="849"/>
        <v>#N/A</v>
      </c>
      <c r="V10779" s="36" t="e">
        <f t="shared" si="846"/>
        <v>#N/A</v>
      </c>
      <c r="W10779" s="29" t="e">
        <f t="shared" si="848"/>
        <v>#N/A</v>
      </c>
      <c r="X10779" s="37" t="e">
        <f t="shared" si="847"/>
        <v>#N/A</v>
      </c>
      <c r="Y10779" s="37" t="e">
        <f t="shared" si="845"/>
        <v>#N/A</v>
      </c>
      <c r="Z10779" s="37"/>
      <c r="AA10779" s="37"/>
    </row>
    <row r="10780" spans="20:27">
      <c r="T10780" s="26">
        <v>10760</v>
      </c>
      <c r="U10780" s="26" t="e">
        <f t="shared" si="849"/>
        <v>#N/A</v>
      </c>
      <c r="V10780" s="36" t="e">
        <f t="shared" si="846"/>
        <v>#N/A</v>
      </c>
      <c r="W10780" s="29" t="e">
        <f t="shared" si="848"/>
        <v>#N/A</v>
      </c>
      <c r="X10780" s="37" t="e">
        <f t="shared" si="847"/>
        <v>#N/A</v>
      </c>
      <c r="Y10780" s="37" t="e">
        <f t="shared" si="845"/>
        <v>#N/A</v>
      </c>
      <c r="Z10780" s="37"/>
      <c r="AA10780" s="37"/>
    </row>
    <row r="10781" spans="20:27">
      <c r="T10781" s="26">
        <v>10761</v>
      </c>
      <c r="U10781" s="26" t="e">
        <f t="shared" si="849"/>
        <v>#N/A</v>
      </c>
      <c r="V10781" s="36" t="e">
        <f t="shared" si="846"/>
        <v>#N/A</v>
      </c>
      <c r="W10781" s="29" t="e">
        <f t="shared" si="848"/>
        <v>#N/A</v>
      </c>
      <c r="X10781" s="37" t="e">
        <f t="shared" si="847"/>
        <v>#N/A</v>
      </c>
      <c r="Y10781" s="37" t="e">
        <f t="shared" si="845"/>
        <v>#N/A</v>
      </c>
      <c r="Z10781" s="37"/>
      <c r="AA10781" s="37"/>
    </row>
    <row r="10782" spans="20:27">
      <c r="T10782" s="26">
        <v>10762</v>
      </c>
      <c r="U10782" s="26" t="e">
        <f t="shared" si="849"/>
        <v>#N/A</v>
      </c>
      <c r="V10782" s="36" t="e">
        <f t="shared" si="846"/>
        <v>#N/A</v>
      </c>
      <c r="W10782" s="29" t="e">
        <f t="shared" si="848"/>
        <v>#N/A</v>
      </c>
      <c r="X10782" s="37" t="e">
        <f t="shared" si="847"/>
        <v>#N/A</v>
      </c>
      <c r="Y10782" s="37" t="e">
        <f t="shared" si="845"/>
        <v>#N/A</v>
      </c>
      <c r="Z10782" s="37"/>
      <c r="AA10782" s="37"/>
    </row>
    <row r="10783" spans="20:27">
      <c r="T10783" s="26">
        <v>10763</v>
      </c>
      <c r="U10783" s="26" t="e">
        <f t="shared" si="849"/>
        <v>#N/A</v>
      </c>
      <c r="V10783" s="36" t="e">
        <f t="shared" si="846"/>
        <v>#N/A</v>
      </c>
      <c r="W10783" s="29" t="e">
        <f t="shared" si="848"/>
        <v>#N/A</v>
      </c>
      <c r="X10783" s="37" t="e">
        <f t="shared" si="847"/>
        <v>#N/A</v>
      </c>
      <c r="Y10783" s="37" t="e">
        <f t="shared" ref="Y10783:Y10846" si="850">IF(($K$60+15)&gt;T10783,K$23*EXP(M$22*LOG(T10783/O$23)),(#N/A))</f>
        <v>#N/A</v>
      </c>
      <c r="Z10783" s="37"/>
      <c r="AA10783" s="37"/>
    </row>
    <row r="10784" spans="20:27">
      <c r="T10784" s="26">
        <v>10764</v>
      </c>
      <c r="U10784" s="26" t="e">
        <f t="shared" si="849"/>
        <v>#N/A</v>
      </c>
      <c r="V10784" s="36" t="e">
        <f t="shared" si="846"/>
        <v>#N/A</v>
      </c>
      <c r="W10784" s="29" t="e">
        <f t="shared" si="848"/>
        <v>#N/A</v>
      </c>
      <c r="X10784" s="37" t="e">
        <f t="shared" si="847"/>
        <v>#N/A</v>
      </c>
      <c r="Y10784" s="37" t="e">
        <f t="shared" si="850"/>
        <v>#N/A</v>
      </c>
      <c r="Z10784" s="37"/>
      <c r="AA10784" s="37"/>
    </row>
    <row r="10785" spans="20:27">
      <c r="T10785" s="26">
        <v>10765</v>
      </c>
      <c r="U10785" s="26" t="e">
        <f t="shared" si="849"/>
        <v>#N/A</v>
      </c>
      <c r="V10785" s="36" t="e">
        <f t="shared" si="846"/>
        <v>#N/A</v>
      </c>
      <c r="W10785" s="29" t="e">
        <f t="shared" si="848"/>
        <v>#N/A</v>
      </c>
      <c r="X10785" s="37" t="e">
        <f t="shared" si="847"/>
        <v>#N/A</v>
      </c>
      <c r="Y10785" s="37" t="e">
        <f t="shared" si="850"/>
        <v>#N/A</v>
      </c>
      <c r="Z10785" s="37"/>
      <c r="AA10785" s="37"/>
    </row>
    <row r="10786" spans="20:27">
      <c r="T10786" s="26">
        <v>10766</v>
      </c>
      <c r="U10786" s="26" t="e">
        <f t="shared" si="849"/>
        <v>#N/A</v>
      </c>
      <c r="V10786" s="36" t="e">
        <f t="shared" si="846"/>
        <v>#N/A</v>
      </c>
      <c r="W10786" s="29" t="e">
        <f t="shared" si="848"/>
        <v>#N/A</v>
      </c>
      <c r="X10786" s="37" t="e">
        <f t="shared" si="847"/>
        <v>#N/A</v>
      </c>
      <c r="Y10786" s="37" t="e">
        <f t="shared" si="850"/>
        <v>#N/A</v>
      </c>
      <c r="Z10786" s="37"/>
      <c r="AA10786" s="37"/>
    </row>
    <row r="10787" spans="20:27">
      <c r="T10787" s="26">
        <v>10767</v>
      </c>
      <c r="U10787" s="26" t="e">
        <f t="shared" si="849"/>
        <v>#N/A</v>
      </c>
      <c r="V10787" s="36" t="e">
        <f t="shared" si="846"/>
        <v>#N/A</v>
      </c>
      <c r="W10787" s="29" t="e">
        <f t="shared" si="848"/>
        <v>#N/A</v>
      </c>
      <c r="X10787" s="37" t="e">
        <f t="shared" si="847"/>
        <v>#N/A</v>
      </c>
      <c r="Y10787" s="37" t="e">
        <f t="shared" si="850"/>
        <v>#N/A</v>
      </c>
      <c r="Z10787" s="37"/>
      <c r="AA10787" s="37"/>
    </row>
    <row r="10788" spans="20:27">
      <c r="T10788" s="26">
        <v>10768</v>
      </c>
      <c r="U10788" s="26" t="e">
        <f t="shared" si="849"/>
        <v>#N/A</v>
      </c>
      <c r="V10788" s="36" t="e">
        <f t="shared" si="846"/>
        <v>#N/A</v>
      </c>
      <c r="W10788" s="29" t="e">
        <f t="shared" si="848"/>
        <v>#N/A</v>
      </c>
      <c r="X10788" s="37" t="e">
        <f t="shared" si="847"/>
        <v>#N/A</v>
      </c>
      <c r="Y10788" s="37" t="e">
        <f t="shared" si="850"/>
        <v>#N/A</v>
      </c>
      <c r="Z10788" s="37"/>
      <c r="AA10788" s="37"/>
    </row>
    <row r="10789" spans="20:27">
      <c r="T10789" s="26">
        <v>10769</v>
      </c>
      <c r="U10789" s="26" t="e">
        <f t="shared" si="849"/>
        <v>#N/A</v>
      </c>
      <c r="V10789" s="36" t="e">
        <f t="shared" si="846"/>
        <v>#N/A</v>
      </c>
      <c r="W10789" s="29" t="e">
        <f t="shared" si="848"/>
        <v>#N/A</v>
      </c>
      <c r="X10789" s="37" t="e">
        <f t="shared" si="847"/>
        <v>#N/A</v>
      </c>
      <c r="Y10789" s="37" t="e">
        <f t="shared" si="850"/>
        <v>#N/A</v>
      </c>
      <c r="Z10789" s="37"/>
      <c r="AA10789" s="37"/>
    </row>
    <row r="10790" spans="20:27">
      <c r="T10790" s="26">
        <v>10770</v>
      </c>
      <c r="U10790" s="26" t="e">
        <f t="shared" si="849"/>
        <v>#N/A</v>
      </c>
      <c r="V10790" s="36" t="e">
        <f t="shared" si="846"/>
        <v>#N/A</v>
      </c>
      <c r="W10790" s="29" t="e">
        <f t="shared" si="848"/>
        <v>#N/A</v>
      </c>
      <c r="X10790" s="37" t="e">
        <f t="shared" si="847"/>
        <v>#N/A</v>
      </c>
      <c r="Y10790" s="37" t="e">
        <f t="shared" si="850"/>
        <v>#N/A</v>
      </c>
      <c r="Z10790" s="37"/>
      <c r="AA10790" s="37"/>
    </row>
    <row r="10791" spans="20:27">
      <c r="T10791" s="26">
        <v>10771</v>
      </c>
      <c r="U10791" s="26" t="e">
        <f t="shared" si="849"/>
        <v>#N/A</v>
      </c>
      <c r="V10791" s="36" t="e">
        <f t="shared" si="846"/>
        <v>#N/A</v>
      </c>
      <c r="W10791" s="29" t="e">
        <f t="shared" si="848"/>
        <v>#N/A</v>
      </c>
      <c r="X10791" s="37" t="e">
        <f t="shared" si="847"/>
        <v>#N/A</v>
      </c>
      <c r="Y10791" s="37" t="e">
        <f t="shared" si="850"/>
        <v>#N/A</v>
      </c>
      <c r="Z10791" s="37"/>
      <c r="AA10791" s="37"/>
    </row>
    <row r="10792" spans="20:27">
      <c r="T10792" s="26">
        <v>10772</v>
      </c>
      <c r="U10792" s="26" t="e">
        <f t="shared" si="849"/>
        <v>#N/A</v>
      </c>
      <c r="V10792" s="36" t="e">
        <f t="shared" si="846"/>
        <v>#N/A</v>
      </c>
      <c r="W10792" s="29" t="e">
        <f t="shared" si="848"/>
        <v>#N/A</v>
      </c>
      <c r="X10792" s="37" t="e">
        <f t="shared" si="847"/>
        <v>#N/A</v>
      </c>
      <c r="Y10792" s="37" t="e">
        <f t="shared" si="850"/>
        <v>#N/A</v>
      </c>
      <c r="Z10792" s="37"/>
      <c r="AA10792" s="37"/>
    </row>
    <row r="10793" spans="20:27">
      <c r="T10793" s="26">
        <v>10773</v>
      </c>
      <c r="U10793" s="26" t="e">
        <f t="shared" si="849"/>
        <v>#N/A</v>
      </c>
      <c r="V10793" s="36" t="e">
        <f t="shared" si="846"/>
        <v>#N/A</v>
      </c>
      <c r="W10793" s="29" t="e">
        <f t="shared" si="848"/>
        <v>#N/A</v>
      </c>
      <c r="X10793" s="37" t="e">
        <f t="shared" si="847"/>
        <v>#N/A</v>
      </c>
      <c r="Y10793" s="37" t="e">
        <f t="shared" si="850"/>
        <v>#N/A</v>
      </c>
      <c r="Z10793" s="37"/>
      <c r="AA10793" s="37"/>
    </row>
    <row r="10794" spans="20:27">
      <c r="T10794" s="26">
        <v>10774</v>
      </c>
      <c r="U10794" s="26" t="e">
        <f t="shared" si="849"/>
        <v>#N/A</v>
      </c>
      <c r="V10794" s="36" t="e">
        <f t="shared" si="846"/>
        <v>#N/A</v>
      </c>
      <c r="W10794" s="29" t="e">
        <f t="shared" si="848"/>
        <v>#N/A</v>
      </c>
      <c r="X10794" s="37" t="e">
        <f t="shared" si="847"/>
        <v>#N/A</v>
      </c>
      <c r="Y10794" s="37" t="e">
        <f t="shared" si="850"/>
        <v>#N/A</v>
      </c>
      <c r="Z10794" s="37"/>
      <c r="AA10794" s="37"/>
    </row>
    <row r="10795" spans="20:27">
      <c r="T10795" s="26">
        <v>10775</v>
      </c>
      <c r="U10795" s="26" t="e">
        <f t="shared" si="849"/>
        <v>#N/A</v>
      </c>
      <c r="V10795" s="36" t="e">
        <f t="shared" si="846"/>
        <v>#N/A</v>
      </c>
      <c r="W10795" s="29" t="e">
        <f t="shared" si="848"/>
        <v>#N/A</v>
      </c>
      <c r="X10795" s="37" t="e">
        <f t="shared" si="847"/>
        <v>#N/A</v>
      </c>
      <c r="Y10795" s="37" t="e">
        <f t="shared" si="850"/>
        <v>#N/A</v>
      </c>
      <c r="Z10795" s="37"/>
      <c r="AA10795" s="37"/>
    </row>
    <row r="10796" spans="20:27">
      <c r="T10796" s="26">
        <v>10776</v>
      </c>
      <c r="U10796" s="26" t="e">
        <f t="shared" si="849"/>
        <v>#N/A</v>
      </c>
      <c r="V10796" s="36" t="e">
        <f t="shared" si="846"/>
        <v>#N/A</v>
      </c>
      <c r="W10796" s="29" t="e">
        <f t="shared" si="848"/>
        <v>#N/A</v>
      </c>
      <c r="X10796" s="37" t="e">
        <f t="shared" si="847"/>
        <v>#N/A</v>
      </c>
      <c r="Y10796" s="37" t="e">
        <f t="shared" si="850"/>
        <v>#N/A</v>
      </c>
      <c r="Z10796" s="37"/>
      <c r="AA10796" s="37"/>
    </row>
    <row r="10797" spans="20:27">
      <c r="T10797" s="26">
        <v>10777</v>
      </c>
      <c r="U10797" s="26" t="e">
        <f t="shared" si="849"/>
        <v>#N/A</v>
      </c>
      <c r="V10797" s="36" t="e">
        <f t="shared" si="846"/>
        <v>#N/A</v>
      </c>
      <c r="W10797" s="29" t="e">
        <f t="shared" si="848"/>
        <v>#N/A</v>
      </c>
      <c r="X10797" s="37" t="e">
        <f t="shared" si="847"/>
        <v>#N/A</v>
      </c>
      <c r="Y10797" s="37" t="e">
        <f t="shared" si="850"/>
        <v>#N/A</v>
      </c>
      <c r="Z10797" s="37"/>
      <c r="AA10797" s="37"/>
    </row>
    <row r="10798" spans="20:27">
      <c r="T10798" s="26">
        <v>10778</v>
      </c>
      <c r="U10798" s="26" t="e">
        <f t="shared" si="849"/>
        <v>#N/A</v>
      </c>
      <c r="V10798" s="36" t="e">
        <f t="shared" si="846"/>
        <v>#N/A</v>
      </c>
      <c r="W10798" s="29" t="e">
        <f t="shared" si="848"/>
        <v>#N/A</v>
      </c>
      <c r="X10798" s="37" t="e">
        <f t="shared" si="847"/>
        <v>#N/A</v>
      </c>
      <c r="Y10798" s="37" t="e">
        <f t="shared" si="850"/>
        <v>#N/A</v>
      </c>
      <c r="Z10798" s="37"/>
      <c r="AA10798" s="37"/>
    </row>
    <row r="10799" spans="20:27">
      <c r="T10799" s="26">
        <v>10779</v>
      </c>
      <c r="U10799" s="26" t="e">
        <f t="shared" si="849"/>
        <v>#N/A</v>
      </c>
      <c r="V10799" s="36" t="e">
        <f t="shared" si="846"/>
        <v>#N/A</v>
      </c>
      <c r="W10799" s="29" t="e">
        <f t="shared" si="848"/>
        <v>#N/A</v>
      </c>
      <c r="X10799" s="37" t="e">
        <f t="shared" si="847"/>
        <v>#N/A</v>
      </c>
      <c r="Y10799" s="37" t="e">
        <f t="shared" si="850"/>
        <v>#N/A</v>
      </c>
      <c r="Z10799" s="37"/>
      <c r="AA10799" s="37"/>
    </row>
    <row r="10800" spans="20:27">
      <c r="T10800" s="26">
        <v>10780</v>
      </c>
      <c r="U10800" s="26" t="e">
        <f t="shared" si="849"/>
        <v>#N/A</v>
      </c>
      <c r="V10800" s="36" t="e">
        <f t="shared" si="846"/>
        <v>#N/A</v>
      </c>
      <c r="W10800" s="29" t="e">
        <f t="shared" si="848"/>
        <v>#N/A</v>
      </c>
      <c r="X10800" s="37" t="e">
        <f t="shared" si="847"/>
        <v>#N/A</v>
      </c>
      <c r="Y10800" s="37" t="e">
        <f t="shared" si="850"/>
        <v>#N/A</v>
      </c>
      <c r="Z10800" s="37"/>
      <c r="AA10800" s="37"/>
    </row>
    <row r="10801" spans="20:27">
      <c r="T10801" s="26">
        <v>10781</v>
      </c>
      <c r="U10801" s="26" t="e">
        <f t="shared" si="849"/>
        <v>#N/A</v>
      </c>
      <c r="V10801" s="36" t="e">
        <f t="shared" si="846"/>
        <v>#N/A</v>
      </c>
      <c r="W10801" s="29" t="e">
        <f t="shared" si="848"/>
        <v>#N/A</v>
      </c>
      <c r="X10801" s="37" t="e">
        <f t="shared" si="847"/>
        <v>#N/A</v>
      </c>
      <c r="Y10801" s="37" t="e">
        <f t="shared" si="850"/>
        <v>#N/A</v>
      </c>
      <c r="Z10801" s="37"/>
      <c r="AA10801" s="37"/>
    </row>
    <row r="10802" spans="20:27">
      <c r="T10802" s="26">
        <v>10782</v>
      </c>
      <c r="U10802" s="26" t="e">
        <f t="shared" si="849"/>
        <v>#N/A</v>
      </c>
      <c r="V10802" s="36" t="e">
        <f t="shared" si="846"/>
        <v>#N/A</v>
      </c>
      <c r="W10802" s="29" t="e">
        <f t="shared" si="848"/>
        <v>#N/A</v>
      </c>
      <c r="X10802" s="37" t="e">
        <f t="shared" si="847"/>
        <v>#N/A</v>
      </c>
      <c r="Y10802" s="37" t="e">
        <f t="shared" si="850"/>
        <v>#N/A</v>
      </c>
      <c r="Z10802" s="37"/>
      <c r="AA10802" s="37"/>
    </row>
    <row r="10803" spans="20:27">
      <c r="T10803" s="26">
        <v>10783</v>
      </c>
      <c r="U10803" s="26" t="e">
        <f t="shared" si="849"/>
        <v>#N/A</v>
      </c>
      <c r="V10803" s="36" t="e">
        <f t="shared" si="846"/>
        <v>#N/A</v>
      </c>
      <c r="W10803" s="29" t="e">
        <f t="shared" si="848"/>
        <v>#N/A</v>
      </c>
      <c r="X10803" s="37" t="e">
        <f t="shared" si="847"/>
        <v>#N/A</v>
      </c>
      <c r="Y10803" s="37" t="e">
        <f t="shared" si="850"/>
        <v>#N/A</v>
      </c>
      <c r="Z10803" s="37"/>
      <c r="AA10803" s="37"/>
    </row>
    <row r="10804" spans="20:27">
      <c r="T10804" s="26">
        <v>10784</v>
      </c>
      <c r="U10804" s="26" t="e">
        <f t="shared" si="849"/>
        <v>#N/A</v>
      </c>
      <c r="V10804" s="36" t="e">
        <f t="shared" si="846"/>
        <v>#N/A</v>
      </c>
      <c r="W10804" s="29" t="e">
        <f t="shared" si="848"/>
        <v>#N/A</v>
      </c>
      <c r="X10804" s="37" t="e">
        <f t="shared" si="847"/>
        <v>#N/A</v>
      </c>
      <c r="Y10804" s="37" t="e">
        <f t="shared" si="850"/>
        <v>#N/A</v>
      </c>
      <c r="Z10804" s="37"/>
      <c r="AA10804" s="37"/>
    </row>
    <row r="10805" spans="20:27">
      <c r="T10805" s="26">
        <v>10785</v>
      </c>
      <c r="U10805" s="26" t="e">
        <f t="shared" si="849"/>
        <v>#N/A</v>
      </c>
      <c r="V10805" s="36" t="e">
        <f t="shared" si="846"/>
        <v>#N/A</v>
      </c>
      <c r="W10805" s="29" t="e">
        <f t="shared" si="848"/>
        <v>#N/A</v>
      </c>
      <c r="X10805" s="37" t="e">
        <f t="shared" si="847"/>
        <v>#N/A</v>
      </c>
      <c r="Y10805" s="37" t="e">
        <f t="shared" si="850"/>
        <v>#N/A</v>
      </c>
      <c r="Z10805" s="37"/>
      <c r="AA10805" s="37"/>
    </row>
    <row r="10806" spans="20:27">
      <c r="T10806" s="26">
        <v>10786</v>
      </c>
      <c r="U10806" s="26" t="e">
        <f t="shared" si="849"/>
        <v>#N/A</v>
      </c>
      <c r="V10806" s="36" t="e">
        <f t="shared" si="846"/>
        <v>#N/A</v>
      </c>
      <c r="W10806" s="29" t="e">
        <f t="shared" si="848"/>
        <v>#N/A</v>
      </c>
      <c r="X10806" s="37" t="e">
        <f t="shared" si="847"/>
        <v>#N/A</v>
      </c>
      <c r="Y10806" s="37" t="e">
        <f t="shared" si="850"/>
        <v>#N/A</v>
      </c>
      <c r="Z10806" s="37"/>
      <c r="AA10806" s="37"/>
    </row>
    <row r="10807" spans="20:27">
      <c r="T10807" s="26">
        <v>10787</v>
      </c>
      <c r="U10807" s="26" t="e">
        <f t="shared" si="849"/>
        <v>#N/A</v>
      </c>
      <c r="V10807" s="36" t="e">
        <f t="shared" si="846"/>
        <v>#N/A</v>
      </c>
      <c r="W10807" s="29" t="e">
        <f t="shared" si="848"/>
        <v>#N/A</v>
      </c>
      <c r="X10807" s="37" t="e">
        <f t="shared" si="847"/>
        <v>#N/A</v>
      </c>
      <c r="Y10807" s="37" t="e">
        <f t="shared" si="850"/>
        <v>#N/A</v>
      </c>
      <c r="Z10807" s="37"/>
      <c r="AA10807" s="37"/>
    </row>
    <row r="10808" spans="20:27">
      <c r="T10808" s="26">
        <v>10788</v>
      </c>
      <c r="U10808" s="26" t="e">
        <f t="shared" si="849"/>
        <v>#N/A</v>
      </c>
      <c r="V10808" s="36" t="e">
        <f t="shared" si="846"/>
        <v>#N/A</v>
      </c>
      <c r="W10808" s="29" t="e">
        <f t="shared" si="848"/>
        <v>#N/A</v>
      </c>
      <c r="X10808" s="37" t="e">
        <f t="shared" si="847"/>
        <v>#N/A</v>
      </c>
      <c r="Y10808" s="37" t="e">
        <f t="shared" si="850"/>
        <v>#N/A</v>
      </c>
      <c r="Z10808" s="37"/>
      <c r="AA10808" s="37"/>
    </row>
    <row r="10809" spans="20:27">
      <c r="T10809" s="26">
        <v>10789</v>
      </c>
      <c r="U10809" s="26" t="e">
        <f t="shared" si="849"/>
        <v>#N/A</v>
      </c>
      <c r="V10809" s="36" t="e">
        <f t="shared" si="846"/>
        <v>#N/A</v>
      </c>
      <c r="W10809" s="29" t="e">
        <f t="shared" si="848"/>
        <v>#N/A</v>
      </c>
      <c r="X10809" s="37" t="e">
        <f t="shared" si="847"/>
        <v>#N/A</v>
      </c>
      <c r="Y10809" s="37" t="e">
        <f t="shared" si="850"/>
        <v>#N/A</v>
      </c>
      <c r="Z10809" s="37"/>
      <c r="AA10809" s="37"/>
    </row>
    <row r="10810" spans="20:27">
      <c r="T10810" s="26">
        <v>10790</v>
      </c>
      <c r="U10810" s="26" t="e">
        <f t="shared" si="849"/>
        <v>#N/A</v>
      </c>
      <c r="V10810" s="36" t="e">
        <f t="shared" si="846"/>
        <v>#N/A</v>
      </c>
      <c r="W10810" s="29" t="e">
        <f t="shared" si="848"/>
        <v>#N/A</v>
      </c>
      <c r="X10810" s="37" t="e">
        <f t="shared" si="847"/>
        <v>#N/A</v>
      </c>
      <c r="Y10810" s="37" t="e">
        <f t="shared" si="850"/>
        <v>#N/A</v>
      </c>
      <c r="Z10810" s="37"/>
      <c r="AA10810" s="37"/>
    </row>
    <row r="10811" spans="20:27">
      <c r="T10811" s="26">
        <v>10791</v>
      </c>
      <c r="U10811" s="26" t="e">
        <f t="shared" si="849"/>
        <v>#N/A</v>
      </c>
      <c r="V10811" s="36" t="e">
        <f t="shared" si="846"/>
        <v>#N/A</v>
      </c>
      <c r="W10811" s="29" t="e">
        <f t="shared" si="848"/>
        <v>#N/A</v>
      </c>
      <c r="X10811" s="37" t="e">
        <f t="shared" si="847"/>
        <v>#N/A</v>
      </c>
      <c r="Y10811" s="37" t="e">
        <f t="shared" si="850"/>
        <v>#N/A</v>
      </c>
      <c r="Z10811" s="37"/>
      <c r="AA10811" s="37"/>
    </row>
    <row r="10812" spans="20:27">
      <c r="T10812" s="26">
        <v>10792</v>
      </c>
      <c r="U10812" s="26" t="e">
        <f t="shared" si="849"/>
        <v>#N/A</v>
      </c>
      <c r="V10812" s="36" t="e">
        <f t="shared" si="846"/>
        <v>#N/A</v>
      </c>
      <c r="W10812" s="29" t="e">
        <f t="shared" si="848"/>
        <v>#N/A</v>
      </c>
      <c r="X10812" s="37" t="e">
        <f t="shared" si="847"/>
        <v>#N/A</v>
      </c>
      <c r="Y10812" s="37" t="e">
        <f t="shared" si="850"/>
        <v>#N/A</v>
      </c>
      <c r="Z10812" s="37"/>
      <c r="AA10812" s="37"/>
    </row>
    <row r="10813" spans="20:27">
      <c r="T10813" s="26">
        <v>10793</v>
      </c>
      <c r="U10813" s="26" t="e">
        <f t="shared" si="849"/>
        <v>#N/A</v>
      </c>
      <c r="V10813" s="36" t="e">
        <f t="shared" si="846"/>
        <v>#N/A</v>
      </c>
      <c r="W10813" s="29" t="e">
        <f t="shared" si="848"/>
        <v>#N/A</v>
      </c>
      <c r="X10813" s="37" t="e">
        <f t="shared" si="847"/>
        <v>#N/A</v>
      </c>
      <c r="Y10813" s="37" t="e">
        <f t="shared" si="850"/>
        <v>#N/A</v>
      </c>
      <c r="Z10813" s="37"/>
      <c r="AA10813" s="37"/>
    </row>
    <row r="10814" spans="20:27">
      <c r="T10814" s="26">
        <v>10794</v>
      </c>
      <c r="U10814" s="26" t="e">
        <f t="shared" si="849"/>
        <v>#N/A</v>
      </c>
      <c r="V10814" s="36" t="e">
        <f t="shared" si="846"/>
        <v>#N/A</v>
      </c>
      <c r="W10814" s="29" t="e">
        <f t="shared" si="848"/>
        <v>#N/A</v>
      </c>
      <c r="X10814" s="37" t="e">
        <f t="shared" si="847"/>
        <v>#N/A</v>
      </c>
      <c r="Y10814" s="37" t="e">
        <f t="shared" si="850"/>
        <v>#N/A</v>
      </c>
      <c r="Z10814" s="37"/>
      <c r="AA10814" s="37"/>
    </row>
    <row r="10815" spans="20:27">
      <c r="T10815" s="26">
        <v>10795</v>
      </c>
      <c r="U10815" s="26" t="e">
        <f t="shared" si="849"/>
        <v>#N/A</v>
      </c>
      <c r="V10815" s="36" t="e">
        <f t="shared" si="846"/>
        <v>#N/A</v>
      </c>
      <c r="W10815" s="29" t="e">
        <f t="shared" si="848"/>
        <v>#N/A</v>
      </c>
      <c r="X10815" s="37" t="e">
        <f t="shared" si="847"/>
        <v>#N/A</v>
      </c>
      <c r="Y10815" s="37" t="e">
        <f t="shared" si="850"/>
        <v>#N/A</v>
      </c>
      <c r="Z10815" s="37"/>
      <c r="AA10815" s="37"/>
    </row>
    <row r="10816" spans="20:27">
      <c r="T10816" s="26">
        <v>10796</v>
      </c>
      <c r="U10816" s="26" t="e">
        <f t="shared" si="849"/>
        <v>#N/A</v>
      </c>
      <c r="V10816" s="36" t="e">
        <f t="shared" si="846"/>
        <v>#N/A</v>
      </c>
      <c r="W10816" s="29" t="e">
        <f t="shared" si="848"/>
        <v>#N/A</v>
      </c>
      <c r="X10816" s="37" t="e">
        <f t="shared" si="847"/>
        <v>#N/A</v>
      </c>
      <c r="Y10816" s="37" t="e">
        <f t="shared" si="850"/>
        <v>#N/A</v>
      </c>
      <c r="Z10816" s="37"/>
      <c r="AA10816" s="37"/>
    </row>
    <row r="10817" spans="20:27">
      <c r="T10817" s="26">
        <v>10797</v>
      </c>
      <c r="U10817" s="26" t="e">
        <f t="shared" si="849"/>
        <v>#N/A</v>
      </c>
      <c r="V10817" s="36" t="e">
        <f t="shared" si="846"/>
        <v>#N/A</v>
      </c>
      <c r="W10817" s="29" t="e">
        <f t="shared" si="848"/>
        <v>#N/A</v>
      </c>
      <c r="X10817" s="37" t="e">
        <f t="shared" si="847"/>
        <v>#N/A</v>
      </c>
      <c r="Y10817" s="37" t="e">
        <f t="shared" si="850"/>
        <v>#N/A</v>
      </c>
      <c r="Z10817" s="37"/>
      <c r="AA10817" s="37"/>
    </row>
    <row r="10818" spans="20:27">
      <c r="T10818" s="26">
        <v>10798</v>
      </c>
      <c r="U10818" s="26" t="e">
        <f t="shared" si="849"/>
        <v>#N/A</v>
      </c>
      <c r="V10818" s="36" t="e">
        <f t="shared" si="846"/>
        <v>#N/A</v>
      </c>
      <c r="W10818" s="29" t="e">
        <f t="shared" si="848"/>
        <v>#N/A</v>
      </c>
      <c r="X10818" s="37" t="e">
        <f t="shared" si="847"/>
        <v>#N/A</v>
      </c>
      <c r="Y10818" s="37" t="e">
        <f t="shared" si="850"/>
        <v>#N/A</v>
      </c>
      <c r="Z10818" s="37"/>
      <c r="AA10818" s="37"/>
    </row>
    <row r="10819" spans="20:27">
      <c r="T10819" s="26">
        <v>10799</v>
      </c>
      <c r="U10819" s="26" t="e">
        <f t="shared" si="849"/>
        <v>#N/A</v>
      </c>
      <c r="V10819" s="36" t="e">
        <f t="shared" si="846"/>
        <v>#N/A</v>
      </c>
      <c r="W10819" s="29" t="e">
        <f t="shared" si="848"/>
        <v>#N/A</v>
      </c>
      <c r="X10819" s="37" t="e">
        <f t="shared" si="847"/>
        <v>#N/A</v>
      </c>
      <c r="Y10819" s="37" t="e">
        <f t="shared" si="850"/>
        <v>#N/A</v>
      </c>
      <c r="Z10819" s="37"/>
      <c r="AA10819" s="37"/>
    </row>
    <row r="10820" spans="20:27">
      <c r="T10820" s="26">
        <v>10800</v>
      </c>
      <c r="U10820" s="26" t="e">
        <f t="shared" si="849"/>
        <v>#N/A</v>
      </c>
      <c r="V10820" s="36" t="e">
        <f t="shared" si="846"/>
        <v>#N/A</v>
      </c>
      <c r="W10820" s="29" t="e">
        <f t="shared" si="848"/>
        <v>#N/A</v>
      </c>
      <c r="X10820" s="37" t="e">
        <f t="shared" si="847"/>
        <v>#N/A</v>
      </c>
      <c r="Y10820" s="37" t="e">
        <f t="shared" si="850"/>
        <v>#N/A</v>
      </c>
      <c r="Z10820" s="37"/>
      <c r="AA10820" s="37"/>
    </row>
    <row r="10821" spans="20:27">
      <c r="T10821" s="26">
        <v>10801</v>
      </c>
      <c r="U10821" s="26" t="e">
        <f t="shared" si="849"/>
        <v>#N/A</v>
      </c>
      <c r="V10821" s="36" t="e">
        <f t="shared" si="846"/>
        <v>#N/A</v>
      </c>
      <c r="W10821" s="29" t="e">
        <f t="shared" si="848"/>
        <v>#N/A</v>
      </c>
      <c r="X10821" s="37" t="e">
        <f t="shared" si="847"/>
        <v>#N/A</v>
      </c>
      <c r="Y10821" s="37" t="e">
        <f t="shared" si="850"/>
        <v>#N/A</v>
      </c>
      <c r="Z10821" s="37"/>
      <c r="AA10821" s="37"/>
    </row>
    <row r="10822" spans="20:27">
      <c r="T10822" s="26">
        <v>10802</v>
      </c>
      <c r="U10822" s="26" t="e">
        <f t="shared" si="849"/>
        <v>#N/A</v>
      </c>
      <c r="V10822" s="36" t="e">
        <f t="shared" si="846"/>
        <v>#N/A</v>
      </c>
      <c r="W10822" s="29" t="e">
        <f t="shared" si="848"/>
        <v>#N/A</v>
      </c>
      <c r="X10822" s="37" t="e">
        <f t="shared" si="847"/>
        <v>#N/A</v>
      </c>
      <c r="Y10822" s="37" t="e">
        <f t="shared" si="850"/>
        <v>#N/A</v>
      </c>
      <c r="Z10822" s="37"/>
      <c r="AA10822" s="37"/>
    </row>
    <row r="10823" spans="20:27">
      <c r="T10823" s="26">
        <v>10803</v>
      </c>
      <c r="U10823" s="26" t="e">
        <f t="shared" si="849"/>
        <v>#N/A</v>
      </c>
      <c r="V10823" s="36" t="e">
        <f t="shared" si="846"/>
        <v>#N/A</v>
      </c>
      <c r="W10823" s="29" t="e">
        <f t="shared" si="848"/>
        <v>#N/A</v>
      </c>
      <c r="X10823" s="37" t="e">
        <f t="shared" si="847"/>
        <v>#N/A</v>
      </c>
      <c r="Y10823" s="37" t="e">
        <f t="shared" si="850"/>
        <v>#N/A</v>
      </c>
      <c r="Z10823" s="37"/>
      <c r="AA10823" s="37"/>
    </row>
    <row r="10824" spans="20:27">
      <c r="T10824" s="26">
        <v>10804</v>
      </c>
      <c r="U10824" s="26" t="e">
        <f t="shared" si="849"/>
        <v>#N/A</v>
      </c>
      <c r="V10824" s="36" t="e">
        <f t="shared" ref="V10824:V10887" si="851">K$23*EXP(M$22*LOG(T10824/O$23))</f>
        <v>#N/A</v>
      </c>
      <c r="W10824" s="29" t="e">
        <f t="shared" si="848"/>
        <v>#N/A</v>
      </c>
      <c r="X10824" s="37" t="e">
        <f t="shared" ref="X10824:X10887" si="852">IF(($K$60+15)&gt;T10824,T10824,(#N/A))</f>
        <v>#N/A</v>
      </c>
      <c r="Y10824" s="37" t="e">
        <f t="shared" si="850"/>
        <v>#N/A</v>
      </c>
      <c r="Z10824" s="37"/>
      <c r="AA10824" s="37"/>
    </row>
    <row r="10825" spans="20:27">
      <c r="T10825" s="26">
        <v>10805</v>
      </c>
      <c r="U10825" s="26" t="e">
        <f t="shared" si="849"/>
        <v>#N/A</v>
      </c>
      <c r="V10825" s="36" t="e">
        <f t="shared" si="851"/>
        <v>#N/A</v>
      </c>
      <c r="W10825" s="29" t="e">
        <f t="shared" si="848"/>
        <v>#N/A</v>
      </c>
      <c r="X10825" s="37" t="e">
        <f t="shared" si="852"/>
        <v>#N/A</v>
      </c>
      <c r="Y10825" s="37" t="e">
        <f t="shared" si="850"/>
        <v>#N/A</v>
      </c>
      <c r="Z10825" s="37"/>
      <c r="AA10825" s="37"/>
    </row>
    <row r="10826" spans="20:27">
      <c r="T10826" s="26">
        <v>10806</v>
      </c>
      <c r="U10826" s="26" t="e">
        <f t="shared" si="849"/>
        <v>#N/A</v>
      </c>
      <c r="V10826" s="36" t="e">
        <f t="shared" si="851"/>
        <v>#N/A</v>
      </c>
      <c r="W10826" s="29" t="e">
        <f t="shared" si="848"/>
        <v>#N/A</v>
      </c>
      <c r="X10826" s="37" t="e">
        <f t="shared" si="852"/>
        <v>#N/A</v>
      </c>
      <c r="Y10826" s="37" t="e">
        <f t="shared" si="850"/>
        <v>#N/A</v>
      </c>
      <c r="Z10826" s="37"/>
      <c r="AA10826" s="37"/>
    </row>
    <row r="10827" spans="20:27">
      <c r="T10827" s="26">
        <v>10807</v>
      </c>
      <c r="U10827" s="26" t="e">
        <f t="shared" si="849"/>
        <v>#N/A</v>
      </c>
      <c r="V10827" s="36" t="e">
        <f t="shared" si="851"/>
        <v>#N/A</v>
      </c>
      <c r="W10827" s="29" t="e">
        <f t="shared" si="848"/>
        <v>#N/A</v>
      </c>
      <c r="X10827" s="37" t="e">
        <f t="shared" si="852"/>
        <v>#N/A</v>
      </c>
      <c r="Y10827" s="37" t="e">
        <f t="shared" si="850"/>
        <v>#N/A</v>
      </c>
      <c r="Z10827" s="37"/>
      <c r="AA10827" s="37"/>
    </row>
    <row r="10828" spans="20:27">
      <c r="T10828" s="26">
        <v>10808</v>
      </c>
      <c r="U10828" s="26" t="e">
        <f t="shared" si="849"/>
        <v>#N/A</v>
      </c>
      <c r="V10828" s="36" t="e">
        <f t="shared" si="851"/>
        <v>#N/A</v>
      </c>
      <c r="W10828" s="29" t="e">
        <f t="shared" si="848"/>
        <v>#N/A</v>
      </c>
      <c r="X10828" s="37" t="e">
        <f t="shared" si="852"/>
        <v>#N/A</v>
      </c>
      <c r="Y10828" s="37" t="e">
        <f t="shared" si="850"/>
        <v>#N/A</v>
      </c>
      <c r="Z10828" s="37"/>
      <c r="AA10828" s="37"/>
    </row>
    <row r="10829" spans="20:27">
      <c r="T10829" s="26">
        <v>10809</v>
      </c>
      <c r="U10829" s="26" t="e">
        <f t="shared" si="849"/>
        <v>#N/A</v>
      </c>
      <c r="V10829" s="36" t="e">
        <f t="shared" si="851"/>
        <v>#N/A</v>
      </c>
      <c r="W10829" s="29" t="e">
        <f t="shared" si="848"/>
        <v>#N/A</v>
      </c>
      <c r="X10829" s="37" t="e">
        <f t="shared" si="852"/>
        <v>#N/A</v>
      </c>
      <c r="Y10829" s="37" t="e">
        <f t="shared" si="850"/>
        <v>#N/A</v>
      </c>
      <c r="Z10829" s="37"/>
      <c r="AA10829" s="37"/>
    </row>
    <row r="10830" spans="20:27">
      <c r="T10830" s="26">
        <v>10810</v>
      </c>
      <c r="U10830" s="26" t="e">
        <f t="shared" si="849"/>
        <v>#N/A</v>
      </c>
      <c r="V10830" s="36" t="e">
        <f t="shared" si="851"/>
        <v>#N/A</v>
      </c>
      <c r="W10830" s="29" t="e">
        <f t="shared" si="848"/>
        <v>#N/A</v>
      </c>
      <c r="X10830" s="37" t="e">
        <f t="shared" si="852"/>
        <v>#N/A</v>
      </c>
      <c r="Y10830" s="37" t="e">
        <f t="shared" si="850"/>
        <v>#N/A</v>
      </c>
      <c r="Z10830" s="37"/>
      <c r="AA10830" s="37"/>
    </row>
    <row r="10831" spans="20:27">
      <c r="T10831" s="26">
        <v>10811</v>
      </c>
      <c r="U10831" s="26" t="e">
        <f t="shared" si="849"/>
        <v>#N/A</v>
      </c>
      <c r="V10831" s="36" t="e">
        <f t="shared" si="851"/>
        <v>#N/A</v>
      </c>
      <c r="W10831" s="29" t="e">
        <f t="shared" si="848"/>
        <v>#N/A</v>
      </c>
      <c r="X10831" s="37" t="e">
        <f t="shared" si="852"/>
        <v>#N/A</v>
      </c>
      <c r="Y10831" s="37" t="e">
        <f t="shared" si="850"/>
        <v>#N/A</v>
      </c>
      <c r="Z10831" s="37"/>
      <c r="AA10831" s="37"/>
    </row>
    <row r="10832" spans="20:27">
      <c r="T10832" s="26">
        <v>10812</v>
      </c>
      <c r="U10832" s="26" t="e">
        <f t="shared" si="849"/>
        <v>#N/A</v>
      </c>
      <c r="V10832" s="36" t="e">
        <f t="shared" si="851"/>
        <v>#N/A</v>
      </c>
      <c r="W10832" s="29" t="e">
        <f t="shared" si="848"/>
        <v>#N/A</v>
      </c>
      <c r="X10832" s="37" t="e">
        <f t="shared" si="852"/>
        <v>#N/A</v>
      </c>
      <c r="Y10832" s="37" t="e">
        <f t="shared" si="850"/>
        <v>#N/A</v>
      </c>
      <c r="Z10832" s="37"/>
      <c r="AA10832" s="37"/>
    </row>
    <row r="10833" spans="20:27">
      <c r="T10833" s="26">
        <v>10813</v>
      </c>
      <c r="U10833" s="26" t="e">
        <f t="shared" si="849"/>
        <v>#N/A</v>
      </c>
      <c r="V10833" s="36" t="e">
        <f t="shared" si="851"/>
        <v>#N/A</v>
      </c>
      <c r="W10833" s="29" t="e">
        <f t="shared" si="848"/>
        <v>#N/A</v>
      </c>
      <c r="X10833" s="37" t="e">
        <f t="shared" si="852"/>
        <v>#N/A</v>
      </c>
      <c r="Y10833" s="37" t="e">
        <f t="shared" si="850"/>
        <v>#N/A</v>
      </c>
      <c r="Z10833" s="37"/>
      <c r="AA10833" s="37"/>
    </row>
    <row r="10834" spans="20:27">
      <c r="T10834" s="26">
        <v>10814</v>
      </c>
      <c r="U10834" s="26" t="e">
        <f t="shared" si="849"/>
        <v>#N/A</v>
      </c>
      <c r="V10834" s="36" t="e">
        <f t="shared" si="851"/>
        <v>#N/A</v>
      </c>
      <c r="W10834" s="29" t="e">
        <f t="shared" si="848"/>
        <v>#N/A</v>
      </c>
      <c r="X10834" s="37" t="e">
        <f t="shared" si="852"/>
        <v>#N/A</v>
      </c>
      <c r="Y10834" s="37" t="e">
        <f t="shared" si="850"/>
        <v>#N/A</v>
      </c>
      <c r="Z10834" s="37"/>
      <c r="AA10834" s="37"/>
    </row>
    <row r="10835" spans="20:27">
      <c r="T10835" s="26">
        <v>10815</v>
      </c>
      <c r="U10835" s="26" t="e">
        <f t="shared" si="849"/>
        <v>#N/A</v>
      </c>
      <c r="V10835" s="36" t="e">
        <f t="shared" si="851"/>
        <v>#N/A</v>
      </c>
      <c r="W10835" s="29" t="e">
        <f t="shared" si="848"/>
        <v>#N/A</v>
      </c>
      <c r="X10835" s="37" t="e">
        <f t="shared" si="852"/>
        <v>#N/A</v>
      </c>
      <c r="Y10835" s="37" t="e">
        <f t="shared" si="850"/>
        <v>#N/A</v>
      </c>
      <c r="Z10835" s="37"/>
      <c r="AA10835" s="37"/>
    </row>
    <row r="10836" spans="20:27">
      <c r="T10836" s="26">
        <v>10816</v>
      </c>
      <c r="U10836" s="26" t="e">
        <f t="shared" si="849"/>
        <v>#N/A</v>
      </c>
      <c r="V10836" s="36" t="e">
        <f t="shared" si="851"/>
        <v>#N/A</v>
      </c>
      <c r="W10836" s="29" t="e">
        <f t="shared" si="848"/>
        <v>#N/A</v>
      </c>
      <c r="X10836" s="37" t="e">
        <f t="shared" si="852"/>
        <v>#N/A</v>
      </c>
      <c r="Y10836" s="37" t="e">
        <f t="shared" si="850"/>
        <v>#N/A</v>
      </c>
      <c r="Z10836" s="37"/>
      <c r="AA10836" s="37"/>
    </row>
    <row r="10837" spans="20:27">
      <c r="T10837" s="26">
        <v>10817</v>
      </c>
      <c r="U10837" s="26" t="e">
        <f t="shared" si="849"/>
        <v>#N/A</v>
      </c>
      <c r="V10837" s="36" t="e">
        <f t="shared" si="851"/>
        <v>#N/A</v>
      </c>
      <c r="W10837" s="29" t="e">
        <f t="shared" ref="W10837:W10900" si="853">IF(U10837="",(#N/A),V10837)</f>
        <v>#N/A</v>
      </c>
      <c r="X10837" s="37" t="e">
        <f t="shared" si="852"/>
        <v>#N/A</v>
      </c>
      <c r="Y10837" s="37" t="e">
        <f t="shared" si="850"/>
        <v>#N/A</v>
      </c>
      <c r="Z10837" s="37"/>
      <c r="AA10837" s="37"/>
    </row>
    <row r="10838" spans="20:27">
      <c r="T10838" s="26">
        <v>10818</v>
      </c>
      <c r="U10838" s="26" t="e">
        <f t="shared" ref="U10838:U10901" si="854">IF(MAX(D$20:D$64)&lt;T10838,(#N/A),T10838)</f>
        <v>#N/A</v>
      </c>
      <c r="V10838" s="36" t="e">
        <f t="shared" si="851"/>
        <v>#N/A</v>
      </c>
      <c r="W10838" s="29" t="e">
        <f t="shared" si="853"/>
        <v>#N/A</v>
      </c>
      <c r="X10838" s="37" t="e">
        <f t="shared" si="852"/>
        <v>#N/A</v>
      </c>
      <c r="Y10838" s="37" t="e">
        <f t="shared" si="850"/>
        <v>#N/A</v>
      </c>
      <c r="Z10838" s="37"/>
      <c r="AA10838" s="37"/>
    </row>
    <row r="10839" spans="20:27">
      <c r="T10839" s="26">
        <v>10819</v>
      </c>
      <c r="U10839" s="26" t="e">
        <f t="shared" si="854"/>
        <v>#N/A</v>
      </c>
      <c r="V10839" s="36" t="e">
        <f t="shared" si="851"/>
        <v>#N/A</v>
      </c>
      <c r="W10839" s="29" t="e">
        <f t="shared" si="853"/>
        <v>#N/A</v>
      </c>
      <c r="X10839" s="37" t="e">
        <f t="shared" si="852"/>
        <v>#N/A</v>
      </c>
      <c r="Y10839" s="37" t="e">
        <f t="shared" si="850"/>
        <v>#N/A</v>
      </c>
      <c r="Z10839" s="37"/>
      <c r="AA10839" s="37"/>
    </row>
    <row r="10840" spans="20:27">
      <c r="T10840" s="26">
        <v>10820</v>
      </c>
      <c r="U10840" s="26" t="e">
        <f t="shared" si="854"/>
        <v>#N/A</v>
      </c>
      <c r="V10840" s="36" t="e">
        <f t="shared" si="851"/>
        <v>#N/A</v>
      </c>
      <c r="W10840" s="29" t="e">
        <f t="shared" si="853"/>
        <v>#N/A</v>
      </c>
      <c r="X10840" s="37" t="e">
        <f t="shared" si="852"/>
        <v>#N/A</v>
      </c>
      <c r="Y10840" s="37" t="e">
        <f t="shared" si="850"/>
        <v>#N/A</v>
      </c>
      <c r="Z10840" s="37"/>
      <c r="AA10840" s="37"/>
    </row>
    <row r="10841" spans="20:27">
      <c r="T10841" s="26">
        <v>10821</v>
      </c>
      <c r="U10841" s="26" t="e">
        <f t="shared" si="854"/>
        <v>#N/A</v>
      </c>
      <c r="V10841" s="36" t="e">
        <f t="shared" si="851"/>
        <v>#N/A</v>
      </c>
      <c r="W10841" s="29" t="e">
        <f t="shared" si="853"/>
        <v>#N/A</v>
      </c>
      <c r="X10841" s="37" t="e">
        <f t="shared" si="852"/>
        <v>#N/A</v>
      </c>
      <c r="Y10841" s="37" t="e">
        <f t="shared" si="850"/>
        <v>#N/A</v>
      </c>
      <c r="Z10841" s="37"/>
      <c r="AA10841" s="37"/>
    </row>
    <row r="10842" spans="20:27">
      <c r="T10842" s="26">
        <v>10822</v>
      </c>
      <c r="U10842" s="26" t="e">
        <f t="shared" si="854"/>
        <v>#N/A</v>
      </c>
      <c r="V10842" s="36" t="e">
        <f t="shared" si="851"/>
        <v>#N/A</v>
      </c>
      <c r="W10842" s="29" t="e">
        <f t="shared" si="853"/>
        <v>#N/A</v>
      </c>
      <c r="X10842" s="37" t="e">
        <f t="shared" si="852"/>
        <v>#N/A</v>
      </c>
      <c r="Y10842" s="37" t="e">
        <f t="shared" si="850"/>
        <v>#N/A</v>
      </c>
      <c r="Z10842" s="37"/>
      <c r="AA10842" s="37"/>
    </row>
    <row r="10843" spans="20:27">
      <c r="T10843" s="26">
        <v>10823</v>
      </c>
      <c r="U10843" s="26" t="e">
        <f t="shared" si="854"/>
        <v>#N/A</v>
      </c>
      <c r="V10843" s="36" t="e">
        <f t="shared" si="851"/>
        <v>#N/A</v>
      </c>
      <c r="W10843" s="29" t="e">
        <f t="shared" si="853"/>
        <v>#N/A</v>
      </c>
      <c r="X10843" s="37" t="e">
        <f t="shared" si="852"/>
        <v>#N/A</v>
      </c>
      <c r="Y10843" s="37" t="e">
        <f t="shared" si="850"/>
        <v>#N/A</v>
      </c>
      <c r="Z10843" s="37"/>
      <c r="AA10843" s="37"/>
    </row>
    <row r="10844" spans="20:27">
      <c r="T10844" s="26">
        <v>10824</v>
      </c>
      <c r="U10844" s="26" t="e">
        <f t="shared" si="854"/>
        <v>#N/A</v>
      </c>
      <c r="V10844" s="36" t="e">
        <f t="shared" si="851"/>
        <v>#N/A</v>
      </c>
      <c r="W10844" s="29" t="e">
        <f t="shared" si="853"/>
        <v>#N/A</v>
      </c>
      <c r="X10844" s="37" t="e">
        <f t="shared" si="852"/>
        <v>#N/A</v>
      </c>
      <c r="Y10844" s="37" t="e">
        <f t="shared" si="850"/>
        <v>#N/A</v>
      </c>
      <c r="Z10844" s="37"/>
      <c r="AA10844" s="37"/>
    </row>
    <row r="10845" spans="20:27">
      <c r="T10845" s="26">
        <v>10825</v>
      </c>
      <c r="U10845" s="26" t="e">
        <f t="shared" si="854"/>
        <v>#N/A</v>
      </c>
      <c r="V10845" s="36" t="e">
        <f t="shared" si="851"/>
        <v>#N/A</v>
      </c>
      <c r="W10845" s="29" t="e">
        <f t="shared" si="853"/>
        <v>#N/A</v>
      </c>
      <c r="X10845" s="37" t="e">
        <f t="shared" si="852"/>
        <v>#N/A</v>
      </c>
      <c r="Y10845" s="37" t="e">
        <f t="shared" si="850"/>
        <v>#N/A</v>
      </c>
      <c r="Z10845" s="37"/>
      <c r="AA10845" s="37"/>
    </row>
    <row r="10846" spans="20:27">
      <c r="T10846" s="26">
        <v>10826</v>
      </c>
      <c r="U10846" s="26" t="e">
        <f t="shared" si="854"/>
        <v>#N/A</v>
      </c>
      <c r="V10846" s="36" t="e">
        <f t="shared" si="851"/>
        <v>#N/A</v>
      </c>
      <c r="W10846" s="29" t="e">
        <f t="shared" si="853"/>
        <v>#N/A</v>
      </c>
      <c r="X10846" s="37" t="e">
        <f t="shared" si="852"/>
        <v>#N/A</v>
      </c>
      <c r="Y10846" s="37" t="e">
        <f t="shared" si="850"/>
        <v>#N/A</v>
      </c>
      <c r="Z10846" s="37"/>
      <c r="AA10846" s="37"/>
    </row>
    <row r="10847" spans="20:27">
      <c r="T10847" s="26">
        <v>10827</v>
      </c>
      <c r="U10847" s="26" t="e">
        <f t="shared" si="854"/>
        <v>#N/A</v>
      </c>
      <c r="V10847" s="36" t="e">
        <f t="shared" si="851"/>
        <v>#N/A</v>
      </c>
      <c r="W10847" s="29" t="e">
        <f t="shared" si="853"/>
        <v>#N/A</v>
      </c>
      <c r="X10847" s="37" t="e">
        <f t="shared" si="852"/>
        <v>#N/A</v>
      </c>
      <c r="Y10847" s="37" t="e">
        <f t="shared" ref="Y10847:Y10910" si="855">IF(($K$60+15)&gt;T10847,K$23*EXP(M$22*LOG(T10847/O$23)),(#N/A))</f>
        <v>#N/A</v>
      </c>
      <c r="Z10847" s="37"/>
      <c r="AA10847" s="37"/>
    </row>
    <row r="10848" spans="20:27">
      <c r="T10848" s="26">
        <v>10828</v>
      </c>
      <c r="U10848" s="26" t="e">
        <f t="shared" si="854"/>
        <v>#N/A</v>
      </c>
      <c r="V10848" s="36" t="e">
        <f t="shared" si="851"/>
        <v>#N/A</v>
      </c>
      <c r="W10848" s="29" t="e">
        <f t="shared" si="853"/>
        <v>#N/A</v>
      </c>
      <c r="X10848" s="37" t="e">
        <f t="shared" si="852"/>
        <v>#N/A</v>
      </c>
      <c r="Y10848" s="37" t="e">
        <f t="shared" si="855"/>
        <v>#N/A</v>
      </c>
      <c r="Z10848" s="37"/>
      <c r="AA10848" s="37"/>
    </row>
    <row r="10849" spans="20:27">
      <c r="T10849" s="26">
        <v>10829</v>
      </c>
      <c r="U10849" s="26" t="e">
        <f t="shared" si="854"/>
        <v>#N/A</v>
      </c>
      <c r="V10849" s="36" t="e">
        <f t="shared" si="851"/>
        <v>#N/A</v>
      </c>
      <c r="W10849" s="29" t="e">
        <f t="shared" si="853"/>
        <v>#N/A</v>
      </c>
      <c r="X10849" s="37" t="e">
        <f t="shared" si="852"/>
        <v>#N/A</v>
      </c>
      <c r="Y10849" s="37" t="e">
        <f t="shared" si="855"/>
        <v>#N/A</v>
      </c>
      <c r="Z10849" s="37"/>
      <c r="AA10849" s="37"/>
    </row>
    <row r="10850" spans="20:27">
      <c r="T10850" s="26">
        <v>10830</v>
      </c>
      <c r="U10850" s="26" t="e">
        <f t="shared" si="854"/>
        <v>#N/A</v>
      </c>
      <c r="V10850" s="36" t="e">
        <f t="shared" si="851"/>
        <v>#N/A</v>
      </c>
      <c r="W10850" s="29" t="e">
        <f t="shared" si="853"/>
        <v>#N/A</v>
      </c>
      <c r="X10850" s="37" t="e">
        <f t="shared" si="852"/>
        <v>#N/A</v>
      </c>
      <c r="Y10850" s="37" t="e">
        <f t="shared" si="855"/>
        <v>#N/A</v>
      </c>
      <c r="Z10850" s="37"/>
      <c r="AA10850" s="37"/>
    </row>
    <row r="10851" spans="20:27">
      <c r="T10851" s="26">
        <v>10831</v>
      </c>
      <c r="U10851" s="26" t="e">
        <f t="shared" si="854"/>
        <v>#N/A</v>
      </c>
      <c r="V10851" s="36" t="e">
        <f t="shared" si="851"/>
        <v>#N/A</v>
      </c>
      <c r="W10851" s="29" t="e">
        <f t="shared" si="853"/>
        <v>#N/A</v>
      </c>
      <c r="X10851" s="37" t="e">
        <f t="shared" si="852"/>
        <v>#N/A</v>
      </c>
      <c r="Y10851" s="37" t="e">
        <f t="shared" si="855"/>
        <v>#N/A</v>
      </c>
      <c r="Z10851" s="37"/>
      <c r="AA10851" s="37"/>
    </row>
    <row r="10852" spans="20:27">
      <c r="T10852" s="26">
        <v>10832</v>
      </c>
      <c r="U10852" s="26" t="e">
        <f t="shared" si="854"/>
        <v>#N/A</v>
      </c>
      <c r="V10852" s="36" t="e">
        <f t="shared" si="851"/>
        <v>#N/A</v>
      </c>
      <c r="W10852" s="29" t="e">
        <f t="shared" si="853"/>
        <v>#N/A</v>
      </c>
      <c r="X10852" s="37" t="e">
        <f t="shared" si="852"/>
        <v>#N/A</v>
      </c>
      <c r="Y10852" s="37" t="e">
        <f t="shared" si="855"/>
        <v>#N/A</v>
      </c>
      <c r="Z10852" s="37"/>
      <c r="AA10852" s="37"/>
    </row>
    <row r="10853" spans="20:27">
      <c r="T10853" s="26">
        <v>10833</v>
      </c>
      <c r="U10853" s="26" t="e">
        <f t="shared" si="854"/>
        <v>#N/A</v>
      </c>
      <c r="V10853" s="36" t="e">
        <f t="shared" si="851"/>
        <v>#N/A</v>
      </c>
      <c r="W10853" s="29" t="e">
        <f t="shared" si="853"/>
        <v>#N/A</v>
      </c>
      <c r="X10853" s="37" t="e">
        <f t="shared" si="852"/>
        <v>#N/A</v>
      </c>
      <c r="Y10853" s="37" t="e">
        <f t="shared" si="855"/>
        <v>#N/A</v>
      </c>
      <c r="Z10853" s="37"/>
      <c r="AA10853" s="37"/>
    </row>
    <row r="10854" spans="20:27">
      <c r="T10854" s="26">
        <v>10834</v>
      </c>
      <c r="U10854" s="26" t="e">
        <f t="shared" si="854"/>
        <v>#N/A</v>
      </c>
      <c r="V10854" s="36" t="e">
        <f t="shared" si="851"/>
        <v>#N/A</v>
      </c>
      <c r="W10854" s="29" t="e">
        <f t="shared" si="853"/>
        <v>#N/A</v>
      </c>
      <c r="X10854" s="37" t="e">
        <f t="shared" si="852"/>
        <v>#N/A</v>
      </c>
      <c r="Y10854" s="37" t="e">
        <f t="shared" si="855"/>
        <v>#N/A</v>
      </c>
      <c r="Z10854" s="37"/>
      <c r="AA10854" s="37"/>
    </row>
    <row r="10855" spans="20:27">
      <c r="T10855" s="26">
        <v>10835</v>
      </c>
      <c r="U10855" s="26" t="e">
        <f t="shared" si="854"/>
        <v>#N/A</v>
      </c>
      <c r="V10855" s="36" t="e">
        <f t="shared" si="851"/>
        <v>#N/A</v>
      </c>
      <c r="W10855" s="29" t="e">
        <f t="shared" si="853"/>
        <v>#N/A</v>
      </c>
      <c r="X10855" s="37" t="e">
        <f t="shared" si="852"/>
        <v>#N/A</v>
      </c>
      <c r="Y10855" s="37" t="e">
        <f t="shared" si="855"/>
        <v>#N/A</v>
      </c>
      <c r="Z10855" s="37"/>
      <c r="AA10855" s="37"/>
    </row>
    <row r="10856" spans="20:27">
      <c r="T10856" s="26">
        <v>10836</v>
      </c>
      <c r="U10856" s="26" t="e">
        <f t="shared" si="854"/>
        <v>#N/A</v>
      </c>
      <c r="V10856" s="36" t="e">
        <f t="shared" si="851"/>
        <v>#N/A</v>
      </c>
      <c r="W10856" s="29" t="e">
        <f t="shared" si="853"/>
        <v>#N/A</v>
      </c>
      <c r="X10856" s="37" t="e">
        <f t="shared" si="852"/>
        <v>#N/A</v>
      </c>
      <c r="Y10856" s="37" t="e">
        <f t="shared" si="855"/>
        <v>#N/A</v>
      </c>
      <c r="Z10856" s="37"/>
      <c r="AA10856" s="37"/>
    </row>
    <row r="10857" spans="20:27">
      <c r="T10857" s="26">
        <v>10837</v>
      </c>
      <c r="U10857" s="26" t="e">
        <f t="shared" si="854"/>
        <v>#N/A</v>
      </c>
      <c r="V10857" s="36" t="e">
        <f t="shared" si="851"/>
        <v>#N/A</v>
      </c>
      <c r="W10857" s="29" t="e">
        <f t="shared" si="853"/>
        <v>#N/A</v>
      </c>
      <c r="X10857" s="37" t="e">
        <f t="shared" si="852"/>
        <v>#N/A</v>
      </c>
      <c r="Y10857" s="37" t="e">
        <f t="shared" si="855"/>
        <v>#N/A</v>
      </c>
      <c r="Z10857" s="37"/>
      <c r="AA10857" s="37"/>
    </row>
    <row r="10858" spans="20:27">
      <c r="T10858" s="26">
        <v>10838</v>
      </c>
      <c r="U10858" s="26" t="e">
        <f t="shared" si="854"/>
        <v>#N/A</v>
      </c>
      <c r="V10858" s="36" t="e">
        <f t="shared" si="851"/>
        <v>#N/A</v>
      </c>
      <c r="W10858" s="29" t="e">
        <f t="shared" si="853"/>
        <v>#N/A</v>
      </c>
      <c r="X10858" s="37" t="e">
        <f t="shared" si="852"/>
        <v>#N/A</v>
      </c>
      <c r="Y10858" s="37" t="e">
        <f t="shared" si="855"/>
        <v>#N/A</v>
      </c>
      <c r="Z10858" s="37"/>
      <c r="AA10858" s="37"/>
    </row>
    <row r="10859" spans="20:27">
      <c r="T10859" s="26">
        <v>10839</v>
      </c>
      <c r="U10859" s="26" t="e">
        <f t="shared" si="854"/>
        <v>#N/A</v>
      </c>
      <c r="V10859" s="36" t="e">
        <f t="shared" si="851"/>
        <v>#N/A</v>
      </c>
      <c r="W10859" s="29" t="e">
        <f t="shared" si="853"/>
        <v>#N/A</v>
      </c>
      <c r="X10859" s="37" t="e">
        <f t="shared" si="852"/>
        <v>#N/A</v>
      </c>
      <c r="Y10859" s="37" t="e">
        <f t="shared" si="855"/>
        <v>#N/A</v>
      </c>
      <c r="Z10859" s="37"/>
      <c r="AA10859" s="37"/>
    </row>
    <row r="10860" spans="20:27">
      <c r="T10860" s="26">
        <v>10840</v>
      </c>
      <c r="U10860" s="26" t="e">
        <f t="shared" si="854"/>
        <v>#N/A</v>
      </c>
      <c r="V10860" s="36" t="e">
        <f t="shared" si="851"/>
        <v>#N/A</v>
      </c>
      <c r="W10860" s="29" t="e">
        <f t="shared" si="853"/>
        <v>#N/A</v>
      </c>
      <c r="X10860" s="37" t="e">
        <f t="shared" si="852"/>
        <v>#N/A</v>
      </c>
      <c r="Y10860" s="37" t="e">
        <f t="shared" si="855"/>
        <v>#N/A</v>
      </c>
      <c r="Z10860" s="37"/>
      <c r="AA10860" s="37"/>
    </row>
    <row r="10861" spans="20:27">
      <c r="T10861" s="26">
        <v>10841</v>
      </c>
      <c r="U10861" s="26" t="e">
        <f t="shared" si="854"/>
        <v>#N/A</v>
      </c>
      <c r="V10861" s="36" t="e">
        <f t="shared" si="851"/>
        <v>#N/A</v>
      </c>
      <c r="W10861" s="29" t="e">
        <f t="shared" si="853"/>
        <v>#N/A</v>
      </c>
      <c r="X10861" s="37" t="e">
        <f t="shared" si="852"/>
        <v>#N/A</v>
      </c>
      <c r="Y10861" s="37" t="e">
        <f t="shared" si="855"/>
        <v>#N/A</v>
      </c>
      <c r="Z10861" s="37"/>
      <c r="AA10861" s="37"/>
    </row>
    <row r="10862" spans="20:27">
      <c r="T10862" s="26">
        <v>10842</v>
      </c>
      <c r="U10862" s="26" t="e">
        <f t="shared" si="854"/>
        <v>#N/A</v>
      </c>
      <c r="V10862" s="36" t="e">
        <f t="shared" si="851"/>
        <v>#N/A</v>
      </c>
      <c r="W10862" s="29" t="e">
        <f t="shared" si="853"/>
        <v>#N/A</v>
      </c>
      <c r="X10862" s="37" t="e">
        <f t="shared" si="852"/>
        <v>#N/A</v>
      </c>
      <c r="Y10862" s="37" t="e">
        <f t="shared" si="855"/>
        <v>#N/A</v>
      </c>
      <c r="Z10862" s="37"/>
      <c r="AA10862" s="37"/>
    </row>
    <row r="10863" spans="20:27">
      <c r="T10863" s="26">
        <v>10843</v>
      </c>
      <c r="U10863" s="26" t="e">
        <f t="shared" si="854"/>
        <v>#N/A</v>
      </c>
      <c r="V10863" s="36" t="e">
        <f t="shared" si="851"/>
        <v>#N/A</v>
      </c>
      <c r="W10863" s="29" t="e">
        <f t="shared" si="853"/>
        <v>#N/A</v>
      </c>
      <c r="X10863" s="37" t="e">
        <f t="shared" si="852"/>
        <v>#N/A</v>
      </c>
      <c r="Y10863" s="37" t="e">
        <f t="shared" si="855"/>
        <v>#N/A</v>
      </c>
      <c r="Z10863" s="37"/>
      <c r="AA10863" s="37"/>
    </row>
    <row r="10864" spans="20:27">
      <c r="T10864" s="26">
        <v>10844</v>
      </c>
      <c r="U10864" s="26" t="e">
        <f t="shared" si="854"/>
        <v>#N/A</v>
      </c>
      <c r="V10864" s="36" t="e">
        <f t="shared" si="851"/>
        <v>#N/A</v>
      </c>
      <c r="W10864" s="29" t="e">
        <f t="shared" si="853"/>
        <v>#N/A</v>
      </c>
      <c r="X10864" s="37" t="e">
        <f t="shared" si="852"/>
        <v>#N/A</v>
      </c>
      <c r="Y10864" s="37" t="e">
        <f t="shared" si="855"/>
        <v>#N/A</v>
      </c>
      <c r="Z10864" s="37"/>
      <c r="AA10864" s="37"/>
    </row>
    <row r="10865" spans="20:27">
      <c r="T10865" s="26">
        <v>10845</v>
      </c>
      <c r="U10865" s="26" t="e">
        <f t="shared" si="854"/>
        <v>#N/A</v>
      </c>
      <c r="V10865" s="36" t="e">
        <f t="shared" si="851"/>
        <v>#N/A</v>
      </c>
      <c r="W10865" s="29" t="e">
        <f t="shared" si="853"/>
        <v>#N/A</v>
      </c>
      <c r="X10865" s="37" t="e">
        <f t="shared" si="852"/>
        <v>#N/A</v>
      </c>
      <c r="Y10865" s="37" t="e">
        <f t="shared" si="855"/>
        <v>#N/A</v>
      </c>
      <c r="Z10865" s="37"/>
      <c r="AA10865" s="37"/>
    </row>
    <row r="10866" spans="20:27">
      <c r="T10866" s="26">
        <v>10846</v>
      </c>
      <c r="U10866" s="26" t="e">
        <f t="shared" si="854"/>
        <v>#N/A</v>
      </c>
      <c r="V10866" s="36" t="e">
        <f t="shared" si="851"/>
        <v>#N/A</v>
      </c>
      <c r="W10866" s="29" t="e">
        <f t="shared" si="853"/>
        <v>#N/A</v>
      </c>
      <c r="X10866" s="37" t="e">
        <f t="shared" si="852"/>
        <v>#N/A</v>
      </c>
      <c r="Y10866" s="37" t="e">
        <f t="shared" si="855"/>
        <v>#N/A</v>
      </c>
      <c r="Z10866" s="37"/>
      <c r="AA10866" s="37"/>
    </row>
    <row r="10867" spans="20:27">
      <c r="T10867" s="26">
        <v>10847</v>
      </c>
      <c r="U10867" s="26" t="e">
        <f t="shared" si="854"/>
        <v>#N/A</v>
      </c>
      <c r="V10867" s="36" t="e">
        <f t="shared" si="851"/>
        <v>#N/A</v>
      </c>
      <c r="W10867" s="29" t="e">
        <f t="shared" si="853"/>
        <v>#N/A</v>
      </c>
      <c r="X10867" s="37" t="e">
        <f t="shared" si="852"/>
        <v>#N/A</v>
      </c>
      <c r="Y10867" s="37" t="e">
        <f t="shared" si="855"/>
        <v>#N/A</v>
      </c>
      <c r="Z10867" s="37"/>
      <c r="AA10867" s="37"/>
    </row>
    <row r="10868" spans="20:27">
      <c r="T10868" s="26">
        <v>10848</v>
      </c>
      <c r="U10868" s="26" t="e">
        <f t="shared" si="854"/>
        <v>#N/A</v>
      </c>
      <c r="V10868" s="36" t="e">
        <f t="shared" si="851"/>
        <v>#N/A</v>
      </c>
      <c r="W10868" s="29" t="e">
        <f t="shared" si="853"/>
        <v>#N/A</v>
      </c>
      <c r="X10868" s="37" t="e">
        <f t="shared" si="852"/>
        <v>#N/A</v>
      </c>
      <c r="Y10868" s="37" t="e">
        <f t="shared" si="855"/>
        <v>#N/A</v>
      </c>
      <c r="Z10868" s="37"/>
      <c r="AA10868" s="37"/>
    </row>
    <row r="10869" spans="20:27">
      <c r="T10869" s="26">
        <v>10849</v>
      </c>
      <c r="U10869" s="26" t="e">
        <f t="shared" si="854"/>
        <v>#N/A</v>
      </c>
      <c r="V10869" s="36" t="e">
        <f t="shared" si="851"/>
        <v>#N/A</v>
      </c>
      <c r="W10869" s="29" t="e">
        <f t="shared" si="853"/>
        <v>#N/A</v>
      </c>
      <c r="X10869" s="37" t="e">
        <f t="shared" si="852"/>
        <v>#N/A</v>
      </c>
      <c r="Y10869" s="37" t="e">
        <f t="shared" si="855"/>
        <v>#N/A</v>
      </c>
      <c r="Z10869" s="37"/>
      <c r="AA10869" s="37"/>
    </row>
    <row r="10870" spans="20:27">
      <c r="T10870" s="26">
        <v>10850</v>
      </c>
      <c r="U10870" s="26" t="e">
        <f t="shared" si="854"/>
        <v>#N/A</v>
      </c>
      <c r="V10870" s="36" t="e">
        <f t="shared" si="851"/>
        <v>#N/A</v>
      </c>
      <c r="W10870" s="29" t="e">
        <f t="shared" si="853"/>
        <v>#N/A</v>
      </c>
      <c r="X10870" s="37" t="e">
        <f t="shared" si="852"/>
        <v>#N/A</v>
      </c>
      <c r="Y10870" s="37" t="e">
        <f t="shared" si="855"/>
        <v>#N/A</v>
      </c>
      <c r="Z10870" s="37"/>
      <c r="AA10870" s="37"/>
    </row>
    <row r="10871" spans="20:27">
      <c r="T10871" s="26">
        <v>10851</v>
      </c>
      <c r="U10871" s="26" t="e">
        <f t="shared" si="854"/>
        <v>#N/A</v>
      </c>
      <c r="V10871" s="36" t="e">
        <f t="shared" si="851"/>
        <v>#N/A</v>
      </c>
      <c r="W10871" s="29" t="e">
        <f t="shared" si="853"/>
        <v>#N/A</v>
      </c>
      <c r="X10871" s="37" t="e">
        <f t="shared" si="852"/>
        <v>#N/A</v>
      </c>
      <c r="Y10871" s="37" t="e">
        <f t="shared" si="855"/>
        <v>#N/A</v>
      </c>
      <c r="Z10871" s="37"/>
      <c r="AA10871" s="37"/>
    </row>
    <row r="10872" spans="20:27">
      <c r="T10872" s="26">
        <v>10852</v>
      </c>
      <c r="U10872" s="26" t="e">
        <f t="shared" si="854"/>
        <v>#N/A</v>
      </c>
      <c r="V10872" s="36" t="e">
        <f t="shared" si="851"/>
        <v>#N/A</v>
      </c>
      <c r="W10872" s="29" t="e">
        <f t="shared" si="853"/>
        <v>#N/A</v>
      </c>
      <c r="X10872" s="37" t="e">
        <f t="shared" si="852"/>
        <v>#N/A</v>
      </c>
      <c r="Y10872" s="37" t="e">
        <f t="shared" si="855"/>
        <v>#N/A</v>
      </c>
      <c r="Z10872" s="37"/>
      <c r="AA10872" s="37"/>
    </row>
    <row r="10873" spans="20:27">
      <c r="T10873" s="26">
        <v>10853</v>
      </c>
      <c r="U10873" s="26" t="e">
        <f t="shared" si="854"/>
        <v>#N/A</v>
      </c>
      <c r="V10873" s="36" t="e">
        <f t="shared" si="851"/>
        <v>#N/A</v>
      </c>
      <c r="W10873" s="29" t="e">
        <f t="shared" si="853"/>
        <v>#N/A</v>
      </c>
      <c r="X10873" s="37" t="e">
        <f t="shared" si="852"/>
        <v>#N/A</v>
      </c>
      <c r="Y10873" s="37" t="e">
        <f t="shared" si="855"/>
        <v>#N/A</v>
      </c>
      <c r="Z10873" s="37"/>
      <c r="AA10873" s="37"/>
    </row>
    <row r="10874" spans="20:27">
      <c r="T10874" s="26">
        <v>10854</v>
      </c>
      <c r="U10874" s="26" t="e">
        <f t="shared" si="854"/>
        <v>#N/A</v>
      </c>
      <c r="V10874" s="36" t="e">
        <f t="shared" si="851"/>
        <v>#N/A</v>
      </c>
      <c r="W10874" s="29" t="e">
        <f t="shared" si="853"/>
        <v>#N/A</v>
      </c>
      <c r="X10874" s="37" t="e">
        <f t="shared" si="852"/>
        <v>#N/A</v>
      </c>
      <c r="Y10874" s="37" t="e">
        <f t="shared" si="855"/>
        <v>#N/A</v>
      </c>
      <c r="Z10874" s="37"/>
      <c r="AA10874" s="37"/>
    </row>
    <row r="10875" spans="20:27">
      <c r="T10875" s="26">
        <v>10855</v>
      </c>
      <c r="U10875" s="26" t="e">
        <f t="shared" si="854"/>
        <v>#N/A</v>
      </c>
      <c r="V10875" s="36" t="e">
        <f t="shared" si="851"/>
        <v>#N/A</v>
      </c>
      <c r="W10875" s="29" t="e">
        <f t="shared" si="853"/>
        <v>#N/A</v>
      </c>
      <c r="X10875" s="37" t="e">
        <f t="shared" si="852"/>
        <v>#N/A</v>
      </c>
      <c r="Y10875" s="37" t="e">
        <f t="shared" si="855"/>
        <v>#N/A</v>
      </c>
      <c r="Z10875" s="37"/>
      <c r="AA10875" s="37"/>
    </row>
    <row r="10876" spans="20:27">
      <c r="T10876" s="26">
        <v>10856</v>
      </c>
      <c r="U10876" s="26" t="e">
        <f t="shared" si="854"/>
        <v>#N/A</v>
      </c>
      <c r="V10876" s="36" t="e">
        <f t="shared" si="851"/>
        <v>#N/A</v>
      </c>
      <c r="W10876" s="29" t="e">
        <f t="shared" si="853"/>
        <v>#N/A</v>
      </c>
      <c r="X10876" s="37" t="e">
        <f t="shared" si="852"/>
        <v>#N/A</v>
      </c>
      <c r="Y10876" s="37" t="e">
        <f t="shared" si="855"/>
        <v>#N/A</v>
      </c>
      <c r="Z10876" s="37"/>
      <c r="AA10876" s="37"/>
    </row>
    <row r="10877" spans="20:27">
      <c r="T10877" s="26">
        <v>10857</v>
      </c>
      <c r="U10877" s="26" t="e">
        <f t="shared" si="854"/>
        <v>#N/A</v>
      </c>
      <c r="V10877" s="36" t="e">
        <f t="shared" si="851"/>
        <v>#N/A</v>
      </c>
      <c r="W10877" s="29" t="e">
        <f t="shared" si="853"/>
        <v>#N/A</v>
      </c>
      <c r="X10877" s="37" t="e">
        <f t="shared" si="852"/>
        <v>#N/A</v>
      </c>
      <c r="Y10877" s="37" t="e">
        <f t="shared" si="855"/>
        <v>#N/A</v>
      </c>
      <c r="Z10877" s="37"/>
      <c r="AA10877" s="37"/>
    </row>
    <row r="10878" spans="20:27">
      <c r="T10878" s="26">
        <v>10858</v>
      </c>
      <c r="U10878" s="26" t="e">
        <f t="shared" si="854"/>
        <v>#N/A</v>
      </c>
      <c r="V10878" s="36" t="e">
        <f t="shared" si="851"/>
        <v>#N/A</v>
      </c>
      <c r="W10878" s="29" t="e">
        <f t="shared" si="853"/>
        <v>#N/A</v>
      </c>
      <c r="X10878" s="37" t="e">
        <f t="shared" si="852"/>
        <v>#N/A</v>
      </c>
      <c r="Y10878" s="37" t="e">
        <f t="shared" si="855"/>
        <v>#N/A</v>
      </c>
      <c r="Z10878" s="37"/>
      <c r="AA10878" s="37"/>
    </row>
    <row r="10879" spans="20:27">
      <c r="T10879" s="26">
        <v>10859</v>
      </c>
      <c r="U10879" s="26" t="e">
        <f t="shared" si="854"/>
        <v>#N/A</v>
      </c>
      <c r="V10879" s="36" t="e">
        <f t="shared" si="851"/>
        <v>#N/A</v>
      </c>
      <c r="W10879" s="29" t="e">
        <f t="shared" si="853"/>
        <v>#N/A</v>
      </c>
      <c r="X10879" s="37" t="e">
        <f t="shared" si="852"/>
        <v>#N/A</v>
      </c>
      <c r="Y10879" s="37" t="e">
        <f t="shared" si="855"/>
        <v>#N/A</v>
      </c>
      <c r="Z10879" s="37"/>
      <c r="AA10879" s="37"/>
    </row>
    <row r="10880" spans="20:27">
      <c r="T10880" s="26">
        <v>10860</v>
      </c>
      <c r="U10880" s="26" t="e">
        <f t="shared" si="854"/>
        <v>#N/A</v>
      </c>
      <c r="V10880" s="36" t="e">
        <f t="shared" si="851"/>
        <v>#N/A</v>
      </c>
      <c r="W10880" s="29" t="e">
        <f t="shared" si="853"/>
        <v>#N/A</v>
      </c>
      <c r="X10880" s="37" t="e">
        <f t="shared" si="852"/>
        <v>#N/A</v>
      </c>
      <c r="Y10880" s="37" t="e">
        <f t="shared" si="855"/>
        <v>#N/A</v>
      </c>
      <c r="Z10880" s="37"/>
      <c r="AA10880" s="37"/>
    </row>
    <row r="10881" spans="20:27">
      <c r="T10881" s="26">
        <v>10861</v>
      </c>
      <c r="U10881" s="26" t="e">
        <f t="shared" si="854"/>
        <v>#N/A</v>
      </c>
      <c r="V10881" s="36" t="e">
        <f t="shared" si="851"/>
        <v>#N/A</v>
      </c>
      <c r="W10881" s="29" t="e">
        <f t="shared" si="853"/>
        <v>#N/A</v>
      </c>
      <c r="X10881" s="37" t="e">
        <f t="shared" si="852"/>
        <v>#N/A</v>
      </c>
      <c r="Y10881" s="37" t="e">
        <f t="shared" si="855"/>
        <v>#N/A</v>
      </c>
      <c r="Z10881" s="37"/>
      <c r="AA10881" s="37"/>
    </row>
    <row r="10882" spans="20:27">
      <c r="T10882" s="26">
        <v>10862</v>
      </c>
      <c r="U10882" s="26" t="e">
        <f t="shared" si="854"/>
        <v>#N/A</v>
      </c>
      <c r="V10882" s="36" t="e">
        <f t="shared" si="851"/>
        <v>#N/A</v>
      </c>
      <c r="W10882" s="29" t="e">
        <f t="shared" si="853"/>
        <v>#N/A</v>
      </c>
      <c r="X10882" s="37" t="e">
        <f t="shared" si="852"/>
        <v>#N/A</v>
      </c>
      <c r="Y10882" s="37" t="e">
        <f t="shared" si="855"/>
        <v>#N/A</v>
      </c>
      <c r="Z10882" s="37"/>
      <c r="AA10882" s="37"/>
    </row>
    <row r="10883" spans="20:27">
      <c r="T10883" s="26">
        <v>10863</v>
      </c>
      <c r="U10883" s="26" t="e">
        <f t="shared" si="854"/>
        <v>#N/A</v>
      </c>
      <c r="V10883" s="36" t="e">
        <f t="shared" si="851"/>
        <v>#N/A</v>
      </c>
      <c r="W10883" s="29" t="e">
        <f t="shared" si="853"/>
        <v>#N/A</v>
      </c>
      <c r="X10883" s="37" t="e">
        <f t="shared" si="852"/>
        <v>#N/A</v>
      </c>
      <c r="Y10883" s="37" t="e">
        <f t="shared" si="855"/>
        <v>#N/A</v>
      </c>
      <c r="Z10883" s="37"/>
      <c r="AA10883" s="37"/>
    </row>
    <row r="10884" spans="20:27">
      <c r="T10884" s="26">
        <v>10864</v>
      </c>
      <c r="U10884" s="26" t="e">
        <f t="shared" si="854"/>
        <v>#N/A</v>
      </c>
      <c r="V10884" s="36" t="e">
        <f t="shared" si="851"/>
        <v>#N/A</v>
      </c>
      <c r="W10884" s="29" t="e">
        <f t="shared" si="853"/>
        <v>#N/A</v>
      </c>
      <c r="X10884" s="37" t="e">
        <f t="shared" si="852"/>
        <v>#N/A</v>
      </c>
      <c r="Y10884" s="37" t="e">
        <f t="shared" si="855"/>
        <v>#N/A</v>
      </c>
      <c r="Z10884" s="37"/>
      <c r="AA10884" s="37"/>
    </row>
    <row r="10885" spans="20:27">
      <c r="T10885" s="26">
        <v>10865</v>
      </c>
      <c r="U10885" s="26" t="e">
        <f t="shared" si="854"/>
        <v>#N/A</v>
      </c>
      <c r="V10885" s="36" t="e">
        <f t="shared" si="851"/>
        <v>#N/A</v>
      </c>
      <c r="W10885" s="29" t="e">
        <f t="shared" si="853"/>
        <v>#N/A</v>
      </c>
      <c r="X10885" s="37" t="e">
        <f t="shared" si="852"/>
        <v>#N/A</v>
      </c>
      <c r="Y10885" s="37" t="e">
        <f t="shared" si="855"/>
        <v>#N/A</v>
      </c>
      <c r="Z10885" s="37"/>
      <c r="AA10885" s="37"/>
    </row>
    <row r="10886" spans="20:27">
      <c r="T10886" s="26">
        <v>10866</v>
      </c>
      <c r="U10886" s="26" t="e">
        <f t="shared" si="854"/>
        <v>#N/A</v>
      </c>
      <c r="V10886" s="36" t="e">
        <f t="shared" si="851"/>
        <v>#N/A</v>
      </c>
      <c r="W10886" s="29" t="e">
        <f t="shared" si="853"/>
        <v>#N/A</v>
      </c>
      <c r="X10886" s="37" t="e">
        <f t="shared" si="852"/>
        <v>#N/A</v>
      </c>
      <c r="Y10886" s="37" t="e">
        <f t="shared" si="855"/>
        <v>#N/A</v>
      </c>
      <c r="Z10886" s="37"/>
      <c r="AA10886" s="37"/>
    </row>
    <row r="10887" spans="20:27">
      <c r="T10887" s="26">
        <v>10867</v>
      </c>
      <c r="U10887" s="26" t="e">
        <f t="shared" si="854"/>
        <v>#N/A</v>
      </c>
      <c r="V10887" s="36" t="e">
        <f t="shared" si="851"/>
        <v>#N/A</v>
      </c>
      <c r="W10887" s="29" t="e">
        <f t="shared" si="853"/>
        <v>#N/A</v>
      </c>
      <c r="X10887" s="37" t="e">
        <f t="shared" si="852"/>
        <v>#N/A</v>
      </c>
      <c r="Y10887" s="37" t="e">
        <f t="shared" si="855"/>
        <v>#N/A</v>
      </c>
      <c r="Z10887" s="37"/>
      <c r="AA10887" s="37"/>
    </row>
    <row r="10888" spans="20:27">
      <c r="T10888" s="26">
        <v>10868</v>
      </c>
      <c r="U10888" s="26" t="e">
        <f t="shared" si="854"/>
        <v>#N/A</v>
      </c>
      <c r="V10888" s="36" t="e">
        <f t="shared" ref="V10888:V10951" si="856">K$23*EXP(M$22*LOG(T10888/O$23))</f>
        <v>#N/A</v>
      </c>
      <c r="W10888" s="29" t="e">
        <f t="shared" si="853"/>
        <v>#N/A</v>
      </c>
      <c r="X10888" s="37" t="e">
        <f t="shared" ref="X10888:X10951" si="857">IF(($K$60+15)&gt;T10888,T10888,(#N/A))</f>
        <v>#N/A</v>
      </c>
      <c r="Y10888" s="37" t="e">
        <f t="shared" si="855"/>
        <v>#N/A</v>
      </c>
      <c r="Z10888" s="37"/>
      <c r="AA10888" s="37"/>
    </row>
    <row r="10889" spans="20:27">
      <c r="T10889" s="26">
        <v>10869</v>
      </c>
      <c r="U10889" s="26" t="e">
        <f t="shared" si="854"/>
        <v>#N/A</v>
      </c>
      <c r="V10889" s="36" t="e">
        <f t="shared" si="856"/>
        <v>#N/A</v>
      </c>
      <c r="W10889" s="29" t="e">
        <f t="shared" si="853"/>
        <v>#N/A</v>
      </c>
      <c r="X10889" s="37" t="e">
        <f t="shared" si="857"/>
        <v>#N/A</v>
      </c>
      <c r="Y10889" s="37" t="e">
        <f t="shared" si="855"/>
        <v>#N/A</v>
      </c>
      <c r="Z10889" s="37"/>
      <c r="AA10889" s="37"/>
    </row>
    <row r="10890" spans="20:27">
      <c r="T10890" s="26">
        <v>10870</v>
      </c>
      <c r="U10890" s="26" t="e">
        <f t="shared" si="854"/>
        <v>#N/A</v>
      </c>
      <c r="V10890" s="36" t="e">
        <f t="shared" si="856"/>
        <v>#N/A</v>
      </c>
      <c r="W10890" s="29" t="e">
        <f t="shared" si="853"/>
        <v>#N/A</v>
      </c>
      <c r="X10890" s="37" t="e">
        <f t="shared" si="857"/>
        <v>#N/A</v>
      </c>
      <c r="Y10890" s="37" t="e">
        <f t="shared" si="855"/>
        <v>#N/A</v>
      </c>
      <c r="Z10890" s="37"/>
      <c r="AA10890" s="37"/>
    </row>
    <row r="10891" spans="20:27">
      <c r="T10891" s="26">
        <v>10871</v>
      </c>
      <c r="U10891" s="26" t="e">
        <f t="shared" si="854"/>
        <v>#N/A</v>
      </c>
      <c r="V10891" s="36" t="e">
        <f t="shared" si="856"/>
        <v>#N/A</v>
      </c>
      <c r="W10891" s="29" t="e">
        <f t="shared" si="853"/>
        <v>#N/A</v>
      </c>
      <c r="X10891" s="37" t="e">
        <f t="shared" si="857"/>
        <v>#N/A</v>
      </c>
      <c r="Y10891" s="37" t="e">
        <f t="shared" si="855"/>
        <v>#N/A</v>
      </c>
      <c r="Z10891" s="37"/>
      <c r="AA10891" s="37"/>
    </row>
    <row r="10892" spans="20:27">
      <c r="T10892" s="26">
        <v>10872</v>
      </c>
      <c r="U10892" s="26" t="e">
        <f t="shared" si="854"/>
        <v>#N/A</v>
      </c>
      <c r="V10892" s="36" t="e">
        <f t="shared" si="856"/>
        <v>#N/A</v>
      </c>
      <c r="W10892" s="29" t="e">
        <f t="shared" si="853"/>
        <v>#N/A</v>
      </c>
      <c r="X10892" s="37" t="e">
        <f t="shared" si="857"/>
        <v>#N/A</v>
      </c>
      <c r="Y10892" s="37" t="e">
        <f t="shared" si="855"/>
        <v>#N/A</v>
      </c>
      <c r="Z10892" s="37"/>
      <c r="AA10892" s="37"/>
    </row>
    <row r="10893" spans="20:27">
      <c r="T10893" s="26">
        <v>10873</v>
      </c>
      <c r="U10893" s="26" t="e">
        <f t="shared" si="854"/>
        <v>#N/A</v>
      </c>
      <c r="V10893" s="36" t="e">
        <f t="shared" si="856"/>
        <v>#N/A</v>
      </c>
      <c r="W10893" s="29" t="e">
        <f t="shared" si="853"/>
        <v>#N/A</v>
      </c>
      <c r="X10893" s="37" t="e">
        <f t="shared" si="857"/>
        <v>#N/A</v>
      </c>
      <c r="Y10893" s="37" t="e">
        <f t="shared" si="855"/>
        <v>#N/A</v>
      </c>
      <c r="Z10893" s="37"/>
      <c r="AA10893" s="37"/>
    </row>
    <row r="10894" spans="20:27">
      <c r="T10894" s="26">
        <v>10874</v>
      </c>
      <c r="U10894" s="26" t="e">
        <f t="shared" si="854"/>
        <v>#N/A</v>
      </c>
      <c r="V10894" s="36" t="e">
        <f t="shared" si="856"/>
        <v>#N/A</v>
      </c>
      <c r="W10894" s="29" t="e">
        <f t="shared" si="853"/>
        <v>#N/A</v>
      </c>
      <c r="X10894" s="37" t="e">
        <f t="shared" si="857"/>
        <v>#N/A</v>
      </c>
      <c r="Y10894" s="37" t="e">
        <f t="shared" si="855"/>
        <v>#N/A</v>
      </c>
      <c r="Z10894" s="37"/>
      <c r="AA10894" s="37"/>
    </row>
    <row r="10895" spans="20:27">
      <c r="T10895" s="26">
        <v>10875</v>
      </c>
      <c r="U10895" s="26" t="e">
        <f t="shared" si="854"/>
        <v>#N/A</v>
      </c>
      <c r="V10895" s="36" t="e">
        <f t="shared" si="856"/>
        <v>#N/A</v>
      </c>
      <c r="W10895" s="29" t="e">
        <f t="shared" si="853"/>
        <v>#N/A</v>
      </c>
      <c r="X10895" s="37" t="e">
        <f t="shared" si="857"/>
        <v>#N/A</v>
      </c>
      <c r="Y10895" s="37" t="e">
        <f t="shared" si="855"/>
        <v>#N/A</v>
      </c>
      <c r="Z10895" s="37"/>
      <c r="AA10895" s="37"/>
    </row>
    <row r="10896" spans="20:27">
      <c r="T10896" s="26">
        <v>10876</v>
      </c>
      <c r="U10896" s="26" t="e">
        <f t="shared" si="854"/>
        <v>#N/A</v>
      </c>
      <c r="V10896" s="36" t="e">
        <f t="shared" si="856"/>
        <v>#N/A</v>
      </c>
      <c r="W10896" s="29" t="e">
        <f t="shared" si="853"/>
        <v>#N/A</v>
      </c>
      <c r="X10896" s="37" t="e">
        <f t="shared" si="857"/>
        <v>#N/A</v>
      </c>
      <c r="Y10896" s="37" t="e">
        <f t="shared" si="855"/>
        <v>#N/A</v>
      </c>
      <c r="Z10896" s="37"/>
      <c r="AA10896" s="37"/>
    </row>
    <row r="10897" spans="20:27">
      <c r="T10897" s="26">
        <v>10877</v>
      </c>
      <c r="U10897" s="26" t="e">
        <f t="shared" si="854"/>
        <v>#N/A</v>
      </c>
      <c r="V10897" s="36" t="e">
        <f t="shared" si="856"/>
        <v>#N/A</v>
      </c>
      <c r="W10897" s="29" t="e">
        <f t="shared" si="853"/>
        <v>#N/A</v>
      </c>
      <c r="X10897" s="37" t="e">
        <f t="shared" si="857"/>
        <v>#N/A</v>
      </c>
      <c r="Y10897" s="37" t="e">
        <f t="shared" si="855"/>
        <v>#N/A</v>
      </c>
      <c r="Z10897" s="37"/>
      <c r="AA10897" s="37"/>
    </row>
    <row r="10898" spans="20:27">
      <c r="T10898" s="26">
        <v>10878</v>
      </c>
      <c r="U10898" s="26" t="e">
        <f t="shared" si="854"/>
        <v>#N/A</v>
      </c>
      <c r="V10898" s="36" t="e">
        <f t="shared" si="856"/>
        <v>#N/A</v>
      </c>
      <c r="W10898" s="29" t="e">
        <f t="shared" si="853"/>
        <v>#N/A</v>
      </c>
      <c r="X10898" s="37" t="e">
        <f t="shared" si="857"/>
        <v>#N/A</v>
      </c>
      <c r="Y10898" s="37" t="e">
        <f t="shared" si="855"/>
        <v>#N/A</v>
      </c>
      <c r="Z10898" s="37"/>
      <c r="AA10898" s="37"/>
    </row>
    <row r="10899" spans="20:27">
      <c r="T10899" s="26">
        <v>10879</v>
      </c>
      <c r="U10899" s="26" t="e">
        <f t="shared" si="854"/>
        <v>#N/A</v>
      </c>
      <c r="V10899" s="36" t="e">
        <f t="shared" si="856"/>
        <v>#N/A</v>
      </c>
      <c r="W10899" s="29" t="e">
        <f t="shared" si="853"/>
        <v>#N/A</v>
      </c>
      <c r="X10899" s="37" t="e">
        <f t="shared" si="857"/>
        <v>#N/A</v>
      </c>
      <c r="Y10899" s="37" t="e">
        <f t="shared" si="855"/>
        <v>#N/A</v>
      </c>
      <c r="Z10899" s="37"/>
      <c r="AA10899" s="37"/>
    </row>
    <row r="10900" spans="20:27">
      <c r="T10900" s="26">
        <v>10880</v>
      </c>
      <c r="U10900" s="26" t="e">
        <f t="shared" si="854"/>
        <v>#N/A</v>
      </c>
      <c r="V10900" s="36" t="e">
        <f t="shared" si="856"/>
        <v>#N/A</v>
      </c>
      <c r="W10900" s="29" t="e">
        <f t="shared" si="853"/>
        <v>#N/A</v>
      </c>
      <c r="X10900" s="37" t="e">
        <f t="shared" si="857"/>
        <v>#N/A</v>
      </c>
      <c r="Y10900" s="37" t="e">
        <f t="shared" si="855"/>
        <v>#N/A</v>
      </c>
      <c r="Z10900" s="37"/>
      <c r="AA10900" s="37"/>
    </row>
    <row r="10901" spans="20:27">
      <c r="T10901" s="26">
        <v>10881</v>
      </c>
      <c r="U10901" s="26" t="e">
        <f t="shared" si="854"/>
        <v>#N/A</v>
      </c>
      <c r="V10901" s="36" t="e">
        <f t="shared" si="856"/>
        <v>#N/A</v>
      </c>
      <c r="W10901" s="29" t="e">
        <f t="shared" ref="W10901:W10964" si="858">IF(U10901="",(#N/A),V10901)</f>
        <v>#N/A</v>
      </c>
      <c r="X10901" s="37" t="e">
        <f t="shared" si="857"/>
        <v>#N/A</v>
      </c>
      <c r="Y10901" s="37" t="e">
        <f t="shared" si="855"/>
        <v>#N/A</v>
      </c>
      <c r="Z10901" s="37"/>
      <c r="AA10901" s="37"/>
    </row>
    <row r="10902" spans="20:27">
      <c r="T10902" s="26">
        <v>10882</v>
      </c>
      <c r="U10902" s="26" t="e">
        <f t="shared" ref="U10902:U10965" si="859">IF(MAX(D$20:D$64)&lt;T10902,(#N/A),T10902)</f>
        <v>#N/A</v>
      </c>
      <c r="V10902" s="36" t="e">
        <f t="shared" si="856"/>
        <v>#N/A</v>
      </c>
      <c r="W10902" s="29" t="e">
        <f t="shared" si="858"/>
        <v>#N/A</v>
      </c>
      <c r="X10902" s="37" t="e">
        <f t="shared" si="857"/>
        <v>#N/A</v>
      </c>
      <c r="Y10902" s="37" t="e">
        <f t="shared" si="855"/>
        <v>#N/A</v>
      </c>
      <c r="Z10902" s="37"/>
      <c r="AA10902" s="37"/>
    </row>
    <row r="10903" spans="20:27">
      <c r="T10903" s="26">
        <v>10883</v>
      </c>
      <c r="U10903" s="26" t="e">
        <f t="shared" si="859"/>
        <v>#N/A</v>
      </c>
      <c r="V10903" s="36" t="e">
        <f t="shared" si="856"/>
        <v>#N/A</v>
      </c>
      <c r="W10903" s="29" t="e">
        <f t="shared" si="858"/>
        <v>#N/A</v>
      </c>
      <c r="X10903" s="37" t="e">
        <f t="shared" si="857"/>
        <v>#N/A</v>
      </c>
      <c r="Y10903" s="37" t="e">
        <f t="shared" si="855"/>
        <v>#N/A</v>
      </c>
      <c r="Z10903" s="37"/>
      <c r="AA10903" s="37"/>
    </row>
    <row r="10904" spans="20:27">
      <c r="T10904" s="26">
        <v>10884</v>
      </c>
      <c r="U10904" s="26" t="e">
        <f t="shared" si="859"/>
        <v>#N/A</v>
      </c>
      <c r="V10904" s="36" t="e">
        <f t="shared" si="856"/>
        <v>#N/A</v>
      </c>
      <c r="W10904" s="29" t="e">
        <f t="shared" si="858"/>
        <v>#N/A</v>
      </c>
      <c r="X10904" s="37" t="e">
        <f t="shared" si="857"/>
        <v>#N/A</v>
      </c>
      <c r="Y10904" s="37" t="e">
        <f t="shared" si="855"/>
        <v>#N/A</v>
      </c>
      <c r="Z10904" s="37"/>
      <c r="AA10904" s="37"/>
    </row>
    <row r="10905" spans="20:27">
      <c r="T10905" s="26">
        <v>10885</v>
      </c>
      <c r="U10905" s="26" t="e">
        <f t="shared" si="859"/>
        <v>#N/A</v>
      </c>
      <c r="V10905" s="36" t="e">
        <f t="shared" si="856"/>
        <v>#N/A</v>
      </c>
      <c r="W10905" s="29" t="e">
        <f t="shared" si="858"/>
        <v>#N/A</v>
      </c>
      <c r="X10905" s="37" t="e">
        <f t="shared" si="857"/>
        <v>#N/A</v>
      </c>
      <c r="Y10905" s="37" t="e">
        <f t="shared" si="855"/>
        <v>#N/A</v>
      </c>
      <c r="Z10905" s="37"/>
      <c r="AA10905" s="37"/>
    </row>
    <row r="10906" spans="20:27">
      <c r="T10906" s="26">
        <v>10886</v>
      </c>
      <c r="U10906" s="26" t="e">
        <f t="shared" si="859"/>
        <v>#N/A</v>
      </c>
      <c r="V10906" s="36" t="e">
        <f t="shared" si="856"/>
        <v>#N/A</v>
      </c>
      <c r="W10906" s="29" t="e">
        <f t="shared" si="858"/>
        <v>#N/A</v>
      </c>
      <c r="X10906" s="37" t="e">
        <f t="shared" si="857"/>
        <v>#N/A</v>
      </c>
      <c r="Y10906" s="37" t="e">
        <f t="shared" si="855"/>
        <v>#N/A</v>
      </c>
      <c r="Z10906" s="37"/>
      <c r="AA10906" s="37"/>
    </row>
    <row r="10907" spans="20:27">
      <c r="T10907" s="26">
        <v>10887</v>
      </c>
      <c r="U10907" s="26" t="e">
        <f t="shared" si="859"/>
        <v>#N/A</v>
      </c>
      <c r="V10907" s="36" t="e">
        <f t="shared" si="856"/>
        <v>#N/A</v>
      </c>
      <c r="W10907" s="29" t="e">
        <f t="shared" si="858"/>
        <v>#N/A</v>
      </c>
      <c r="X10907" s="37" t="e">
        <f t="shared" si="857"/>
        <v>#N/A</v>
      </c>
      <c r="Y10907" s="37" t="e">
        <f t="shared" si="855"/>
        <v>#N/A</v>
      </c>
      <c r="Z10907" s="37"/>
      <c r="AA10907" s="37"/>
    </row>
    <row r="10908" spans="20:27">
      <c r="T10908" s="26">
        <v>10888</v>
      </c>
      <c r="U10908" s="26" t="e">
        <f t="shared" si="859"/>
        <v>#N/A</v>
      </c>
      <c r="V10908" s="36" t="e">
        <f t="shared" si="856"/>
        <v>#N/A</v>
      </c>
      <c r="W10908" s="29" t="e">
        <f t="shared" si="858"/>
        <v>#N/A</v>
      </c>
      <c r="X10908" s="37" t="e">
        <f t="shared" si="857"/>
        <v>#N/A</v>
      </c>
      <c r="Y10908" s="37" t="e">
        <f t="shared" si="855"/>
        <v>#N/A</v>
      </c>
      <c r="Z10908" s="37"/>
      <c r="AA10908" s="37"/>
    </row>
    <row r="10909" spans="20:27">
      <c r="T10909" s="26">
        <v>10889</v>
      </c>
      <c r="U10909" s="26" t="e">
        <f t="shared" si="859"/>
        <v>#N/A</v>
      </c>
      <c r="V10909" s="36" t="e">
        <f t="shared" si="856"/>
        <v>#N/A</v>
      </c>
      <c r="W10909" s="29" t="e">
        <f t="shared" si="858"/>
        <v>#N/A</v>
      </c>
      <c r="X10909" s="37" t="e">
        <f t="shared" si="857"/>
        <v>#N/A</v>
      </c>
      <c r="Y10909" s="37" t="e">
        <f t="shared" si="855"/>
        <v>#N/A</v>
      </c>
      <c r="Z10909" s="37"/>
      <c r="AA10909" s="37"/>
    </row>
    <row r="10910" spans="20:27">
      <c r="T10910" s="26">
        <v>10890</v>
      </c>
      <c r="U10910" s="26" t="e">
        <f t="shared" si="859"/>
        <v>#N/A</v>
      </c>
      <c r="V10910" s="36" t="e">
        <f t="shared" si="856"/>
        <v>#N/A</v>
      </c>
      <c r="W10910" s="29" t="e">
        <f t="shared" si="858"/>
        <v>#N/A</v>
      </c>
      <c r="X10910" s="37" t="e">
        <f t="shared" si="857"/>
        <v>#N/A</v>
      </c>
      <c r="Y10910" s="37" t="e">
        <f t="shared" si="855"/>
        <v>#N/A</v>
      </c>
      <c r="Z10910" s="37"/>
      <c r="AA10910" s="37"/>
    </row>
    <row r="10911" spans="20:27">
      <c r="T10911" s="26">
        <v>10891</v>
      </c>
      <c r="U10911" s="26" t="e">
        <f t="shared" si="859"/>
        <v>#N/A</v>
      </c>
      <c r="V10911" s="36" t="e">
        <f t="shared" si="856"/>
        <v>#N/A</v>
      </c>
      <c r="W10911" s="29" t="e">
        <f t="shared" si="858"/>
        <v>#N/A</v>
      </c>
      <c r="X10911" s="37" t="e">
        <f t="shared" si="857"/>
        <v>#N/A</v>
      </c>
      <c r="Y10911" s="37" t="e">
        <f t="shared" ref="Y10911:Y10974" si="860">IF(($K$60+15)&gt;T10911,K$23*EXP(M$22*LOG(T10911/O$23)),(#N/A))</f>
        <v>#N/A</v>
      </c>
      <c r="Z10911" s="37"/>
      <c r="AA10911" s="37"/>
    </row>
    <row r="10912" spans="20:27">
      <c r="T10912" s="26">
        <v>10892</v>
      </c>
      <c r="U10912" s="26" t="e">
        <f t="shared" si="859"/>
        <v>#N/A</v>
      </c>
      <c r="V10912" s="36" t="e">
        <f t="shared" si="856"/>
        <v>#N/A</v>
      </c>
      <c r="W10912" s="29" t="e">
        <f t="shared" si="858"/>
        <v>#N/A</v>
      </c>
      <c r="X10912" s="37" t="e">
        <f t="shared" si="857"/>
        <v>#N/A</v>
      </c>
      <c r="Y10912" s="37" t="e">
        <f t="shared" si="860"/>
        <v>#N/A</v>
      </c>
      <c r="Z10912" s="37"/>
      <c r="AA10912" s="37"/>
    </row>
    <row r="10913" spans="20:27">
      <c r="T10913" s="26">
        <v>10893</v>
      </c>
      <c r="U10913" s="26" t="e">
        <f t="shared" si="859"/>
        <v>#N/A</v>
      </c>
      <c r="V10913" s="36" t="e">
        <f t="shared" si="856"/>
        <v>#N/A</v>
      </c>
      <c r="W10913" s="29" t="e">
        <f t="shared" si="858"/>
        <v>#N/A</v>
      </c>
      <c r="X10913" s="37" t="e">
        <f t="shared" si="857"/>
        <v>#N/A</v>
      </c>
      <c r="Y10913" s="37" t="e">
        <f t="shared" si="860"/>
        <v>#N/A</v>
      </c>
      <c r="Z10913" s="37"/>
      <c r="AA10913" s="37"/>
    </row>
    <row r="10914" spans="20:27">
      <c r="T10914" s="26">
        <v>10894</v>
      </c>
      <c r="U10914" s="26" t="e">
        <f t="shared" si="859"/>
        <v>#N/A</v>
      </c>
      <c r="V10914" s="36" t="e">
        <f t="shared" si="856"/>
        <v>#N/A</v>
      </c>
      <c r="W10914" s="29" t="e">
        <f t="shared" si="858"/>
        <v>#N/A</v>
      </c>
      <c r="X10914" s="37" t="e">
        <f t="shared" si="857"/>
        <v>#N/A</v>
      </c>
      <c r="Y10914" s="37" t="e">
        <f t="shared" si="860"/>
        <v>#N/A</v>
      </c>
      <c r="Z10914" s="37"/>
      <c r="AA10914" s="37"/>
    </row>
    <row r="10915" spans="20:27">
      <c r="T10915" s="26">
        <v>10895</v>
      </c>
      <c r="U10915" s="26" t="e">
        <f t="shared" si="859"/>
        <v>#N/A</v>
      </c>
      <c r="V10915" s="36" t="e">
        <f t="shared" si="856"/>
        <v>#N/A</v>
      </c>
      <c r="W10915" s="29" t="e">
        <f t="shared" si="858"/>
        <v>#N/A</v>
      </c>
      <c r="X10915" s="37" t="e">
        <f t="shared" si="857"/>
        <v>#N/A</v>
      </c>
      <c r="Y10915" s="37" t="e">
        <f t="shared" si="860"/>
        <v>#N/A</v>
      </c>
      <c r="Z10915" s="37"/>
      <c r="AA10915" s="37"/>
    </row>
    <row r="10916" spans="20:27">
      <c r="T10916" s="26">
        <v>10896</v>
      </c>
      <c r="U10916" s="26" t="e">
        <f t="shared" si="859"/>
        <v>#N/A</v>
      </c>
      <c r="V10916" s="36" t="e">
        <f t="shared" si="856"/>
        <v>#N/A</v>
      </c>
      <c r="W10916" s="29" t="e">
        <f t="shared" si="858"/>
        <v>#N/A</v>
      </c>
      <c r="X10916" s="37" t="e">
        <f t="shared" si="857"/>
        <v>#N/A</v>
      </c>
      <c r="Y10916" s="37" t="e">
        <f t="shared" si="860"/>
        <v>#N/A</v>
      </c>
      <c r="Z10916" s="37"/>
      <c r="AA10916" s="37"/>
    </row>
    <row r="10917" spans="20:27">
      <c r="T10917" s="26">
        <v>10897</v>
      </c>
      <c r="U10917" s="26" t="e">
        <f t="shared" si="859"/>
        <v>#N/A</v>
      </c>
      <c r="V10917" s="36" t="e">
        <f t="shared" si="856"/>
        <v>#N/A</v>
      </c>
      <c r="W10917" s="29" t="e">
        <f t="shared" si="858"/>
        <v>#N/A</v>
      </c>
      <c r="X10917" s="37" t="e">
        <f t="shared" si="857"/>
        <v>#N/A</v>
      </c>
      <c r="Y10917" s="37" t="e">
        <f t="shared" si="860"/>
        <v>#N/A</v>
      </c>
      <c r="Z10917" s="37"/>
      <c r="AA10917" s="37"/>
    </row>
    <row r="10918" spans="20:27">
      <c r="T10918" s="26">
        <v>10898</v>
      </c>
      <c r="U10918" s="26" t="e">
        <f t="shared" si="859"/>
        <v>#N/A</v>
      </c>
      <c r="V10918" s="36" t="e">
        <f t="shared" si="856"/>
        <v>#N/A</v>
      </c>
      <c r="W10918" s="29" t="e">
        <f t="shared" si="858"/>
        <v>#N/A</v>
      </c>
      <c r="X10918" s="37" t="e">
        <f t="shared" si="857"/>
        <v>#N/A</v>
      </c>
      <c r="Y10918" s="37" t="e">
        <f t="shared" si="860"/>
        <v>#N/A</v>
      </c>
      <c r="Z10918" s="37"/>
      <c r="AA10918" s="37"/>
    </row>
    <row r="10919" spans="20:27">
      <c r="T10919" s="26">
        <v>10899</v>
      </c>
      <c r="U10919" s="26" t="e">
        <f t="shared" si="859"/>
        <v>#N/A</v>
      </c>
      <c r="V10919" s="36" t="e">
        <f t="shared" si="856"/>
        <v>#N/A</v>
      </c>
      <c r="W10919" s="29" t="e">
        <f t="shared" si="858"/>
        <v>#N/A</v>
      </c>
      <c r="X10919" s="37" t="e">
        <f t="shared" si="857"/>
        <v>#N/A</v>
      </c>
      <c r="Y10919" s="37" t="e">
        <f t="shared" si="860"/>
        <v>#N/A</v>
      </c>
      <c r="Z10919" s="37"/>
      <c r="AA10919" s="37"/>
    </row>
    <row r="10920" spans="20:27">
      <c r="T10920" s="26">
        <v>10900</v>
      </c>
      <c r="U10920" s="26" t="e">
        <f t="shared" si="859"/>
        <v>#N/A</v>
      </c>
      <c r="V10920" s="36" t="e">
        <f t="shared" si="856"/>
        <v>#N/A</v>
      </c>
      <c r="W10920" s="29" t="e">
        <f t="shared" si="858"/>
        <v>#N/A</v>
      </c>
      <c r="X10920" s="37" t="e">
        <f t="shared" si="857"/>
        <v>#N/A</v>
      </c>
      <c r="Y10920" s="37" t="e">
        <f t="shared" si="860"/>
        <v>#N/A</v>
      </c>
      <c r="Z10920" s="37"/>
      <c r="AA10920" s="37"/>
    </row>
    <row r="10921" spans="20:27">
      <c r="T10921" s="26">
        <v>10901</v>
      </c>
      <c r="U10921" s="26" t="e">
        <f t="shared" si="859"/>
        <v>#N/A</v>
      </c>
      <c r="V10921" s="36" t="e">
        <f t="shared" si="856"/>
        <v>#N/A</v>
      </c>
      <c r="W10921" s="29" t="e">
        <f t="shared" si="858"/>
        <v>#N/A</v>
      </c>
      <c r="X10921" s="37" t="e">
        <f t="shared" si="857"/>
        <v>#N/A</v>
      </c>
      <c r="Y10921" s="37" t="e">
        <f t="shared" si="860"/>
        <v>#N/A</v>
      </c>
      <c r="Z10921" s="37"/>
      <c r="AA10921" s="37"/>
    </row>
    <row r="10922" spans="20:27">
      <c r="T10922" s="26">
        <v>10902</v>
      </c>
      <c r="U10922" s="26" t="e">
        <f t="shared" si="859"/>
        <v>#N/A</v>
      </c>
      <c r="V10922" s="36" t="e">
        <f t="shared" si="856"/>
        <v>#N/A</v>
      </c>
      <c r="W10922" s="29" t="e">
        <f t="shared" si="858"/>
        <v>#N/A</v>
      </c>
      <c r="X10922" s="37" t="e">
        <f t="shared" si="857"/>
        <v>#N/A</v>
      </c>
      <c r="Y10922" s="37" t="e">
        <f t="shared" si="860"/>
        <v>#N/A</v>
      </c>
      <c r="Z10922" s="37"/>
      <c r="AA10922" s="37"/>
    </row>
    <row r="10923" spans="20:27">
      <c r="T10923" s="26">
        <v>10903</v>
      </c>
      <c r="U10923" s="26" t="e">
        <f t="shared" si="859"/>
        <v>#N/A</v>
      </c>
      <c r="V10923" s="36" t="e">
        <f t="shared" si="856"/>
        <v>#N/A</v>
      </c>
      <c r="W10923" s="29" t="e">
        <f t="shared" si="858"/>
        <v>#N/A</v>
      </c>
      <c r="X10923" s="37" t="e">
        <f t="shared" si="857"/>
        <v>#N/A</v>
      </c>
      <c r="Y10923" s="37" t="e">
        <f t="shared" si="860"/>
        <v>#N/A</v>
      </c>
      <c r="Z10923" s="37"/>
      <c r="AA10923" s="37"/>
    </row>
    <row r="10924" spans="20:27">
      <c r="T10924" s="26">
        <v>10904</v>
      </c>
      <c r="U10924" s="26" t="e">
        <f t="shared" si="859"/>
        <v>#N/A</v>
      </c>
      <c r="V10924" s="36" t="e">
        <f t="shared" si="856"/>
        <v>#N/A</v>
      </c>
      <c r="W10924" s="29" t="e">
        <f t="shared" si="858"/>
        <v>#N/A</v>
      </c>
      <c r="X10924" s="37" t="e">
        <f t="shared" si="857"/>
        <v>#N/A</v>
      </c>
      <c r="Y10924" s="37" t="e">
        <f t="shared" si="860"/>
        <v>#N/A</v>
      </c>
      <c r="Z10924" s="37"/>
      <c r="AA10924" s="37"/>
    </row>
    <row r="10925" spans="20:27">
      <c r="T10925" s="26">
        <v>10905</v>
      </c>
      <c r="U10925" s="26" t="e">
        <f t="shared" si="859"/>
        <v>#N/A</v>
      </c>
      <c r="V10925" s="36" t="e">
        <f t="shared" si="856"/>
        <v>#N/A</v>
      </c>
      <c r="W10925" s="29" t="e">
        <f t="shared" si="858"/>
        <v>#N/A</v>
      </c>
      <c r="X10925" s="37" t="e">
        <f t="shared" si="857"/>
        <v>#N/A</v>
      </c>
      <c r="Y10925" s="37" t="e">
        <f t="shared" si="860"/>
        <v>#N/A</v>
      </c>
      <c r="Z10925" s="37"/>
      <c r="AA10925" s="37"/>
    </row>
    <row r="10926" spans="20:27">
      <c r="T10926" s="26">
        <v>10906</v>
      </c>
      <c r="U10926" s="26" t="e">
        <f t="shared" si="859"/>
        <v>#N/A</v>
      </c>
      <c r="V10926" s="36" t="e">
        <f t="shared" si="856"/>
        <v>#N/A</v>
      </c>
      <c r="W10926" s="29" t="e">
        <f t="shared" si="858"/>
        <v>#N/A</v>
      </c>
      <c r="X10926" s="37" t="e">
        <f t="shared" si="857"/>
        <v>#N/A</v>
      </c>
      <c r="Y10926" s="37" t="e">
        <f t="shared" si="860"/>
        <v>#N/A</v>
      </c>
      <c r="Z10926" s="37"/>
      <c r="AA10926" s="37"/>
    </row>
    <row r="10927" spans="20:27">
      <c r="T10927" s="26">
        <v>10907</v>
      </c>
      <c r="U10927" s="26" t="e">
        <f t="shared" si="859"/>
        <v>#N/A</v>
      </c>
      <c r="V10927" s="36" t="e">
        <f t="shared" si="856"/>
        <v>#N/A</v>
      </c>
      <c r="W10927" s="29" t="e">
        <f t="shared" si="858"/>
        <v>#N/A</v>
      </c>
      <c r="X10927" s="37" t="e">
        <f t="shared" si="857"/>
        <v>#N/A</v>
      </c>
      <c r="Y10927" s="37" t="e">
        <f t="shared" si="860"/>
        <v>#N/A</v>
      </c>
      <c r="Z10927" s="37"/>
      <c r="AA10927" s="37"/>
    </row>
    <row r="10928" spans="20:27">
      <c r="T10928" s="26">
        <v>10908</v>
      </c>
      <c r="U10928" s="26" t="e">
        <f t="shared" si="859"/>
        <v>#N/A</v>
      </c>
      <c r="V10928" s="36" t="e">
        <f t="shared" si="856"/>
        <v>#N/A</v>
      </c>
      <c r="W10928" s="29" t="e">
        <f t="shared" si="858"/>
        <v>#N/A</v>
      </c>
      <c r="X10928" s="37" t="e">
        <f t="shared" si="857"/>
        <v>#N/A</v>
      </c>
      <c r="Y10928" s="37" t="e">
        <f t="shared" si="860"/>
        <v>#N/A</v>
      </c>
      <c r="Z10928" s="37"/>
      <c r="AA10928" s="37"/>
    </row>
    <row r="10929" spans="20:27">
      <c r="T10929" s="26">
        <v>10909</v>
      </c>
      <c r="U10929" s="26" t="e">
        <f t="shared" si="859"/>
        <v>#N/A</v>
      </c>
      <c r="V10929" s="36" t="e">
        <f t="shared" si="856"/>
        <v>#N/A</v>
      </c>
      <c r="W10929" s="29" t="e">
        <f t="shared" si="858"/>
        <v>#N/A</v>
      </c>
      <c r="X10929" s="37" t="e">
        <f t="shared" si="857"/>
        <v>#N/A</v>
      </c>
      <c r="Y10929" s="37" t="e">
        <f t="shared" si="860"/>
        <v>#N/A</v>
      </c>
      <c r="Z10929" s="37"/>
      <c r="AA10929" s="37"/>
    </row>
    <row r="10930" spans="20:27">
      <c r="T10930" s="26">
        <v>10910</v>
      </c>
      <c r="U10930" s="26" t="e">
        <f t="shared" si="859"/>
        <v>#N/A</v>
      </c>
      <c r="V10930" s="36" t="e">
        <f t="shared" si="856"/>
        <v>#N/A</v>
      </c>
      <c r="W10930" s="29" t="e">
        <f t="shared" si="858"/>
        <v>#N/A</v>
      </c>
      <c r="X10930" s="37" t="e">
        <f t="shared" si="857"/>
        <v>#N/A</v>
      </c>
      <c r="Y10930" s="37" t="e">
        <f t="shared" si="860"/>
        <v>#N/A</v>
      </c>
      <c r="Z10930" s="37"/>
      <c r="AA10930" s="37"/>
    </row>
    <row r="10931" spans="20:27">
      <c r="T10931" s="26">
        <v>10911</v>
      </c>
      <c r="U10931" s="26" t="e">
        <f t="shared" si="859"/>
        <v>#N/A</v>
      </c>
      <c r="V10931" s="36" t="e">
        <f t="shared" si="856"/>
        <v>#N/A</v>
      </c>
      <c r="W10931" s="29" t="e">
        <f t="shared" si="858"/>
        <v>#N/A</v>
      </c>
      <c r="X10931" s="37" t="e">
        <f t="shared" si="857"/>
        <v>#N/A</v>
      </c>
      <c r="Y10931" s="37" t="e">
        <f t="shared" si="860"/>
        <v>#N/A</v>
      </c>
      <c r="Z10931" s="37"/>
      <c r="AA10931" s="37"/>
    </row>
    <row r="10932" spans="20:27">
      <c r="T10932" s="26">
        <v>10912</v>
      </c>
      <c r="U10932" s="26" t="e">
        <f t="shared" si="859"/>
        <v>#N/A</v>
      </c>
      <c r="V10932" s="36" t="e">
        <f t="shared" si="856"/>
        <v>#N/A</v>
      </c>
      <c r="W10932" s="29" t="e">
        <f t="shared" si="858"/>
        <v>#N/A</v>
      </c>
      <c r="X10932" s="37" t="e">
        <f t="shared" si="857"/>
        <v>#N/A</v>
      </c>
      <c r="Y10932" s="37" t="e">
        <f t="shared" si="860"/>
        <v>#N/A</v>
      </c>
      <c r="Z10932" s="37"/>
      <c r="AA10932" s="37"/>
    </row>
    <row r="10933" spans="20:27">
      <c r="T10933" s="26">
        <v>10913</v>
      </c>
      <c r="U10933" s="26" t="e">
        <f t="shared" si="859"/>
        <v>#N/A</v>
      </c>
      <c r="V10933" s="36" t="e">
        <f t="shared" si="856"/>
        <v>#N/A</v>
      </c>
      <c r="W10933" s="29" t="e">
        <f t="shared" si="858"/>
        <v>#N/A</v>
      </c>
      <c r="X10933" s="37" t="e">
        <f t="shared" si="857"/>
        <v>#N/A</v>
      </c>
      <c r="Y10933" s="37" t="e">
        <f t="shared" si="860"/>
        <v>#N/A</v>
      </c>
      <c r="Z10933" s="37"/>
      <c r="AA10933" s="37"/>
    </row>
    <row r="10934" spans="20:27">
      <c r="T10934" s="26">
        <v>10914</v>
      </c>
      <c r="U10934" s="26" t="e">
        <f t="shared" si="859"/>
        <v>#N/A</v>
      </c>
      <c r="V10934" s="36" t="e">
        <f t="shared" si="856"/>
        <v>#N/A</v>
      </c>
      <c r="W10934" s="29" t="e">
        <f t="shared" si="858"/>
        <v>#N/A</v>
      </c>
      <c r="X10934" s="37" t="e">
        <f t="shared" si="857"/>
        <v>#N/A</v>
      </c>
      <c r="Y10934" s="37" t="e">
        <f t="shared" si="860"/>
        <v>#N/A</v>
      </c>
      <c r="Z10934" s="37"/>
      <c r="AA10934" s="37"/>
    </row>
    <row r="10935" spans="20:27">
      <c r="T10935" s="26">
        <v>10915</v>
      </c>
      <c r="U10935" s="26" t="e">
        <f t="shared" si="859"/>
        <v>#N/A</v>
      </c>
      <c r="V10935" s="36" t="e">
        <f t="shared" si="856"/>
        <v>#N/A</v>
      </c>
      <c r="W10935" s="29" t="e">
        <f t="shared" si="858"/>
        <v>#N/A</v>
      </c>
      <c r="X10935" s="37" t="e">
        <f t="shared" si="857"/>
        <v>#N/A</v>
      </c>
      <c r="Y10935" s="37" t="e">
        <f t="shared" si="860"/>
        <v>#N/A</v>
      </c>
      <c r="Z10935" s="37"/>
      <c r="AA10935" s="37"/>
    </row>
    <row r="10936" spans="20:27">
      <c r="T10936" s="26">
        <v>10916</v>
      </c>
      <c r="U10936" s="26" t="e">
        <f t="shared" si="859"/>
        <v>#N/A</v>
      </c>
      <c r="V10936" s="36" t="e">
        <f t="shared" si="856"/>
        <v>#N/A</v>
      </c>
      <c r="W10936" s="29" t="e">
        <f t="shared" si="858"/>
        <v>#N/A</v>
      </c>
      <c r="X10936" s="37" t="e">
        <f t="shared" si="857"/>
        <v>#N/A</v>
      </c>
      <c r="Y10936" s="37" t="e">
        <f t="shared" si="860"/>
        <v>#N/A</v>
      </c>
      <c r="Z10936" s="37"/>
      <c r="AA10936" s="37"/>
    </row>
    <row r="10937" spans="20:27">
      <c r="T10937" s="26">
        <v>10917</v>
      </c>
      <c r="U10937" s="26" t="e">
        <f t="shared" si="859"/>
        <v>#N/A</v>
      </c>
      <c r="V10937" s="36" t="e">
        <f t="shared" si="856"/>
        <v>#N/A</v>
      </c>
      <c r="W10937" s="29" t="e">
        <f t="shared" si="858"/>
        <v>#N/A</v>
      </c>
      <c r="X10937" s="37" t="e">
        <f t="shared" si="857"/>
        <v>#N/A</v>
      </c>
      <c r="Y10937" s="37" t="e">
        <f t="shared" si="860"/>
        <v>#N/A</v>
      </c>
      <c r="Z10937" s="37"/>
      <c r="AA10937" s="37"/>
    </row>
    <row r="10938" spans="20:27">
      <c r="T10938" s="26">
        <v>10918</v>
      </c>
      <c r="U10938" s="26" t="e">
        <f t="shared" si="859"/>
        <v>#N/A</v>
      </c>
      <c r="V10938" s="36" t="e">
        <f t="shared" si="856"/>
        <v>#N/A</v>
      </c>
      <c r="W10938" s="29" t="e">
        <f t="shared" si="858"/>
        <v>#N/A</v>
      </c>
      <c r="X10938" s="37" t="e">
        <f t="shared" si="857"/>
        <v>#N/A</v>
      </c>
      <c r="Y10938" s="37" t="e">
        <f t="shared" si="860"/>
        <v>#N/A</v>
      </c>
      <c r="Z10938" s="37"/>
      <c r="AA10938" s="37"/>
    </row>
    <row r="10939" spans="20:27">
      <c r="T10939" s="26">
        <v>10919</v>
      </c>
      <c r="U10939" s="26" t="e">
        <f t="shared" si="859"/>
        <v>#N/A</v>
      </c>
      <c r="V10939" s="36" t="e">
        <f t="shared" si="856"/>
        <v>#N/A</v>
      </c>
      <c r="W10939" s="29" t="e">
        <f t="shared" si="858"/>
        <v>#N/A</v>
      </c>
      <c r="X10939" s="37" t="e">
        <f t="shared" si="857"/>
        <v>#N/A</v>
      </c>
      <c r="Y10939" s="37" t="e">
        <f t="shared" si="860"/>
        <v>#N/A</v>
      </c>
      <c r="Z10939" s="37"/>
      <c r="AA10939" s="37"/>
    </row>
    <row r="10940" spans="20:27">
      <c r="T10940" s="26">
        <v>10920</v>
      </c>
      <c r="U10940" s="26" t="e">
        <f t="shared" si="859"/>
        <v>#N/A</v>
      </c>
      <c r="V10940" s="36" t="e">
        <f t="shared" si="856"/>
        <v>#N/A</v>
      </c>
      <c r="W10940" s="29" t="e">
        <f t="shared" si="858"/>
        <v>#N/A</v>
      </c>
      <c r="X10940" s="37" t="e">
        <f t="shared" si="857"/>
        <v>#N/A</v>
      </c>
      <c r="Y10940" s="37" t="e">
        <f t="shared" si="860"/>
        <v>#N/A</v>
      </c>
      <c r="Z10940" s="37"/>
      <c r="AA10940" s="37"/>
    </row>
    <row r="10941" spans="20:27">
      <c r="T10941" s="26">
        <v>10921</v>
      </c>
      <c r="U10941" s="26" t="e">
        <f t="shared" si="859"/>
        <v>#N/A</v>
      </c>
      <c r="V10941" s="36" t="e">
        <f t="shared" si="856"/>
        <v>#N/A</v>
      </c>
      <c r="W10941" s="29" t="e">
        <f t="shared" si="858"/>
        <v>#N/A</v>
      </c>
      <c r="X10941" s="37" t="e">
        <f t="shared" si="857"/>
        <v>#N/A</v>
      </c>
      <c r="Y10941" s="37" t="e">
        <f t="shared" si="860"/>
        <v>#N/A</v>
      </c>
      <c r="Z10941" s="37"/>
      <c r="AA10941" s="37"/>
    </row>
    <row r="10942" spans="20:27">
      <c r="T10942" s="26">
        <v>10922</v>
      </c>
      <c r="U10942" s="26" t="e">
        <f t="shared" si="859"/>
        <v>#N/A</v>
      </c>
      <c r="V10942" s="36" t="e">
        <f t="shared" si="856"/>
        <v>#N/A</v>
      </c>
      <c r="W10942" s="29" t="e">
        <f t="shared" si="858"/>
        <v>#N/A</v>
      </c>
      <c r="X10942" s="37" t="e">
        <f t="shared" si="857"/>
        <v>#N/A</v>
      </c>
      <c r="Y10942" s="37" t="e">
        <f t="shared" si="860"/>
        <v>#N/A</v>
      </c>
      <c r="Z10942" s="37"/>
      <c r="AA10942" s="37"/>
    </row>
    <row r="10943" spans="20:27">
      <c r="T10943" s="26">
        <v>10923</v>
      </c>
      <c r="U10943" s="26" t="e">
        <f t="shared" si="859"/>
        <v>#N/A</v>
      </c>
      <c r="V10943" s="36" t="e">
        <f t="shared" si="856"/>
        <v>#N/A</v>
      </c>
      <c r="W10943" s="29" t="e">
        <f t="shared" si="858"/>
        <v>#N/A</v>
      </c>
      <c r="X10943" s="37" t="e">
        <f t="shared" si="857"/>
        <v>#N/A</v>
      </c>
      <c r="Y10943" s="37" t="e">
        <f t="shared" si="860"/>
        <v>#N/A</v>
      </c>
      <c r="Z10943" s="37"/>
      <c r="AA10943" s="37"/>
    </row>
    <row r="10944" spans="20:27">
      <c r="T10944" s="26">
        <v>10924</v>
      </c>
      <c r="U10944" s="26" t="e">
        <f t="shared" si="859"/>
        <v>#N/A</v>
      </c>
      <c r="V10944" s="36" t="e">
        <f t="shared" si="856"/>
        <v>#N/A</v>
      </c>
      <c r="W10944" s="29" t="e">
        <f t="shared" si="858"/>
        <v>#N/A</v>
      </c>
      <c r="X10944" s="37" t="e">
        <f t="shared" si="857"/>
        <v>#N/A</v>
      </c>
      <c r="Y10944" s="37" t="e">
        <f t="shared" si="860"/>
        <v>#N/A</v>
      </c>
      <c r="Z10944" s="37"/>
      <c r="AA10944" s="37"/>
    </row>
    <row r="10945" spans="20:27">
      <c r="T10945" s="26">
        <v>10925</v>
      </c>
      <c r="U10945" s="26" t="e">
        <f t="shared" si="859"/>
        <v>#N/A</v>
      </c>
      <c r="V10945" s="36" t="e">
        <f t="shared" si="856"/>
        <v>#N/A</v>
      </c>
      <c r="W10945" s="29" t="e">
        <f t="shared" si="858"/>
        <v>#N/A</v>
      </c>
      <c r="X10945" s="37" t="e">
        <f t="shared" si="857"/>
        <v>#N/A</v>
      </c>
      <c r="Y10945" s="37" t="e">
        <f t="shared" si="860"/>
        <v>#N/A</v>
      </c>
      <c r="Z10945" s="37"/>
      <c r="AA10945" s="37"/>
    </row>
    <row r="10946" spans="20:27">
      <c r="T10946" s="26">
        <v>10926</v>
      </c>
      <c r="U10946" s="26" t="e">
        <f t="shared" si="859"/>
        <v>#N/A</v>
      </c>
      <c r="V10946" s="36" t="e">
        <f t="shared" si="856"/>
        <v>#N/A</v>
      </c>
      <c r="W10946" s="29" t="e">
        <f t="shared" si="858"/>
        <v>#N/A</v>
      </c>
      <c r="X10946" s="37" t="e">
        <f t="shared" si="857"/>
        <v>#N/A</v>
      </c>
      <c r="Y10946" s="37" t="e">
        <f t="shared" si="860"/>
        <v>#N/A</v>
      </c>
      <c r="Z10946" s="37"/>
      <c r="AA10946" s="37"/>
    </row>
    <row r="10947" spans="20:27">
      <c r="T10947" s="26">
        <v>10927</v>
      </c>
      <c r="U10947" s="26" t="e">
        <f t="shared" si="859"/>
        <v>#N/A</v>
      </c>
      <c r="V10947" s="36" t="e">
        <f t="shared" si="856"/>
        <v>#N/A</v>
      </c>
      <c r="W10947" s="29" t="e">
        <f t="shared" si="858"/>
        <v>#N/A</v>
      </c>
      <c r="X10947" s="37" t="e">
        <f t="shared" si="857"/>
        <v>#N/A</v>
      </c>
      <c r="Y10947" s="37" t="e">
        <f t="shared" si="860"/>
        <v>#N/A</v>
      </c>
      <c r="Z10947" s="37"/>
      <c r="AA10947" s="37"/>
    </row>
    <row r="10948" spans="20:27">
      <c r="T10948" s="26">
        <v>10928</v>
      </c>
      <c r="U10948" s="26" t="e">
        <f t="shared" si="859"/>
        <v>#N/A</v>
      </c>
      <c r="V10948" s="36" t="e">
        <f t="shared" si="856"/>
        <v>#N/A</v>
      </c>
      <c r="W10948" s="29" t="e">
        <f t="shared" si="858"/>
        <v>#N/A</v>
      </c>
      <c r="X10948" s="37" t="e">
        <f t="shared" si="857"/>
        <v>#N/A</v>
      </c>
      <c r="Y10948" s="37" t="e">
        <f t="shared" si="860"/>
        <v>#N/A</v>
      </c>
      <c r="Z10948" s="37"/>
      <c r="AA10948" s="37"/>
    </row>
    <row r="10949" spans="20:27">
      <c r="T10949" s="26">
        <v>10929</v>
      </c>
      <c r="U10949" s="26" t="e">
        <f t="shared" si="859"/>
        <v>#N/A</v>
      </c>
      <c r="V10949" s="36" t="e">
        <f t="shared" si="856"/>
        <v>#N/A</v>
      </c>
      <c r="W10949" s="29" t="e">
        <f t="shared" si="858"/>
        <v>#N/A</v>
      </c>
      <c r="X10949" s="37" t="e">
        <f t="shared" si="857"/>
        <v>#N/A</v>
      </c>
      <c r="Y10949" s="37" t="e">
        <f t="shared" si="860"/>
        <v>#N/A</v>
      </c>
      <c r="Z10949" s="37"/>
      <c r="AA10949" s="37"/>
    </row>
    <row r="10950" spans="20:27">
      <c r="T10950" s="26">
        <v>10930</v>
      </c>
      <c r="U10950" s="26" t="e">
        <f t="shared" si="859"/>
        <v>#N/A</v>
      </c>
      <c r="V10950" s="36" t="e">
        <f t="shared" si="856"/>
        <v>#N/A</v>
      </c>
      <c r="W10950" s="29" t="e">
        <f t="shared" si="858"/>
        <v>#N/A</v>
      </c>
      <c r="X10950" s="37" t="e">
        <f t="shared" si="857"/>
        <v>#N/A</v>
      </c>
      <c r="Y10950" s="37" t="e">
        <f t="shared" si="860"/>
        <v>#N/A</v>
      </c>
      <c r="Z10950" s="37"/>
      <c r="AA10950" s="37"/>
    </row>
    <row r="10951" spans="20:27">
      <c r="T10951" s="26">
        <v>10931</v>
      </c>
      <c r="U10951" s="26" t="e">
        <f t="shared" si="859"/>
        <v>#N/A</v>
      </c>
      <c r="V10951" s="36" t="e">
        <f t="shared" si="856"/>
        <v>#N/A</v>
      </c>
      <c r="W10951" s="29" t="e">
        <f t="shared" si="858"/>
        <v>#N/A</v>
      </c>
      <c r="X10951" s="37" t="e">
        <f t="shared" si="857"/>
        <v>#N/A</v>
      </c>
      <c r="Y10951" s="37" t="e">
        <f t="shared" si="860"/>
        <v>#N/A</v>
      </c>
      <c r="Z10951" s="37"/>
      <c r="AA10951" s="37"/>
    </row>
    <row r="10952" spans="20:27">
      <c r="T10952" s="26">
        <v>10932</v>
      </c>
      <c r="U10952" s="26" t="e">
        <f t="shared" si="859"/>
        <v>#N/A</v>
      </c>
      <c r="V10952" s="36" t="e">
        <f t="shared" ref="V10952:V11015" si="861">K$23*EXP(M$22*LOG(T10952/O$23))</f>
        <v>#N/A</v>
      </c>
      <c r="W10952" s="29" t="e">
        <f t="shared" si="858"/>
        <v>#N/A</v>
      </c>
      <c r="X10952" s="37" t="e">
        <f t="shared" ref="X10952:X11015" si="862">IF(($K$60+15)&gt;T10952,T10952,(#N/A))</f>
        <v>#N/A</v>
      </c>
      <c r="Y10952" s="37" t="e">
        <f t="shared" si="860"/>
        <v>#N/A</v>
      </c>
      <c r="Z10952" s="37"/>
      <c r="AA10952" s="37"/>
    </row>
    <row r="10953" spans="20:27">
      <c r="T10953" s="26">
        <v>10933</v>
      </c>
      <c r="U10953" s="26" t="e">
        <f t="shared" si="859"/>
        <v>#N/A</v>
      </c>
      <c r="V10953" s="36" t="e">
        <f t="shared" si="861"/>
        <v>#N/A</v>
      </c>
      <c r="W10953" s="29" t="e">
        <f t="shared" si="858"/>
        <v>#N/A</v>
      </c>
      <c r="X10953" s="37" t="e">
        <f t="shared" si="862"/>
        <v>#N/A</v>
      </c>
      <c r="Y10953" s="37" t="e">
        <f t="shared" si="860"/>
        <v>#N/A</v>
      </c>
      <c r="Z10953" s="37"/>
      <c r="AA10953" s="37"/>
    </row>
    <row r="10954" spans="20:27">
      <c r="T10954" s="26">
        <v>10934</v>
      </c>
      <c r="U10954" s="26" t="e">
        <f t="shared" si="859"/>
        <v>#N/A</v>
      </c>
      <c r="V10954" s="36" t="e">
        <f t="shared" si="861"/>
        <v>#N/A</v>
      </c>
      <c r="W10954" s="29" t="e">
        <f t="shared" si="858"/>
        <v>#N/A</v>
      </c>
      <c r="X10954" s="37" t="e">
        <f t="shared" si="862"/>
        <v>#N/A</v>
      </c>
      <c r="Y10954" s="37" t="e">
        <f t="shared" si="860"/>
        <v>#N/A</v>
      </c>
      <c r="Z10954" s="37"/>
      <c r="AA10954" s="37"/>
    </row>
    <row r="10955" spans="20:27">
      <c r="T10955" s="26">
        <v>10935</v>
      </c>
      <c r="U10955" s="26" t="e">
        <f t="shared" si="859"/>
        <v>#N/A</v>
      </c>
      <c r="V10955" s="36" t="e">
        <f t="shared" si="861"/>
        <v>#N/A</v>
      </c>
      <c r="W10955" s="29" t="e">
        <f t="shared" si="858"/>
        <v>#N/A</v>
      </c>
      <c r="X10955" s="37" t="e">
        <f t="shared" si="862"/>
        <v>#N/A</v>
      </c>
      <c r="Y10955" s="37" t="e">
        <f t="shared" si="860"/>
        <v>#N/A</v>
      </c>
      <c r="Z10955" s="37"/>
      <c r="AA10955" s="37"/>
    </row>
    <row r="10956" spans="20:27">
      <c r="T10956" s="26">
        <v>10936</v>
      </c>
      <c r="U10956" s="26" t="e">
        <f t="shared" si="859"/>
        <v>#N/A</v>
      </c>
      <c r="V10956" s="36" t="e">
        <f t="shared" si="861"/>
        <v>#N/A</v>
      </c>
      <c r="W10956" s="29" t="e">
        <f t="shared" si="858"/>
        <v>#N/A</v>
      </c>
      <c r="X10956" s="37" t="e">
        <f t="shared" si="862"/>
        <v>#N/A</v>
      </c>
      <c r="Y10956" s="37" t="e">
        <f t="shared" si="860"/>
        <v>#N/A</v>
      </c>
      <c r="Z10956" s="37"/>
      <c r="AA10956" s="37"/>
    </row>
    <row r="10957" spans="20:27">
      <c r="T10957" s="26">
        <v>10937</v>
      </c>
      <c r="U10957" s="26" t="e">
        <f t="shared" si="859"/>
        <v>#N/A</v>
      </c>
      <c r="V10957" s="36" t="e">
        <f t="shared" si="861"/>
        <v>#N/A</v>
      </c>
      <c r="W10957" s="29" t="e">
        <f t="shared" si="858"/>
        <v>#N/A</v>
      </c>
      <c r="X10957" s="37" t="e">
        <f t="shared" si="862"/>
        <v>#N/A</v>
      </c>
      <c r="Y10957" s="37" t="e">
        <f t="shared" si="860"/>
        <v>#N/A</v>
      </c>
      <c r="Z10957" s="37"/>
      <c r="AA10957" s="37"/>
    </row>
    <row r="10958" spans="20:27">
      <c r="T10958" s="26">
        <v>10938</v>
      </c>
      <c r="U10958" s="26" t="e">
        <f t="shared" si="859"/>
        <v>#N/A</v>
      </c>
      <c r="V10958" s="36" t="e">
        <f t="shared" si="861"/>
        <v>#N/A</v>
      </c>
      <c r="W10958" s="29" t="e">
        <f t="shared" si="858"/>
        <v>#N/A</v>
      </c>
      <c r="X10958" s="37" t="e">
        <f t="shared" si="862"/>
        <v>#N/A</v>
      </c>
      <c r="Y10958" s="37" t="e">
        <f t="shared" si="860"/>
        <v>#N/A</v>
      </c>
      <c r="Z10958" s="37"/>
      <c r="AA10958" s="37"/>
    </row>
    <row r="10959" spans="20:27">
      <c r="T10959" s="26">
        <v>10939</v>
      </c>
      <c r="U10959" s="26" t="e">
        <f t="shared" si="859"/>
        <v>#N/A</v>
      </c>
      <c r="V10959" s="36" t="e">
        <f t="shared" si="861"/>
        <v>#N/A</v>
      </c>
      <c r="W10959" s="29" t="e">
        <f t="shared" si="858"/>
        <v>#N/A</v>
      </c>
      <c r="X10959" s="37" t="e">
        <f t="shared" si="862"/>
        <v>#N/A</v>
      </c>
      <c r="Y10959" s="37" t="e">
        <f t="shared" si="860"/>
        <v>#N/A</v>
      </c>
      <c r="Z10959" s="37"/>
      <c r="AA10959" s="37"/>
    </row>
    <row r="10960" spans="20:27">
      <c r="T10960" s="26">
        <v>10940</v>
      </c>
      <c r="U10960" s="26" t="e">
        <f t="shared" si="859"/>
        <v>#N/A</v>
      </c>
      <c r="V10960" s="36" t="e">
        <f t="shared" si="861"/>
        <v>#N/A</v>
      </c>
      <c r="W10960" s="29" t="e">
        <f t="shared" si="858"/>
        <v>#N/A</v>
      </c>
      <c r="X10960" s="37" t="e">
        <f t="shared" si="862"/>
        <v>#N/A</v>
      </c>
      <c r="Y10960" s="37" t="e">
        <f t="shared" si="860"/>
        <v>#N/A</v>
      </c>
      <c r="Z10960" s="37"/>
      <c r="AA10960" s="37"/>
    </row>
    <row r="10961" spans="20:27">
      <c r="T10961" s="26">
        <v>10941</v>
      </c>
      <c r="U10961" s="26" t="e">
        <f t="shared" si="859"/>
        <v>#N/A</v>
      </c>
      <c r="V10961" s="36" t="e">
        <f t="shared" si="861"/>
        <v>#N/A</v>
      </c>
      <c r="W10961" s="29" t="e">
        <f t="shared" si="858"/>
        <v>#N/A</v>
      </c>
      <c r="X10961" s="37" t="e">
        <f t="shared" si="862"/>
        <v>#N/A</v>
      </c>
      <c r="Y10961" s="37" t="e">
        <f t="shared" si="860"/>
        <v>#N/A</v>
      </c>
      <c r="Z10961" s="37"/>
      <c r="AA10961" s="37"/>
    </row>
    <row r="10962" spans="20:27">
      <c r="T10962" s="26">
        <v>10942</v>
      </c>
      <c r="U10962" s="26" t="e">
        <f t="shared" si="859"/>
        <v>#N/A</v>
      </c>
      <c r="V10962" s="36" t="e">
        <f t="shared" si="861"/>
        <v>#N/A</v>
      </c>
      <c r="W10962" s="29" t="e">
        <f t="shared" si="858"/>
        <v>#N/A</v>
      </c>
      <c r="X10962" s="37" t="e">
        <f t="shared" si="862"/>
        <v>#N/A</v>
      </c>
      <c r="Y10962" s="37" t="e">
        <f t="shared" si="860"/>
        <v>#N/A</v>
      </c>
      <c r="Z10962" s="37"/>
      <c r="AA10962" s="37"/>
    </row>
    <row r="10963" spans="20:27">
      <c r="T10963" s="26">
        <v>10943</v>
      </c>
      <c r="U10963" s="26" t="e">
        <f t="shared" si="859"/>
        <v>#N/A</v>
      </c>
      <c r="V10963" s="36" t="e">
        <f t="shared" si="861"/>
        <v>#N/A</v>
      </c>
      <c r="W10963" s="29" t="e">
        <f t="shared" si="858"/>
        <v>#N/A</v>
      </c>
      <c r="X10963" s="37" t="e">
        <f t="shared" si="862"/>
        <v>#N/A</v>
      </c>
      <c r="Y10963" s="37" t="e">
        <f t="shared" si="860"/>
        <v>#N/A</v>
      </c>
      <c r="Z10963" s="37"/>
      <c r="AA10963" s="37"/>
    </row>
    <row r="10964" spans="20:27">
      <c r="T10964" s="26">
        <v>10944</v>
      </c>
      <c r="U10964" s="26" t="e">
        <f t="shared" si="859"/>
        <v>#N/A</v>
      </c>
      <c r="V10964" s="36" t="e">
        <f t="shared" si="861"/>
        <v>#N/A</v>
      </c>
      <c r="W10964" s="29" t="e">
        <f t="shared" si="858"/>
        <v>#N/A</v>
      </c>
      <c r="X10964" s="37" t="e">
        <f t="shared" si="862"/>
        <v>#N/A</v>
      </c>
      <c r="Y10964" s="37" t="e">
        <f t="shared" si="860"/>
        <v>#N/A</v>
      </c>
      <c r="Z10964" s="37"/>
      <c r="AA10964" s="37"/>
    </row>
    <row r="10965" spans="20:27">
      <c r="T10965" s="26">
        <v>10945</v>
      </c>
      <c r="U10965" s="26" t="e">
        <f t="shared" si="859"/>
        <v>#N/A</v>
      </c>
      <c r="V10965" s="36" t="e">
        <f t="shared" si="861"/>
        <v>#N/A</v>
      </c>
      <c r="W10965" s="29" t="e">
        <f t="shared" ref="W10965:W11028" si="863">IF(U10965="",(#N/A),V10965)</f>
        <v>#N/A</v>
      </c>
      <c r="X10965" s="37" t="e">
        <f t="shared" si="862"/>
        <v>#N/A</v>
      </c>
      <c r="Y10965" s="37" t="e">
        <f t="shared" si="860"/>
        <v>#N/A</v>
      </c>
      <c r="Z10965" s="37"/>
      <c r="AA10965" s="37"/>
    </row>
    <row r="10966" spans="20:27">
      <c r="T10966" s="26">
        <v>10946</v>
      </c>
      <c r="U10966" s="26" t="e">
        <f t="shared" ref="U10966:U11029" si="864">IF(MAX(D$20:D$64)&lt;T10966,(#N/A),T10966)</f>
        <v>#N/A</v>
      </c>
      <c r="V10966" s="36" t="e">
        <f t="shared" si="861"/>
        <v>#N/A</v>
      </c>
      <c r="W10966" s="29" t="e">
        <f t="shared" si="863"/>
        <v>#N/A</v>
      </c>
      <c r="X10966" s="37" t="e">
        <f t="shared" si="862"/>
        <v>#N/A</v>
      </c>
      <c r="Y10966" s="37" t="e">
        <f t="shared" si="860"/>
        <v>#N/A</v>
      </c>
      <c r="Z10966" s="37"/>
      <c r="AA10966" s="37"/>
    </row>
    <row r="10967" spans="20:27">
      <c r="T10967" s="26">
        <v>10947</v>
      </c>
      <c r="U10967" s="26" t="e">
        <f t="shared" si="864"/>
        <v>#N/A</v>
      </c>
      <c r="V10967" s="36" t="e">
        <f t="shared" si="861"/>
        <v>#N/A</v>
      </c>
      <c r="W10967" s="29" t="e">
        <f t="shared" si="863"/>
        <v>#N/A</v>
      </c>
      <c r="X10967" s="37" t="e">
        <f t="shared" si="862"/>
        <v>#N/A</v>
      </c>
      <c r="Y10967" s="37" t="e">
        <f t="shared" si="860"/>
        <v>#N/A</v>
      </c>
      <c r="Z10967" s="37"/>
      <c r="AA10967" s="37"/>
    </row>
    <row r="10968" spans="20:27">
      <c r="T10968" s="26">
        <v>10948</v>
      </c>
      <c r="U10968" s="26" t="e">
        <f t="shared" si="864"/>
        <v>#N/A</v>
      </c>
      <c r="V10968" s="36" t="e">
        <f t="shared" si="861"/>
        <v>#N/A</v>
      </c>
      <c r="W10968" s="29" t="e">
        <f t="shared" si="863"/>
        <v>#N/A</v>
      </c>
      <c r="X10968" s="37" t="e">
        <f t="shared" si="862"/>
        <v>#N/A</v>
      </c>
      <c r="Y10968" s="37" t="e">
        <f t="shared" si="860"/>
        <v>#N/A</v>
      </c>
      <c r="Z10968" s="37"/>
      <c r="AA10968" s="37"/>
    </row>
    <row r="10969" spans="20:27">
      <c r="T10969" s="26">
        <v>10949</v>
      </c>
      <c r="U10969" s="26" t="e">
        <f t="shared" si="864"/>
        <v>#N/A</v>
      </c>
      <c r="V10969" s="36" t="e">
        <f t="shared" si="861"/>
        <v>#N/A</v>
      </c>
      <c r="W10969" s="29" t="e">
        <f t="shared" si="863"/>
        <v>#N/A</v>
      </c>
      <c r="X10969" s="37" t="e">
        <f t="shared" si="862"/>
        <v>#N/A</v>
      </c>
      <c r="Y10969" s="37" t="e">
        <f t="shared" si="860"/>
        <v>#N/A</v>
      </c>
      <c r="Z10969" s="37"/>
      <c r="AA10969" s="37"/>
    </row>
    <row r="10970" spans="20:27">
      <c r="T10970" s="26">
        <v>10950</v>
      </c>
      <c r="U10970" s="26" t="e">
        <f t="shared" si="864"/>
        <v>#N/A</v>
      </c>
      <c r="V10970" s="36" t="e">
        <f t="shared" si="861"/>
        <v>#N/A</v>
      </c>
      <c r="W10970" s="29" t="e">
        <f t="shared" si="863"/>
        <v>#N/A</v>
      </c>
      <c r="X10970" s="37" t="e">
        <f t="shared" si="862"/>
        <v>#N/A</v>
      </c>
      <c r="Y10970" s="37" t="e">
        <f t="shared" si="860"/>
        <v>#N/A</v>
      </c>
      <c r="Z10970" s="37"/>
      <c r="AA10970" s="37"/>
    </row>
    <row r="10971" spans="20:27">
      <c r="T10971" s="26">
        <v>10951</v>
      </c>
      <c r="U10971" s="26" t="e">
        <f t="shared" si="864"/>
        <v>#N/A</v>
      </c>
      <c r="V10971" s="36" t="e">
        <f t="shared" si="861"/>
        <v>#N/A</v>
      </c>
      <c r="W10971" s="29" t="e">
        <f t="shared" si="863"/>
        <v>#N/A</v>
      </c>
      <c r="X10971" s="37" t="e">
        <f t="shared" si="862"/>
        <v>#N/A</v>
      </c>
      <c r="Y10971" s="37" t="e">
        <f t="shared" si="860"/>
        <v>#N/A</v>
      </c>
      <c r="Z10971" s="37"/>
      <c r="AA10971" s="37"/>
    </row>
    <row r="10972" spans="20:27">
      <c r="T10972" s="26">
        <v>10952</v>
      </c>
      <c r="U10972" s="26" t="e">
        <f t="shared" si="864"/>
        <v>#N/A</v>
      </c>
      <c r="V10972" s="36" t="e">
        <f t="shared" si="861"/>
        <v>#N/A</v>
      </c>
      <c r="W10972" s="29" t="e">
        <f t="shared" si="863"/>
        <v>#N/A</v>
      </c>
      <c r="X10972" s="37" t="e">
        <f t="shared" si="862"/>
        <v>#N/A</v>
      </c>
      <c r="Y10972" s="37" t="e">
        <f t="shared" si="860"/>
        <v>#N/A</v>
      </c>
      <c r="Z10972" s="37"/>
      <c r="AA10972" s="37"/>
    </row>
    <row r="10973" spans="20:27">
      <c r="T10973" s="26">
        <v>10953</v>
      </c>
      <c r="U10973" s="26" t="e">
        <f t="shared" si="864"/>
        <v>#N/A</v>
      </c>
      <c r="V10973" s="36" t="e">
        <f t="shared" si="861"/>
        <v>#N/A</v>
      </c>
      <c r="W10973" s="29" t="e">
        <f t="shared" si="863"/>
        <v>#N/A</v>
      </c>
      <c r="X10973" s="37" t="e">
        <f t="shared" si="862"/>
        <v>#N/A</v>
      </c>
      <c r="Y10973" s="37" t="e">
        <f t="shared" si="860"/>
        <v>#N/A</v>
      </c>
      <c r="Z10973" s="37"/>
      <c r="AA10973" s="37"/>
    </row>
    <row r="10974" spans="20:27">
      <c r="T10974" s="26">
        <v>10954</v>
      </c>
      <c r="U10974" s="26" t="e">
        <f t="shared" si="864"/>
        <v>#N/A</v>
      </c>
      <c r="V10974" s="36" t="e">
        <f t="shared" si="861"/>
        <v>#N/A</v>
      </c>
      <c r="W10974" s="29" t="e">
        <f t="shared" si="863"/>
        <v>#N/A</v>
      </c>
      <c r="X10974" s="37" t="e">
        <f t="shared" si="862"/>
        <v>#N/A</v>
      </c>
      <c r="Y10974" s="37" t="e">
        <f t="shared" si="860"/>
        <v>#N/A</v>
      </c>
      <c r="Z10974" s="37"/>
      <c r="AA10974" s="37"/>
    </row>
    <row r="10975" spans="20:27">
      <c r="T10975" s="26">
        <v>10955</v>
      </c>
      <c r="U10975" s="26" t="e">
        <f t="shared" si="864"/>
        <v>#N/A</v>
      </c>
      <c r="V10975" s="36" t="e">
        <f t="shared" si="861"/>
        <v>#N/A</v>
      </c>
      <c r="W10975" s="29" t="e">
        <f t="shared" si="863"/>
        <v>#N/A</v>
      </c>
      <c r="X10975" s="37" t="e">
        <f t="shared" si="862"/>
        <v>#N/A</v>
      </c>
      <c r="Y10975" s="37" t="e">
        <f t="shared" ref="Y10975:Y11038" si="865">IF(($K$60+15)&gt;T10975,K$23*EXP(M$22*LOG(T10975/O$23)),(#N/A))</f>
        <v>#N/A</v>
      </c>
      <c r="Z10975" s="37"/>
      <c r="AA10975" s="37"/>
    </row>
    <row r="10976" spans="20:27">
      <c r="T10976" s="26">
        <v>10956</v>
      </c>
      <c r="U10976" s="26" t="e">
        <f t="shared" si="864"/>
        <v>#N/A</v>
      </c>
      <c r="V10976" s="36" t="e">
        <f t="shared" si="861"/>
        <v>#N/A</v>
      </c>
      <c r="W10976" s="29" t="e">
        <f t="shared" si="863"/>
        <v>#N/A</v>
      </c>
      <c r="X10976" s="37" t="e">
        <f t="shared" si="862"/>
        <v>#N/A</v>
      </c>
      <c r="Y10976" s="37" t="e">
        <f t="shared" si="865"/>
        <v>#N/A</v>
      </c>
      <c r="Z10976" s="37"/>
      <c r="AA10976" s="37"/>
    </row>
    <row r="10977" spans="20:27">
      <c r="T10977" s="26">
        <v>10957</v>
      </c>
      <c r="U10977" s="26" t="e">
        <f t="shared" si="864"/>
        <v>#N/A</v>
      </c>
      <c r="V10977" s="36" t="e">
        <f t="shared" si="861"/>
        <v>#N/A</v>
      </c>
      <c r="W10977" s="29" t="e">
        <f t="shared" si="863"/>
        <v>#N/A</v>
      </c>
      <c r="X10977" s="37" t="e">
        <f t="shared" si="862"/>
        <v>#N/A</v>
      </c>
      <c r="Y10977" s="37" t="e">
        <f t="shared" si="865"/>
        <v>#N/A</v>
      </c>
      <c r="Z10977" s="37"/>
      <c r="AA10977" s="37"/>
    </row>
    <row r="10978" spans="20:27">
      <c r="T10978" s="26">
        <v>10958</v>
      </c>
      <c r="U10978" s="26" t="e">
        <f t="shared" si="864"/>
        <v>#N/A</v>
      </c>
      <c r="V10978" s="36" t="e">
        <f t="shared" si="861"/>
        <v>#N/A</v>
      </c>
      <c r="W10978" s="29" t="e">
        <f t="shared" si="863"/>
        <v>#N/A</v>
      </c>
      <c r="X10978" s="37" t="e">
        <f t="shared" si="862"/>
        <v>#N/A</v>
      </c>
      <c r="Y10978" s="37" t="e">
        <f t="shared" si="865"/>
        <v>#N/A</v>
      </c>
      <c r="Z10978" s="37"/>
      <c r="AA10978" s="37"/>
    </row>
    <row r="10979" spans="20:27">
      <c r="T10979" s="26">
        <v>10959</v>
      </c>
      <c r="U10979" s="26" t="e">
        <f t="shared" si="864"/>
        <v>#N/A</v>
      </c>
      <c r="V10979" s="36" t="e">
        <f t="shared" si="861"/>
        <v>#N/A</v>
      </c>
      <c r="W10979" s="29" t="e">
        <f t="shared" si="863"/>
        <v>#N/A</v>
      </c>
      <c r="X10979" s="37" t="e">
        <f t="shared" si="862"/>
        <v>#N/A</v>
      </c>
      <c r="Y10979" s="37" t="e">
        <f t="shared" si="865"/>
        <v>#N/A</v>
      </c>
      <c r="Z10979" s="37"/>
      <c r="AA10979" s="37"/>
    </row>
    <row r="10980" spans="20:27">
      <c r="T10980" s="26">
        <v>10960</v>
      </c>
      <c r="U10980" s="26" t="e">
        <f t="shared" si="864"/>
        <v>#N/A</v>
      </c>
      <c r="V10980" s="36" t="e">
        <f t="shared" si="861"/>
        <v>#N/A</v>
      </c>
      <c r="W10980" s="29" t="e">
        <f t="shared" si="863"/>
        <v>#N/A</v>
      </c>
      <c r="X10980" s="37" t="e">
        <f t="shared" si="862"/>
        <v>#N/A</v>
      </c>
      <c r="Y10980" s="37" t="e">
        <f t="shared" si="865"/>
        <v>#N/A</v>
      </c>
      <c r="Z10980" s="37"/>
      <c r="AA10980" s="37"/>
    </row>
    <row r="10981" spans="20:27">
      <c r="T10981" s="26">
        <v>10961</v>
      </c>
      <c r="U10981" s="26" t="e">
        <f t="shared" si="864"/>
        <v>#N/A</v>
      </c>
      <c r="V10981" s="36" t="e">
        <f t="shared" si="861"/>
        <v>#N/A</v>
      </c>
      <c r="W10981" s="29" t="e">
        <f t="shared" si="863"/>
        <v>#N/A</v>
      </c>
      <c r="X10981" s="37" t="e">
        <f t="shared" si="862"/>
        <v>#N/A</v>
      </c>
      <c r="Y10981" s="37" t="e">
        <f t="shared" si="865"/>
        <v>#N/A</v>
      </c>
      <c r="Z10981" s="37"/>
      <c r="AA10981" s="37"/>
    </row>
    <row r="10982" spans="20:27">
      <c r="T10982" s="26">
        <v>10962</v>
      </c>
      <c r="U10982" s="26" t="e">
        <f t="shared" si="864"/>
        <v>#N/A</v>
      </c>
      <c r="V10982" s="36" t="e">
        <f t="shared" si="861"/>
        <v>#N/A</v>
      </c>
      <c r="W10982" s="29" t="e">
        <f t="shared" si="863"/>
        <v>#N/A</v>
      </c>
      <c r="X10982" s="37" t="e">
        <f t="shared" si="862"/>
        <v>#N/A</v>
      </c>
      <c r="Y10982" s="37" t="e">
        <f t="shared" si="865"/>
        <v>#N/A</v>
      </c>
      <c r="Z10982" s="37"/>
      <c r="AA10982" s="37"/>
    </row>
    <row r="10983" spans="20:27">
      <c r="T10983" s="26">
        <v>10963</v>
      </c>
      <c r="U10983" s="26" t="e">
        <f t="shared" si="864"/>
        <v>#N/A</v>
      </c>
      <c r="V10983" s="36" t="e">
        <f t="shared" si="861"/>
        <v>#N/A</v>
      </c>
      <c r="W10983" s="29" t="e">
        <f t="shared" si="863"/>
        <v>#N/A</v>
      </c>
      <c r="X10983" s="37" t="e">
        <f t="shared" si="862"/>
        <v>#N/A</v>
      </c>
      <c r="Y10983" s="37" t="e">
        <f t="shared" si="865"/>
        <v>#N/A</v>
      </c>
      <c r="Z10983" s="37"/>
      <c r="AA10983" s="37"/>
    </row>
    <row r="10984" spans="20:27">
      <c r="T10984" s="26">
        <v>10964</v>
      </c>
      <c r="U10984" s="26" t="e">
        <f t="shared" si="864"/>
        <v>#N/A</v>
      </c>
      <c r="V10984" s="36" t="e">
        <f t="shared" si="861"/>
        <v>#N/A</v>
      </c>
      <c r="W10984" s="29" t="e">
        <f t="shared" si="863"/>
        <v>#N/A</v>
      </c>
      <c r="X10984" s="37" t="e">
        <f t="shared" si="862"/>
        <v>#N/A</v>
      </c>
      <c r="Y10984" s="37" t="e">
        <f t="shared" si="865"/>
        <v>#N/A</v>
      </c>
      <c r="Z10984" s="37"/>
      <c r="AA10984" s="37"/>
    </row>
    <row r="10985" spans="20:27">
      <c r="T10985" s="26">
        <v>10965</v>
      </c>
      <c r="U10985" s="26" t="e">
        <f t="shared" si="864"/>
        <v>#N/A</v>
      </c>
      <c r="V10985" s="36" t="e">
        <f t="shared" si="861"/>
        <v>#N/A</v>
      </c>
      <c r="W10985" s="29" t="e">
        <f t="shared" si="863"/>
        <v>#N/A</v>
      </c>
      <c r="X10985" s="37" t="e">
        <f t="shared" si="862"/>
        <v>#N/A</v>
      </c>
      <c r="Y10985" s="37" t="e">
        <f t="shared" si="865"/>
        <v>#N/A</v>
      </c>
      <c r="Z10985" s="37"/>
      <c r="AA10985" s="37"/>
    </row>
    <row r="10986" spans="20:27">
      <c r="T10986" s="26">
        <v>10966</v>
      </c>
      <c r="U10986" s="26" t="e">
        <f t="shared" si="864"/>
        <v>#N/A</v>
      </c>
      <c r="V10986" s="36" t="e">
        <f t="shared" si="861"/>
        <v>#N/A</v>
      </c>
      <c r="W10986" s="29" t="e">
        <f t="shared" si="863"/>
        <v>#N/A</v>
      </c>
      <c r="X10986" s="37" t="e">
        <f t="shared" si="862"/>
        <v>#N/A</v>
      </c>
      <c r="Y10986" s="37" t="e">
        <f t="shared" si="865"/>
        <v>#N/A</v>
      </c>
      <c r="Z10986" s="37"/>
      <c r="AA10986" s="37"/>
    </row>
    <row r="10987" spans="20:27">
      <c r="T10987" s="26">
        <v>10967</v>
      </c>
      <c r="U10987" s="26" t="e">
        <f t="shared" si="864"/>
        <v>#N/A</v>
      </c>
      <c r="V10987" s="36" t="e">
        <f t="shared" si="861"/>
        <v>#N/A</v>
      </c>
      <c r="W10987" s="29" t="e">
        <f t="shared" si="863"/>
        <v>#N/A</v>
      </c>
      <c r="X10987" s="37" t="e">
        <f t="shared" si="862"/>
        <v>#N/A</v>
      </c>
      <c r="Y10987" s="37" t="e">
        <f t="shared" si="865"/>
        <v>#N/A</v>
      </c>
      <c r="Z10987" s="37"/>
      <c r="AA10987" s="37"/>
    </row>
    <row r="10988" spans="20:27">
      <c r="T10988" s="26">
        <v>10968</v>
      </c>
      <c r="U10988" s="26" t="e">
        <f t="shared" si="864"/>
        <v>#N/A</v>
      </c>
      <c r="V10988" s="36" t="e">
        <f t="shared" si="861"/>
        <v>#N/A</v>
      </c>
      <c r="W10988" s="29" t="e">
        <f t="shared" si="863"/>
        <v>#N/A</v>
      </c>
      <c r="X10988" s="37" t="e">
        <f t="shared" si="862"/>
        <v>#N/A</v>
      </c>
      <c r="Y10988" s="37" t="e">
        <f t="shared" si="865"/>
        <v>#N/A</v>
      </c>
      <c r="Z10988" s="37"/>
      <c r="AA10988" s="37"/>
    </row>
    <row r="10989" spans="20:27">
      <c r="T10989" s="26">
        <v>10969</v>
      </c>
      <c r="U10989" s="26" t="e">
        <f t="shared" si="864"/>
        <v>#N/A</v>
      </c>
      <c r="V10989" s="36" t="e">
        <f t="shared" si="861"/>
        <v>#N/A</v>
      </c>
      <c r="W10989" s="29" t="e">
        <f t="shared" si="863"/>
        <v>#N/A</v>
      </c>
      <c r="X10989" s="37" t="e">
        <f t="shared" si="862"/>
        <v>#N/A</v>
      </c>
      <c r="Y10989" s="37" t="e">
        <f t="shared" si="865"/>
        <v>#N/A</v>
      </c>
      <c r="Z10989" s="37"/>
      <c r="AA10989" s="37"/>
    </row>
    <row r="10990" spans="20:27">
      <c r="T10990" s="26">
        <v>10970</v>
      </c>
      <c r="U10990" s="26" t="e">
        <f t="shared" si="864"/>
        <v>#N/A</v>
      </c>
      <c r="V10990" s="36" t="e">
        <f t="shared" si="861"/>
        <v>#N/A</v>
      </c>
      <c r="W10990" s="29" t="e">
        <f t="shared" si="863"/>
        <v>#N/A</v>
      </c>
      <c r="X10990" s="37" t="e">
        <f t="shared" si="862"/>
        <v>#N/A</v>
      </c>
      <c r="Y10990" s="37" t="e">
        <f t="shared" si="865"/>
        <v>#N/A</v>
      </c>
      <c r="Z10990" s="37"/>
      <c r="AA10990" s="37"/>
    </row>
    <row r="10991" spans="20:27">
      <c r="T10991" s="26">
        <v>10971</v>
      </c>
      <c r="U10991" s="26" t="e">
        <f t="shared" si="864"/>
        <v>#N/A</v>
      </c>
      <c r="V10991" s="36" t="e">
        <f t="shared" si="861"/>
        <v>#N/A</v>
      </c>
      <c r="W10991" s="29" t="e">
        <f t="shared" si="863"/>
        <v>#N/A</v>
      </c>
      <c r="X10991" s="37" t="e">
        <f t="shared" si="862"/>
        <v>#N/A</v>
      </c>
      <c r="Y10991" s="37" t="e">
        <f t="shared" si="865"/>
        <v>#N/A</v>
      </c>
      <c r="Z10991" s="37"/>
      <c r="AA10991" s="37"/>
    </row>
    <row r="10992" spans="20:27">
      <c r="T10992" s="26">
        <v>10972</v>
      </c>
      <c r="U10992" s="26" t="e">
        <f t="shared" si="864"/>
        <v>#N/A</v>
      </c>
      <c r="V10992" s="36" t="e">
        <f t="shared" si="861"/>
        <v>#N/A</v>
      </c>
      <c r="W10992" s="29" t="e">
        <f t="shared" si="863"/>
        <v>#N/A</v>
      </c>
      <c r="X10992" s="37" t="e">
        <f t="shared" si="862"/>
        <v>#N/A</v>
      </c>
      <c r="Y10992" s="37" t="e">
        <f t="shared" si="865"/>
        <v>#N/A</v>
      </c>
      <c r="Z10992" s="37"/>
      <c r="AA10992" s="37"/>
    </row>
    <row r="10993" spans="20:27">
      <c r="T10993" s="26">
        <v>10973</v>
      </c>
      <c r="U10993" s="26" t="e">
        <f t="shared" si="864"/>
        <v>#N/A</v>
      </c>
      <c r="V10993" s="36" t="e">
        <f t="shared" si="861"/>
        <v>#N/A</v>
      </c>
      <c r="W10993" s="29" t="e">
        <f t="shared" si="863"/>
        <v>#N/A</v>
      </c>
      <c r="X10993" s="37" t="e">
        <f t="shared" si="862"/>
        <v>#N/A</v>
      </c>
      <c r="Y10993" s="37" t="e">
        <f t="shared" si="865"/>
        <v>#N/A</v>
      </c>
      <c r="Z10993" s="37"/>
      <c r="AA10993" s="37"/>
    </row>
    <row r="10994" spans="20:27">
      <c r="T10994" s="26">
        <v>10974</v>
      </c>
      <c r="U10994" s="26" t="e">
        <f t="shared" si="864"/>
        <v>#N/A</v>
      </c>
      <c r="V10994" s="36" t="e">
        <f t="shared" si="861"/>
        <v>#N/A</v>
      </c>
      <c r="W10994" s="29" t="e">
        <f t="shared" si="863"/>
        <v>#N/A</v>
      </c>
      <c r="X10994" s="37" t="e">
        <f t="shared" si="862"/>
        <v>#N/A</v>
      </c>
      <c r="Y10994" s="37" t="e">
        <f t="shared" si="865"/>
        <v>#N/A</v>
      </c>
      <c r="Z10994" s="37"/>
      <c r="AA10994" s="37"/>
    </row>
    <row r="10995" spans="20:27">
      <c r="T10995" s="26">
        <v>10975</v>
      </c>
      <c r="U10995" s="26" t="e">
        <f t="shared" si="864"/>
        <v>#N/A</v>
      </c>
      <c r="V10995" s="36" t="e">
        <f t="shared" si="861"/>
        <v>#N/A</v>
      </c>
      <c r="W10995" s="29" t="e">
        <f t="shared" si="863"/>
        <v>#N/A</v>
      </c>
      <c r="X10995" s="37" t="e">
        <f t="shared" si="862"/>
        <v>#N/A</v>
      </c>
      <c r="Y10995" s="37" t="e">
        <f t="shared" si="865"/>
        <v>#N/A</v>
      </c>
      <c r="Z10995" s="37"/>
      <c r="AA10995" s="37"/>
    </row>
    <row r="10996" spans="20:27">
      <c r="T10996" s="26">
        <v>10976</v>
      </c>
      <c r="U10996" s="26" t="e">
        <f t="shared" si="864"/>
        <v>#N/A</v>
      </c>
      <c r="V10996" s="36" t="e">
        <f t="shared" si="861"/>
        <v>#N/A</v>
      </c>
      <c r="W10996" s="29" t="e">
        <f t="shared" si="863"/>
        <v>#N/A</v>
      </c>
      <c r="X10996" s="37" t="e">
        <f t="shared" si="862"/>
        <v>#N/A</v>
      </c>
      <c r="Y10996" s="37" t="e">
        <f t="shared" si="865"/>
        <v>#N/A</v>
      </c>
      <c r="Z10996" s="37"/>
      <c r="AA10996" s="37"/>
    </row>
    <row r="10997" spans="20:27">
      <c r="T10997" s="26">
        <v>10977</v>
      </c>
      <c r="U10997" s="26" t="e">
        <f t="shared" si="864"/>
        <v>#N/A</v>
      </c>
      <c r="V10997" s="36" t="e">
        <f t="shared" si="861"/>
        <v>#N/A</v>
      </c>
      <c r="W10997" s="29" t="e">
        <f t="shared" si="863"/>
        <v>#N/A</v>
      </c>
      <c r="X10997" s="37" t="e">
        <f t="shared" si="862"/>
        <v>#N/A</v>
      </c>
      <c r="Y10997" s="37" t="e">
        <f t="shared" si="865"/>
        <v>#N/A</v>
      </c>
      <c r="Z10997" s="37"/>
      <c r="AA10997" s="37"/>
    </row>
    <row r="10998" spans="20:27">
      <c r="T10998" s="26">
        <v>10978</v>
      </c>
      <c r="U10998" s="26" t="e">
        <f t="shared" si="864"/>
        <v>#N/A</v>
      </c>
      <c r="V10998" s="36" t="e">
        <f t="shared" si="861"/>
        <v>#N/A</v>
      </c>
      <c r="W10998" s="29" t="e">
        <f t="shared" si="863"/>
        <v>#N/A</v>
      </c>
      <c r="X10998" s="37" t="e">
        <f t="shared" si="862"/>
        <v>#N/A</v>
      </c>
      <c r="Y10998" s="37" t="e">
        <f t="shared" si="865"/>
        <v>#N/A</v>
      </c>
      <c r="Z10998" s="37"/>
      <c r="AA10998" s="37"/>
    </row>
    <row r="10999" spans="20:27">
      <c r="T10999" s="26">
        <v>10979</v>
      </c>
      <c r="U10999" s="26" t="e">
        <f t="shared" si="864"/>
        <v>#N/A</v>
      </c>
      <c r="V10999" s="36" t="e">
        <f t="shared" si="861"/>
        <v>#N/A</v>
      </c>
      <c r="W10999" s="29" t="e">
        <f t="shared" si="863"/>
        <v>#N/A</v>
      </c>
      <c r="X10999" s="37" t="e">
        <f t="shared" si="862"/>
        <v>#N/A</v>
      </c>
      <c r="Y10999" s="37" t="e">
        <f t="shared" si="865"/>
        <v>#N/A</v>
      </c>
      <c r="Z10999" s="37"/>
      <c r="AA10999" s="37"/>
    </row>
    <row r="11000" spans="20:27">
      <c r="T11000" s="26">
        <v>10980</v>
      </c>
      <c r="U11000" s="26" t="e">
        <f t="shared" si="864"/>
        <v>#N/A</v>
      </c>
      <c r="V11000" s="36" t="e">
        <f t="shared" si="861"/>
        <v>#N/A</v>
      </c>
      <c r="W11000" s="29" t="e">
        <f t="shared" si="863"/>
        <v>#N/A</v>
      </c>
      <c r="X11000" s="37" t="e">
        <f t="shared" si="862"/>
        <v>#N/A</v>
      </c>
      <c r="Y11000" s="37" t="e">
        <f t="shared" si="865"/>
        <v>#N/A</v>
      </c>
      <c r="Z11000" s="37"/>
      <c r="AA11000" s="37"/>
    </row>
    <row r="11001" spans="20:27">
      <c r="T11001" s="26">
        <v>10981</v>
      </c>
      <c r="U11001" s="26" t="e">
        <f t="shared" si="864"/>
        <v>#N/A</v>
      </c>
      <c r="V11001" s="36" t="e">
        <f t="shared" si="861"/>
        <v>#N/A</v>
      </c>
      <c r="W11001" s="29" t="e">
        <f t="shared" si="863"/>
        <v>#N/A</v>
      </c>
      <c r="X11001" s="37" t="e">
        <f t="shared" si="862"/>
        <v>#N/A</v>
      </c>
      <c r="Y11001" s="37" t="e">
        <f t="shared" si="865"/>
        <v>#N/A</v>
      </c>
      <c r="Z11001" s="37"/>
      <c r="AA11001" s="37"/>
    </row>
    <row r="11002" spans="20:27">
      <c r="T11002" s="26">
        <v>10982</v>
      </c>
      <c r="U11002" s="26" t="e">
        <f t="shared" si="864"/>
        <v>#N/A</v>
      </c>
      <c r="V11002" s="36" t="e">
        <f t="shared" si="861"/>
        <v>#N/A</v>
      </c>
      <c r="W11002" s="29" t="e">
        <f t="shared" si="863"/>
        <v>#N/A</v>
      </c>
      <c r="X11002" s="37" t="e">
        <f t="shared" si="862"/>
        <v>#N/A</v>
      </c>
      <c r="Y11002" s="37" t="e">
        <f t="shared" si="865"/>
        <v>#N/A</v>
      </c>
      <c r="Z11002" s="37"/>
      <c r="AA11002" s="37"/>
    </row>
    <row r="11003" spans="20:27">
      <c r="T11003" s="26">
        <v>10983</v>
      </c>
      <c r="U11003" s="26" t="e">
        <f t="shared" si="864"/>
        <v>#N/A</v>
      </c>
      <c r="V11003" s="36" t="e">
        <f t="shared" si="861"/>
        <v>#N/A</v>
      </c>
      <c r="W11003" s="29" t="e">
        <f t="shared" si="863"/>
        <v>#N/A</v>
      </c>
      <c r="X11003" s="37" t="e">
        <f t="shared" si="862"/>
        <v>#N/A</v>
      </c>
      <c r="Y11003" s="37" t="e">
        <f t="shared" si="865"/>
        <v>#N/A</v>
      </c>
      <c r="Z11003" s="37"/>
      <c r="AA11003" s="37"/>
    </row>
    <row r="11004" spans="20:27">
      <c r="T11004" s="26">
        <v>10984</v>
      </c>
      <c r="U11004" s="26" t="e">
        <f t="shared" si="864"/>
        <v>#N/A</v>
      </c>
      <c r="V11004" s="36" t="e">
        <f t="shared" si="861"/>
        <v>#N/A</v>
      </c>
      <c r="W11004" s="29" t="e">
        <f t="shared" si="863"/>
        <v>#N/A</v>
      </c>
      <c r="X11004" s="37" t="e">
        <f t="shared" si="862"/>
        <v>#N/A</v>
      </c>
      <c r="Y11004" s="37" t="e">
        <f t="shared" si="865"/>
        <v>#N/A</v>
      </c>
      <c r="Z11004" s="37"/>
      <c r="AA11004" s="37"/>
    </row>
    <row r="11005" spans="20:27">
      <c r="T11005" s="26">
        <v>10985</v>
      </c>
      <c r="U11005" s="26" t="e">
        <f t="shared" si="864"/>
        <v>#N/A</v>
      </c>
      <c r="V11005" s="36" t="e">
        <f t="shared" si="861"/>
        <v>#N/A</v>
      </c>
      <c r="W11005" s="29" t="e">
        <f t="shared" si="863"/>
        <v>#N/A</v>
      </c>
      <c r="X11005" s="37" t="e">
        <f t="shared" si="862"/>
        <v>#N/A</v>
      </c>
      <c r="Y11005" s="37" t="e">
        <f t="shared" si="865"/>
        <v>#N/A</v>
      </c>
      <c r="Z11005" s="37"/>
      <c r="AA11005" s="37"/>
    </row>
    <row r="11006" spans="20:27">
      <c r="T11006" s="26">
        <v>10986</v>
      </c>
      <c r="U11006" s="26" t="e">
        <f t="shared" si="864"/>
        <v>#N/A</v>
      </c>
      <c r="V11006" s="36" t="e">
        <f t="shared" si="861"/>
        <v>#N/A</v>
      </c>
      <c r="W11006" s="29" t="e">
        <f t="shared" si="863"/>
        <v>#N/A</v>
      </c>
      <c r="X11006" s="37" t="e">
        <f t="shared" si="862"/>
        <v>#N/A</v>
      </c>
      <c r="Y11006" s="37" t="e">
        <f t="shared" si="865"/>
        <v>#N/A</v>
      </c>
      <c r="Z11006" s="37"/>
      <c r="AA11006" s="37"/>
    </row>
    <row r="11007" spans="20:27">
      <c r="T11007" s="26">
        <v>10987</v>
      </c>
      <c r="U11007" s="26" t="e">
        <f t="shared" si="864"/>
        <v>#N/A</v>
      </c>
      <c r="V11007" s="36" t="e">
        <f t="shared" si="861"/>
        <v>#N/A</v>
      </c>
      <c r="W11007" s="29" t="e">
        <f t="shared" si="863"/>
        <v>#N/A</v>
      </c>
      <c r="X11007" s="37" t="e">
        <f t="shared" si="862"/>
        <v>#N/A</v>
      </c>
      <c r="Y11007" s="37" t="e">
        <f t="shared" si="865"/>
        <v>#N/A</v>
      </c>
      <c r="Z11007" s="37"/>
      <c r="AA11007" s="37"/>
    </row>
    <row r="11008" spans="20:27">
      <c r="T11008" s="26">
        <v>10988</v>
      </c>
      <c r="U11008" s="26" t="e">
        <f t="shared" si="864"/>
        <v>#N/A</v>
      </c>
      <c r="V11008" s="36" t="e">
        <f t="shared" si="861"/>
        <v>#N/A</v>
      </c>
      <c r="W11008" s="29" t="e">
        <f t="shared" si="863"/>
        <v>#N/A</v>
      </c>
      <c r="X11008" s="37" t="e">
        <f t="shared" si="862"/>
        <v>#N/A</v>
      </c>
      <c r="Y11008" s="37" t="e">
        <f t="shared" si="865"/>
        <v>#N/A</v>
      </c>
      <c r="Z11008" s="37"/>
      <c r="AA11008" s="37"/>
    </row>
    <row r="11009" spans="20:27">
      <c r="T11009" s="26">
        <v>10989</v>
      </c>
      <c r="U11009" s="26" t="e">
        <f t="shared" si="864"/>
        <v>#N/A</v>
      </c>
      <c r="V11009" s="36" t="e">
        <f t="shared" si="861"/>
        <v>#N/A</v>
      </c>
      <c r="W11009" s="29" t="e">
        <f t="shared" si="863"/>
        <v>#N/A</v>
      </c>
      <c r="X11009" s="37" t="e">
        <f t="shared" si="862"/>
        <v>#N/A</v>
      </c>
      <c r="Y11009" s="37" t="e">
        <f t="shared" si="865"/>
        <v>#N/A</v>
      </c>
      <c r="Z11009" s="37"/>
      <c r="AA11009" s="37"/>
    </row>
    <row r="11010" spans="20:27">
      <c r="T11010" s="26">
        <v>10990</v>
      </c>
      <c r="U11010" s="26" t="e">
        <f t="shared" si="864"/>
        <v>#N/A</v>
      </c>
      <c r="V11010" s="36" t="e">
        <f t="shared" si="861"/>
        <v>#N/A</v>
      </c>
      <c r="W11010" s="29" t="e">
        <f t="shared" si="863"/>
        <v>#N/A</v>
      </c>
      <c r="X11010" s="37" t="e">
        <f t="shared" si="862"/>
        <v>#N/A</v>
      </c>
      <c r="Y11010" s="37" t="e">
        <f t="shared" si="865"/>
        <v>#N/A</v>
      </c>
      <c r="Z11010" s="37"/>
      <c r="AA11010" s="37"/>
    </row>
    <row r="11011" spans="20:27">
      <c r="T11011" s="26">
        <v>10991</v>
      </c>
      <c r="U11011" s="26" t="e">
        <f t="shared" si="864"/>
        <v>#N/A</v>
      </c>
      <c r="V11011" s="36" t="e">
        <f t="shared" si="861"/>
        <v>#N/A</v>
      </c>
      <c r="W11011" s="29" t="e">
        <f t="shared" si="863"/>
        <v>#N/A</v>
      </c>
      <c r="X11011" s="37" t="e">
        <f t="shared" si="862"/>
        <v>#N/A</v>
      </c>
      <c r="Y11011" s="37" t="e">
        <f t="shared" si="865"/>
        <v>#N/A</v>
      </c>
      <c r="Z11011" s="37"/>
      <c r="AA11011" s="37"/>
    </row>
    <row r="11012" spans="20:27">
      <c r="T11012" s="26">
        <v>10992</v>
      </c>
      <c r="U11012" s="26" t="e">
        <f t="shared" si="864"/>
        <v>#N/A</v>
      </c>
      <c r="V11012" s="36" t="e">
        <f t="shared" si="861"/>
        <v>#N/A</v>
      </c>
      <c r="W11012" s="29" t="e">
        <f t="shared" si="863"/>
        <v>#N/A</v>
      </c>
      <c r="X11012" s="37" t="e">
        <f t="shared" si="862"/>
        <v>#N/A</v>
      </c>
      <c r="Y11012" s="37" t="e">
        <f t="shared" si="865"/>
        <v>#N/A</v>
      </c>
      <c r="Z11012" s="37"/>
      <c r="AA11012" s="37"/>
    </row>
    <row r="11013" spans="20:27">
      <c r="T11013" s="26">
        <v>10993</v>
      </c>
      <c r="U11013" s="26" t="e">
        <f t="shared" si="864"/>
        <v>#N/A</v>
      </c>
      <c r="V11013" s="36" t="e">
        <f t="shared" si="861"/>
        <v>#N/A</v>
      </c>
      <c r="W11013" s="29" t="e">
        <f t="shared" si="863"/>
        <v>#N/A</v>
      </c>
      <c r="X11013" s="37" t="e">
        <f t="shared" si="862"/>
        <v>#N/A</v>
      </c>
      <c r="Y11013" s="37" t="e">
        <f t="shared" si="865"/>
        <v>#N/A</v>
      </c>
      <c r="Z11013" s="37"/>
      <c r="AA11013" s="37"/>
    </row>
    <row r="11014" spans="20:27">
      <c r="T11014" s="26">
        <v>10994</v>
      </c>
      <c r="U11014" s="26" t="e">
        <f t="shared" si="864"/>
        <v>#N/A</v>
      </c>
      <c r="V11014" s="36" t="e">
        <f t="shared" si="861"/>
        <v>#N/A</v>
      </c>
      <c r="W11014" s="29" t="e">
        <f t="shared" si="863"/>
        <v>#N/A</v>
      </c>
      <c r="X11014" s="37" t="e">
        <f t="shared" si="862"/>
        <v>#N/A</v>
      </c>
      <c r="Y11014" s="37" t="e">
        <f t="shared" si="865"/>
        <v>#N/A</v>
      </c>
      <c r="Z11014" s="37"/>
      <c r="AA11014" s="37"/>
    </row>
    <row r="11015" spans="20:27">
      <c r="T11015" s="26">
        <v>10995</v>
      </c>
      <c r="U11015" s="26" t="e">
        <f t="shared" si="864"/>
        <v>#N/A</v>
      </c>
      <c r="V11015" s="36" t="e">
        <f t="shared" si="861"/>
        <v>#N/A</v>
      </c>
      <c r="W11015" s="29" t="e">
        <f t="shared" si="863"/>
        <v>#N/A</v>
      </c>
      <c r="X11015" s="37" t="e">
        <f t="shared" si="862"/>
        <v>#N/A</v>
      </c>
      <c r="Y11015" s="37" t="e">
        <f t="shared" si="865"/>
        <v>#N/A</v>
      </c>
      <c r="Z11015" s="37"/>
      <c r="AA11015" s="37"/>
    </row>
    <row r="11016" spans="20:27">
      <c r="T11016" s="26">
        <v>10996</v>
      </c>
      <c r="U11016" s="26" t="e">
        <f t="shared" si="864"/>
        <v>#N/A</v>
      </c>
      <c r="V11016" s="36" t="e">
        <f t="shared" ref="V11016:V11079" si="866">K$23*EXP(M$22*LOG(T11016/O$23))</f>
        <v>#N/A</v>
      </c>
      <c r="W11016" s="29" t="e">
        <f t="shared" si="863"/>
        <v>#N/A</v>
      </c>
      <c r="X11016" s="37" t="e">
        <f t="shared" ref="X11016:X11079" si="867">IF(($K$60+15)&gt;T11016,T11016,(#N/A))</f>
        <v>#N/A</v>
      </c>
      <c r="Y11016" s="37" t="e">
        <f t="shared" si="865"/>
        <v>#N/A</v>
      </c>
      <c r="Z11016" s="37"/>
      <c r="AA11016" s="37"/>
    </row>
    <row r="11017" spans="20:27">
      <c r="T11017" s="26">
        <v>10997</v>
      </c>
      <c r="U11017" s="26" t="e">
        <f t="shared" si="864"/>
        <v>#N/A</v>
      </c>
      <c r="V11017" s="36" t="e">
        <f t="shared" si="866"/>
        <v>#N/A</v>
      </c>
      <c r="W11017" s="29" t="e">
        <f t="shared" si="863"/>
        <v>#N/A</v>
      </c>
      <c r="X11017" s="37" t="e">
        <f t="shared" si="867"/>
        <v>#N/A</v>
      </c>
      <c r="Y11017" s="37" t="e">
        <f t="shared" si="865"/>
        <v>#N/A</v>
      </c>
      <c r="Z11017" s="37"/>
      <c r="AA11017" s="37"/>
    </row>
    <row r="11018" spans="20:27">
      <c r="T11018" s="26">
        <v>10998</v>
      </c>
      <c r="U11018" s="26" t="e">
        <f t="shared" si="864"/>
        <v>#N/A</v>
      </c>
      <c r="V11018" s="36" t="e">
        <f t="shared" si="866"/>
        <v>#N/A</v>
      </c>
      <c r="W11018" s="29" t="e">
        <f t="shared" si="863"/>
        <v>#N/A</v>
      </c>
      <c r="X11018" s="37" t="e">
        <f t="shared" si="867"/>
        <v>#N/A</v>
      </c>
      <c r="Y11018" s="37" t="e">
        <f t="shared" si="865"/>
        <v>#N/A</v>
      </c>
      <c r="Z11018" s="37"/>
      <c r="AA11018" s="37"/>
    </row>
    <row r="11019" spans="20:27">
      <c r="T11019" s="26">
        <v>10999</v>
      </c>
      <c r="U11019" s="26" t="e">
        <f t="shared" si="864"/>
        <v>#N/A</v>
      </c>
      <c r="V11019" s="36" t="e">
        <f t="shared" si="866"/>
        <v>#N/A</v>
      </c>
      <c r="W11019" s="29" t="e">
        <f t="shared" si="863"/>
        <v>#N/A</v>
      </c>
      <c r="X11019" s="37" t="e">
        <f t="shared" si="867"/>
        <v>#N/A</v>
      </c>
      <c r="Y11019" s="37" t="e">
        <f t="shared" si="865"/>
        <v>#N/A</v>
      </c>
      <c r="Z11019" s="37"/>
      <c r="AA11019" s="37"/>
    </row>
    <row r="11020" spans="20:27">
      <c r="T11020" s="26">
        <v>11000</v>
      </c>
      <c r="U11020" s="26" t="e">
        <f t="shared" si="864"/>
        <v>#N/A</v>
      </c>
      <c r="V11020" s="36" t="e">
        <f t="shared" si="866"/>
        <v>#N/A</v>
      </c>
      <c r="W11020" s="29" t="e">
        <f t="shared" si="863"/>
        <v>#N/A</v>
      </c>
      <c r="X11020" s="37" t="e">
        <f t="shared" si="867"/>
        <v>#N/A</v>
      </c>
      <c r="Y11020" s="37" t="e">
        <f t="shared" si="865"/>
        <v>#N/A</v>
      </c>
      <c r="Z11020" s="37"/>
      <c r="AA11020" s="37"/>
    </row>
    <row r="11021" spans="20:27">
      <c r="T11021" s="26">
        <v>11001</v>
      </c>
      <c r="U11021" s="26" t="e">
        <f t="shared" si="864"/>
        <v>#N/A</v>
      </c>
      <c r="V11021" s="36" t="e">
        <f t="shared" si="866"/>
        <v>#N/A</v>
      </c>
      <c r="W11021" s="29" t="e">
        <f t="shared" si="863"/>
        <v>#N/A</v>
      </c>
      <c r="X11021" s="37" t="e">
        <f t="shared" si="867"/>
        <v>#N/A</v>
      </c>
      <c r="Y11021" s="37" t="e">
        <f t="shared" si="865"/>
        <v>#N/A</v>
      </c>
      <c r="Z11021" s="37"/>
      <c r="AA11021" s="37"/>
    </row>
    <row r="11022" spans="20:27">
      <c r="T11022" s="26">
        <v>11002</v>
      </c>
      <c r="U11022" s="26" t="e">
        <f t="shared" si="864"/>
        <v>#N/A</v>
      </c>
      <c r="V11022" s="36" t="e">
        <f t="shared" si="866"/>
        <v>#N/A</v>
      </c>
      <c r="W11022" s="29" t="e">
        <f t="shared" si="863"/>
        <v>#N/A</v>
      </c>
      <c r="X11022" s="37" t="e">
        <f t="shared" si="867"/>
        <v>#N/A</v>
      </c>
      <c r="Y11022" s="37" t="e">
        <f t="shared" si="865"/>
        <v>#N/A</v>
      </c>
      <c r="Z11022" s="37"/>
      <c r="AA11022" s="37"/>
    </row>
    <row r="11023" spans="20:27">
      <c r="T11023" s="26">
        <v>11003</v>
      </c>
      <c r="U11023" s="26" t="e">
        <f t="shared" si="864"/>
        <v>#N/A</v>
      </c>
      <c r="V11023" s="36" t="e">
        <f t="shared" si="866"/>
        <v>#N/A</v>
      </c>
      <c r="W11023" s="29" t="e">
        <f t="shared" si="863"/>
        <v>#N/A</v>
      </c>
      <c r="X11023" s="37" t="e">
        <f t="shared" si="867"/>
        <v>#N/A</v>
      </c>
      <c r="Y11023" s="37" t="e">
        <f t="shared" si="865"/>
        <v>#N/A</v>
      </c>
      <c r="Z11023" s="37"/>
      <c r="AA11023" s="37"/>
    </row>
    <row r="11024" spans="20:27">
      <c r="T11024" s="26">
        <v>11004</v>
      </c>
      <c r="U11024" s="26" t="e">
        <f t="shared" si="864"/>
        <v>#N/A</v>
      </c>
      <c r="V11024" s="36" t="e">
        <f t="shared" si="866"/>
        <v>#N/A</v>
      </c>
      <c r="W11024" s="29" t="e">
        <f t="shared" si="863"/>
        <v>#N/A</v>
      </c>
      <c r="X11024" s="37" t="e">
        <f t="shared" si="867"/>
        <v>#N/A</v>
      </c>
      <c r="Y11024" s="37" t="e">
        <f t="shared" si="865"/>
        <v>#N/A</v>
      </c>
      <c r="Z11024" s="37"/>
      <c r="AA11024" s="37"/>
    </row>
    <row r="11025" spans="20:27">
      <c r="T11025" s="26">
        <v>11005</v>
      </c>
      <c r="U11025" s="26" t="e">
        <f t="shared" si="864"/>
        <v>#N/A</v>
      </c>
      <c r="V11025" s="36" t="e">
        <f t="shared" si="866"/>
        <v>#N/A</v>
      </c>
      <c r="W11025" s="29" t="e">
        <f t="shared" si="863"/>
        <v>#N/A</v>
      </c>
      <c r="X11025" s="37" t="e">
        <f t="shared" si="867"/>
        <v>#N/A</v>
      </c>
      <c r="Y11025" s="37" t="e">
        <f t="shared" si="865"/>
        <v>#N/A</v>
      </c>
      <c r="Z11025" s="37"/>
      <c r="AA11025" s="37"/>
    </row>
    <row r="11026" spans="20:27">
      <c r="T11026" s="26">
        <v>11006</v>
      </c>
      <c r="U11026" s="26" t="e">
        <f t="shared" si="864"/>
        <v>#N/A</v>
      </c>
      <c r="V11026" s="36" t="e">
        <f t="shared" si="866"/>
        <v>#N/A</v>
      </c>
      <c r="W11026" s="29" t="e">
        <f t="shared" si="863"/>
        <v>#N/A</v>
      </c>
      <c r="X11026" s="37" t="e">
        <f t="shared" si="867"/>
        <v>#N/A</v>
      </c>
      <c r="Y11026" s="37" t="e">
        <f t="shared" si="865"/>
        <v>#N/A</v>
      </c>
      <c r="Z11026" s="37"/>
      <c r="AA11026" s="37"/>
    </row>
    <row r="11027" spans="20:27">
      <c r="T11027" s="26">
        <v>11007</v>
      </c>
      <c r="U11027" s="26" t="e">
        <f t="shared" si="864"/>
        <v>#N/A</v>
      </c>
      <c r="V11027" s="36" t="e">
        <f t="shared" si="866"/>
        <v>#N/A</v>
      </c>
      <c r="W11027" s="29" t="e">
        <f t="shared" si="863"/>
        <v>#N/A</v>
      </c>
      <c r="X11027" s="37" t="e">
        <f t="shared" si="867"/>
        <v>#N/A</v>
      </c>
      <c r="Y11027" s="37" t="e">
        <f t="shared" si="865"/>
        <v>#N/A</v>
      </c>
      <c r="Z11027" s="37"/>
      <c r="AA11027" s="37"/>
    </row>
    <row r="11028" spans="20:27">
      <c r="T11028" s="26">
        <v>11008</v>
      </c>
      <c r="U11028" s="26" t="e">
        <f t="shared" si="864"/>
        <v>#N/A</v>
      </c>
      <c r="V11028" s="36" t="e">
        <f t="shared" si="866"/>
        <v>#N/A</v>
      </c>
      <c r="W11028" s="29" t="e">
        <f t="shared" si="863"/>
        <v>#N/A</v>
      </c>
      <c r="X11028" s="37" t="e">
        <f t="shared" si="867"/>
        <v>#N/A</v>
      </c>
      <c r="Y11028" s="37" t="e">
        <f t="shared" si="865"/>
        <v>#N/A</v>
      </c>
      <c r="Z11028" s="37"/>
      <c r="AA11028" s="37"/>
    </row>
    <row r="11029" spans="20:27">
      <c r="T11029" s="26">
        <v>11009</v>
      </c>
      <c r="U11029" s="26" t="e">
        <f t="shared" si="864"/>
        <v>#N/A</v>
      </c>
      <c r="V11029" s="36" t="e">
        <f t="shared" si="866"/>
        <v>#N/A</v>
      </c>
      <c r="W11029" s="29" t="e">
        <f t="shared" ref="W11029:W11092" si="868">IF(U11029="",(#N/A),V11029)</f>
        <v>#N/A</v>
      </c>
      <c r="X11029" s="37" t="e">
        <f t="shared" si="867"/>
        <v>#N/A</v>
      </c>
      <c r="Y11029" s="37" t="e">
        <f t="shared" si="865"/>
        <v>#N/A</v>
      </c>
      <c r="Z11029" s="37"/>
      <c r="AA11029" s="37"/>
    </row>
    <row r="11030" spans="20:27">
      <c r="T11030" s="26">
        <v>11010</v>
      </c>
      <c r="U11030" s="26" t="e">
        <f t="shared" ref="U11030:U11093" si="869">IF(MAX(D$20:D$64)&lt;T11030,(#N/A),T11030)</f>
        <v>#N/A</v>
      </c>
      <c r="V11030" s="36" t="e">
        <f t="shared" si="866"/>
        <v>#N/A</v>
      </c>
      <c r="W11030" s="29" t="e">
        <f t="shared" si="868"/>
        <v>#N/A</v>
      </c>
      <c r="X11030" s="37" t="e">
        <f t="shared" si="867"/>
        <v>#N/A</v>
      </c>
      <c r="Y11030" s="37" t="e">
        <f t="shared" si="865"/>
        <v>#N/A</v>
      </c>
      <c r="Z11030" s="37"/>
      <c r="AA11030" s="37"/>
    </row>
    <row r="11031" spans="20:27">
      <c r="T11031" s="26">
        <v>11011</v>
      </c>
      <c r="U11031" s="26" t="e">
        <f t="shared" si="869"/>
        <v>#N/A</v>
      </c>
      <c r="V11031" s="36" t="e">
        <f t="shared" si="866"/>
        <v>#N/A</v>
      </c>
      <c r="W11031" s="29" t="e">
        <f t="shared" si="868"/>
        <v>#N/A</v>
      </c>
      <c r="X11031" s="37" t="e">
        <f t="shared" si="867"/>
        <v>#N/A</v>
      </c>
      <c r="Y11031" s="37" t="e">
        <f t="shared" si="865"/>
        <v>#N/A</v>
      </c>
      <c r="Z11031" s="37"/>
      <c r="AA11031" s="37"/>
    </row>
    <row r="11032" spans="20:27">
      <c r="T11032" s="26">
        <v>11012</v>
      </c>
      <c r="U11032" s="26" t="e">
        <f t="shared" si="869"/>
        <v>#N/A</v>
      </c>
      <c r="V11032" s="36" t="e">
        <f t="shared" si="866"/>
        <v>#N/A</v>
      </c>
      <c r="W11032" s="29" t="e">
        <f t="shared" si="868"/>
        <v>#N/A</v>
      </c>
      <c r="X11032" s="37" t="e">
        <f t="shared" si="867"/>
        <v>#N/A</v>
      </c>
      <c r="Y11032" s="37" t="e">
        <f t="shared" si="865"/>
        <v>#N/A</v>
      </c>
      <c r="Z11032" s="37"/>
      <c r="AA11032" s="37"/>
    </row>
    <row r="11033" spans="20:27">
      <c r="T11033" s="26">
        <v>11013</v>
      </c>
      <c r="U11033" s="26" t="e">
        <f t="shared" si="869"/>
        <v>#N/A</v>
      </c>
      <c r="V11033" s="36" t="e">
        <f t="shared" si="866"/>
        <v>#N/A</v>
      </c>
      <c r="W11033" s="29" t="e">
        <f t="shared" si="868"/>
        <v>#N/A</v>
      </c>
      <c r="X11033" s="37" t="e">
        <f t="shared" si="867"/>
        <v>#N/A</v>
      </c>
      <c r="Y11033" s="37" t="e">
        <f t="shared" si="865"/>
        <v>#N/A</v>
      </c>
      <c r="Z11033" s="37"/>
      <c r="AA11033" s="37"/>
    </row>
    <row r="11034" spans="20:27">
      <c r="T11034" s="26">
        <v>11014</v>
      </c>
      <c r="U11034" s="26" t="e">
        <f t="shared" si="869"/>
        <v>#N/A</v>
      </c>
      <c r="V11034" s="36" t="e">
        <f t="shared" si="866"/>
        <v>#N/A</v>
      </c>
      <c r="W11034" s="29" t="e">
        <f t="shared" si="868"/>
        <v>#N/A</v>
      </c>
      <c r="X11034" s="37" t="e">
        <f t="shared" si="867"/>
        <v>#N/A</v>
      </c>
      <c r="Y11034" s="37" t="e">
        <f t="shared" si="865"/>
        <v>#N/A</v>
      </c>
      <c r="Z11034" s="37"/>
      <c r="AA11034" s="37"/>
    </row>
    <row r="11035" spans="20:27">
      <c r="T11035" s="26">
        <v>11015</v>
      </c>
      <c r="U11035" s="26" t="e">
        <f t="shared" si="869"/>
        <v>#N/A</v>
      </c>
      <c r="V11035" s="36" t="e">
        <f t="shared" si="866"/>
        <v>#N/A</v>
      </c>
      <c r="W11035" s="29" t="e">
        <f t="shared" si="868"/>
        <v>#N/A</v>
      </c>
      <c r="X11035" s="37" t="e">
        <f t="shared" si="867"/>
        <v>#N/A</v>
      </c>
      <c r="Y11035" s="37" t="e">
        <f t="shared" si="865"/>
        <v>#N/A</v>
      </c>
      <c r="Z11035" s="37"/>
      <c r="AA11035" s="37"/>
    </row>
    <row r="11036" spans="20:27">
      <c r="T11036" s="26">
        <v>11016</v>
      </c>
      <c r="U11036" s="26" t="e">
        <f t="shared" si="869"/>
        <v>#N/A</v>
      </c>
      <c r="V11036" s="36" t="e">
        <f t="shared" si="866"/>
        <v>#N/A</v>
      </c>
      <c r="W11036" s="29" t="e">
        <f t="shared" si="868"/>
        <v>#N/A</v>
      </c>
      <c r="X11036" s="37" t="e">
        <f t="shared" si="867"/>
        <v>#N/A</v>
      </c>
      <c r="Y11036" s="37" t="e">
        <f t="shared" si="865"/>
        <v>#N/A</v>
      </c>
      <c r="Z11036" s="37"/>
      <c r="AA11036" s="37"/>
    </row>
    <row r="11037" spans="20:27">
      <c r="T11037" s="26">
        <v>11017</v>
      </c>
      <c r="U11037" s="26" t="e">
        <f t="shared" si="869"/>
        <v>#N/A</v>
      </c>
      <c r="V11037" s="36" t="e">
        <f t="shared" si="866"/>
        <v>#N/A</v>
      </c>
      <c r="W11037" s="29" t="e">
        <f t="shared" si="868"/>
        <v>#N/A</v>
      </c>
      <c r="X11037" s="37" t="e">
        <f t="shared" si="867"/>
        <v>#N/A</v>
      </c>
      <c r="Y11037" s="37" t="e">
        <f t="shared" si="865"/>
        <v>#N/A</v>
      </c>
      <c r="Z11037" s="37"/>
      <c r="AA11037" s="37"/>
    </row>
    <row r="11038" spans="20:27">
      <c r="T11038" s="26">
        <v>11018</v>
      </c>
      <c r="U11038" s="26" t="e">
        <f t="shared" si="869"/>
        <v>#N/A</v>
      </c>
      <c r="V11038" s="36" t="e">
        <f t="shared" si="866"/>
        <v>#N/A</v>
      </c>
      <c r="W11038" s="29" t="e">
        <f t="shared" si="868"/>
        <v>#N/A</v>
      </c>
      <c r="X11038" s="37" t="e">
        <f t="shared" si="867"/>
        <v>#N/A</v>
      </c>
      <c r="Y11038" s="37" t="e">
        <f t="shared" si="865"/>
        <v>#N/A</v>
      </c>
      <c r="Z11038" s="37"/>
      <c r="AA11038" s="37"/>
    </row>
    <row r="11039" spans="20:27">
      <c r="T11039" s="26">
        <v>11019</v>
      </c>
      <c r="U11039" s="26" t="e">
        <f t="shared" si="869"/>
        <v>#N/A</v>
      </c>
      <c r="V11039" s="36" t="e">
        <f t="shared" si="866"/>
        <v>#N/A</v>
      </c>
      <c r="W11039" s="29" t="e">
        <f t="shared" si="868"/>
        <v>#N/A</v>
      </c>
      <c r="X11039" s="37" t="e">
        <f t="shared" si="867"/>
        <v>#N/A</v>
      </c>
      <c r="Y11039" s="37" t="e">
        <f t="shared" ref="Y11039:Y11102" si="870">IF(($K$60+15)&gt;T11039,K$23*EXP(M$22*LOG(T11039/O$23)),(#N/A))</f>
        <v>#N/A</v>
      </c>
      <c r="Z11039" s="37"/>
      <c r="AA11039" s="37"/>
    </row>
    <row r="11040" spans="20:27">
      <c r="T11040" s="26">
        <v>11020</v>
      </c>
      <c r="U11040" s="26" t="e">
        <f t="shared" si="869"/>
        <v>#N/A</v>
      </c>
      <c r="V11040" s="36" t="e">
        <f t="shared" si="866"/>
        <v>#N/A</v>
      </c>
      <c r="W11040" s="29" t="e">
        <f t="shared" si="868"/>
        <v>#N/A</v>
      </c>
      <c r="X11040" s="37" t="e">
        <f t="shared" si="867"/>
        <v>#N/A</v>
      </c>
      <c r="Y11040" s="37" t="e">
        <f t="shared" si="870"/>
        <v>#N/A</v>
      </c>
      <c r="Z11040" s="37"/>
      <c r="AA11040" s="37"/>
    </row>
    <row r="11041" spans="20:27">
      <c r="T11041" s="26">
        <v>11021</v>
      </c>
      <c r="U11041" s="26" t="e">
        <f t="shared" si="869"/>
        <v>#N/A</v>
      </c>
      <c r="V11041" s="36" t="e">
        <f t="shared" si="866"/>
        <v>#N/A</v>
      </c>
      <c r="W11041" s="29" t="e">
        <f t="shared" si="868"/>
        <v>#N/A</v>
      </c>
      <c r="X11041" s="37" t="e">
        <f t="shared" si="867"/>
        <v>#N/A</v>
      </c>
      <c r="Y11041" s="37" t="e">
        <f t="shared" si="870"/>
        <v>#N/A</v>
      </c>
      <c r="Z11041" s="37"/>
      <c r="AA11041" s="37"/>
    </row>
    <row r="11042" spans="20:27">
      <c r="T11042" s="26">
        <v>11022</v>
      </c>
      <c r="U11042" s="26" t="e">
        <f t="shared" si="869"/>
        <v>#N/A</v>
      </c>
      <c r="V11042" s="36" t="e">
        <f t="shared" si="866"/>
        <v>#N/A</v>
      </c>
      <c r="W11042" s="29" t="e">
        <f t="shared" si="868"/>
        <v>#N/A</v>
      </c>
      <c r="X11042" s="37" t="e">
        <f t="shared" si="867"/>
        <v>#N/A</v>
      </c>
      <c r="Y11042" s="37" t="e">
        <f t="shared" si="870"/>
        <v>#N/A</v>
      </c>
      <c r="Z11042" s="37"/>
      <c r="AA11042" s="37"/>
    </row>
    <row r="11043" spans="20:27">
      <c r="T11043" s="26">
        <v>11023</v>
      </c>
      <c r="U11043" s="26" t="e">
        <f t="shared" si="869"/>
        <v>#N/A</v>
      </c>
      <c r="V11043" s="36" t="e">
        <f t="shared" si="866"/>
        <v>#N/A</v>
      </c>
      <c r="W11043" s="29" t="e">
        <f t="shared" si="868"/>
        <v>#N/A</v>
      </c>
      <c r="X11043" s="37" t="e">
        <f t="shared" si="867"/>
        <v>#N/A</v>
      </c>
      <c r="Y11043" s="37" t="e">
        <f t="shared" si="870"/>
        <v>#N/A</v>
      </c>
      <c r="Z11043" s="37"/>
      <c r="AA11043" s="37"/>
    </row>
    <row r="11044" spans="20:27">
      <c r="T11044" s="26">
        <v>11024</v>
      </c>
      <c r="U11044" s="26" t="e">
        <f t="shared" si="869"/>
        <v>#N/A</v>
      </c>
      <c r="V11044" s="36" t="e">
        <f t="shared" si="866"/>
        <v>#N/A</v>
      </c>
      <c r="W11044" s="29" t="e">
        <f t="shared" si="868"/>
        <v>#N/A</v>
      </c>
      <c r="X11044" s="37" t="e">
        <f t="shared" si="867"/>
        <v>#N/A</v>
      </c>
      <c r="Y11044" s="37" t="e">
        <f t="shared" si="870"/>
        <v>#N/A</v>
      </c>
      <c r="Z11044" s="37"/>
      <c r="AA11044" s="37"/>
    </row>
    <row r="11045" spans="20:27">
      <c r="T11045" s="26">
        <v>11025</v>
      </c>
      <c r="U11045" s="26" t="e">
        <f t="shared" si="869"/>
        <v>#N/A</v>
      </c>
      <c r="V11045" s="36" t="e">
        <f t="shared" si="866"/>
        <v>#N/A</v>
      </c>
      <c r="W11045" s="29" t="e">
        <f t="shared" si="868"/>
        <v>#N/A</v>
      </c>
      <c r="X11045" s="37" t="e">
        <f t="shared" si="867"/>
        <v>#N/A</v>
      </c>
      <c r="Y11045" s="37" t="e">
        <f t="shared" si="870"/>
        <v>#N/A</v>
      </c>
      <c r="Z11045" s="37"/>
      <c r="AA11045" s="37"/>
    </row>
    <row r="11046" spans="20:27">
      <c r="T11046" s="26">
        <v>11026</v>
      </c>
      <c r="U11046" s="26" t="e">
        <f t="shared" si="869"/>
        <v>#N/A</v>
      </c>
      <c r="V11046" s="36" t="e">
        <f t="shared" si="866"/>
        <v>#N/A</v>
      </c>
      <c r="W11046" s="29" t="e">
        <f t="shared" si="868"/>
        <v>#N/A</v>
      </c>
      <c r="X11046" s="37" t="e">
        <f t="shared" si="867"/>
        <v>#N/A</v>
      </c>
      <c r="Y11046" s="37" t="e">
        <f t="shared" si="870"/>
        <v>#N/A</v>
      </c>
      <c r="Z11046" s="37"/>
      <c r="AA11046" s="37"/>
    </row>
    <row r="11047" spans="20:27">
      <c r="T11047" s="26">
        <v>11027</v>
      </c>
      <c r="U11047" s="26" t="e">
        <f t="shared" si="869"/>
        <v>#N/A</v>
      </c>
      <c r="V11047" s="36" t="e">
        <f t="shared" si="866"/>
        <v>#N/A</v>
      </c>
      <c r="W11047" s="29" t="e">
        <f t="shared" si="868"/>
        <v>#N/A</v>
      </c>
      <c r="X11047" s="37" t="e">
        <f t="shared" si="867"/>
        <v>#N/A</v>
      </c>
      <c r="Y11047" s="37" t="e">
        <f t="shared" si="870"/>
        <v>#N/A</v>
      </c>
      <c r="Z11047" s="37"/>
      <c r="AA11047" s="37"/>
    </row>
    <row r="11048" spans="20:27">
      <c r="T11048" s="26">
        <v>11028</v>
      </c>
      <c r="U11048" s="26" t="e">
        <f t="shared" si="869"/>
        <v>#N/A</v>
      </c>
      <c r="V11048" s="36" t="e">
        <f t="shared" si="866"/>
        <v>#N/A</v>
      </c>
      <c r="W11048" s="29" t="e">
        <f t="shared" si="868"/>
        <v>#N/A</v>
      </c>
      <c r="X11048" s="37" t="e">
        <f t="shared" si="867"/>
        <v>#N/A</v>
      </c>
      <c r="Y11048" s="37" t="e">
        <f t="shared" si="870"/>
        <v>#N/A</v>
      </c>
      <c r="Z11048" s="37"/>
      <c r="AA11048" s="37"/>
    </row>
    <row r="11049" spans="20:27">
      <c r="T11049" s="26">
        <v>11029</v>
      </c>
      <c r="U11049" s="26" t="e">
        <f t="shared" si="869"/>
        <v>#N/A</v>
      </c>
      <c r="V11049" s="36" t="e">
        <f t="shared" si="866"/>
        <v>#N/A</v>
      </c>
      <c r="W11049" s="29" t="e">
        <f t="shared" si="868"/>
        <v>#N/A</v>
      </c>
      <c r="X11049" s="37" t="e">
        <f t="shared" si="867"/>
        <v>#N/A</v>
      </c>
      <c r="Y11049" s="37" t="e">
        <f t="shared" si="870"/>
        <v>#N/A</v>
      </c>
      <c r="Z11049" s="37"/>
      <c r="AA11049" s="37"/>
    </row>
    <row r="11050" spans="20:27">
      <c r="T11050" s="26">
        <v>11030</v>
      </c>
      <c r="U11050" s="26" t="e">
        <f t="shared" si="869"/>
        <v>#N/A</v>
      </c>
      <c r="V11050" s="36" t="e">
        <f t="shared" si="866"/>
        <v>#N/A</v>
      </c>
      <c r="W11050" s="29" t="e">
        <f t="shared" si="868"/>
        <v>#N/A</v>
      </c>
      <c r="X11050" s="37" t="e">
        <f t="shared" si="867"/>
        <v>#N/A</v>
      </c>
      <c r="Y11050" s="37" t="e">
        <f t="shared" si="870"/>
        <v>#N/A</v>
      </c>
      <c r="Z11050" s="37"/>
      <c r="AA11050" s="37"/>
    </row>
    <row r="11051" spans="20:27">
      <c r="T11051" s="26">
        <v>11031</v>
      </c>
      <c r="U11051" s="26" t="e">
        <f t="shared" si="869"/>
        <v>#N/A</v>
      </c>
      <c r="V11051" s="36" t="e">
        <f t="shared" si="866"/>
        <v>#N/A</v>
      </c>
      <c r="W11051" s="29" t="e">
        <f t="shared" si="868"/>
        <v>#N/A</v>
      </c>
      <c r="X11051" s="37" t="e">
        <f t="shared" si="867"/>
        <v>#N/A</v>
      </c>
      <c r="Y11051" s="37" t="e">
        <f t="shared" si="870"/>
        <v>#N/A</v>
      </c>
      <c r="Z11051" s="37"/>
      <c r="AA11051" s="37"/>
    </row>
    <row r="11052" spans="20:27">
      <c r="T11052" s="26">
        <v>11032</v>
      </c>
      <c r="U11052" s="26" t="e">
        <f t="shared" si="869"/>
        <v>#N/A</v>
      </c>
      <c r="V11052" s="36" t="e">
        <f t="shared" si="866"/>
        <v>#N/A</v>
      </c>
      <c r="W11052" s="29" t="e">
        <f t="shared" si="868"/>
        <v>#N/A</v>
      </c>
      <c r="X11052" s="37" t="e">
        <f t="shared" si="867"/>
        <v>#N/A</v>
      </c>
      <c r="Y11052" s="37" t="e">
        <f t="shared" si="870"/>
        <v>#N/A</v>
      </c>
      <c r="Z11052" s="37"/>
      <c r="AA11052" s="37"/>
    </row>
    <row r="11053" spans="20:27">
      <c r="T11053" s="26">
        <v>11033</v>
      </c>
      <c r="U11053" s="26" t="e">
        <f t="shared" si="869"/>
        <v>#N/A</v>
      </c>
      <c r="V11053" s="36" t="e">
        <f t="shared" si="866"/>
        <v>#N/A</v>
      </c>
      <c r="W11053" s="29" t="e">
        <f t="shared" si="868"/>
        <v>#N/A</v>
      </c>
      <c r="X11053" s="37" t="e">
        <f t="shared" si="867"/>
        <v>#N/A</v>
      </c>
      <c r="Y11053" s="37" t="e">
        <f t="shared" si="870"/>
        <v>#N/A</v>
      </c>
      <c r="Z11053" s="37"/>
      <c r="AA11053" s="37"/>
    </row>
    <row r="11054" spans="20:27">
      <c r="T11054" s="26">
        <v>11034</v>
      </c>
      <c r="U11054" s="26" t="e">
        <f t="shared" si="869"/>
        <v>#N/A</v>
      </c>
      <c r="V11054" s="36" t="e">
        <f t="shared" si="866"/>
        <v>#N/A</v>
      </c>
      <c r="W11054" s="29" t="e">
        <f t="shared" si="868"/>
        <v>#N/A</v>
      </c>
      <c r="X11054" s="37" t="e">
        <f t="shared" si="867"/>
        <v>#N/A</v>
      </c>
      <c r="Y11054" s="37" t="e">
        <f t="shared" si="870"/>
        <v>#N/A</v>
      </c>
      <c r="Z11054" s="37"/>
      <c r="AA11054" s="37"/>
    </row>
    <row r="11055" spans="20:27">
      <c r="T11055" s="26">
        <v>11035</v>
      </c>
      <c r="U11055" s="26" t="e">
        <f t="shared" si="869"/>
        <v>#N/A</v>
      </c>
      <c r="V11055" s="36" t="e">
        <f t="shared" si="866"/>
        <v>#N/A</v>
      </c>
      <c r="W11055" s="29" t="e">
        <f t="shared" si="868"/>
        <v>#N/A</v>
      </c>
      <c r="X11055" s="37" t="e">
        <f t="shared" si="867"/>
        <v>#N/A</v>
      </c>
      <c r="Y11055" s="37" t="e">
        <f t="shared" si="870"/>
        <v>#N/A</v>
      </c>
      <c r="Z11055" s="37"/>
      <c r="AA11055" s="37"/>
    </row>
    <row r="11056" spans="20:27">
      <c r="T11056" s="26">
        <v>11036</v>
      </c>
      <c r="U11056" s="26" t="e">
        <f t="shared" si="869"/>
        <v>#N/A</v>
      </c>
      <c r="V11056" s="36" t="e">
        <f t="shared" si="866"/>
        <v>#N/A</v>
      </c>
      <c r="W11056" s="29" t="e">
        <f t="shared" si="868"/>
        <v>#N/A</v>
      </c>
      <c r="X11056" s="37" t="e">
        <f t="shared" si="867"/>
        <v>#N/A</v>
      </c>
      <c r="Y11056" s="37" t="e">
        <f t="shared" si="870"/>
        <v>#N/A</v>
      </c>
      <c r="Z11056" s="37"/>
      <c r="AA11056" s="37"/>
    </row>
    <row r="11057" spans="20:27">
      <c r="T11057" s="26">
        <v>11037</v>
      </c>
      <c r="U11057" s="26" t="e">
        <f t="shared" si="869"/>
        <v>#N/A</v>
      </c>
      <c r="V11057" s="36" t="e">
        <f t="shared" si="866"/>
        <v>#N/A</v>
      </c>
      <c r="W11057" s="29" t="e">
        <f t="shared" si="868"/>
        <v>#N/A</v>
      </c>
      <c r="X11057" s="37" t="e">
        <f t="shared" si="867"/>
        <v>#N/A</v>
      </c>
      <c r="Y11057" s="37" t="e">
        <f t="shared" si="870"/>
        <v>#N/A</v>
      </c>
      <c r="Z11057" s="37"/>
      <c r="AA11057" s="37"/>
    </row>
    <row r="11058" spans="20:27">
      <c r="T11058" s="26">
        <v>11038</v>
      </c>
      <c r="U11058" s="26" t="e">
        <f t="shared" si="869"/>
        <v>#N/A</v>
      </c>
      <c r="V11058" s="36" t="e">
        <f t="shared" si="866"/>
        <v>#N/A</v>
      </c>
      <c r="W11058" s="29" t="e">
        <f t="shared" si="868"/>
        <v>#N/A</v>
      </c>
      <c r="X11058" s="37" t="e">
        <f t="shared" si="867"/>
        <v>#N/A</v>
      </c>
      <c r="Y11058" s="37" t="e">
        <f t="shared" si="870"/>
        <v>#N/A</v>
      </c>
      <c r="Z11058" s="37"/>
      <c r="AA11058" s="37"/>
    </row>
    <row r="11059" spans="20:27">
      <c r="T11059" s="26">
        <v>11039</v>
      </c>
      <c r="U11059" s="26" t="e">
        <f t="shared" si="869"/>
        <v>#N/A</v>
      </c>
      <c r="V11059" s="36" t="e">
        <f t="shared" si="866"/>
        <v>#N/A</v>
      </c>
      <c r="W11059" s="29" t="e">
        <f t="shared" si="868"/>
        <v>#N/A</v>
      </c>
      <c r="X11059" s="37" t="e">
        <f t="shared" si="867"/>
        <v>#N/A</v>
      </c>
      <c r="Y11059" s="37" t="e">
        <f t="shared" si="870"/>
        <v>#N/A</v>
      </c>
      <c r="Z11059" s="37"/>
      <c r="AA11059" s="37"/>
    </row>
    <row r="11060" spans="20:27">
      <c r="T11060" s="26">
        <v>11040</v>
      </c>
      <c r="U11060" s="26" t="e">
        <f t="shared" si="869"/>
        <v>#N/A</v>
      </c>
      <c r="V11060" s="36" t="e">
        <f t="shared" si="866"/>
        <v>#N/A</v>
      </c>
      <c r="W11060" s="29" t="e">
        <f t="shared" si="868"/>
        <v>#N/A</v>
      </c>
      <c r="X11060" s="37" t="e">
        <f t="shared" si="867"/>
        <v>#N/A</v>
      </c>
      <c r="Y11060" s="37" t="e">
        <f t="shared" si="870"/>
        <v>#N/A</v>
      </c>
      <c r="Z11060" s="37"/>
      <c r="AA11060" s="37"/>
    </row>
    <row r="11061" spans="20:27">
      <c r="T11061" s="26">
        <v>11041</v>
      </c>
      <c r="U11061" s="26" t="e">
        <f t="shared" si="869"/>
        <v>#N/A</v>
      </c>
      <c r="V11061" s="36" t="e">
        <f t="shared" si="866"/>
        <v>#N/A</v>
      </c>
      <c r="W11061" s="29" t="e">
        <f t="shared" si="868"/>
        <v>#N/A</v>
      </c>
      <c r="X11061" s="37" t="e">
        <f t="shared" si="867"/>
        <v>#N/A</v>
      </c>
      <c r="Y11061" s="37" t="e">
        <f t="shared" si="870"/>
        <v>#N/A</v>
      </c>
      <c r="Z11061" s="37"/>
      <c r="AA11061" s="37"/>
    </row>
    <row r="11062" spans="20:27">
      <c r="T11062" s="26">
        <v>11042</v>
      </c>
      <c r="U11062" s="26" t="e">
        <f t="shared" si="869"/>
        <v>#N/A</v>
      </c>
      <c r="V11062" s="36" t="e">
        <f t="shared" si="866"/>
        <v>#N/A</v>
      </c>
      <c r="W11062" s="29" t="e">
        <f t="shared" si="868"/>
        <v>#N/A</v>
      </c>
      <c r="X11062" s="37" t="e">
        <f t="shared" si="867"/>
        <v>#N/A</v>
      </c>
      <c r="Y11062" s="37" t="e">
        <f t="shared" si="870"/>
        <v>#N/A</v>
      </c>
      <c r="Z11062" s="37"/>
      <c r="AA11062" s="37"/>
    </row>
    <row r="11063" spans="20:27">
      <c r="T11063" s="26">
        <v>11043</v>
      </c>
      <c r="U11063" s="26" t="e">
        <f t="shared" si="869"/>
        <v>#N/A</v>
      </c>
      <c r="V11063" s="36" t="e">
        <f t="shared" si="866"/>
        <v>#N/A</v>
      </c>
      <c r="W11063" s="29" t="e">
        <f t="shared" si="868"/>
        <v>#N/A</v>
      </c>
      <c r="X11063" s="37" t="e">
        <f t="shared" si="867"/>
        <v>#N/A</v>
      </c>
      <c r="Y11063" s="37" t="e">
        <f t="shared" si="870"/>
        <v>#N/A</v>
      </c>
      <c r="Z11063" s="37"/>
      <c r="AA11063" s="37"/>
    </row>
    <row r="11064" spans="20:27">
      <c r="T11064" s="26">
        <v>11044</v>
      </c>
      <c r="U11064" s="26" t="e">
        <f t="shared" si="869"/>
        <v>#N/A</v>
      </c>
      <c r="V11064" s="36" t="e">
        <f t="shared" si="866"/>
        <v>#N/A</v>
      </c>
      <c r="W11064" s="29" t="e">
        <f t="shared" si="868"/>
        <v>#N/A</v>
      </c>
      <c r="X11064" s="37" t="e">
        <f t="shared" si="867"/>
        <v>#N/A</v>
      </c>
      <c r="Y11064" s="37" t="e">
        <f t="shared" si="870"/>
        <v>#N/A</v>
      </c>
      <c r="Z11064" s="37"/>
      <c r="AA11064" s="37"/>
    </row>
    <row r="11065" spans="20:27">
      <c r="T11065" s="26">
        <v>11045</v>
      </c>
      <c r="U11065" s="26" t="e">
        <f t="shared" si="869"/>
        <v>#N/A</v>
      </c>
      <c r="V11065" s="36" t="e">
        <f t="shared" si="866"/>
        <v>#N/A</v>
      </c>
      <c r="W11065" s="29" t="e">
        <f t="shared" si="868"/>
        <v>#N/A</v>
      </c>
      <c r="X11065" s="37" t="e">
        <f t="shared" si="867"/>
        <v>#N/A</v>
      </c>
      <c r="Y11065" s="37" t="e">
        <f t="shared" si="870"/>
        <v>#N/A</v>
      </c>
      <c r="Z11065" s="37"/>
      <c r="AA11065" s="37"/>
    </row>
    <row r="11066" spans="20:27">
      <c r="T11066" s="26">
        <v>11046</v>
      </c>
      <c r="U11066" s="26" t="e">
        <f t="shared" si="869"/>
        <v>#N/A</v>
      </c>
      <c r="V11066" s="36" t="e">
        <f t="shared" si="866"/>
        <v>#N/A</v>
      </c>
      <c r="W11066" s="29" t="e">
        <f t="shared" si="868"/>
        <v>#N/A</v>
      </c>
      <c r="X11066" s="37" t="e">
        <f t="shared" si="867"/>
        <v>#N/A</v>
      </c>
      <c r="Y11066" s="37" t="e">
        <f t="shared" si="870"/>
        <v>#N/A</v>
      </c>
      <c r="Z11066" s="37"/>
      <c r="AA11066" s="37"/>
    </row>
    <row r="11067" spans="20:27">
      <c r="T11067" s="26">
        <v>11047</v>
      </c>
      <c r="U11067" s="26" t="e">
        <f t="shared" si="869"/>
        <v>#N/A</v>
      </c>
      <c r="V11067" s="36" t="e">
        <f t="shared" si="866"/>
        <v>#N/A</v>
      </c>
      <c r="W11067" s="29" t="e">
        <f t="shared" si="868"/>
        <v>#N/A</v>
      </c>
      <c r="X11067" s="37" t="e">
        <f t="shared" si="867"/>
        <v>#N/A</v>
      </c>
      <c r="Y11067" s="37" t="e">
        <f t="shared" si="870"/>
        <v>#N/A</v>
      </c>
      <c r="Z11067" s="37"/>
      <c r="AA11067" s="37"/>
    </row>
    <row r="11068" spans="20:27">
      <c r="T11068" s="26">
        <v>11048</v>
      </c>
      <c r="U11068" s="26" t="e">
        <f t="shared" si="869"/>
        <v>#N/A</v>
      </c>
      <c r="V11068" s="36" t="e">
        <f t="shared" si="866"/>
        <v>#N/A</v>
      </c>
      <c r="W11068" s="29" t="e">
        <f t="shared" si="868"/>
        <v>#N/A</v>
      </c>
      <c r="X11068" s="37" t="e">
        <f t="shared" si="867"/>
        <v>#N/A</v>
      </c>
      <c r="Y11068" s="37" t="e">
        <f t="shared" si="870"/>
        <v>#N/A</v>
      </c>
      <c r="Z11068" s="37"/>
      <c r="AA11068" s="37"/>
    </row>
    <row r="11069" spans="20:27">
      <c r="T11069" s="26">
        <v>11049</v>
      </c>
      <c r="U11069" s="26" t="e">
        <f t="shared" si="869"/>
        <v>#N/A</v>
      </c>
      <c r="V11069" s="36" t="e">
        <f t="shared" si="866"/>
        <v>#N/A</v>
      </c>
      <c r="W11069" s="29" t="e">
        <f t="shared" si="868"/>
        <v>#N/A</v>
      </c>
      <c r="X11069" s="37" t="e">
        <f t="shared" si="867"/>
        <v>#N/A</v>
      </c>
      <c r="Y11069" s="37" t="e">
        <f t="shared" si="870"/>
        <v>#N/A</v>
      </c>
      <c r="Z11069" s="37"/>
      <c r="AA11069" s="37"/>
    </row>
    <row r="11070" spans="20:27">
      <c r="T11070" s="26">
        <v>11050</v>
      </c>
      <c r="U11070" s="26" t="e">
        <f t="shared" si="869"/>
        <v>#N/A</v>
      </c>
      <c r="V11070" s="36" t="e">
        <f t="shared" si="866"/>
        <v>#N/A</v>
      </c>
      <c r="W11070" s="29" t="e">
        <f t="shared" si="868"/>
        <v>#N/A</v>
      </c>
      <c r="X11070" s="37" t="e">
        <f t="shared" si="867"/>
        <v>#N/A</v>
      </c>
      <c r="Y11070" s="37" t="e">
        <f t="shared" si="870"/>
        <v>#N/A</v>
      </c>
      <c r="Z11070" s="37"/>
      <c r="AA11070" s="37"/>
    </row>
    <row r="11071" spans="20:27">
      <c r="T11071" s="26">
        <v>11051</v>
      </c>
      <c r="U11071" s="26" t="e">
        <f t="shared" si="869"/>
        <v>#N/A</v>
      </c>
      <c r="V11071" s="36" t="e">
        <f t="shared" si="866"/>
        <v>#N/A</v>
      </c>
      <c r="W11071" s="29" t="e">
        <f t="shared" si="868"/>
        <v>#N/A</v>
      </c>
      <c r="X11071" s="37" t="e">
        <f t="shared" si="867"/>
        <v>#N/A</v>
      </c>
      <c r="Y11071" s="37" t="e">
        <f t="shared" si="870"/>
        <v>#N/A</v>
      </c>
      <c r="Z11071" s="37"/>
      <c r="AA11071" s="37"/>
    </row>
    <row r="11072" spans="20:27">
      <c r="T11072" s="26">
        <v>11052</v>
      </c>
      <c r="U11072" s="26" t="e">
        <f t="shared" si="869"/>
        <v>#N/A</v>
      </c>
      <c r="V11072" s="36" t="e">
        <f t="shared" si="866"/>
        <v>#N/A</v>
      </c>
      <c r="W11072" s="29" t="e">
        <f t="shared" si="868"/>
        <v>#N/A</v>
      </c>
      <c r="X11072" s="37" t="e">
        <f t="shared" si="867"/>
        <v>#N/A</v>
      </c>
      <c r="Y11072" s="37" t="e">
        <f t="shared" si="870"/>
        <v>#N/A</v>
      </c>
      <c r="Z11072" s="37"/>
      <c r="AA11072" s="37"/>
    </row>
    <row r="11073" spans="20:27">
      <c r="T11073" s="26">
        <v>11053</v>
      </c>
      <c r="U11073" s="26" t="e">
        <f t="shared" si="869"/>
        <v>#N/A</v>
      </c>
      <c r="V11073" s="36" t="e">
        <f t="shared" si="866"/>
        <v>#N/A</v>
      </c>
      <c r="W11073" s="29" t="e">
        <f t="shared" si="868"/>
        <v>#N/A</v>
      </c>
      <c r="X11073" s="37" t="e">
        <f t="shared" si="867"/>
        <v>#N/A</v>
      </c>
      <c r="Y11073" s="37" t="e">
        <f t="shared" si="870"/>
        <v>#N/A</v>
      </c>
      <c r="Z11073" s="37"/>
      <c r="AA11073" s="37"/>
    </row>
    <row r="11074" spans="20:27">
      <c r="T11074" s="26">
        <v>11054</v>
      </c>
      <c r="U11074" s="26" t="e">
        <f t="shared" si="869"/>
        <v>#N/A</v>
      </c>
      <c r="V11074" s="36" t="e">
        <f t="shared" si="866"/>
        <v>#N/A</v>
      </c>
      <c r="W11074" s="29" t="e">
        <f t="shared" si="868"/>
        <v>#N/A</v>
      </c>
      <c r="X11074" s="37" t="e">
        <f t="shared" si="867"/>
        <v>#N/A</v>
      </c>
      <c r="Y11074" s="37" t="e">
        <f t="shared" si="870"/>
        <v>#N/A</v>
      </c>
      <c r="Z11074" s="37"/>
      <c r="AA11074" s="37"/>
    </row>
    <row r="11075" spans="20:27">
      <c r="T11075" s="26">
        <v>11055</v>
      </c>
      <c r="U11075" s="26" t="e">
        <f t="shared" si="869"/>
        <v>#N/A</v>
      </c>
      <c r="V11075" s="36" t="e">
        <f t="shared" si="866"/>
        <v>#N/A</v>
      </c>
      <c r="W11075" s="29" t="e">
        <f t="shared" si="868"/>
        <v>#N/A</v>
      </c>
      <c r="X11075" s="37" t="e">
        <f t="shared" si="867"/>
        <v>#N/A</v>
      </c>
      <c r="Y11075" s="37" t="e">
        <f t="shared" si="870"/>
        <v>#N/A</v>
      </c>
      <c r="Z11075" s="37"/>
      <c r="AA11075" s="37"/>
    </row>
    <row r="11076" spans="20:27">
      <c r="T11076" s="26">
        <v>11056</v>
      </c>
      <c r="U11076" s="26" t="e">
        <f t="shared" si="869"/>
        <v>#N/A</v>
      </c>
      <c r="V11076" s="36" t="e">
        <f t="shared" si="866"/>
        <v>#N/A</v>
      </c>
      <c r="W11076" s="29" t="e">
        <f t="shared" si="868"/>
        <v>#N/A</v>
      </c>
      <c r="X11076" s="37" t="e">
        <f t="shared" si="867"/>
        <v>#N/A</v>
      </c>
      <c r="Y11076" s="37" t="e">
        <f t="shared" si="870"/>
        <v>#N/A</v>
      </c>
      <c r="Z11076" s="37"/>
      <c r="AA11076" s="37"/>
    </row>
    <row r="11077" spans="20:27">
      <c r="T11077" s="26">
        <v>11057</v>
      </c>
      <c r="U11077" s="26" t="e">
        <f t="shared" si="869"/>
        <v>#N/A</v>
      </c>
      <c r="V11077" s="36" t="e">
        <f t="shared" si="866"/>
        <v>#N/A</v>
      </c>
      <c r="W11077" s="29" t="e">
        <f t="shared" si="868"/>
        <v>#N/A</v>
      </c>
      <c r="X11077" s="37" t="e">
        <f t="shared" si="867"/>
        <v>#N/A</v>
      </c>
      <c r="Y11077" s="37" t="e">
        <f t="shared" si="870"/>
        <v>#N/A</v>
      </c>
      <c r="Z11077" s="37"/>
      <c r="AA11077" s="37"/>
    </row>
    <row r="11078" spans="20:27">
      <c r="T11078" s="26">
        <v>11058</v>
      </c>
      <c r="U11078" s="26" t="e">
        <f t="shared" si="869"/>
        <v>#N/A</v>
      </c>
      <c r="V11078" s="36" t="e">
        <f t="shared" si="866"/>
        <v>#N/A</v>
      </c>
      <c r="W11078" s="29" t="e">
        <f t="shared" si="868"/>
        <v>#N/A</v>
      </c>
      <c r="X11078" s="37" t="e">
        <f t="shared" si="867"/>
        <v>#N/A</v>
      </c>
      <c r="Y11078" s="37" t="e">
        <f t="shared" si="870"/>
        <v>#N/A</v>
      </c>
      <c r="Z11078" s="37"/>
      <c r="AA11078" s="37"/>
    </row>
    <row r="11079" spans="20:27">
      <c r="T11079" s="26">
        <v>11059</v>
      </c>
      <c r="U11079" s="26" t="e">
        <f t="shared" si="869"/>
        <v>#N/A</v>
      </c>
      <c r="V11079" s="36" t="e">
        <f t="shared" si="866"/>
        <v>#N/A</v>
      </c>
      <c r="W11079" s="29" t="e">
        <f t="shared" si="868"/>
        <v>#N/A</v>
      </c>
      <c r="X11079" s="37" t="e">
        <f t="shared" si="867"/>
        <v>#N/A</v>
      </c>
      <c r="Y11079" s="37" t="e">
        <f t="shared" si="870"/>
        <v>#N/A</v>
      </c>
      <c r="Z11079" s="37"/>
      <c r="AA11079" s="37"/>
    </row>
    <row r="11080" spans="20:27">
      <c r="T11080" s="26">
        <v>11060</v>
      </c>
      <c r="U11080" s="26" t="e">
        <f t="shared" si="869"/>
        <v>#N/A</v>
      </c>
      <c r="V11080" s="36" t="e">
        <f t="shared" ref="V11080:V11143" si="871">K$23*EXP(M$22*LOG(T11080/O$23))</f>
        <v>#N/A</v>
      </c>
      <c r="W11080" s="29" t="e">
        <f t="shared" si="868"/>
        <v>#N/A</v>
      </c>
      <c r="X11080" s="37" t="e">
        <f t="shared" ref="X11080:X11143" si="872">IF(($K$60+15)&gt;T11080,T11080,(#N/A))</f>
        <v>#N/A</v>
      </c>
      <c r="Y11080" s="37" t="e">
        <f t="shared" si="870"/>
        <v>#N/A</v>
      </c>
      <c r="Z11080" s="37"/>
      <c r="AA11080" s="37"/>
    </row>
    <row r="11081" spans="20:27">
      <c r="T11081" s="26">
        <v>11061</v>
      </c>
      <c r="U11081" s="26" t="e">
        <f t="shared" si="869"/>
        <v>#N/A</v>
      </c>
      <c r="V11081" s="36" t="e">
        <f t="shared" si="871"/>
        <v>#N/A</v>
      </c>
      <c r="W11081" s="29" t="e">
        <f t="shared" si="868"/>
        <v>#N/A</v>
      </c>
      <c r="X11081" s="37" t="e">
        <f t="shared" si="872"/>
        <v>#N/A</v>
      </c>
      <c r="Y11081" s="37" t="e">
        <f t="shared" si="870"/>
        <v>#N/A</v>
      </c>
      <c r="Z11081" s="37"/>
      <c r="AA11081" s="37"/>
    </row>
    <row r="11082" spans="20:27">
      <c r="T11082" s="26">
        <v>11062</v>
      </c>
      <c r="U11082" s="26" t="e">
        <f t="shared" si="869"/>
        <v>#N/A</v>
      </c>
      <c r="V11082" s="36" t="e">
        <f t="shared" si="871"/>
        <v>#N/A</v>
      </c>
      <c r="W11082" s="29" t="e">
        <f t="shared" si="868"/>
        <v>#N/A</v>
      </c>
      <c r="X11082" s="37" t="e">
        <f t="shared" si="872"/>
        <v>#N/A</v>
      </c>
      <c r="Y11082" s="37" t="e">
        <f t="shared" si="870"/>
        <v>#N/A</v>
      </c>
      <c r="Z11082" s="37"/>
      <c r="AA11082" s="37"/>
    </row>
    <row r="11083" spans="20:27">
      <c r="T11083" s="26">
        <v>11063</v>
      </c>
      <c r="U11083" s="26" t="e">
        <f t="shared" si="869"/>
        <v>#N/A</v>
      </c>
      <c r="V11083" s="36" t="e">
        <f t="shared" si="871"/>
        <v>#N/A</v>
      </c>
      <c r="W11083" s="29" t="e">
        <f t="shared" si="868"/>
        <v>#N/A</v>
      </c>
      <c r="X11083" s="37" t="e">
        <f t="shared" si="872"/>
        <v>#N/A</v>
      </c>
      <c r="Y11083" s="37" t="e">
        <f t="shared" si="870"/>
        <v>#N/A</v>
      </c>
      <c r="Z11083" s="37"/>
      <c r="AA11083" s="37"/>
    </row>
    <row r="11084" spans="20:27">
      <c r="T11084" s="26">
        <v>11064</v>
      </c>
      <c r="U11084" s="26" t="e">
        <f t="shared" si="869"/>
        <v>#N/A</v>
      </c>
      <c r="V11084" s="36" t="e">
        <f t="shared" si="871"/>
        <v>#N/A</v>
      </c>
      <c r="W11084" s="29" t="e">
        <f t="shared" si="868"/>
        <v>#N/A</v>
      </c>
      <c r="X11084" s="37" t="e">
        <f t="shared" si="872"/>
        <v>#N/A</v>
      </c>
      <c r="Y11084" s="37" t="e">
        <f t="shared" si="870"/>
        <v>#N/A</v>
      </c>
      <c r="Z11084" s="37"/>
      <c r="AA11084" s="37"/>
    </row>
    <row r="11085" spans="20:27">
      <c r="T11085" s="26">
        <v>11065</v>
      </c>
      <c r="U11085" s="26" t="e">
        <f t="shared" si="869"/>
        <v>#N/A</v>
      </c>
      <c r="V11085" s="36" t="e">
        <f t="shared" si="871"/>
        <v>#N/A</v>
      </c>
      <c r="W11085" s="29" t="e">
        <f t="shared" si="868"/>
        <v>#N/A</v>
      </c>
      <c r="X11085" s="37" t="e">
        <f t="shared" si="872"/>
        <v>#N/A</v>
      </c>
      <c r="Y11085" s="37" t="e">
        <f t="shared" si="870"/>
        <v>#N/A</v>
      </c>
      <c r="Z11085" s="37"/>
      <c r="AA11085" s="37"/>
    </row>
    <row r="11086" spans="20:27">
      <c r="T11086" s="26">
        <v>11066</v>
      </c>
      <c r="U11086" s="26" t="e">
        <f t="shared" si="869"/>
        <v>#N/A</v>
      </c>
      <c r="V11086" s="36" t="e">
        <f t="shared" si="871"/>
        <v>#N/A</v>
      </c>
      <c r="W11086" s="29" t="e">
        <f t="shared" si="868"/>
        <v>#N/A</v>
      </c>
      <c r="X11086" s="37" t="e">
        <f t="shared" si="872"/>
        <v>#N/A</v>
      </c>
      <c r="Y11086" s="37" t="e">
        <f t="shared" si="870"/>
        <v>#N/A</v>
      </c>
      <c r="Z11086" s="37"/>
      <c r="AA11086" s="37"/>
    </row>
    <row r="11087" spans="20:27">
      <c r="T11087" s="26">
        <v>11067</v>
      </c>
      <c r="U11087" s="26" t="e">
        <f t="shared" si="869"/>
        <v>#N/A</v>
      </c>
      <c r="V11087" s="36" t="e">
        <f t="shared" si="871"/>
        <v>#N/A</v>
      </c>
      <c r="W11087" s="29" t="e">
        <f t="shared" si="868"/>
        <v>#N/A</v>
      </c>
      <c r="X11087" s="37" t="e">
        <f t="shared" si="872"/>
        <v>#N/A</v>
      </c>
      <c r="Y11087" s="37" t="e">
        <f t="shared" si="870"/>
        <v>#N/A</v>
      </c>
      <c r="Z11087" s="37"/>
      <c r="AA11087" s="37"/>
    </row>
    <row r="11088" spans="20:27">
      <c r="T11088" s="26">
        <v>11068</v>
      </c>
      <c r="U11088" s="26" t="e">
        <f t="shared" si="869"/>
        <v>#N/A</v>
      </c>
      <c r="V11088" s="36" t="e">
        <f t="shared" si="871"/>
        <v>#N/A</v>
      </c>
      <c r="W11088" s="29" t="e">
        <f t="shared" si="868"/>
        <v>#N/A</v>
      </c>
      <c r="X11088" s="37" t="e">
        <f t="shared" si="872"/>
        <v>#N/A</v>
      </c>
      <c r="Y11088" s="37" t="e">
        <f t="shared" si="870"/>
        <v>#N/A</v>
      </c>
      <c r="Z11088" s="37"/>
      <c r="AA11088" s="37"/>
    </row>
    <row r="11089" spans="20:27">
      <c r="T11089" s="26">
        <v>11069</v>
      </c>
      <c r="U11089" s="26" t="e">
        <f t="shared" si="869"/>
        <v>#N/A</v>
      </c>
      <c r="V11089" s="36" t="e">
        <f t="shared" si="871"/>
        <v>#N/A</v>
      </c>
      <c r="W11089" s="29" t="e">
        <f t="shared" si="868"/>
        <v>#N/A</v>
      </c>
      <c r="X11089" s="37" t="e">
        <f t="shared" si="872"/>
        <v>#N/A</v>
      </c>
      <c r="Y11089" s="37" t="e">
        <f t="shared" si="870"/>
        <v>#N/A</v>
      </c>
      <c r="Z11089" s="37"/>
      <c r="AA11089" s="37"/>
    </row>
    <row r="11090" spans="20:27">
      <c r="T11090" s="26">
        <v>11070</v>
      </c>
      <c r="U11090" s="26" t="e">
        <f t="shared" si="869"/>
        <v>#N/A</v>
      </c>
      <c r="V11090" s="36" t="e">
        <f t="shared" si="871"/>
        <v>#N/A</v>
      </c>
      <c r="W11090" s="29" t="e">
        <f t="shared" si="868"/>
        <v>#N/A</v>
      </c>
      <c r="X11090" s="37" t="e">
        <f t="shared" si="872"/>
        <v>#N/A</v>
      </c>
      <c r="Y11090" s="37" t="e">
        <f t="shared" si="870"/>
        <v>#N/A</v>
      </c>
      <c r="Z11090" s="37"/>
      <c r="AA11090" s="37"/>
    </row>
    <row r="11091" spans="20:27">
      <c r="T11091" s="26">
        <v>11071</v>
      </c>
      <c r="U11091" s="26" t="e">
        <f t="shared" si="869"/>
        <v>#N/A</v>
      </c>
      <c r="V11091" s="36" t="e">
        <f t="shared" si="871"/>
        <v>#N/A</v>
      </c>
      <c r="W11091" s="29" t="e">
        <f t="shared" si="868"/>
        <v>#N/A</v>
      </c>
      <c r="X11091" s="37" t="e">
        <f t="shared" si="872"/>
        <v>#N/A</v>
      </c>
      <c r="Y11091" s="37" t="e">
        <f t="shared" si="870"/>
        <v>#N/A</v>
      </c>
      <c r="Z11091" s="37"/>
      <c r="AA11091" s="37"/>
    </row>
    <row r="11092" spans="20:27">
      <c r="T11092" s="26">
        <v>11072</v>
      </c>
      <c r="U11092" s="26" t="e">
        <f t="shared" si="869"/>
        <v>#N/A</v>
      </c>
      <c r="V11092" s="36" t="e">
        <f t="shared" si="871"/>
        <v>#N/A</v>
      </c>
      <c r="W11092" s="29" t="e">
        <f t="shared" si="868"/>
        <v>#N/A</v>
      </c>
      <c r="X11092" s="37" t="e">
        <f t="shared" si="872"/>
        <v>#N/A</v>
      </c>
      <c r="Y11092" s="37" t="e">
        <f t="shared" si="870"/>
        <v>#N/A</v>
      </c>
      <c r="Z11092" s="37"/>
      <c r="AA11092" s="37"/>
    </row>
    <row r="11093" spans="20:27">
      <c r="T11093" s="26">
        <v>11073</v>
      </c>
      <c r="U11093" s="26" t="e">
        <f t="shared" si="869"/>
        <v>#N/A</v>
      </c>
      <c r="V11093" s="36" t="e">
        <f t="shared" si="871"/>
        <v>#N/A</v>
      </c>
      <c r="W11093" s="29" t="e">
        <f t="shared" ref="W11093:W11156" si="873">IF(U11093="",(#N/A),V11093)</f>
        <v>#N/A</v>
      </c>
      <c r="X11093" s="37" t="e">
        <f t="shared" si="872"/>
        <v>#N/A</v>
      </c>
      <c r="Y11093" s="37" t="e">
        <f t="shared" si="870"/>
        <v>#N/A</v>
      </c>
      <c r="Z11093" s="37"/>
      <c r="AA11093" s="37"/>
    </row>
    <row r="11094" spans="20:27">
      <c r="T11094" s="26">
        <v>11074</v>
      </c>
      <c r="U11094" s="26" t="e">
        <f t="shared" ref="U11094:U11157" si="874">IF(MAX(D$20:D$64)&lt;T11094,(#N/A),T11094)</f>
        <v>#N/A</v>
      </c>
      <c r="V11094" s="36" t="e">
        <f t="shared" si="871"/>
        <v>#N/A</v>
      </c>
      <c r="W11094" s="29" t="e">
        <f t="shared" si="873"/>
        <v>#N/A</v>
      </c>
      <c r="X11094" s="37" t="e">
        <f t="shared" si="872"/>
        <v>#N/A</v>
      </c>
      <c r="Y11094" s="37" t="e">
        <f t="shared" si="870"/>
        <v>#N/A</v>
      </c>
      <c r="Z11094" s="37"/>
      <c r="AA11094" s="37"/>
    </row>
    <row r="11095" spans="20:27">
      <c r="T11095" s="26">
        <v>11075</v>
      </c>
      <c r="U11095" s="26" t="e">
        <f t="shared" si="874"/>
        <v>#N/A</v>
      </c>
      <c r="V11095" s="36" t="e">
        <f t="shared" si="871"/>
        <v>#N/A</v>
      </c>
      <c r="W11095" s="29" t="e">
        <f t="shared" si="873"/>
        <v>#N/A</v>
      </c>
      <c r="X11095" s="37" t="e">
        <f t="shared" si="872"/>
        <v>#N/A</v>
      </c>
      <c r="Y11095" s="37" t="e">
        <f t="shared" si="870"/>
        <v>#N/A</v>
      </c>
      <c r="Z11095" s="37"/>
      <c r="AA11095" s="37"/>
    </row>
    <row r="11096" spans="20:27">
      <c r="T11096" s="26">
        <v>11076</v>
      </c>
      <c r="U11096" s="26" t="e">
        <f t="shared" si="874"/>
        <v>#N/A</v>
      </c>
      <c r="V11096" s="36" t="e">
        <f t="shared" si="871"/>
        <v>#N/A</v>
      </c>
      <c r="W11096" s="29" t="e">
        <f t="shared" si="873"/>
        <v>#N/A</v>
      </c>
      <c r="X11096" s="37" t="e">
        <f t="shared" si="872"/>
        <v>#N/A</v>
      </c>
      <c r="Y11096" s="37" t="e">
        <f t="shared" si="870"/>
        <v>#N/A</v>
      </c>
      <c r="Z11096" s="37"/>
      <c r="AA11096" s="37"/>
    </row>
    <row r="11097" spans="20:27">
      <c r="T11097" s="26">
        <v>11077</v>
      </c>
      <c r="U11097" s="26" t="e">
        <f t="shared" si="874"/>
        <v>#N/A</v>
      </c>
      <c r="V11097" s="36" t="e">
        <f t="shared" si="871"/>
        <v>#N/A</v>
      </c>
      <c r="W11097" s="29" t="e">
        <f t="shared" si="873"/>
        <v>#N/A</v>
      </c>
      <c r="X11097" s="37" t="e">
        <f t="shared" si="872"/>
        <v>#N/A</v>
      </c>
      <c r="Y11097" s="37" t="e">
        <f t="shared" si="870"/>
        <v>#N/A</v>
      </c>
      <c r="Z11097" s="37"/>
      <c r="AA11097" s="37"/>
    </row>
    <row r="11098" spans="20:27">
      <c r="T11098" s="26">
        <v>11078</v>
      </c>
      <c r="U11098" s="26" t="e">
        <f t="shared" si="874"/>
        <v>#N/A</v>
      </c>
      <c r="V11098" s="36" t="e">
        <f t="shared" si="871"/>
        <v>#N/A</v>
      </c>
      <c r="W11098" s="29" t="e">
        <f t="shared" si="873"/>
        <v>#N/A</v>
      </c>
      <c r="X11098" s="37" t="e">
        <f t="shared" si="872"/>
        <v>#N/A</v>
      </c>
      <c r="Y11098" s="37" t="e">
        <f t="shared" si="870"/>
        <v>#N/A</v>
      </c>
      <c r="Z11098" s="37"/>
      <c r="AA11098" s="37"/>
    </row>
    <row r="11099" spans="20:27">
      <c r="T11099" s="26">
        <v>11079</v>
      </c>
      <c r="U11099" s="26" t="e">
        <f t="shared" si="874"/>
        <v>#N/A</v>
      </c>
      <c r="V11099" s="36" t="e">
        <f t="shared" si="871"/>
        <v>#N/A</v>
      </c>
      <c r="W11099" s="29" t="e">
        <f t="shared" si="873"/>
        <v>#N/A</v>
      </c>
      <c r="X11099" s="37" t="e">
        <f t="shared" si="872"/>
        <v>#N/A</v>
      </c>
      <c r="Y11099" s="37" t="e">
        <f t="shared" si="870"/>
        <v>#N/A</v>
      </c>
      <c r="Z11099" s="37"/>
      <c r="AA11099" s="37"/>
    </row>
    <row r="11100" spans="20:27">
      <c r="T11100" s="26">
        <v>11080</v>
      </c>
      <c r="U11100" s="26" t="e">
        <f t="shared" si="874"/>
        <v>#N/A</v>
      </c>
      <c r="V11100" s="36" t="e">
        <f t="shared" si="871"/>
        <v>#N/A</v>
      </c>
      <c r="W11100" s="29" t="e">
        <f t="shared" si="873"/>
        <v>#N/A</v>
      </c>
      <c r="X11100" s="37" t="e">
        <f t="shared" si="872"/>
        <v>#N/A</v>
      </c>
      <c r="Y11100" s="37" t="e">
        <f t="shared" si="870"/>
        <v>#N/A</v>
      </c>
      <c r="Z11100" s="37"/>
      <c r="AA11100" s="37"/>
    </row>
    <row r="11101" spans="20:27">
      <c r="T11101" s="26">
        <v>11081</v>
      </c>
      <c r="U11101" s="26" t="e">
        <f t="shared" si="874"/>
        <v>#N/A</v>
      </c>
      <c r="V11101" s="36" t="e">
        <f t="shared" si="871"/>
        <v>#N/A</v>
      </c>
      <c r="W11101" s="29" t="e">
        <f t="shared" si="873"/>
        <v>#N/A</v>
      </c>
      <c r="X11101" s="37" t="e">
        <f t="shared" si="872"/>
        <v>#N/A</v>
      </c>
      <c r="Y11101" s="37" t="e">
        <f t="shared" si="870"/>
        <v>#N/A</v>
      </c>
      <c r="Z11101" s="37"/>
      <c r="AA11101" s="37"/>
    </row>
    <row r="11102" spans="20:27">
      <c r="T11102" s="26">
        <v>11082</v>
      </c>
      <c r="U11102" s="26" t="e">
        <f t="shared" si="874"/>
        <v>#N/A</v>
      </c>
      <c r="V11102" s="36" t="e">
        <f t="shared" si="871"/>
        <v>#N/A</v>
      </c>
      <c r="W11102" s="29" t="e">
        <f t="shared" si="873"/>
        <v>#N/A</v>
      </c>
      <c r="X11102" s="37" t="e">
        <f t="shared" si="872"/>
        <v>#N/A</v>
      </c>
      <c r="Y11102" s="37" t="e">
        <f t="shared" si="870"/>
        <v>#N/A</v>
      </c>
      <c r="Z11102" s="37"/>
      <c r="AA11102" s="37"/>
    </row>
    <row r="11103" spans="20:27">
      <c r="T11103" s="26">
        <v>11083</v>
      </c>
      <c r="U11103" s="26" t="e">
        <f t="shared" si="874"/>
        <v>#N/A</v>
      </c>
      <c r="V11103" s="36" t="e">
        <f t="shared" si="871"/>
        <v>#N/A</v>
      </c>
      <c r="W11103" s="29" t="e">
        <f t="shared" si="873"/>
        <v>#N/A</v>
      </c>
      <c r="X11103" s="37" t="e">
        <f t="shared" si="872"/>
        <v>#N/A</v>
      </c>
      <c r="Y11103" s="37" t="e">
        <f t="shared" ref="Y11103:Y11166" si="875">IF(($K$60+15)&gt;T11103,K$23*EXP(M$22*LOG(T11103/O$23)),(#N/A))</f>
        <v>#N/A</v>
      </c>
      <c r="Z11103" s="37"/>
      <c r="AA11103" s="37"/>
    </row>
    <row r="11104" spans="20:27">
      <c r="T11104" s="26">
        <v>11084</v>
      </c>
      <c r="U11104" s="26" t="e">
        <f t="shared" si="874"/>
        <v>#N/A</v>
      </c>
      <c r="V11104" s="36" t="e">
        <f t="shared" si="871"/>
        <v>#N/A</v>
      </c>
      <c r="W11104" s="29" t="e">
        <f t="shared" si="873"/>
        <v>#N/A</v>
      </c>
      <c r="X11104" s="37" t="e">
        <f t="shared" si="872"/>
        <v>#N/A</v>
      </c>
      <c r="Y11104" s="37" t="e">
        <f t="shared" si="875"/>
        <v>#N/A</v>
      </c>
      <c r="Z11104" s="37"/>
      <c r="AA11104" s="37"/>
    </row>
    <row r="11105" spans="20:27">
      <c r="T11105" s="26">
        <v>11085</v>
      </c>
      <c r="U11105" s="26" t="e">
        <f t="shared" si="874"/>
        <v>#N/A</v>
      </c>
      <c r="V11105" s="36" t="e">
        <f t="shared" si="871"/>
        <v>#N/A</v>
      </c>
      <c r="W11105" s="29" t="e">
        <f t="shared" si="873"/>
        <v>#N/A</v>
      </c>
      <c r="X11105" s="37" t="e">
        <f t="shared" si="872"/>
        <v>#N/A</v>
      </c>
      <c r="Y11105" s="37" t="e">
        <f t="shared" si="875"/>
        <v>#N/A</v>
      </c>
      <c r="Z11105" s="37"/>
      <c r="AA11105" s="37"/>
    </row>
    <row r="11106" spans="20:27">
      <c r="T11106" s="26">
        <v>11086</v>
      </c>
      <c r="U11106" s="26" t="e">
        <f t="shared" si="874"/>
        <v>#N/A</v>
      </c>
      <c r="V11106" s="36" t="e">
        <f t="shared" si="871"/>
        <v>#N/A</v>
      </c>
      <c r="W11106" s="29" t="e">
        <f t="shared" si="873"/>
        <v>#N/A</v>
      </c>
      <c r="X11106" s="37" t="e">
        <f t="shared" si="872"/>
        <v>#N/A</v>
      </c>
      <c r="Y11106" s="37" t="e">
        <f t="shared" si="875"/>
        <v>#N/A</v>
      </c>
      <c r="Z11106" s="37"/>
      <c r="AA11106" s="37"/>
    </row>
    <row r="11107" spans="20:27">
      <c r="T11107" s="26">
        <v>11087</v>
      </c>
      <c r="U11107" s="26" t="e">
        <f t="shared" si="874"/>
        <v>#N/A</v>
      </c>
      <c r="V11107" s="36" t="e">
        <f t="shared" si="871"/>
        <v>#N/A</v>
      </c>
      <c r="W11107" s="29" t="e">
        <f t="shared" si="873"/>
        <v>#N/A</v>
      </c>
      <c r="X11107" s="37" t="e">
        <f t="shared" si="872"/>
        <v>#N/A</v>
      </c>
      <c r="Y11107" s="37" t="e">
        <f t="shared" si="875"/>
        <v>#N/A</v>
      </c>
      <c r="Z11107" s="37"/>
      <c r="AA11107" s="37"/>
    </row>
    <row r="11108" spans="20:27">
      <c r="T11108" s="26">
        <v>11088</v>
      </c>
      <c r="U11108" s="26" t="e">
        <f t="shared" si="874"/>
        <v>#N/A</v>
      </c>
      <c r="V11108" s="36" t="e">
        <f t="shared" si="871"/>
        <v>#N/A</v>
      </c>
      <c r="W11108" s="29" t="e">
        <f t="shared" si="873"/>
        <v>#N/A</v>
      </c>
      <c r="X11108" s="37" t="e">
        <f t="shared" si="872"/>
        <v>#N/A</v>
      </c>
      <c r="Y11108" s="37" t="e">
        <f t="shared" si="875"/>
        <v>#N/A</v>
      </c>
      <c r="Z11108" s="37"/>
      <c r="AA11108" s="37"/>
    </row>
    <row r="11109" spans="20:27">
      <c r="T11109" s="26">
        <v>11089</v>
      </c>
      <c r="U11109" s="26" t="e">
        <f t="shared" si="874"/>
        <v>#N/A</v>
      </c>
      <c r="V11109" s="36" t="e">
        <f t="shared" si="871"/>
        <v>#N/A</v>
      </c>
      <c r="W11109" s="29" t="e">
        <f t="shared" si="873"/>
        <v>#N/A</v>
      </c>
      <c r="X11109" s="37" t="e">
        <f t="shared" si="872"/>
        <v>#N/A</v>
      </c>
      <c r="Y11109" s="37" t="e">
        <f t="shared" si="875"/>
        <v>#N/A</v>
      </c>
      <c r="Z11109" s="37"/>
      <c r="AA11109" s="37"/>
    </row>
    <row r="11110" spans="20:27">
      <c r="T11110" s="26">
        <v>11090</v>
      </c>
      <c r="U11110" s="26" t="e">
        <f t="shared" si="874"/>
        <v>#N/A</v>
      </c>
      <c r="V11110" s="36" t="e">
        <f t="shared" si="871"/>
        <v>#N/A</v>
      </c>
      <c r="W11110" s="29" t="e">
        <f t="shared" si="873"/>
        <v>#N/A</v>
      </c>
      <c r="X11110" s="37" t="e">
        <f t="shared" si="872"/>
        <v>#N/A</v>
      </c>
      <c r="Y11110" s="37" t="e">
        <f t="shared" si="875"/>
        <v>#N/A</v>
      </c>
      <c r="Z11110" s="37"/>
      <c r="AA11110" s="37"/>
    </row>
    <row r="11111" spans="20:27">
      <c r="T11111" s="26">
        <v>11091</v>
      </c>
      <c r="U11111" s="26" t="e">
        <f t="shared" si="874"/>
        <v>#N/A</v>
      </c>
      <c r="V11111" s="36" t="e">
        <f t="shared" si="871"/>
        <v>#N/A</v>
      </c>
      <c r="W11111" s="29" t="e">
        <f t="shared" si="873"/>
        <v>#N/A</v>
      </c>
      <c r="X11111" s="37" t="e">
        <f t="shared" si="872"/>
        <v>#N/A</v>
      </c>
      <c r="Y11111" s="37" t="e">
        <f t="shared" si="875"/>
        <v>#N/A</v>
      </c>
      <c r="Z11111" s="37"/>
      <c r="AA11111" s="37"/>
    </row>
    <row r="11112" spans="20:27">
      <c r="T11112" s="26">
        <v>11092</v>
      </c>
      <c r="U11112" s="26" t="e">
        <f t="shared" si="874"/>
        <v>#N/A</v>
      </c>
      <c r="V11112" s="36" t="e">
        <f t="shared" si="871"/>
        <v>#N/A</v>
      </c>
      <c r="W11112" s="29" t="e">
        <f t="shared" si="873"/>
        <v>#N/A</v>
      </c>
      <c r="X11112" s="37" t="e">
        <f t="shared" si="872"/>
        <v>#N/A</v>
      </c>
      <c r="Y11112" s="37" t="e">
        <f t="shared" si="875"/>
        <v>#N/A</v>
      </c>
      <c r="Z11112" s="37"/>
      <c r="AA11112" s="37"/>
    </row>
    <row r="11113" spans="20:27">
      <c r="T11113" s="26">
        <v>11093</v>
      </c>
      <c r="U11113" s="26" t="e">
        <f t="shared" si="874"/>
        <v>#N/A</v>
      </c>
      <c r="V11113" s="36" t="e">
        <f t="shared" si="871"/>
        <v>#N/A</v>
      </c>
      <c r="W11113" s="29" t="e">
        <f t="shared" si="873"/>
        <v>#N/A</v>
      </c>
      <c r="X11113" s="37" t="e">
        <f t="shared" si="872"/>
        <v>#N/A</v>
      </c>
      <c r="Y11113" s="37" t="e">
        <f t="shared" si="875"/>
        <v>#N/A</v>
      </c>
      <c r="Z11113" s="37"/>
      <c r="AA11113" s="37"/>
    </row>
    <row r="11114" spans="20:27">
      <c r="T11114" s="26">
        <v>11094</v>
      </c>
      <c r="U11114" s="26" t="e">
        <f t="shared" si="874"/>
        <v>#N/A</v>
      </c>
      <c r="V11114" s="36" t="e">
        <f t="shared" si="871"/>
        <v>#N/A</v>
      </c>
      <c r="W11114" s="29" t="e">
        <f t="shared" si="873"/>
        <v>#N/A</v>
      </c>
      <c r="X11114" s="37" t="e">
        <f t="shared" si="872"/>
        <v>#N/A</v>
      </c>
      <c r="Y11114" s="37" t="e">
        <f t="shared" si="875"/>
        <v>#N/A</v>
      </c>
      <c r="Z11114" s="37"/>
      <c r="AA11114" s="37"/>
    </row>
    <row r="11115" spans="20:27">
      <c r="T11115" s="26">
        <v>11095</v>
      </c>
      <c r="U11115" s="26" t="e">
        <f t="shared" si="874"/>
        <v>#N/A</v>
      </c>
      <c r="V11115" s="36" t="e">
        <f t="shared" si="871"/>
        <v>#N/A</v>
      </c>
      <c r="W11115" s="29" t="e">
        <f t="shared" si="873"/>
        <v>#N/A</v>
      </c>
      <c r="X11115" s="37" t="e">
        <f t="shared" si="872"/>
        <v>#N/A</v>
      </c>
      <c r="Y11115" s="37" t="e">
        <f t="shared" si="875"/>
        <v>#N/A</v>
      </c>
      <c r="Z11115" s="37"/>
      <c r="AA11115" s="37"/>
    </row>
    <row r="11116" spans="20:27">
      <c r="T11116" s="26">
        <v>11096</v>
      </c>
      <c r="U11116" s="26" t="e">
        <f t="shared" si="874"/>
        <v>#N/A</v>
      </c>
      <c r="V11116" s="36" t="e">
        <f t="shared" si="871"/>
        <v>#N/A</v>
      </c>
      <c r="W11116" s="29" t="e">
        <f t="shared" si="873"/>
        <v>#N/A</v>
      </c>
      <c r="X11116" s="37" t="e">
        <f t="shared" si="872"/>
        <v>#N/A</v>
      </c>
      <c r="Y11116" s="37" t="e">
        <f t="shared" si="875"/>
        <v>#N/A</v>
      </c>
      <c r="Z11116" s="37"/>
      <c r="AA11116" s="37"/>
    </row>
    <row r="11117" spans="20:27">
      <c r="T11117" s="26">
        <v>11097</v>
      </c>
      <c r="U11117" s="26" t="e">
        <f t="shared" si="874"/>
        <v>#N/A</v>
      </c>
      <c r="V11117" s="36" t="e">
        <f t="shared" si="871"/>
        <v>#N/A</v>
      </c>
      <c r="W11117" s="29" t="e">
        <f t="shared" si="873"/>
        <v>#N/A</v>
      </c>
      <c r="X11117" s="37" t="e">
        <f t="shared" si="872"/>
        <v>#N/A</v>
      </c>
      <c r="Y11117" s="37" t="e">
        <f t="shared" si="875"/>
        <v>#N/A</v>
      </c>
      <c r="Z11117" s="37"/>
      <c r="AA11117" s="37"/>
    </row>
    <row r="11118" spans="20:27">
      <c r="T11118" s="26">
        <v>11098</v>
      </c>
      <c r="U11118" s="26" t="e">
        <f t="shared" si="874"/>
        <v>#N/A</v>
      </c>
      <c r="V11118" s="36" t="e">
        <f t="shared" si="871"/>
        <v>#N/A</v>
      </c>
      <c r="W11118" s="29" t="e">
        <f t="shared" si="873"/>
        <v>#N/A</v>
      </c>
      <c r="X11118" s="37" t="e">
        <f t="shared" si="872"/>
        <v>#N/A</v>
      </c>
      <c r="Y11118" s="37" t="e">
        <f t="shared" si="875"/>
        <v>#N/A</v>
      </c>
      <c r="Z11118" s="37"/>
      <c r="AA11118" s="37"/>
    </row>
    <row r="11119" spans="20:27">
      <c r="T11119" s="26">
        <v>11099</v>
      </c>
      <c r="U11119" s="26" t="e">
        <f t="shared" si="874"/>
        <v>#N/A</v>
      </c>
      <c r="V11119" s="36" t="e">
        <f t="shared" si="871"/>
        <v>#N/A</v>
      </c>
      <c r="W11119" s="29" t="e">
        <f t="shared" si="873"/>
        <v>#N/A</v>
      </c>
      <c r="X11119" s="37" t="e">
        <f t="shared" si="872"/>
        <v>#N/A</v>
      </c>
      <c r="Y11119" s="37" t="e">
        <f t="shared" si="875"/>
        <v>#N/A</v>
      </c>
      <c r="Z11119" s="37"/>
      <c r="AA11119" s="37"/>
    </row>
    <row r="11120" spans="20:27">
      <c r="T11120" s="26">
        <v>11100</v>
      </c>
      <c r="U11120" s="26" t="e">
        <f t="shared" si="874"/>
        <v>#N/A</v>
      </c>
      <c r="V11120" s="36" t="e">
        <f t="shared" si="871"/>
        <v>#N/A</v>
      </c>
      <c r="W11120" s="29" t="e">
        <f t="shared" si="873"/>
        <v>#N/A</v>
      </c>
      <c r="X11120" s="37" t="e">
        <f t="shared" si="872"/>
        <v>#N/A</v>
      </c>
      <c r="Y11120" s="37" t="e">
        <f t="shared" si="875"/>
        <v>#N/A</v>
      </c>
      <c r="Z11120" s="37"/>
      <c r="AA11120" s="37"/>
    </row>
    <row r="11121" spans="20:27">
      <c r="T11121" s="26">
        <v>11101</v>
      </c>
      <c r="U11121" s="26" t="e">
        <f t="shared" si="874"/>
        <v>#N/A</v>
      </c>
      <c r="V11121" s="36" t="e">
        <f t="shared" si="871"/>
        <v>#N/A</v>
      </c>
      <c r="W11121" s="29" t="e">
        <f t="shared" si="873"/>
        <v>#N/A</v>
      </c>
      <c r="X11121" s="37" t="e">
        <f t="shared" si="872"/>
        <v>#N/A</v>
      </c>
      <c r="Y11121" s="37" t="e">
        <f t="shared" si="875"/>
        <v>#N/A</v>
      </c>
      <c r="Z11121" s="37"/>
      <c r="AA11121" s="37"/>
    </row>
    <row r="11122" spans="20:27">
      <c r="T11122" s="26">
        <v>11102</v>
      </c>
      <c r="U11122" s="26" t="e">
        <f t="shared" si="874"/>
        <v>#N/A</v>
      </c>
      <c r="V11122" s="36" t="e">
        <f t="shared" si="871"/>
        <v>#N/A</v>
      </c>
      <c r="W11122" s="29" t="e">
        <f t="shared" si="873"/>
        <v>#N/A</v>
      </c>
      <c r="X11122" s="37" t="e">
        <f t="shared" si="872"/>
        <v>#N/A</v>
      </c>
      <c r="Y11122" s="37" t="e">
        <f t="shared" si="875"/>
        <v>#N/A</v>
      </c>
      <c r="Z11122" s="37"/>
      <c r="AA11122" s="37"/>
    </row>
    <row r="11123" spans="20:27">
      <c r="T11123" s="26">
        <v>11103</v>
      </c>
      <c r="U11123" s="26" t="e">
        <f t="shared" si="874"/>
        <v>#N/A</v>
      </c>
      <c r="V11123" s="36" t="e">
        <f t="shared" si="871"/>
        <v>#N/A</v>
      </c>
      <c r="W11123" s="29" t="e">
        <f t="shared" si="873"/>
        <v>#N/A</v>
      </c>
      <c r="X11123" s="37" t="e">
        <f t="shared" si="872"/>
        <v>#N/A</v>
      </c>
      <c r="Y11123" s="37" t="e">
        <f t="shared" si="875"/>
        <v>#N/A</v>
      </c>
      <c r="Z11123" s="37"/>
      <c r="AA11123" s="37"/>
    </row>
    <row r="11124" spans="20:27">
      <c r="T11124" s="26">
        <v>11104</v>
      </c>
      <c r="U11124" s="26" t="e">
        <f t="shared" si="874"/>
        <v>#N/A</v>
      </c>
      <c r="V11124" s="36" t="e">
        <f t="shared" si="871"/>
        <v>#N/A</v>
      </c>
      <c r="W11124" s="29" t="e">
        <f t="shared" si="873"/>
        <v>#N/A</v>
      </c>
      <c r="X11124" s="37" t="e">
        <f t="shared" si="872"/>
        <v>#N/A</v>
      </c>
      <c r="Y11124" s="37" t="e">
        <f t="shared" si="875"/>
        <v>#N/A</v>
      </c>
      <c r="Z11124" s="37"/>
      <c r="AA11124" s="37"/>
    </row>
    <row r="11125" spans="20:27">
      <c r="T11125" s="26">
        <v>11105</v>
      </c>
      <c r="U11125" s="26" t="e">
        <f t="shared" si="874"/>
        <v>#N/A</v>
      </c>
      <c r="V11125" s="36" t="e">
        <f t="shared" si="871"/>
        <v>#N/A</v>
      </c>
      <c r="W11125" s="29" t="e">
        <f t="shared" si="873"/>
        <v>#N/A</v>
      </c>
      <c r="X11125" s="37" t="e">
        <f t="shared" si="872"/>
        <v>#N/A</v>
      </c>
      <c r="Y11125" s="37" t="e">
        <f t="shared" si="875"/>
        <v>#N/A</v>
      </c>
      <c r="Z11125" s="37"/>
      <c r="AA11125" s="37"/>
    </row>
    <row r="11126" spans="20:27">
      <c r="T11126" s="26">
        <v>11106</v>
      </c>
      <c r="U11126" s="26" t="e">
        <f t="shared" si="874"/>
        <v>#N/A</v>
      </c>
      <c r="V11126" s="36" t="e">
        <f t="shared" si="871"/>
        <v>#N/A</v>
      </c>
      <c r="W11126" s="29" t="e">
        <f t="shared" si="873"/>
        <v>#N/A</v>
      </c>
      <c r="X11126" s="37" t="e">
        <f t="shared" si="872"/>
        <v>#N/A</v>
      </c>
      <c r="Y11126" s="37" t="e">
        <f t="shared" si="875"/>
        <v>#N/A</v>
      </c>
      <c r="Z11126" s="37"/>
      <c r="AA11126" s="37"/>
    </row>
    <row r="11127" spans="20:27">
      <c r="T11127" s="26">
        <v>11107</v>
      </c>
      <c r="U11127" s="26" t="e">
        <f t="shared" si="874"/>
        <v>#N/A</v>
      </c>
      <c r="V11127" s="36" t="e">
        <f t="shared" si="871"/>
        <v>#N/A</v>
      </c>
      <c r="W11127" s="29" t="e">
        <f t="shared" si="873"/>
        <v>#N/A</v>
      </c>
      <c r="X11127" s="37" t="e">
        <f t="shared" si="872"/>
        <v>#N/A</v>
      </c>
      <c r="Y11127" s="37" t="e">
        <f t="shared" si="875"/>
        <v>#N/A</v>
      </c>
      <c r="Z11127" s="37"/>
      <c r="AA11127" s="37"/>
    </row>
    <row r="11128" spans="20:27">
      <c r="T11128" s="26">
        <v>11108</v>
      </c>
      <c r="U11128" s="26" t="e">
        <f t="shared" si="874"/>
        <v>#N/A</v>
      </c>
      <c r="V11128" s="36" t="e">
        <f t="shared" si="871"/>
        <v>#N/A</v>
      </c>
      <c r="W11128" s="29" t="e">
        <f t="shared" si="873"/>
        <v>#N/A</v>
      </c>
      <c r="X11128" s="37" t="e">
        <f t="shared" si="872"/>
        <v>#N/A</v>
      </c>
      <c r="Y11128" s="37" t="e">
        <f t="shared" si="875"/>
        <v>#N/A</v>
      </c>
      <c r="Z11128" s="37"/>
      <c r="AA11128" s="37"/>
    </row>
    <row r="11129" spans="20:27">
      <c r="T11129" s="26">
        <v>11109</v>
      </c>
      <c r="U11129" s="26" t="e">
        <f t="shared" si="874"/>
        <v>#N/A</v>
      </c>
      <c r="V11129" s="36" t="e">
        <f t="shared" si="871"/>
        <v>#N/A</v>
      </c>
      <c r="W11129" s="29" t="e">
        <f t="shared" si="873"/>
        <v>#N/A</v>
      </c>
      <c r="X11129" s="37" t="e">
        <f t="shared" si="872"/>
        <v>#N/A</v>
      </c>
      <c r="Y11129" s="37" t="e">
        <f t="shared" si="875"/>
        <v>#N/A</v>
      </c>
      <c r="Z11129" s="37"/>
      <c r="AA11129" s="37"/>
    </row>
    <row r="11130" spans="20:27">
      <c r="T11130" s="26">
        <v>11110</v>
      </c>
      <c r="U11130" s="26" t="e">
        <f t="shared" si="874"/>
        <v>#N/A</v>
      </c>
      <c r="V11130" s="36" t="e">
        <f t="shared" si="871"/>
        <v>#N/A</v>
      </c>
      <c r="W11130" s="29" t="e">
        <f t="shared" si="873"/>
        <v>#N/A</v>
      </c>
      <c r="X11130" s="37" t="e">
        <f t="shared" si="872"/>
        <v>#N/A</v>
      </c>
      <c r="Y11130" s="37" t="e">
        <f t="shared" si="875"/>
        <v>#N/A</v>
      </c>
      <c r="Z11130" s="37"/>
      <c r="AA11130" s="37"/>
    </row>
    <row r="11131" spans="20:27">
      <c r="T11131" s="26">
        <v>11111</v>
      </c>
      <c r="U11131" s="26" t="e">
        <f t="shared" si="874"/>
        <v>#N/A</v>
      </c>
      <c r="V11131" s="36" t="e">
        <f t="shared" si="871"/>
        <v>#N/A</v>
      </c>
      <c r="W11131" s="29" t="e">
        <f t="shared" si="873"/>
        <v>#N/A</v>
      </c>
      <c r="X11131" s="37" t="e">
        <f t="shared" si="872"/>
        <v>#N/A</v>
      </c>
      <c r="Y11131" s="37" t="e">
        <f t="shared" si="875"/>
        <v>#N/A</v>
      </c>
      <c r="Z11131" s="37"/>
      <c r="AA11131" s="37"/>
    </row>
    <row r="11132" spans="20:27">
      <c r="T11132" s="26">
        <v>11112</v>
      </c>
      <c r="U11132" s="26" t="e">
        <f t="shared" si="874"/>
        <v>#N/A</v>
      </c>
      <c r="V11132" s="36" t="e">
        <f t="shared" si="871"/>
        <v>#N/A</v>
      </c>
      <c r="W11132" s="29" t="e">
        <f t="shared" si="873"/>
        <v>#N/A</v>
      </c>
      <c r="X11132" s="37" t="e">
        <f t="shared" si="872"/>
        <v>#N/A</v>
      </c>
      <c r="Y11132" s="37" t="e">
        <f t="shared" si="875"/>
        <v>#N/A</v>
      </c>
      <c r="Z11132" s="37"/>
      <c r="AA11132" s="37"/>
    </row>
    <row r="11133" spans="20:27">
      <c r="T11133" s="26">
        <v>11113</v>
      </c>
      <c r="U11133" s="26" t="e">
        <f t="shared" si="874"/>
        <v>#N/A</v>
      </c>
      <c r="V11133" s="36" t="e">
        <f t="shared" si="871"/>
        <v>#N/A</v>
      </c>
      <c r="W11133" s="29" t="e">
        <f t="shared" si="873"/>
        <v>#N/A</v>
      </c>
      <c r="X11133" s="37" t="e">
        <f t="shared" si="872"/>
        <v>#N/A</v>
      </c>
      <c r="Y11133" s="37" t="e">
        <f t="shared" si="875"/>
        <v>#N/A</v>
      </c>
      <c r="Z11133" s="37"/>
      <c r="AA11133" s="37"/>
    </row>
    <row r="11134" spans="20:27">
      <c r="T11134" s="26">
        <v>11114</v>
      </c>
      <c r="U11134" s="26" t="e">
        <f t="shared" si="874"/>
        <v>#N/A</v>
      </c>
      <c r="V11134" s="36" t="e">
        <f t="shared" si="871"/>
        <v>#N/A</v>
      </c>
      <c r="W11134" s="29" t="e">
        <f t="shared" si="873"/>
        <v>#N/A</v>
      </c>
      <c r="X11134" s="37" t="e">
        <f t="shared" si="872"/>
        <v>#N/A</v>
      </c>
      <c r="Y11134" s="37" t="e">
        <f t="shared" si="875"/>
        <v>#N/A</v>
      </c>
      <c r="Z11134" s="37"/>
      <c r="AA11134" s="37"/>
    </row>
    <row r="11135" spans="20:27">
      <c r="T11135" s="26">
        <v>11115</v>
      </c>
      <c r="U11135" s="26" t="e">
        <f t="shared" si="874"/>
        <v>#N/A</v>
      </c>
      <c r="V11135" s="36" t="e">
        <f t="shared" si="871"/>
        <v>#N/A</v>
      </c>
      <c r="W11135" s="29" t="e">
        <f t="shared" si="873"/>
        <v>#N/A</v>
      </c>
      <c r="X11135" s="37" t="e">
        <f t="shared" si="872"/>
        <v>#N/A</v>
      </c>
      <c r="Y11135" s="37" t="e">
        <f t="shared" si="875"/>
        <v>#N/A</v>
      </c>
      <c r="Z11135" s="37"/>
      <c r="AA11135" s="37"/>
    </row>
    <row r="11136" spans="20:27">
      <c r="T11136" s="26">
        <v>11116</v>
      </c>
      <c r="U11136" s="26" t="e">
        <f t="shared" si="874"/>
        <v>#N/A</v>
      </c>
      <c r="V11136" s="36" t="e">
        <f t="shared" si="871"/>
        <v>#N/A</v>
      </c>
      <c r="W11136" s="29" t="e">
        <f t="shared" si="873"/>
        <v>#N/A</v>
      </c>
      <c r="X11136" s="37" t="e">
        <f t="shared" si="872"/>
        <v>#N/A</v>
      </c>
      <c r="Y11136" s="37" t="e">
        <f t="shared" si="875"/>
        <v>#N/A</v>
      </c>
      <c r="Z11136" s="37"/>
      <c r="AA11136" s="37"/>
    </row>
    <row r="11137" spans="20:27">
      <c r="T11137" s="26">
        <v>11117</v>
      </c>
      <c r="U11137" s="26" t="e">
        <f t="shared" si="874"/>
        <v>#N/A</v>
      </c>
      <c r="V11137" s="36" t="e">
        <f t="shared" si="871"/>
        <v>#N/A</v>
      </c>
      <c r="W11137" s="29" t="e">
        <f t="shared" si="873"/>
        <v>#N/A</v>
      </c>
      <c r="X11137" s="37" t="e">
        <f t="shared" si="872"/>
        <v>#N/A</v>
      </c>
      <c r="Y11137" s="37" t="e">
        <f t="shared" si="875"/>
        <v>#N/A</v>
      </c>
      <c r="Z11137" s="37"/>
      <c r="AA11137" s="37"/>
    </row>
    <row r="11138" spans="20:27">
      <c r="T11138" s="26">
        <v>11118</v>
      </c>
      <c r="U11138" s="26" t="e">
        <f t="shared" si="874"/>
        <v>#N/A</v>
      </c>
      <c r="V11138" s="36" t="e">
        <f t="shared" si="871"/>
        <v>#N/A</v>
      </c>
      <c r="W11138" s="29" t="e">
        <f t="shared" si="873"/>
        <v>#N/A</v>
      </c>
      <c r="X11138" s="37" t="e">
        <f t="shared" si="872"/>
        <v>#N/A</v>
      </c>
      <c r="Y11138" s="37" t="e">
        <f t="shared" si="875"/>
        <v>#N/A</v>
      </c>
      <c r="Z11138" s="37"/>
      <c r="AA11138" s="37"/>
    </row>
    <row r="11139" spans="20:27">
      <c r="T11139" s="26">
        <v>11119</v>
      </c>
      <c r="U11139" s="26" t="e">
        <f t="shared" si="874"/>
        <v>#N/A</v>
      </c>
      <c r="V11139" s="36" t="e">
        <f t="shared" si="871"/>
        <v>#N/A</v>
      </c>
      <c r="W11139" s="29" t="e">
        <f t="shared" si="873"/>
        <v>#N/A</v>
      </c>
      <c r="X11139" s="37" t="e">
        <f t="shared" si="872"/>
        <v>#N/A</v>
      </c>
      <c r="Y11139" s="37" t="e">
        <f t="shared" si="875"/>
        <v>#N/A</v>
      </c>
      <c r="Z11139" s="37"/>
      <c r="AA11139" s="37"/>
    </row>
    <row r="11140" spans="20:27">
      <c r="T11140" s="26">
        <v>11120</v>
      </c>
      <c r="U11140" s="26" t="e">
        <f t="shared" si="874"/>
        <v>#N/A</v>
      </c>
      <c r="V11140" s="36" t="e">
        <f t="shared" si="871"/>
        <v>#N/A</v>
      </c>
      <c r="W11140" s="29" t="e">
        <f t="shared" si="873"/>
        <v>#N/A</v>
      </c>
      <c r="X11140" s="37" t="e">
        <f t="shared" si="872"/>
        <v>#N/A</v>
      </c>
      <c r="Y11140" s="37" t="e">
        <f t="shared" si="875"/>
        <v>#N/A</v>
      </c>
      <c r="Z11140" s="37"/>
      <c r="AA11140" s="37"/>
    </row>
    <row r="11141" spans="20:27">
      <c r="T11141" s="26">
        <v>11121</v>
      </c>
      <c r="U11141" s="26" t="e">
        <f t="shared" si="874"/>
        <v>#N/A</v>
      </c>
      <c r="V11141" s="36" t="e">
        <f t="shared" si="871"/>
        <v>#N/A</v>
      </c>
      <c r="W11141" s="29" t="e">
        <f t="shared" si="873"/>
        <v>#N/A</v>
      </c>
      <c r="X11141" s="37" t="e">
        <f t="shared" si="872"/>
        <v>#N/A</v>
      </c>
      <c r="Y11141" s="37" t="e">
        <f t="shared" si="875"/>
        <v>#N/A</v>
      </c>
      <c r="Z11141" s="37"/>
      <c r="AA11141" s="37"/>
    </row>
    <row r="11142" spans="20:27">
      <c r="T11142" s="26">
        <v>11122</v>
      </c>
      <c r="U11142" s="26" t="e">
        <f t="shared" si="874"/>
        <v>#N/A</v>
      </c>
      <c r="V11142" s="36" t="e">
        <f t="shared" si="871"/>
        <v>#N/A</v>
      </c>
      <c r="W11142" s="29" t="e">
        <f t="shared" si="873"/>
        <v>#N/A</v>
      </c>
      <c r="X11142" s="37" t="e">
        <f t="shared" si="872"/>
        <v>#N/A</v>
      </c>
      <c r="Y11142" s="37" t="e">
        <f t="shared" si="875"/>
        <v>#N/A</v>
      </c>
      <c r="Z11142" s="37"/>
      <c r="AA11142" s="37"/>
    </row>
    <row r="11143" spans="20:27">
      <c r="T11143" s="26">
        <v>11123</v>
      </c>
      <c r="U11143" s="26" t="e">
        <f t="shared" si="874"/>
        <v>#N/A</v>
      </c>
      <c r="V11143" s="36" t="e">
        <f t="shared" si="871"/>
        <v>#N/A</v>
      </c>
      <c r="W11143" s="29" t="e">
        <f t="shared" si="873"/>
        <v>#N/A</v>
      </c>
      <c r="X11143" s="37" t="e">
        <f t="shared" si="872"/>
        <v>#N/A</v>
      </c>
      <c r="Y11143" s="37" t="e">
        <f t="shared" si="875"/>
        <v>#N/A</v>
      </c>
      <c r="Z11143" s="37"/>
      <c r="AA11143" s="37"/>
    </row>
    <row r="11144" spans="20:27">
      <c r="T11144" s="26">
        <v>11124</v>
      </c>
      <c r="U11144" s="26" t="e">
        <f t="shared" si="874"/>
        <v>#N/A</v>
      </c>
      <c r="V11144" s="36" t="e">
        <f t="shared" ref="V11144:V11207" si="876">K$23*EXP(M$22*LOG(T11144/O$23))</f>
        <v>#N/A</v>
      </c>
      <c r="W11144" s="29" t="e">
        <f t="shared" si="873"/>
        <v>#N/A</v>
      </c>
      <c r="X11144" s="37" t="e">
        <f t="shared" ref="X11144:X11207" si="877">IF(($K$60+15)&gt;T11144,T11144,(#N/A))</f>
        <v>#N/A</v>
      </c>
      <c r="Y11144" s="37" t="e">
        <f t="shared" si="875"/>
        <v>#N/A</v>
      </c>
      <c r="Z11144" s="37"/>
      <c r="AA11144" s="37"/>
    </row>
    <row r="11145" spans="20:27">
      <c r="T11145" s="26">
        <v>11125</v>
      </c>
      <c r="U11145" s="26" t="e">
        <f t="shared" si="874"/>
        <v>#N/A</v>
      </c>
      <c r="V11145" s="36" t="e">
        <f t="shared" si="876"/>
        <v>#N/A</v>
      </c>
      <c r="W11145" s="29" t="e">
        <f t="shared" si="873"/>
        <v>#N/A</v>
      </c>
      <c r="X11145" s="37" t="e">
        <f t="shared" si="877"/>
        <v>#N/A</v>
      </c>
      <c r="Y11145" s="37" t="e">
        <f t="shared" si="875"/>
        <v>#N/A</v>
      </c>
      <c r="Z11145" s="37"/>
      <c r="AA11145" s="37"/>
    </row>
    <row r="11146" spans="20:27">
      <c r="T11146" s="26">
        <v>11126</v>
      </c>
      <c r="U11146" s="26" t="e">
        <f t="shared" si="874"/>
        <v>#N/A</v>
      </c>
      <c r="V11146" s="36" t="e">
        <f t="shared" si="876"/>
        <v>#N/A</v>
      </c>
      <c r="W11146" s="29" t="e">
        <f t="shared" si="873"/>
        <v>#N/A</v>
      </c>
      <c r="X11146" s="37" t="e">
        <f t="shared" si="877"/>
        <v>#N/A</v>
      </c>
      <c r="Y11146" s="37" t="e">
        <f t="shared" si="875"/>
        <v>#N/A</v>
      </c>
      <c r="Z11146" s="37"/>
      <c r="AA11146" s="37"/>
    </row>
    <row r="11147" spans="20:27">
      <c r="T11147" s="26">
        <v>11127</v>
      </c>
      <c r="U11147" s="26" t="e">
        <f t="shared" si="874"/>
        <v>#N/A</v>
      </c>
      <c r="V11147" s="36" t="e">
        <f t="shared" si="876"/>
        <v>#N/A</v>
      </c>
      <c r="W11147" s="29" t="e">
        <f t="shared" si="873"/>
        <v>#N/A</v>
      </c>
      <c r="X11147" s="37" t="e">
        <f t="shared" si="877"/>
        <v>#N/A</v>
      </c>
      <c r="Y11147" s="37" t="e">
        <f t="shared" si="875"/>
        <v>#N/A</v>
      </c>
      <c r="Z11147" s="37"/>
      <c r="AA11147" s="37"/>
    </row>
    <row r="11148" spans="20:27">
      <c r="T11148" s="26">
        <v>11128</v>
      </c>
      <c r="U11148" s="26" t="e">
        <f t="shared" si="874"/>
        <v>#N/A</v>
      </c>
      <c r="V11148" s="36" t="e">
        <f t="shared" si="876"/>
        <v>#N/A</v>
      </c>
      <c r="W11148" s="29" t="e">
        <f t="shared" si="873"/>
        <v>#N/A</v>
      </c>
      <c r="X11148" s="37" t="e">
        <f t="shared" si="877"/>
        <v>#N/A</v>
      </c>
      <c r="Y11148" s="37" t="e">
        <f t="shared" si="875"/>
        <v>#N/A</v>
      </c>
      <c r="Z11148" s="37"/>
      <c r="AA11148" s="37"/>
    </row>
    <row r="11149" spans="20:27">
      <c r="T11149" s="26">
        <v>11129</v>
      </c>
      <c r="U11149" s="26" t="e">
        <f t="shared" si="874"/>
        <v>#N/A</v>
      </c>
      <c r="V11149" s="36" t="e">
        <f t="shared" si="876"/>
        <v>#N/A</v>
      </c>
      <c r="W11149" s="29" t="e">
        <f t="shared" si="873"/>
        <v>#N/A</v>
      </c>
      <c r="X11149" s="37" t="e">
        <f t="shared" si="877"/>
        <v>#N/A</v>
      </c>
      <c r="Y11149" s="37" t="e">
        <f t="shared" si="875"/>
        <v>#N/A</v>
      </c>
      <c r="Z11149" s="37"/>
      <c r="AA11149" s="37"/>
    </row>
    <row r="11150" spans="20:27">
      <c r="T11150" s="26">
        <v>11130</v>
      </c>
      <c r="U11150" s="26" t="e">
        <f t="shared" si="874"/>
        <v>#N/A</v>
      </c>
      <c r="V11150" s="36" t="e">
        <f t="shared" si="876"/>
        <v>#N/A</v>
      </c>
      <c r="W11150" s="29" t="e">
        <f t="shared" si="873"/>
        <v>#N/A</v>
      </c>
      <c r="X11150" s="37" t="e">
        <f t="shared" si="877"/>
        <v>#N/A</v>
      </c>
      <c r="Y11150" s="37" t="e">
        <f t="shared" si="875"/>
        <v>#N/A</v>
      </c>
      <c r="Z11150" s="37"/>
      <c r="AA11150" s="37"/>
    </row>
    <row r="11151" spans="20:27">
      <c r="T11151" s="26">
        <v>11131</v>
      </c>
      <c r="U11151" s="26" t="e">
        <f t="shared" si="874"/>
        <v>#N/A</v>
      </c>
      <c r="V11151" s="36" t="e">
        <f t="shared" si="876"/>
        <v>#N/A</v>
      </c>
      <c r="W11151" s="29" t="e">
        <f t="shared" si="873"/>
        <v>#N/A</v>
      </c>
      <c r="X11151" s="37" t="e">
        <f t="shared" si="877"/>
        <v>#N/A</v>
      </c>
      <c r="Y11151" s="37" t="e">
        <f t="shared" si="875"/>
        <v>#N/A</v>
      </c>
      <c r="Z11151" s="37"/>
      <c r="AA11151" s="37"/>
    </row>
    <row r="11152" spans="20:27">
      <c r="T11152" s="26">
        <v>11132</v>
      </c>
      <c r="U11152" s="26" t="e">
        <f t="shared" si="874"/>
        <v>#N/A</v>
      </c>
      <c r="V11152" s="36" t="e">
        <f t="shared" si="876"/>
        <v>#N/A</v>
      </c>
      <c r="W11152" s="29" t="e">
        <f t="shared" si="873"/>
        <v>#N/A</v>
      </c>
      <c r="X11152" s="37" t="e">
        <f t="shared" si="877"/>
        <v>#N/A</v>
      </c>
      <c r="Y11152" s="37" t="e">
        <f t="shared" si="875"/>
        <v>#N/A</v>
      </c>
      <c r="Z11152" s="37"/>
      <c r="AA11152" s="37"/>
    </row>
    <row r="11153" spans="20:27">
      <c r="T11153" s="26">
        <v>11133</v>
      </c>
      <c r="U11153" s="26" t="e">
        <f t="shared" si="874"/>
        <v>#N/A</v>
      </c>
      <c r="V11153" s="36" t="e">
        <f t="shared" si="876"/>
        <v>#N/A</v>
      </c>
      <c r="W11153" s="29" t="e">
        <f t="shared" si="873"/>
        <v>#N/A</v>
      </c>
      <c r="X11153" s="37" t="e">
        <f t="shared" si="877"/>
        <v>#N/A</v>
      </c>
      <c r="Y11153" s="37" t="e">
        <f t="shared" si="875"/>
        <v>#N/A</v>
      </c>
      <c r="Z11153" s="37"/>
      <c r="AA11153" s="37"/>
    </row>
    <row r="11154" spans="20:27">
      <c r="T11154" s="26">
        <v>11134</v>
      </c>
      <c r="U11154" s="26" t="e">
        <f t="shared" si="874"/>
        <v>#N/A</v>
      </c>
      <c r="V11154" s="36" t="e">
        <f t="shared" si="876"/>
        <v>#N/A</v>
      </c>
      <c r="W11154" s="29" t="e">
        <f t="shared" si="873"/>
        <v>#N/A</v>
      </c>
      <c r="X11154" s="37" t="e">
        <f t="shared" si="877"/>
        <v>#N/A</v>
      </c>
      <c r="Y11154" s="37" t="e">
        <f t="shared" si="875"/>
        <v>#N/A</v>
      </c>
      <c r="Z11154" s="37"/>
      <c r="AA11154" s="37"/>
    </row>
    <row r="11155" spans="20:27">
      <c r="T11155" s="26">
        <v>11135</v>
      </c>
      <c r="U11155" s="26" t="e">
        <f t="shared" si="874"/>
        <v>#N/A</v>
      </c>
      <c r="V11155" s="36" t="e">
        <f t="shared" si="876"/>
        <v>#N/A</v>
      </c>
      <c r="W11155" s="29" t="e">
        <f t="shared" si="873"/>
        <v>#N/A</v>
      </c>
      <c r="X11155" s="37" t="e">
        <f t="shared" si="877"/>
        <v>#N/A</v>
      </c>
      <c r="Y11155" s="37" t="e">
        <f t="shared" si="875"/>
        <v>#N/A</v>
      </c>
      <c r="Z11155" s="37"/>
      <c r="AA11155" s="37"/>
    </row>
    <row r="11156" spans="20:27">
      <c r="T11156" s="26">
        <v>11136</v>
      </c>
      <c r="U11156" s="26" t="e">
        <f t="shared" si="874"/>
        <v>#N/A</v>
      </c>
      <c r="V11156" s="36" t="e">
        <f t="shared" si="876"/>
        <v>#N/A</v>
      </c>
      <c r="W11156" s="29" t="e">
        <f t="shared" si="873"/>
        <v>#N/A</v>
      </c>
      <c r="X11156" s="37" t="e">
        <f t="shared" si="877"/>
        <v>#N/A</v>
      </c>
      <c r="Y11156" s="37" t="e">
        <f t="shared" si="875"/>
        <v>#N/A</v>
      </c>
      <c r="Z11156" s="37"/>
      <c r="AA11156" s="37"/>
    </row>
    <row r="11157" spans="20:27">
      <c r="T11157" s="26">
        <v>11137</v>
      </c>
      <c r="U11157" s="26" t="e">
        <f t="shared" si="874"/>
        <v>#N/A</v>
      </c>
      <c r="V11157" s="36" t="e">
        <f t="shared" si="876"/>
        <v>#N/A</v>
      </c>
      <c r="W11157" s="29" t="e">
        <f t="shared" ref="W11157:W11220" si="878">IF(U11157="",(#N/A),V11157)</f>
        <v>#N/A</v>
      </c>
      <c r="X11157" s="37" t="e">
        <f t="shared" si="877"/>
        <v>#N/A</v>
      </c>
      <c r="Y11157" s="37" t="e">
        <f t="shared" si="875"/>
        <v>#N/A</v>
      </c>
      <c r="Z11157" s="37"/>
      <c r="AA11157" s="37"/>
    </row>
    <row r="11158" spans="20:27">
      <c r="T11158" s="26">
        <v>11138</v>
      </c>
      <c r="U11158" s="26" t="e">
        <f t="shared" ref="U11158:U11221" si="879">IF(MAX(D$20:D$64)&lt;T11158,(#N/A),T11158)</f>
        <v>#N/A</v>
      </c>
      <c r="V11158" s="36" t="e">
        <f t="shared" si="876"/>
        <v>#N/A</v>
      </c>
      <c r="W11158" s="29" t="e">
        <f t="shared" si="878"/>
        <v>#N/A</v>
      </c>
      <c r="X11158" s="37" t="e">
        <f t="shared" si="877"/>
        <v>#N/A</v>
      </c>
      <c r="Y11158" s="37" t="e">
        <f t="shared" si="875"/>
        <v>#N/A</v>
      </c>
      <c r="Z11158" s="37"/>
      <c r="AA11158" s="37"/>
    </row>
    <row r="11159" spans="20:27">
      <c r="T11159" s="26">
        <v>11139</v>
      </c>
      <c r="U11159" s="26" t="e">
        <f t="shared" si="879"/>
        <v>#N/A</v>
      </c>
      <c r="V11159" s="36" t="e">
        <f t="shared" si="876"/>
        <v>#N/A</v>
      </c>
      <c r="W11159" s="29" t="e">
        <f t="shared" si="878"/>
        <v>#N/A</v>
      </c>
      <c r="X11159" s="37" t="e">
        <f t="shared" si="877"/>
        <v>#N/A</v>
      </c>
      <c r="Y11159" s="37" t="e">
        <f t="shared" si="875"/>
        <v>#N/A</v>
      </c>
      <c r="Z11159" s="37"/>
      <c r="AA11159" s="37"/>
    </row>
    <row r="11160" spans="20:27">
      <c r="T11160" s="26">
        <v>11140</v>
      </c>
      <c r="U11160" s="26" t="e">
        <f t="shared" si="879"/>
        <v>#N/A</v>
      </c>
      <c r="V11160" s="36" t="e">
        <f t="shared" si="876"/>
        <v>#N/A</v>
      </c>
      <c r="W11160" s="29" t="e">
        <f t="shared" si="878"/>
        <v>#N/A</v>
      </c>
      <c r="X11160" s="37" t="e">
        <f t="shared" si="877"/>
        <v>#N/A</v>
      </c>
      <c r="Y11160" s="37" t="e">
        <f t="shared" si="875"/>
        <v>#N/A</v>
      </c>
      <c r="Z11160" s="37"/>
      <c r="AA11160" s="37"/>
    </row>
    <row r="11161" spans="20:27">
      <c r="T11161" s="26">
        <v>11141</v>
      </c>
      <c r="U11161" s="26" t="e">
        <f t="shared" si="879"/>
        <v>#N/A</v>
      </c>
      <c r="V11161" s="36" t="e">
        <f t="shared" si="876"/>
        <v>#N/A</v>
      </c>
      <c r="W11161" s="29" t="e">
        <f t="shared" si="878"/>
        <v>#N/A</v>
      </c>
      <c r="X11161" s="37" t="e">
        <f t="shared" si="877"/>
        <v>#N/A</v>
      </c>
      <c r="Y11161" s="37" t="e">
        <f t="shared" si="875"/>
        <v>#N/A</v>
      </c>
      <c r="Z11161" s="37"/>
      <c r="AA11161" s="37"/>
    </row>
    <row r="11162" spans="20:27">
      <c r="T11162" s="26">
        <v>11142</v>
      </c>
      <c r="U11162" s="26" t="e">
        <f t="shared" si="879"/>
        <v>#N/A</v>
      </c>
      <c r="V11162" s="36" t="e">
        <f t="shared" si="876"/>
        <v>#N/A</v>
      </c>
      <c r="W11162" s="29" t="e">
        <f t="shared" si="878"/>
        <v>#N/A</v>
      </c>
      <c r="X11162" s="37" t="e">
        <f t="shared" si="877"/>
        <v>#N/A</v>
      </c>
      <c r="Y11162" s="37" t="e">
        <f t="shared" si="875"/>
        <v>#N/A</v>
      </c>
      <c r="Z11162" s="37"/>
      <c r="AA11162" s="37"/>
    </row>
    <row r="11163" spans="20:27">
      <c r="T11163" s="26">
        <v>11143</v>
      </c>
      <c r="U11163" s="26" t="e">
        <f t="shared" si="879"/>
        <v>#N/A</v>
      </c>
      <c r="V11163" s="36" t="e">
        <f t="shared" si="876"/>
        <v>#N/A</v>
      </c>
      <c r="W11163" s="29" t="e">
        <f t="shared" si="878"/>
        <v>#N/A</v>
      </c>
      <c r="X11163" s="37" t="e">
        <f t="shared" si="877"/>
        <v>#N/A</v>
      </c>
      <c r="Y11163" s="37" t="e">
        <f t="shared" si="875"/>
        <v>#N/A</v>
      </c>
      <c r="Z11163" s="37"/>
      <c r="AA11163" s="37"/>
    </row>
    <row r="11164" spans="20:27">
      <c r="T11164" s="26">
        <v>11144</v>
      </c>
      <c r="U11164" s="26" t="e">
        <f t="shared" si="879"/>
        <v>#N/A</v>
      </c>
      <c r="V11164" s="36" t="e">
        <f t="shared" si="876"/>
        <v>#N/A</v>
      </c>
      <c r="W11164" s="29" t="e">
        <f t="shared" si="878"/>
        <v>#N/A</v>
      </c>
      <c r="X11164" s="37" t="e">
        <f t="shared" si="877"/>
        <v>#N/A</v>
      </c>
      <c r="Y11164" s="37" t="e">
        <f t="shared" si="875"/>
        <v>#N/A</v>
      </c>
      <c r="Z11164" s="37"/>
      <c r="AA11164" s="37"/>
    </row>
    <row r="11165" spans="20:27">
      <c r="T11165" s="26">
        <v>11145</v>
      </c>
      <c r="U11165" s="26" t="e">
        <f t="shared" si="879"/>
        <v>#N/A</v>
      </c>
      <c r="V11165" s="36" t="e">
        <f t="shared" si="876"/>
        <v>#N/A</v>
      </c>
      <c r="W11165" s="29" t="e">
        <f t="shared" si="878"/>
        <v>#N/A</v>
      </c>
      <c r="X11165" s="37" t="e">
        <f t="shared" si="877"/>
        <v>#N/A</v>
      </c>
      <c r="Y11165" s="37" t="e">
        <f t="shared" si="875"/>
        <v>#N/A</v>
      </c>
      <c r="Z11165" s="37"/>
      <c r="AA11165" s="37"/>
    </row>
    <row r="11166" spans="20:27">
      <c r="T11166" s="26">
        <v>11146</v>
      </c>
      <c r="U11166" s="26" t="e">
        <f t="shared" si="879"/>
        <v>#N/A</v>
      </c>
      <c r="V11166" s="36" t="e">
        <f t="shared" si="876"/>
        <v>#N/A</v>
      </c>
      <c r="W11166" s="29" t="e">
        <f t="shared" si="878"/>
        <v>#N/A</v>
      </c>
      <c r="X11166" s="37" t="e">
        <f t="shared" si="877"/>
        <v>#N/A</v>
      </c>
      <c r="Y11166" s="37" t="e">
        <f t="shared" si="875"/>
        <v>#N/A</v>
      </c>
      <c r="Z11166" s="37"/>
      <c r="AA11166" s="37"/>
    </row>
    <row r="11167" spans="20:27">
      <c r="T11167" s="26">
        <v>11147</v>
      </c>
      <c r="U11167" s="26" t="e">
        <f t="shared" si="879"/>
        <v>#N/A</v>
      </c>
      <c r="V11167" s="36" t="e">
        <f t="shared" si="876"/>
        <v>#N/A</v>
      </c>
      <c r="W11167" s="29" t="e">
        <f t="shared" si="878"/>
        <v>#N/A</v>
      </c>
      <c r="X11167" s="37" t="e">
        <f t="shared" si="877"/>
        <v>#N/A</v>
      </c>
      <c r="Y11167" s="37" t="e">
        <f t="shared" ref="Y11167:Y11230" si="880">IF(($K$60+15)&gt;T11167,K$23*EXP(M$22*LOG(T11167/O$23)),(#N/A))</f>
        <v>#N/A</v>
      </c>
      <c r="Z11167" s="37"/>
      <c r="AA11167" s="37"/>
    </row>
    <row r="11168" spans="20:27">
      <c r="T11168" s="26">
        <v>11148</v>
      </c>
      <c r="U11168" s="26" t="e">
        <f t="shared" si="879"/>
        <v>#N/A</v>
      </c>
      <c r="V11168" s="36" t="e">
        <f t="shared" si="876"/>
        <v>#N/A</v>
      </c>
      <c r="W11168" s="29" t="e">
        <f t="shared" si="878"/>
        <v>#N/A</v>
      </c>
      <c r="X11168" s="37" t="e">
        <f t="shared" si="877"/>
        <v>#N/A</v>
      </c>
      <c r="Y11168" s="37" t="e">
        <f t="shared" si="880"/>
        <v>#N/A</v>
      </c>
      <c r="Z11168" s="37"/>
      <c r="AA11168" s="37"/>
    </row>
    <row r="11169" spans="20:27">
      <c r="T11169" s="26">
        <v>11149</v>
      </c>
      <c r="U11169" s="26" t="e">
        <f t="shared" si="879"/>
        <v>#N/A</v>
      </c>
      <c r="V11169" s="36" t="e">
        <f t="shared" si="876"/>
        <v>#N/A</v>
      </c>
      <c r="W11169" s="29" t="e">
        <f t="shared" si="878"/>
        <v>#N/A</v>
      </c>
      <c r="X11169" s="37" t="e">
        <f t="shared" si="877"/>
        <v>#N/A</v>
      </c>
      <c r="Y11169" s="37" t="e">
        <f t="shared" si="880"/>
        <v>#N/A</v>
      </c>
      <c r="Z11169" s="37"/>
      <c r="AA11169" s="37"/>
    </row>
    <row r="11170" spans="20:27">
      <c r="T11170" s="26">
        <v>11150</v>
      </c>
      <c r="U11170" s="26" t="e">
        <f t="shared" si="879"/>
        <v>#N/A</v>
      </c>
      <c r="V11170" s="36" t="e">
        <f t="shared" si="876"/>
        <v>#N/A</v>
      </c>
      <c r="W11170" s="29" t="e">
        <f t="shared" si="878"/>
        <v>#N/A</v>
      </c>
      <c r="X11170" s="37" t="e">
        <f t="shared" si="877"/>
        <v>#N/A</v>
      </c>
      <c r="Y11170" s="37" t="e">
        <f t="shared" si="880"/>
        <v>#N/A</v>
      </c>
      <c r="Z11170" s="37"/>
      <c r="AA11170" s="37"/>
    </row>
    <row r="11171" spans="20:27">
      <c r="T11171" s="26">
        <v>11151</v>
      </c>
      <c r="U11171" s="26" t="e">
        <f t="shared" si="879"/>
        <v>#N/A</v>
      </c>
      <c r="V11171" s="36" t="e">
        <f t="shared" si="876"/>
        <v>#N/A</v>
      </c>
      <c r="W11171" s="29" t="e">
        <f t="shared" si="878"/>
        <v>#N/A</v>
      </c>
      <c r="X11171" s="37" t="e">
        <f t="shared" si="877"/>
        <v>#N/A</v>
      </c>
      <c r="Y11171" s="37" t="e">
        <f t="shared" si="880"/>
        <v>#N/A</v>
      </c>
      <c r="Z11171" s="37"/>
      <c r="AA11171" s="37"/>
    </row>
    <row r="11172" spans="20:27">
      <c r="T11172" s="26">
        <v>11152</v>
      </c>
      <c r="U11172" s="26" t="e">
        <f t="shared" si="879"/>
        <v>#N/A</v>
      </c>
      <c r="V11172" s="36" t="e">
        <f t="shared" si="876"/>
        <v>#N/A</v>
      </c>
      <c r="W11172" s="29" t="e">
        <f t="shared" si="878"/>
        <v>#N/A</v>
      </c>
      <c r="X11172" s="37" t="e">
        <f t="shared" si="877"/>
        <v>#N/A</v>
      </c>
      <c r="Y11172" s="37" t="e">
        <f t="shared" si="880"/>
        <v>#N/A</v>
      </c>
      <c r="Z11172" s="37"/>
      <c r="AA11172" s="37"/>
    </row>
    <row r="11173" spans="20:27">
      <c r="T11173" s="26">
        <v>11153</v>
      </c>
      <c r="U11173" s="26" t="e">
        <f t="shared" si="879"/>
        <v>#N/A</v>
      </c>
      <c r="V11173" s="36" t="e">
        <f t="shared" si="876"/>
        <v>#N/A</v>
      </c>
      <c r="W11173" s="29" t="e">
        <f t="shared" si="878"/>
        <v>#N/A</v>
      </c>
      <c r="X11173" s="37" t="e">
        <f t="shared" si="877"/>
        <v>#N/A</v>
      </c>
      <c r="Y11173" s="37" t="e">
        <f t="shared" si="880"/>
        <v>#N/A</v>
      </c>
      <c r="Z11173" s="37"/>
      <c r="AA11173" s="37"/>
    </row>
    <row r="11174" spans="20:27">
      <c r="T11174" s="26">
        <v>11154</v>
      </c>
      <c r="U11174" s="26" t="e">
        <f t="shared" si="879"/>
        <v>#N/A</v>
      </c>
      <c r="V11174" s="36" t="e">
        <f t="shared" si="876"/>
        <v>#N/A</v>
      </c>
      <c r="W11174" s="29" t="e">
        <f t="shared" si="878"/>
        <v>#N/A</v>
      </c>
      <c r="X11174" s="37" t="e">
        <f t="shared" si="877"/>
        <v>#N/A</v>
      </c>
      <c r="Y11174" s="37" t="e">
        <f t="shared" si="880"/>
        <v>#N/A</v>
      </c>
      <c r="Z11174" s="37"/>
      <c r="AA11174" s="37"/>
    </row>
    <row r="11175" spans="20:27">
      <c r="T11175" s="26">
        <v>11155</v>
      </c>
      <c r="U11175" s="26" t="e">
        <f t="shared" si="879"/>
        <v>#N/A</v>
      </c>
      <c r="V11175" s="36" t="e">
        <f t="shared" si="876"/>
        <v>#N/A</v>
      </c>
      <c r="W11175" s="29" t="e">
        <f t="shared" si="878"/>
        <v>#N/A</v>
      </c>
      <c r="X11175" s="37" t="e">
        <f t="shared" si="877"/>
        <v>#N/A</v>
      </c>
      <c r="Y11175" s="37" t="e">
        <f t="shared" si="880"/>
        <v>#N/A</v>
      </c>
      <c r="Z11175" s="37"/>
      <c r="AA11175" s="37"/>
    </row>
    <row r="11176" spans="20:27">
      <c r="T11176" s="26">
        <v>11156</v>
      </c>
      <c r="U11176" s="26" t="e">
        <f t="shared" si="879"/>
        <v>#N/A</v>
      </c>
      <c r="V11176" s="36" t="e">
        <f t="shared" si="876"/>
        <v>#N/A</v>
      </c>
      <c r="W11176" s="29" t="e">
        <f t="shared" si="878"/>
        <v>#N/A</v>
      </c>
      <c r="X11176" s="37" t="e">
        <f t="shared" si="877"/>
        <v>#N/A</v>
      </c>
      <c r="Y11176" s="37" t="e">
        <f t="shared" si="880"/>
        <v>#N/A</v>
      </c>
      <c r="Z11176" s="37"/>
      <c r="AA11176" s="37"/>
    </row>
    <row r="11177" spans="20:27">
      <c r="T11177" s="26">
        <v>11157</v>
      </c>
      <c r="U11177" s="26" t="e">
        <f t="shared" si="879"/>
        <v>#N/A</v>
      </c>
      <c r="V11177" s="36" t="e">
        <f t="shared" si="876"/>
        <v>#N/A</v>
      </c>
      <c r="W11177" s="29" t="e">
        <f t="shared" si="878"/>
        <v>#N/A</v>
      </c>
      <c r="X11177" s="37" t="e">
        <f t="shared" si="877"/>
        <v>#N/A</v>
      </c>
      <c r="Y11177" s="37" t="e">
        <f t="shared" si="880"/>
        <v>#N/A</v>
      </c>
      <c r="Z11177" s="37"/>
      <c r="AA11177" s="37"/>
    </row>
    <row r="11178" spans="20:27">
      <c r="T11178" s="26">
        <v>11158</v>
      </c>
      <c r="U11178" s="26" t="e">
        <f t="shared" si="879"/>
        <v>#N/A</v>
      </c>
      <c r="V11178" s="36" t="e">
        <f t="shared" si="876"/>
        <v>#N/A</v>
      </c>
      <c r="W11178" s="29" t="e">
        <f t="shared" si="878"/>
        <v>#N/A</v>
      </c>
      <c r="X11178" s="37" t="e">
        <f t="shared" si="877"/>
        <v>#N/A</v>
      </c>
      <c r="Y11178" s="37" t="e">
        <f t="shared" si="880"/>
        <v>#N/A</v>
      </c>
      <c r="Z11178" s="37"/>
      <c r="AA11178" s="37"/>
    </row>
    <row r="11179" spans="20:27">
      <c r="T11179" s="26">
        <v>11159</v>
      </c>
      <c r="U11179" s="26" t="e">
        <f t="shared" si="879"/>
        <v>#N/A</v>
      </c>
      <c r="V11179" s="36" t="e">
        <f t="shared" si="876"/>
        <v>#N/A</v>
      </c>
      <c r="W11179" s="29" t="e">
        <f t="shared" si="878"/>
        <v>#N/A</v>
      </c>
      <c r="X11179" s="37" t="e">
        <f t="shared" si="877"/>
        <v>#N/A</v>
      </c>
      <c r="Y11179" s="37" t="e">
        <f t="shared" si="880"/>
        <v>#N/A</v>
      </c>
      <c r="Z11179" s="37"/>
      <c r="AA11179" s="37"/>
    </row>
    <row r="11180" spans="20:27">
      <c r="T11180" s="26">
        <v>11160</v>
      </c>
      <c r="U11180" s="26" t="e">
        <f t="shared" si="879"/>
        <v>#N/A</v>
      </c>
      <c r="V11180" s="36" t="e">
        <f t="shared" si="876"/>
        <v>#N/A</v>
      </c>
      <c r="W11180" s="29" t="e">
        <f t="shared" si="878"/>
        <v>#N/A</v>
      </c>
      <c r="X11180" s="37" t="e">
        <f t="shared" si="877"/>
        <v>#N/A</v>
      </c>
      <c r="Y11180" s="37" t="e">
        <f t="shared" si="880"/>
        <v>#N/A</v>
      </c>
      <c r="Z11180" s="37"/>
      <c r="AA11180" s="37"/>
    </row>
    <row r="11181" spans="20:27">
      <c r="T11181" s="26">
        <v>11161</v>
      </c>
      <c r="U11181" s="26" t="e">
        <f t="shared" si="879"/>
        <v>#N/A</v>
      </c>
      <c r="V11181" s="36" t="e">
        <f t="shared" si="876"/>
        <v>#N/A</v>
      </c>
      <c r="W11181" s="29" t="e">
        <f t="shared" si="878"/>
        <v>#N/A</v>
      </c>
      <c r="X11181" s="37" t="e">
        <f t="shared" si="877"/>
        <v>#N/A</v>
      </c>
      <c r="Y11181" s="37" t="e">
        <f t="shared" si="880"/>
        <v>#N/A</v>
      </c>
      <c r="Z11181" s="37"/>
      <c r="AA11181" s="37"/>
    </row>
    <row r="11182" spans="20:27">
      <c r="T11182" s="26">
        <v>11162</v>
      </c>
      <c r="U11182" s="26" t="e">
        <f t="shared" si="879"/>
        <v>#N/A</v>
      </c>
      <c r="V11182" s="36" t="e">
        <f t="shared" si="876"/>
        <v>#N/A</v>
      </c>
      <c r="W11182" s="29" t="e">
        <f t="shared" si="878"/>
        <v>#N/A</v>
      </c>
      <c r="X11182" s="37" t="e">
        <f t="shared" si="877"/>
        <v>#N/A</v>
      </c>
      <c r="Y11182" s="37" t="e">
        <f t="shared" si="880"/>
        <v>#N/A</v>
      </c>
      <c r="Z11182" s="37"/>
      <c r="AA11182" s="37"/>
    </row>
    <row r="11183" spans="20:27">
      <c r="T11183" s="26">
        <v>11163</v>
      </c>
      <c r="U11183" s="26" t="e">
        <f t="shared" si="879"/>
        <v>#N/A</v>
      </c>
      <c r="V11183" s="36" t="e">
        <f t="shared" si="876"/>
        <v>#N/A</v>
      </c>
      <c r="W11183" s="29" t="e">
        <f t="shared" si="878"/>
        <v>#N/A</v>
      </c>
      <c r="X11183" s="37" t="e">
        <f t="shared" si="877"/>
        <v>#N/A</v>
      </c>
      <c r="Y11183" s="37" t="e">
        <f t="shared" si="880"/>
        <v>#N/A</v>
      </c>
      <c r="Z11183" s="37"/>
      <c r="AA11183" s="37"/>
    </row>
    <row r="11184" spans="20:27">
      <c r="T11184" s="26">
        <v>11164</v>
      </c>
      <c r="U11184" s="26" t="e">
        <f t="shared" si="879"/>
        <v>#N/A</v>
      </c>
      <c r="V11184" s="36" t="e">
        <f t="shared" si="876"/>
        <v>#N/A</v>
      </c>
      <c r="W11184" s="29" t="e">
        <f t="shared" si="878"/>
        <v>#N/A</v>
      </c>
      <c r="X11184" s="37" t="e">
        <f t="shared" si="877"/>
        <v>#N/A</v>
      </c>
      <c r="Y11184" s="37" t="e">
        <f t="shared" si="880"/>
        <v>#N/A</v>
      </c>
      <c r="Z11184" s="37"/>
      <c r="AA11184" s="37"/>
    </row>
    <row r="11185" spans="20:27">
      <c r="T11185" s="26">
        <v>11165</v>
      </c>
      <c r="U11185" s="26" t="e">
        <f t="shared" si="879"/>
        <v>#N/A</v>
      </c>
      <c r="V11185" s="36" t="e">
        <f t="shared" si="876"/>
        <v>#N/A</v>
      </c>
      <c r="W11185" s="29" t="e">
        <f t="shared" si="878"/>
        <v>#N/A</v>
      </c>
      <c r="X11185" s="37" t="e">
        <f t="shared" si="877"/>
        <v>#N/A</v>
      </c>
      <c r="Y11185" s="37" t="e">
        <f t="shared" si="880"/>
        <v>#N/A</v>
      </c>
      <c r="Z11185" s="37"/>
      <c r="AA11185" s="37"/>
    </row>
    <row r="11186" spans="20:27">
      <c r="T11186" s="26">
        <v>11166</v>
      </c>
      <c r="U11186" s="26" t="e">
        <f t="shared" si="879"/>
        <v>#N/A</v>
      </c>
      <c r="V11186" s="36" t="e">
        <f t="shared" si="876"/>
        <v>#N/A</v>
      </c>
      <c r="W11186" s="29" t="e">
        <f t="shared" si="878"/>
        <v>#N/A</v>
      </c>
      <c r="X11186" s="37" t="e">
        <f t="shared" si="877"/>
        <v>#N/A</v>
      </c>
      <c r="Y11186" s="37" t="e">
        <f t="shared" si="880"/>
        <v>#N/A</v>
      </c>
      <c r="Z11186" s="37"/>
      <c r="AA11186" s="37"/>
    </row>
    <row r="11187" spans="20:27">
      <c r="T11187" s="26">
        <v>11167</v>
      </c>
      <c r="U11187" s="26" t="e">
        <f t="shared" si="879"/>
        <v>#N/A</v>
      </c>
      <c r="V11187" s="36" t="e">
        <f t="shared" si="876"/>
        <v>#N/A</v>
      </c>
      <c r="W11187" s="29" t="e">
        <f t="shared" si="878"/>
        <v>#N/A</v>
      </c>
      <c r="X11187" s="37" t="e">
        <f t="shared" si="877"/>
        <v>#N/A</v>
      </c>
      <c r="Y11187" s="37" t="e">
        <f t="shared" si="880"/>
        <v>#N/A</v>
      </c>
      <c r="Z11187" s="37"/>
      <c r="AA11187" s="37"/>
    </row>
    <row r="11188" spans="20:27">
      <c r="T11188" s="26">
        <v>11168</v>
      </c>
      <c r="U11188" s="26" t="e">
        <f t="shared" si="879"/>
        <v>#N/A</v>
      </c>
      <c r="V11188" s="36" t="e">
        <f t="shared" si="876"/>
        <v>#N/A</v>
      </c>
      <c r="W11188" s="29" t="e">
        <f t="shared" si="878"/>
        <v>#N/A</v>
      </c>
      <c r="X11188" s="37" t="e">
        <f t="shared" si="877"/>
        <v>#N/A</v>
      </c>
      <c r="Y11188" s="37" t="e">
        <f t="shared" si="880"/>
        <v>#N/A</v>
      </c>
      <c r="Z11188" s="37"/>
      <c r="AA11188" s="37"/>
    </row>
    <row r="11189" spans="20:27">
      <c r="T11189" s="26">
        <v>11169</v>
      </c>
      <c r="U11189" s="26" t="e">
        <f t="shared" si="879"/>
        <v>#N/A</v>
      </c>
      <c r="V11189" s="36" t="e">
        <f t="shared" si="876"/>
        <v>#N/A</v>
      </c>
      <c r="W11189" s="29" t="e">
        <f t="shared" si="878"/>
        <v>#N/A</v>
      </c>
      <c r="X11189" s="37" t="e">
        <f t="shared" si="877"/>
        <v>#N/A</v>
      </c>
      <c r="Y11189" s="37" t="e">
        <f t="shared" si="880"/>
        <v>#N/A</v>
      </c>
      <c r="Z11189" s="37"/>
      <c r="AA11189" s="37"/>
    </row>
    <row r="11190" spans="20:27">
      <c r="T11190" s="26">
        <v>11170</v>
      </c>
      <c r="U11190" s="26" t="e">
        <f t="shared" si="879"/>
        <v>#N/A</v>
      </c>
      <c r="V11190" s="36" t="e">
        <f t="shared" si="876"/>
        <v>#N/A</v>
      </c>
      <c r="W11190" s="29" t="e">
        <f t="shared" si="878"/>
        <v>#N/A</v>
      </c>
      <c r="X11190" s="37" t="e">
        <f t="shared" si="877"/>
        <v>#N/A</v>
      </c>
      <c r="Y11190" s="37" t="e">
        <f t="shared" si="880"/>
        <v>#N/A</v>
      </c>
      <c r="Z11190" s="37"/>
      <c r="AA11190" s="37"/>
    </row>
    <row r="11191" spans="20:27">
      <c r="T11191" s="26">
        <v>11171</v>
      </c>
      <c r="U11191" s="26" t="e">
        <f t="shared" si="879"/>
        <v>#N/A</v>
      </c>
      <c r="V11191" s="36" t="e">
        <f t="shared" si="876"/>
        <v>#N/A</v>
      </c>
      <c r="W11191" s="29" t="e">
        <f t="shared" si="878"/>
        <v>#N/A</v>
      </c>
      <c r="X11191" s="37" t="e">
        <f t="shared" si="877"/>
        <v>#N/A</v>
      </c>
      <c r="Y11191" s="37" t="e">
        <f t="shared" si="880"/>
        <v>#N/A</v>
      </c>
      <c r="Z11191" s="37"/>
      <c r="AA11191" s="37"/>
    </row>
    <row r="11192" spans="20:27">
      <c r="T11192" s="26">
        <v>11172</v>
      </c>
      <c r="U11192" s="26" t="e">
        <f t="shared" si="879"/>
        <v>#N/A</v>
      </c>
      <c r="V11192" s="36" t="e">
        <f t="shared" si="876"/>
        <v>#N/A</v>
      </c>
      <c r="W11192" s="29" t="e">
        <f t="shared" si="878"/>
        <v>#N/A</v>
      </c>
      <c r="X11192" s="37" t="e">
        <f t="shared" si="877"/>
        <v>#N/A</v>
      </c>
      <c r="Y11192" s="37" t="e">
        <f t="shared" si="880"/>
        <v>#N/A</v>
      </c>
      <c r="Z11192" s="37"/>
      <c r="AA11192" s="37"/>
    </row>
    <row r="11193" spans="20:27">
      <c r="T11193" s="26">
        <v>11173</v>
      </c>
      <c r="U11193" s="26" t="e">
        <f t="shared" si="879"/>
        <v>#N/A</v>
      </c>
      <c r="V11193" s="36" t="e">
        <f t="shared" si="876"/>
        <v>#N/A</v>
      </c>
      <c r="W11193" s="29" t="e">
        <f t="shared" si="878"/>
        <v>#N/A</v>
      </c>
      <c r="X11193" s="37" t="e">
        <f t="shared" si="877"/>
        <v>#N/A</v>
      </c>
      <c r="Y11193" s="37" t="e">
        <f t="shared" si="880"/>
        <v>#N/A</v>
      </c>
      <c r="Z11193" s="37"/>
      <c r="AA11193" s="37"/>
    </row>
    <row r="11194" spans="20:27">
      <c r="T11194" s="26">
        <v>11174</v>
      </c>
      <c r="U11194" s="26" t="e">
        <f t="shared" si="879"/>
        <v>#N/A</v>
      </c>
      <c r="V11194" s="36" t="e">
        <f t="shared" si="876"/>
        <v>#N/A</v>
      </c>
      <c r="W11194" s="29" t="e">
        <f t="shared" si="878"/>
        <v>#N/A</v>
      </c>
      <c r="X11194" s="37" t="e">
        <f t="shared" si="877"/>
        <v>#N/A</v>
      </c>
      <c r="Y11194" s="37" t="e">
        <f t="shared" si="880"/>
        <v>#N/A</v>
      </c>
      <c r="Z11194" s="37"/>
      <c r="AA11194" s="37"/>
    </row>
    <row r="11195" spans="20:27">
      <c r="T11195" s="26">
        <v>11175</v>
      </c>
      <c r="U11195" s="26" t="e">
        <f t="shared" si="879"/>
        <v>#N/A</v>
      </c>
      <c r="V11195" s="36" t="e">
        <f t="shared" si="876"/>
        <v>#N/A</v>
      </c>
      <c r="W11195" s="29" t="e">
        <f t="shared" si="878"/>
        <v>#N/A</v>
      </c>
      <c r="X11195" s="37" t="e">
        <f t="shared" si="877"/>
        <v>#N/A</v>
      </c>
      <c r="Y11195" s="37" t="e">
        <f t="shared" si="880"/>
        <v>#N/A</v>
      </c>
      <c r="Z11195" s="37"/>
      <c r="AA11195" s="37"/>
    </row>
    <row r="11196" spans="20:27">
      <c r="T11196" s="26">
        <v>11176</v>
      </c>
      <c r="U11196" s="26" t="e">
        <f t="shared" si="879"/>
        <v>#N/A</v>
      </c>
      <c r="V11196" s="36" t="e">
        <f t="shared" si="876"/>
        <v>#N/A</v>
      </c>
      <c r="W11196" s="29" t="e">
        <f t="shared" si="878"/>
        <v>#N/A</v>
      </c>
      <c r="X11196" s="37" t="e">
        <f t="shared" si="877"/>
        <v>#N/A</v>
      </c>
      <c r="Y11196" s="37" t="e">
        <f t="shared" si="880"/>
        <v>#N/A</v>
      </c>
      <c r="Z11196" s="37"/>
      <c r="AA11196" s="37"/>
    </row>
    <row r="11197" spans="20:27">
      <c r="T11197" s="26">
        <v>11177</v>
      </c>
      <c r="U11197" s="26" t="e">
        <f t="shared" si="879"/>
        <v>#N/A</v>
      </c>
      <c r="V11197" s="36" t="e">
        <f t="shared" si="876"/>
        <v>#N/A</v>
      </c>
      <c r="W11197" s="29" t="e">
        <f t="shared" si="878"/>
        <v>#N/A</v>
      </c>
      <c r="X11197" s="37" t="e">
        <f t="shared" si="877"/>
        <v>#N/A</v>
      </c>
      <c r="Y11197" s="37" t="e">
        <f t="shared" si="880"/>
        <v>#N/A</v>
      </c>
      <c r="Z11197" s="37"/>
      <c r="AA11197" s="37"/>
    </row>
    <row r="11198" spans="20:27">
      <c r="T11198" s="26">
        <v>11178</v>
      </c>
      <c r="U11198" s="26" t="e">
        <f t="shared" si="879"/>
        <v>#N/A</v>
      </c>
      <c r="V11198" s="36" t="e">
        <f t="shared" si="876"/>
        <v>#N/A</v>
      </c>
      <c r="W11198" s="29" t="e">
        <f t="shared" si="878"/>
        <v>#N/A</v>
      </c>
      <c r="X11198" s="37" t="e">
        <f t="shared" si="877"/>
        <v>#N/A</v>
      </c>
      <c r="Y11198" s="37" t="e">
        <f t="shared" si="880"/>
        <v>#N/A</v>
      </c>
      <c r="Z11198" s="37"/>
      <c r="AA11198" s="37"/>
    </row>
    <row r="11199" spans="20:27">
      <c r="T11199" s="26">
        <v>11179</v>
      </c>
      <c r="U11199" s="26" t="e">
        <f t="shared" si="879"/>
        <v>#N/A</v>
      </c>
      <c r="V11199" s="36" t="e">
        <f t="shared" si="876"/>
        <v>#N/A</v>
      </c>
      <c r="W11199" s="29" t="e">
        <f t="shared" si="878"/>
        <v>#N/A</v>
      </c>
      <c r="X11199" s="37" t="e">
        <f t="shared" si="877"/>
        <v>#N/A</v>
      </c>
      <c r="Y11199" s="37" t="e">
        <f t="shared" si="880"/>
        <v>#N/A</v>
      </c>
      <c r="Z11199" s="37"/>
      <c r="AA11199" s="37"/>
    </row>
    <row r="11200" spans="20:27">
      <c r="T11200" s="26">
        <v>11180</v>
      </c>
      <c r="U11200" s="26" t="e">
        <f t="shared" si="879"/>
        <v>#N/A</v>
      </c>
      <c r="V11200" s="36" t="e">
        <f t="shared" si="876"/>
        <v>#N/A</v>
      </c>
      <c r="W11200" s="29" t="e">
        <f t="shared" si="878"/>
        <v>#N/A</v>
      </c>
      <c r="X11200" s="37" t="e">
        <f t="shared" si="877"/>
        <v>#N/A</v>
      </c>
      <c r="Y11200" s="37" t="e">
        <f t="shared" si="880"/>
        <v>#N/A</v>
      </c>
      <c r="Z11200" s="37"/>
      <c r="AA11200" s="37"/>
    </row>
    <row r="11201" spans="20:27">
      <c r="T11201" s="26">
        <v>11181</v>
      </c>
      <c r="U11201" s="26" t="e">
        <f t="shared" si="879"/>
        <v>#N/A</v>
      </c>
      <c r="V11201" s="36" t="e">
        <f t="shared" si="876"/>
        <v>#N/A</v>
      </c>
      <c r="W11201" s="29" t="e">
        <f t="shared" si="878"/>
        <v>#N/A</v>
      </c>
      <c r="X11201" s="37" t="e">
        <f t="shared" si="877"/>
        <v>#N/A</v>
      </c>
      <c r="Y11201" s="37" t="e">
        <f t="shared" si="880"/>
        <v>#N/A</v>
      </c>
      <c r="Z11201" s="37"/>
      <c r="AA11201" s="37"/>
    </row>
    <row r="11202" spans="20:27">
      <c r="T11202" s="26">
        <v>11182</v>
      </c>
      <c r="U11202" s="26" t="e">
        <f t="shared" si="879"/>
        <v>#N/A</v>
      </c>
      <c r="V11202" s="36" t="e">
        <f t="shared" si="876"/>
        <v>#N/A</v>
      </c>
      <c r="W11202" s="29" t="e">
        <f t="shared" si="878"/>
        <v>#N/A</v>
      </c>
      <c r="X11202" s="37" t="e">
        <f t="shared" si="877"/>
        <v>#N/A</v>
      </c>
      <c r="Y11202" s="37" t="e">
        <f t="shared" si="880"/>
        <v>#N/A</v>
      </c>
      <c r="Z11202" s="37"/>
      <c r="AA11202" s="37"/>
    </row>
    <row r="11203" spans="20:27">
      <c r="T11203" s="26">
        <v>11183</v>
      </c>
      <c r="U11203" s="26" t="e">
        <f t="shared" si="879"/>
        <v>#N/A</v>
      </c>
      <c r="V11203" s="36" t="e">
        <f t="shared" si="876"/>
        <v>#N/A</v>
      </c>
      <c r="W11203" s="29" t="e">
        <f t="shared" si="878"/>
        <v>#N/A</v>
      </c>
      <c r="X11203" s="37" t="e">
        <f t="shared" si="877"/>
        <v>#N/A</v>
      </c>
      <c r="Y11203" s="37" t="e">
        <f t="shared" si="880"/>
        <v>#N/A</v>
      </c>
      <c r="Z11203" s="37"/>
      <c r="AA11203" s="37"/>
    </row>
    <row r="11204" spans="20:27">
      <c r="T11204" s="26">
        <v>11184</v>
      </c>
      <c r="U11204" s="26" t="e">
        <f t="shared" si="879"/>
        <v>#N/A</v>
      </c>
      <c r="V11204" s="36" t="e">
        <f t="shared" si="876"/>
        <v>#N/A</v>
      </c>
      <c r="W11204" s="29" t="e">
        <f t="shared" si="878"/>
        <v>#N/A</v>
      </c>
      <c r="X11204" s="37" t="e">
        <f t="shared" si="877"/>
        <v>#N/A</v>
      </c>
      <c r="Y11204" s="37" t="e">
        <f t="shared" si="880"/>
        <v>#N/A</v>
      </c>
      <c r="Z11204" s="37"/>
      <c r="AA11204" s="37"/>
    </row>
    <row r="11205" spans="20:27">
      <c r="T11205" s="26">
        <v>11185</v>
      </c>
      <c r="U11205" s="26" t="e">
        <f t="shared" si="879"/>
        <v>#N/A</v>
      </c>
      <c r="V11205" s="36" t="e">
        <f t="shared" si="876"/>
        <v>#N/A</v>
      </c>
      <c r="W11205" s="29" t="e">
        <f t="shared" si="878"/>
        <v>#N/A</v>
      </c>
      <c r="X11205" s="37" t="e">
        <f t="shared" si="877"/>
        <v>#N/A</v>
      </c>
      <c r="Y11205" s="37" t="e">
        <f t="shared" si="880"/>
        <v>#N/A</v>
      </c>
      <c r="Z11205" s="37"/>
      <c r="AA11205" s="37"/>
    </row>
    <row r="11206" spans="20:27">
      <c r="T11206" s="26">
        <v>11186</v>
      </c>
      <c r="U11206" s="26" t="e">
        <f t="shared" si="879"/>
        <v>#N/A</v>
      </c>
      <c r="V11206" s="36" t="e">
        <f t="shared" si="876"/>
        <v>#N/A</v>
      </c>
      <c r="W11206" s="29" t="e">
        <f t="shared" si="878"/>
        <v>#N/A</v>
      </c>
      <c r="X11206" s="37" t="e">
        <f t="shared" si="877"/>
        <v>#N/A</v>
      </c>
      <c r="Y11206" s="37" t="e">
        <f t="shared" si="880"/>
        <v>#N/A</v>
      </c>
      <c r="Z11206" s="37"/>
      <c r="AA11206" s="37"/>
    </row>
    <row r="11207" spans="20:27">
      <c r="T11207" s="26">
        <v>11187</v>
      </c>
      <c r="U11207" s="26" t="e">
        <f t="shared" si="879"/>
        <v>#N/A</v>
      </c>
      <c r="V11207" s="36" t="e">
        <f t="shared" si="876"/>
        <v>#N/A</v>
      </c>
      <c r="W11207" s="29" t="e">
        <f t="shared" si="878"/>
        <v>#N/A</v>
      </c>
      <c r="X11207" s="37" t="e">
        <f t="shared" si="877"/>
        <v>#N/A</v>
      </c>
      <c r="Y11207" s="37" t="e">
        <f t="shared" si="880"/>
        <v>#N/A</v>
      </c>
      <c r="Z11207" s="37"/>
      <c r="AA11207" s="37"/>
    </row>
    <row r="11208" spans="20:27">
      <c r="T11208" s="26">
        <v>11188</v>
      </c>
      <c r="U11208" s="26" t="e">
        <f t="shared" si="879"/>
        <v>#N/A</v>
      </c>
      <c r="V11208" s="36" t="e">
        <f t="shared" ref="V11208:V11271" si="881">K$23*EXP(M$22*LOG(T11208/O$23))</f>
        <v>#N/A</v>
      </c>
      <c r="W11208" s="29" t="e">
        <f t="shared" si="878"/>
        <v>#N/A</v>
      </c>
      <c r="X11208" s="37" t="e">
        <f t="shared" ref="X11208:X11271" si="882">IF(($K$60+15)&gt;T11208,T11208,(#N/A))</f>
        <v>#N/A</v>
      </c>
      <c r="Y11208" s="37" t="e">
        <f t="shared" si="880"/>
        <v>#N/A</v>
      </c>
      <c r="Z11208" s="37"/>
      <c r="AA11208" s="37"/>
    </row>
    <row r="11209" spans="20:27">
      <c r="T11209" s="26">
        <v>11189</v>
      </c>
      <c r="U11209" s="26" t="e">
        <f t="shared" si="879"/>
        <v>#N/A</v>
      </c>
      <c r="V11209" s="36" t="e">
        <f t="shared" si="881"/>
        <v>#N/A</v>
      </c>
      <c r="W11209" s="29" t="e">
        <f t="shared" si="878"/>
        <v>#N/A</v>
      </c>
      <c r="X11209" s="37" t="e">
        <f t="shared" si="882"/>
        <v>#N/A</v>
      </c>
      <c r="Y11209" s="37" t="e">
        <f t="shared" si="880"/>
        <v>#N/A</v>
      </c>
      <c r="Z11209" s="37"/>
      <c r="AA11209" s="37"/>
    </row>
    <row r="11210" spans="20:27">
      <c r="T11210" s="26">
        <v>11190</v>
      </c>
      <c r="U11210" s="26" t="e">
        <f t="shared" si="879"/>
        <v>#N/A</v>
      </c>
      <c r="V11210" s="36" t="e">
        <f t="shared" si="881"/>
        <v>#N/A</v>
      </c>
      <c r="W11210" s="29" t="e">
        <f t="shared" si="878"/>
        <v>#N/A</v>
      </c>
      <c r="X11210" s="37" t="e">
        <f t="shared" si="882"/>
        <v>#N/A</v>
      </c>
      <c r="Y11210" s="37" t="e">
        <f t="shared" si="880"/>
        <v>#N/A</v>
      </c>
      <c r="Z11210" s="37"/>
      <c r="AA11210" s="37"/>
    </row>
    <row r="11211" spans="20:27">
      <c r="T11211" s="26">
        <v>11191</v>
      </c>
      <c r="U11211" s="26" t="e">
        <f t="shared" si="879"/>
        <v>#N/A</v>
      </c>
      <c r="V11211" s="36" t="e">
        <f t="shared" si="881"/>
        <v>#N/A</v>
      </c>
      <c r="W11211" s="29" t="e">
        <f t="shared" si="878"/>
        <v>#N/A</v>
      </c>
      <c r="X11211" s="37" t="e">
        <f t="shared" si="882"/>
        <v>#N/A</v>
      </c>
      <c r="Y11211" s="37" t="e">
        <f t="shared" si="880"/>
        <v>#N/A</v>
      </c>
      <c r="Z11211" s="37"/>
      <c r="AA11211" s="37"/>
    </row>
    <row r="11212" spans="20:27">
      <c r="T11212" s="26">
        <v>11192</v>
      </c>
      <c r="U11212" s="26" t="e">
        <f t="shared" si="879"/>
        <v>#N/A</v>
      </c>
      <c r="V11212" s="36" t="e">
        <f t="shared" si="881"/>
        <v>#N/A</v>
      </c>
      <c r="W11212" s="29" t="e">
        <f t="shared" si="878"/>
        <v>#N/A</v>
      </c>
      <c r="X11212" s="37" t="e">
        <f t="shared" si="882"/>
        <v>#N/A</v>
      </c>
      <c r="Y11212" s="37" t="e">
        <f t="shared" si="880"/>
        <v>#N/A</v>
      </c>
      <c r="Z11212" s="37"/>
      <c r="AA11212" s="37"/>
    </row>
    <row r="11213" spans="20:27">
      <c r="T11213" s="26">
        <v>11193</v>
      </c>
      <c r="U11213" s="26" t="e">
        <f t="shared" si="879"/>
        <v>#N/A</v>
      </c>
      <c r="V11213" s="36" t="e">
        <f t="shared" si="881"/>
        <v>#N/A</v>
      </c>
      <c r="W11213" s="29" t="e">
        <f t="shared" si="878"/>
        <v>#N/A</v>
      </c>
      <c r="X11213" s="37" t="e">
        <f t="shared" si="882"/>
        <v>#N/A</v>
      </c>
      <c r="Y11213" s="37" t="e">
        <f t="shared" si="880"/>
        <v>#N/A</v>
      </c>
      <c r="Z11213" s="37"/>
      <c r="AA11213" s="37"/>
    </row>
    <row r="11214" spans="20:27">
      <c r="T11214" s="26">
        <v>11194</v>
      </c>
      <c r="U11214" s="26" t="e">
        <f t="shared" si="879"/>
        <v>#N/A</v>
      </c>
      <c r="V11214" s="36" t="e">
        <f t="shared" si="881"/>
        <v>#N/A</v>
      </c>
      <c r="W11214" s="29" t="e">
        <f t="shared" si="878"/>
        <v>#N/A</v>
      </c>
      <c r="X11214" s="37" t="e">
        <f t="shared" si="882"/>
        <v>#N/A</v>
      </c>
      <c r="Y11214" s="37" t="e">
        <f t="shared" si="880"/>
        <v>#N/A</v>
      </c>
      <c r="Z11214" s="37"/>
      <c r="AA11214" s="37"/>
    </row>
    <row r="11215" spans="20:27">
      <c r="T11215" s="26">
        <v>11195</v>
      </c>
      <c r="U11215" s="26" t="e">
        <f t="shared" si="879"/>
        <v>#N/A</v>
      </c>
      <c r="V11215" s="36" t="e">
        <f t="shared" si="881"/>
        <v>#N/A</v>
      </c>
      <c r="W11215" s="29" t="e">
        <f t="shared" si="878"/>
        <v>#N/A</v>
      </c>
      <c r="X11215" s="37" t="e">
        <f t="shared" si="882"/>
        <v>#N/A</v>
      </c>
      <c r="Y11215" s="37" t="e">
        <f t="shared" si="880"/>
        <v>#N/A</v>
      </c>
      <c r="Z11215" s="37"/>
      <c r="AA11215" s="37"/>
    </row>
    <row r="11216" spans="20:27">
      <c r="T11216" s="26">
        <v>11196</v>
      </c>
      <c r="U11216" s="26" t="e">
        <f t="shared" si="879"/>
        <v>#N/A</v>
      </c>
      <c r="V11216" s="36" t="e">
        <f t="shared" si="881"/>
        <v>#N/A</v>
      </c>
      <c r="W11216" s="29" t="e">
        <f t="shared" si="878"/>
        <v>#N/A</v>
      </c>
      <c r="X11216" s="37" t="e">
        <f t="shared" si="882"/>
        <v>#N/A</v>
      </c>
      <c r="Y11216" s="37" t="e">
        <f t="shared" si="880"/>
        <v>#N/A</v>
      </c>
      <c r="Z11216" s="37"/>
      <c r="AA11216" s="37"/>
    </row>
    <row r="11217" spans="20:27">
      <c r="T11217" s="26">
        <v>11197</v>
      </c>
      <c r="U11217" s="26" t="e">
        <f t="shared" si="879"/>
        <v>#N/A</v>
      </c>
      <c r="V11217" s="36" t="e">
        <f t="shared" si="881"/>
        <v>#N/A</v>
      </c>
      <c r="W11217" s="29" t="e">
        <f t="shared" si="878"/>
        <v>#N/A</v>
      </c>
      <c r="X11217" s="37" t="e">
        <f t="shared" si="882"/>
        <v>#N/A</v>
      </c>
      <c r="Y11217" s="37" t="e">
        <f t="shared" si="880"/>
        <v>#N/A</v>
      </c>
      <c r="Z11217" s="37"/>
      <c r="AA11217" s="37"/>
    </row>
    <row r="11218" spans="20:27">
      <c r="T11218" s="26">
        <v>11198</v>
      </c>
      <c r="U11218" s="26" t="e">
        <f t="shared" si="879"/>
        <v>#N/A</v>
      </c>
      <c r="V11218" s="36" t="e">
        <f t="shared" si="881"/>
        <v>#N/A</v>
      </c>
      <c r="W11218" s="29" t="e">
        <f t="shared" si="878"/>
        <v>#N/A</v>
      </c>
      <c r="X11218" s="37" t="e">
        <f t="shared" si="882"/>
        <v>#N/A</v>
      </c>
      <c r="Y11218" s="37" t="e">
        <f t="shared" si="880"/>
        <v>#N/A</v>
      </c>
      <c r="Z11218" s="37"/>
      <c r="AA11218" s="37"/>
    </row>
    <row r="11219" spans="20:27">
      <c r="T11219" s="26">
        <v>11199</v>
      </c>
      <c r="U11219" s="26" t="e">
        <f t="shared" si="879"/>
        <v>#N/A</v>
      </c>
      <c r="V11219" s="36" t="e">
        <f t="shared" si="881"/>
        <v>#N/A</v>
      </c>
      <c r="W11219" s="29" t="e">
        <f t="shared" si="878"/>
        <v>#N/A</v>
      </c>
      <c r="X11219" s="37" t="e">
        <f t="shared" si="882"/>
        <v>#N/A</v>
      </c>
      <c r="Y11219" s="37" t="e">
        <f t="shared" si="880"/>
        <v>#N/A</v>
      </c>
      <c r="Z11219" s="37"/>
      <c r="AA11219" s="37"/>
    </row>
    <row r="11220" spans="20:27">
      <c r="T11220" s="26">
        <v>11200</v>
      </c>
      <c r="U11220" s="26" t="e">
        <f t="shared" si="879"/>
        <v>#N/A</v>
      </c>
      <c r="V11220" s="36" t="e">
        <f t="shared" si="881"/>
        <v>#N/A</v>
      </c>
      <c r="W11220" s="29" t="e">
        <f t="shared" si="878"/>
        <v>#N/A</v>
      </c>
      <c r="X11220" s="37" t="e">
        <f t="shared" si="882"/>
        <v>#N/A</v>
      </c>
      <c r="Y11220" s="37" t="e">
        <f t="shared" si="880"/>
        <v>#N/A</v>
      </c>
      <c r="Z11220" s="37"/>
      <c r="AA11220" s="37"/>
    </row>
    <row r="11221" spans="20:27">
      <c r="T11221" s="26">
        <v>11201</v>
      </c>
      <c r="U11221" s="26" t="e">
        <f t="shared" si="879"/>
        <v>#N/A</v>
      </c>
      <c r="V11221" s="36" t="e">
        <f t="shared" si="881"/>
        <v>#N/A</v>
      </c>
      <c r="W11221" s="29" t="e">
        <f t="shared" ref="W11221:W11284" si="883">IF(U11221="",(#N/A),V11221)</f>
        <v>#N/A</v>
      </c>
      <c r="X11221" s="37" t="e">
        <f t="shared" si="882"/>
        <v>#N/A</v>
      </c>
      <c r="Y11221" s="37" t="e">
        <f t="shared" si="880"/>
        <v>#N/A</v>
      </c>
      <c r="Z11221" s="37"/>
      <c r="AA11221" s="37"/>
    </row>
    <row r="11222" spans="20:27">
      <c r="T11222" s="26">
        <v>11202</v>
      </c>
      <c r="U11222" s="26" t="e">
        <f t="shared" ref="U11222:U11285" si="884">IF(MAX(D$20:D$64)&lt;T11222,(#N/A),T11222)</f>
        <v>#N/A</v>
      </c>
      <c r="V11222" s="36" t="e">
        <f t="shared" si="881"/>
        <v>#N/A</v>
      </c>
      <c r="W11222" s="29" t="e">
        <f t="shared" si="883"/>
        <v>#N/A</v>
      </c>
      <c r="X11222" s="37" t="e">
        <f t="shared" si="882"/>
        <v>#N/A</v>
      </c>
      <c r="Y11222" s="37" t="e">
        <f t="shared" si="880"/>
        <v>#N/A</v>
      </c>
      <c r="Z11222" s="37"/>
      <c r="AA11222" s="37"/>
    </row>
    <row r="11223" spans="20:27">
      <c r="T11223" s="26">
        <v>11203</v>
      </c>
      <c r="U11223" s="26" t="e">
        <f t="shared" si="884"/>
        <v>#N/A</v>
      </c>
      <c r="V11223" s="36" t="e">
        <f t="shared" si="881"/>
        <v>#N/A</v>
      </c>
      <c r="W11223" s="29" t="e">
        <f t="shared" si="883"/>
        <v>#N/A</v>
      </c>
      <c r="X11223" s="37" t="e">
        <f t="shared" si="882"/>
        <v>#N/A</v>
      </c>
      <c r="Y11223" s="37" t="e">
        <f t="shared" si="880"/>
        <v>#N/A</v>
      </c>
      <c r="Z11223" s="37"/>
      <c r="AA11223" s="37"/>
    </row>
    <row r="11224" spans="20:27">
      <c r="T11224" s="26">
        <v>11204</v>
      </c>
      <c r="U11224" s="26" t="e">
        <f t="shared" si="884"/>
        <v>#N/A</v>
      </c>
      <c r="V11224" s="36" t="e">
        <f t="shared" si="881"/>
        <v>#N/A</v>
      </c>
      <c r="W11224" s="29" t="e">
        <f t="shared" si="883"/>
        <v>#N/A</v>
      </c>
      <c r="X11224" s="37" t="e">
        <f t="shared" si="882"/>
        <v>#N/A</v>
      </c>
      <c r="Y11224" s="37" t="e">
        <f t="shared" si="880"/>
        <v>#N/A</v>
      </c>
      <c r="Z11224" s="37"/>
      <c r="AA11224" s="37"/>
    </row>
    <row r="11225" spans="20:27">
      <c r="T11225" s="26">
        <v>11205</v>
      </c>
      <c r="U11225" s="26" t="e">
        <f t="shared" si="884"/>
        <v>#N/A</v>
      </c>
      <c r="V11225" s="36" t="e">
        <f t="shared" si="881"/>
        <v>#N/A</v>
      </c>
      <c r="W11225" s="29" t="e">
        <f t="shared" si="883"/>
        <v>#N/A</v>
      </c>
      <c r="X11225" s="37" t="e">
        <f t="shared" si="882"/>
        <v>#N/A</v>
      </c>
      <c r="Y11225" s="37" t="e">
        <f t="shared" si="880"/>
        <v>#N/A</v>
      </c>
      <c r="Z11225" s="37"/>
      <c r="AA11225" s="37"/>
    </row>
    <row r="11226" spans="20:27">
      <c r="T11226" s="26">
        <v>11206</v>
      </c>
      <c r="U11226" s="26" t="e">
        <f t="shared" si="884"/>
        <v>#N/A</v>
      </c>
      <c r="V11226" s="36" t="e">
        <f t="shared" si="881"/>
        <v>#N/A</v>
      </c>
      <c r="W11226" s="29" t="e">
        <f t="shared" si="883"/>
        <v>#N/A</v>
      </c>
      <c r="X11226" s="37" t="e">
        <f t="shared" si="882"/>
        <v>#N/A</v>
      </c>
      <c r="Y11226" s="37" t="e">
        <f t="shared" si="880"/>
        <v>#N/A</v>
      </c>
      <c r="Z11226" s="37"/>
      <c r="AA11226" s="37"/>
    </row>
    <row r="11227" spans="20:27">
      <c r="T11227" s="26">
        <v>11207</v>
      </c>
      <c r="U11227" s="26" t="e">
        <f t="shared" si="884"/>
        <v>#N/A</v>
      </c>
      <c r="V11227" s="36" t="e">
        <f t="shared" si="881"/>
        <v>#N/A</v>
      </c>
      <c r="W11227" s="29" t="e">
        <f t="shared" si="883"/>
        <v>#N/A</v>
      </c>
      <c r="X11227" s="37" t="e">
        <f t="shared" si="882"/>
        <v>#N/A</v>
      </c>
      <c r="Y11227" s="37" t="e">
        <f t="shared" si="880"/>
        <v>#N/A</v>
      </c>
      <c r="Z11227" s="37"/>
      <c r="AA11227" s="37"/>
    </row>
    <row r="11228" spans="20:27">
      <c r="T11228" s="26">
        <v>11208</v>
      </c>
      <c r="U11228" s="26" t="e">
        <f t="shared" si="884"/>
        <v>#N/A</v>
      </c>
      <c r="V11228" s="36" t="e">
        <f t="shared" si="881"/>
        <v>#N/A</v>
      </c>
      <c r="W11228" s="29" t="e">
        <f t="shared" si="883"/>
        <v>#N/A</v>
      </c>
      <c r="X11228" s="37" t="e">
        <f t="shared" si="882"/>
        <v>#N/A</v>
      </c>
      <c r="Y11228" s="37" t="e">
        <f t="shared" si="880"/>
        <v>#N/A</v>
      </c>
      <c r="Z11228" s="37"/>
      <c r="AA11228" s="37"/>
    </row>
    <row r="11229" spans="20:27">
      <c r="T11229" s="26">
        <v>11209</v>
      </c>
      <c r="U11229" s="26" t="e">
        <f t="shared" si="884"/>
        <v>#N/A</v>
      </c>
      <c r="V11229" s="36" t="e">
        <f t="shared" si="881"/>
        <v>#N/A</v>
      </c>
      <c r="W11229" s="29" t="e">
        <f t="shared" si="883"/>
        <v>#N/A</v>
      </c>
      <c r="X11229" s="37" t="e">
        <f t="shared" si="882"/>
        <v>#N/A</v>
      </c>
      <c r="Y11229" s="37" t="e">
        <f t="shared" si="880"/>
        <v>#N/A</v>
      </c>
      <c r="Z11229" s="37"/>
      <c r="AA11229" s="37"/>
    </row>
    <row r="11230" spans="20:27">
      <c r="T11230" s="26">
        <v>11210</v>
      </c>
      <c r="U11230" s="26" t="e">
        <f t="shared" si="884"/>
        <v>#N/A</v>
      </c>
      <c r="V11230" s="36" t="e">
        <f t="shared" si="881"/>
        <v>#N/A</v>
      </c>
      <c r="W11230" s="29" t="e">
        <f t="shared" si="883"/>
        <v>#N/A</v>
      </c>
      <c r="X11230" s="37" t="e">
        <f t="shared" si="882"/>
        <v>#N/A</v>
      </c>
      <c r="Y11230" s="37" t="e">
        <f t="shared" si="880"/>
        <v>#N/A</v>
      </c>
      <c r="Z11230" s="37"/>
      <c r="AA11230" s="37"/>
    </row>
    <row r="11231" spans="20:27">
      <c r="T11231" s="26">
        <v>11211</v>
      </c>
      <c r="U11231" s="26" t="e">
        <f t="shared" si="884"/>
        <v>#N/A</v>
      </c>
      <c r="V11231" s="36" t="e">
        <f t="shared" si="881"/>
        <v>#N/A</v>
      </c>
      <c r="W11231" s="29" t="e">
        <f t="shared" si="883"/>
        <v>#N/A</v>
      </c>
      <c r="X11231" s="37" t="e">
        <f t="shared" si="882"/>
        <v>#N/A</v>
      </c>
      <c r="Y11231" s="37" t="e">
        <f t="shared" ref="Y11231:Y11294" si="885">IF(($K$60+15)&gt;T11231,K$23*EXP(M$22*LOG(T11231/O$23)),(#N/A))</f>
        <v>#N/A</v>
      </c>
      <c r="Z11231" s="37"/>
      <c r="AA11231" s="37"/>
    </row>
    <row r="11232" spans="20:27">
      <c r="T11232" s="26">
        <v>11212</v>
      </c>
      <c r="U11232" s="26" t="e">
        <f t="shared" si="884"/>
        <v>#N/A</v>
      </c>
      <c r="V11232" s="36" t="e">
        <f t="shared" si="881"/>
        <v>#N/A</v>
      </c>
      <c r="W11232" s="29" t="e">
        <f t="shared" si="883"/>
        <v>#N/A</v>
      </c>
      <c r="X11232" s="37" t="e">
        <f t="shared" si="882"/>
        <v>#N/A</v>
      </c>
      <c r="Y11232" s="37" t="e">
        <f t="shared" si="885"/>
        <v>#N/A</v>
      </c>
      <c r="Z11232" s="37"/>
      <c r="AA11232" s="37"/>
    </row>
    <row r="11233" spans="20:27">
      <c r="T11233" s="26">
        <v>11213</v>
      </c>
      <c r="U11233" s="26" t="e">
        <f t="shared" si="884"/>
        <v>#N/A</v>
      </c>
      <c r="V11233" s="36" t="e">
        <f t="shared" si="881"/>
        <v>#N/A</v>
      </c>
      <c r="W11233" s="29" t="e">
        <f t="shared" si="883"/>
        <v>#N/A</v>
      </c>
      <c r="X11233" s="37" t="e">
        <f t="shared" si="882"/>
        <v>#N/A</v>
      </c>
      <c r="Y11233" s="37" t="e">
        <f t="shared" si="885"/>
        <v>#N/A</v>
      </c>
      <c r="Z11233" s="37"/>
      <c r="AA11233" s="37"/>
    </row>
    <row r="11234" spans="20:27">
      <c r="T11234" s="26">
        <v>11214</v>
      </c>
      <c r="U11234" s="26" t="e">
        <f t="shared" si="884"/>
        <v>#N/A</v>
      </c>
      <c r="V11234" s="36" t="e">
        <f t="shared" si="881"/>
        <v>#N/A</v>
      </c>
      <c r="W11234" s="29" t="e">
        <f t="shared" si="883"/>
        <v>#N/A</v>
      </c>
      <c r="X11234" s="37" t="e">
        <f t="shared" si="882"/>
        <v>#N/A</v>
      </c>
      <c r="Y11234" s="37" t="e">
        <f t="shared" si="885"/>
        <v>#N/A</v>
      </c>
      <c r="Z11234" s="37"/>
      <c r="AA11234" s="37"/>
    </row>
    <row r="11235" spans="20:27">
      <c r="T11235" s="26">
        <v>11215</v>
      </c>
      <c r="U11235" s="26" t="e">
        <f t="shared" si="884"/>
        <v>#N/A</v>
      </c>
      <c r="V11235" s="36" t="e">
        <f t="shared" si="881"/>
        <v>#N/A</v>
      </c>
      <c r="W11235" s="29" t="e">
        <f t="shared" si="883"/>
        <v>#N/A</v>
      </c>
      <c r="X11235" s="37" t="e">
        <f t="shared" si="882"/>
        <v>#N/A</v>
      </c>
      <c r="Y11235" s="37" t="e">
        <f t="shared" si="885"/>
        <v>#N/A</v>
      </c>
      <c r="Z11235" s="37"/>
      <c r="AA11235" s="37"/>
    </row>
    <row r="11236" spans="20:27">
      <c r="T11236" s="26">
        <v>11216</v>
      </c>
      <c r="U11236" s="26" t="e">
        <f t="shared" si="884"/>
        <v>#N/A</v>
      </c>
      <c r="V11236" s="36" t="e">
        <f t="shared" si="881"/>
        <v>#N/A</v>
      </c>
      <c r="W11236" s="29" t="e">
        <f t="shared" si="883"/>
        <v>#N/A</v>
      </c>
      <c r="X11236" s="37" t="e">
        <f t="shared" si="882"/>
        <v>#N/A</v>
      </c>
      <c r="Y11236" s="37" t="e">
        <f t="shared" si="885"/>
        <v>#N/A</v>
      </c>
      <c r="Z11236" s="37"/>
      <c r="AA11236" s="37"/>
    </row>
    <row r="11237" spans="20:27">
      <c r="T11237" s="26">
        <v>11217</v>
      </c>
      <c r="U11237" s="26" t="e">
        <f t="shared" si="884"/>
        <v>#N/A</v>
      </c>
      <c r="V11237" s="36" t="e">
        <f t="shared" si="881"/>
        <v>#N/A</v>
      </c>
      <c r="W11237" s="29" t="e">
        <f t="shared" si="883"/>
        <v>#N/A</v>
      </c>
      <c r="X11237" s="37" t="e">
        <f t="shared" si="882"/>
        <v>#N/A</v>
      </c>
      <c r="Y11237" s="37" t="e">
        <f t="shared" si="885"/>
        <v>#N/A</v>
      </c>
      <c r="Z11237" s="37"/>
      <c r="AA11237" s="37"/>
    </row>
    <row r="11238" spans="20:27">
      <c r="T11238" s="26">
        <v>11218</v>
      </c>
      <c r="U11238" s="26" t="e">
        <f t="shared" si="884"/>
        <v>#N/A</v>
      </c>
      <c r="V11238" s="36" t="e">
        <f t="shared" si="881"/>
        <v>#N/A</v>
      </c>
      <c r="W11238" s="29" t="e">
        <f t="shared" si="883"/>
        <v>#N/A</v>
      </c>
      <c r="X11238" s="37" t="e">
        <f t="shared" si="882"/>
        <v>#N/A</v>
      </c>
      <c r="Y11238" s="37" t="e">
        <f t="shared" si="885"/>
        <v>#N/A</v>
      </c>
      <c r="Z11238" s="37"/>
      <c r="AA11238" s="37"/>
    </row>
    <row r="11239" spans="20:27">
      <c r="T11239" s="26">
        <v>11219</v>
      </c>
      <c r="U11239" s="26" t="e">
        <f t="shared" si="884"/>
        <v>#N/A</v>
      </c>
      <c r="V11239" s="36" t="e">
        <f t="shared" si="881"/>
        <v>#N/A</v>
      </c>
      <c r="W11239" s="29" t="e">
        <f t="shared" si="883"/>
        <v>#N/A</v>
      </c>
      <c r="X11239" s="37" t="e">
        <f t="shared" si="882"/>
        <v>#N/A</v>
      </c>
      <c r="Y11239" s="37" t="e">
        <f t="shared" si="885"/>
        <v>#N/A</v>
      </c>
      <c r="Z11239" s="37"/>
      <c r="AA11239" s="37"/>
    </row>
    <row r="11240" spans="20:27">
      <c r="T11240" s="26">
        <v>11220</v>
      </c>
      <c r="U11240" s="26" t="e">
        <f t="shared" si="884"/>
        <v>#N/A</v>
      </c>
      <c r="V11240" s="36" t="e">
        <f t="shared" si="881"/>
        <v>#N/A</v>
      </c>
      <c r="W11240" s="29" t="e">
        <f t="shared" si="883"/>
        <v>#N/A</v>
      </c>
      <c r="X11240" s="37" t="e">
        <f t="shared" si="882"/>
        <v>#N/A</v>
      </c>
      <c r="Y11240" s="37" t="e">
        <f t="shared" si="885"/>
        <v>#N/A</v>
      </c>
      <c r="Z11240" s="37"/>
      <c r="AA11240" s="37"/>
    </row>
    <row r="11241" spans="20:27">
      <c r="T11241" s="26">
        <v>11221</v>
      </c>
      <c r="U11241" s="26" t="e">
        <f t="shared" si="884"/>
        <v>#N/A</v>
      </c>
      <c r="V11241" s="36" t="e">
        <f t="shared" si="881"/>
        <v>#N/A</v>
      </c>
      <c r="W11241" s="29" t="e">
        <f t="shared" si="883"/>
        <v>#N/A</v>
      </c>
      <c r="X11241" s="37" t="e">
        <f t="shared" si="882"/>
        <v>#N/A</v>
      </c>
      <c r="Y11241" s="37" t="e">
        <f t="shared" si="885"/>
        <v>#N/A</v>
      </c>
      <c r="Z11241" s="37"/>
      <c r="AA11241" s="37"/>
    </row>
    <row r="11242" spans="20:27">
      <c r="T11242" s="26">
        <v>11222</v>
      </c>
      <c r="U11242" s="26" t="e">
        <f t="shared" si="884"/>
        <v>#N/A</v>
      </c>
      <c r="V11242" s="36" t="e">
        <f t="shared" si="881"/>
        <v>#N/A</v>
      </c>
      <c r="W11242" s="29" t="e">
        <f t="shared" si="883"/>
        <v>#N/A</v>
      </c>
      <c r="X11242" s="37" t="e">
        <f t="shared" si="882"/>
        <v>#N/A</v>
      </c>
      <c r="Y11242" s="37" t="e">
        <f t="shared" si="885"/>
        <v>#N/A</v>
      </c>
      <c r="Z11242" s="37"/>
      <c r="AA11242" s="37"/>
    </row>
    <row r="11243" spans="20:27">
      <c r="T11243" s="26">
        <v>11223</v>
      </c>
      <c r="U11243" s="26" t="e">
        <f t="shared" si="884"/>
        <v>#N/A</v>
      </c>
      <c r="V11243" s="36" t="e">
        <f t="shared" si="881"/>
        <v>#N/A</v>
      </c>
      <c r="W11243" s="29" t="e">
        <f t="shared" si="883"/>
        <v>#N/A</v>
      </c>
      <c r="X11243" s="37" t="e">
        <f t="shared" si="882"/>
        <v>#N/A</v>
      </c>
      <c r="Y11243" s="37" t="e">
        <f t="shared" si="885"/>
        <v>#N/A</v>
      </c>
      <c r="Z11243" s="37"/>
      <c r="AA11243" s="37"/>
    </row>
    <row r="11244" spans="20:27">
      <c r="T11244" s="26">
        <v>11224</v>
      </c>
      <c r="U11244" s="26" t="e">
        <f t="shared" si="884"/>
        <v>#N/A</v>
      </c>
      <c r="V11244" s="36" t="e">
        <f t="shared" si="881"/>
        <v>#N/A</v>
      </c>
      <c r="W11244" s="29" t="e">
        <f t="shared" si="883"/>
        <v>#N/A</v>
      </c>
      <c r="X11244" s="37" t="e">
        <f t="shared" si="882"/>
        <v>#N/A</v>
      </c>
      <c r="Y11244" s="37" t="e">
        <f t="shared" si="885"/>
        <v>#N/A</v>
      </c>
      <c r="Z11244" s="37"/>
      <c r="AA11244" s="37"/>
    </row>
    <row r="11245" spans="20:27">
      <c r="T11245" s="26">
        <v>11225</v>
      </c>
      <c r="U11245" s="26" t="e">
        <f t="shared" si="884"/>
        <v>#N/A</v>
      </c>
      <c r="V11245" s="36" t="e">
        <f t="shared" si="881"/>
        <v>#N/A</v>
      </c>
      <c r="W11245" s="29" t="e">
        <f t="shared" si="883"/>
        <v>#N/A</v>
      </c>
      <c r="X11245" s="37" t="e">
        <f t="shared" si="882"/>
        <v>#N/A</v>
      </c>
      <c r="Y11245" s="37" t="e">
        <f t="shared" si="885"/>
        <v>#N/A</v>
      </c>
      <c r="Z11245" s="37"/>
      <c r="AA11245" s="37"/>
    </row>
    <row r="11246" spans="20:27">
      <c r="T11246" s="26">
        <v>11226</v>
      </c>
      <c r="U11246" s="26" t="e">
        <f t="shared" si="884"/>
        <v>#N/A</v>
      </c>
      <c r="V11246" s="36" t="e">
        <f t="shared" si="881"/>
        <v>#N/A</v>
      </c>
      <c r="W11246" s="29" t="e">
        <f t="shared" si="883"/>
        <v>#N/A</v>
      </c>
      <c r="X11246" s="37" t="e">
        <f t="shared" si="882"/>
        <v>#N/A</v>
      </c>
      <c r="Y11246" s="37" t="e">
        <f t="shared" si="885"/>
        <v>#N/A</v>
      </c>
      <c r="Z11246" s="37"/>
      <c r="AA11246" s="37"/>
    </row>
    <row r="11247" spans="20:27">
      <c r="T11247" s="26">
        <v>11227</v>
      </c>
      <c r="U11247" s="26" t="e">
        <f t="shared" si="884"/>
        <v>#N/A</v>
      </c>
      <c r="V11247" s="36" t="e">
        <f t="shared" si="881"/>
        <v>#N/A</v>
      </c>
      <c r="W11247" s="29" t="e">
        <f t="shared" si="883"/>
        <v>#N/A</v>
      </c>
      <c r="X11247" s="37" t="e">
        <f t="shared" si="882"/>
        <v>#N/A</v>
      </c>
      <c r="Y11247" s="37" t="e">
        <f t="shared" si="885"/>
        <v>#N/A</v>
      </c>
      <c r="Z11247" s="37"/>
      <c r="AA11247" s="37"/>
    </row>
    <row r="11248" spans="20:27">
      <c r="T11248" s="26">
        <v>11228</v>
      </c>
      <c r="U11248" s="26" t="e">
        <f t="shared" si="884"/>
        <v>#N/A</v>
      </c>
      <c r="V11248" s="36" t="e">
        <f t="shared" si="881"/>
        <v>#N/A</v>
      </c>
      <c r="W11248" s="29" t="e">
        <f t="shared" si="883"/>
        <v>#N/A</v>
      </c>
      <c r="X11248" s="37" t="e">
        <f t="shared" si="882"/>
        <v>#N/A</v>
      </c>
      <c r="Y11248" s="37" t="e">
        <f t="shared" si="885"/>
        <v>#N/A</v>
      </c>
      <c r="Z11248" s="37"/>
      <c r="AA11248" s="37"/>
    </row>
    <row r="11249" spans="20:27">
      <c r="T11249" s="26">
        <v>11229</v>
      </c>
      <c r="U11249" s="26" t="e">
        <f t="shared" si="884"/>
        <v>#N/A</v>
      </c>
      <c r="V11249" s="36" t="e">
        <f t="shared" si="881"/>
        <v>#N/A</v>
      </c>
      <c r="W11249" s="29" t="e">
        <f t="shared" si="883"/>
        <v>#N/A</v>
      </c>
      <c r="X11249" s="37" t="e">
        <f t="shared" si="882"/>
        <v>#N/A</v>
      </c>
      <c r="Y11249" s="37" t="e">
        <f t="shared" si="885"/>
        <v>#N/A</v>
      </c>
      <c r="Z11249" s="37"/>
      <c r="AA11249" s="37"/>
    </row>
    <row r="11250" spans="20:27">
      <c r="T11250" s="26">
        <v>11230</v>
      </c>
      <c r="U11250" s="26" t="e">
        <f t="shared" si="884"/>
        <v>#N/A</v>
      </c>
      <c r="V11250" s="36" t="e">
        <f t="shared" si="881"/>
        <v>#N/A</v>
      </c>
      <c r="W11250" s="29" t="e">
        <f t="shared" si="883"/>
        <v>#N/A</v>
      </c>
      <c r="X11250" s="37" t="e">
        <f t="shared" si="882"/>
        <v>#N/A</v>
      </c>
      <c r="Y11250" s="37" t="e">
        <f t="shared" si="885"/>
        <v>#N/A</v>
      </c>
      <c r="Z11250" s="37"/>
      <c r="AA11250" s="37"/>
    </row>
    <row r="11251" spans="20:27">
      <c r="T11251" s="26">
        <v>11231</v>
      </c>
      <c r="U11251" s="26" t="e">
        <f t="shared" si="884"/>
        <v>#N/A</v>
      </c>
      <c r="V11251" s="36" t="e">
        <f t="shared" si="881"/>
        <v>#N/A</v>
      </c>
      <c r="W11251" s="29" t="e">
        <f t="shared" si="883"/>
        <v>#N/A</v>
      </c>
      <c r="X11251" s="37" t="e">
        <f t="shared" si="882"/>
        <v>#N/A</v>
      </c>
      <c r="Y11251" s="37" t="e">
        <f t="shared" si="885"/>
        <v>#N/A</v>
      </c>
      <c r="Z11251" s="37"/>
      <c r="AA11251" s="37"/>
    </row>
    <row r="11252" spans="20:27">
      <c r="T11252" s="26">
        <v>11232</v>
      </c>
      <c r="U11252" s="26" t="e">
        <f t="shared" si="884"/>
        <v>#N/A</v>
      </c>
      <c r="V11252" s="36" t="e">
        <f t="shared" si="881"/>
        <v>#N/A</v>
      </c>
      <c r="W11252" s="29" t="e">
        <f t="shared" si="883"/>
        <v>#N/A</v>
      </c>
      <c r="X11252" s="37" t="e">
        <f t="shared" si="882"/>
        <v>#N/A</v>
      </c>
      <c r="Y11252" s="37" t="e">
        <f t="shared" si="885"/>
        <v>#N/A</v>
      </c>
      <c r="Z11252" s="37"/>
      <c r="AA11252" s="37"/>
    </row>
    <row r="11253" spans="20:27">
      <c r="T11253" s="26">
        <v>11233</v>
      </c>
      <c r="U11253" s="26" t="e">
        <f t="shared" si="884"/>
        <v>#N/A</v>
      </c>
      <c r="V11253" s="36" t="e">
        <f t="shared" si="881"/>
        <v>#N/A</v>
      </c>
      <c r="W11253" s="29" t="e">
        <f t="shared" si="883"/>
        <v>#N/A</v>
      </c>
      <c r="X11253" s="37" t="e">
        <f t="shared" si="882"/>
        <v>#N/A</v>
      </c>
      <c r="Y11253" s="37" t="e">
        <f t="shared" si="885"/>
        <v>#N/A</v>
      </c>
      <c r="Z11253" s="37"/>
      <c r="AA11253" s="37"/>
    </row>
    <row r="11254" spans="20:27">
      <c r="T11254" s="26">
        <v>11234</v>
      </c>
      <c r="U11254" s="26" t="e">
        <f t="shared" si="884"/>
        <v>#N/A</v>
      </c>
      <c r="V11254" s="36" t="e">
        <f t="shared" si="881"/>
        <v>#N/A</v>
      </c>
      <c r="W11254" s="29" t="e">
        <f t="shared" si="883"/>
        <v>#N/A</v>
      </c>
      <c r="X11254" s="37" t="e">
        <f t="shared" si="882"/>
        <v>#N/A</v>
      </c>
      <c r="Y11254" s="37" t="e">
        <f t="shared" si="885"/>
        <v>#N/A</v>
      </c>
      <c r="Z11254" s="37"/>
      <c r="AA11254" s="37"/>
    </row>
    <row r="11255" spans="20:27">
      <c r="T11255" s="26">
        <v>11235</v>
      </c>
      <c r="U11255" s="26" t="e">
        <f t="shared" si="884"/>
        <v>#N/A</v>
      </c>
      <c r="V11255" s="36" t="e">
        <f t="shared" si="881"/>
        <v>#N/A</v>
      </c>
      <c r="W11255" s="29" t="e">
        <f t="shared" si="883"/>
        <v>#N/A</v>
      </c>
      <c r="X11255" s="37" t="e">
        <f t="shared" si="882"/>
        <v>#N/A</v>
      </c>
      <c r="Y11255" s="37" t="e">
        <f t="shared" si="885"/>
        <v>#N/A</v>
      </c>
      <c r="Z11255" s="37"/>
      <c r="AA11255" s="37"/>
    </row>
    <row r="11256" spans="20:27">
      <c r="T11256" s="26">
        <v>11236</v>
      </c>
      <c r="U11256" s="26" t="e">
        <f t="shared" si="884"/>
        <v>#N/A</v>
      </c>
      <c r="V11256" s="36" t="e">
        <f t="shared" si="881"/>
        <v>#N/A</v>
      </c>
      <c r="W11256" s="29" t="e">
        <f t="shared" si="883"/>
        <v>#N/A</v>
      </c>
      <c r="X11256" s="37" t="e">
        <f t="shared" si="882"/>
        <v>#N/A</v>
      </c>
      <c r="Y11256" s="37" t="e">
        <f t="shared" si="885"/>
        <v>#N/A</v>
      </c>
      <c r="Z11256" s="37"/>
      <c r="AA11256" s="37"/>
    </row>
    <row r="11257" spans="20:27">
      <c r="T11257" s="26">
        <v>11237</v>
      </c>
      <c r="U11257" s="26" t="e">
        <f t="shared" si="884"/>
        <v>#N/A</v>
      </c>
      <c r="V11257" s="36" t="e">
        <f t="shared" si="881"/>
        <v>#N/A</v>
      </c>
      <c r="W11257" s="29" t="e">
        <f t="shared" si="883"/>
        <v>#N/A</v>
      </c>
      <c r="X11257" s="37" t="e">
        <f t="shared" si="882"/>
        <v>#N/A</v>
      </c>
      <c r="Y11257" s="37" t="e">
        <f t="shared" si="885"/>
        <v>#N/A</v>
      </c>
      <c r="Z11257" s="37"/>
      <c r="AA11257" s="37"/>
    </row>
    <row r="11258" spans="20:27">
      <c r="T11258" s="26">
        <v>11238</v>
      </c>
      <c r="U11258" s="26" t="e">
        <f t="shared" si="884"/>
        <v>#N/A</v>
      </c>
      <c r="V11258" s="36" t="e">
        <f t="shared" si="881"/>
        <v>#N/A</v>
      </c>
      <c r="W11258" s="29" t="e">
        <f t="shared" si="883"/>
        <v>#N/A</v>
      </c>
      <c r="X11258" s="37" t="e">
        <f t="shared" si="882"/>
        <v>#N/A</v>
      </c>
      <c r="Y11258" s="37" t="e">
        <f t="shared" si="885"/>
        <v>#N/A</v>
      </c>
      <c r="Z11258" s="37"/>
      <c r="AA11258" s="37"/>
    </row>
    <row r="11259" spans="20:27">
      <c r="T11259" s="26">
        <v>11239</v>
      </c>
      <c r="U11259" s="26" t="e">
        <f t="shared" si="884"/>
        <v>#N/A</v>
      </c>
      <c r="V11259" s="36" t="e">
        <f t="shared" si="881"/>
        <v>#N/A</v>
      </c>
      <c r="W11259" s="29" t="e">
        <f t="shared" si="883"/>
        <v>#N/A</v>
      </c>
      <c r="X11259" s="37" t="e">
        <f t="shared" si="882"/>
        <v>#N/A</v>
      </c>
      <c r="Y11259" s="37" t="e">
        <f t="shared" si="885"/>
        <v>#N/A</v>
      </c>
      <c r="Z11259" s="37"/>
      <c r="AA11259" s="37"/>
    </row>
    <row r="11260" spans="20:27">
      <c r="T11260" s="26">
        <v>11240</v>
      </c>
      <c r="U11260" s="26" t="e">
        <f t="shared" si="884"/>
        <v>#N/A</v>
      </c>
      <c r="V11260" s="36" t="e">
        <f t="shared" si="881"/>
        <v>#N/A</v>
      </c>
      <c r="W11260" s="29" t="e">
        <f t="shared" si="883"/>
        <v>#N/A</v>
      </c>
      <c r="X11260" s="37" t="e">
        <f t="shared" si="882"/>
        <v>#N/A</v>
      </c>
      <c r="Y11260" s="37" t="e">
        <f t="shared" si="885"/>
        <v>#N/A</v>
      </c>
      <c r="Z11260" s="37"/>
      <c r="AA11260" s="37"/>
    </row>
    <row r="11261" spans="20:27">
      <c r="T11261" s="26">
        <v>11241</v>
      </c>
      <c r="U11261" s="26" t="e">
        <f t="shared" si="884"/>
        <v>#N/A</v>
      </c>
      <c r="V11261" s="36" t="e">
        <f t="shared" si="881"/>
        <v>#N/A</v>
      </c>
      <c r="W11261" s="29" t="e">
        <f t="shared" si="883"/>
        <v>#N/A</v>
      </c>
      <c r="X11261" s="37" t="e">
        <f t="shared" si="882"/>
        <v>#N/A</v>
      </c>
      <c r="Y11261" s="37" t="e">
        <f t="shared" si="885"/>
        <v>#N/A</v>
      </c>
      <c r="Z11261" s="37"/>
      <c r="AA11261" s="37"/>
    </row>
    <row r="11262" spans="20:27">
      <c r="T11262" s="26">
        <v>11242</v>
      </c>
      <c r="U11262" s="26" t="e">
        <f t="shared" si="884"/>
        <v>#N/A</v>
      </c>
      <c r="V11262" s="36" t="e">
        <f t="shared" si="881"/>
        <v>#N/A</v>
      </c>
      <c r="W11262" s="29" t="e">
        <f t="shared" si="883"/>
        <v>#N/A</v>
      </c>
      <c r="X11262" s="37" t="e">
        <f t="shared" si="882"/>
        <v>#N/A</v>
      </c>
      <c r="Y11262" s="37" t="e">
        <f t="shared" si="885"/>
        <v>#N/A</v>
      </c>
      <c r="Z11262" s="37"/>
      <c r="AA11262" s="37"/>
    </row>
    <row r="11263" spans="20:27">
      <c r="T11263" s="26">
        <v>11243</v>
      </c>
      <c r="U11263" s="26" t="e">
        <f t="shared" si="884"/>
        <v>#N/A</v>
      </c>
      <c r="V11263" s="36" t="e">
        <f t="shared" si="881"/>
        <v>#N/A</v>
      </c>
      <c r="W11263" s="29" t="e">
        <f t="shared" si="883"/>
        <v>#N/A</v>
      </c>
      <c r="X11263" s="37" t="e">
        <f t="shared" si="882"/>
        <v>#N/A</v>
      </c>
      <c r="Y11263" s="37" t="e">
        <f t="shared" si="885"/>
        <v>#N/A</v>
      </c>
      <c r="Z11263" s="37"/>
      <c r="AA11263" s="37"/>
    </row>
    <row r="11264" spans="20:27">
      <c r="T11264" s="26">
        <v>11244</v>
      </c>
      <c r="U11264" s="26" t="e">
        <f t="shared" si="884"/>
        <v>#N/A</v>
      </c>
      <c r="V11264" s="36" t="e">
        <f t="shared" si="881"/>
        <v>#N/A</v>
      </c>
      <c r="W11264" s="29" t="e">
        <f t="shared" si="883"/>
        <v>#N/A</v>
      </c>
      <c r="X11264" s="37" t="e">
        <f t="shared" si="882"/>
        <v>#N/A</v>
      </c>
      <c r="Y11264" s="37" t="e">
        <f t="shared" si="885"/>
        <v>#N/A</v>
      </c>
      <c r="Z11264" s="37"/>
      <c r="AA11264" s="37"/>
    </row>
    <row r="11265" spans="20:27">
      <c r="T11265" s="26">
        <v>11245</v>
      </c>
      <c r="U11265" s="26" t="e">
        <f t="shared" si="884"/>
        <v>#N/A</v>
      </c>
      <c r="V11265" s="36" t="e">
        <f t="shared" si="881"/>
        <v>#N/A</v>
      </c>
      <c r="W11265" s="29" t="e">
        <f t="shared" si="883"/>
        <v>#N/A</v>
      </c>
      <c r="X11265" s="37" t="e">
        <f t="shared" si="882"/>
        <v>#N/A</v>
      </c>
      <c r="Y11265" s="37" t="e">
        <f t="shared" si="885"/>
        <v>#N/A</v>
      </c>
      <c r="Z11265" s="37"/>
      <c r="AA11265" s="37"/>
    </row>
    <row r="11266" spans="20:27">
      <c r="T11266" s="26">
        <v>11246</v>
      </c>
      <c r="U11266" s="26" t="e">
        <f t="shared" si="884"/>
        <v>#N/A</v>
      </c>
      <c r="V11266" s="36" t="e">
        <f t="shared" si="881"/>
        <v>#N/A</v>
      </c>
      <c r="W11266" s="29" t="e">
        <f t="shared" si="883"/>
        <v>#N/A</v>
      </c>
      <c r="X11266" s="37" t="e">
        <f t="shared" si="882"/>
        <v>#N/A</v>
      </c>
      <c r="Y11266" s="37" t="e">
        <f t="shared" si="885"/>
        <v>#N/A</v>
      </c>
      <c r="Z11266" s="37"/>
      <c r="AA11266" s="37"/>
    </row>
    <row r="11267" spans="20:27">
      <c r="T11267" s="26">
        <v>11247</v>
      </c>
      <c r="U11267" s="26" t="e">
        <f t="shared" si="884"/>
        <v>#N/A</v>
      </c>
      <c r="V11267" s="36" t="e">
        <f t="shared" si="881"/>
        <v>#N/A</v>
      </c>
      <c r="W11267" s="29" t="e">
        <f t="shared" si="883"/>
        <v>#N/A</v>
      </c>
      <c r="X11267" s="37" t="e">
        <f t="shared" si="882"/>
        <v>#N/A</v>
      </c>
      <c r="Y11267" s="37" t="e">
        <f t="shared" si="885"/>
        <v>#N/A</v>
      </c>
      <c r="Z11267" s="37"/>
      <c r="AA11267" s="37"/>
    </row>
    <row r="11268" spans="20:27">
      <c r="T11268" s="26">
        <v>11248</v>
      </c>
      <c r="U11268" s="26" t="e">
        <f t="shared" si="884"/>
        <v>#N/A</v>
      </c>
      <c r="V11268" s="36" t="e">
        <f t="shared" si="881"/>
        <v>#N/A</v>
      </c>
      <c r="W11268" s="29" t="e">
        <f t="shared" si="883"/>
        <v>#N/A</v>
      </c>
      <c r="X11268" s="37" t="e">
        <f t="shared" si="882"/>
        <v>#N/A</v>
      </c>
      <c r="Y11268" s="37" t="e">
        <f t="shared" si="885"/>
        <v>#N/A</v>
      </c>
      <c r="Z11268" s="37"/>
      <c r="AA11268" s="37"/>
    </row>
    <row r="11269" spans="20:27">
      <c r="T11269" s="26">
        <v>11249</v>
      </c>
      <c r="U11269" s="26" t="e">
        <f t="shared" si="884"/>
        <v>#N/A</v>
      </c>
      <c r="V11269" s="36" t="e">
        <f t="shared" si="881"/>
        <v>#N/A</v>
      </c>
      <c r="W11269" s="29" t="e">
        <f t="shared" si="883"/>
        <v>#N/A</v>
      </c>
      <c r="X11269" s="37" t="e">
        <f t="shared" si="882"/>
        <v>#N/A</v>
      </c>
      <c r="Y11269" s="37" t="e">
        <f t="shared" si="885"/>
        <v>#N/A</v>
      </c>
      <c r="Z11269" s="37"/>
      <c r="AA11269" s="37"/>
    </row>
    <row r="11270" spans="20:27">
      <c r="T11270" s="26">
        <v>11250</v>
      </c>
      <c r="U11270" s="26" t="e">
        <f t="shared" si="884"/>
        <v>#N/A</v>
      </c>
      <c r="V11270" s="36" t="e">
        <f t="shared" si="881"/>
        <v>#N/A</v>
      </c>
      <c r="W11270" s="29" t="e">
        <f t="shared" si="883"/>
        <v>#N/A</v>
      </c>
      <c r="X11270" s="37" t="e">
        <f t="shared" si="882"/>
        <v>#N/A</v>
      </c>
      <c r="Y11270" s="37" t="e">
        <f t="shared" si="885"/>
        <v>#N/A</v>
      </c>
      <c r="Z11270" s="37"/>
      <c r="AA11270" s="37"/>
    </row>
    <row r="11271" spans="20:27">
      <c r="T11271" s="26">
        <v>11251</v>
      </c>
      <c r="U11271" s="26" t="e">
        <f t="shared" si="884"/>
        <v>#N/A</v>
      </c>
      <c r="V11271" s="36" t="e">
        <f t="shared" si="881"/>
        <v>#N/A</v>
      </c>
      <c r="W11271" s="29" t="e">
        <f t="shared" si="883"/>
        <v>#N/A</v>
      </c>
      <c r="X11271" s="37" t="e">
        <f t="shared" si="882"/>
        <v>#N/A</v>
      </c>
      <c r="Y11271" s="37" t="e">
        <f t="shared" si="885"/>
        <v>#N/A</v>
      </c>
      <c r="Z11271" s="37"/>
      <c r="AA11271" s="37"/>
    </row>
    <row r="11272" spans="20:27">
      <c r="T11272" s="26">
        <v>11252</v>
      </c>
      <c r="U11272" s="26" t="e">
        <f t="shared" si="884"/>
        <v>#N/A</v>
      </c>
      <c r="V11272" s="36" t="e">
        <f t="shared" ref="V11272:V11335" si="886">K$23*EXP(M$22*LOG(T11272/O$23))</f>
        <v>#N/A</v>
      </c>
      <c r="W11272" s="29" t="e">
        <f t="shared" si="883"/>
        <v>#N/A</v>
      </c>
      <c r="X11272" s="37" t="e">
        <f t="shared" ref="X11272:X11335" si="887">IF(($K$60+15)&gt;T11272,T11272,(#N/A))</f>
        <v>#N/A</v>
      </c>
      <c r="Y11272" s="37" t="e">
        <f t="shared" si="885"/>
        <v>#N/A</v>
      </c>
      <c r="Z11272" s="37"/>
      <c r="AA11272" s="37"/>
    </row>
    <row r="11273" spans="20:27">
      <c r="T11273" s="26">
        <v>11253</v>
      </c>
      <c r="U11273" s="26" t="e">
        <f t="shared" si="884"/>
        <v>#N/A</v>
      </c>
      <c r="V11273" s="36" t="e">
        <f t="shared" si="886"/>
        <v>#N/A</v>
      </c>
      <c r="W11273" s="29" t="e">
        <f t="shared" si="883"/>
        <v>#N/A</v>
      </c>
      <c r="X11273" s="37" t="e">
        <f t="shared" si="887"/>
        <v>#N/A</v>
      </c>
      <c r="Y11273" s="37" t="e">
        <f t="shared" si="885"/>
        <v>#N/A</v>
      </c>
      <c r="Z11273" s="37"/>
      <c r="AA11273" s="37"/>
    </row>
    <row r="11274" spans="20:27">
      <c r="T11274" s="26">
        <v>11254</v>
      </c>
      <c r="U11274" s="26" t="e">
        <f t="shared" si="884"/>
        <v>#N/A</v>
      </c>
      <c r="V11274" s="36" t="e">
        <f t="shared" si="886"/>
        <v>#N/A</v>
      </c>
      <c r="W11274" s="29" t="e">
        <f t="shared" si="883"/>
        <v>#N/A</v>
      </c>
      <c r="X11274" s="37" t="e">
        <f t="shared" si="887"/>
        <v>#N/A</v>
      </c>
      <c r="Y11274" s="37" t="e">
        <f t="shared" si="885"/>
        <v>#N/A</v>
      </c>
      <c r="Z11274" s="37"/>
      <c r="AA11274" s="37"/>
    </row>
    <row r="11275" spans="20:27">
      <c r="T11275" s="26">
        <v>11255</v>
      </c>
      <c r="U11275" s="26" t="e">
        <f t="shared" si="884"/>
        <v>#N/A</v>
      </c>
      <c r="V11275" s="36" t="e">
        <f t="shared" si="886"/>
        <v>#N/A</v>
      </c>
      <c r="W11275" s="29" t="e">
        <f t="shared" si="883"/>
        <v>#N/A</v>
      </c>
      <c r="X11275" s="37" t="e">
        <f t="shared" si="887"/>
        <v>#N/A</v>
      </c>
      <c r="Y11275" s="37" t="e">
        <f t="shared" si="885"/>
        <v>#N/A</v>
      </c>
      <c r="Z11275" s="37"/>
      <c r="AA11275" s="37"/>
    </row>
    <row r="11276" spans="20:27">
      <c r="T11276" s="26">
        <v>11256</v>
      </c>
      <c r="U11276" s="26" t="e">
        <f t="shared" si="884"/>
        <v>#N/A</v>
      </c>
      <c r="V11276" s="36" t="e">
        <f t="shared" si="886"/>
        <v>#N/A</v>
      </c>
      <c r="W11276" s="29" t="e">
        <f t="shared" si="883"/>
        <v>#N/A</v>
      </c>
      <c r="X11276" s="37" t="e">
        <f t="shared" si="887"/>
        <v>#N/A</v>
      </c>
      <c r="Y11276" s="37" t="e">
        <f t="shared" si="885"/>
        <v>#N/A</v>
      </c>
      <c r="Z11276" s="37"/>
      <c r="AA11276" s="37"/>
    </row>
    <row r="11277" spans="20:27">
      <c r="T11277" s="26">
        <v>11257</v>
      </c>
      <c r="U11277" s="26" t="e">
        <f t="shared" si="884"/>
        <v>#N/A</v>
      </c>
      <c r="V11277" s="36" t="e">
        <f t="shared" si="886"/>
        <v>#N/A</v>
      </c>
      <c r="W11277" s="29" t="e">
        <f t="shared" si="883"/>
        <v>#N/A</v>
      </c>
      <c r="X11277" s="37" t="e">
        <f t="shared" si="887"/>
        <v>#N/A</v>
      </c>
      <c r="Y11277" s="37" t="e">
        <f t="shared" si="885"/>
        <v>#N/A</v>
      </c>
      <c r="Z11277" s="37"/>
      <c r="AA11277" s="37"/>
    </row>
    <row r="11278" spans="20:27">
      <c r="T11278" s="26">
        <v>11258</v>
      </c>
      <c r="U11278" s="26" t="e">
        <f t="shared" si="884"/>
        <v>#N/A</v>
      </c>
      <c r="V11278" s="36" t="e">
        <f t="shared" si="886"/>
        <v>#N/A</v>
      </c>
      <c r="W11278" s="29" t="e">
        <f t="shared" si="883"/>
        <v>#N/A</v>
      </c>
      <c r="X11278" s="37" t="e">
        <f t="shared" si="887"/>
        <v>#N/A</v>
      </c>
      <c r="Y11278" s="37" t="e">
        <f t="shared" si="885"/>
        <v>#N/A</v>
      </c>
      <c r="Z11278" s="37"/>
      <c r="AA11278" s="37"/>
    </row>
    <row r="11279" spans="20:27">
      <c r="T11279" s="26">
        <v>11259</v>
      </c>
      <c r="U11279" s="26" t="e">
        <f t="shared" si="884"/>
        <v>#N/A</v>
      </c>
      <c r="V11279" s="36" t="e">
        <f t="shared" si="886"/>
        <v>#N/A</v>
      </c>
      <c r="W11279" s="29" t="e">
        <f t="shared" si="883"/>
        <v>#N/A</v>
      </c>
      <c r="X11279" s="37" t="e">
        <f t="shared" si="887"/>
        <v>#N/A</v>
      </c>
      <c r="Y11279" s="37" t="e">
        <f t="shared" si="885"/>
        <v>#N/A</v>
      </c>
      <c r="Z11279" s="37"/>
      <c r="AA11279" s="37"/>
    </row>
    <row r="11280" spans="20:27">
      <c r="T11280" s="26">
        <v>11260</v>
      </c>
      <c r="U11280" s="26" t="e">
        <f t="shared" si="884"/>
        <v>#N/A</v>
      </c>
      <c r="V11280" s="36" t="e">
        <f t="shared" si="886"/>
        <v>#N/A</v>
      </c>
      <c r="W11280" s="29" t="e">
        <f t="shared" si="883"/>
        <v>#N/A</v>
      </c>
      <c r="X11280" s="37" t="e">
        <f t="shared" si="887"/>
        <v>#N/A</v>
      </c>
      <c r="Y11280" s="37" t="e">
        <f t="shared" si="885"/>
        <v>#N/A</v>
      </c>
      <c r="Z11280" s="37"/>
      <c r="AA11280" s="37"/>
    </row>
    <row r="11281" spans="20:27">
      <c r="T11281" s="26">
        <v>11261</v>
      </c>
      <c r="U11281" s="26" t="e">
        <f t="shared" si="884"/>
        <v>#N/A</v>
      </c>
      <c r="V11281" s="36" t="e">
        <f t="shared" si="886"/>
        <v>#N/A</v>
      </c>
      <c r="W11281" s="29" t="e">
        <f t="shared" si="883"/>
        <v>#N/A</v>
      </c>
      <c r="X11281" s="37" t="e">
        <f t="shared" si="887"/>
        <v>#N/A</v>
      </c>
      <c r="Y11281" s="37" t="e">
        <f t="shared" si="885"/>
        <v>#N/A</v>
      </c>
      <c r="Z11281" s="37"/>
      <c r="AA11281" s="37"/>
    </row>
    <row r="11282" spans="20:27">
      <c r="T11282" s="26">
        <v>11262</v>
      </c>
      <c r="U11282" s="26" t="e">
        <f t="shared" si="884"/>
        <v>#N/A</v>
      </c>
      <c r="V11282" s="36" t="e">
        <f t="shared" si="886"/>
        <v>#N/A</v>
      </c>
      <c r="W11282" s="29" t="e">
        <f t="shared" si="883"/>
        <v>#N/A</v>
      </c>
      <c r="X11282" s="37" t="e">
        <f t="shared" si="887"/>
        <v>#N/A</v>
      </c>
      <c r="Y11282" s="37" t="e">
        <f t="shared" si="885"/>
        <v>#N/A</v>
      </c>
      <c r="Z11282" s="37"/>
      <c r="AA11282" s="37"/>
    </row>
    <row r="11283" spans="20:27">
      <c r="T11283" s="26">
        <v>11263</v>
      </c>
      <c r="U11283" s="26" t="e">
        <f t="shared" si="884"/>
        <v>#N/A</v>
      </c>
      <c r="V11283" s="36" t="e">
        <f t="shared" si="886"/>
        <v>#N/A</v>
      </c>
      <c r="W11283" s="29" t="e">
        <f t="shared" si="883"/>
        <v>#N/A</v>
      </c>
      <c r="X11283" s="37" t="e">
        <f t="shared" si="887"/>
        <v>#N/A</v>
      </c>
      <c r="Y11283" s="37" t="e">
        <f t="shared" si="885"/>
        <v>#N/A</v>
      </c>
      <c r="Z11283" s="37"/>
      <c r="AA11283" s="37"/>
    </row>
    <row r="11284" spans="20:27">
      <c r="T11284" s="26">
        <v>11264</v>
      </c>
      <c r="U11284" s="26" t="e">
        <f t="shared" si="884"/>
        <v>#N/A</v>
      </c>
      <c r="V11284" s="36" t="e">
        <f t="shared" si="886"/>
        <v>#N/A</v>
      </c>
      <c r="W11284" s="29" t="e">
        <f t="shared" si="883"/>
        <v>#N/A</v>
      </c>
      <c r="X11284" s="37" t="e">
        <f t="shared" si="887"/>
        <v>#N/A</v>
      </c>
      <c r="Y11284" s="37" t="e">
        <f t="shared" si="885"/>
        <v>#N/A</v>
      </c>
      <c r="Z11284" s="37"/>
      <c r="AA11284" s="37"/>
    </row>
    <row r="11285" spans="20:27">
      <c r="T11285" s="26">
        <v>11265</v>
      </c>
      <c r="U11285" s="26" t="e">
        <f t="shared" si="884"/>
        <v>#N/A</v>
      </c>
      <c r="V11285" s="36" t="e">
        <f t="shared" si="886"/>
        <v>#N/A</v>
      </c>
      <c r="W11285" s="29" t="e">
        <f t="shared" ref="W11285:W11348" si="888">IF(U11285="",(#N/A),V11285)</f>
        <v>#N/A</v>
      </c>
      <c r="X11285" s="37" t="e">
        <f t="shared" si="887"/>
        <v>#N/A</v>
      </c>
      <c r="Y11285" s="37" t="e">
        <f t="shared" si="885"/>
        <v>#N/A</v>
      </c>
      <c r="Z11285" s="37"/>
      <c r="AA11285" s="37"/>
    </row>
    <row r="11286" spans="20:27">
      <c r="T11286" s="26">
        <v>11266</v>
      </c>
      <c r="U11286" s="26" t="e">
        <f t="shared" ref="U11286:U11349" si="889">IF(MAX(D$20:D$64)&lt;T11286,(#N/A),T11286)</f>
        <v>#N/A</v>
      </c>
      <c r="V11286" s="36" t="e">
        <f t="shared" si="886"/>
        <v>#N/A</v>
      </c>
      <c r="W11286" s="29" t="e">
        <f t="shared" si="888"/>
        <v>#N/A</v>
      </c>
      <c r="X11286" s="37" t="e">
        <f t="shared" si="887"/>
        <v>#N/A</v>
      </c>
      <c r="Y11286" s="37" t="e">
        <f t="shared" si="885"/>
        <v>#N/A</v>
      </c>
      <c r="Z11286" s="37"/>
      <c r="AA11286" s="37"/>
    </row>
    <row r="11287" spans="20:27">
      <c r="T11287" s="26">
        <v>11267</v>
      </c>
      <c r="U11287" s="26" t="e">
        <f t="shared" si="889"/>
        <v>#N/A</v>
      </c>
      <c r="V11287" s="36" t="e">
        <f t="shared" si="886"/>
        <v>#N/A</v>
      </c>
      <c r="W11287" s="29" t="e">
        <f t="shared" si="888"/>
        <v>#N/A</v>
      </c>
      <c r="X11287" s="37" t="e">
        <f t="shared" si="887"/>
        <v>#N/A</v>
      </c>
      <c r="Y11287" s="37" t="e">
        <f t="shared" si="885"/>
        <v>#N/A</v>
      </c>
      <c r="Z11287" s="37"/>
      <c r="AA11287" s="37"/>
    </row>
    <row r="11288" spans="20:27">
      <c r="T11288" s="26">
        <v>11268</v>
      </c>
      <c r="U11288" s="26" t="e">
        <f t="shared" si="889"/>
        <v>#N/A</v>
      </c>
      <c r="V11288" s="36" t="e">
        <f t="shared" si="886"/>
        <v>#N/A</v>
      </c>
      <c r="W11288" s="29" t="e">
        <f t="shared" si="888"/>
        <v>#N/A</v>
      </c>
      <c r="X11288" s="37" t="e">
        <f t="shared" si="887"/>
        <v>#N/A</v>
      </c>
      <c r="Y11288" s="37" t="e">
        <f t="shared" si="885"/>
        <v>#N/A</v>
      </c>
      <c r="Z11288" s="37"/>
      <c r="AA11288" s="37"/>
    </row>
    <row r="11289" spans="20:27">
      <c r="T11289" s="26">
        <v>11269</v>
      </c>
      <c r="U11289" s="26" t="e">
        <f t="shared" si="889"/>
        <v>#N/A</v>
      </c>
      <c r="V11289" s="36" t="e">
        <f t="shared" si="886"/>
        <v>#N/A</v>
      </c>
      <c r="W11289" s="29" t="e">
        <f t="shared" si="888"/>
        <v>#N/A</v>
      </c>
      <c r="X11289" s="37" t="e">
        <f t="shared" si="887"/>
        <v>#N/A</v>
      </c>
      <c r="Y11289" s="37" t="e">
        <f t="shared" si="885"/>
        <v>#N/A</v>
      </c>
      <c r="Z11289" s="37"/>
      <c r="AA11289" s="37"/>
    </row>
    <row r="11290" spans="20:27">
      <c r="T11290" s="26">
        <v>11270</v>
      </c>
      <c r="U11290" s="26" t="e">
        <f t="shared" si="889"/>
        <v>#N/A</v>
      </c>
      <c r="V11290" s="36" t="e">
        <f t="shared" si="886"/>
        <v>#N/A</v>
      </c>
      <c r="W11290" s="29" t="e">
        <f t="shared" si="888"/>
        <v>#N/A</v>
      </c>
      <c r="X11290" s="37" t="e">
        <f t="shared" si="887"/>
        <v>#N/A</v>
      </c>
      <c r="Y11290" s="37" t="e">
        <f t="shared" si="885"/>
        <v>#N/A</v>
      </c>
      <c r="Z11290" s="37"/>
      <c r="AA11290" s="37"/>
    </row>
    <row r="11291" spans="20:27">
      <c r="T11291" s="26">
        <v>11271</v>
      </c>
      <c r="U11291" s="26" t="e">
        <f t="shared" si="889"/>
        <v>#N/A</v>
      </c>
      <c r="V11291" s="36" t="e">
        <f t="shared" si="886"/>
        <v>#N/A</v>
      </c>
      <c r="W11291" s="29" t="e">
        <f t="shared" si="888"/>
        <v>#N/A</v>
      </c>
      <c r="X11291" s="37" t="e">
        <f t="shared" si="887"/>
        <v>#N/A</v>
      </c>
      <c r="Y11291" s="37" t="e">
        <f t="shared" si="885"/>
        <v>#N/A</v>
      </c>
      <c r="Z11291" s="37"/>
      <c r="AA11291" s="37"/>
    </row>
    <row r="11292" spans="20:27">
      <c r="T11292" s="26">
        <v>11272</v>
      </c>
      <c r="U11292" s="26" t="e">
        <f t="shared" si="889"/>
        <v>#N/A</v>
      </c>
      <c r="V11292" s="36" t="e">
        <f t="shared" si="886"/>
        <v>#N/A</v>
      </c>
      <c r="W11292" s="29" t="e">
        <f t="shared" si="888"/>
        <v>#N/A</v>
      </c>
      <c r="X11292" s="37" t="e">
        <f t="shared" si="887"/>
        <v>#N/A</v>
      </c>
      <c r="Y11292" s="37" t="e">
        <f t="shared" si="885"/>
        <v>#N/A</v>
      </c>
      <c r="Z11292" s="37"/>
      <c r="AA11292" s="37"/>
    </row>
    <row r="11293" spans="20:27">
      <c r="T11293" s="26">
        <v>11273</v>
      </c>
      <c r="U11293" s="26" t="e">
        <f t="shared" si="889"/>
        <v>#N/A</v>
      </c>
      <c r="V11293" s="36" t="e">
        <f t="shared" si="886"/>
        <v>#N/A</v>
      </c>
      <c r="W11293" s="29" t="e">
        <f t="shared" si="888"/>
        <v>#N/A</v>
      </c>
      <c r="X11293" s="37" t="e">
        <f t="shared" si="887"/>
        <v>#N/A</v>
      </c>
      <c r="Y11293" s="37" t="e">
        <f t="shared" si="885"/>
        <v>#N/A</v>
      </c>
      <c r="Z11293" s="37"/>
      <c r="AA11293" s="37"/>
    </row>
    <row r="11294" spans="20:27">
      <c r="T11294" s="26">
        <v>11274</v>
      </c>
      <c r="U11294" s="26" t="e">
        <f t="shared" si="889"/>
        <v>#N/A</v>
      </c>
      <c r="V11294" s="36" t="e">
        <f t="shared" si="886"/>
        <v>#N/A</v>
      </c>
      <c r="W11294" s="29" t="e">
        <f t="shared" si="888"/>
        <v>#N/A</v>
      </c>
      <c r="X11294" s="37" t="e">
        <f t="shared" si="887"/>
        <v>#N/A</v>
      </c>
      <c r="Y11294" s="37" t="e">
        <f t="shared" si="885"/>
        <v>#N/A</v>
      </c>
      <c r="Z11294" s="37"/>
      <c r="AA11294" s="37"/>
    </row>
    <row r="11295" spans="20:27">
      <c r="T11295" s="26">
        <v>11275</v>
      </c>
      <c r="U11295" s="26" t="e">
        <f t="shared" si="889"/>
        <v>#N/A</v>
      </c>
      <c r="V11295" s="36" t="e">
        <f t="shared" si="886"/>
        <v>#N/A</v>
      </c>
      <c r="W11295" s="29" t="e">
        <f t="shared" si="888"/>
        <v>#N/A</v>
      </c>
      <c r="X11295" s="37" t="e">
        <f t="shared" si="887"/>
        <v>#N/A</v>
      </c>
      <c r="Y11295" s="37" t="e">
        <f t="shared" ref="Y11295:Y11358" si="890">IF(($K$60+15)&gt;T11295,K$23*EXP(M$22*LOG(T11295/O$23)),(#N/A))</f>
        <v>#N/A</v>
      </c>
      <c r="Z11295" s="37"/>
      <c r="AA11295" s="37"/>
    </row>
    <row r="11296" spans="20:27">
      <c r="T11296" s="26">
        <v>11276</v>
      </c>
      <c r="U11296" s="26" t="e">
        <f t="shared" si="889"/>
        <v>#N/A</v>
      </c>
      <c r="V11296" s="36" t="e">
        <f t="shared" si="886"/>
        <v>#N/A</v>
      </c>
      <c r="W11296" s="29" t="e">
        <f t="shared" si="888"/>
        <v>#N/A</v>
      </c>
      <c r="X11296" s="37" t="e">
        <f t="shared" si="887"/>
        <v>#N/A</v>
      </c>
      <c r="Y11296" s="37" t="e">
        <f t="shared" si="890"/>
        <v>#N/A</v>
      </c>
      <c r="Z11296" s="37"/>
      <c r="AA11296" s="37"/>
    </row>
    <row r="11297" spans="20:27">
      <c r="T11297" s="26">
        <v>11277</v>
      </c>
      <c r="U11297" s="26" t="e">
        <f t="shared" si="889"/>
        <v>#N/A</v>
      </c>
      <c r="V11297" s="36" t="e">
        <f t="shared" si="886"/>
        <v>#N/A</v>
      </c>
      <c r="W11297" s="29" t="e">
        <f t="shared" si="888"/>
        <v>#N/A</v>
      </c>
      <c r="X11297" s="37" t="e">
        <f t="shared" si="887"/>
        <v>#N/A</v>
      </c>
      <c r="Y11297" s="37" t="e">
        <f t="shared" si="890"/>
        <v>#N/A</v>
      </c>
      <c r="Z11297" s="37"/>
      <c r="AA11297" s="37"/>
    </row>
    <row r="11298" spans="20:27">
      <c r="T11298" s="26">
        <v>11278</v>
      </c>
      <c r="U11298" s="26" t="e">
        <f t="shared" si="889"/>
        <v>#N/A</v>
      </c>
      <c r="V11298" s="36" t="e">
        <f t="shared" si="886"/>
        <v>#N/A</v>
      </c>
      <c r="W11298" s="29" t="e">
        <f t="shared" si="888"/>
        <v>#N/A</v>
      </c>
      <c r="X11298" s="37" t="e">
        <f t="shared" si="887"/>
        <v>#N/A</v>
      </c>
      <c r="Y11298" s="37" t="e">
        <f t="shared" si="890"/>
        <v>#N/A</v>
      </c>
      <c r="Z11298" s="37"/>
      <c r="AA11298" s="37"/>
    </row>
    <row r="11299" spans="20:27">
      <c r="T11299" s="26">
        <v>11279</v>
      </c>
      <c r="U11299" s="26" t="e">
        <f t="shared" si="889"/>
        <v>#N/A</v>
      </c>
      <c r="V11299" s="36" t="e">
        <f t="shared" si="886"/>
        <v>#N/A</v>
      </c>
      <c r="W11299" s="29" t="e">
        <f t="shared" si="888"/>
        <v>#N/A</v>
      </c>
      <c r="X11299" s="37" t="e">
        <f t="shared" si="887"/>
        <v>#N/A</v>
      </c>
      <c r="Y11299" s="37" t="e">
        <f t="shared" si="890"/>
        <v>#N/A</v>
      </c>
      <c r="Z11299" s="37"/>
      <c r="AA11299" s="37"/>
    </row>
    <row r="11300" spans="20:27">
      <c r="T11300" s="26">
        <v>11280</v>
      </c>
      <c r="U11300" s="26" t="e">
        <f t="shared" si="889"/>
        <v>#N/A</v>
      </c>
      <c r="V11300" s="36" t="e">
        <f t="shared" si="886"/>
        <v>#N/A</v>
      </c>
      <c r="W11300" s="29" t="e">
        <f t="shared" si="888"/>
        <v>#N/A</v>
      </c>
      <c r="X11300" s="37" t="e">
        <f t="shared" si="887"/>
        <v>#N/A</v>
      </c>
      <c r="Y11300" s="37" t="e">
        <f t="shared" si="890"/>
        <v>#N/A</v>
      </c>
      <c r="Z11300" s="37"/>
      <c r="AA11300" s="37"/>
    </row>
    <row r="11301" spans="20:27">
      <c r="T11301" s="26">
        <v>11281</v>
      </c>
      <c r="U11301" s="26" t="e">
        <f t="shared" si="889"/>
        <v>#N/A</v>
      </c>
      <c r="V11301" s="36" t="e">
        <f t="shared" si="886"/>
        <v>#N/A</v>
      </c>
      <c r="W11301" s="29" t="e">
        <f t="shared" si="888"/>
        <v>#N/A</v>
      </c>
      <c r="X11301" s="37" t="e">
        <f t="shared" si="887"/>
        <v>#N/A</v>
      </c>
      <c r="Y11301" s="37" t="e">
        <f t="shared" si="890"/>
        <v>#N/A</v>
      </c>
      <c r="Z11301" s="37"/>
      <c r="AA11301" s="37"/>
    </row>
    <row r="11302" spans="20:27">
      <c r="T11302" s="26">
        <v>11282</v>
      </c>
      <c r="U11302" s="26" t="e">
        <f t="shared" si="889"/>
        <v>#N/A</v>
      </c>
      <c r="V11302" s="36" t="e">
        <f t="shared" si="886"/>
        <v>#N/A</v>
      </c>
      <c r="W11302" s="29" t="e">
        <f t="shared" si="888"/>
        <v>#N/A</v>
      </c>
      <c r="X11302" s="37" t="e">
        <f t="shared" si="887"/>
        <v>#N/A</v>
      </c>
      <c r="Y11302" s="37" t="e">
        <f t="shared" si="890"/>
        <v>#N/A</v>
      </c>
      <c r="Z11302" s="37"/>
      <c r="AA11302" s="37"/>
    </row>
    <row r="11303" spans="20:27">
      <c r="T11303" s="26">
        <v>11283</v>
      </c>
      <c r="U11303" s="26" t="e">
        <f t="shared" si="889"/>
        <v>#N/A</v>
      </c>
      <c r="V11303" s="36" t="e">
        <f t="shared" si="886"/>
        <v>#N/A</v>
      </c>
      <c r="W11303" s="29" t="e">
        <f t="shared" si="888"/>
        <v>#N/A</v>
      </c>
      <c r="X11303" s="37" t="e">
        <f t="shared" si="887"/>
        <v>#N/A</v>
      </c>
      <c r="Y11303" s="37" t="e">
        <f t="shared" si="890"/>
        <v>#N/A</v>
      </c>
      <c r="Z11303" s="37"/>
      <c r="AA11303" s="37"/>
    </row>
    <row r="11304" spans="20:27">
      <c r="T11304" s="26">
        <v>11284</v>
      </c>
      <c r="U11304" s="26" t="e">
        <f t="shared" si="889"/>
        <v>#N/A</v>
      </c>
      <c r="V11304" s="36" t="e">
        <f t="shared" si="886"/>
        <v>#N/A</v>
      </c>
      <c r="W11304" s="29" t="e">
        <f t="shared" si="888"/>
        <v>#N/A</v>
      </c>
      <c r="X11304" s="37" t="e">
        <f t="shared" si="887"/>
        <v>#N/A</v>
      </c>
      <c r="Y11304" s="37" t="e">
        <f t="shared" si="890"/>
        <v>#N/A</v>
      </c>
      <c r="Z11304" s="37"/>
      <c r="AA11304" s="37"/>
    </row>
    <row r="11305" spans="20:27">
      <c r="T11305" s="26">
        <v>11285</v>
      </c>
      <c r="U11305" s="26" t="e">
        <f t="shared" si="889"/>
        <v>#N/A</v>
      </c>
      <c r="V11305" s="36" t="e">
        <f t="shared" si="886"/>
        <v>#N/A</v>
      </c>
      <c r="W11305" s="29" t="e">
        <f t="shared" si="888"/>
        <v>#N/A</v>
      </c>
      <c r="X11305" s="37" t="e">
        <f t="shared" si="887"/>
        <v>#N/A</v>
      </c>
      <c r="Y11305" s="37" t="e">
        <f t="shared" si="890"/>
        <v>#N/A</v>
      </c>
      <c r="Z11305" s="37"/>
      <c r="AA11305" s="37"/>
    </row>
    <row r="11306" spans="20:27">
      <c r="T11306" s="26">
        <v>11286</v>
      </c>
      <c r="U11306" s="26" t="e">
        <f t="shared" si="889"/>
        <v>#N/A</v>
      </c>
      <c r="V11306" s="36" t="e">
        <f t="shared" si="886"/>
        <v>#N/A</v>
      </c>
      <c r="W11306" s="29" t="e">
        <f t="shared" si="888"/>
        <v>#N/A</v>
      </c>
      <c r="X11306" s="37" t="e">
        <f t="shared" si="887"/>
        <v>#N/A</v>
      </c>
      <c r="Y11306" s="37" t="e">
        <f t="shared" si="890"/>
        <v>#N/A</v>
      </c>
      <c r="Z11306" s="37"/>
      <c r="AA11306" s="37"/>
    </row>
    <row r="11307" spans="20:27">
      <c r="T11307" s="26">
        <v>11287</v>
      </c>
      <c r="U11307" s="26" t="e">
        <f t="shared" si="889"/>
        <v>#N/A</v>
      </c>
      <c r="V11307" s="36" t="e">
        <f t="shared" si="886"/>
        <v>#N/A</v>
      </c>
      <c r="W11307" s="29" t="e">
        <f t="shared" si="888"/>
        <v>#N/A</v>
      </c>
      <c r="X11307" s="37" t="e">
        <f t="shared" si="887"/>
        <v>#N/A</v>
      </c>
      <c r="Y11307" s="37" t="e">
        <f t="shared" si="890"/>
        <v>#N/A</v>
      </c>
      <c r="Z11307" s="37"/>
      <c r="AA11307" s="37"/>
    </row>
    <row r="11308" spans="20:27">
      <c r="T11308" s="26">
        <v>11288</v>
      </c>
      <c r="U11308" s="26" t="e">
        <f t="shared" si="889"/>
        <v>#N/A</v>
      </c>
      <c r="V11308" s="36" t="e">
        <f t="shared" si="886"/>
        <v>#N/A</v>
      </c>
      <c r="W11308" s="29" t="e">
        <f t="shared" si="888"/>
        <v>#N/A</v>
      </c>
      <c r="X11308" s="37" t="e">
        <f t="shared" si="887"/>
        <v>#N/A</v>
      </c>
      <c r="Y11308" s="37" t="e">
        <f t="shared" si="890"/>
        <v>#N/A</v>
      </c>
      <c r="Z11308" s="37"/>
      <c r="AA11308" s="37"/>
    </row>
    <row r="11309" spans="20:27">
      <c r="T11309" s="26">
        <v>11289</v>
      </c>
      <c r="U11309" s="26" t="e">
        <f t="shared" si="889"/>
        <v>#N/A</v>
      </c>
      <c r="V11309" s="36" t="e">
        <f t="shared" si="886"/>
        <v>#N/A</v>
      </c>
      <c r="W11309" s="29" t="e">
        <f t="shared" si="888"/>
        <v>#N/A</v>
      </c>
      <c r="X11309" s="37" t="e">
        <f t="shared" si="887"/>
        <v>#N/A</v>
      </c>
      <c r="Y11309" s="37" t="e">
        <f t="shared" si="890"/>
        <v>#N/A</v>
      </c>
      <c r="Z11309" s="37"/>
      <c r="AA11309" s="37"/>
    </row>
    <row r="11310" spans="20:27">
      <c r="T11310" s="26">
        <v>11290</v>
      </c>
      <c r="U11310" s="26" t="e">
        <f t="shared" si="889"/>
        <v>#N/A</v>
      </c>
      <c r="V11310" s="36" t="e">
        <f t="shared" si="886"/>
        <v>#N/A</v>
      </c>
      <c r="W11310" s="29" t="e">
        <f t="shared" si="888"/>
        <v>#N/A</v>
      </c>
      <c r="X11310" s="37" t="e">
        <f t="shared" si="887"/>
        <v>#N/A</v>
      </c>
      <c r="Y11310" s="37" t="e">
        <f t="shared" si="890"/>
        <v>#N/A</v>
      </c>
      <c r="Z11310" s="37"/>
      <c r="AA11310" s="37"/>
    </row>
    <row r="11311" spans="20:27">
      <c r="T11311" s="26">
        <v>11291</v>
      </c>
      <c r="U11311" s="26" t="e">
        <f t="shared" si="889"/>
        <v>#N/A</v>
      </c>
      <c r="V11311" s="36" t="e">
        <f t="shared" si="886"/>
        <v>#N/A</v>
      </c>
      <c r="W11311" s="29" t="e">
        <f t="shared" si="888"/>
        <v>#N/A</v>
      </c>
      <c r="X11311" s="37" t="e">
        <f t="shared" si="887"/>
        <v>#N/A</v>
      </c>
      <c r="Y11311" s="37" t="e">
        <f t="shared" si="890"/>
        <v>#N/A</v>
      </c>
      <c r="Z11311" s="37"/>
      <c r="AA11311" s="37"/>
    </row>
    <row r="11312" spans="20:27">
      <c r="T11312" s="26">
        <v>11292</v>
      </c>
      <c r="U11312" s="26" t="e">
        <f t="shared" si="889"/>
        <v>#N/A</v>
      </c>
      <c r="V11312" s="36" t="e">
        <f t="shared" si="886"/>
        <v>#N/A</v>
      </c>
      <c r="W11312" s="29" t="e">
        <f t="shared" si="888"/>
        <v>#N/A</v>
      </c>
      <c r="X11312" s="37" t="e">
        <f t="shared" si="887"/>
        <v>#N/A</v>
      </c>
      <c r="Y11312" s="37" t="e">
        <f t="shared" si="890"/>
        <v>#N/A</v>
      </c>
      <c r="Z11312" s="37"/>
      <c r="AA11312" s="37"/>
    </row>
    <row r="11313" spans="20:27">
      <c r="T11313" s="26">
        <v>11293</v>
      </c>
      <c r="U11313" s="26" t="e">
        <f t="shared" si="889"/>
        <v>#N/A</v>
      </c>
      <c r="V11313" s="36" t="e">
        <f t="shared" si="886"/>
        <v>#N/A</v>
      </c>
      <c r="W11313" s="29" t="e">
        <f t="shared" si="888"/>
        <v>#N/A</v>
      </c>
      <c r="X11313" s="37" t="e">
        <f t="shared" si="887"/>
        <v>#N/A</v>
      </c>
      <c r="Y11313" s="37" t="e">
        <f t="shared" si="890"/>
        <v>#N/A</v>
      </c>
      <c r="Z11313" s="37"/>
      <c r="AA11313" s="37"/>
    </row>
    <row r="11314" spans="20:27">
      <c r="T11314" s="26">
        <v>11294</v>
      </c>
      <c r="U11314" s="26" t="e">
        <f t="shared" si="889"/>
        <v>#N/A</v>
      </c>
      <c r="V11314" s="36" t="e">
        <f t="shared" si="886"/>
        <v>#N/A</v>
      </c>
      <c r="W11314" s="29" t="e">
        <f t="shared" si="888"/>
        <v>#N/A</v>
      </c>
      <c r="X11314" s="37" t="e">
        <f t="shared" si="887"/>
        <v>#N/A</v>
      </c>
      <c r="Y11314" s="37" t="e">
        <f t="shared" si="890"/>
        <v>#N/A</v>
      </c>
      <c r="Z11314" s="37"/>
      <c r="AA11314" s="37"/>
    </row>
    <row r="11315" spans="20:27">
      <c r="T11315" s="26">
        <v>11295</v>
      </c>
      <c r="U11315" s="26" t="e">
        <f t="shared" si="889"/>
        <v>#N/A</v>
      </c>
      <c r="V11315" s="36" t="e">
        <f t="shared" si="886"/>
        <v>#N/A</v>
      </c>
      <c r="W11315" s="29" t="e">
        <f t="shared" si="888"/>
        <v>#N/A</v>
      </c>
      <c r="X11315" s="37" t="e">
        <f t="shared" si="887"/>
        <v>#N/A</v>
      </c>
      <c r="Y11315" s="37" t="e">
        <f t="shared" si="890"/>
        <v>#N/A</v>
      </c>
      <c r="Z11315" s="37"/>
      <c r="AA11315" s="37"/>
    </row>
    <row r="11316" spans="20:27">
      <c r="T11316" s="26">
        <v>11296</v>
      </c>
      <c r="U11316" s="26" t="e">
        <f t="shared" si="889"/>
        <v>#N/A</v>
      </c>
      <c r="V11316" s="36" t="e">
        <f t="shared" si="886"/>
        <v>#N/A</v>
      </c>
      <c r="W11316" s="29" t="e">
        <f t="shared" si="888"/>
        <v>#N/A</v>
      </c>
      <c r="X11316" s="37" t="e">
        <f t="shared" si="887"/>
        <v>#N/A</v>
      </c>
      <c r="Y11316" s="37" t="e">
        <f t="shared" si="890"/>
        <v>#N/A</v>
      </c>
      <c r="Z11316" s="37"/>
      <c r="AA11316" s="37"/>
    </row>
    <row r="11317" spans="20:27">
      <c r="T11317" s="26">
        <v>11297</v>
      </c>
      <c r="U11317" s="26" t="e">
        <f t="shared" si="889"/>
        <v>#N/A</v>
      </c>
      <c r="V11317" s="36" t="e">
        <f t="shared" si="886"/>
        <v>#N/A</v>
      </c>
      <c r="W11317" s="29" t="e">
        <f t="shared" si="888"/>
        <v>#N/A</v>
      </c>
      <c r="X11317" s="37" t="e">
        <f t="shared" si="887"/>
        <v>#N/A</v>
      </c>
      <c r="Y11317" s="37" t="e">
        <f t="shared" si="890"/>
        <v>#N/A</v>
      </c>
      <c r="Z11317" s="37"/>
      <c r="AA11317" s="37"/>
    </row>
    <row r="11318" spans="20:27">
      <c r="T11318" s="26">
        <v>11298</v>
      </c>
      <c r="U11318" s="26" t="e">
        <f t="shared" si="889"/>
        <v>#N/A</v>
      </c>
      <c r="V11318" s="36" t="e">
        <f t="shared" si="886"/>
        <v>#N/A</v>
      </c>
      <c r="W11318" s="29" t="e">
        <f t="shared" si="888"/>
        <v>#N/A</v>
      </c>
      <c r="X11318" s="37" t="e">
        <f t="shared" si="887"/>
        <v>#N/A</v>
      </c>
      <c r="Y11318" s="37" t="e">
        <f t="shared" si="890"/>
        <v>#N/A</v>
      </c>
      <c r="Z11318" s="37"/>
      <c r="AA11318" s="37"/>
    </row>
    <row r="11319" spans="20:27">
      <c r="T11319" s="26">
        <v>11299</v>
      </c>
      <c r="U11319" s="26" t="e">
        <f t="shared" si="889"/>
        <v>#N/A</v>
      </c>
      <c r="V11319" s="36" t="e">
        <f t="shared" si="886"/>
        <v>#N/A</v>
      </c>
      <c r="W11319" s="29" t="e">
        <f t="shared" si="888"/>
        <v>#N/A</v>
      </c>
      <c r="X11319" s="37" t="e">
        <f t="shared" si="887"/>
        <v>#N/A</v>
      </c>
      <c r="Y11319" s="37" t="e">
        <f t="shared" si="890"/>
        <v>#N/A</v>
      </c>
      <c r="Z11319" s="37"/>
      <c r="AA11319" s="37"/>
    </row>
    <row r="11320" spans="20:27">
      <c r="T11320" s="26">
        <v>11300</v>
      </c>
      <c r="U11320" s="26" t="e">
        <f t="shared" si="889"/>
        <v>#N/A</v>
      </c>
      <c r="V11320" s="36" t="e">
        <f t="shared" si="886"/>
        <v>#N/A</v>
      </c>
      <c r="W11320" s="29" t="e">
        <f t="shared" si="888"/>
        <v>#N/A</v>
      </c>
      <c r="X11320" s="37" t="e">
        <f t="shared" si="887"/>
        <v>#N/A</v>
      </c>
      <c r="Y11320" s="37" t="e">
        <f t="shared" si="890"/>
        <v>#N/A</v>
      </c>
      <c r="Z11320" s="37"/>
      <c r="AA11320" s="37"/>
    </row>
    <row r="11321" spans="20:27">
      <c r="T11321" s="26">
        <v>11301</v>
      </c>
      <c r="U11321" s="26" t="e">
        <f t="shared" si="889"/>
        <v>#N/A</v>
      </c>
      <c r="V11321" s="36" t="e">
        <f t="shared" si="886"/>
        <v>#N/A</v>
      </c>
      <c r="W11321" s="29" t="e">
        <f t="shared" si="888"/>
        <v>#N/A</v>
      </c>
      <c r="X11321" s="37" t="e">
        <f t="shared" si="887"/>
        <v>#N/A</v>
      </c>
      <c r="Y11321" s="37" t="e">
        <f t="shared" si="890"/>
        <v>#N/A</v>
      </c>
      <c r="Z11321" s="37"/>
      <c r="AA11321" s="37"/>
    </row>
    <row r="11322" spans="20:27">
      <c r="T11322" s="26">
        <v>11302</v>
      </c>
      <c r="U11322" s="26" t="e">
        <f t="shared" si="889"/>
        <v>#N/A</v>
      </c>
      <c r="V11322" s="36" t="e">
        <f t="shared" si="886"/>
        <v>#N/A</v>
      </c>
      <c r="W11322" s="29" t="e">
        <f t="shared" si="888"/>
        <v>#N/A</v>
      </c>
      <c r="X11322" s="37" t="e">
        <f t="shared" si="887"/>
        <v>#N/A</v>
      </c>
      <c r="Y11322" s="37" t="e">
        <f t="shared" si="890"/>
        <v>#N/A</v>
      </c>
      <c r="Z11322" s="37"/>
      <c r="AA11322" s="37"/>
    </row>
    <row r="11323" spans="20:27">
      <c r="T11323" s="26">
        <v>11303</v>
      </c>
      <c r="U11323" s="26" t="e">
        <f t="shared" si="889"/>
        <v>#N/A</v>
      </c>
      <c r="V11323" s="36" t="e">
        <f t="shared" si="886"/>
        <v>#N/A</v>
      </c>
      <c r="W11323" s="29" t="e">
        <f t="shared" si="888"/>
        <v>#N/A</v>
      </c>
      <c r="X11323" s="37" t="e">
        <f t="shared" si="887"/>
        <v>#N/A</v>
      </c>
      <c r="Y11323" s="37" t="e">
        <f t="shared" si="890"/>
        <v>#N/A</v>
      </c>
      <c r="Z11323" s="37"/>
      <c r="AA11323" s="37"/>
    </row>
    <row r="11324" spans="20:27">
      <c r="T11324" s="26">
        <v>11304</v>
      </c>
      <c r="U11324" s="26" t="e">
        <f t="shared" si="889"/>
        <v>#N/A</v>
      </c>
      <c r="V11324" s="36" t="e">
        <f t="shared" si="886"/>
        <v>#N/A</v>
      </c>
      <c r="W11324" s="29" t="e">
        <f t="shared" si="888"/>
        <v>#N/A</v>
      </c>
      <c r="X11324" s="37" t="e">
        <f t="shared" si="887"/>
        <v>#N/A</v>
      </c>
      <c r="Y11324" s="37" t="e">
        <f t="shared" si="890"/>
        <v>#N/A</v>
      </c>
      <c r="Z11324" s="37"/>
      <c r="AA11324" s="37"/>
    </row>
    <row r="11325" spans="20:27">
      <c r="T11325" s="26">
        <v>11305</v>
      </c>
      <c r="U11325" s="26" t="e">
        <f t="shared" si="889"/>
        <v>#N/A</v>
      </c>
      <c r="V11325" s="36" t="e">
        <f t="shared" si="886"/>
        <v>#N/A</v>
      </c>
      <c r="W11325" s="29" t="e">
        <f t="shared" si="888"/>
        <v>#N/A</v>
      </c>
      <c r="X11325" s="37" t="e">
        <f t="shared" si="887"/>
        <v>#N/A</v>
      </c>
      <c r="Y11325" s="37" t="e">
        <f t="shared" si="890"/>
        <v>#N/A</v>
      </c>
      <c r="Z11325" s="37"/>
      <c r="AA11325" s="37"/>
    </row>
    <row r="11326" spans="20:27">
      <c r="T11326" s="26">
        <v>11306</v>
      </c>
      <c r="U11326" s="26" t="e">
        <f t="shared" si="889"/>
        <v>#N/A</v>
      </c>
      <c r="V11326" s="36" t="e">
        <f t="shared" si="886"/>
        <v>#N/A</v>
      </c>
      <c r="W11326" s="29" t="e">
        <f t="shared" si="888"/>
        <v>#N/A</v>
      </c>
      <c r="X11326" s="37" t="e">
        <f t="shared" si="887"/>
        <v>#N/A</v>
      </c>
      <c r="Y11326" s="37" t="e">
        <f t="shared" si="890"/>
        <v>#N/A</v>
      </c>
      <c r="Z11326" s="37"/>
      <c r="AA11326" s="37"/>
    </row>
    <row r="11327" spans="20:27">
      <c r="T11327" s="26">
        <v>11307</v>
      </c>
      <c r="U11327" s="26" t="e">
        <f t="shared" si="889"/>
        <v>#N/A</v>
      </c>
      <c r="V11327" s="36" t="e">
        <f t="shared" si="886"/>
        <v>#N/A</v>
      </c>
      <c r="W11327" s="29" t="e">
        <f t="shared" si="888"/>
        <v>#N/A</v>
      </c>
      <c r="X11327" s="37" t="e">
        <f t="shared" si="887"/>
        <v>#N/A</v>
      </c>
      <c r="Y11327" s="37" t="e">
        <f t="shared" si="890"/>
        <v>#N/A</v>
      </c>
      <c r="Z11327" s="37"/>
      <c r="AA11327" s="37"/>
    </row>
    <row r="11328" spans="20:27">
      <c r="T11328" s="26">
        <v>11308</v>
      </c>
      <c r="U11328" s="26" t="e">
        <f t="shared" si="889"/>
        <v>#N/A</v>
      </c>
      <c r="V11328" s="36" t="e">
        <f t="shared" si="886"/>
        <v>#N/A</v>
      </c>
      <c r="W11328" s="29" t="e">
        <f t="shared" si="888"/>
        <v>#N/A</v>
      </c>
      <c r="X11328" s="37" t="e">
        <f t="shared" si="887"/>
        <v>#N/A</v>
      </c>
      <c r="Y11328" s="37" t="e">
        <f t="shared" si="890"/>
        <v>#N/A</v>
      </c>
      <c r="Z11328" s="37"/>
      <c r="AA11328" s="37"/>
    </row>
    <row r="11329" spans="20:27">
      <c r="T11329" s="26">
        <v>11309</v>
      </c>
      <c r="U11329" s="26" t="e">
        <f t="shared" si="889"/>
        <v>#N/A</v>
      </c>
      <c r="V11329" s="36" t="e">
        <f t="shared" si="886"/>
        <v>#N/A</v>
      </c>
      <c r="W11329" s="29" t="e">
        <f t="shared" si="888"/>
        <v>#N/A</v>
      </c>
      <c r="X11329" s="37" t="e">
        <f t="shared" si="887"/>
        <v>#N/A</v>
      </c>
      <c r="Y11329" s="37" t="e">
        <f t="shared" si="890"/>
        <v>#N/A</v>
      </c>
      <c r="Z11329" s="37"/>
      <c r="AA11329" s="37"/>
    </row>
    <row r="11330" spans="20:27">
      <c r="T11330" s="26">
        <v>11310</v>
      </c>
      <c r="U11330" s="26" t="e">
        <f t="shared" si="889"/>
        <v>#N/A</v>
      </c>
      <c r="V11330" s="36" t="e">
        <f t="shared" si="886"/>
        <v>#N/A</v>
      </c>
      <c r="W11330" s="29" t="e">
        <f t="shared" si="888"/>
        <v>#N/A</v>
      </c>
      <c r="X11330" s="37" t="e">
        <f t="shared" si="887"/>
        <v>#N/A</v>
      </c>
      <c r="Y11330" s="37" t="e">
        <f t="shared" si="890"/>
        <v>#N/A</v>
      </c>
      <c r="Z11330" s="37"/>
      <c r="AA11330" s="37"/>
    </row>
    <row r="11331" spans="20:27">
      <c r="T11331" s="26">
        <v>11311</v>
      </c>
      <c r="U11331" s="26" t="e">
        <f t="shared" si="889"/>
        <v>#N/A</v>
      </c>
      <c r="V11331" s="36" t="e">
        <f t="shared" si="886"/>
        <v>#N/A</v>
      </c>
      <c r="W11331" s="29" t="e">
        <f t="shared" si="888"/>
        <v>#N/A</v>
      </c>
      <c r="X11331" s="37" t="e">
        <f t="shared" si="887"/>
        <v>#N/A</v>
      </c>
      <c r="Y11331" s="37" t="e">
        <f t="shared" si="890"/>
        <v>#N/A</v>
      </c>
      <c r="Z11331" s="37"/>
      <c r="AA11331" s="37"/>
    </row>
    <row r="11332" spans="20:27">
      <c r="T11332" s="26">
        <v>11312</v>
      </c>
      <c r="U11332" s="26" t="e">
        <f t="shared" si="889"/>
        <v>#N/A</v>
      </c>
      <c r="V11332" s="36" t="e">
        <f t="shared" si="886"/>
        <v>#N/A</v>
      </c>
      <c r="W11332" s="29" t="e">
        <f t="shared" si="888"/>
        <v>#N/A</v>
      </c>
      <c r="X11332" s="37" t="e">
        <f t="shared" si="887"/>
        <v>#N/A</v>
      </c>
      <c r="Y11332" s="37" t="e">
        <f t="shared" si="890"/>
        <v>#N/A</v>
      </c>
      <c r="Z11332" s="37"/>
      <c r="AA11332" s="37"/>
    </row>
    <row r="11333" spans="20:27">
      <c r="T11333" s="26">
        <v>11313</v>
      </c>
      <c r="U11333" s="26" t="e">
        <f t="shared" si="889"/>
        <v>#N/A</v>
      </c>
      <c r="V11333" s="36" t="e">
        <f t="shared" si="886"/>
        <v>#N/A</v>
      </c>
      <c r="W11333" s="29" t="e">
        <f t="shared" si="888"/>
        <v>#N/A</v>
      </c>
      <c r="X11333" s="37" t="e">
        <f t="shared" si="887"/>
        <v>#N/A</v>
      </c>
      <c r="Y11333" s="37" t="e">
        <f t="shared" si="890"/>
        <v>#N/A</v>
      </c>
      <c r="Z11333" s="37"/>
      <c r="AA11333" s="37"/>
    </row>
    <row r="11334" spans="20:27">
      <c r="T11334" s="26">
        <v>11314</v>
      </c>
      <c r="U11334" s="26" t="e">
        <f t="shared" si="889"/>
        <v>#N/A</v>
      </c>
      <c r="V11334" s="36" t="e">
        <f t="shared" si="886"/>
        <v>#N/A</v>
      </c>
      <c r="W11334" s="29" t="e">
        <f t="shared" si="888"/>
        <v>#N/A</v>
      </c>
      <c r="X11334" s="37" t="e">
        <f t="shared" si="887"/>
        <v>#N/A</v>
      </c>
      <c r="Y11334" s="37" t="e">
        <f t="shared" si="890"/>
        <v>#N/A</v>
      </c>
      <c r="Z11334" s="37"/>
      <c r="AA11334" s="37"/>
    </row>
    <row r="11335" spans="20:27">
      <c r="T11335" s="26">
        <v>11315</v>
      </c>
      <c r="U11335" s="26" t="e">
        <f t="shared" si="889"/>
        <v>#N/A</v>
      </c>
      <c r="V11335" s="36" t="e">
        <f t="shared" si="886"/>
        <v>#N/A</v>
      </c>
      <c r="W11335" s="29" t="e">
        <f t="shared" si="888"/>
        <v>#N/A</v>
      </c>
      <c r="X11335" s="37" t="e">
        <f t="shared" si="887"/>
        <v>#N/A</v>
      </c>
      <c r="Y11335" s="37" t="e">
        <f t="shared" si="890"/>
        <v>#N/A</v>
      </c>
      <c r="Z11335" s="37"/>
      <c r="AA11335" s="37"/>
    </row>
    <row r="11336" spans="20:27">
      <c r="T11336" s="26">
        <v>11316</v>
      </c>
      <c r="U11336" s="26" t="e">
        <f t="shared" si="889"/>
        <v>#N/A</v>
      </c>
      <c r="V11336" s="36" t="e">
        <f t="shared" ref="V11336:V11399" si="891">K$23*EXP(M$22*LOG(T11336/O$23))</f>
        <v>#N/A</v>
      </c>
      <c r="W11336" s="29" t="e">
        <f t="shared" si="888"/>
        <v>#N/A</v>
      </c>
      <c r="X11336" s="37" t="e">
        <f t="shared" ref="X11336:X11399" si="892">IF(($K$60+15)&gt;T11336,T11336,(#N/A))</f>
        <v>#N/A</v>
      </c>
      <c r="Y11336" s="37" t="e">
        <f t="shared" si="890"/>
        <v>#N/A</v>
      </c>
      <c r="Z11336" s="37"/>
      <c r="AA11336" s="37"/>
    </row>
    <row r="11337" spans="20:27">
      <c r="T11337" s="26">
        <v>11317</v>
      </c>
      <c r="U11337" s="26" t="e">
        <f t="shared" si="889"/>
        <v>#N/A</v>
      </c>
      <c r="V11337" s="36" t="e">
        <f t="shared" si="891"/>
        <v>#N/A</v>
      </c>
      <c r="W11337" s="29" t="e">
        <f t="shared" si="888"/>
        <v>#N/A</v>
      </c>
      <c r="X11337" s="37" t="e">
        <f t="shared" si="892"/>
        <v>#N/A</v>
      </c>
      <c r="Y11337" s="37" t="e">
        <f t="shared" si="890"/>
        <v>#N/A</v>
      </c>
      <c r="Z11337" s="37"/>
      <c r="AA11337" s="37"/>
    </row>
    <row r="11338" spans="20:27">
      <c r="T11338" s="26">
        <v>11318</v>
      </c>
      <c r="U11338" s="26" t="e">
        <f t="shared" si="889"/>
        <v>#N/A</v>
      </c>
      <c r="V11338" s="36" t="e">
        <f t="shared" si="891"/>
        <v>#N/A</v>
      </c>
      <c r="W11338" s="29" t="e">
        <f t="shared" si="888"/>
        <v>#N/A</v>
      </c>
      <c r="X11338" s="37" t="e">
        <f t="shared" si="892"/>
        <v>#N/A</v>
      </c>
      <c r="Y11338" s="37" t="e">
        <f t="shared" si="890"/>
        <v>#N/A</v>
      </c>
      <c r="Z11338" s="37"/>
      <c r="AA11338" s="37"/>
    </row>
    <row r="11339" spans="20:27">
      <c r="T11339" s="26">
        <v>11319</v>
      </c>
      <c r="U11339" s="26" t="e">
        <f t="shared" si="889"/>
        <v>#N/A</v>
      </c>
      <c r="V11339" s="36" t="e">
        <f t="shared" si="891"/>
        <v>#N/A</v>
      </c>
      <c r="W11339" s="29" t="e">
        <f t="shared" si="888"/>
        <v>#N/A</v>
      </c>
      <c r="X11339" s="37" t="e">
        <f t="shared" si="892"/>
        <v>#N/A</v>
      </c>
      <c r="Y11339" s="37" t="e">
        <f t="shared" si="890"/>
        <v>#N/A</v>
      </c>
      <c r="Z11339" s="37"/>
      <c r="AA11339" s="37"/>
    </row>
    <row r="11340" spans="20:27">
      <c r="T11340" s="26">
        <v>11320</v>
      </c>
      <c r="U11340" s="26" t="e">
        <f t="shared" si="889"/>
        <v>#N/A</v>
      </c>
      <c r="V11340" s="36" t="e">
        <f t="shared" si="891"/>
        <v>#N/A</v>
      </c>
      <c r="W11340" s="29" t="e">
        <f t="shared" si="888"/>
        <v>#N/A</v>
      </c>
      <c r="X11340" s="37" t="e">
        <f t="shared" si="892"/>
        <v>#N/A</v>
      </c>
      <c r="Y11340" s="37" t="e">
        <f t="shared" si="890"/>
        <v>#N/A</v>
      </c>
      <c r="Z11340" s="37"/>
      <c r="AA11340" s="37"/>
    </row>
    <row r="11341" spans="20:27">
      <c r="T11341" s="26">
        <v>11321</v>
      </c>
      <c r="U11341" s="26" t="e">
        <f t="shared" si="889"/>
        <v>#N/A</v>
      </c>
      <c r="V11341" s="36" t="e">
        <f t="shared" si="891"/>
        <v>#N/A</v>
      </c>
      <c r="W11341" s="29" t="e">
        <f t="shared" si="888"/>
        <v>#N/A</v>
      </c>
      <c r="X11341" s="37" t="e">
        <f t="shared" si="892"/>
        <v>#N/A</v>
      </c>
      <c r="Y11341" s="37" t="e">
        <f t="shared" si="890"/>
        <v>#N/A</v>
      </c>
      <c r="Z11341" s="37"/>
      <c r="AA11341" s="37"/>
    </row>
    <row r="11342" spans="20:27">
      <c r="T11342" s="26">
        <v>11322</v>
      </c>
      <c r="U11342" s="26" t="e">
        <f t="shared" si="889"/>
        <v>#N/A</v>
      </c>
      <c r="V11342" s="36" t="e">
        <f t="shared" si="891"/>
        <v>#N/A</v>
      </c>
      <c r="W11342" s="29" t="e">
        <f t="shared" si="888"/>
        <v>#N/A</v>
      </c>
      <c r="X11342" s="37" t="e">
        <f t="shared" si="892"/>
        <v>#N/A</v>
      </c>
      <c r="Y11342" s="37" t="e">
        <f t="shared" si="890"/>
        <v>#N/A</v>
      </c>
      <c r="Z11342" s="37"/>
      <c r="AA11342" s="37"/>
    </row>
    <row r="11343" spans="20:27">
      <c r="T11343" s="26">
        <v>11323</v>
      </c>
      <c r="U11343" s="26" t="e">
        <f t="shared" si="889"/>
        <v>#N/A</v>
      </c>
      <c r="V11343" s="36" t="e">
        <f t="shared" si="891"/>
        <v>#N/A</v>
      </c>
      <c r="W11343" s="29" t="e">
        <f t="shared" si="888"/>
        <v>#N/A</v>
      </c>
      <c r="X11343" s="37" t="e">
        <f t="shared" si="892"/>
        <v>#N/A</v>
      </c>
      <c r="Y11343" s="37" t="e">
        <f t="shared" si="890"/>
        <v>#N/A</v>
      </c>
      <c r="Z11343" s="37"/>
      <c r="AA11343" s="37"/>
    </row>
    <row r="11344" spans="20:27">
      <c r="T11344" s="26">
        <v>11324</v>
      </c>
      <c r="U11344" s="26" t="e">
        <f t="shared" si="889"/>
        <v>#N/A</v>
      </c>
      <c r="V11344" s="36" t="e">
        <f t="shared" si="891"/>
        <v>#N/A</v>
      </c>
      <c r="W11344" s="29" t="e">
        <f t="shared" si="888"/>
        <v>#N/A</v>
      </c>
      <c r="X11344" s="37" t="e">
        <f t="shared" si="892"/>
        <v>#N/A</v>
      </c>
      <c r="Y11344" s="37" t="e">
        <f t="shared" si="890"/>
        <v>#N/A</v>
      </c>
      <c r="Z11344" s="37"/>
      <c r="AA11344" s="37"/>
    </row>
    <row r="11345" spans="20:27">
      <c r="T11345" s="26">
        <v>11325</v>
      </c>
      <c r="U11345" s="26" t="e">
        <f t="shared" si="889"/>
        <v>#N/A</v>
      </c>
      <c r="V11345" s="36" t="e">
        <f t="shared" si="891"/>
        <v>#N/A</v>
      </c>
      <c r="W11345" s="29" t="e">
        <f t="shared" si="888"/>
        <v>#N/A</v>
      </c>
      <c r="X11345" s="37" t="e">
        <f t="shared" si="892"/>
        <v>#N/A</v>
      </c>
      <c r="Y11345" s="37" t="e">
        <f t="shared" si="890"/>
        <v>#N/A</v>
      </c>
      <c r="Z11345" s="37"/>
      <c r="AA11345" s="37"/>
    </row>
    <row r="11346" spans="20:27">
      <c r="T11346" s="26">
        <v>11326</v>
      </c>
      <c r="U11346" s="26" t="e">
        <f t="shared" si="889"/>
        <v>#N/A</v>
      </c>
      <c r="V11346" s="36" t="e">
        <f t="shared" si="891"/>
        <v>#N/A</v>
      </c>
      <c r="W11346" s="29" t="e">
        <f t="shared" si="888"/>
        <v>#N/A</v>
      </c>
      <c r="X11346" s="37" t="e">
        <f t="shared" si="892"/>
        <v>#N/A</v>
      </c>
      <c r="Y11346" s="37" t="e">
        <f t="shared" si="890"/>
        <v>#N/A</v>
      </c>
      <c r="Z11346" s="37"/>
      <c r="AA11346" s="37"/>
    </row>
    <row r="11347" spans="20:27">
      <c r="T11347" s="26">
        <v>11327</v>
      </c>
      <c r="U11347" s="26" t="e">
        <f t="shared" si="889"/>
        <v>#N/A</v>
      </c>
      <c r="V11347" s="36" t="e">
        <f t="shared" si="891"/>
        <v>#N/A</v>
      </c>
      <c r="W11347" s="29" t="e">
        <f t="shared" si="888"/>
        <v>#N/A</v>
      </c>
      <c r="X11347" s="37" t="e">
        <f t="shared" si="892"/>
        <v>#N/A</v>
      </c>
      <c r="Y11347" s="37" t="e">
        <f t="shared" si="890"/>
        <v>#N/A</v>
      </c>
      <c r="Z11347" s="37"/>
      <c r="AA11347" s="37"/>
    </row>
    <row r="11348" spans="20:27">
      <c r="T11348" s="26">
        <v>11328</v>
      </c>
      <c r="U11348" s="26" t="e">
        <f t="shared" si="889"/>
        <v>#N/A</v>
      </c>
      <c r="V11348" s="36" t="e">
        <f t="shared" si="891"/>
        <v>#N/A</v>
      </c>
      <c r="W11348" s="29" t="e">
        <f t="shared" si="888"/>
        <v>#N/A</v>
      </c>
      <c r="X11348" s="37" t="e">
        <f t="shared" si="892"/>
        <v>#N/A</v>
      </c>
      <c r="Y11348" s="37" t="e">
        <f t="shared" si="890"/>
        <v>#N/A</v>
      </c>
      <c r="Z11348" s="37"/>
      <c r="AA11348" s="37"/>
    </row>
    <row r="11349" spans="20:27">
      <c r="T11349" s="26">
        <v>11329</v>
      </c>
      <c r="U11349" s="26" t="e">
        <f t="shared" si="889"/>
        <v>#N/A</v>
      </c>
      <c r="V11349" s="36" t="e">
        <f t="shared" si="891"/>
        <v>#N/A</v>
      </c>
      <c r="W11349" s="29" t="e">
        <f t="shared" ref="W11349:W11412" si="893">IF(U11349="",(#N/A),V11349)</f>
        <v>#N/A</v>
      </c>
      <c r="X11349" s="37" t="e">
        <f t="shared" si="892"/>
        <v>#N/A</v>
      </c>
      <c r="Y11349" s="37" t="e">
        <f t="shared" si="890"/>
        <v>#N/A</v>
      </c>
      <c r="Z11349" s="37"/>
      <c r="AA11349" s="37"/>
    </row>
    <row r="11350" spans="20:27">
      <c r="T11350" s="26">
        <v>11330</v>
      </c>
      <c r="U11350" s="26" t="e">
        <f t="shared" ref="U11350:U11413" si="894">IF(MAX(D$20:D$64)&lt;T11350,(#N/A),T11350)</f>
        <v>#N/A</v>
      </c>
      <c r="V11350" s="36" t="e">
        <f t="shared" si="891"/>
        <v>#N/A</v>
      </c>
      <c r="W11350" s="29" t="e">
        <f t="shared" si="893"/>
        <v>#N/A</v>
      </c>
      <c r="X11350" s="37" t="e">
        <f t="shared" si="892"/>
        <v>#N/A</v>
      </c>
      <c r="Y11350" s="37" t="e">
        <f t="shared" si="890"/>
        <v>#N/A</v>
      </c>
      <c r="Z11350" s="37"/>
      <c r="AA11350" s="37"/>
    </row>
    <row r="11351" spans="20:27">
      <c r="T11351" s="26">
        <v>11331</v>
      </c>
      <c r="U11351" s="26" t="e">
        <f t="shared" si="894"/>
        <v>#N/A</v>
      </c>
      <c r="V11351" s="36" t="e">
        <f t="shared" si="891"/>
        <v>#N/A</v>
      </c>
      <c r="W11351" s="29" t="e">
        <f t="shared" si="893"/>
        <v>#N/A</v>
      </c>
      <c r="X11351" s="37" t="e">
        <f t="shared" si="892"/>
        <v>#N/A</v>
      </c>
      <c r="Y11351" s="37" t="e">
        <f t="shared" si="890"/>
        <v>#N/A</v>
      </c>
      <c r="Z11351" s="37"/>
      <c r="AA11351" s="37"/>
    </row>
    <row r="11352" spans="20:27">
      <c r="T11352" s="26">
        <v>11332</v>
      </c>
      <c r="U11352" s="26" t="e">
        <f t="shared" si="894"/>
        <v>#N/A</v>
      </c>
      <c r="V11352" s="36" t="e">
        <f t="shared" si="891"/>
        <v>#N/A</v>
      </c>
      <c r="W11352" s="29" t="e">
        <f t="shared" si="893"/>
        <v>#N/A</v>
      </c>
      <c r="X11352" s="37" t="e">
        <f t="shared" si="892"/>
        <v>#N/A</v>
      </c>
      <c r="Y11352" s="37" t="e">
        <f t="shared" si="890"/>
        <v>#N/A</v>
      </c>
      <c r="Z11352" s="37"/>
      <c r="AA11352" s="37"/>
    </row>
    <row r="11353" spans="20:27">
      <c r="T11353" s="26">
        <v>11333</v>
      </c>
      <c r="U11353" s="26" t="e">
        <f t="shared" si="894"/>
        <v>#N/A</v>
      </c>
      <c r="V11353" s="36" t="e">
        <f t="shared" si="891"/>
        <v>#N/A</v>
      </c>
      <c r="W11353" s="29" t="e">
        <f t="shared" si="893"/>
        <v>#N/A</v>
      </c>
      <c r="X11353" s="37" t="e">
        <f t="shared" si="892"/>
        <v>#N/A</v>
      </c>
      <c r="Y11353" s="37" t="e">
        <f t="shared" si="890"/>
        <v>#N/A</v>
      </c>
      <c r="Z11353" s="37"/>
      <c r="AA11353" s="37"/>
    </row>
    <row r="11354" spans="20:27">
      <c r="T11354" s="26">
        <v>11334</v>
      </c>
      <c r="U11354" s="26" t="e">
        <f t="shared" si="894"/>
        <v>#N/A</v>
      </c>
      <c r="V11354" s="36" t="e">
        <f t="shared" si="891"/>
        <v>#N/A</v>
      </c>
      <c r="W11354" s="29" t="e">
        <f t="shared" si="893"/>
        <v>#N/A</v>
      </c>
      <c r="X11354" s="37" t="e">
        <f t="shared" si="892"/>
        <v>#N/A</v>
      </c>
      <c r="Y11354" s="37" t="e">
        <f t="shared" si="890"/>
        <v>#N/A</v>
      </c>
      <c r="Z11354" s="37"/>
      <c r="AA11354" s="37"/>
    </row>
    <row r="11355" spans="20:27">
      <c r="T11355" s="26">
        <v>11335</v>
      </c>
      <c r="U11355" s="26" t="e">
        <f t="shared" si="894"/>
        <v>#N/A</v>
      </c>
      <c r="V11355" s="36" t="e">
        <f t="shared" si="891"/>
        <v>#N/A</v>
      </c>
      <c r="W11355" s="29" t="e">
        <f t="shared" si="893"/>
        <v>#N/A</v>
      </c>
      <c r="X11355" s="37" t="e">
        <f t="shared" si="892"/>
        <v>#N/A</v>
      </c>
      <c r="Y11355" s="37" t="e">
        <f t="shared" si="890"/>
        <v>#N/A</v>
      </c>
      <c r="Z11355" s="37"/>
      <c r="AA11355" s="37"/>
    </row>
    <row r="11356" spans="20:27">
      <c r="T11356" s="26">
        <v>11336</v>
      </c>
      <c r="U11356" s="26" t="e">
        <f t="shared" si="894"/>
        <v>#N/A</v>
      </c>
      <c r="V11356" s="36" t="e">
        <f t="shared" si="891"/>
        <v>#N/A</v>
      </c>
      <c r="W11356" s="29" t="e">
        <f t="shared" si="893"/>
        <v>#N/A</v>
      </c>
      <c r="X11356" s="37" t="e">
        <f t="shared" si="892"/>
        <v>#N/A</v>
      </c>
      <c r="Y11356" s="37" t="e">
        <f t="shared" si="890"/>
        <v>#N/A</v>
      </c>
      <c r="Z11356" s="37"/>
      <c r="AA11356" s="37"/>
    </row>
    <row r="11357" spans="20:27">
      <c r="T11357" s="26">
        <v>11337</v>
      </c>
      <c r="U11357" s="26" t="e">
        <f t="shared" si="894"/>
        <v>#N/A</v>
      </c>
      <c r="V11357" s="36" t="e">
        <f t="shared" si="891"/>
        <v>#N/A</v>
      </c>
      <c r="W11357" s="29" t="e">
        <f t="shared" si="893"/>
        <v>#N/A</v>
      </c>
      <c r="X11357" s="37" t="e">
        <f t="shared" si="892"/>
        <v>#N/A</v>
      </c>
      <c r="Y11357" s="37" t="e">
        <f t="shared" si="890"/>
        <v>#N/A</v>
      </c>
      <c r="Z11357" s="37"/>
      <c r="AA11357" s="37"/>
    </row>
    <row r="11358" spans="20:27">
      <c r="T11358" s="26">
        <v>11338</v>
      </c>
      <c r="U11358" s="26" t="e">
        <f t="shared" si="894"/>
        <v>#N/A</v>
      </c>
      <c r="V11358" s="36" t="e">
        <f t="shared" si="891"/>
        <v>#N/A</v>
      </c>
      <c r="W11358" s="29" t="e">
        <f t="shared" si="893"/>
        <v>#N/A</v>
      </c>
      <c r="X11358" s="37" t="e">
        <f t="shared" si="892"/>
        <v>#N/A</v>
      </c>
      <c r="Y11358" s="37" t="e">
        <f t="shared" si="890"/>
        <v>#N/A</v>
      </c>
      <c r="Z11358" s="37"/>
      <c r="AA11358" s="37"/>
    </row>
    <row r="11359" spans="20:27">
      <c r="T11359" s="26">
        <v>11339</v>
      </c>
      <c r="U11359" s="26" t="e">
        <f t="shared" si="894"/>
        <v>#N/A</v>
      </c>
      <c r="V11359" s="36" t="e">
        <f t="shared" si="891"/>
        <v>#N/A</v>
      </c>
      <c r="W11359" s="29" t="e">
        <f t="shared" si="893"/>
        <v>#N/A</v>
      </c>
      <c r="X11359" s="37" t="e">
        <f t="shared" si="892"/>
        <v>#N/A</v>
      </c>
      <c r="Y11359" s="37" t="e">
        <f t="shared" ref="Y11359:Y11422" si="895">IF(($K$60+15)&gt;T11359,K$23*EXP(M$22*LOG(T11359/O$23)),(#N/A))</f>
        <v>#N/A</v>
      </c>
      <c r="Z11359" s="37"/>
      <c r="AA11359" s="37"/>
    </row>
    <row r="11360" spans="20:27">
      <c r="T11360" s="26">
        <v>11340</v>
      </c>
      <c r="U11360" s="26" t="e">
        <f t="shared" si="894"/>
        <v>#N/A</v>
      </c>
      <c r="V11360" s="36" t="e">
        <f t="shared" si="891"/>
        <v>#N/A</v>
      </c>
      <c r="W11360" s="29" t="e">
        <f t="shared" si="893"/>
        <v>#N/A</v>
      </c>
      <c r="X11360" s="37" t="e">
        <f t="shared" si="892"/>
        <v>#N/A</v>
      </c>
      <c r="Y11360" s="37" t="e">
        <f t="shared" si="895"/>
        <v>#N/A</v>
      </c>
      <c r="Z11360" s="37"/>
      <c r="AA11360" s="37"/>
    </row>
    <row r="11361" spans="20:27">
      <c r="T11361" s="26">
        <v>11341</v>
      </c>
      <c r="U11361" s="26" t="e">
        <f t="shared" si="894"/>
        <v>#N/A</v>
      </c>
      <c r="V11361" s="36" t="e">
        <f t="shared" si="891"/>
        <v>#N/A</v>
      </c>
      <c r="W11361" s="29" t="e">
        <f t="shared" si="893"/>
        <v>#N/A</v>
      </c>
      <c r="X11361" s="37" t="e">
        <f t="shared" si="892"/>
        <v>#N/A</v>
      </c>
      <c r="Y11361" s="37" t="e">
        <f t="shared" si="895"/>
        <v>#N/A</v>
      </c>
      <c r="Z11361" s="37"/>
      <c r="AA11361" s="37"/>
    </row>
    <row r="11362" spans="20:27">
      <c r="T11362" s="26">
        <v>11342</v>
      </c>
      <c r="U11362" s="26" t="e">
        <f t="shared" si="894"/>
        <v>#N/A</v>
      </c>
      <c r="V11362" s="36" t="e">
        <f t="shared" si="891"/>
        <v>#N/A</v>
      </c>
      <c r="W11362" s="29" t="e">
        <f t="shared" si="893"/>
        <v>#N/A</v>
      </c>
      <c r="X11362" s="37" t="e">
        <f t="shared" si="892"/>
        <v>#N/A</v>
      </c>
      <c r="Y11362" s="37" t="e">
        <f t="shared" si="895"/>
        <v>#N/A</v>
      </c>
      <c r="Z11362" s="37"/>
      <c r="AA11362" s="37"/>
    </row>
    <row r="11363" spans="20:27">
      <c r="T11363" s="26">
        <v>11343</v>
      </c>
      <c r="U11363" s="26" t="e">
        <f t="shared" si="894"/>
        <v>#N/A</v>
      </c>
      <c r="V11363" s="36" t="e">
        <f t="shared" si="891"/>
        <v>#N/A</v>
      </c>
      <c r="W11363" s="29" t="e">
        <f t="shared" si="893"/>
        <v>#N/A</v>
      </c>
      <c r="X11363" s="37" t="e">
        <f t="shared" si="892"/>
        <v>#N/A</v>
      </c>
      <c r="Y11363" s="37" t="e">
        <f t="shared" si="895"/>
        <v>#N/A</v>
      </c>
      <c r="Z11363" s="37"/>
      <c r="AA11363" s="37"/>
    </row>
    <row r="11364" spans="20:27">
      <c r="T11364" s="26">
        <v>11344</v>
      </c>
      <c r="U11364" s="26" t="e">
        <f t="shared" si="894"/>
        <v>#N/A</v>
      </c>
      <c r="V11364" s="36" t="e">
        <f t="shared" si="891"/>
        <v>#N/A</v>
      </c>
      <c r="W11364" s="29" t="e">
        <f t="shared" si="893"/>
        <v>#N/A</v>
      </c>
      <c r="X11364" s="37" t="e">
        <f t="shared" si="892"/>
        <v>#N/A</v>
      </c>
      <c r="Y11364" s="37" t="e">
        <f t="shared" si="895"/>
        <v>#N/A</v>
      </c>
      <c r="Z11364" s="37"/>
      <c r="AA11364" s="37"/>
    </row>
    <row r="11365" spans="20:27">
      <c r="T11365" s="26">
        <v>11345</v>
      </c>
      <c r="U11365" s="26" t="e">
        <f t="shared" si="894"/>
        <v>#N/A</v>
      </c>
      <c r="V11365" s="36" t="e">
        <f t="shared" si="891"/>
        <v>#N/A</v>
      </c>
      <c r="W11365" s="29" t="e">
        <f t="shared" si="893"/>
        <v>#N/A</v>
      </c>
      <c r="X11365" s="37" t="e">
        <f t="shared" si="892"/>
        <v>#N/A</v>
      </c>
      <c r="Y11365" s="37" t="e">
        <f t="shared" si="895"/>
        <v>#N/A</v>
      </c>
      <c r="Z11365" s="37"/>
      <c r="AA11365" s="37"/>
    </row>
    <row r="11366" spans="20:27">
      <c r="T11366" s="26">
        <v>11346</v>
      </c>
      <c r="U11366" s="26" t="e">
        <f t="shared" si="894"/>
        <v>#N/A</v>
      </c>
      <c r="V11366" s="36" t="e">
        <f t="shared" si="891"/>
        <v>#N/A</v>
      </c>
      <c r="W11366" s="29" t="e">
        <f t="shared" si="893"/>
        <v>#N/A</v>
      </c>
      <c r="X11366" s="37" t="e">
        <f t="shared" si="892"/>
        <v>#N/A</v>
      </c>
      <c r="Y11366" s="37" t="e">
        <f t="shared" si="895"/>
        <v>#N/A</v>
      </c>
      <c r="Z11366" s="37"/>
      <c r="AA11366" s="37"/>
    </row>
    <row r="11367" spans="20:27">
      <c r="T11367" s="26">
        <v>11347</v>
      </c>
      <c r="U11367" s="26" t="e">
        <f t="shared" si="894"/>
        <v>#N/A</v>
      </c>
      <c r="V11367" s="36" t="e">
        <f t="shared" si="891"/>
        <v>#N/A</v>
      </c>
      <c r="W11367" s="29" t="e">
        <f t="shared" si="893"/>
        <v>#N/A</v>
      </c>
      <c r="X11367" s="37" t="e">
        <f t="shared" si="892"/>
        <v>#N/A</v>
      </c>
      <c r="Y11367" s="37" t="e">
        <f t="shared" si="895"/>
        <v>#N/A</v>
      </c>
      <c r="Z11367" s="37"/>
      <c r="AA11367" s="37"/>
    </row>
    <row r="11368" spans="20:27">
      <c r="T11368" s="26">
        <v>11348</v>
      </c>
      <c r="U11368" s="26" t="e">
        <f t="shared" si="894"/>
        <v>#N/A</v>
      </c>
      <c r="V11368" s="36" t="e">
        <f t="shared" si="891"/>
        <v>#N/A</v>
      </c>
      <c r="W11368" s="29" t="e">
        <f t="shared" si="893"/>
        <v>#N/A</v>
      </c>
      <c r="X11368" s="37" t="e">
        <f t="shared" si="892"/>
        <v>#N/A</v>
      </c>
      <c r="Y11368" s="37" t="e">
        <f t="shared" si="895"/>
        <v>#N/A</v>
      </c>
      <c r="Z11368" s="37"/>
      <c r="AA11368" s="37"/>
    </row>
    <row r="11369" spans="20:27">
      <c r="T11369" s="26">
        <v>11349</v>
      </c>
      <c r="U11369" s="26" t="e">
        <f t="shared" si="894"/>
        <v>#N/A</v>
      </c>
      <c r="V11369" s="36" t="e">
        <f t="shared" si="891"/>
        <v>#N/A</v>
      </c>
      <c r="W11369" s="29" t="e">
        <f t="shared" si="893"/>
        <v>#N/A</v>
      </c>
      <c r="X11369" s="37" t="e">
        <f t="shared" si="892"/>
        <v>#N/A</v>
      </c>
      <c r="Y11369" s="37" t="e">
        <f t="shared" si="895"/>
        <v>#N/A</v>
      </c>
      <c r="Z11369" s="37"/>
      <c r="AA11369" s="37"/>
    </row>
    <row r="11370" spans="20:27">
      <c r="T11370" s="26">
        <v>11350</v>
      </c>
      <c r="U11370" s="26" t="e">
        <f t="shared" si="894"/>
        <v>#N/A</v>
      </c>
      <c r="V11370" s="36" t="e">
        <f t="shared" si="891"/>
        <v>#N/A</v>
      </c>
      <c r="W11370" s="29" t="e">
        <f t="shared" si="893"/>
        <v>#N/A</v>
      </c>
      <c r="X11370" s="37" t="e">
        <f t="shared" si="892"/>
        <v>#N/A</v>
      </c>
      <c r="Y11370" s="37" t="e">
        <f t="shared" si="895"/>
        <v>#N/A</v>
      </c>
      <c r="Z11370" s="37"/>
      <c r="AA11370" s="37"/>
    </row>
    <row r="11371" spans="20:27">
      <c r="T11371" s="26">
        <v>11351</v>
      </c>
      <c r="U11371" s="26" t="e">
        <f t="shared" si="894"/>
        <v>#N/A</v>
      </c>
      <c r="V11371" s="36" t="e">
        <f t="shared" si="891"/>
        <v>#N/A</v>
      </c>
      <c r="W11371" s="29" t="e">
        <f t="shared" si="893"/>
        <v>#N/A</v>
      </c>
      <c r="X11371" s="37" t="e">
        <f t="shared" si="892"/>
        <v>#N/A</v>
      </c>
      <c r="Y11371" s="37" t="e">
        <f t="shared" si="895"/>
        <v>#N/A</v>
      </c>
      <c r="Z11371" s="37"/>
      <c r="AA11371" s="37"/>
    </row>
    <row r="11372" spans="20:27">
      <c r="T11372" s="26">
        <v>11352</v>
      </c>
      <c r="U11372" s="26" t="e">
        <f t="shared" si="894"/>
        <v>#N/A</v>
      </c>
      <c r="V11372" s="36" t="e">
        <f t="shared" si="891"/>
        <v>#N/A</v>
      </c>
      <c r="W11372" s="29" t="e">
        <f t="shared" si="893"/>
        <v>#N/A</v>
      </c>
      <c r="X11372" s="37" t="e">
        <f t="shared" si="892"/>
        <v>#N/A</v>
      </c>
      <c r="Y11372" s="37" t="e">
        <f t="shared" si="895"/>
        <v>#N/A</v>
      </c>
      <c r="Z11372" s="37"/>
      <c r="AA11372" s="37"/>
    </row>
    <row r="11373" spans="20:27">
      <c r="T11373" s="26">
        <v>11353</v>
      </c>
      <c r="U11373" s="26" t="e">
        <f t="shared" si="894"/>
        <v>#N/A</v>
      </c>
      <c r="V11373" s="36" t="e">
        <f t="shared" si="891"/>
        <v>#N/A</v>
      </c>
      <c r="W11373" s="29" t="e">
        <f t="shared" si="893"/>
        <v>#N/A</v>
      </c>
      <c r="X11373" s="37" t="e">
        <f t="shared" si="892"/>
        <v>#N/A</v>
      </c>
      <c r="Y11373" s="37" t="e">
        <f t="shared" si="895"/>
        <v>#N/A</v>
      </c>
      <c r="Z11373" s="37"/>
      <c r="AA11373" s="37"/>
    </row>
    <row r="11374" spans="20:27">
      <c r="T11374" s="26">
        <v>11354</v>
      </c>
      <c r="U11374" s="26" t="e">
        <f t="shared" si="894"/>
        <v>#N/A</v>
      </c>
      <c r="V11374" s="36" t="e">
        <f t="shared" si="891"/>
        <v>#N/A</v>
      </c>
      <c r="W11374" s="29" t="e">
        <f t="shared" si="893"/>
        <v>#N/A</v>
      </c>
      <c r="X11374" s="37" t="e">
        <f t="shared" si="892"/>
        <v>#N/A</v>
      </c>
      <c r="Y11374" s="37" t="e">
        <f t="shared" si="895"/>
        <v>#N/A</v>
      </c>
      <c r="Z11374" s="37"/>
      <c r="AA11374" s="37"/>
    </row>
    <row r="11375" spans="20:27">
      <c r="T11375" s="26">
        <v>11355</v>
      </c>
      <c r="U11375" s="26" t="e">
        <f t="shared" si="894"/>
        <v>#N/A</v>
      </c>
      <c r="V11375" s="36" t="e">
        <f t="shared" si="891"/>
        <v>#N/A</v>
      </c>
      <c r="W11375" s="29" t="e">
        <f t="shared" si="893"/>
        <v>#N/A</v>
      </c>
      <c r="X11375" s="37" t="e">
        <f t="shared" si="892"/>
        <v>#N/A</v>
      </c>
      <c r="Y11375" s="37" t="e">
        <f t="shared" si="895"/>
        <v>#N/A</v>
      </c>
      <c r="Z11375" s="37"/>
      <c r="AA11375" s="37"/>
    </row>
    <row r="11376" spans="20:27">
      <c r="T11376" s="26">
        <v>11356</v>
      </c>
      <c r="U11376" s="26" t="e">
        <f t="shared" si="894"/>
        <v>#N/A</v>
      </c>
      <c r="V11376" s="36" t="e">
        <f t="shared" si="891"/>
        <v>#N/A</v>
      </c>
      <c r="W11376" s="29" t="e">
        <f t="shared" si="893"/>
        <v>#N/A</v>
      </c>
      <c r="X11376" s="37" t="e">
        <f t="shared" si="892"/>
        <v>#N/A</v>
      </c>
      <c r="Y11376" s="37" t="e">
        <f t="shared" si="895"/>
        <v>#N/A</v>
      </c>
      <c r="Z11376" s="37"/>
      <c r="AA11376" s="37"/>
    </row>
    <row r="11377" spans="20:27">
      <c r="T11377" s="26">
        <v>11357</v>
      </c>
      <c r="U11377" s="26" t="e">
        <f t="shared" si="894"/>
        <v>#N/A</v>
      </c>
      <c r="V11377" s="36" t="e">
        <f t="shared" si="891"/>
        <v>#N/A</v>
      </c>
      <c r="W11377" s="29" t="e">
        <f t="shared" si="893"/>
        <v>#N/A</v>
      </c>
      <c r="X11377" s="37" t="e">
        <f t="shared" si="892"/>
        <v>#N/A</v>
      </c>
      <c r="Y11377" s="37" t="e">
        <f t="shared" si="895"/>
        <v>#N/A</v>
      </c>
      <c r="Z11377" s="37"/>
      <c r="AA11377" s="37"/>
    </row>
    <row r="11378" spans="20:27">
      <c r="T11378" s="26">
        <v>11358</v>
      </c>
      <c r="U11378" s="26" t="e">
        <f t="shared" si="894"/>
        <v>#N/A</v>
      </c>
      <c r="V11378" s="36" t="e">
        <f t="shared" si="891"/>
        <v>#N/A</v>
      </c>
      <c r="W11378" s="29" t="e">
        <f t="shared" si="893"/>
        <v>#N/A</v>
      </c>
      <c r="X11378" s="37" t="e">
        <f t="shared" si="892"/>
        <v>#N/A</v>
      </c>
      <c r="Y11378" s="37" t="e">
        <f t="shared" si="895"/>
        <v>#N/A</v>
      </c>
      <c r="Z11378" s="37"/>
      <c r="AA11378" s="37"/>
    </row>
    <row r="11379" spans="20:27">
      <c r="T11379" s="26">
        <v>11359</v>
      </c>
      <c r="U11379" s="26" t="e">
        <f t="shared" si="894"/>
        <v>#N/A</v>
      </c>
      <c r="V11379" s="36" t="e">
        <f t="shared" si="891"/>
        <v>#N/A</v>
      </c>
      <c r="W11379" s="29" t="e">
        <f t="shared" si="893"/>
        <v>#N/A</v>
      </c>
      <c r="X11379" s="37" t="e">
        <f t="shared" si="892"/>
        <v>#N/A</v>
      </c>
      <c r="Y11379" s="37" t="e">
        <f t="shared" si="895"/>
        <v>#N/A</v>
      </c>
      <c r="Z11379" s="37"/>
      <c r="AA11379" s="37"/>
    </row>
    <row r="11380" spans="20:27">
      <c r="T11380" s="26">
        <v>11360</v>
      </c>
      <c r="U11380" s="26" t="e">
        <f t="shared" si="894"/>
        <v>#N/A</v>
      </c>
      <c r="V11380" s="36" t="e">
        <f t="shared" si="891"/>
        <v>#N/A</v>
      </c>
      <c r="W11380" s="29" t="e">
        <f t="shared" si="893"/>
        <v>#N/A</v>
      </c>
      <c r="X11380" s="37" t="e">
        <f t="shared" si="892"/>
        <v>#N/A</v>
      </c>
      <c r="Y11380" s="37" t="e">
        <f t="shared" si="895"/>
        <v>#N/A</v>
      </c>
      <c r="Z11380" s="37"/>
      <c r="AA11380" s="37"/>
    </row>
    <row r="11381" spans="20:27">
      <c r="T11381" s="26">
        <v>11361</v>
      </c>
      <c r="U11381" s="26" t="e">
        <f t="shared" si="894"/>
        <v>#N/A</v>
      </c>
      <c r="V11381" s="36" t="e">
        <f t="shared" si="891"/>
        <v>#N/A</v>
      </c>
      <c r="W11381" s="29" t="e">
        <f t="shared" si="893"/>
        <v>#N/A</v>
      </c>
      <c r="X11381" s="37" t="e">
        <f t="shared" si="892"/>
        <v>#N/A</v>
      </c>
      <c r="Y11381" s="37" t="e">
        <f t="shared" si="895"/>
        <v>#N/A</v>
      </c>
      <c r="Z11381" s="37"/>
      <c r="AA11381" s="37"/>
    </row>
    <row r="11382" spans="20:27">
      <c r="T11382" s="26">
        <v>11362</v>
      </c>
      <c r="U11382" s="26" t="e">
        <f t="shared" si="894"/>
        <v>#N/A</v>
      </c>
      <c r="V11382" s="36" t="e">
        <f t="shared" si="891"/>
        <v>#N/A</v>
      </c>
      <c r="W11382" s="29" t="e">
        <f t="shared" si="893"/>
        <v>#N/A</v>
      </c>
      <c r="X11382" s="37" t="e">
        <f t="shared" si="892"/>
        <v>#N/A</v>
      </c>
      <c r="Y11382" s="37" t="e">
        <f t="shared" si="895"/>
        <v>#N/A</v>
      </c>
      <c r="Z11382" s="37"/>
      <c r="AA11382" s="37"/>
    </row>
    <row r="11383" spans="20:27">
      <c r="T11383" s="26">
        <v>11363</v>
      </c>
      <c r="U11383" s="26" t="e">
        <f t="shared" si="894"/>
        <v>#N/A</v>
      </c>
      <c r="V11383" s="36" t="e">
        <f t="shared" si="891"/>
        <v>#N/A</v>
      </c>
      <c r="W11383" s="29" t="e">
        <f t="shared" si="893"/>
        <v>#N/A</v>
      </c>
      <c r="X11383" s="37" t="e">
        <f t="shared" si="892"/>
        <v>#N/A</v>
      </c>
      <c r="Y11383" s="37" t="e">
        <f t="shared" si="895"/>
        <v>#N/A</v>
      </c>
      <c r="Z11383" s="37"/>
      <c r="AA11383" s="37"/>
    </row>
    <row r="11384" spans="20:27">
      <c r="T11384" s="26">
        <v>11364</v>
      </c>
      <c r="U11384" s="26" t="e">
        <f t="shared" si="894"/>
        <v>#N/A</v>
      </c>
      <c r="V11384" s="36" t="e">
        <f t="shared" si="891"/>
        <v>#N/A</v>
      </c>
      <c r="W11384" s="29" t="e">
        <f t="shared" si="893"/>
        <v>#N/A</v>
      </c>
      <c r="X11384" s="37" t="e">
        <f t="shared" si="892"/>
        <v>#N/A</v>
      </c>
      <c r="Y11384" s="37" t="e">
        <f t="shared" si="895"/>
        <v>#N/A</v>
      </c>
      <c r="Z11384" s="37"/>
      <c r="AA11384" s="37"/>
    </row>
    <row r="11385" spans="20:27">
      <c r="T11385" s="26">
        <v>11365</v>
      </c>
      <c r="U11385" s="26" t="e">
        <f t="shared" si="894"/>
        <v>#N/A</v>
      </c>
      <c r="V11385" s="36" t="e">
        <f t="shared" si="891"/>
        <v>#N/A</v>
      </c>
      <c r="W11385" s="29" t="e">
        <f t="shared" si="893"/>
        <v>#N/A</v>
      </c>
      <c r="X11385" s="37" t="e">
        <f t="shared" si="892"/>
        <v>#N/A</v>
      </c>
      <c r="Y11385" s="37" t="e">
        <f t="shared" si="895"/>
        <v>#N/A</v>
      </c>
      <c r="Z11385" s="37"/>
      <c r="AA11385" s="37"/>
    </row>
    <row r="11386" spans="20:27">
      <c r="T11386" s="26">
        <v>11366</v>
      </c>
      <c r="U11386" s="26" t="e">
        <f t="shared" si="894"/>
        <v>#N/A</v>
      </c>
      <c r="V11386" s="36" t="e">
        <f t="shared" si="891"/>
        <v>#N/A</v>
      </c>
      <c r="W11386" s="29" t="e">
        <f t="shared" si="893"/>
        <v>#N/A</v>
      </c>
      <c r="X11386" s="37" t="e">
        <f t="shared" si="892"/>
        <v>#N/A</v>
      </c>
      <c r="Y11386" s="37" t="e">
        <f t="shared" si="895"/>
        <v>#N/A</v>
      </c>
      <c r="Z11386" s="37"/>
      <c r="AA11386" s="37"/>
    </row>
    <row r="11387" spans="20:27">
      <c r="T11387" s="26">
        <v>11367</v>
      </c>
      <c r="U11387" s="26" t="e">
        <f t="shared" si="894"/>
        <v>#N/A</v>
      </c>
      <c r="V11387" s="36" t="e">
        <f t="shared" si="891"/>
        <v>#N/A</v>
      </c>
      <c r="W11387" s="29" t="e">
        <f t="shared" si="893"/>
        <v>#N/A</v>
      </c>
      <c r="X11387" s="37" t="e">
        <f t="shared" si="892"/>
        <v>#N/A</v>
      </c>
      <c r="Y11387" s="37" t="e">
        <f t="shared" si="895"/>
        <v>#N/A</v>
      </c>
      <c r="Z11387" s="37"/>
      <c r="AA11387" s="37"/>
    </row>
    <row r="11388" spans="20:27">
      <c r="T11388" s="26">
        <v>11368</v>
      </c>
      <c r="U11388" s="26" t="e">
        <f t="shared" si="894"/>
        <v>#N/A</v>
      </c>
      <c r="V11388" s="36" t="e">
        <f t="shared" si="891"/>
        <v>#N/A</v>
      </c>
      <c r="W11388" s="29" t="e">
        <f t="shared" si="893"/>
        <v>#N/A</v>
      </c>
      <c r="X11388" s="37" t="e">
        <f t="shared" si="892"/>
        <v>#N/A</v>
      </c>
      <c r="Y11388" s="37" t="e">
        <f t="shared" si="895"/>
        <v>#N/A</v>
      </c>
      <c r="Z11388" s="37"/>
      <c r="AA11388" s="37"/>
    </row>
    <row r="11389" spans="20:27">
      <c r="T11389" s="26">
        <v>11369</v>
      </c>
      <c r="U11389" s="26" t="e">
        <f t="shared" si="894"/>
        <v>#N/A</v>
      </c>
      <c r="V11389" s="36" t="e">
        <f t="shared" si="891"/>
        <v>#N/A</v>
      </c>
      <c r="W11389" s="29" t="e">
        <f t="shared" si="893"/>
        <v>#N/A</v>
      </c>
      <c r="X11389" s="37" t="e">
        <f t="shared" si="892"/>
        <v>#N/A</v>
      </c>
      <c r="Y11389" s="37" t="e">
        <f t="shared" si="895"/>
        <v>#N/A</v>
      </c>
      <c r="Z11389" s="37"/>
      <c r="AA11389" s="37"/>
    </row>
    <row r="11390" spans="20:27">
      <c r="T11390" s="26">
        <v>11370</v>
      </c>
      <c r="U11390" s="26" t="e">
        <f t="shared" si="894"/>
        <v>#N/A</v>
      </c>
      <c r="V11390" s="36" t="e">
        <f t="shared" si="891"/>
        <v>#N/A</v>
      </c>
      <c r="W11390" s="29" t="e">
        <f t="shared" si="893"/>
        <v>#N/A</v>
      </c>
      <c r="X11390" s="37" t="e">
        <f t="shared" si="892"/>
        <v>#N/A</v>
      </c>
      <c r="Y11390" s="37" t="e">
        <f t="shared" si="895"/>
        <v>#N/A</v>
      </c>
      <c r="Z11390" s="37"/>
      <c r="AA11390" s="37"/>
    </row>
    <row r="11391" spans="20:27">
      <c r="T11391" s="26">
        <v>11371</v>
      </c>
      <c r="U11391" s="26" t="e">
        <f t="shared" si="894"/>
        <v>#N/A</v>
      </c>
      <c r="V11391" s="36" t="e">
        <f t="shared" si="891"/>
        <v>#N/A</v>
      </c>
      <c r="W11391" s="29" t="e">
        <f t="shared" si="893"/>
        <v>#N/A</v>
      </c>
      <c r="X11391" s="37" t="e">
        <f t="shared" si="892"/>
        <v>#N/A</v>
      </c>
      <c r="Y11391" s="37" t="e">
        <f t="shared" si="895"/>
        <v>#N/A</v>
      </c>
      <c r="Z11391" s="37"/>
      <c r="AA11391" s="37"/>
    </row>
    <row r="11392" spans="20:27">
      <c r="T11392" s="26">
        <v>11372</v>
      </c>
      <c r="U11392" s="26" t="e">
        <f t="shared" si="894"/>
        <v>#N/A</v>
      </c>
      <c r="V11392" s="36" t="e">
        <f t="shared" si="891"/>
        <v>#N/A</v>
      </c>
      <c r="W11392" s="29" t="e">
        <f t="shared" si="893"/>
        <v>#N/A</v>
      </c>
      <c r="X11392" s="37" t="e">
        <f t="shared" si="892"/>
        <v>#N/A</v>
      </c>
      <c r="Y11392" s="37" t="e">
        <f t="shared" si="895"/>
        <v>#N/A</v>
      </c>
      <c r="Z11392" s="37"/>
      <c r="AA11392" s="37"/>
    </row>
    <row r="11393" spans="20:27">
      <c r="T11393" s="26">
        <v>11373</v>
      </c>
      <c r="U11393" s="26" t="e">
        <f t="shared" si="894"/>
        <v>#N/A</v>
      </c>
      <c r="V11393" s="36" t="e">
        <f t="shared" si="891"/>
        <v>#N/A</v>
      </c>
      <c r="W11393" s="29" t="e">
        <f t="shared" si="893"/>
        <v>#N/A</v>
      </c>
      <c r="X11393" s="37" t="e">
        <f t="shared" si="892"/>
        <v>#N/A</v>
      </c>
      <c r="Y11393" s="37" t="e">
        <f t="shared" si="895"/>
        <v>#N/A</v>
      </c>
      <c r="Z11393" s="37"/>
      <c r="AA11393" s="37"/>
    </row>
    <row r="11394" spans="20:27">
      <c r="T11394" s="26">
        <v>11374</v>
      </c>
      <c r="U11394" s="26" t="e">
        <f t="shared" si="894"/>
        <v>#N/A</v>
      </c>
      <c r="V11394" s="36" t="e">
        <f t="shared" si="891"/>
        <v>#N/A</v>
      </c>
      <c r="W11394" s="29" t="e">
        <f t="shared" si="893"/>
        <v>#N/A</v>
      </c>
      <c r="X11394" s="37" t="e">
        <f t="shared" si="892"/>
        <v>#N/A</v>
      </c>
      <c r="Y11394" s="37" t="e">
        <f t="shared" si="895"/>
        <v>#N/A</v>
      </c>
      <c r="Z11394" s="37"/>
      <c r="AA11394" s="37"/>
    </row>
    <row r="11395" spans="20:27">
      <c r="T11395" s="26">
        <v>11375</v>
      </c>
      <c r="U11395" s="26" t="e">
        <f t="shared" si="894"/>
        <v>#N/A</v>
      </c>
      <c r="V11395" s="36" t="e">
        <f t="shared" si="891"/>
        <v>#N/A</v>
      </c>
      <c r="W11395" s="29" t="e">
        <f t="shared" si="893"/>
        <v>#N/A</v>
      </c>
      <c r="X11395" s="37" t="e">
        <f t="shared" si="892"/>
        <v>#N/A</v>
      </c>
      <c r="Y11395" s="37" t="e">
        <f t="shared" si="895"/>
        <v>#N/A</v>
      </c>
      <c r="Z11395" s="37"/>
      <c r="AA11395" s="37"/>
    </row>
    <row r="11396" spans="20:27">
      <c r="T11396" s="26">
        <v>11376</v>
      </c>
      <c r="U11396" s="26" t="e">
        <f t="shared" si="894"/>
        <v>#N/A</v>
      </c>
      <c r="V11396" s="36" t="e">
        <f t="shared" si="891"/>
        <v>#N/A</v>
      </c>
      <c r="W11396" s="29" t="e">
        <f t="shared" si="893"/>
        <v>#N/A</v>
      </c>
      <c r="X11396" s="37" t="e">
        <f t="shared" si="892"/>
        <v>#N/A</v>
      </c>
      <c r="Y11396" s="37" t="e">
        <f t="shared" si="895"/>
        <v>#N/A</v>
      </c>
      <c r="Z11396" s="37"/>
      <c r="AA11396" s="37"/>
    </row>
    <row r="11397" spans="20:27">
      <c r="T11397" s="26">
        <v>11377</v>
      </c>
      <c r="U11397" s="26" t="e">
        <f t="shared" si="894"/>
        <v>#N/A</v>
      </c>
      <c r="V11397" s="36" t="e">
        <f t="shared" si="891"/>
        <v>#N/A</v>
      </c>
      <c r="W11397" s="29" t="e">
        <f t="shared" si="893"/>
        <v>#N/A</v>
      </c>
      <c r="X11397" s="37" t="e">
        <f t="shared" si="892"/>
        <v>#N/A</v>
      </c>
      <c r="Y11397" s="37" t="e">
        <f t="shared" si="895"/>
        <v>#N/A</v>
      </c>
      <c r="Z11397" s="37"/>
      <c r="AA11397" s="37"/>
    </row>
    <row r="11398" spans="20:27">
      <c r="T11398" s="26">
        <v>11378</v>
      </c>
      <c r="U11398" s="26" t="e">
        <f t="shared" si="894"/>
        <v>#N/A</v>
      </c>
      <c r="V11398" s="36" t="e">
        <f t="shared" si="891"/>
        <v>#N/A</v>
      </c>
      <c r="W11398" s="29" t="e">
        <f t="shared" si="893"/>
        <v>#N/A</v>
      </c>
      <c r="X11398" s="37" t="e">
        <f t="shared" si="892"/>
        <v>#N/A</v>
      </c>
      <c r="Y11398" s="37" t="e">
        <f t="shared" si="895"/>
        <v>#N/A</v>
      </c>
      <c r="Z11398" s="37"/>
      <c r="AA11398" s="37"/>
    </row>
    <row r="11399" spans="20:27">
      <c r="T11399" s="26">
        <v>11379</v>
      </c>
      <c r="U11399" s="26" t="e">
        <f t="shared" si="894"/>
        <v>#N/A</v>
      </c>
      <c r="V11399" s="36" t="e">
        <f t="shared" si="891"/>
        <v>#N/A</v>
      </c>
      <c r="W11399" s="29" t="e">
        <f t="shared" si="893"/>
        <v>#N/A</v>
      </c>
      <c r="X11399" s="37" t="e">
        <f t="shared" si="892"/>
        <v>#N/A</v>
      </c>
      <c r="Y11399" s="37" t="e">
        <f t="shared" si="895"/>
        <v>#N/A</v>
      </c>
      <c r="Z11399" s="37"/>
      <c r="AA11399" s="37"/>
    </row>
    <row r="11400" spans="20:27">
      <c r="T11400" s="26">
        <v>11380</v>
      </c>
      <c r="U11400" s="26" t="e">
        <f t="shared" si="894"/>
        <v>#N/A</v>
      </c>
      <c r="V11400" s="36" t="e">
        <f t="shared" ref="V11400:V11463" si="896">K$23*EXP(M$22*LOG(T11400/O$23))</f>
        <v>#N/A</v>
      </c>
      <c r="W11400" s="29" t="e">
        <f t="shared" si="893"/>
        <v>#N/A</v>
      </c>
      <c r="X11400" s="37" t="e">
        <f t="shared" ref="X11400:X11463" si="897">IF(($K$60+15)&gt;T11400,T11400,(#N/A))</f>
        <v>#N/A</v>
      </c>
      <c r="Y11400" s="37" t="e">
        <f t="shared" si="895"/>
        <v>#N/A</v>
      </c>
      <c r="Z11400" s="37"/>
      <c r="AA11400" s="37"/>
    </row>
    <row r="11401" spans="20:27">
      <c r="T11401" s="26">
        <v>11381</v>
      </c>
      <c r="U11401" s="26" t="e">
        <f t="shared" si="894"/>
        <v>#N/A</v>
      </c>
      <c r="V11401" s="36" t="e">
        <f t="shared" si="896"/>
        <v>#N/A</v>
      </c>
      <c r="W11401" s="29" t="e">
        <f t="shared" si="893"/>
        <v>#N/A</v>
      </c>
      <c r="X11401" s="37" t="e">
        <f t="shared" si="897"/>
        <v>#N/A</v>
      </c>
      <c r="Y11401" s="37" t="e">
        <f t="shared" si="895"/>
        <v>#N/A</v>
      </c>
      <c r="Z11401" s="37"/>
      <c r="AA11401" s="37"/>
    </row>
    <row r="11402" spans="20:27">
      <c r="T11402" s="26">
        <v>11382</v>
      </c>
      <c r="U11402" s="26" t="e">
        <f t="shared" si="894"/>
        <v>#N/A</v>
      </c>
      <c r="V11402" s="36" t="e">
        <f t="shared" si="896"/>
        <v>#N/A</v>
      </c>
      <c r="W11402" s="29" t="e">
        <f t="shared" si="893"/>
        <v>#N/A</v>
      </c>
      <c r="X11402" s="37" t="e">
        <f t="shared" si="897"/>
        <v>#N/A</v>
      </c>
      <c r="Y11402" s="37" t="e">
        <f t="shared" si="895"/>
        <v>#N/A</v>
      </c>
      <c r="Z11402" s="37"/>
      <c r="AA11402" s="37"/>
    </row>
    <row r="11403" spans="20:27">
      <c r="T11403" s="26">
        <v>11383</v>
      </c>
      <c r="U11403" s="26" t="e">
        <f t="shared" si="894"/>
        <v>#N/A</v>
      </c>
      <c r="V11403" s="36" t="e">
        <f t="shared" si="896"/>
        <v>#N/A</v>
      </c>
      <c r="W11403" s="29" t="e">
        <f t="shared" si="893"/>
        <v>#N/A</v>
      </c>
      <c r="X11403" s="37" t="e">
        <f t="shared" si="897"/>
        <v>#N/A</v>
      </c>
      <c r="Y11403" s="37" t="e">
        <f t="shared" si="895"/>
        <v>#N/A</v>
      </c>
      <c r="Z11403" s="37"/>
      <c r="AA11403" s="37"/>
    </row>
    <row r="11404" spans="20:27">
      <c r="T11404" s="26">
        <v>11384</v>
      </c>
      <c r="U11404" s="26" t="e">
        <f t="shared" si="894"/>
        <v>#N/A</v>
      </c>
      <c r="V11404" s="36" t="e">
        <f t="shared" si="896"/>
        <v>#N/A</v>
      </c>
      <c r="W11404" s="29" t="e">
        <f t="shared" si="893"/>
        <v>#N/A</v>
      </c>
      <c r="X11404" s="37" t="e">
        <f t="shared" si="897"/>
        <v>#N/A</v>
      </c>
      <c r="Y11404" s="37" t="e">
        <f t="shared" si="895"/>
        <v>#N/A</v>
      </c>
      <c r="Z11404" s="37"/>
      <c r="AA11404" s="37"/>
    </row>
    <row r="11405" spans="20:27">
      <c r="T11405" s="26">
        <v>11385</v>
      </c>
      <c r="U11405" s="26" t="e">
        <f t="shared" si="894"/>
        <v>#N/A</v>
      </c>
      <c r="V11405" s="36" t="e">
        <f t="shared" si="896"/>
        <v>#N/A</v>
      </c>
      <c r="W11405" s="29" t="e">
        <f t="shared" si="893"/>
        <v>#N/A</v>
      </c>
      <c r="X11405" s="37" t="e">
        <f t="shared" si="897"/>
        <v>#N/A</v>
      </c>
      <c r="Y11405" s="37" t="e">
        <f t="shared" si="895"/>
        <v>#N/A</v>
      </c>
      <c r="Z11405" s="37"/>
      <c r="AA11405" s="37"/>
    </row>
    <row r="11406" spans="20:27">
      <c r="T11406" s="26">
        <v>11386</v>
      </c>
      <c r="U11406" s="26" t="e">
        <f t="shared" si="894"/>
        <v>#N/A</v>
      </c>
      <c r="V11406" s="36" t="e">
        <f t="shared" si="896"/>
        <v>#N/A</v>
      </c>
      <c r="W11406" s="29" t="e">
        <f t="shared" si="893"/>
        <v>#N/A</v>
      </c>
      <c r="X11406" s="37" t="e">
        <f t="shared" si="897"/>
        <v>#N/A</v>
      </c>
      <c r="Y11406" s="37" t="e">
        <f t="shared" si="895"/>
        <v>#N/A</v>
      </c>
      <c r="Z11406" s="37"/>
      <c r="AA11406" s="37"/>
    </row>
    <row r="11407" spans="20:27">
      <c r="T11407" s="26">
        <v>11387</v>
      </c>
      <c r="U11407" s="26" t="e">
        <f t="shared" si="894"/>
        <v>#N/A</v>
      </c>
      <c r="V11407" s="36" t="e">
        <f t="shared" si="896"/>
        <v>#N/A</v>
      </c>
      <c r="W11407" s="29" t="e">
        <f t="shared" si="893"/>
        <v>#N/A</v>
      </c>
      <c r="X11407" s="37" t="e">
        <f t="shared" si="897"/>
        <v>#N/A</v>
      </c>
      <c r="Y11407" s="37" t="e">
        <f t="shared" si="895"/>
        <v>#N/A</v>
      </c>
      <c r="Z11407" s="37"/>
      <c r="AA11407" s="37"/>
    </row>
    <row r="11408" spans="20:27">
      <c r="T11408" s="26">
        <v>11388</v>
      </c>
      <c r="U11408" s="26" t="e">
        <f t="shared" si="894"/>
        <v>#N/A</v>
      </c>
      <c r="V11408" s="36" t="e">
        <f t="shared" si="896"/>
        <v>#N/A</v>
      </c>
      <c r="W11408" s="29" t="e">
        <f t="shared" si="893"/>
        <v>#N/A</v>
      </c>
      <c r="X11408" s="37" t="e">
        <f t="shared" si="897"/>
        <v>#N/A</v>
      </c>
      <c r="Y11408" s="37" t="e">
        <f t="shared" si="895"/>
        <v>#N/A</v>
      </c>
      <c r="Z11408" s="37"/>
      <c r="AA11408" s="37"/>
    </row>
    <row r="11409" spans="20:27">
      <c r="T11409" s="26">
        <v>11389</v>
      </c>
      <c r="U11409" s="26" t="e">
        <f t="shared" si="894"/>
        <v>#N/A</v>
      </c>
      <c r="V11409" s="36" t="e">
        <f t="shared" si="896"/>
        <v>#N/A</v>
      </c>
      <c r="W11409" s="29" t="e">
        <f t="shared" si="893"/>
        <v>#N/A</v>
      </c>
      <c r="X11409" s="37" t="e">
        <f t="shared" si="897"/>
        <v>#N/A</v>
      </c>
      <c r="Y11409" s="37" t="e">
        <f t="shared" si="895"/>
        <v>#N/A</v>
      </c>
      <c r="Z11409" s="37"/>
      <c r="AA11409" s="37"/>
    </row>
    <row r="11410" spans="20:27">
      <c r="T11410" s="26">
        <v>11390</v>
      </c>
      <c r="U11410" s="26" t="e">
        <f t="shared" si="894"/>
        <v>#N/A</v>
      </c>
      <c r="V11410" s="36" t="e">
        <f t="shared" si="896"/>
        <v>#N/A</v>
      </c>
      <c r="W11410" s="29" t="e">
        <f t="shared" si="893"/>
        <v>#N/A</v>
      </c>
      <c r="X11410" s="37" t="e">
        <f t="shared" si="897"/>
        <v>#N/A</v>
      </c>
      <c r="Y11410" s="37" t="e">
        <f t="shared" si="895"/>
        <v>#N/A</v>
      </c>
      <c r="Z11410" s="37"/>
      <c r="AA11410" s="37"/>
    </row>
    <row r="11411" spans="20:27">
      <c r="T11411" s="26">
        <v>11391</v>
      </c>
      <c r="U11411" s="26" t="e">
        <f t="shared" si="894"/>
        <v>#N/A</v>
      </c>
      <c r="V11411" s="36" t="e">
        <f t="shared" si="896"/>
        <v>#N/A</v>
      </c>
      <c r="W11411" s="29" t="e">
        <f t="shared" si="893"/>
        <v>#N/A</v>
      </c>
      <c r="X11411" s="37" t="e">
        <f t="shared" si="897"/>
        <v>#N/A</v>
      </c>
      <c r="Y11411" s="37" t="e">
        <f t="shared" si="895"/>
        <v>#N/A</v>
      </c>
      <c r="Z11411" s="37"/>
      <c r="AA11411" s="37"/>
    </row>
    <row r="11412" spans="20:27">
      <c r="T11412" s="26">
        <v>11392</v>
      </c>
      <c r="U11412" s="26" t="e">
        <f t="shared" si="894"/>
        <v>#N/A</v>
      </c>
      <c r="V11412" s="36" t="e">
        <f t="shared" si="896"/>
        <v>#N/A</v>
      </c>
      <c r="W11412" s="29" t="e">
        <f t="shared" si="893"/>
        <v>#N/A</v>
      </c>
      <c r="X11412" s="37" t="e">
        <f t="shared" si="897"/>
        <v>#N/A</v>
      </c>
      <c r="Y11412" s="37" t="e">
        <f t="shared" si="895"/>
        <v>#N/A</v>
      </c>
      <c r="Z11412" s="37"/>
      <c r="AA11412" s="37"/>
    </row>
    <row r="11413" spans="20:27">
      <c r="T11413" s="26">
        <v>11393</v>
      </c>
      <c r="U11413" s="26" t="e">
        <f t="shared" si="894"/>
        <v>#N/A</v>
      </c>
      <c r="V11413" s="36" t="e">
        <f t="shared" si="896"/>
        <v>#N/A</v>
      </c>
      <c r="W11413" s="29" t="e">
        <f t="shared" ref="W11413:W11476" si="898">IF(U11413="",(#N/A),V11413)</f>
        <v>#N/A</v>
      </c>
      <c r="X11413" s="37" t="e">
        <f t="shared" si="897"/>
        <v>#N/A</v>
      </c>
      <c r="Y11413" s="37" t="e">
        <f t="shared" si="895"/>
        <v>#N/A</v>
      </c>
      <c r="Z11413" s="37"/>
      <c r="AA11413" s="37"/>
    </row>
    <row r="11414" spans="20:27">
      <c r="T11414" s="26">
        <v>11394</v>
      </c>
      <c r="U11414" s="26" t="e">
        <f t="shared" ref="U11414:U11477" si="899">IF(MAX(D$20:D$64)&lt;T11414,(#N/A),T11414)</f>
        <v>#N/A</v>
      </c>
      <c r="V11414" s="36" t="e">
        <f t="shared" si="896"/>
        <v>#N/A</v>
      </c>
      <c r="W11414" s="29" t="e">
        <f t="shared" si="898"/>
        <v>#N/A</v>
      </c>
      <c r="X11414" s="37" t="e">
        <f t="shared" si="897"/>
        <v>#N/A</v>
      </c>
      <c r="Y11414" s="37" t="e">
        <f t="shared" si="895"/>
        <v>#N/A</v>
      </c>
      <c r="Z11414" s="37"/>
      <c r="AA11414" s="37"/>
    </row>
    <row r="11415" spans="20:27">
      <c r="T11415" s="26">
        <v>11395</v>
      </c>
      <c r="U11415" s="26" t="e">
        <f t="shared" si="899"/>
        <v>#N/A</v>
      </c>
      <c r="V11415" s="36" t="e">
        <f t="shared" si="896"/>
        <v>#N/A</v>
      </c>
      <c r="W11415" s="29" t="e">
        <f t="shared" si="898"/>
        <v>#N/A</v>
      </c>
      <c r="X11415" s="37" t="e">
        <f t="shared" si="897"/>
        <v>#N/A</v>
      </c>
      <c r="Y11415" s="37" t="e">
        <f t="shared" si="895"/>
        <v>#N/A</v>
      </c>
      <c r="Z11415" s="37"/>
      <c r="AA11415" s="37"/>
    </row>
    <row r="11416" spans="20:27">
      <c r="T11416" s="26">
        <v>11396</v>
      </c>
      <c r="U11416" s="26" t="e">
        <f t="shared" si="899"/>
        <v>#N/A</v>
      </c>
      <c r="V11416" s="36" t="e">
        <f t="shared" si="896"/>
        <v>#N/A</v>
      </c>
      <c r="W11416" s="29" t="e">
        <f t="shared" si="898"/>
        <v>#N/A</v>
      </c>
      <c r="X11416" s="37" t="e">
        <f t="shared" si="897"/>
        <v>#N/A</v>
      </c>
      <c r="Y11416" s="37" t="e">
        <f t="shared" si="895"/>
        <v>#N/A</v>
      </c>
      <c r="Z11416" s="37"/>
      <c r="AA11416" s="37"/>
    </row>
    <row r="11417" spans="20:27">
      <c r="T11417" s="26">
        <v>11397</v>
      </c>
      <c r="U11417" s="26" t="e">
        <f t="shared" si="899"/>
        <v>#N/A</v>
      </c>
      <c r="V11417" s="36" t="e">
        <f t="shared" si="896"/>
        <v>#N/A</v>
      </c>
      <c r="W11417" s="29" t="e">
        <f t="shared" si="898"/>
        <v>#N/A</v>
      </c>
      <c r="X11417" s="37" t="e">
        <f t="shared" si="897"/>
        <v>#N/A</v>
      </c>
      <c r="Y11417" s="37" t="e">
        <f t="shared" si="895"/>
        <v>#N/A</v>
      </c>
      <c r="Z11417" s="37"/>
      <c r="AA11417" s="37"/>
    </row>
    <row r="11418" spans="20:27">
      <c r="T11418" s="26">
        <v>11398</v>
      </c>
      <c r="U11418" s="26" t="e">
        <f t="shared" si="899"/>
        <v>#N/A</v>
      </c>
      <c r="V11418" s="36" t="e">
        <f t="shared" si="896"/>
        <v>#N/A</v>
      </c>
      <c r="W11418" s="29" t="e">
        <f t="shared" si="898"/>
        <v>#N/A</v>
      </c>
      <c r="X11418" s="37" t="e">
        <f t="shared" si="897"/>
        <v>#N/A</v>
      </c>
      <c r="Y11418" s="37" t="e">
        <f t="shared" si="895"/>
        <v>#N/A</v>
      </c>
      <c r="Z11418" s="37"/>
      <c r="AA11418" s="37"/>
    </row>
    <row r="11419" spans="20:27">
      <c r="T11419" s="26">
        <v>11399</v>
      </c>
      <c r="U11419" s="26" t="e">
        <f t="shared" si="899"/>
        <v>#N/A</v>
      </c>
      <c r="V11419" s="36" t="e">
        <f t="shared" si="896"/>
        <v>#N/A</v>
      </c>
      <c r="W11419" s="29" t="e">
        <f t="shared" si="898"/>
        <v>#N/A</v>
      </c>
      <c r="X11419" s="37" t="e">
        <f t="shared" si="897"/>
        <v>#N/A</v>
      </c>
      <c r="Y11419" s="37" t="e">
        <f t="shared" si="895"/>
        <v>#N/A</v>
      </c>
      <c r="Z11419" s="37"/>
      <c r="AA11419" s="37"/>
    </row>
    <row r="11420" spans="20:27">
      <c r="T11420" s="26">
        <v>11400</v>
      </c>
      <c r="U11420" s="26" t="e">
        <f t="shared" si="899"/>
        <v>#N/A</v>
      </c>
      <c r="V11420" s="36" t="e">
        <f t="shared" si="896"/>
        <v>#N/A</v>
      </c>
      <c r="W11420" s="29" t="e">
        <f t="shared" si="898"/>
        <v>#N/A</v>
      </c>
      <c r="X11420" s="37" t="e">
        <f t="shared" si="897"/>
        <v>#N/A</v>
      </c>
      <c r="Y11420" s="37" t="e">
        <f t="shared" si="895"/>
        <v>#N/A</v>
      </c>
      <c r="Z11420" s="37"/>
      <c r="AA11420" s="37"/>
    </row>
    <row r="11421" spans="20:27">
      <c r="T11421" s="26">
        <v>11401</v>
      </c>
      <c r="U11421" s="26" t="e">
        <f t="shared" si="899"/>
        <v>#N/A</v>
      </c>
      <c r="V11421" s="36" t="e">
        <f t="shared" si="896"/>
        <v>#N/A</v>
      </c>
      <c r="W11421" s="29" t="e">
        <f t="shared" si="898"/>
        <v>#N/A</v>
      </c>
      <c r="X11421" s="37" t="e">
        <f t="shared" si="897"/>
        <v>#N/A</v>
      </c>
      <c r="Y11421" s="37" t="e">
        <f t="shared" si="895"/>
        <v>#N/A</v>
      </c>
      <c r="Z11421" s="37"/>
      <c r="AA11421" s="37"/>
    </row>
    <row r="11422" spans="20:27">
      <c r="T11422" s="26">
        <v>11402</v>
      </c>
      <c r="U11422" s="26" t="e">
        <f t="shared" si="899"/>
        <v>#N/A</v>
      </c>
      <c r="V11422" s="36" t="e">
        <f t="shared" si="896"/>
        <v>#N/A</v>
      </c>
      <c r="W11422" s="29" t="e">
        <f t="shared" si="898"/>
        <v>#N/A</v>
      </c>
      <c r="X11422" s="37" t="e">
        <f t="shared" si="897"/>
        <v>#N/A</v>
      </c>
      <c r="Y11422" s="37" t="e">
        <f t="shared" si="895"/>
        <v>#N/A</v>
      </c>
      <c r="Z11422" s="37"/>
      <c r="AA11422" s="37"/>
    </row>
    <row r="11423" spans="20:27">
      <c r="T11423" s="26">
        <v>11403</v>
      </c>
      <c r="U11423" s="26" t="e">
        <f t="shared" si="899"/>
        <v>#N/A</v>
      </c>
      <c r="V11423" s="36" t="e">
        <f t="shared" si="896"/>
        <v>#N/A</v>
      </c>
      <c r="W11423" s="29" t="e">
        <f t="shared" si="898"/>
        <v>#N/A</v>
      </c>
      <c r="X11423" s="37" t="e">
        <f t="shared" si="897"/>
        <v>#N/A</v>
      </c>
      <c r="Y11423" s="37" t="e">
        <f t="shared" ref="Y11423:Y11486" si="900">IF(($K$60+15)&gt;T11423,K$23*EXP(M$22*LOG(T11423/O$23)),(#N/A))</f>
        <v>#N/A</v>
      </c>
      <c r="Z11423" s="37"/>
      <c r="AA11423" s="37"/>
    </row>
    <row r="11424" spans="20:27">
      <c r="T11424" s="26">
        <v>11404</v>
      </c>
      <c r="U11424" s="26" t="e">
        <f t="shared" si="899"/>
        <v>#N/A</v>
      </c>
      <c r="V11424" s="36" t="e">
        <f t="shared" si="896"/>
        <v>#N/A</v>
      </c>
      <c r="W11424" s="29" t="e">
        <f t="shared" si="898"/>
        <v>#N/A</v>
      </c>
      <c r="X11424" s="37" t="e">
        <f t="shared" si="897"/>
        <v>#N/A</v>
      </c>
      <c r="Y11424" s="37" t="e">
        <f t="shared" si="900"/>
        <v>#N/A</v>
      </c>
      <c r="Z11424" s="37"/>
      <c r="AA11424" s="37"/>
    </row>
    <row r="11425" spans="20:27">
      <c r="T11425" s="26">
        <v>11405</v>
      </c>
      <c r="U11425" s="26" t="e">
        <f t="shared" si="899"/>
        <v>#N/A</v>
      </c>
      <c r="V11425" s="36" t="e">
        <f t="shared" si="896"/>
        <v>#N/A</v>
      </c>
      <c r="W11425" s="29" t="e">
        <f t="shared" si="898"/>
        <v>#N/A</v>
      </c>
      <c r="X11425" s="37" t="e">
        <f t="shared" si="897"/>
        <v>#N/A</v>
      </c>
      <c r="Y11425" s="37" t="e">
        <f t="shared" si="900"/>
        <v>#N/A</v>
      </c>
      <c r="Z11425" s="37"/>
      <c r="AA11425" s="37"/>
    </row>
    <row r="11426" spans="20:27">
      <c r="T11426" s="26">
        <v>11406</v>
      </c>
      <c r="U11426" s="26" t="e">
        <f t="shared" si="899"/>
        <v>#N/A</v>
      </c>
      <c r="V11426" s="36" t="e">
        <f t="shared" si="896"/>
        <v>#N/A</v>
      </c>
      <c r="W11426" s="29" t="e">
        <f t="shared" si="898"/>
        <v>#N/A</v>
      </c>
      <c r="X11426" s="37" t="e">
        <f t="shared" si="897"/>
        <v>#N/A</v>
      </c>
      <c r="Y11426" s="37" t="e">
        <f t="shared" si="900"/>
        <v>#N/A</v>
      </c>
      <c r="Z11426" s="37"/>
      <c r="AA11426" s="37"/>
    </row>
    <row r="11427" spans="20:27">
      <c r="T11427" s="26">
        <v>11407</v>
      </c>
      <c r="U11427" s="26" t="e">
        <f t="shared" si="899"/>
        <v>#N/A</v>
      </c>
      <c r="V11427" s="36" t="e">
        <f t="shared" si="896"/>
        <v>#N/A</v>
      </c>
      <c r="W11427" s="29" t="e">
        <f t="shared" si="898"/>
        <v>#N/A</v>
      </c>
      <c r="X11427" s="37" t="e">
        <f t="shared" si="897"/>
        <v>#N/A</v>
      </c>
      <c r="Y11427" s="37" t="e">
        <f t="shared" si="900"/>
        <v>#N/A</v>
      </c>
      <c r="Z11427" s="37"/>
      <c r="AA11427" s="37"/>
    </row>
    <row r="11428" spans="20:27">
      <c r="T11428" s="26">
        <v>11408</v>
      </c>
      <c r="U11428" s="26" t="e">
        <f t="shared" si="899"/>
        <v>#N/A</v>
      </c>
      <c r="V11428" s="36" t="e">
        <f t="shared" si="896"/>
        <v>#N/A</v>
      </c>
      <c r="W11428" s="29" t="e">
        <f t="shared" si="898"/>
        <v>#N/A</v>
      </c>
      <c r="X11428" s="37" t="e">
        <f t="shared" si="897"/>
        <v>#N/A</v>
      </c>
      <c r="Y11428" s="37" t="e">
        <f t="shared" si="900"/>
        <v>#N/A</v>
      </c>
      <c r="Z11428" s="37"/>
      <c r="AA11428" s="37"/>
    </row>
    <row r="11429" spans="20:27">
      <c r="T11429" s="26">
        <v>11409</v>
      </c>
      <c r="U11429" s="26" t="e">
        <f t="shared" si="899"/>
        <v>#N/A</v>
      </c>
      <c r="V11429" s="36" t="e">
        <f t="shared" si="896"/>
        <v>#N/A</v>
      </c>
      <c r="W11429" s="29" t="e">
        <f t="shared" si="898"/>
        <v>#N/A</v>
      </c>
      <c r="X11429" s="37" t="e">
        <f t="shared" si="897"/>
        <v>#N/A</v>
      </c>
      <c r="Y11429" s="37" t="e">
        <f t="shared" si="900"/>
        <v>#N/A</v>
      </c>
      <c r="Z11429" s="37"/>
      <c r="AA11429" s="37"/>
    </row>
    <row r="11430" spans="20:27">
      <c r="T11430" s="26">
        <v>11410</v>
      </c>
      <c r="U11430" s="26" t="e">
        <f t="shared" si="899"/>
        <v>#N/A</v>
      </c>
      <c r="V11430" s="36" t="e">
        <f t="shared" si="896"/>
        <v>#N/A</v>
      </c>
      <c r="W11430" s="29" t="e">
        <f t="shared" si="898"/>
        <v>#N/A</v>
      </c>
      <c r="X11430" s="37" t="e">
        <f t="shared" si="897"/>
        <v>#N/A</v>
      </c>
      <c r="Y11430" s="37" t="e">
        <f t="shared" si="900"/>
        <v>#N/A</v>
      </c>
      <c r="Z11430" s="37"/>
      <c r="AA11430" s="37"/>
    </row>
    <row r="11431" spans="20:27">
      <c r="T11431" s="26">
        <v>11411</v>
      </c>
      <c r="U11431" s="26" t="e">
        <f t="shared" si="899"/>
        <v>#N/A</v>
      </c>
      <c r="V11431" s="36" t="e">
        <f t="shared" si="896"/>
        <v>#N/A</v>
      </c>
      <c r="W11431" s="29" t="e">
        <f t="shared" si="898"/>
        <v>#N/A</v>
      </c>
      <c r="X11431" s="37" t="e">
        <f t="shared" si="897"/>
        <v>#N/A</v>
      </c>
      <c r="Y11431" s="37" t="e">
        <f t="shared" si="900"/>
        <v>#N/A</v>
      </c>
      <c r="Z11431" s="37"/>
      <c r="AA11431" s="37"/>
    </row>
    <row r="11432" spans="20:27">
      <c r="T11432" s="26">
        <v>11412</v>
      </c>
      <c r="U11432" s="26" t="e">
        <f t="shared" si="899"/>
        <v>#N/A</v>
      </c>
      <c r="V11432" s="36" t="e">
        <f t="shared" si="896"/>
        <v>#N/A</v>
      </c>
      <c r="W11432" s="29" t="e">
        <f t="shared" si="898"/>
        <v>#N/A</v>
      </c>
      <c r="X11432" s="37" t="e">
        <f t="shared" si="897"/>
        <v>#N/A</v>
      </c>
      <c r="Y11432" s="37" t="e">
        <f t="shared" si="900"/>
        <v>#N/A</v>
      </c>
      <c r="Z11432" s="37"/>
      <c r="AA11432" s="37"/>
    </row>
    <row r="11433" spans="20:27">
      <c r="T11433" s="26">
        <v>11413</v>
      </c>
      <c r="U11433" s="26" t="e">
        <f t="shared" si="899"/>
        <v>#N/A</v>
      </c>
      <c r="V11433" s="36" t="e">
        <f t="shared" si="896"/>
        <v>#N/A</v>
      </c>
      <c r="W11433" s="29" t="e">
        <f t="shared" si="898"/>
        <v>#N/A</v>
      </c>
      <c r="X11433" s="37" t="e">
        <f t="shared" si="897"/>
        <v>#N/A</v>
      </c>
      <c r="Y11433" s="37" t="e">
        <f t="shared" si="900"/>
        <v>#N/A</v>
      </c>
      <c r="Z11433" s="37"/>
      <c r="AA11433" s="37"/>
    </row>
    <row r="11434" spans="20:27">
      <c r="T11434" s="26">
        <v>11414</v>
      </c>
      <c r="U11434" s="26" t="e">
        <f t="shared" si="899"/>
        <v>#N/A</v>
      </c>
      <c r="V11434" s="36" t="e">
        <f t="shared" si="896"/>
        <v>#N/A</v>
      </c>
      <c r="W11434" s="29" t="e">
        <f t="shared" si="898"/>
        <v>#N/A</v>
      </c>
      <c r="X11434" s="37" t="e">
        <f t="shared" si="897"/>
        <v>#N/A</v>
      </c>
      <c r="Y11434" s="37" t="e">
        <f t="shared" si="900"/>
        <v>#N/A</v>
      </c>
      <c r="Z11434" s="37"/>
      <c r="AA11434" s="37"/>
    </row>
    <row r="11435" spans="20:27">
      <c r="T11435" s="26">
        <v>11415</v>
      </c>
      <c r="U11435" s="26" t="e">
        <f t="shared" si="899"/>
        <v>#N/A</v>
      </c>
      <c r="V11435" s="36" t="e">
        <f t="shared" si="896"/>
        <v>#N/A</v>
      </c>
      <c r="W11435" s="29" t="e">
        <f t="shared" si="898"/>
        <v>#N/A</v>
      </c>
      <c r="X11435" s="37" t="e">
        <f t="shared" si="897"/>
        <v>#N/A</v>
      </c>
      <c r="Y11435" s="37" t="e">
        <f t="shared" si="900"/>
        <v>#N/A</v>
      </c>
      <c r="Z11435" s="37"/>
      <c r="AA11435" s="37"/>
    </row>
    <row r="11436" spans="20:27">
      <c r="T11436" s="26">
        <v>11416</v>
      </c>
      <c r="U11436" s="26" t="e">
        <f t="shared" si="899"/>
        <v>#N/A</v>
      </c>
      <c r="V11436" s="36" t="e">
        <f t="shared" si="896"/>
        <v>#N/A</v>
      </c>
      <c r="W11436" s="29" t="e">
        <f t="shared" si="898"/>
        <v>#N/A</v>
      </c>
      <c r="X11436" s="37" t="e">
        <f t="shared" si="897"/>
        <v>#N/A</v>
      </c>
      <c r="Y11436" s="37" t="e">
        <f t="shared" si="900"/>
        <v>#N/A</v>
      </c>
      <c r="Z11436" s="37"/>
      <c r="AA11436" s="37"/>
    </row>
    <row r="11437" spans="20:27">
      <c r="T11437" s="26">
        <v>11417</v>
      </c>
      <c r="U11437" s="26" t="e">
        <f t="shared" si="899"/>
        <v>#N/A</v>
      </c>
      <c r="V11437" s="36" t="e">
        <f t="shared" si="896"/>
        <v>#N/A</v>
      </c>
      <c r="W11437" s="29" t="e">
        <f t="shared" si="898"/>
        <v>#N/A</v>
      </c>
      <c r="X11437" s="37" t="e">
        <f t="shared" si="897"/>
        <v>#N/A</v>
      </c>
      <c r="Y11437" s="37" t="e">
        <f t="shared" si="900"/>
        <v>#N/A</v>
      </c>
      <c r="Z11437" s="37"/>
      <c r="AA11437" s="37"/>
    </row>
    <row r="11438" spans="20:27">
      <c r="T11438" s="26">
        <v>11418</v>
      </c>
      <c r="U11438" s="26" t="e">
        <f t="shared" si="899"/>
        <v>#N/A</v>
      </c>
      <c r="V11438" s="36" t="e">
        <f t="shared" si="896"/>
        <v>#N/A</v>
      </c>
      <c r="W11438" s="29" t="e">
        <f t="shared" si="898"/>
        <v>#N/A</v>
      </c>
      <c r="X11438" s="37" t="e">
        <f t="shared" si="897"/>
        <v>#N/A</v>
      </c>
      <c r="Y11438" s="37" t="e">
        <f t="shared" si="900"/>
        <v>#N/A</v>
      </c>
      <c r="Z11438" s="37"/>
      <c r="AA11438" s="37"/>
    </row>
    <row r="11439" spans="20:27">
      <c r="T11439" s="26">
        <v>11419</v>
      </c>
      <c r="U11439" s="26" t="e">
        <f t="shared" si="899"/>
        <v>#N/A</v>
      </c>
      <c r="V11439" s="36" t="e">
        <f t="shared" si="896"/>
        <v>#N/A</v>
      </c>
      <c r="W11439" s="29" t="e">
        <f t="shared" si="898"/>
        <v>#N/A</v>
      </c>
      <c r="X11439" s="37" t="e">
        <f t="shared" si="897"/>
        <v>#N/A</v>
      </c>
      <c r="Y11439" s="37" t="e">
        <f t="shared" si="900"/>
        <v>#N/A</v>
      </c>
      <c r="Z11439" s="37"/>
      <c r="AA11439" s="37"/>
    </row>
    <row r="11440" spans="20:27">
      <c r="T11440" s="26">
        <v>11420</v>
      </c>
      <c r="U11440" s="26" t="e">
        <f t="shared" si="899"/>
        <v>#N/A</v>
      </c>
      <c r="V11440" s="36" t="e">
        <f t="shared" si="896"/>
        <v>#N/A</v>
      </c>
      <c r="W11440" s="29" t="e">
        <f t="shared" si="898"/>
        <v>#N/A</v>
      </c>
      <c r="X11440" s="37" t="e">
        <f t="shared" si="897"/>
        <v>#N/A</v>
      </c>
      <c r="Y11440" s="37" t="e">
        <f t="shared" si="900"/>
        <v>#N/A</v>
      </c>
      <c r="Z11440" s="37"/>
      <c r="AA11440" s="37"/>
    </row>
    <row r="11441" spans="20:27">
      <c r="T11441" s="26">
        <v>11421</v>
      </c>
      <c r="U11441" s="26" t="e">
        <f t="shared" si="899"/>
        <v>#N/A</v>
      </c>
      <c r="V11441" s="36" t="e">
        <f t="shared" si="896"/>
        <v>#N/A</v>
      </c>
      <c r="W11441" s="29" t="e">
        <f t="shared" si="898"/>
        <v>#N/A</v>
      </c>
      <c r="X11441" s="37" t="e">
        <f t="shared" si="897"/>
        <v>#N/A</v>
      </c>
      <c r="Y11441" s="37" t="e">
        <f t="shared" si="900"/>
        <v>#N/A</v>
      </c>
      <c r="Z11441" s="37"/>
      <c r="AA11441" s="37"/>
    </row>
    <row r="11442" spans="20:27">
      <c r="T11442" s="26">
        <v>11422</v>
      </c>
      <c r="U11442" s="26" t="e">
        <f t="shared" si="899"/>
        <v>#N/A</v>
      </c>
      <c r="V11442" s="36" t="e">
        <f t="shared" si="896"/>
        <v>#N/A</v>
      </c>
      <c r="W11442" s="29" t="e">
        <f t="shared" si="898"/>
        <v>#N/A</v>
      </c>
      <c r="X11442" s="37" t="e">
        <f t="shared" si="897"/>
        <v>#N/A</v>
      </c>
      <c r="Y11442" s="37" t="e">
        <f t="shared" si="900"/>
        <v>#N/A</v>
      </c>
      <c r="Z11442" s="37"/>
      <c r="AA11442" s="37"/>
    </row>
    <row r="11443" spans="20:27">
      <c r="T11443" s="26">
        <v>11423</v>
      </c>
      <c r="U11443" s="26" t="e">
        <f t="shared" si="899"/>
        <v>#N/A</v>
      </c>
      <c r="V11443" s="36" t="e">
        <f t="shared" si="896"/>
        <v>#N/A</v>
      </c>
      <c r="W11443" s="29" t="e">
        <f t="shared" si="898"/>
        <v>#N/A</v>
      </c>
      <c r="X11443" s="37" t="e">
        <f t="shared" si="897"/>
        <v>#N/A</v>
      </c>
      <c r="Y11443" s="37" t="e">
        <f t="shared" si="900"/>
        <v>#N/A</v>
      </c>
      <c r="Z11443" s="37"/>
      <c r="AA11443" s="37"/>
    </row>
    <row r="11444" spans="20:27">
      <c r="T11444" s="26">
        <v>11424</v>
      </c>
      <c r="U11444" s="26" t="e">
        <f t="shared" si="899"/>
        <v>#N/A</v>
      </c>
      <c r="V11444" s="36" t="e">
        <f t="shared" si="896"/>
        <v>#N/A</v>
      </c>
      <c r="W11444" s="29" t="e">
        <f t="shared" si="898"/>
        <v>#N/A</v>
      </c>
      <c r="X11444" s="37" t="e">
        <f t="shared" si="897"/>
        <v>#N/A</v>
      </c>
      <c r="Y11444" s="37" t="e">
        <f t="shared" si="900"/>
        <v>#N/A</v>
      </c>
      <c r="Z11444" s="37"/>
      <c r="AA11444" s="37"/>
    </row>
    <row r="11445" spans="20:27">
      <c r="T11445" s="26">
        <v>11425</v>
      </c>
      <c r="U11445" s="26" t="e">
        <f t="shared" si="899"/>
        <v>#N/A</v>
      </c>
      <c r="V11445" s="36" t="e">
        <f t="shared" si="896"/>
        <v>#N/A</v>
      </c>
      <c r="W11445" s="29" t="e">
        <f t="shared" si="898"/>
        <v>#N/A</v>
      </c>
      <c r="X11445" s="37" t="e">
        <f t="shared" si="897"/>
        <v>#N/A</v>
      </c>
      <c r="Y11445" s="37" t="e">
        <f t="shared" si="900"/>
        <v>#N/A</v>
      </c>
      <c r="Z11445" s="37"/>
      <c r="AA11445" s="37"/>
    </row>
    <row r="11446" spans="20:27">
      <c r="T11446" s="26">
        <v>11426</v>
      </c>
      <c r="U11446" s="26" t="e">
        <f t="shared" si="899"/>
        <v>#N/A</v>
      </c>
      <c r="V11446" s="36" t="e">
        <f t="shared" si="896"/>
        <v>#N/A</v>
      </c>
      <c r="W11446" s="29" t="e">
        <f t="shared" si="898"/>
        <v>#N/A</v>
      </c>
      <c r="X11446" s="37" t="e">
        <f t="shared" si="897"/>
        <v>#N/A</v>
      </c>
      <c r="Y11446" s="37" t="e">
        <f t="shared" si="900"/>
        <v>#N/A</v>
      </c>
      <c r="Z11446" s="37"/>
      <c r="AA11446" s="37"/>
    </row>
    <row r="11447" spans="20:27">
      <c r="T11447" s="26">
        <v>11427</v>
      </c>
      <c r="U11447" s="26" t="e">
        <f t="shared" si="899"/>
        <v>#N/A</v>
      </c>
      <c r="V11447" s="36" t="e">
        <f t="shared" si="896"/>
        <v>#N/A</v>
      </c>
      <c r="W11447" s="29" t="e">
        <f t="shared" si="898"/>
        <v>#N/A</v>
      </c>
      <c r="X11447" s="37" t="e">
        <f t="shared" si="897"/>
        <v>#N/A</v>
      </c>
      <c r="Y11447" s="37" t="e">
        <f t="shared" si="900"/>
        <v>#N/A</v>
      </c>
      <c r="Z11447" s="37"/>
      <c r="AA11447" s="37"/>
    </row>
    <row r="11448" spans="20:27">
      <c r="T11448" s="26">
        <v>11428</v>
      </c>
      <c r="U11448" s="26" t="e">
        <f t="shared" si="899"/>
        <v>#N/A</v>
      </c>
      <c r="V11448" s="36" t="e">
        <f t="shared" si="896"/>
        <v>#N/A</v>
      </c>
      <c r="W11448" s="29" t="e">
        <f t="shared" si="898"/>
        <v>#N/A</v>
      </c>
      <c r="X11448" s="37" t="e">
        <f t="shared" si="897"/>
        <v>#N/A</v>
      </c>
      <c r="Y11448" s="37" t="e">
        <f t="shared" si="900"/>
        <v>#N/A</v>
      </c>
      <c r="Z11448" s="37"/>
      <c r="AA11448" s="37"/>
    </row>
    <row r="11449" spans="20:27">
      <c r="T11449" s="26">
        <v>11429</v>
      </c>
      <c r="U11449" s="26" t="e">
        <f t="shared" si="899"/>
        <v>#N/A</v>
      </c>
      <c r="V11449" s="36" t="e">
        <f t="shared" si="896"/>
        <v>#N/A</v>
      </c>
      <c r="W11449" s="29" t="e">
        <f t="shared" si="898"/>
        <v>#N/A</v>
      </c>
      <c r="X11449" s="37" t="e">
        <f t="shared" si="897"/>
        <v>#N/A</v>
      </c>
      <c r="Y11449" s="37" t="e">
        <f t="shared" si="900"/>
        <v>#N/A</v>
      </c>
      <c r="Z11449" s="37"/>
      <c r="AA11449" s="37"/>
    </row>
    <row r="11450" spans="20:27">
      <c r="T11450" s="26">
        <v>11430</v>
      </c>
      <c r="U11450" s="26" t="e">
        <f t="shared" si="899"/>
        <v>#N/A</v>
      </c>
      <c r="V11450" s="36" t="e">
        <f t="shared" si="896"/>
        <v>#N/A</v>
      </c>
      <c r="W11450" s="29" t="e">
        <f t="shared" si="898"/>
        <v>#N/A</v>
      </c>
      <c r="X11450" s="37" t="e">
        <f t="shared" si="897"/>
        <v>#N/A</v>
      </c>
      <c r="Y11450" s="37" t="e">
        <f t="shared" si="900"/>
        <v>#N/A</v>
      </c>
      <c r="Z11450" s="37"/>
      <c r="AA11450" s="37"/>
    </row>
    <row r="11451" spans="20:27">
      <c r="T11451" s="26">
        <v>11431</v>
      </c>
      <c r="U11451" s="26" t="e">
        <f t="shared" si="899"/>
        <v>#N/A</v>
      </c>
      <c r="V11451" s="36" t="e">
        <f t="shared" si="896"/>
        <v>#N/A</v>
      </c>
      <c r="W11451" s="29" t="e">
        <f t="shared" si="898"/>
        <v>#N/A</v>
      </c>
      <c r="X11451" s="37" t="e">
        <f t="shared" si="897"/>
        <v>#N/A</v>
      </c>
      <c r="Y11451" s="37" t="e">
        <f t="shared" si="900"/>
        <v>#N/A</v>
      </c>
      <c r="Z11451" s="37"/>
      <c r="AA11451" s="37"/>
    </row>
    <row r="11452" spans="20:27">
      <c r="T11452" s="26">
        <v>11432</v>
      </c>
      <c r="U11452" s="26" t="e">
        <f t="shared" si="899"/>
        <v>#N/A</v>
      </c>
      <c r="V11452" s="36" t="e">
        <f t="shared" si="896"/>
        <v>#N/A</v>
      </c>
      <c r="W11452" s="29" t="e">
        <f t="shared" si="898"/>
        <v>#N/A</v>
      </c>
      <c r="X11452" s="37" t="e">
        <f t="shared" si="897"/>
        <v>#N/A</v>
      </c>
      <c r="Y11452" s="37" t="e">
        <f t="shared" si="900"/>
        <v>#N/A</v>
      </c>
      <c r="Z11452" s="37"/>
      <c r="AA11452" s="37"/>
    </row>
    <row r="11453" spans="20:27">
      <c r="T11453" s="26">
        <v>11433</v>
      </c>
      <c r="U11453" s="26" t="e">
        <f t="shared" si="899"/>
        <v>#N/A</v>
      </c>
      <c r="V11453" s="36" t="e">
        <f t="shared" si="896"/>
        <v>#N/A</v>
      </c>
      <c r="W11453" s="29" t="e">
        <f t="shared" si="898"/>
        <v>#N/A</v>
      </c>
      <c r="X11453" s="37" t="e">
        <f t="shared" si="897"/>
        <v>#N/A</v>
      </c>
      <c r="Y11453" s="37" t="e">
        <f t="shared" si="900"/>
        <v>#N/A</v>
      </c>
      <c r="Z11453" s="37"/>
      <c r="AA11453" s="37"/>
    </row>
    <row r="11454" spans="20:27">
      <c r="T11454" s="26">
        <v>11434</v>
      </c>
      <c r="U11454" s="26" t="e">
        <f t="shared" si="899"/>
        <v>#N/A</v>
      </c>
      <c r="V11454" s="36" t="e">
        <f t="shared" si="896"/>
        <v>#N/A</v>
      </c>
      <c r="W11454" s="29" t="e">
        <f t="shared" si="898"/>
        <v>#N/A</v>
      </c>
      <c r="X11454" s="37" t="e">
        <f t="shared" si="897"/>
        <v>#N/A</v>
      </c>
      <c r="Y11454" s="37" t="e">
        <f t="shared" si="900"/>
        <v>#N/A</v>
      </c>
      <c r="Z11454" s="37"/>
      <c r="AA11454" s="37"/>
    </row>
    <row r="11455" spans="20:27">
      <c r="T11455" s="26">
        <v>11435</v>
      </c>
      <c r="U11455" s="26" t="e">
        <f t="shared" si="899"/>
        <v>#N/A</v>
      </c>
      <c r="V11455" s="36" t="e">
        <f t="shared" si="896"/>
        <v>#N/A</v>
      </c>
      <c r="W11455" s="29" t="e">
        <f t="shared" si="898"/>
        <v>#N/A</v>
      </c>
      <c r="X11455" s="37" t="e">
        <f t="shared" si="897"/>
        <v>#N/A</v>
      </c>
      <c r="Y11455" s="37" t="e">
        <f t="shared" si="900"/>
        <v>#N/A</v>
      </c>
      <c r="Z11455" s="37"/>
      <c r="AA11455" s="37"/>
    </row>
    <row r="11456" spans="20:27">
      <c r="T11456" s="26">
        <v>11436</v>
      </c>
      <c r="U11456" s="26" t="e">
        <f t="shared" si="899"/>
        <v>#N/A</v>
      </c>
      <c r="V11456" s="36" t="e">
        <f t="shared" si="896"/>
        <v>#N/A</v>
      </c>
      <c r="W11456" s="29" t="e">
        <f t="shared" si="898"/>
        <v>#N/A</v>
      </c>
      <c r="X11456" s="37" t="e">
        <f t="shared" si="897"/>
        <v>#N/A</v>
      </c>
      <c r="Y11456" s="37" t="e">
        <f t="shared" si="900"/>
        <v>#N/A</v>
      </c>
      <c r="Z11456" s="37"/>
      <c r="AA11456" s="37"/>
    </row>
    <row r="11457" spans="20:27">
      <c r="T11457" s="26">
        <v>11437</v>
      </c>
      <c r="U11457" s="26" t="e">
        <f t="shared" si="899"/>
        <v>#N/A</v>
      </c>
      <c r="V11457" s="36" t="e">
        <f t="shared" si="896"/>
        <v>#N/A</v>
      </c>
      <c r="W11457" s="29" t="e">
        <f t="shared" si="898"/>
        <v>#N/A</v>
      </c>
      <c r="X11457" s="37" t="e">
        <f t="shared" si="897"/>
        <v>#N/A</v>
      </c>
      <c r="Y11457" s="37" t="e">
        <f t="shared" si="900"/>
        <v>#N/A</v>
      </c>
      <c r="Z11457" s="37"/>
      <c r="AA11457" s="37"/>
    </row>
    <row r="11458" spans="20:27">
      <c r="T11458" s="26">
        <v>11438</v>
      </c>
      <c r="U11458" s="26" t="e">
        <f t="shared" si="899"/>
        <v>#N/A</v>
      </c>
      <c r="V11458" s="36" t="e">
        <f t="shared" si="896"/>
        <v>#N/A</v>
      </c>
      <c r="W11458" s="29" t="e">
        <f t="shared" si="898"/>
        <v>#N/A</v>
      </c>
      <c r="X11458" s="37" t="e">
        <f t="shared" si="897"/>
        <v>#N/A</v>
      </c>
      <c r="Y11458" s="37" t="e">
        <f t="shared" si="900"/>
        <v>#N/A</v>
      </c>
      <c r="Z11458" s="37"/>
      <c r="AA11458" s="37"/>
    </row>
    <row r="11459" spans="20:27">
      <c r="T11459" s="26">
        <v>11439</v>
      </c>
      <c r="U11459" s="26" t="e">
        <f t="shared" si="899"/>
        <v>#N/A</v>
      </c>
      <c r="V11459" s="36" t="e">
        <f t="shared" si="896"/>
        <v>#N/A</v>
      </c>
      <c r="W11459" s="29" t="e">
        <f t="shared" si="898"/>
        <v>#N/A</v>
      </c>
      <c r="X11459" s="37" t="e">
        <f t="shared" si="897"/>
        <v>#N/A</v>
      </c>
      <c r="Y11459" s="37" t="e">
        <f t="shared" si="900"/>
        <v>#N/A</v>
      </c>
      <c r="Z11459" s="37"/>
      <c r="AA11459" s="37"/>
    </row>
    <row r="11460" spans="20:27">
      <c r="T11460" s="26">
        <v>11440</v>
      </c>
      <c r="U11460" s="26" t="e">
        <f t="shared" si="899"/>
        <v>#N/A</v>
      </c>
      <c r="V11460" s="36" t="e">
        <f t="shared" si="896"/>
        <v>#N/A</v>
      </c>
      <c r="W11460" s="29" t="e">
        <f t="shared" si="898"/>
        <v>#N/A</v>
      </c>
      <c r="X11460" s="37" t="e">
        <f t="shared" si="897"/>
        <v>#N/A</v>
      </c>
      <c r="Y11460" s="37" t="e">
        <f t="shared" si="900"/>
        <v>#N/A</v>
      </c>
      <c r="Z11460" s="37"/>
      <c r="AA11460" s="37"/>
    </row>
    <row r="11461" spans="20:27">
      <c r="T11461" s="26">
        <v>11441</v>
      </c>
      <c r="U11461" s="26" t="e">
        <f t="shared" si="899"/>
        <v>#N/A</v>
      </c>
      <c r="V11461" s="36" t="e">
        <f t="shared" si="896"/>
        <v>#N/A</v>
      </c>
      <c r="W11461" s="29" t="e">
        <f t="shared" si="898"/>
        <v>#N/A</v>
      </c>
      <c r="X11461" s="37" t="e">
        <f t="shared" si="897"/>
        <v>#N/A</v>
      </c>
      <c r="Y11461" s="37" t="e">
        <f t="shared" si="900"/>
        <v>#N/A</v>
      </c>
      <c r="Z11461" s="37"/>
      <c r="AA11461" s="37"/>
    </row>
    <row r="11462" spans="20:27">
      <c r="T11462" s="26">
        <v>11442</v>
      </c>
      <c r="U11462" s="26" t="e">
        <f t="shared" si="899"/>
        <v>#N/A</v>
      </c>
      <c r="V11462" s="36" t="e">
        <f t="shared" si="896"/>
        <v>#N/A</v>
      </c>
      <c r="W11462" s="29" t="e">
        <f t="shared" si="898"/>
        <v>#N/A</v>
      </c>
      <c r="X11462" s="37" t="e">
        <f t="shared" si="897"/>
        <v>#N/A</v>
      </c>
      <c r="Y11462" s="37" t="e">
        <f t="shared" si="900"/>
        <v>#N/A</v>
      </c>
      <c r="Z11462" s="37"/>
      <c r="AA11462" s="37"/>
    </row>
    <row r="11463" spans="20:27">
      <c r="T11463" s="26">
        <v>11443</v>
      </c>
      <c r="U11463" s="26" t="e">
        <f t="shared" si="899"/>
        <v>#N/A</v>
      </c>
      <c r="V11463" s="36" t="e">
        <f t="shared" si="896"/>
        <v>#N/A</v>
      </c>
      <c r="W11463" s="29" t="e">
        <f t="shared" si="898"/>
        <v>#N/A</v>
      </c>
      <c r="X11463" s="37" t="e">
        <f t="shared" si="897"/>
        <v>#N/A</v>
      </c>
      <c r="Y11463" s="37" t="e">
        <f t="shared" si="900"/>
        <v>#N/A</v>
      </c>
      <c r="Z11463" s="37"/>
      <c r="AA11463" s="37"/>
    </row>
    <row r="11464" spans="20:27">
      <c r="T11464" s="26">
        <v>11444</v>
      </c>
      <c r="U11464" s="26" t="e">
        <f t="shared" si="899"/>
        <v>#N/A</v>
      </c>
      <c r="V11464" s="36" t="e">
        <f t="shared" ref="V11464:V11527" si="901">K$23*EXP(M$22*LOG(T11464/O$23))</f>
        <v>#N/A</v>
      </c>
      <c r="W11464" s="29" t="e">
        <f t="shared" si="898"/>
        <v>#N/A</v>
      </c>
      <c r="X11464" s="37" t="e">
        <f t="shared" ref="X11464:X11527" si="902">IF(($K$60+15)&gt;T11464,T11464,(#N/A))</f>
        <v>#N/A</v>
      </c>
      <c r="Y11464" s="37" t="e">
        <f t="shared" si="900"/>
        <v>#N/A</v>
      </c>
      <c r="Z11464" s="37"/>
      <c r="AA11464" s="37"/>
    </row>
    <row r="11465" spans="20:27">
      <c r="T11465" s="26">
        <v>11445</v>
      </c>
      <c r="U11465" s="26" t="e">
        <f t="shared" si="899"/>
        <v>#N/A</v>
      </c>
      <c r="V11465" s="36" t="e">
        <f t="shared" si="901"/>
        <v>#N/A</v>
      </c>
      <c r="W11465" s="29" t="e">
        <f t="shared" si="898"/>
        <v>#N/A</v>
      </c>
      <c r="X11465" s="37" t="e">
        <f t="shared" si="902"/>
        <v>#N/A</v>
      </c>
      <c r="Y11465" s="37" t="e">
        <f t="shared" si="900"/>
        <v>#N/A</v>
      </c>
      <c r="Z11465" s="37"/>
      <c r="AA11465" s="37"/>
    </row>
    <row r="11466" spans="20:27">
      <c r="T11466" s="26">
        <v>11446</v>
      </c>
      <c r="U11466" s="26" t="e">
        <f t="shared" si="899"/>
        <v>#N/A</v>
      </c>
      <c r="V11466" s="36" t="e">
        <f t="shared" si="901"/>
        <v>#N/A</v>
      </c>
      <c r="W11466" s="29" t="e">
        <f t="shared" si="898"/>
        <v>#N/A</v>
      </c>
      <c r="X11466" s="37" t="e">
        <f t="shared" si="902"/>
        <v>#N/A</v>
      </c>
      <c r="Y11466" s="37" t="e">
        <f t="shared" si="900"/>
        <v>#N/A</v>
      </c>
      <c r="Z11466" s="37"/>
      <c r="AA11466" s="37"/>
    </row>
    <row r="11467" spans="20:27">
      <c r="T11467" s="26">
        <v>11447</v>
      </c>
      <c r="U11467" s="26" t="e">
        <f t="shared" si="899"/>
        <v>#N/A</v>
      </c>
      <c r="V11467" s="36" t="e">
        <f t="shared" si="901"/>
        <v>#N/A</v>
      </c>
      <c r="W11467" s="29" t="e">
        <f t="shared" si="898"/>
        <v>#N/A</v>
      </c>
      <c r="X11467" s="37" t="e">
        <f t="shared" si="902"/>
        <v>#N/A</v>
      </c>
      <c r="Y11467" s="37" t="e">
        <f t="shared" si="900"/>
        <v>#N/A</v>
      </c>
      <c r="Z11467" s="37"/>
      <c r="AA11467" s="37"/>
    </row>
    <row r="11468" spans="20:27">
      <c r="T11468" s="26">
        <v>11448</v>
      </c>
      <c r="U11468" s="26" t="e">
        <f t="shared" si="899"/>
        <v>#N/A</v>
      </c>
      <c r="V11468" s="36" t="e">
        <f t="shared" si="901"/>
        <v>#N/A</v>
      </c>
      <c r="W11468" s="29" t="e">
        <f t="shared" si="898"/>
        <v>#N/A</v>
      </c>
      <c r="X11468" s="37" t="e">
        <f t="shared" si="902"/>
        <v>#N/A</v>
      </c>
      <c r="Y11468" s="37" t="e">
        <f t="shared" si="900"/>
        <v>#N/A</v>
      </c>
      <c r="Z11468" s="37"/>
      <c r="AA11468" s="37"/>
    </row>
    <row r="11469" spans="20:27">
      <c r="T11469" s="26">
        <v>11449</v>
      </c>
      <c r="U11469" s="26" t="e">
        <f t="shared" si="899"/>
        <v>#N/A</v>
      </c>
      <c r="V11469" s="36" t="e">
        <f t="shared" si="901"/>
        <v>#N/A</v>
      </c>
      <c r="W11469" s="29" t="e">
        <f t="shared" si="898"/>
        <v>#N/A</v>
      </c>
      <c r="X11469" s="37" t="e">
        <f t="shared" si="902"/>
        <v>#N/A</v>
      </c>
      <c r="Y11469" s="37" t="e">
        <f t="shared" si="900"/>
        <v>#N/A</v>
      </c>
      <c r="Z11469" s="37"/>
      <c r="AA11469" s="37"/>
    </row>
    <row r="11470" spans="20:27">
      <c r="T11470" s="26">
        <v>11450</v>
      </c>
      <c r="U11470" s="26" t="e">
        <f t="shared" si="899"/>
        <v>#N/A</v>
      </c>
      <c r="V11470" s="36" t="e">
        <f t="shared" si="901"/>
        <v>#N/A</v>
      </c>
      <c r="W11470" s="29" t="e">
        <f t="shared" si="898"/>
        <v>#N/A</v>
      </c>
      <c r="X11470" s="37" t="e">
        <f t="shared" si="902"/>
        <v>#N/A</v>
      </c>
      <c r="Y11470" s="37" t="e">
        <f t="shared" si="900"/>
        <v>#N/A</v>
      </c>
      <c r="Z11470" s="37"/>
      <c r="AA11470" s="37"/>
    </row>
    <row r="11471" spans="20:27">
      <c r="T11471" s="26">
        <v>11451</v>
      </c>
      <c r="U11471" s="26" t="e">
        <f t="shared" si="899"/>
        <v>#N/A</v>
      </c>
      <c r="V11471" s="36" t="e">
        <f t="shared" si="901"/>
        <v>#N/A</v>
      </c>
      <c r="W11471" s="29" t="e">
        <f t="shared" si="898"/>
        <v>#N/A</v>
      </c>
      <c r="X11471" s="37" t="e">
        <f t="shared" si="902"/>
        <v>#N/A</v>
      </c>
      <c r="Y11471" s="37" t="e">
        <f t="shared" si="900"/>
        <v>#N/A</v>
      </c>
      <c r="Z11471" s="37"/>
      <c r="AA11471" s="37"/>
    </row>
    <row r="11472" spans="20:27">
      <c r="T11472" s="26">
        <v>11452</v>
      </c>
      <c r="U11472" s="26" t="e">
        <f t="shared" si="899"/>
        <v>#N/A</v>
      </c>
      <c r="V11472" s="36" t="e">
        <f t="shared" si="901"/>
        <v>#N/A</v>
      </c>
      <c r="W11472" s="29" t="e">
        <f t="shared" si="898"/>
        <v>#N/A</v>
      </c>
      <c r="X11472" s="37" t="e">
        <f t="shared" si="902"/>
        <v>#N/A</v>
      </c>
      <c r="Y11472" s="37" t="e">
        <f t="shared" si="900"/>
        <v>#N/A</v>
      </c>
      <c r="Z11472" s="37"/>
      <c r="AA11472" s="37"/>
    </row>
    <row r="11473" spans="20:27">
      <c r="T11473" s="26">
        <v>11453</v>
      </c>
      <c r="U11473" s="26" t="e">
        <f t="shared" si="899"/>
        <v>#N/A</v>
      </c>
      <c r="V11473" s="36" t="e">
        <f t="shared" si="901"/>
        <v>#N/A</v>
      </c>
      <c r="W11473" s="29" t="e">
        <f t="shared" si="898"/>
        <v>#N/A</v>
      </c>
      <c r="X11473" s="37" t="e">
        <f t="shared" si="902"/>
        <v>#N/A</v>
      </c>
      <c r="Y11473" s="37" t="e">
        <f t="shared" si="900"/>
        <v>#N/A</v>
      </c>
      <c r="Z11473" s="37"/>
      <c r="AA11473" s="37"/>
    </row>
    <row r="11474" spans="20:27">
      <c r="T11474" s="26">
        <v>11454</v>
      </c>
      <c r="U11474" s="26" t="e">
        <f t="shared" si="899"/>
        <v>#N/A</v>
      </c>
      <c r="V11474" s="36" t="e">
        <f t="shared" si="901"/>
        <v>#N/A</v>
      </c>
      <c r="W11474" s="29" t="e">
        <f t="shared" si="898"/>
        <v>#N/A</v>
      </c>
      <c r="X11474" s="37" t="e">
        <f t="shared" si="902"/>
        <v>#N/A</v>
      </c>
      <c r="Y11474" s="37" t="e">
        <f t="shared" si="900"/>
        <v>#N/A</v>
      </c>
      <c r="Z11474" s="37"/>
      <c r="AA11474" s="37"/>
    </row>
    <row r="11475" spans="20:27">
      <c r="T11475" s="26">
        <v>11455</v>
      </c>
      <c r="U11475" s="26" t="e">
        <f t="shared" si="899"/>
        <v>#N/A</v>
      </c>
      <c r="V11475" s="36" t="e">
        <f t="shared" si="901"/>
        <v>#N/A</v>
      </c>
      <c r="W11475" s="29" t="e">
        <f t="shared" si="898"/>
        <v>#N/A</v>
      </c>
      <c r="X11475" s="37" t="e">
        <f t="shared" si="902"/>
        <v>#N/A</v>
      </c>
      <c r="Y11475" s="37" t="e">
        <f t="shared" si="900"/>
        <v>#N/A</v>
      </c>
      <c r="Z11475" s="37"/>
      <c r="AA11475" s="37"/>
    </row>
    <row r="11476" spans="20:27">
      <c r="T11476" s="26">
        <v>11456</v>
      </c>
      <c r="U11476" s="26" t="e">
        <f t="shared" si="899"/>
        <v>#N/A</v>
      </c>
      <c r="V11476" s="36" t="e">
        <f t="shared" si="901"/>
        <v>#N/A</v>
      </c>
      <c r="W11476" s="29" t="e">
        <f t="shared" si="898"/>
        <v>#N/A</v>
      </c>
      <c r="X11476" s="37" t="e">
        <f t="shared" si="902"/>
        <v>#N/A</v>
      </c>
      <c r="Y11476" s="37" t="e">
        <f t="shared" si="900"/>
        <v>#N/A</v>
      </c>
      <c r="Z11476" s="37"/>
      <c r="AA11476" s="37"/>
    </row>
    <row r="11477" spans="20:27">
      <c r="T11477" s="26">
        <v>11457</v>
      </c>
      <c r="U11477" s="26" t="e">
        <f t="shared" si="899"/>
        <v>#N/A</v>
      </c>
      <c r="V11477" s="36" t="e">
        <f t="shared" si="901"/>
        <v>#N/A</v>
      </c>
      <c r="W11477" s="29" t="e">
        <f t="shared" ref="W11477:W11540" si="903">IF(U11477="",(#N/A),V11477)</f>
        <v>#N/A</v>
      </c>
      <c r="X11477" s="37" t="e">
        <f t="shared" si="902"/>
        <v>#N/A</v>
      </c>
      <c r="Y11477" s="37" t="e">
        <f t="shared" si="900"/>
        <v>#N/A</v>
      </c>
      <c r="Z11477" s="37"/>
      <c r="AA11477" s="37"/>
    </row>
    <row r="11478" spans="20:27">
      <c r="T11478" s="26">
        <v>11458</v>
      </c>
      <c r="U11478" s="26" t="e">
        <f t="shared" ref="U11478:U11541" si="904">IF(MAX(D$20:D$64)&lt;T11478,(#N/A),T11478)</f>
        <v>#N/A</v>
      </c>
      <c r="V11478" s="36" t="e">
        <f t="shared" si="901"/>
        <v>#N/A</v>
      </c>
      <c r="W11478" s="29" t="e">
        <f t="shared" si="903"/>
        <v>#N/A</v>
      </c>
      <c r="X11478" s="37" t="e">
        <f t="shared" si="902"/>
        <v>#N/A</v>
      </c>
      <c r="Y11478" s="37" t="e">
        <f t="shared" si="900"/>
        <v>#N/A</v>
      </c>
      <c r="Z11478" s="37"/>
      <c r="AA11478" s="37"/>
    </row>
    <row r="11479" spans="20:27">
      <c r="T11479" s="26">
        <v>11459</v>
      </c>
      <c r="U11479" s="26" t="e">
        <f t="shared" si="904"/>
        <v>#N/A</v>
      </c>
      <c r="V11479" s="36" t="e">
        <f t="shared" si="901"/>
        <v>#N/A</v>
      </c>
      <c r="W11479" s="29" t="e">
        <f t="shared" si="903"/>
        <v>#N/A</v>
      </c>
      <c r="X11479" s="37" t="e">
        <f t="shared" si="902"/>
        <v>#N/A</v>
      </c>
      <c r="Y11479" s="37" t="e">
        <f t="shared" si="900"/>
        <v>#N/A</v>
      </c>
      <c r="Z11479" s="37"/>
      <c r="AA11479" s="37"/>
    </row>
    <row r="11480" spans="20:27">
      <c r="T11480" s="26">
        <v>11460</v>
      </c>
      <c r="U11480" s="26" t="e">
        <f t="shared" si="904"/>
        <v>#N/A</v>
      </c>
      <c r="V11480" s="36" t="e">
        <f t="shared" si="901"/>
        <v>#N/A</v>
      </c>
      <c r="W11480" s="29" t="e">
        <f t="shared" si="903"/>
        <v>#N/A</v>
      </c>
      <c r="X11480" s="37" t="e">
        <f t="shared" si="902"/>
        <v>#N/A</v>
      </c>
      <c r="Y11480" s="37" t="e">
        <f t="shared" si="900"/>
        <v>#N/A</v>
      </c>
      <c r="Z11480" s="37"/>
      <c r="AA11480" s="37"/>
    </row>
    <row r="11481" spans="20:27">
      <c r="T11481" s="26">
        <v>11461</v>
      </c>
      <c r="U11481" s="26" t="e">
        <f t="shared" si="904"/>
        <v>#N/A</v>
      </c>
      <c r="V11481" s="36" t="e">
        <f t="shared" si="901"/>
        <v>#N/A</v>
      </c>
      <c r="W11481" s="29" t="e">
        <f t="shared" si="903"/>
        <v>#N/A</v>
      </c>
      <c r="X11481" s="37" t="e">
        <f t="shared" si="902"/>
        <v>#N/A</v>
      </c>
      <c r="Y11481" s="37" t="e">
        <f t="shared" si="900"/>
        <v>#N/A</v>
      </c>
      <c r="Z11481" s="37"/>
      <c r="AA11481" s="37"/>
    </row>
    <row r="11482" spans="20:27">
      <c r="T11482" s="26">
        <v>11462</v>
      </c>
      <c r="U11482" s="26" t="e">
        <f t="shared" si="904"/>
        <v>#N/A</v>
      </c>
      <c r="V11482" s="36" t="e">
        <f t="shared" si="901"/>
        <v>#N/A</v>
      </c>
      <c r="W11482" s="29" t="e">
        <f t="shared" si="903"/>
        <v>#N/A</v>
      </c>
      <c r="X11482" s="37" t="e">
        <f t="shared" si="902"/>
        <v>#N/A</v>
      </c>
      <c r="Y11482" s="37" t="e">
        <f t="shared" si="900"/>
        <v>#N/A</v>
      </c>
      <c r="Z11482" s="37"/>
      <c r="AA11482" s="37"/>
    </row>
    <row r="11483" spans="20:27">
      <c r="T11483" s="26">
        <v>11463</v>
      </c>
      <c r="U11483" s="26" t="e">
        <f t="shared" si="904"/>
        <v>#N/A</v>
      </c>
      <c r="V11483" s="36" t="e">
        <f t="shared" si="901"/>
        <v>#N/A</v>
      </c>
      <c r="W11483" s="29" t="e">
        <f t="shared" si="903"/>
        <v>#N/A</v>
      </c>
      <c r="X11483" s="37" t="e">
        <f t="shared" si="902"/>
        <v>#N/A</v>
      </c>
      <c r="Y11483" s="37" t="e">
        <f t="shared" si="900"/>
        <v>#N/A</v>
      </c>
      <c r="Z11483" s="37"/>
      <c r="AA11483" s="37"/>
    </row>
    <row r="11484" spans="20:27">
      <c r="T11484" s="26">
        <v>11464</v>
      </c>
      <c r="U11484" s="26" t="e">
        <f t="shared" si="904"/>
        <v>#N/A</v>
      </c>
      <c r="V11484" s="36" t="e">
        <f t="shared" si="901"/>
        <v>#N/A</v>
      </c>
      <c r="W11484" s="29" t="e">
        <f t="shared" si="903"/>
        <v>#N/A</v>
      </c>
      <c r="X11484" s="37" t="e">
        <f t="shared" si="902"/>
        <v>#N/A</v>
      </c>
      <c r="Y11484" s="37" t="e">
        <f t="shared" si="900"/>
        <v>#N/A</v>
      </c>
      <c r="Z11484" s="37"/>
      <c r="AA11484" s="37"/>
    </row>
    <row r="11485" spans="20:27">
      <c r="T11485" s="26">
        <v>11465</v>
      </c>
      <c r="U11485" s="26" t="e">
        <f t="shared" si="904"/>
        <v>#N/A</v>
      </c>
      <c r="V11485" s="36" t="e">
        <f t="shared" si="901"/>
        <v>#N/A</v>
      </c>
      <c r="W11485" s="29" t="e">
        <f t="shared" si="903"/>
        <v>#N/A</v>
      </c>
      <c r="X11485" s="37" t="e">
        <f t="shared" si="902"/>
        <v>#N/A</v>
      </c>
      <c r="Y11485" s="37" t="e">
        <f t="shared" si="900"/>
        <v>#N/A</v>
      </c>
      <c r="Z11485" s="37"/>
      <c r="AA11485" s="37"/>
    </row>
    <row r="11486" spans="20:27">
      <c r="T11486" s="26">
        <v>11466</v>
      </c>
      <c r="U11486" s="26" t="e">
        <f t="shared" si="904"/>
        <v>#N/A</v>
      </c>
      <c r="V11486" s="36" t="e">
        <f t="shared" si="901"/>
        <v>#N/A</v>
      </c>
      <c r="W11486" s="29" t="e">
        <f t="shared" si="903"/>
        <v>#N/A</v>
      </c>
      <c r="X11486" s="37" t="e">
        <f t="shared" si="902"/>
        <v>#N/A</v>
      </c>
      <c r="Y11486" s="37" t="e">
        <f t="shared" si="900"/>
        <v>#N/A</v>
      </c>
      <c r="Z11486" s="37"/>
      <c r="AA11486" s="37"/>
    </row>
    <row r="11487" spans="20:27">
      <c r="T11487" s="26">
        <v>11467</v>
      </c>
      <c r="U11487" s="26" t="e">
        <f t="shared" si="904"/>
        <v>#N/A</v>
      </c>
      <c r="V11487" s="36" t="e">
        <f t="shared" si="901"/>
        <v>#N/A</v>
      </c>
      <c r="W11487" s="29" t="e">
        <f t="shared" si="903"/>
        <v>#N/A</v>
      </c>
      <c r="X11487" s="37" t="e">
        <f t="shared" si="902"/>
        <v>#N/A</v>
      </c>
      <c r="Y11487" s="37" t="e">
        <f t="shared" ref="Y11487:Y11550" si="905">IF(($K$60+15)&gt;T11487,K$23*EXP(M$22*LOG(T11487/O$23)),(#N/A))</f>
        <v>#N/A</v>
      </c>
      <c r="Z11487" s="37"/>
      <c r="AA11487" s="37"/>
    </row>
    <row r="11488" spans="20:27">
      <c r="T11488" s="26">
        <v>11468</v>
      </c>
      <c r="U11488" s="26" t="e">
        <f t="shared" si="904"/>
        <v>#N/A</v>
      </c>
      <c r="V11488" s="36" t="e">
        <f t="shared" si="901"/>
        <v>#N/A</v>
      </c>
      <c r="W11488" s="29" t="e">
        <f t="shared" si="903"/>
        <v>#N/A</v>
      </c>
      <c r="X11488" s="37" t="e">
        <f t="shared" si="902"/>
        <v>#N/A</v>
      </c>
      <c r="Y11488" s="37" t="e">
        <f t="shared" si="905"/>
        <v>#N/A</v>
      </c>
      <c r="Z11488" s="37"/>
      <c r="AA11488" s="37"/>
    </row>
    <row r="11489" spans="20:27">
      <c r="T11489" s="26">
        <v>11469</v>
      </c>
      <c r="U11489" s="26" t="e">
        <f t="shared" si="904"/>
        <v>#N/A</v>
      </c>
      <c r="V11489" s="36" t="e">
        <f t="shared" si="901"/>
        <v>#N/A</v>
      </c>
      <c r="W11489" s="29" t="e">
        <f t="shared" si="903"/>
        <v>#N/A</v>
      </c>
      <c r="X11489" s="37" t="e">
        <f t="shared" si="902"/>
        <v>#N/A</v>
      </c>
      <c r="Y11489" s="37" t="e">
        <f t="shared" si="905"/>
        <v>#N/A</v>
      </c>
      <c r="Z11489" s="37"/>
      <c r="AA11489" s="37"/>
    </row>
    <row r="11490" spans="20:27">
      <c r="T11490" s="26">
        <v>11470</v>
      </c>
      <c r="U11490" s="26" t="e">
        <f t="shared" si="904"/>
        <v>#N/A</v>
      </c>
      <c r="V11490" s="36" t="e">
        <f t="shared" si="901"/>
        <v>#N/A</v>
      </c>
      <c r="W11490" s="29" t="e">
        <f t="shared" si="903"/>
        <v>#N/A</v>
      </c>
      <c r="X11490" s="37" t="e">
        <f t="shared" si="902"/>
        <v>#N/A</v>
      </c>
      <c r="Y11490" s="37" t="e">
        <f t="shared" si="905"/>
        <v>#N/A</v>
      </c>
      <c r="Z11490" s="37"/>
      <c r="AA11490" s="37"/>
    </row>
    <row r="11491" spans="20:27">
      <c r="T11491" s="26">
        <v>11471</v>
      </c>
      <c r="U11491" s="26" t="e">
        <f t="shared" si="904"/>
        <v>#N/A</v>
      </c>
      <c r="V11491" s="36" t="e">
        <f t="shared" si="901"/>
        <v>#N/A</v>
      </c>
      <c r="W11491" s="29" t="e">
        <f t="shared" si="903"/>
        <v>#N/A</v>
      </c>
      <c r="X11491" s="37" t="e">
        <f t="shared" si="902"/>
        <v>#N/A</v>
      </c>
      <c r="Y11491" s="37" t="e">
        <f t="shared" si="905"/>
        <v>#N/A</v>
      </c>
      <c r="Z11491" s="37"/>
      <c r="AA11491" s="37"/>
    </row>
    <row r="11492" spans="20:27">
      <c r="T11492" s="26">
        <v>11472</v>
      </c>
      <c r="U11492" s="26" t="e">
        <f t="shared" si="904"/>
        <v>#N/A</v>
      </c>
      <c r="V11492" s="36" t="e">
        <f t="shared" si="901"/>
        <v>#N/A</v>
      </c>
      <c r="W11492" s="29" t="e">
        <f t="shared" si="903"/>
        <v>#N/A</v>
      </c>
      <c r="X11492" s="37" t="e">
        <f t="shared" si="902"/>
        <v>#N/A</v>
      </c>
      <c r="Y11492" s="37" t="e">
        <f t="shared" si="905"/>
        <v>#N/A</v>
      </c>
      <c r="Z11492" s="37"/>
      <c r="AA11492" s="37"/>
    </row>
    <row r="11493" spans="20:27">
      <c r="T11493" s="26">
        <v>11473</v>
      </c>
      <c r="U11493" s="26" t="e">
        <f t="shared" si="904"/>
        <v>#N/A</v>
      </c>
      <c r="V11493" s="36" t="e">
        <f t="shared" si="901"/>
        <v>#N/A</v>
      </c>
      <c r="W11493" s="29" t="e">
        <f t="shared" si="903"/>
        <v>#N/A</v>
      </c>
      <c r="X11493" s="37" t="e">
        <f t="shared" si="902"/>
        <v>#N/A</v>
      </c>
      <c r="Y11493" s="37" t="e">
        <f t="shared" si="905"/>
        <v>#N/A</v>
      </c>
      <c r="Z11493" s="37"/>
      <c r="AA11493" s="37"/>
    </row>
    <row r="11494" spans="20:27">
      <c r="T11494" s="26">
        <v>11474</v>
      </c>
      <c r="U11494" s="26" t="e">
        <f t="shared" si="904"/>
        <v>#N/A</v>
      </c>
      <c r="V11494" s="36" t="e">
        <f t="shared" si="901"/>
        <v>#N/A</v>
      </c>
      <c r="W11494" s="29" t="e">
        <f t="shared" si="903"/>
        <v>#N/A</v>
      </c>
      <c r="X11494" s="37" t="e">
        <f t="shared" si="902"/>
        <v>#N/A</v>
      </c>
      <c r="Y11494" s="37" t="e">
        <f t="shared" si="905"/>
        <v>#N/A</v>
      </c>
      <c r="Z11494" s="37"/>
      <c r="AA11494" s="37"/>
    </row>
    <row r="11495" spans="20:27">
      <c r="T11495" s="26">
        <v>11475</v>
      </c>
      <c r="U11495" s="26" t="e">
        <f t="shared" si="904"/>
        <v>#N/A</v>
      </c>
      <c r="V11495" s="36" t="e">
        <f t="shared" si="901"/>
        <v>#N/A</v>
      </c>
      <c r="W11495" s="29" t="e">
        <f t="shared" si="903"/>
        <v>#N/A</v>
      </c>
      <c r="X11495" s="37" t="e">
        <f t="shared" si="902"/>
        <v>#N/A</v>
      </c>
      <c r="Y11495" s="37" t="e">
        <f t="shared" si="905"/>
        <v>#N/A</v>
      </c>
      <c r="Z11495" s="37"/>
      <c r="AA11495" s="37"/>
    </row>
    <row r="11496" spans="20:27">
      <c r="T11496" s="26">
        <v>11476</v>
      </c>
      <c r="U11496" s="26" t="e">
        <f t="shared" si="904"/>
        <v>#N/A</v>
      </c>
      <c r="V11496" s="36" t="e">
        <f t="shared" si="901"/>
        <v>#N/A</v>
      </c>
      <c r="W11496" s="29" t="e">
        <f t="shared" si="903"/>
        <v>#N/A</v>
      </c>
      <c r="X11496" s="37" t="e">
        <f t="shared" si="902"/>
        <v>#N/A</v>
      </c>
      <c r="Y11496" s="37" t="e">
        <f t="shared" si="905"/>
        <v>#N/A</v>
      </c>
      <c r="Z11496" s="37"/>
      <c r="AA11496" s="37"/>
    </row>
    <row r="11497" spans="20:27">
      <c r="T11497" s="26">
        <v>11477</v>
      </c>
      <c r="U11497" s="26" t="e">
        <f t="shared" si="904"/>
        <v>#N/A</v>
      </c>
      <c r="V11497" s="36" t="e">
        <f t="shared" si="901"/>
        <v>#N/A</v>
      </c>
      <c r="W11497" s="29" t="e">
        <f t="shared" si="903"/>
        <v>#N/A</v>
      </c>
      <c r="X11497" s="37" t="e">
        <f t="shared" si="902"/>
        <v>#N/A</v>
      </c>
      <c r="Y11497" s="37" t="e">
        <f t="shared" si="905"/>
        <v>#N/A</v>
      </c>
      <c r="Z11497" s="37"/>
      <c r="AA11497" s="37"/>
    </row>
    <row r="11498" spans="20:27">
      <c r="T11498" s="26">
        <v>11478</v>
      </c>
      <c r="U11498" s="26" t="e">
        <f t="shared" si="904"/>
        <v>#N/A</v>
      </c>
      <c r="V11498" s="36" t="e">
        <f t="shared" si="901"/>
        <v>#N/A</v>
      </c>
      <c r="W11498" s="29" t="e">
        <f t="shared" si="903"/>
        <v>#N/A</v>
      </c>
      <c r="X11498" s="37" t="e">
        <f t="shared" si="902"/>
        <v>#N/A</v>
      </c>
      <c r="Y11498" s="37" t="e">
        <f t="shared" si="905"/>
        <v>#N/A</v>
      </c>
      <c r="Z11498" s="37"/>
      <c r="AA11498" s="37"/>
    </row>
    <row r="11499" spans="20:27">
      <c r="T11499" s="26">
        <v>11479</v>
      </c>
      <c r="U11499" s="26" t="e">
        <f t="shared" si="904"/>
        <v>#N/A</v>
      </c>
      <c r="V11499" s="36" t="e">
        <f t="shared" si="901"/>
        <v>#N/A</v>
      </c>
      <c r="W11499" s="29" t="e">
        <f t="shared" si="903"/>
        <v>#N/A</v>
      </c>
      <c r="X11499" s="37" t="e">
        <f t="shared" si="902"/>
        <v>#N/A</v>
      </c>
      <c r="Y11499" s="37" t="e">
        <f t="shared" si="905"/>
        <v>#N/A</v>
      </c>
      <c r="Z11499" s="37"/>
      <c r="AA11499" s="37"/>
    </row>
    <row r="11500" spans="20:27">
      <c r="T11500" s="26">
        <v>11480</v>
      </c>
      <c r="U11500" s="26" t="e">
        <f t="shared" si="904"/>
        <v>#N/A</v>
      </c>
      <c r="V11500" s="36" t="e">
        <f t="shared" si="901"/>
        <v>#N/A</v>
      </c>
      <c r="W11500" s="29" t="e">
        <f t="shared" si="903"/>
        <v>#N/A</v>
      </c>
      <c r="X11500" s="37" t="e">
        <f t="shared" si="902"/>
        <v>#N/A</v>
      </c>
      <c r="Y11500" s="37" t="e">
        <f t="shared" si="905"/>
        <v>#N/A</v>
      </c>
      <c r="Z11500" s="37"/>
      <c r="AA11500" s="37"/>
    </row>
    <row r="11501" spans="20:27">
      <c r="T11501" s="26">
        <v>11481</v>
      </c>
      <c r="U11501" s="26" t="e">
        <f t="shared" si="904"/>
        <v>#N/A</v>
      </c>
      <c r="V11501" s="36" t="e">
        <f t="shared" si="901"/>
        <v>#N/A</v>
      </c>
      <c r="W11501" s="29" t="e">
        <f t="shared" si="903"/>
        <v>#N/A</v>
      </c>
      <c r="X11501" s="37" t="e">
        <f t="shared" si="902"/>
        <v>#N/A</v>
      </c>
      <c r="Y11501" s="37" t="e">
        <f t="shared" si="905"/>
        <v>#N/A</v>
      </c>
      <c r="Z11501" s="37"/>
      <c r="AA11501" s="37"/>
    </row>
    <row r="11502" spans="20:27">
      <c r="T11502" s="26">
        <v>11482</v>
      </c>
      <c r="U11502" s="26" t="e">
        <f t="shared" si="904"/>
        <v>#N/A</v>
      </c>
      <c r="V11502" s="36" t="e">
        <f t="shared" si="901"/>
        <v>#N/A</v>
      </c>
      <c r="W11502" s="29" t="e">
        <f t="shared" si="903"/>
        <v>#N/A</v>
      </c>
      <c r="X11502" s="37" t="e">
        <f t="shared" si="902"/>
        <v>#N/A</v>
      </c>
      <c r="Y11502" s="37" t="e">
        <f t="shared" si="905"/>
        <v>#N/A</v>
      </c>
      <c r="Z11502" s="37"/>
      <c r="AA11502" s="37"/>
    </row>
    <row r="11503" spans="20:27">
      <c r="T11503" s="26">
        <v>11483</v>
      </c>
      <c r="U11503" s="26" t="e">
        <f t="shared" si="904"/>
        <v>#N/A</v>
      </c>
      <c r="V11503" s="36" t="e">
        <f t="shared" si="901"/>
        <v>#N/A</v>
      </c>
      <c r="W11503" s="29" t="e">
        <f t="shared" si="903"/>
        <v>#N/A</v>
      </c>
      <c r="X11503" s="37" t="e">
        <f t="shared" si="902"/>
        <v>#N/A</v>
      </c>
      <c r="Y11503" s="37" t="e">
        <f t="shared" si="905"/>
        <v>#N/A</v>
      </c>
      <c r="Z11503" s="37"/>
      <c r="AA11503" s="37"/>
    </row>
    <row r="11504" spans="20:27">
      <c r="T11504" s="26">
        <v>11484</v>
      </c>
      <c r="U11504" s="26" t="e">
        <f t="shared" si="904"/>
        <v>#N/A</v>
      </c>
      <c r="V11504" s="36" t="e">
        <f t="shared" si="901"/>
        <v>#N/A</v>
      </c>
      <c r="W11504" s="29" t="e">
        <f t="shared" si="903"/>
        <v>#N/A</v>
      </c>
      <c r="X11504" s="37" t="e">
        <f t="shared" si="902"/>
        <v>#N/A</v>
      </c>
      <c r="Y11504" s="37" t="e">
        <f t="shared" si="905"/>
        <v>#N/A</v>
      </c>
      <c r="Z11504" s="37"/>
      <c r="AA11504" s="37"/>
    </row>
    <row r="11505" spans="20:27">
      <c r="T11505" s="26">
        <v>11485</v>
      </c>
      <c r="U11505" s="26" t="e">
        <f t="shared" si="904"/>
        <v>#N/A</v>
      </c>
      <c r="V11505" s="36" t="e">
        <f t="shared" si="901"/>
        <v>#N/A</v>
      </c>
      <c r="W11505" s="29" t="e">
        <f t="shared" si="903"/>
        <v>#N/A</v>
      </c>
      <c r="X11505" s="37" t="e">
        <f t="shared" si="902"/>
        <v>#N/A</v>
      </c>
      <c r="Y11505" s="37" t="e">
        <f t="shared" si="905"/>
        <v>#N/A</v>
      </c>
      <c r="Z11505" s="37"/>
      <c r="AA11505" s="37"/>
    </row>
    <row r="11506" spans="20:27">
      <c r="T11506" s="26">
        <v>11486</v>
      </c>
      <c r="U11506" s="26" t="e">
        <f t="shared" si="904"/>
        <v>#N/A</v>
      </c>
      <c r="V11506" s="36" t="e">
        <f t="shared" si="901"/>
        <v>#N/A</v>
      </c>
      <c r="W11506" s="29" t="e">
        <f t="shared" si="903"/>
        <v>#N/A</v>
      </c>
      <c r="X11506" s="37" t="e">
        <f t="shared" si="902"/>
        <v>#N/A</v>
      </c>
      <c r="Y11506" s="37" t="e">
        <f t="shared" si="905"/>
        <v>#N/A</v>
      </c>
      <c r="Z11506" s="37"/>
      <c r="AA11506" s="37"/>
    </row>
    <row r="11507" spans="20:27">
      <c r="T11507" s="26">
        <v>11487</v>
      </c>
      <c r="U11507" s="26" t="e">
        <f t="shared" si="904"/>
        <v>#N/A</v>
      </c>
      <c r="V11507" s="36" t="e">
        <f t="shared" si="901"/>
        <v>#N/A</v>
      </c>
      <c r="W11507" s="29" t="e">
        <f t="shared" si="903"/>
        <v>#N/A</v>
      </c>
      <c r="X11507" s="37" t="e">
        <f t="shared" si="902"/>
        <v>#N/A</v>
      </c>
      <c r="Y11507" s="37" t="e">
        <f t="shared" si="905"/>
        <v>#N/A</v>
      </c>
      <c r="Z11507" s="37"/>
      <c r="AA11507" s="37"/>
    </row>
    <row r="11508" spans="20:27">
      <c r="T11508" s="26">
        <v>11488</v>
      </c>
      <c r="U11508" s="26" t="e">
        <f t="shared" si="904"/>
        <v>#N/A</v>
      </c>
      <c r="V11508" s="36" t="e">
        <f t="shared" si="901"/>
        <v>#N/A</v>
      </c>
      <c r="W11508" s="29" t="e">
        <f t="shared" si="903"/>
        <v>#N/A</v>
      </c>
      <c r="X11508" s="37" t="e">
        <f t="shared" si="902"/>
        <v>#N/A</v>
      </c>
      <c r="Y11508" s="37" t="e">
        <f t="shared" si="905"/>
        <v>#N/A</v>
      </c>
      <c r="Z11508" s="37"/>
      <c r="AA11508" s="37"/>
    </row>
    <row r="11509" spans="20:27">
      <c r="T11509" s="26">
        <v>11489</v>
      </c>
      <c r="U11509" s="26" t="e">
        <f t="shared" si="904"/>
        <v>#N/A</v>
      </c>
      <c r="V11509" s="36" t="e">
        <f t="shared" si="901"/>
        <v>#N/A</v>
      </c>
      <c r="W11509" s="29" t="e">
        <f t="shared" si="903"/>
        <v>#N/A</v>
      </c>
      <c r="X11509" s="37" t="e">
        <f t="shared" si="902"/>
        <v>#N/A</v>
      </c>
      <c r="Y11509" s="37" t="e">
        <f t="shared" si="905"/>
        <v>#N/A</v>
      </c>
      <c r="Z11509" s="37"/>
      <c r="AA11509" s="37"/>
    </row>
    <row r="11510" spans="20:27">
      <c r="T11510" s="26">
        <v>11490</v>
      </c>
      <c r="U11510" s="26" t="e">
        <f t="shared" si="904"/>
        <v>#N/A</v>
      </c>
      <c r="V11510" s="36" t="e">
        <f t="shared" si="901"/>
        <v>#N/A</v>
      </c>
      <c r="W11510" s="29" t="e">
        <f t="shared" si="903"/>
        <v>#N/A</v>
      </c>
      <c r="X11510" s="37" t="e">
        <f t="shared" si="902"/>
        <v>#N/A</v>
      </c>
      <c r="Y11510" s="37" t="e">
        <f t="shared" si="905"/>
        <v>#N/A</v>
      </c>
      <c r="Z11510" s="37"/>
      <c r="AA11510" s="37"/>
    </row>
    <row r="11511" spans="20:27">
      <c r="T11511" s="26">
        <v>11491</v>
      </c>
      <c r="U11511" s="26" t="e">
        <f t="shared" si="904"/>
        <v>#N/A</v>
      </c>
      <c r="V11511" s="36" t="e">
        <f t="shared" si="901"/>
        <v>#N/A</v>
      </c>
      <c r="W11511" s="29" t="e">
        <f t="shared" si="903"/>
        <v>#N/A</v>
      </c>
      <c r="X11511" s="37" t="e">
        <f t="shared" si="902"/>
        <v>#N/A</v>
      </c>
      <c r="Y11511" s="37" t="e">
        <f t="shared" si="905"/>
        <v>#N/A</v>
      </c>
      <c r="Z11511" s="37"/>
      <c r="AA11511" s="37"/>
    </row>
    <row r="11512" spans="20:27">
      <c r="T11512" s="26">
        <v>11492</v>
      </c>
      <c r="U11512" s="26" t="e">
        <f t="shared" si="904"/>
        <v>#N/A</v>
      </c>
      <c r="V11512" s="36" t="e">
        <f t="shared" si="901"/>
        <v>#N/A</v>
      </c>
      <c r="W11512" s="29" t="e">
        <f t="shared" si="903"/>
        <v>#N/A</v>
      </c>
      <c r="X11512" s="37" t="e">
        <f t="shared" si="902"/>
        <v>#N/A</v>
      </c>
      <c r="Y11512" s="37" t="e">
        <f t="shared" si="905"/>
        <v>#N/A</v>
      </c>
      <c r="Z11512" s="37"/>
      <c r="AA11512" s="37"/>
    </row>
    <row r="11513" spans="20:27">
      <c r="T11513" s="26">
        <v>11493</v>
      </c>
      <c r="U11513" s="26" t="e">
        <f t="shared" si="904"/>
        <v>#N/A</v>
      </c>
      <c r="V11513" s="36" t="e">
        <f t="shared" si="901"/>
        <v>#N/A</v>
      </c>
      <c r="W11513" s="29" t="e">
        <f t="shared" si="903"/>
        <v>#N/A</v>
      </c>
      <c r="X11513" s="37" t="e">
        <f t="shared" si="902"/>
        <v>#N/A</v>
      </c>
      <c r="Y11513" s="37" t="e">
        <f t="shared" si="905"/>
        <v>#N/A</v>
      </c>
      <c r="Z11513" s="37"/>
      <c r="AA11513" s="37"/>
    </row>
    <row r="11514" spans="20:27">
      <c r="T11514" s="26">
        <v>11494</v>
      </c>
      <c r="U11514" s="26" t="e">
        <f t="shared" si="904"/>
        <v>#N/A</v>
      </c>
      <c r="V11514" s="36" t="e">
        <f t="shared" si="901"/>
        <v>#N/A</v>
      </c>
      <c r="W11514" s="29" t="e">
        <f t="shared" si="903"/>
        <v>#N/A</v>
      </c>
      <c r="X11514" s="37" t="e">
        <f t="shared" si="902"/>
        <v>#N/A</v>
      </c>
      <c r="Y11514" s="37" t="e">
        <f t="shared" si="905"/>
        <v>#N/A</v>
      </c>
      <c r="Z11514" s="37"/>
      <c r="AA11514" s="37"/>
    </row>
    <row r="11515" spans="20:27">
      <c r="T11515" s="26">
        <v>11495</v>
      </c>
      <c r="U11515" s="26" t="e">
        <f t="shared" si="904"/>
        <v>#N/A</v>
      </c>
      <c r="V11515" s="36" t="e">
        <f t="shared" si="901"/>
        <v>#N/A</v>
      </c>
      <c r="W11515" s="29" t="e">
        <f t="shared" si="903"/>
        <v>#N/A</v>
      </c>
      <c r="X11515" s="37" t="e">
        <f t="shared" si="902"/>
        <v>#N/A</v>
      </c>
      <c r="Y11515" s="37" t="e">
        <f t="shared" si="905"/>
        <v>#N/A</v>
      </c>
      <c r="Z11515" s="37"/>
      <c r="AA11515" s="37"/>
    </row>
    <row r="11516" spans="20:27">
      <c r="T11516" s="26">
        <v>11496</v>
      </c>
      <c r="U11516" s="26" t="e">
        <f t="shared" si="904"/>
        <v>#N/A</v>
      </c>
      <c r="V11516" s="36" t="e">
        <f t="shared" si="901"/>
        <v>#N/A</v>
      </c>
      <c r="W11516" s="29" t="e">
        <f t="shared" si="903"/>
        <v>#N/A</v>
      </c>
      <c r="X11516" s="37" t="e">
        <f t="shared" si="902"/>
        <v>#N/A</v>
      </c>
      <c r="Y11516" s="37" t="e">
        <f t="shared" si="905"/>
        <v>#N/A</v>
      </c>
      <c r="Z11516" s="37"/>
      <c r="AA11516" s="37"/>
    </row>
    <row r="11517" spans="20:27">
      <c r="T11517" s="26">
        <v>11497</v>
      </c>
      <c r="U11517" s="26" t="e">
        <f t="shared" si="904"/>
        <v>#N/A</v>
      </c>
      <c r="V11517" s="36" t="e">
        <f t="shared" si="901"/>
        <v>#N/A</v>
      </c>
      <c r="W11517" s="29" t="e">
        <f t="shared" si="903"/>
        <v>#N/A</v>
      </c>
      <c r="X11517" s="37" t="e">
        <f t="shared" si="902"/>
        <v>#N/A</v>
      </c>
      <c r="Y11517" s="37" t="e">
        <f t="shared" si="905"/>
        <v>#N/A</v>
      </c>
      <c r="Z11517" s="37"/>
      <c r="AA11517" s="37"/>
    </row>
    <row r="11518" spans="20:27">
      <c r="T11518" s="26">
        <v>11498</v>
      </c>
      <c r="U11518" s="26" t="e">
        <f t="shared" si="904"/>
        <v>#N/A</v>
      </c>
      <c r="V11518" s="36" t="e">
        <f t="shared" si="901"/>
        <v>#N/A</v>
      </c>
      <c r="W11518" s="29" t="e">
        <f t="shared" si="903"/>
        <v>#N/A</v>
      </c>
      <c r="X11518" s="37" t="e">
        <f t="shared" si="902"/>
        <v>#N/A</v>
      </c>
      <c r="Y11518" s="37" t="e">
        <f t="shared" si="905"/>
        <v>#N/A</v>
      </c>
      <c r="Z11518" s="37"/>
      <c r="AA11518" s="37"/>
    </row>
    <row r="11519" spans="20:27">
      <c r="T11519" s="26">
        <v>11499</v>
      </c>
      <c r="U11519" s="26" t="e">
        <f t="shared" si="904"/>
        <v>#N/A</v>
      </c>
      <c r="V11519" s="36" t="e">
        <f t="shared" si="901"/>
        <v>#N/A</v>
      </c>
      <c r="W11519" s="29" t="e">
        <f t="shared" si="903"/>
        <v>#N/A</v>
      </c>
      <c r="X11519" s="37" t="e">
        <f t="shared" si="902"/>
        <v>#N/A</v>
      </c>
      <c r="Y11519" s="37" t="e">
        <f t="shared" si="905"/>
        <v>#N/A</v>
      </c>
      <c r="Z11519" s="37"/>
      <c r="AA11519" s="37"/>
    </row>
    <row r="11520" spans="20:27">
      <c r="T11520" s="26">
        <v>11500</v>
      </c>
      <c r="U11520" s="26" t="e">
        <f t="shared" si="904"/>
        <v>#N/A</v>
      </c>
      <c r="V11520" s="36" t="e">
        <f t="shared" si="901"/>
        <v>#N/A</v>
      </c>
      <c r="W11520" s="29" t="e">
        <f t="shared" si="903"/>
        <v>#N/A</v>
      </c>
      <c r="X11520" s="37" t="e">
        <f t="shared" si="902"/>
        <v>#N/A</v>
      </c>
      <c r="Y11520" s="37" t="e">
        <f t="shared" si="905"/>
        <v>#N/A</v>
      </c>
      <c r="Z11520" s="37"/>
      <c r="AA11520" s="37"/>
    </row>
    <row r="11521" spans="20:27">
      <c r="T11521" s="26">
        <v>11501</v>
      </c>
      <c r="U11521" s="26" t="e">
        <f t="shared" si="904"/>
        <v>#N/A</v>
      </c>
      <c r="V11521" s="36" t="e">
        <f t="shared" si="901"/>
        <v>#N/A</v>
      </c>
      <c r="W11521" s="29" t="e">
        <f t="shared" si="903"/>
        <v>#N/A</v>
      </c>
      <c r="X11521" s="37" t="e">
        <f t="shared" si="902"/>
        <v>#N/A</v>
      </c>
      <c r="Y11521" s="37" t="e">
        <f t="shared" si="905"/>
        <v>#N/A</v>
      </c>
      <c r="Z11521" s="37"/>
      <c r="AA11521" s="37"/>
    </row>
    <row r="11522" spans="20:27">
      <c r="T11522" s="26">
        <v>11502</v>
      </c>
      <c r="U11522" s="26" t="e">
        <f t="shared" si="904"/>
        <v>#N/A</v>
      </c>
      <c r="V11522" s="36" t="e">
        <f t="shared" si="901"/>
        <v>#N/A</v>
      </c>
      <c r="W11522" s="29" t="e">
        <f t="shared" si="903"/>
        <v>#N/A</v>
      </c>
      <c r="X11522" s="37" t="e">
        <f t="shared" si="902"/>
        <v>#N/A</v>
      </c>
      <c r="Y11522" s="37" t="e">
        <f t="shared" si="905"/>
        <v>#N/A</v>
      </c>
      <c r="Z11522" s="37"/>
      <c r="AA11522" s="37"/>
    </row>
    <row r="11523" spans="20:27">
      <c r="T11523" s="26">
        <v>11503</v>
      </c>
      <c r="U11523" s="26" t="e">
        <f t="shared" si="904"/>
        <v>#N/A</v>
      </c>
      <c r="V11523" s="36" t="e">
        <f t="shared" si="901"/>
        <v>#N/A</v>
      </c>
      <c r="W11523" s="29" t="e">
        <f t="shared" si="903"/>
        <v>#N/A</v>
      </c>
      <c r="X11523" s="37" t="e">
        <f t="shared" si="902"/>
        <v>#N/A</v>
      </c>
      <c r="Y11523" s="37" t="e">
        <f t="shared" si="905"/>
        <v>#N/A</v>
      </c>
      <c r="Z11523" s="37"/>
      <c r="AA11523" s="37"/>
    </row>
    <row r="11524" spans="20:27">
      <c r="T11524" s="26">
        <v>11504</v>
      </c>
      <c r="U11524" s="26" t="e">
        <f t="shared" si="904"/>
        <v>#N/A</v>
      </c>
      <c r="V11524" s="36" t="e">
        <f t="shared" si="901"/>
        <v>#N/A</v>
      </c>
      <c r="W11524" s="29" t="e">
        <f t="shared" si="903"/>
        <v>#N/A</v>
      </c>
      <c r="X11524" s="37" t="e">
        <f t="shared" si="902"/>
        <v>#N/A</v>
      </c>
      <c r="Y11524" s="37" t="e">
        <f t="shared" si="905"/>
        <v>#N/A</v>
      </c>
      <c r="Z11524" s="37"/>
      <c r="AA11524" s="37"/>
    </row>
    <row r="11525" spans="20:27">
      <c r="T11525" s="26">
        <v>11505</v>
      </c>
      <c r="U11525" s="26" t="e">
        <f t="shared" si="904"/>
        <v>#N/A</v>
      </c>
      <c r="V11525" s="36" t="e">
        <f t="shared" si="901"/>
        <v>#N/A</v>
      </c>
      <c r="W11525" s="29" t="e">
        <f t="shared" si="903"/>
        <v>#N/A</v>
      </c>
      <c r="X11525" s="37" t="e">
        <f t="shared" si="902"/>
        <v>#N/A</v>
      </c>
      <c r="Y11525" s="37" t="e">
        <f t="shared" si="905"/>
        <v>#N/A</v>
      </c>
      <c r="Z11525" s="37"/>
      <c r="AA11525" s="37"/>
    </row>
    <row r="11526" spans="20:27">
      <c r="T11526" s="26">
        <v>11506</v>
      </c>
      <c r="U11526" s="26" t="e">
        <f t="shared" si="904"/>
        <v>#N/A</v>
      </c>
      <c r="V11526" s="36" t="e">
        <f t="shared" si="901"/>
        <v>#N/A</v>
      </c>
      <c r="W11526" s="29" t="e">
        <f t="shared" si="903"/>
        <v>#N/A</v>
      </c>
      <c r="X11526" s="37" t="e">
        <f t="shared" si="902"/>
        <v>#N/A</v>
      </c>
      <c r="Y11526" s="37" t="e">
        <f t="shared" si="905"/>
        <v>#N/A</v>
      </c>
      <c r="Z11526" s="37"/>
      <c r="AA11526" s="37"/>
    </row>
    <row r="11527" spans="20:27">
      <c r="T11527" s="26">
        <v>11507</v>
      </c>
      <c r="U11527" s="26" t="e">
        <f t="shared" si="904"/>
        <v>#N/A</v>
      </c>
      <c r="V11527" s="36" t="e">
        <f t="shared" si="901"/>
        <v>#N/A</v>
      </c>
      <c r="W11527" s="29" t="e">
        <f t="shared" si="903"/>
        <v>#N/A</v>
      </c>
      <c r="X11527" s="37" t="e">
        <f t="shared" si="902"/>
        <v>#N/A</v>
      </c>
      <c r="Y11527" s="37" t="e">
        <f t="shared" si="905"/>
        <v>#N/A</v>
      </c>
      <c r="Z11527" s="37"/>
      <c r="AA11527" s="37"/>
    </row>
    <row r="11528" spans="20:27">
      <c r="T11528" s="26">
        <v>11508</v>
      </c>
      <c r="U11528" s="26" t="e">
        <f t="shared" si="904"/>
        <v>#N/A</v>
      </c>
      <c r="V11528" s="36" t="e">
        <f t="shared" ref="V11528:V11591" si="906">K$23*EXP(M$22*LOG(T11528/O$23))</f>
        <v>#N/A</v>
      </c>
      <c r="W11528" s="29" t="e">
        <f t="shared" si="903"/>
        <v>#N/A</v>
      </c>
      <c r="X11528" s="37" t="e">
        <f t="shared" ref="X11528:X11591" si="907">IF(($K$60+15)&gt;T11528,T11528,(#N/A))</f>
        <v>#N/A</v>
      </c>
      <c r="Y11528" s="37" t="e">
        <f t="shared" si="905"/>
        <v>#N/A</v>
      </c>
      <c r="Z11528" s="37"/>
      <c r="AA11528" s="37"/>
    </row>
    <row r="11529" spans="20:27">
      <c r="T11529" s="26">
        <v>11509</v>
      </c>
      <c r="U11529" s="26" t="e">
        <f t="shared" si="904"/>
        <v>#N/A</v>
      </c>
      <c r="V11529" s="36" t="e">
        <f t="shared" si="906"/>
        <v>#N/A</v>
      </c>
      <c r="W11529" s="29" t="e">
        <f t="shared" si="903"/>
        <v>#N/A</v>
      </c>
      <c r="X11529" s="37" t="e">
        <f t="shared" si="907"/>
        <v>#N/A</v>
      </c>
      <c r="Y11529" s="37" t="e">
        <f t="shared" si="905"/>
        <v>#N/A</v>
      </c>
      <c r="Z11529" s="37"/>
      <c r="AA11529" s="37"/>
    </row>
    <row r="11530" spans="20:27">
      <c r="T11530" s="26">
        <v>11510</v>
      </c>
      <c r="U11530" s="26" t="e">
        <f t="shared" si="904"/>
        <v>#N/A</v>
      </c>
      <c r="V11530" s="36" t="e">
        <f t="shared" si="906"/>
        <v>#N/A</v>
      </c>
      <c r="W11530" s="29" t="e">
        <f t="shared" si="903"/>
        <v>#N/A</v>
      </c>
      <c r="X11530" s="37" t="e">
        <f t="shared" si="907"/>
        <v>#N/A</v>
      </c>
      <c r="Y11530" s="37" t="e">
        <f t="shared" si="905"/>
        <v>#N/A</v>
      </c>
      <c r="Z11530" s="37"/>
      <c r="AA11530" s="37"/>
    </row>
    <row r="11531" spans="20:27">
      <c r="T11531" s="26">
        <v>11511</v>
      </c>
      <c r="U11531" s="26" t="e">
        <f t="shared" si="904"/>
        <v>#N/A</v>
      </c>
      <c r="V11531" s="36" t="e">
        <f t="shared" si="906"/>
        <v>#N/A</v>
      </c>
      <c r="W11531" s="29" t="e">
        <f t="shared" si="903"/>
        <v>#N/A</v>
      </c>
      <c r="X11531" s="37" t="e">
        <f t="shared" si="907"/>
        <v>#N/A</v>
      </c>
      <c r="Y11531" s="37" t="e">
        <f t="shared" si="905"/>
        <v>#N/A</v>
      </c>
      <c r="Z11531" s="37"/>
      <c r="AA11531" s="37"/>
    </row>
    <row r="11532" spans="20:27">
      <c r="T11532" s="26">
        <v>11512</v>
      </c>
      <c r="U11532" s="26" t="e">
        <f t="shared" si="904"/>
        <v>#N/A</v>
      </c>
      <c r="V11532" s="36" t="e">
        <f t="shared" si="906"/>
        <v>#N/A</v>
      </c>
      <c r="W11532" s="29" t="e">
        <f t="shared" si="903"/>
        <v>#N/A</v>
      </c>
      <c r="X11532" s="37" t="e">
        <f t="shared" si="907"/>
        <v>#N/A</v>
      </c>
      <c r="Y11532" s="37" t="e">
        <f t="shared" si="905"/>
        <v>#N/A</v>
      </c>
      <c r="Z11532" s="37"/>
      <c r="AA11532" s="37"/>
    </row>
    <row r="11533" spans="20:27">
      <c r="T11533" s="26">
        <v>11513</v>
      </c>
      <c r="U11533" s="26" t="e">
        <f t="shared" si="904"/>
        <v>#N/A</v>
      </c>
      <c r="V11533" s="36" t="e">
        <f t="shared" si="906"/>
        <v>#N/A</v>
      </c>
      <c r="W11533" s="29" t="e">
        <f t="shared" si="903"/>
        <v>#N/A</v>
      </c>
      <c r="X11533" s="37" t="e">
        <f t="shared" si="907"/>
        <v>#N/A</v>
      </c>
      <c r="Y11533" s="37" t="e">
        <f t="shared" si="905"/>
        <v>#N/A</v>
      </c>
      <c r="Z11533" s="37"/>
      <c r="AA11533" s="37"/>
    </row>
    <row r="11534" spans="20:27">
      <c r="T11534" s="26">
        <v>11514</v>
      </c>
      <c r="U11534" s="26" t="e">
        <f t="shared" si="904"/>
        <v>#N/A</v>
      </c>
      <c r="V11534" s="36" t="e">
        <f t="shared" si="906"/>
        <v>#N/A</v>
      </c>
      <c r="W11534" s="29" t="e">
        <f t="shared" si="903"/>
        <v>#N/A</v>
      </c>
      <c r="X11534" s="37" t="e">
        <f t="shared" si="907"/>
        <v>#N/A</v>
      </c>
      <c r="Y11534" s="37" t="e">
        <f t="shared" si="905"/>
        <v>#N/A</v>
      </c>
      <c r="Z11534" s="37"/>
      <c r="AA11534" s="37"/>
    </row>
    <row r="11535" spans="20:27">
      <c r="T11535" s="26">
        <v>11515</v>
      </c>
      <c r="U11535" s="26" t="e">
        <f t="shared" si="904"/>
        <v>#N/A</v>
      </c>
      <c r="V11535" s="36" t="e">
        <f t="shared" si="906"/>
        <v>#N/A</v>
      </c>
      <c r="W11535" s="29" t="e">
        <f t="shared" si="903"/>
        <v>#N/A</v>
      </c>
      <c r="X11535" s="37" t="e">
        <f t="shared" si="907"/>
        <v>#N/A</v>
      </c>
      <c r="Y11535" s="37" t="e">
        <f t="shared" si="905"/>
        <v>#N/A</v>
      </c>
      <c r="Z11535" s="37"/>
      <c r="AA11535" s="37"/>
    </row>
    <row r="11536" spans="20:27">
      <c r="T11536" s="26">
        <v>11516</v>
      </c>
      <c r="U11536" s="26" t="e">
        <f t="shared" si="904"/>
        <v>#N/A</v>
      </c>
      <c r="V11536" s="36" t="e">
        <f t="shared" si="906"/>
        <v>#N/A</v>
      </c>
      <c r="W11536" s="29" t="e">
        <f t="shared" si="903"/>
        <v>#N/A</v>
      </c>
      <c r="X11536" s="37" t="e">
        <f t="shared" si="907"/>
        <v>#N/A</v>
      </c>
      <c r="Y11536" s="37" t="e">
        <f t="shared" si="905"/>
        <v>#N/A</v>
      </c>
      <c r="Z11536" s="37"/>
      <c r="AA11536" s="37"/>
    </row>
    <row r="11537" spans="20:27">
      <c r="T11537" s="26">
        <v>11517</v>
      </c>
      <c r="U11537" s="26" t="e">
        <f t="shared" si="904"/>
        <v>#N/A</v>
      </c>
      <c r="V11537" s="36" t="e">
        <f t="shared" si="906"/>
        <v>#N/A</v>
      </c>
      <c r="W11537" s="29" t="e">
        <f t="shared" si="903"/>
        <v>#N/A</v>
      </c>
      <c r="X11537" s="37" t="e">
        <f t="shared" si="907"/>
        <v>#N/A</v>
      </c>
      <c r="Y11537" s="37" t="e">
        <f t="shared" si="905"/>
        <v>#N/A</v>
      </c>
      <c r="Z11537" s="37"/>
      <c r="AA11537" s="37"/>
    </row>
    <row r="11538" spans="20:27">
      <c r="T11538" s="26">
        <v>11518</v>
      </c>
      <c r="U11538" s="26" t="e">
        <f t="shared" si="904"/>
        <v>#N/A</v>
      </c>
      <c r="V11538" s="36" t="e">
        <f t="shared" si="906"/>
        <v>#N/A</v>
      </c>
      <c r="W11538" s="29" t="e">
        <f t="shared" si="903"/>
        <v>#N/A</v>
      </c>
      <c r="X11538" s="37" t="e">
        <f t="shared" si="907"/>
        <v>#N/A</v>
      </c>
      <c r="Y11538" s="37" t="e">
        <f t="shared" si="905"/>
        <v>#N/A</v>
      </c>
      <c r="Z11538" s="37"/>
      <c r="AA11538" s="37"/>
    </row>
    <row r="11539" spans="20:27">
      <c r="T11539" s="26">
        <v>11519</v>
      </c>
      <c r="U11539" s="26" t="e">
        <f t="shared" si="904"/>
        <v>#N/A</v>
      </c>
      <c r="V11539" s="36" t="e">
        <f t="shared" si="906"/>
        <v>#N/A</v>
      </c>
      <c r="W11539" s="29" t="e">
        <f t="shared" si="903"/>
        <v>#N/A</v>
      </c>
      <c r="X11539" s="37" t="e">
        <f t="shared" si="907"/>
        <v>#N/A</v>
      </c>
      <c r="Y11539" s="37" t="e">
        <f t="shared" si="905"/>
        <v>#N/A</v>
      </c>
      <c r="Z11539" s="37"/>
      <c r="AA11539" s="37"/>
    </row>
    <row r="11540" spans="20:27">
      <c r="T11540" s="26">
        <v>11520</v>
      </c>
      <c r="U11540" s="26" t="e">
        <f t="shared" si="904"/>
        <v>#N/A</v>
      </c>
      <c r="V11540" s="36" t="e">
        <f t="shared" si="906"/>
        <v>#N/A</v>
      </c>
      <c r="W11540" s="29" t="e">
        <f t="shared" si="903"/>
        <v>#N/A</v>
      </c>
      <c r="X11540" s="37" t="e">
        <f t="shared" si="907"/>
        <v>#N/A</v>
      </c>
      <c r="Y11540" s="37" t="e">
        <f t="shared" si="905"/>
        <v>#N/A</v>
      </c>
      <c r="Z11540" s="37"/>
      <c r="AA11540" s="37"/>
    </row>
    <row r="11541" spans="20:27">
      <c r="T11541" s="26">
        <v>11521</v>
      </c>
      <c r="U11541" s="26" t="e">
        <f t="shared" si="904"/>
        <v>#N/A</v>
      </c>
      <c r="V11541" s="36" t="e">
        <f t="shared" si="906"/>
        <v>#N/A</v>
      </c>
      <c r="W11541" s="29" t="e">
        <f t="shared" ref="W11541:W11604" si="908">IF(U11541="",(#N/A),V11541)</f>
        <v>#N/A</v>
      </c>
      <c r="X11541" s="37" t="e">
        <f t="shared" si="907"/>
        <v>#N/A</v>
      </c>
      <c r="Y11541" s="37" t="e">
        <f t="shared" si="905"/>
        <v>#N/A</v>
      </c>
      <c r="Z11541" s="37"/>
      <c r="AA11541" s="37"/>
    </row>
    <row r="11542" spans="20:27">
      <c r="T11542" s="26">
        <v>11522</v>
      </c>
      <c r="U11542" s="26" t="e">
        <f t="shared" ref="U11542:U11605" si="909">IF(MAX(D$20:D$64)&lt;T11542,(#N/A),T11542)</f>
        <v>#N/A</v>
      </c>
      <c r="V11542" s="36" t="e">
        <f t="shared" si="906"/>
        <v>#N/A</v>
      </c>
      <c r="W11542" s="29" t="e">
        <f t="shared" si="908"/>
        <v>#N/A</v>
      </c>
      <c r="X11542" s="37" t="e">
        <f t="shared" si="907"/>
        <v>#N/A</v>
      </c>
      <c r="Y11542" s="37" t="e">
        <f t="shared" si="905"/>
        <v>#N/A</v>
      </c>
      <c r="Z11542" s="37"/>
      <c r="AA11542" s="37"/>
    </row>
    <row r="11543" spans="20:27">
      <c r="T11543" s="26">
        <v>11523</v>
      </c>
      <c r="U11543" s="26" t="e">
        <f t="shared" si="909"/>
        <v>#N/A</v>
      </c>
      <c r="V11543" s="36" t="e">
        <f t="shared" si="906"/>
        <v>#N/A</v>
      </c>
      <c r="W11543" s="29" t="e">
        <f t="shared" si="908"/>
        <v>#N/A</v>
      </c>
      <c r="X11543" s="37" t="e">
        <f t="shared" si="907"/>
        <v>#N/A</v>
      </c>
      <c r="Y11543" s="37" t="e">
        <f t="shared" si="905"/>
        <v>#N/A</v>
      </c>
      <c r="Z11543" s="37"/>
      <c r="AA11543" s="37"/>
    </row>
    <row r="11544" spans="20:27">
      <c r="T11544" s="26">
        <v>11524</v>
      </c>
      <c r="U11544" s="26" t="e">
        <f t="shared" si="909"/>
        <v>#N/A</v>
      </c>
      <c r="V11544" s="36" t="e">
        <f t="shared" si="906"/>
        <v>#N/A</v>
      </c>
      <c r="W11544" s="29" t="e">
        <f t="shared" si="908"/>
        <v>#N/A</v>
      </c>
      <c r="X11544" s="37" t="e">
        <f t="shared" si="907"/>
        <v>#N/A</v>
      </c>
      <c r="Y11544" s="37" t="e">
        <f t="shared" si="905"/>
        <v>#N/A</v>
      </c>
      <c r="Z11544" s="37"/>
      <c r="AA11544" s="37"/>
    </row>
    <row r="11545" spans="20:27">
      <c r="T11545" s="26">
        <v>11525</v>
      </c>
      <c r="U11545" s="26" t="e">
        <f t="shared" si="909"/>
        <v>#N/A</v>
      </c>
      <c r="V11545" s="36" t="e">
        <f t="shared" si="906"/>
        <v>#N/A</v>
      </c>
      <c r="W11545" s="29" t="e">
        <f t="shared" si="908"/>
        <v>#N/A</v>
      </c>
      <c r="X11545" s="37" t="e">
        <f t="shared" si="907"/>
        <v>#N/A</v>
      </c>
      <c r="Y11545" s="37" t="e">
        <f t="shared" si="905"/>
        <v>#N/A</v>
      </c>
      <c r="Z11545" s="37"/>
      <c r="AA11545" s="37"/>
    </row>
    <row r="11546" spans="20:27">
      <c r="T11546" s="26">
        <v>11526</v>
      </c>
      <c r="U11546" s="26" t="e">
        <f t="shared" si="909"/>
        <v>#N/A</v>
      </c>
      <c r="V11546" s="36" t="e">
        <f t="shared" si="906"/>
        <v>#N/A</v>
      </c>
      <c r="W11546" s="29" t="e">
        <f t="shared" si="908"/>
        <v>#N/A</v>
      </c>
      <c r="X11546" s="37" t="e">
        <f t="shared" si="907"/>
        <v>#N/A</v>
      </c>
      <c r="Y11546" s="37" t="e">
        <f t="shared" si="905"/>
        <v>#N/A</v>
      </c>
      <c r="Z11546" s="37"/>
      <c r="AA11546" s="37"/>
    </row>
    <row r="11547" spans="20:27">
      <c r="T11547" s="26">
        <v>11527</v>
      </c>
      <c r="U11547" s="26" t="e">
        <f t="shared" si="909"/>
        <v>#N/A</v>
      </c>
      <c r="V11547" s="36" t="e">
        <f t="shared" si="906"/>
        <v>#N/A</v>
      </c>
      <c r="W11547" s="29" t="e">
        <f t="shared" si="908"/>
        <v>#N/A</v>
      </c>
      <c r="X11547" s="37" t="e">
        <f t="shared" si="907"/>
        <v>#N/A</v>
      </c>
      <c r="Y11547" s="37" t="e">
        <f t="shared" si="905"/>
        <v>#N/A</v>
      </c>
      <c r="Z11547" s="37"/>
      <c r="AA11547" s="37"/>
    </row>
    <row r="11548" spans="20:27">
      <c r="T11548" s="26">
        <v>11528</v>
      </c>
      <c r="U11548" s="26" t="e">
        <f t="shared" si="909"/>
        <v>#N/A</v>
      </c>
      <c r="V11548" s="36" t="e">
        <f t="shared" si="906"/>
        <v>#N/A</v>
      </c>
      <c r="W11548" s="29" t="e">
        <f t="shared" si="908"/>
        <v>#N/A</v>
      </c>
      <c r="X11548" s="37" t="e">
        <f t="shared" si="907"/>
        <v>#N/A</v>
      </c>
      <c r="Y11548" s="37" t="e">
        <f t="shared" si="905"/>
        <v>#N/A</v>
      </c>
      <c r="Z11548" s="37"/>
      <c r="AA11548" s="37"/>
    </row>
    <row r="11549" spans="20:27">
      <c r="T11549" s="26">
        <v>11529</v>
      </c>
      <c r="U11549" s="26" t="e">
        <f t="shared" si="909"/>
        <v>#N/A</v>
      </c>
      <c r="V11549" s="36" t="e">
        <f t="shared" si="906"/>
        <v>#N/A</v>
      </c>
      <c r="W11549" s="29" t="e">
        <f t="shared" si="908"/>
        <v>#N/A</v>
      </c>
      <c r="X11549" s="37" t="e">
        <f t="shared" si="907"/>
        <v>#N/A</v>
      </c>
      <c r="Y11549" s="37" t="e">
        <f t="shared" si="905"/>
        <v>#N/A</v>
      </c>
      <c r="Z11549" s="37"/>
      <c r="AA11549" s="37"/>
    </row>
    <row r="11550" spans="20:27">
      <c r="T11550" s="26">
        <v>11530</v>
      </c>
      <c r="U11550" s="26" t="e">
        <f t="shared" si="909"/>
        <v>#N/A</v>
      </c>
      <c r="V11550" s="36" t="e">
        <f t="shared" si="906"/>
        <v>#N/A</v>
      </c>
      <c r="W11550" s="29" t="e">
        <f t="shared" si="908"/>
        <v>#N/A</v>
      </c>
      <c r="X11550" s="37" t="e">
        <f t="shared" si="907"/>
        <v>#N/A</v>
      </c>
      <c r="Y11550" s="37" t="e">
        <f t="shared" si="905"/>
        <v>#N/A</v>
      </c>
      <c r="Z11550" s="37"/>
      <c r="AA11550" s="37"/>
    </row>
    <row r="11551" spans="20:27">
      <c r="T11551" s="26">
        <v>11531</v>
      </c>
      <c r="U11551" s="26" t="e">
        <f t="shared" si="909"/>
        <v>#N/A</v>
      </c>
      <c r="V11551" s="36" t="e">
        <f t="shared" si="906"/>
        <v>#N/A</v>
      </c>
      <c r="W11551" s="29" t="e">
        <f t="shared" si="908"/>
        <v>#N/A</v>
      </c>
      <c r="X11551" s="37" t="e">
        <f t="shared" si="907"/>
        <v>#N/A</v>
      </c>
      <c r="Y11551" s="37" t="e">
        <f t="shared" ref="Y11551:Y11614" si="910">IF(($K$60+15)&gt;T11551,K$23*EXP(M$22*LOG(T11551/O$23)),(#N/A))</f>
        <v>#N/A</v>
      </c>
      <c r="Z11551" s="37"/>
      <c r="AA11551" s="37"/>
    </row>
    <row r="11552" spans="20:27">
      <c r="T11552" s="26">
        <v>11532</v>
      </c>
      <c r="U11552" s="26" t="e">
        <f t="shared" si="909"/>
        <v>#N/A</v>
      </c>
      <c r="V11552" s="36" t="e">
        <f t="shared" si="906"/>
        <v>#N/A</v>
      </c>
      <c r="W11552" s="29" t="e">
        <f t="shared" si="908"/>
        <v>#N/A</v>
      </c>
      <c r="X11552" s="37" t="e">
        <f t="shared" si="907"/>
        <v>#N/A</v>
      </c>
      <c r="Y11552" s="37" t="e">
        <f t="shared" si="910"/>
        <v>#N/A</v>
      </c>
      <c r="Z11552" s="37"/>
      <c r="AA11552" s="37"/>
    </row>
    <row r="11553" spans="20:27">
      <c r="T11553" s="26">
        <v>11533</v>
      </c>
      <c r="U11553" s="26" t="e">
        <f t="shared" si="909"/>
        <v>#N/A</v>
      </c>
      <c r="V11553" s="36" t="e">
        <f t="shared" si="906"/>
        <v>#N/A</v>
      </c>
      <c r="W11553" s="29" t="e">
        <f t="shared" si="908"/>
        <v>#N/A</v>
      </c>
      <c r="X11553" s="37" t="e">
        <f t="shared" si="907"/>
        <v>#N/A</v>
      </c>
      <c r="Y11553" s="37" t="e">
        <f t="shared" si="910"/>
        <v>#N/A</v>
      </c>
      <c r="Z11553" s="37"/>
      <c r="AA11553" s="37"/>
    </row>
    <row r="11554" spans="20:27">
      <c r="T11554" s="26">
        <v>11534</v>
      </c>
      <c r="U11554" s="26" t="e">
        <f t="shared" si="909"/>
        <v>#N/A</v>
      </c>
      <c r="V11554" s="36" t="e">
        <f t="shared" si="906"/>
        <v>#N/A</v>
      </c>
      <c r="W11554" s="29" t="e">
        <f t="shared" si="908"/>
        <v>#N/A</v>
      </c>
      <c r="X11554" s="37" t="e">
        <f t="shared" si="907"/>
        <v>#N/A</v>
      </c>
      <c r="Y11554" s="37" t="e">
        <f t="shared" si="910"/>
        <v>#N/A</v>
      </c>
      <c r="Z11554" s="37"/>
      <c r="AA11554" s="37"/>
    </row>
    <row r="11555" spans="20:27">
      <c r="T11555" s="26">
        <v>11535</v>
      </c>
      <c r="U11555" s="26" t="e">
        <f t="shared" si="909"/>
        <v>#N/A</v>
      </c>
      <c r="V11555" s="36" t="e">
        <f t="shared" si="906"/>
        <v>#N/A</v>
      </c>
      <c r="W11555" s="29" t="e">
        <f t="shared" si="908"/>
        <v>#N/A</v>
      </c>
      <c r="X11555" s="37" t="e">
        <f t="shared" si="907"/>
        <v>#N/A</v>
      </c>
      <c r="Y11555" s="37" t="e">
        <f t="shared" si="910"/>
        <v>#N/A</v>
      </c>
      <c r="Z11555" s="37"/>
      <c r="AA11555" s="37"/>
    </row>
    <row r="11556" spans="20:27">
      <c r="T11556" s="26">
        <v>11536</v>
      </c>
      <c r="U11556" s="26" t="e">
        <f t="shared" si="909"/>
        <v>#N/A</v>
      </c>
      <c r="V11556" s="36" t="e">
        <f t="shared" si="906"/>
        <v>#N/A</v>
      </c>
      <c r="W11556" s="29" t="e">
        <f t="shared" si="908"/>
        <v>#N/A</v>
      </c>
      <c r="X11556" s="37" t="e">
        <f t="shared" si="907"/>
        <v>#N/A</v>
      </c>
      <c r="Y11556" s="37" t="e">
        <f t="shared" si="910"/>
        <v>#N/A</v>
      </c>
      <c r="Z11556" s="37"/>
      <c r="AA11556" s="37"/>
    </row>
    <row r="11557" spans="20:27">
      <c r="T11557" s="26">
        <v>11537</v>
      </c>
      <c r="U11557" s="26" t="e">
        <f t="shared" si="909"/>
        <v>#N/A</v>
      </c>
      <c r="V11557" s="36" t="e">
        <f t="shared" si="906"/>
        <v>#N/A</v>
      </c>
      <c r="W11557" s="29" t="e">
        <f t="shared" si="908"/>
        <v>#N/A</v>
      </c>
      <c r="X11557" s="37" t="e">
        <f t="shared" si="907"/>
        <v>#N/A</v>
      </c>
      <c r="Y11557" s="37" t="e">
        <f t="shared" si="910"/>
        <v>#N/A</v>
      </c>
      <c r="Z11557" s="37"/>
      <c r="AA11557" s="37"/>
    </row>
    <row r="11558" spans="20:27">
      <c r="T11558" s="26">
        <v>11538</v>
      </c>
      <c r="U11558" s="26" t="e">
        <f t="shared" si="909"/>
        <v>#N/A</v>
      </c>
      <c r="V11558" s="36" t="e">
        <f t="shared" si="906"/>
        <v>#N/A</v>
      </c>
      <c r="W11558" s="29" t="e">
        <f t="shared" si="908"/>
        <v>#N/A</v>
      </c>
      <c r="X11558" s="37" t="e">
        <f t="shared" si="907"/>
        <v>#N/A</v>
      </c>
      <c r="Y11558" s="37" t="e">
        <f t="shared" si="910"/>
        <v>#N/A</v>
      </c>
      <c r="Z11558" s="37"/>
      <c r="AA11558" s="37"/>
    </row>
    <row r="11559" spans="20:27">
      <c r="T11559" s="26">
        <v>11539</v>
      </c>
      <c r="U11559" s="26" t="e">
        <f t="shared" si="909"/>
        <v>#N/A</v>
      </c>
      <c r="V11559" s="36" t="e">
        <f t="shared" si="906"/>
        <v>#N/A</v>
      </c>
      <c r="W11559" s="29" t="e">
        <f t="shared" si="908"/>
        <v>#N/A</v>
      </c>
      <c r="X11559" s="37" t="e">
        <f t="shared" si="907"/>
        <v>#N/A</v>
      </c>
      <c r="Y11559" s="37" t="e">
        <f t="shared" si="910"/>
        <v>#N/A</v>
      </c>
      <c r="Z11559" s="37"/>
      <c r="AA11559" s="37"/>
    </row>
    <row r="11560" spans="20:27">
      <c r="T11560" s="26">
        <v>11540</v>
      </c>
      <c r="U11560" s="26" t="e">
        <f t="shared" si="909"/>
        <v>#N/A</v>
      </c>
      <c r="V11560" s="36" t="e">
        <f t="shared" si="906"/>
        <v>#N/A</v>
      </c>
      <c r="W11560" s="29" t="e">
        <f t="shared" si="908"/>
        <v>#N/A</v>
      </c>
      <c r="X11560" s="37" t="e">
        <f t="shared" si="907"/>
        <v>#N/A</v>
      </c>
      <c r="Y11560" s="37" t="e">
        <f t="shared" si="910"/>
        <v>#N/A</v>
      </c>
      <c r="Z11560" s="37"/>
      <c r="AA11560" s="37"/>
    </row>
    <row r="11561" spans="20:27">
      <c r="T11561" s="26">
        <v>11541</v>
      </c>
      <c r="U11561" s="26" t="e">
        <f t="shared" si="909"/>
        <v>#N/A</v>
      </c>
      <c r="V11561" s="36" t="e">
        <f t="shared" si="906"/>
        <v>#N/A</v>
      </c>
      <c r="W11561" s="29" t="e">
        <f t="shared" si="908"/>
        <v>#N/A</v>
      </c>
      <c r="X11561" s="37" t="e">
        <f t="shared" si="907"/>
        <v>#N/A</v>
      </c>
      <c r="Y11561" s="37" t="e">
        <f t="shared" si="910"/>
        <v>#N/A</v>
      </c>
      <c r="Z11561" s="37"/>
      <c r="AA11561" s="37"/>
    </row>
    <row r="11562" spans="20:27">
      <c r="T11562" s="26">
        <v>11542</v>
      </c>
      <c r="U11562" s="26" t="e">
        <f t="shared" si="909"/>
        <v>#N/A</v>
      </c>
      <c r="V11562" s="36" t="e">
        <f t="shared" si="906"/>
        <v>#N/A</v>
      </c>
      <c r="W11562" s="29" t="e">
        <f t="shared" si="908"/>
        <v>#N/A</v>
      </c>
      <c r="X11562" s="37" t="e">
        <f t="shared" si="907"/>
        <v>#N/A</v>
      </c>
      <c r="Y11562" s="37" t="e">
        <f t="shared" si="910"/>
        <v>#N/A</v>
      </c>
      <c r="Z11562" s="37"/>
      <c r="AA11562" s="37"/>
    </row>
    <row r="11563" spans="20:27">
      <c r="T11563" s="26">
        <v>11543</v>
      </c>
      <c r="U11563" s="26" t="e">
        <f t="shared" si="909"/>
        <v>#N/A</v>
      </c>
      <c r="V11563" s="36" t="e">
        <f t="shared" si="906"/>
        <v>#N/A</v>
      </c>
      <c r="W11563" s="29" t="e">
        <f t="shared" si="908"/>
        <v>#N/A</v>
      </c>
      <c r="X11563" s="37" t="e">
        <f t="shared" si="907"/>
        <v>#N/A</v>
      </c>
      <c r="Y11563" s="37" t="e">
        <f t="shared" si="910"/>
        <v>#N/A</v>
      </c>
      <c r="Z11563" s="37"/>
      <c r="AA11563" s="37"/>
    </row>
    <row r="11564" spans="20:27">
      <c r="T11564" s="26">
        <v>11544</v>
      </c>
      <c r="U11564" s="26" t="e">
        <f t="shared" si="909"/>
        <v>#N/A</v>
      </c>
      <c r="V11564" s="36" t="e">
        <f t="shared" si="906"/>
        <v>#N/A</v>
      </c>
      <c r="W11564" s="29" t="e">
        <f t="shared" si="908"/>
        <v>#N/A</v>
      </c>
      <c r="X11564" s="37" t="e">
        <f t="shared" si="907"/>
        <v>#N/A</v>
      </c>
      <c r="Y11564" s="37" t="e">
        <f t="shared" si="910"/>
        <v>#N/A</v>
      </c>
      <c r="Z11564" s="37"/>
      <c r="AA11564" s="37"/>
    </row>
    <row r="11565" spans="20:27">
      <c r="T11565" s="26">
        <v>11545</v>
      </c>
      <c r="U11565" s="26" t="e">
        <f t="shared" si="909"/>
        <v>#N/A</v>
      </c>
      <c r="V11565" s="36" t="e">
        <f t="shared" si="906"/>
        <v>#N/A</v>
      </c>
      <c r="W11565" s="29" t="e">
        <f t="shared" si="908"/>
        <v>#N/A</v>
      </c>
      <c r="X11565" s="37" t="e">
        <f t="shared" si="907"/>
        <v>#N/A</v>
      </c>
      <c r="Y11565" s="37" t="e">
        <f t="shared" si="910"/>
        <v>#N/A</v>
      </c>
      <c r="Z11565" s="37"/>
      <c r="AA11565" s="37"/>
    </row>
    <row r="11566" spans="20:27">
      <c r="T11566" s="26">
        <v>11546</v>
      </c>
      <c r="U11566" s="26" t="e">
        <f t="shared" si="909"/>
        <v>#N/A</v>
      </c>
      <c r="V11566" s="36" t="e">
        <f t="shared" si="906"/>
        <v>#N/A</v>
      </c>
      <c r="W11566" s="29" t="e">
        <f t="shared" si="908"/>
        <v>#N/A</v>
      </c>
      <c r="X11566" s="37" t="e">
        <f t="shared" si="907"/>
        <v>#N/A</v>
      </c>
      <c r="Y11566" s="37" t="e">
        <f t="shared" si="910"/>
        <v>#N/A</v>
      </c>
      <c r="Z11566" s="37"/>
      <c r="AA11566" s="37"/>
    </row>
    <row r="11567" spans="20:27">
      <c r="T11567" s="26">
        <v>11547</v>
      </c>
      <c r="U11567" s="26" t="e">
        <f t="shared" si="909"/>
        <v>#N/A</v>
      </c>
      <c r="V11567" s="36" t="e">
        <f t="shared" si="906"/>
        <v>#N/A</v>
      </c>
      <c r="W11567" s="29" t="e">
        <f t="shared" si="908"/>
        <v>#N/A</v>
      </c>
      <c r="X11567" s="37" t="e">
        <f t="shared" si="907"/>
        <v>#N/A</v>
      </c>
      <c r="Y11567" s="37" t="e">
        <f t="shared" si="910"/>
        <v>#N/A</v>
      </c>
      <c r="Z11567" s="37"/>
      <c r="AA11567" s="37"/>
    </row>
    <row r="11568" spans="20:27">
      <c r="T11568" s="26">
        <v>11548</v>
      </c>
      <c r="U11568" s="26" t="e">
        <f t="shared" si="909"/>
        <v>#N/A</v>
      </c>
      <c r="V11568" s="36" t="e">
        <f t="shared" si="906"/>
        <v>#N/A</v>
      </c>
      <c r="W11568" s="29" t="e">
        <f t="shared" si="908"/>
        <v>#N/A</v>
      </c>
      <c r="X11568" s="37" t="e">
        <f t="shared" si="907"/>
        <v>#N/A</v>
      </c>
      <c r="Y11568" s="37" t="e">
        <f t="shared" si="910"/>
        <v>#N/A</v>
      </c>
      <c r="Z11568" s="37"/>
      <c r="AA11568" s="37"/>
    </row>
    <row r="11569" spans="20:27">
      <c r="T11569" s="26">
        <v>11549</v>
      </c>
      <c r="U11569" s="26" t="e">
        <f t="shared" si="909"/>
        <v>#N/A</v>
      </c>
      <c r="V11569" s="36" t="e">
        <f t="shared" si="906"/>
        <v>#N/A</v>
      </c>
      <c r="W11569" s="29" t="e">
        <f t="shared" si="908"/>
        <v>#N/A</v>
      </c>
      <c r="X11569" s="37" t="e">
        <f t="shared" si="907"/>
        <v>#N/A</v>
      </c>
      <c r="Y11569" s="37" t="e">
        <f t="shared" si="910"/>
        <v>#N/A</v>
      </c>
      <c r="Z11569" s="37"/>
      <c r="AA11569" s="37"/>
    </row>
    <row r="11570" spans="20:27">
      <c r="T11570" s="26">
        <v>11550</v>
      </c>
      <c r="U11570" s="26" t="e">
        <f t="shared" si="909"/>
        <v>#N/A</v>
      </c>
      <c r="V11570" s="36" t="e">
        <f t="shared" si="906"/>
        <v>#N/A</v>
      </c>
      <c r="W11570" s="29" t="e">
        <f t="shared" si="908"/>
        <v>#N/A</v>
      </c>
      <c r="X11570" s="37" t="e">
        <f t="shared" si="907"/>
        <v>#N/A</v>
      </c>
      <c r="Y11570" s="37" t="e">
        <f t="shared" si="910"/>
        <v>#N/A</v>
      </c>
      <c r="Z11570" s="37"/>
      <c r="AA11570" s="37"/>
    </row>
    <row r="11571" spans="20:27">
      <c r="T11571" s="26">
        <v>11551</v>
      </c>
      <c r="U11571" s="26" t="e">
        <f t="shared" si="909"/>
        <v>#N/A</v>
      </c>
      <c r="V11571" s="36" t="e">
        <f t="shared" si="906"/>
        <v>#N/A</v>
      </c>
      <c r="W11571" s="29" t="e">
        <f t="shared" si="908"/>
        <v>#N/A</v>
      </c>
      <c r="X11571" s="37" t="e">
        <f t="shared" si="907"/>
        <v>#N/A</v>
      </c>
      <c r="Y11571" s="37" t="e">
        <f t="shared" si="910"/>
        <v>#N/A</v>
      </c>
      <c r="Z11571" s="37"/>
      <c r="AA11571" s="37"/>
    </row>
    <row r="11572" spans="20:27">
      <c r="T11572" s="26">
        <v>11552</v>
      </c>
      <c r="U11572" s="26" t="e">
        <f t="shared" si="909"/>
        <v>#N/A</v>
      </c>
      <c r="V11572" s="36" t="e">
        <f t="shared" si="906"/>
        <v>#N/A</v>
      </c>
      <c r="W11572" s="29" t="e">
        <f t="shared" si="908"/>
        <v>#N/A</v>
      </c>
      <c r="X11572" s="37" t="e">
        <f t="shared" si="907"/>
        <v>#N/A</v>
      </c>
      <c r="Y11572" s="37" t="e">
        <f t="shared" si="910"/>
        <v>#N/A</v>
      </c>
      <c r="Z11572" s="37"/>
      <c r="AA11572" s="37"/>
    </row>
    <row r="11573" spans="20:27">
      <c r="T11573" s="26">
        <v>11553</v>
      </c>
      <c r="U11573" s="26" t="e">
        <f t="shared" si="909"/>
        <v>#N/A</v>
      </c>
      <c r="V11573" s="36" t="e">
        <f t="shared" si="906"/>
        <v>#N/A</v>
      </c>
      <c r="W11573" s="29" t="e">
        <f t="shared" si="908"/>
        <v>#N/A</v>
      </c>
      <c r="X11573" s="37" t="e">
        <f t="shared" si="907"/>
        <v>#N/A</v>
      </c>
      <c r="Y11573" s="37" t="e">
        <f t="shared" si="910"/>
        <v>#N/A</v>
      </c>
      <c r="Z11573" s="37"/>
      <c r="AA11573" s="37"/>
    </row>
    <row r="11574" spans="20:27">
      <c r="T11574" s="26">
        <v>11554</v>
      </c>
      <c r="U11574" s="26" t="e">
        <f t="shared" si="909"/>
        <v>#N/A</v>
      </c>
      <c r="V11574" s="36" t="e">
        <f t="shared" si="906"/>
        <v>#N/A</v>
      </c>
      <c r="W11574" s="29" t="e">
        <f t="shared" si="908"/>
        <v>#N/A</v>
      </c>
      <c r="X11574" s="37" t="e">
        <f t="shared" si="907"/>
        <v>#N/A</v>
      </c>
      <c r="Y11574" s="37" t="e">
        <f t="shared" si="910"/>
        <v>#N/A</v>
      </c>
      <c r="Z11574" s="37"/>
      <c r="AA11574" s="37"/>
    </row>
    <row r="11575" spans="20:27">
      <c r="T11575" s="26">
        <v>11555</v>
      </c>
      <c r="U11575" s="26" t="e">
        <f t="shared" si="909"/>
        <v>#N/A</v>
      </c>
      <c r="V11575" s="36" t="e">
        <f t="shared" si="906"/>
        <v>#N/A</v>
      </c>
      <c r="W11575" s="29" t="e">
        <f t="shared" si="908"/>
        <v>#N/A</v>
      </c>
      <c r="X11575" s="37" t="e">
        <f t="shared" si="907"/>
        <v>#N/A</v>
      </c>
      <c r="Y11575" s="37" t="e">
        <f t="shared" si="910"/>
        <v>#N/A</v>
      </c>
      <c r="Z11575" s="37"/>
      <c r="AA11575" s="37"/>
    </row>
    <row r="11576" spans="20:27">
      <c r="T11576" s="26">
        <v>11556</v>
      </c>
      <c r="U11576" s="26" t="e">
        <f t="shared" si="909"/>
        <v>#N/A</v>
      </c>
      <c r="V11576" s="36" t="e">
        <f t="shared" si="906"/>
        <v>#N/A</v>
      </c>
      <c r="W11576" s="29" t="e">
        <f t="shared" si="908"/>
        <v>#N/A</v>
      </c>
      <c r="X11576" s="37" t="e">
        <f t="shared" si="907"/>
        <v>#N/A</v>
      </c>
      <c r="Y11576" s="37" t="e">
        <f t="shared" si="910"/>
        <v>#N/A</v>
      </c>
      <c r="Z11576" s="37"/>
      <c r="AA11576" s="37"/>
    </row>
    <row r="11577" spans="20:27">
      <c r="T11577" s="26">
        <v>11557</v>
      </c>
      <c r="U11577" s="26" t="e">
        <f t="shared" si="909"/>
        <v>#N/A</v>
      </c>
      <c r="V11577" s="36" t="e">
        <f t="shared" si="906"/>
        <v>#N/A</v>
      </c>
      <c r="W11577" s="29" t="e">
        <f t="shared" si="908"/>
        <v>#N/A</v>
      </c>
      <c r="X11577" s="37" t="e">
        <f t="shared" si="907"/>
        <v>#N/A</v>
      </c>
      <c r="Y11577" s="37" t="e">
        <f t="shared" si="910"/>
        <v>#N/A</v>
      </c>
      <c r="Z11577" s="37"/>
      <c r="AA11577" s="37"/>
    </row>
    <row r="11578" spans="20:27">
      <c r="T11578" s="26">
        <v>11558</v>
      </c>
      <c r="U11578" s="26" t="e">
        <f t="shared" si="909"/>
        <v>#N/A</v>
      </c>
      <c r="V11578" s="36" t="e">
        <f t="shared" si="906"/>
        <v>#N/A</v>
      </c>
      <c r="W11578" s="29" t="e">
        <f t="shared" si="908"/>
        <v>#N/A</v>
      </c>
      <c r="X11578" s="37" t="e">
        <f t="shared" si="907"/>
        <v>#N/A</v>
      </c>
      <c r="Y11578" s="37" t="e">
        <f t="shared" si="910"/>
        <v>#N/A</v>
      </c>
      <c r="Z11578" s="37"/>
      <c r="AA11578" s="37"/>
    </row>
    <row r="11579" spans="20:27">
      <c r="T11579" s="26">
        <v>11559</v>
      </c>
      <c r="U11579" s="26" t="e">
        <f t="shared" si="909"/>
        <v>#N/A</v>
      </c>
      <c r="V11579" s="36" t="e">
        <f t="shared" si="906"/>
        <v>#N/A</v>
      </c>
      <c r="W11579" s="29" t="e">
        <f t="shared" si="908"/>
        <v>#N/A</v>
      </c>
      <c r="X11579" s="37" t="e">
        <f t="shared" si="907"/>
        <v>#N/A</v>
      </c>
      <c r="Y11579" s="37" t="e">
        <f t="shared" si="910"/>
        <v>#N/A</v>
      </c>
      <c r="Z11579" s="37"/>
      <c r="AA11579" s="37"/>
    </row>
    <row r="11580" spans="20:27">
      <c r="T11580" s="26">
        <v>11560</v>
      </c>
      <c r="U11580" s="26" t="e">
        <f t="shared" si="909"/>
        <v>#N/A</v>
      </c>
      <c r="V11580" s="36" t="e">
        <f t="shared" si="906"/>
        <v>#N/A</v>
      </c>
      <c r="W11580" s="29" t="e">
        <f t="shared" si="908"/>
        <v>#N/A</v>
      </c>
      <c r="X11580" s="37" t="e">
        <f t="shared" si="907"/>
        <v>#N/A</v>
      </c>
      <c r="Y11580" s="37" t="e">
        <f t="shared" si="910"/>
        <v>#N/A</v>
      </c>
      <c r="Z11580" s="37"/>
      <c r="AA11580" s="37"/>
    </row>
    <row r="11581" spans="20:27">
      <c r="T11581" s="26">
        <v>11561</v>
      </c>
      <c r="U11581" s="26" t="e">
        <f t="shared" si="909"/>
        <v>#N/A</v>
      </c>
      <c r="V11581" s="36" t="e">
        <f t="shared" si="906"/>
        <v>#N/A</v>
      </c>
      <c r="W11581" s="29" t="e">
        <f t="shared" si="908"/>
        <v>#N/A</v>
      </c>
      <c r="X11581" s="37" t="e">
        <f t="shared" si="907"/>
        <v>#N/A</v>
      </c>
      <c r="Y11581" s="37" t="e">
        <f t="shared" si="910"/>
        <v>#N/A</v>
      </c>
      <c r="Z11581" s="37"/>
      <c r="AA11581" s="37"/>
    </row>
    <row r="11582" spans="20:27">
      <c r="T11582" s="26">
        <v>11562</v>
      </c>
      <c r="U11582" s="26" t="e">
        <f t="shared" si="909"/>
        <v>#N/A</v>
      </c>
      <c r="V11582" s="36" t="e">
        <f t="shared" si="906"/>
        <v>#N/A</v>
      </c>
      <c r="W11582" s="29" t="e">
        <f t="shared" si="908"/>
        <v>#N/A</v>
      </c>
      <c r="X11582" s="37" t="e">
        <f t="shared" si="907"/>
        <v>#N/A</v>
      </c>
      <c r="Y11582" s="37" t="e">
        <f t="shared" si="910"/>
        <v>#N/A</v>
      </c>
      <c r="Z11582" s="37"/>
      <c r="AA11582" s="37"/>
    </row>
    <row r="11583" spans="20:27">
      <c r="T11583" s="26">
        <v>11563</v>
      </c>
      <c r="U11583" s="26" t="e">
        <f t="shared" si="909"/>
        <v>#N/A</v>
      </c>
      <c r="V11583" s="36" t="e">
        <f t="shared" si="906"/>
        <v>#N/A</v>
      </c>
      <c r="W11583" s="29" t="e">
        <f t="shared" si="908"/>
        <v>#N/A</v>
      </c>
      <c r="X11583" s="37" t="e">
        <f t="shared" si="907"/>
        <v>#N/A</v>
      </c>
      <c r="Y11583" s="37" t="e">
        <f t="shared" si="910"/>
        <v>#N/A</v>
      </c>
      <c r="Z11583" s="37"/>
      <c r="AA11583" s="37"/>
    </row>
    <row r="11584" spans="20:27">
      <c r="T11584" s="26">
        <v>11564</v>
      </c>
      <c r="U11584" s="26" t="e">
        <f t="shared" si="909"/>
        <v>#N/A</v>
      </c>
      <c r="V11584" s="36" t="e">
        <f t="shared" si="906"/>
        <v>#N/A</v>
      </c>
      <c r="W11584" s="29" t="e">
        <f t="shared" si="908"/>
        <v>#N/A</v>
      </c>
      <c r="X11584" s="37" t="e">
        <f t="shared" si="907"/>
        <v>#N/A</v>
      </c>
      <c r="Y11584" s="37" t="e">
        <f t="shared" si="910"/>
        <v>#N/A</v>
      </c>
      <c r="Z11584" s="37"/>
      <c r="AA11584" s="37"/>
    </row>
    <row r="11585" spans="20:27">
      <c r="T11585" s="26">
        <v>11565</v>
      </c>
      <c r="U11585" s="26" t="e">
        <f t="shared" si="909"/>
        <v>#N/A</v>
      </c>
      <c r="V11585" s="36" t="e">
        <f t="shared" si="906"/>
        <v>#N/A</v>
      </c>
      <c r="W11585" s="29" t="e">
        <f t="shared" si="908"/>
        <v>#N/A</v>
      </c>
      <c r="X11585" s="37" t="e">
        <f t="shared" si="907"/>
        <v>#N/A</v>
      </c>
      <c r="Y11585" s="37" t="e">
        <f t="shared" si="910"/>
        <v>#N/A</v>
      </c>
      <c r="Z11585" s="37"/>
      <c r="AA11585" s="37"/>
    </row>
    <row r="11586" spans="20:27">
      <c r="T11586" s="26">
        <v>11566</v>
      </c>
      <c r="U11586" s="26" t="e">
        <f t="shared" si="909"/>
        <v>#N/A</v>
      </c>
      <c r="V11586" s="36" t="e">
        <f t="shared" si="906"/>
        <v>#N/A</v>
      </c>
      <c r="W11586" s="29" t="e">
        <f t="shared" si="908"/>
        <v>#N/A</v>
      </c>
      <c r="X11586" s="37" t="e">
        <f t="shared" si="907"/>
        <v>#N/A</v>
      </c>
      <c r="Y11586" s="37" t="e">
        <f t="shared" si="910"/>
        <v>#N/A</v>
      </c>
      <c r="Z11586" s="37"/>
      <c r="AA11586" s="37"/>
    </row>
    <row r="11587" spans="20:27">
      <c r="T11587" s="26">
        <v>11567</v>
      </c>
      <c r="U11587" s="26" t="e">
        <f t="shared" si="909"/>
        <v>#N/A</v>
      </c>
      <c r="V11587" s="36" t="e">
        <f t="shared" si="906"/>
        <v>#N/A</v>
      </c>
      <c r="W11587" s="29" t="e">
        <f t="shared" si="908"/>
        <v>#N/A</v>
      </c>
      <c r="X11587" s="37" t="e">
        <f t="shared" si="907"/>
        <v>#N/A</v>
      </c>
      <c r="Y11587" s="37" t="e">
        <f t="shared" si="910"/>
        <v>#N/A</v>
      </c>
      <c r="Z11587" s="37"/>
      <c r="AA11587" s="37"/>
    </row>
    <row r="11588" spans="20:27">
      <c r="T11588" s="26">
        <v>11568</v>
      </c>
      <c r="U11588" s="26" t="e">
        <f t="shared" si="909"/>
        <v>#N/A</v>
      </c>
      <c r="V11588" s="36" t="e">
        <f t="shared" si="906"/>
        <v>#N/A</v>
      </c>
      <c r="W11588" s="29" t="e">
        <f t="shared" si="908"/>
        <v>#N/A</v>
      </c>
      <c r="X11588" s="37" t="e">
        <f t="shared" si="907"/>
        <v>#N/A</v>
      </c>
      <c r="Y11588" s="37" t="e">
        <f t="shared" si="910"/>
        <v>#N/A</v>
      </c>
      <c r="Z11588" s="37"/>
      <c r="AA11588" s="37"/>
    </row>
    <row r="11589" spans="20:27">
      <c r="T11589" s="26">
        <v>11569</v>
      </c>
      <c r="U11589" s="26" t="e">
        <f t="shared" si="909"/>
        <v>#N/A</v>
      </c>
      <c r="V11589" s="36" t="e">
        <f t="shared" si="906"/>
        <v>#N/A</v>
      </c>
      <c r="W11589" s="29" t="e">
        <f t="shared" si="908"/>
        <v>#N/A</v>
      </c>
      <c r="X11589" s="37" t="e">
        <f t="shared" si="907"/>
        <v>#N/A</v>
      </c>
      <c r="Y11589" s="37" t="e">
        <f t="shared" si="910"/>
        <v>#N/A</v>
      </c>
      <c r="Z11589" s="37"/>
      <c r="AA11589" s="37"/>
    </row>
    <row r="11590" spans="20:27">
      <c r="T11590" s="26">
        <v>11570</v>
      </c>
      <c r="U11590" s="26" t="e">
        <f t="shared" si="909"/>
        <v>#N/A</v>
      </c>
      <c r="V11590" s="36" t="e">
        <f t="shared" si="906"/>
        <v>#N/A</v>
      </c>
      <c r="W11590" s="29" t="e">
        <f t="shared" si="908"/>
        <v>#N/A</v>
      </c>
      <c r="X11590" s="37" t="e">
        <f t="shared" si="907"/>
        <v>#N/A</v>
      </c>
      <c r="Y11590" s="37" t="e">
        <f t="shared" si="910"/>
        <v>#N/A</v>
      </c>
      <c r="Z11590" s="37"/>
      <c r="AA11590" s="37"/>
    </row>
    <row r="11591" spans="20:27">
      <c r="T11591" s="26">
        <v>11571</v>
      </c>
      <c r="U11591" s="26" t="e">
        <f t="shared" si="909"/>
        <v>#N/A</v>
      </c>
      <c r="V11591" s="36" t="e">
        <f t="shared" si="906"/>
        <v>#N/A</v>
      </c>
      <c r="W11591" s="29" t="e">
        <f t="shared" si="908"/>
        <v>#N/A</v>
      </c>
      <c r="X11591" s="37" t="e">
        <f t="shared" si="907"/>
        <v>#N/A</v>
      </c>
      <c r="Y11591" s="37" t="e">
        <f t="shared" si="910"/>
        <v>#N/A</v>
      </c>
      <c r="Z11591" s="37"/>
      <c r="AA11591" s="37"/>
    </row>
    <row r="11592" spans="20:27">
      <c r="T11592" s="26">
        <v>11572</v>
      </c>
      <c r="U11592" s="26" t="e">
        <f t="shared" si="909"/>
        <v>#N/A</v>
      </c>
      <c r="V11592" s="36" t="e">
        <f t="shared" ref="V11592:V11655" si="911">K$23*EXP(M$22*LOG(T11592/O$23))</f>
        <v>#N/A</v>
      </c>
      <c r="W11592" s="29" t="e">
        <f t="shared" si="908"/>
        <v>#N/A</v>
      </c>
      <c r="X11592" s="37" t="e">
        <f t="shared" ref="X11592:X11655" si="912">IF(($K$60+15)&gt;T11592,T11592,(#N/A))</f>
        <v>#N/A</v>
      </c>
      <c r="Y11592" s="37" t="e">
        <f t="shared" si="910"/>
        <v>#N/A</v>
      </c>
      <c r="Z11592" s="37"/>
      <c r="AA11592" s="37"/>
    </row>
    <row r="11593" spans="20:27">
      <c r="T11593" s="26">
        <v>11573</v>
      </c>
      <c r="U11593" s="26" t="e">
        <f t="shared" si="909"/>
        <v>#N/A</v>
      </c>
      <c r="V11593" s="36" t="e">
        <f t="shared" si="911"/>
        <v>#N/A</v>
      </c>
      <c r="W11593" s="29" t="e">
        <f t="shared" si="908"/>
        <v>#N/A</v>
      </c>
      <c r="X11593" s="37" t="e">
        <f t="shared" si="912"/>
        <v>#N/A</v>
      </c>
      <c r="Y11593" s="37" t="e">
        <f t="shared" si="910"/>
        <v>#N/A</v>
      </c>
      <c r="Z11593" s="37"/>
      <c r="AA11593" s="37"/>
    </row>
    <row r="11594" spans="20:27">
      <c r="T11594" s="26">
        <v>11574</v>
      </c>
      <c r="U11594" s="26" t="e">
        <f t="shared" si="909"/>
        <v>#N/A</v>
      </c>
      <c r="V11594" s="36" t="e">
        <f t="shared" si="911"/>
        <v>#N/A</v>
      </c>
      <c r="W11594" s="29" t="e">
        <f t="shared" si="908"/>
        <v>#N/A</v>
      </c>
      <c r="X11594" s="37" t="e">
        <f t="shared" si="912"/>
        <v>#N/A</v>
      </c>
      <c r="Y11594" s="37" t="e">
        <f t="shared" si="910"/>
        <v>#N/A</v>
      </c>
      <c r="Z11594" s="37"/>
      <c r="AA11594" s="37"/>
    </row>
    <row r="11595" spans="20:27">
      <c r="T11595" s="26">
        <v>11575</v>
      </c>
      <c r="U11595" s="26" t="e">
        <f t="shared" si="909"/>
        <v>#N/A</v>
      </c>
      <c r="V11595" s="36" t="e">
        <f t="shared" si="911"/>
        <v>#N/A</v>
      </c>
      <c r="W11595" s="29" t="e">
        <f t="shared" si="908"/>
        <v>#N/A</v>
      </c>
      <c r="X11595" s="37" t="e">
        <f t="shared" si="912"/>
        <v>#N/A</v>
      </c>
      <c r="Y11595" s="37" t="e">
        <f t="shared" si="910"/>
        <v>#N/A</v>
      </c>
      <c r="Z11595" s="37"/>
      <c r="AA11595" s="37"/>
    </row>
    <row r="11596" spans="20:27">
      <c r="T11596" s="26">
        <v>11576</v>
      </c>
      <c r="U11596" s="26" t="e">
        <f t="shared" si="909"/>
        <v>#N/A</v>
      </c>
      <c r="V11596" s="36" t="e">
        <f t="shared" si="911"/>
        <v>#N/A</v>
      </c>
      <c r="W11596" s="29" t="e">
        <f t="shared" si="908"/>
        <v>#N/A</v>
      </c>
      <c r="X11596" s="37" t="e">
        <f t="shared" si="912"/>
        <v>#N/A</v>
      </c>
      <c r="Y11596" s="37" t="e">
        <f t="shared" si="910"/>
        <v>#N/A</v>
      </c>
      <c r="Z11596" s="37"/>
      <c r="AA11596" s="37"/>
    </row>
    <row r="11597" spans="20:27">
      <c r="T11597" s="26">
        <v>11577</v>
      </c>
      <c r="U11597" s="26" t="e">
        <f t="shared" si="909"/>
        <v>#N/A</v>
      </c>
      <c r="V11597" s="36" t="e">
        <f t="shared" si="911"/>
        <v>#N/A</v>
      </c>
      <c r="W11597" s="29" t="e">
        <f t="shared" si="908"/>
        <v>#N/A</v>
      </c>
      <c r="X11597" s="37" t="e">
        <f t="shared" si="912"/>
        <v>#N/A</v>
      </c>
      <c r="Y11597" s="37" t="e">
        <f t="shared" si="910"/>
        <v>#N/A</v>
      </c>
      <c r="Z11597" s="37"/>
      <c r="AA11597" s="37"/>
    </row>
    <row r="11598" spans="20:27">
      <c r="T11598" s="26">
        <v>11578</v>
      </c>
      <c r="U11598" s="26" t="e">
        <f t="shared" si="909"/>
        <v>#N/A</v>
      </c>
      <c r="V11598" s="36" t="e">
        <f t="shared" si="911"/>
        <v>#N/A</v>
      </c>
      <c r="W11598" s="29" t="e">
        <f t="shared" si="908"/>
        <v>#N/A</v>
      </c>
      <c r="X11598" s="37" t="e">
        <f t="shared" si="912"/>
        <v>#N/A</v>
      </c>
      <c r="Y11598" s="37" t="e">
        <f t="shared" si="910"/>
        <v>#N/A</v>
      </c>
      <c r="Z11598" s="37"/>
      <c r="AA11598" s="37"/>
    </row>
    <row r="11599" spans="20:27">
      <c r="T11599" s="26">
        <v>11579</v>
      </c>
      <c r="U11599" s="26" t="e">
        <f t="shared" si="909"/>
        <v>#N/A</v>
      </c>
      <c r="V11599" s="36" t="e">
        <f t="shared" si="911"/>
        <v>#N/A</v>
      </c>
      <c r="W11599" s="29" t="e">
        <f t="shared" si="908"/>
        <v>#N/A</v>
      </c>
      <c r="X11599" s="37" t="e">
        <f t="shared" si="912"/>
        <v>#N/A</v>
      </c>
      <c r="Y11599" s="37" t="e">
        <f t="shared" si="910"/>
        <v>#N/A</v>
      </c>
      <c r="Z11599" s="37"/>
      <c r="AA11599" s="37"/>
    </row>
    <row r="11600" spans="20:27">
      <c r="T11600" s="26">
        <v>11580</v>
      </c>
      <c r="U11600" s="26" t="e">
        <f t="shared" si="909"/>
        <v>#N/A</v>
      </c>
      <c r="V11600" s="36" t="e">
        <f t="shared" si="911"/>
        <v>#N/A</v>
      </c>
      <c r="W11600" s="29" t="e">
        <f t="shared" si="908"/>
        <v>#N/A</v>
      </c>
      <c r="X11600" s="37" t="e">
        <f t="shared" si="912"/>
        <v>#N/A</v>
      </c>
      <c r="Y11600" s="37" t="e">
        <f t="shared" si="910"/>
        <v>#N/A</v>
      </c>
      <c r="Z11600" s="37"/>
      <c r="AA11600" s="37"/>
    </row>
    <row r="11601" spans="20:27">
      <c r="T11601" s="26">
        <v>11581</v>
      </c>
      <c r="U11601" s="26" t="e">
        <f t="shared" si="909"/>
        <v>#N/A</v>
      </c>
      <c r="V11601" s="36" t="e">
        <f t="shared" si="911"/>
        <v>#N/A</v>
      </c>
      <c r="W11601" s="29" t="e">
        <f t="shared" si="908"/>
        <v>#N/A</v>
      </c>
      <c r="X11601" s="37" t="e">
        <f t="shared" si="912"/>
        <v>#N/A</v>
      </c>
      <c r="Y11601" s="37" t="e">
        <f t="shared" si="910"/>
        <v>#N/A</v>
      </c>
      <c r="Z11601" s="37"/>
      <c r="AA11601" s="37"/>
    </row>
    <row r="11602" spans="20:27">
      <c r="T11602" s="26">
        <v>11582</v>
      </c>
      <c r="U11602" s="26" t="e">
        <f t="shared" si="909"/>
        <v>#N/A</v>
      </c>
      <c r="V11602" s="36" t="e">
        <f t="shared" si="911"/>
        <v>#N/A</v>
      </c>
      <c r="W11602" s="29" t="e">
        <f t="shared" si="908"/>
        <v>#N/A</v>
      </c>
      <c r="X11602" s="37" t="e">
        <f t="shared" si="912"/>
        <v>#N/A</v>
      </c>
      <c r="Y11602" s="37" t="e">
        <f t="shared" si="910"/>
        <v>#N/A</v>
      </c>
      <c r="Z11602" s="37"/>
      <c r="AA11602" s="37"/>
    </row>
    <row r="11603" spans="20:27">
      <c r="T11603" s="26">
        <v>11583</v>
      </c>
      <c r="U11603" s="26" t="e">
        <f t="shared" si="909"/>
        <v>#N/A</v>
      </c>
      <c r="V11603" s="36" t="e">
        <f t="shared" si="911"/>
        <v>#N/A</v>
      </c>
      <c r="W11603" s="29" t="e">
        <f t="shared" si="908"/>
        <v>#N/A</v>
      </c>
      <c r="X11603" s="37" t="e">
        <f t="shared" si="912"/>
        <v>#N/A</v>
      </c>
      <c r="Y11603" s="37" t="e">
        <f t="shared" si="910"/>
        <v>#N/A</v>
      </c>
      <c r="Z11603" s="37"/>
      <c r="AA11603" s="37"/>
    </row>
    <row r="11604" spans="20:27">
      <c r="T11604" s="26">
        <v>11584</v>
      </c>
      <c r="U11604" s="26" t="e">
        <f t="shared" si="909"/>
        <v>#N/A</v>
      </c>
      <c r="V11604" s="36" t="e">
        <f t="shared" si="911"/>
        <v>#N/A</v>
      </c>
      <c r="W11604" s="29" t="e">
        <f t="shared" si="908"/>
        <v>#N/A</v>
      </c>
      <c r="X11604" s="37" t="e">
        <f t="shared" si="912"/>
        <v>#N/A</v>
      </c>
      <c r="Y11604" s="37" t="e">
        <f t="shared" si="910"/>
        <v>#N/A</v>
      </c>
      <c r="Z11604" s="37"/>
      <c r="AA11604" s="37"/>
    </row>
    <row r="11605" spans="20:27">
      <c r="T11605" s="26">
        <v>11585</v>
      </c>
      <c r="U11605" s="26" t="e">
        <f t="shared" si="909"/>
        <v>#N/A</v>
      </c>
      <c r="V11605" s="36" t="e">
        <f t="shared" si="911"/>
        <v>#N/A</v>
      </c>
      <c r="W11605" s="29" t="e">
        <f t="shared" ref="W11605:W11668" si="913">IF(U11605="",(#N/A),V11605)</f>
        <v>#N/A</v>
      </c>
      <c r="X11605" s="37" t="e">
        <f t="shared" si="912"/>
        <v>#N/A</v>
      </c>
      <c r="Y11605" s="37" t="e">
        <f t="shared" si="910"/>
        <v>#N/A</v>
      </c>
      <c r="Z11605" s="37"/>
      <c r="AA11605" s="37"/>
    </row>
    <row r="11606" spans="20:27">
      <c r="T11606" s="26">
        <v>11586</v>
      </c>
      <c r="U11606" s="26" t="e">
        <f t="shared" ref="U11606:U11669" si="914">IF(MAX(D$20:D$64)&lt;T11606,(#N/A),T11606)</f>
        <v>#N/A</v>
      </c>
      <c r="V11606" s="36" t="e">
        <f t="shared" si="911"/>
        <v>#N/A</v>
      </c>
      <c r="W11606" s="29" t="e">
        <f t="shared" si="913"/>
        <v>#N/A</v>
      </c>
      <c r="X11606" s="37" t="e">
        <f t="shared" si="912"/>
        <v>#N/A</v>
      </c>
      <c r="Y11606" s="37" t="e">
        <f t="shared" si="910"/>
        <v>#N/A</v>
      </c>
      <c r="Z11606" s="37"/>
      <c r="AA11606" s="37"/>
    </row>
    <row r="11607" spans="20:27">
      <c r="T11607" s="26">
        <v>11587</v>
      </c>
      <c r="U11607" s="26" t="e">
        <f t="shared" si="914"/>
        <v>#N/A</v>
      </c>
      <c r="V11607" s="36" t="e">
        <f t="shared" si="911"/>
        <v>#N/A</v>
      </c>
      <c r="W11607" s="29" t="e">
        <f t="shared" si="913"/>
        <v>#N/A</v>
      </c>
      <c r="X11607" s="37" t="e">
        <f t="shared" si="912"/>
        <v>#N/A</v>
      </c>
      <c r="Y11607" s="37" t="e">
        <f t="shared" si="910"/>
        <v>#N/A</v>
      </c>
      <c r="Z11607" s="37"/>
      <c r="AA11607" s="37"/>
    </row>
    <row r="11608" spans="20:27">
      <c r="T11608" s="26">
        <v>11588</v>
      </c>
      <c r="U11608" s="26" t="e">
        <f t="shared" si="914"/>
        <v>#N/A</v>
      </c>
      <c r="V11608" s="36" t="e">
        <f t="shared" si="911"/>
        <v>#N/A</v>
      </c>
      <c r="W11608" s="29" t="e">
        <f t="shared" si="913"/>
        <v>#N/A</v>
      </c>
      <c r="X11608" s="37" t="e">
        <f t="shared" si="912"/>
        <v>#N/A</v>
      </c>
      <c r="Y11608" s="37" t="e">
        <f t="shared" si="910"/>
        <v>#N/A</v>
      </c>
      <c r="Z11608" s="37"/>
      <c r="AA11608" s="37"/>
    </row>
    <row r="11609" spans="20:27">
      <c r="T11609" s="26">
        <v>11589</v>
      </c>
      <c r="U11609" s="26" t="e">
        <f t="shared" si="914"/>
        <v>#N/A</v>
      </c>
      <c r="V11609" s="36" t="e">
        <f t="shared" si="911"/>
        <v>#N/A</v>
      </c>
      <c r="W11609" s="29" t="e">
        <f t="shared" si="913"/>
        <v>#N/A</v>
      </c>
      <c r="X11609" s="37" t="e">
        <f t="shared" si="912"/>
        <v>#N/A</v>
      </c>
      <c r="Y11609" s="37" t="e">
        <f t="shared" si="910"/>
        <v>#N/A</v>
      </c>
      <c r="Z11609" s="37"/>
      <c r="AA11609" s="37"/>
    </row>
    <row r="11610" spans="20:27">
      <c r="T11610" s="26">
        <v>11590</v>
      </c>
      <c r="U11610" s="26" t="e">
        <f t="shared" si="914"/>
        <v>#N/A</v>
      </c>
      <c r="V11610" s="36" t="e">
        <f t="shared" si="911"/>
        <v>#N/A</v>
      </c>
      <c r="W11610" s="29" t="e">
        <f t="shared" si="913"/>
        <v>#N/A</v>
      </c>
      <c r="X11610" s="37" t="e">
        <f t="shared" si="912"/>
        <v>#N/A</v>
      </c>
      <c r="Y11610" s="37" t="e">
        <f t="shared" si="910"/>
        <v>#N/A</v>
      </c>
      <c r="Z11610" s="37"/>
      <c r="AA11610" s="37"/>
    </row>
    <row r="11611" spans="20:27">
      <c r="T11611" s="26">
        <v>11591</v>
      </c>
      <c r="U11611" s="26" t="e">
        <f t="shared" si="914"/>
        <v>#N/A</v>
      </c>
      <c r="V11611" s="36" t="e">
        <f t="shared" si="911"/>
        <v>#N/A</v>
      </c>
      <c r="W11611" s="29" t="e">
        <f t="shared" si="913"/>
        <v>#N/A</v>
      </c>
      <c r="X11611" s="37" t="e">
        <f t="shared" si="912"/>
        <v>#N/A</v>
      </c>
      <c r="Y11611" s="37" t="e">
        <f t="shared" si="910"/>
        <v>#N/A</v>
      </c>
      <c r="Z11611" s="37"/>
      <c r="AA11611" s="37"/>
    </row>
    <row r="11612" spans="20:27">
      <c r="T11612" s="26">
        <v>11592</v>
      </c>
      <c r="U11612" s="26" t="e">
        <f t="shared" si="914"/>
        <v>#N/A</v>
      </c>
      <c r="V11612" s="36" t="e">
        <f t="shared" si="911"/>
        <v>#N/A</v>
      </c>
      <c r="W11612" s="29" t="e">
        <f t="shared" si="913"/>
        <v>#N/A</v>
      </c>
      <c r="X11612" s="37" t="e">
        <f t="shared" si="912"/>
        <v>#N/A</v>
      </c>
      <c r="Y11612" s="37" t="e">
        <f t="shared" si="910"/>
        <v>#N/A</v>
      </c>
      <c r="Z11612" s="37"/>
      <c r="AA11612" s="37"/>
    </row>
    <row r="11613" spans="20:27">
      <c r="T11613" s="26">
        <v>11593</v>
      </c>
      <c r="U11613" s="26" t="e">
        <f t="shared" si="914"/>
        <v>#N/A</v>
      </c>
      <c r="V11613" s="36" t="e">
        <f t="shared" si="911"/>
        <v>#N/A</v>
      </c>
      <c r="W11613" s="29" t="e">
        <f t="shared" si="913"/>
        <v>#N/A</v>
      </c>
      <c r="X11613" s="37" t="e">
        <f t="shared" si="912"/>
        <v>#N/A</v>
      </c>
      <c r="Y11613" s="37" t="e">
        <f t="shared" si="910"/>
        <v>#N/A</v>
      </c>
      <c r="Z11613" s="37"/>
      <c r="AA11613" s="37"/>
    </row>
    <row r="11614" spans="20:27">
      <c r="T11614" s="26">
        <v>11594</v>
      </c>
      <c r="U11614" s="26" t="e">
        <f t="shared" si="914"/>
        <v>#N/A</v>
      </c>
      <c r="V11614" s="36" t="e">
        <f t="shared" si="911"/>
        <v>#N/A</v>
      </c>
      <c r="W11614" s="29" t="e">
        <f t="shared" si="913"/>
        <v>#N/A</v>
      </c>
      <c r="X11614" s="37" t="e">
        <f t="shared" si="912"/>
        <v>#N/A</v>
      </c>
      <c r="Y11614" s="37" t="e">
        <f t="shared" si="910"/>
        <v>#N/A</v>
      </c>
      <c r="Z11614" s="37"/>
      <c r="AA11614" s="37"/>
    </row>
    <row r="11615" spans="20:27">
      <c r="T11615" s="26">
        <v>11595</v>
      </c>
      <c r="U11615" s="26" t="e">
        <f t="shared" si="914"/>
        <v>#N/A</v>
      </c>
      <c r="V11615" s="36" t="e">
        <f t="shared" si="911"/>
        <v>#N/A</v>
      </c>
      <c r="W11615" s="29" t="e">
        <f t="shared" si="913"/>
        <v>#N/A</v>
      </c>
      <c r="X11615" s="37" t="e">
        <f t="shared" si="912"/>
        <v>#N/A</v>
      </c>
      <c r="Y11615" s="37" t="e">
        <f t="shared" ref="Y11615:Y11678" si="915">IF(($K$60+15)&gt;T11615,K$23*EXP(M$22*LOG(T11615/O$23)),(#N/A))</f>
        <v>#N/A</v>
      </c>
      <c r="Z11615" s="37"/>
      <c r="AA11615" s="37"/>
    </row>
    <row r="11616" spans="20:27">
      <c r="T11616" s="26">
        <v>11596</v>
      </c>
      <c r="U11616" s="26" t="e">
        <f t="shared" si="914"/>
        <v>#N/A</v>
      </c>
      <c r="V11616" s="36" t="e">
        <f t="shared" si="911"/>
        <v>#N/A</v>
      </c>
      <c r="W11616" s="29" t="e">
        <f t="shared" si="913"/>
        <v>#N/A</v>
      </c>
      <c r="X11616" s="37" t="e">
        <f t="shared" si="912"/>
        <v>#N/A</v>
      </c>
      <c r="Y11616" s="37" t="e">
        <f t="shared" si="915"/>
        <v>#N/A</v>
      </c>
      <c r="Z11616" s="37"/>
      <c r="AA11616" s="37"/>
    </row>
    <row r="11617" spans="20:27">
      <c r="T11617" s="26">
        <v>11597</v>
      </c>
      <c r="U11617" s="26" t="e">
        <f t="shared" si="914"/>
        <v>#N/A</v>
      </c>
      <c r="V11617" s="36" t="e">
        <f t="shared" si="911"/>
        <v>#N/A</v>
      </c>
      <c r="W11617" s="29" t="e">
        <f t="shared" si="913"/>
        <v>#N/A</v>
      </c>
      <c r="X11617" s="37" t="e">
        <f t="shared" si="912"/>
        <v>#N/A</v>
      </c>
      <c r="Y11617" s="37" t="e">
        <f t="shared" si="915"/>
        <v>#N/A</v>
      </c>
      <c r="Z11617" s="37"/>
      <c r="AA11617" s="37"/>
    </row>
    <row r="11618" spans="20:27">
      <c r="T11618" s="26">
        <v>11598</v>
      </c>
      <c r="U11618" s="26" t="e">
        <f t="shared" si="914"/>
        <v>#N/A</v>
      </c>
      <c r="V11618" s="36" t="e">
        <f t="shared" si="911"/>
        <v>#N/A</v>
      </c>
      <c r="W11618" s="29" t="e">
        <f t="shared" si="913"/>
        <v>#N/A</v>
      </c>
      <c r="X11618" s="37" t="e">
        <f t="shared" si="912"/>
        <v>#N/A</v>
      </c>
      <c r="Y11618" s="37" t="e">
        <f t="shared" si="915"/>
        <v>#N/A</v>
      </c>
      <c r="Z11618" s="37"/>
      <c r="AA11618" s="37"/>
    </row>
    <row r="11619" spans="20:27">
      <c r="T11619" s="26">
        <v>11599</v>
      </c>
      <c r="U11619" s="26" t="e">
        <f t="shared" si="914"/>
        <v>#N/A</v>
      </c>
      <c r="V11619" s="36" t="e">
        <f t="shared" si="911"/>
        <v>#N/A</v>
      </c>
      <c r="W11619" s="29" t="e">
        <f t="shared" si="913"/>
        <v>#N/A</v>
      </c>
      <c r="X11619" s="37" t="e">
        <f t="shared" si="912"/>
        <v>#N/A</v>
      </c>
      <c r="Y11619" s="37" t="e">
        <f t="shared" si="915"/>
        <v>#N/A</v>
      </c>
      <c r="Z11619" s="37"/>
      <c r="AA11619" s="37"/>
    </row>
    <row r="11620" spans="20:27">
      <c r="T11620" s="26">
        <v>11600</v>
      </c>
      <c r="U11620" s="26" t="e">
        <f t="shared" si="914"/>
        <v>#N/A</v>
      </c>
      <c r="V11620" s="36" t="e">
        <f t="shared" si="911"/>
        <v>#N/A</v>
      </c>
      <c r="W11620" s="29" t="e">
        <f t="shared" si="913"/>
        <v>#N/A</v>
      </c>
      <c r="X11620" s="37" t="e">
        <f t="shared" si="912"/>
        <v>#N/A</v>
      </c>
      <c r="Y11620" s="37" t="e">
        <f t="shared" si="915"/>
        <v>#N/A</v>
      </c>
      <c r="Z11620" s="37"/>
      <c r="AA11620" s="37"/>
    </row>
    <row r="11621" spans="20:27">
      <c r="T11621" s="26">
        <v>11601</v>
      </c>
      <c r="U11621" s="26" t="e">
        <f t="shared" si="914"/>
        <v>#N/A</v>
      </c>
      <c r="V11621" s="36" t="e">
        <f t="shared" si="911"/>
        <v>#N/A</v>
      </c>
      <c r="W11621" s="29" t="e">
        <f t="shared" si="913"/>
        <v>#N/A</v>
      </c>
      <c r="X11621" s="37" t="e">
        <f t="shared" si="912"/>
        <v>#N/A</v>
      </c>
      <c r="Y11621" s="37" t="e">
        <f t="shared" si="915"/>
        <v>#N/A</v>
      </c>
      <c r="Z11621" s="37"/>
      <c r="AA11621" s="37"/>
    </row>
    <row r="11622" spans="20:27">
      <c r="T11622" s="26">
        <v>11602</v>
      </c>
      <c r="U11622" s="26" t="e">
        <f t="shared" si="914"/>
        <v>#N/A</v>
      </c>
      <c r="V11622" s="36" t="e">
        <f t="shared" si="911"/>
        <v>#N/A</v>
      </c>
      <c r="W11622" s="29" t="e">
        <f t="shared" si="913"/>
        <v>#N/A</v>
      </c>
      <c r="X11622" s="37" t="e">
        <f t="shared" si="912"/>
        <v>#N/A</v>
      </c>
      <c r="Y11622" s="37" t="e">
        <f t="shared" si="915"/>
        <v>#N/A</v>
      </c>
      <c r="Z11622" s="37"/>
      <c r="AA11622" s="37"/>
    </row>
    <row r="11623" spans="20:27">
      <c r="T11623" s="26">
        <v>11603</v>
      </c>
      <c r="U11623" s="26" t="e">
        <f t="shared" si="914"/>
        <v>#N/A</v>
      </c>
      <c r="V11623" s="36" t="e">
        <f t="shared" si="911"/>
        <v>#N/A</v>
      </c>
      <c r="W11623" s="29" t="e">
        <f t="shared" si="913"/>
        <v>#N/A</v>
      </c>
      <c r="X11623" s="37" t="e">
        <f t="shared" si="912"/>
        <v>#N/A</v>
      </c>
      <c r="Y11623" s="37" t="e">
        <f t="shared" si="915"/>
        <v>#N/A</v>
      </c>
      <c r="Z11623" s="37"/>
      <c r="AA11623" s="37"/>
    </row>
    <row r="11624" spans="20:27">
      <c r="T11624" s="26">
        <v>11604</v>
      </c>
      <c r="U11624" s="26" t="e">
        <f t="shared" si="914"/>
        <v>#N/A</v>
      </c>
      <c r="V11624" s="36" t="e">
        <f t="shared" si="911"/>
        <v>#N/A</v>
      </c>
      <c r="W11624" s="29" t="e">
        <f t="shared" si="913"/>
        <v>#N/A</v>
      </c>
      <c r="X11624" s="37" t="e">
        <f t="shared" si="912"/>
        <v>#N/A</v>
      </c>
      <c r="Y11624" s="37" t="e">
        <f t="shared" si="915"/>
        <v>#N/A</v>
      </c>
      <c r="Z11624" s="37"/>
      <c r="AA11624" s="37"/>
    </row>
    <row r="11625" spans="20:27">
      <c r="T11625" s="26">
        <v>11605</v>
      </c>
      <c r="U11625" s="26" t="e">
        <f t="shared" si="914"/>
        <v>#N/A</v>
      </c>
      <c r="V11625" s="36" t="e">
        <f t="shared" si="911"/>
        <v>#N/A</v>
      </c>
      <c r="W11625" s="29" t="e">
        <f t="shared" si="913"/>
        <v>#N/A</v>
      </c>
      <c r="X11625" s="37" t="e">
        <f t="shared" si="912"/>
        <v>#N/A</v>
      </c>
      <c r="Y11625" s="37" t="e">
        <f t="shared" si="915"/>
        <v>#N/A</v>
      </c>
      <c r="Z11625" s="37"/>
      <c r="AA11625" s="37"/>
    </row>
    <row r="11626" spans="20:27">
      <c r="T11626" s="26">
        <v>11606</v>
      </c>
      <c r="U11626" s="26" t="e">
        <f t="shared" si="914"/>
        <v>#N/A</v>
      </c>
      <c r="V11626" s="36" t="e">
        <f t="shared" si="911"/>
        <v>#N/A</v>
      </c>
      <c r="W11626" s="29" t="e">
        <f t="shared" si="913"/>
        <v>#N/A</v>
      </c>
      <c r="X11626" s="37" t="e">
        <f t="shared" si="912"/>
        <v>#N/A</v>
      </c>
      <c r="Y11626" s="37" t="e">
        <f t="shared" si="915"/>
        <v>#N/A</v>
      </c>
      <c r="Z11626" s="37"/>
      <c r="AA11626" s="37"/>
    </row>
    <row r="11627" spans="20:27">
      <c r="T11627" s="26">
        <v>11607</v>
      </c>
      <c r="U11627" s="26" t="e">
        <f t="shared" si="914"/>
        <v>#N/A</v>
      </c>
      <c r="V11627" s="36" t="e">
        <f t="shared" si="911"/>
        <v>#N/A</v>
      </c>
      <c r="W11627" s="29" t="e">
        <f t="shared" si="913"/>
        <v>#N/A</v>
      </c>
      <c r="X11627" s="37" t="e">
        <f t="shared" si="912"/>
        <v>#N/A</v>
      </c>
      <c r="Y11627" s="37" t="e">
        <f t="shared" si="915"/>
        <v>#N/A</v>
      </c>
      <c r="Z11627" s="37"/>
      <c r="AA11627" s="37"/>
    </row>
    <row r="11628" spans="20:27">
      <c r="T11628" s="26">
        <v>11608</v>
      </c>
      <c r="U11628" s="26" t="e">
        <f t="shared" si="914"/>
        <v>#N/A</v>
      </c>
      <c r="V11628" s="36" t="e">
        <f t="shared" si="911"/>
        <v>#N/A</v>
      </c>
      <c r="W11628" s="29" t="e">
        <f t="shared" si="913"/>
        <v>#N/A</v>
      </c>
      <c r="X11628" s="37" t="e">
        <f t="shared" si="912"/>
        <v>#N/A</v>
      </c>
      <c r="Y11628" s="37" t="e">
        <f t="shared" si="915"/>
        <v>#N/A</v>
      </c>
      <c r="Z11628" s="37"/>
      <c r="AA11628" s="37"/>
    </row>
    <row r="11629" spans="20:27">
      <c r="T11629" s="26">
        <v>11609</v>
      </c>
      <c r="U11629" s="26" t="e">
        <f t="shared" si="914"/>
        <v>#N/A</v>
      </c>
      <c r="V11629" s="36" t="e">
        <f t="shared" si="911"/>
        <v>#N/A</v>
      </c>
      <c r="W11629" s="29" t="e">
        <f t="shared" si="913"/>
        <v>#N/A</v>
      </c>
      <c r="X11629" s="37" t="e">
        <f t="shared" si="912"/>
        <v>#N/A</v>
      </c>
      <c r="Y11629" s="37" t="e">
        <f t="shared" si="915"/>
        <v>#N/A</v>
      </c>
      <c r="Z11629" s="37"/>
      <c r="AA11629" s="37"/>
    </row>
    <row r="11630" spans="20:27">
      <c r="T11630" s="26">
        <v>11610</v>
      </c>
      <c r="U11630" s="26" t="e">
        <f t="shared" si="914"/>
        <v>#N/A</v>
      </c>
      <c r="V11630" s="36" t="e">
        <f t="shared" si="911"/>
        <v>#N/A</v>
      </c>
      <c r="W11630" s="29" t="e">
        <f t="shared" si="913"/>
        <v>#N/A</v>
      </c>
      <c r="X11630" s="37" t="e">
        <f t="shared" si="912"/>
        <v>#N/A</v>
      </c>
      <c r="Y11630" s="37" t="e">
        <f t="shared" si="915"/>
        <v>#N/A</v>
      </c>
      <c r="Z11630" s="37"/>
      <c r="AA11630" s="37"/>
    </row>
    <row r="11631" spans="20:27">
      <c r="T11631" s="26">
        <v>11611</v>
      </c>
      <c r="U11631" s="26" t="e">
        <f t="shared" si="914"/>
        <v>#N/A</v>
      </c>
      <c r="V11631" s="36" t="e">
        <f t="shared" si="911"/>
        <v>#N/A</v>
      </c>
      <c r="W11631" s="29" t="e">
        <f t="shared" si="913"/>
        <v>#N/A</v>
      </c>
      <c r="X11631" s="37" t="e">
        <f t="shared" si="912"/>
        <v>#N/A</v>
      </c>
      <c r="Y11631" s="37" t="e">
        <f t="shared" si="915"/>
        <v>#N/A</v>
      </c>
      <c r="Z11631" s="37"/>
      <c r="AA11631" s="37"/>
    </row>
    <row r="11632" spans="20:27">
      <c r="T11632" s="26">
        <v>11612</v>
      </c>
      <c r="U11632" s="26" t="e">
        <f t="shared" si="914"/>
        <v>#N/A</v>
      </c>
      <c r="V11632" s="36" t="e">
        <f t="shared" si="911"/>
        <v>#N/A</v>
      </c>
      <c r="W11632" s="29" t="e">
        <f t="shared" si="913"/>
        <v>#N/A</v>
      </c>
      <c r="X11632" s="37" t="e">
        <f t="shared" si="912"/>
        <v>#N/A</v>
      </c>
      <c r="Y11632" s="37" t="e">
        <f t="shared" si="915"/>
        <v>#N/A</v>
      </c>
      <c r="Z11632" s="37"/>
      <c r="AA11632" s="37"/>
    </row>
    <row r="11633" spans="20:27">
      <c r="T11633" s="26">
        <v>11613</v>
      </c>
      <c r="U11633" s="26" t="e">
        <f t="shared" si="914"/>
        <v>#N/A</v>
      </c>
      <c r="V11633" s="36" t="e">
        <f t="shared" si="911"/>
        <v>#N/A</v>
      </c>
      <c r="W11633" s="29" t="e">
        <f t="shared" si="913"/>
        <v>#N/A</v>
      </c>
      <c r="X11633" s="37" t="e">
        <f t="shared" si="912"/>
        <v>#N/A</v>
      </c>
      <c r="Y11633" s="37" t="e">
        <f t="shared" si="915"/>
        <v>#N/A</v>
      </c>
      <c r="Z11633" s="37"/>
      <c r="AA11633" s="37"/>
    </row>
    <row r="11634" spans="20:27">
      <c r="T11634" s="26">
        <v>11614</v>
      </c>
      <c r="U11634" s="26" t="e">
        <f t="shared" si="914"/>
        <v>#N/A</v>
      </c>
      <c r="V11634" s="36" t="e">
        <f t="shared" si="911"/>
        <v>#N/A</v>
      </c>
      <c r="W11634" s="29" t="e">
        <f t="shared" si="913"/>
        <v>#N/A</v>
      </c>
      <c r="X11634" s="37" t="e">
        <f t="shared" si="912"/>
        <v>#N/A</v>
      </c>
      <c r="Y11634" s="37" t="e">
        <f t="shared" si="915"/>
        <v>#N/A</v>
      </c>
      <c r="Z11634" s="37"/>
      <c r="AA11634" s="37"/>
    </row>
    <row r="11635" spans="20:27">
      <c r="T11635" s="26">
        <v>11615</v>
      </c>
      <c r="U11635" s="26" t="e">
        <f t="shared" si="914"/>
        <v>#N/A</v>
      </c>
      <c r="V11635" s="36" t="e">
        <f t="shared" si="911"/>
        <v>#N/A</v>
      </c>
      <c r="W11635" s="29" t="e">
        <f t="shared" si="913"/>
        <v>#N/A</v>
      </c>
      <c r="X11635" s="37" t="e">
        <f t="shared" si="912"/>
        <v>#N/A</v>
      </c>
      <c r="Y11635" s="37" t="e">
        <f t="shared" si="915"/>
        <v>#N/A</v>
      </c>
      <c r="Z11635" s="37"/>
      <c r="AA11635" s="37"/>
    </row>
    <row r="11636" spans="20:27">
      <c r="T11636" s="26">
        <v>11616</v>
      </c>
      <c r="U11636" s="26" t="e">
        <f t="shared" si="914"/>
        <v>#N/A</v>
      </c>
      <c r="V11636" s="36" t="e">
        <f t="shared" si="911"/>
        <v>#N/A</v>
      </c>
      <c r="W11636" s="29" t="e">
        <f t="shared" si="913"/>
        <v>#N/A</v>
      </c>
      <c r="X11636" s="37" t="e">
        <f t="shared" si="912"/>
        <v>#N/A</v>
      </c>
      <c r="Y11636" s="37" t="e">
        <f t="shared" si="915"/>
        <v>#N/A</v>
      </c>
      <c r="Z11636" s="37"/>
      <c r="AA11636" s="37"/>
    </row>
    <row r="11637" spans="20:27">
      <c r="T11637" s="26">
        <v>11617</v>
      </c>
      <c r="U11637" s="26" t="e">
        <f t="shared" si="914"/>
        <v>#N/A</v>
      </c>
      <c r="V11637" s="36" t="e">
        <f t="shared" si="911"/>
        <v>#N/A</v>
      </c>
      <c r="W11637" s="29" t="e">
        <f t="shared" si="913"/>
        <v>#N/A</v>
      </c>
      <c r="X11637" s="37" t="e">
        <f t="shared" si="912"/>
        <v>#N/A</v>
      </c>
      <c r="Y11637" s="37" t="e">
        <f t="shared" si="915"/>
        <v>#N/A</v>
      </c>
      <c r="Z11637" s="37"/>
      <c r="AA11637" s="37"/>
    </row>
    <row r="11638" spans="20:27">
      <c r="T11638" s="26">
        <v>11618</v>
      </c>
      <c r="U11638" s="26" t="e">
        <f t="shared" si="914"/>
        <v>#N/A</v>
      </c>
      <c r="V11638" s="36" t="e">
        <f t="shared" si="911"/>
        <v>#N/A</v>
      </c>
      <c r="W11638" s="29" t="e">
        <f t="shared" si="913"/>
        <v>#N/A</v>
      </c>
      <c r="X11638" s="37" t="e">
        <f t="shared" si="912"/>
        <v>#N/A</v>
      </c>
      <c r="Y11638" s="37" t="e">
        <f t="shared" si="915"/>
        <v>#N/A</v>
      </c>
      <c r="Z11638" s="37"/>
      <c r="AA11638" s="37"/>
    </row>
    <row r="11639" spans="20:27">
      <c r="T11639" s="26">
        <v>11619</v>
      </c>
      <c r="U11639" s="26" t="e">
        <f t="shared" si="914"/>
        <v>#N/A</v>
      </c>
      <c r="V11639" s="36" t="e">
        <f t="shared" si="911"/>
        <v>#N/A</v>
      </c>
      <c r="W11639" s="29" t="e">
        <f t="shared" si="913"/>
        <v>#N/A</v>
      </c>
      <c r="X11639" s="37" t="e">
        <f t="shared" si="912"/>
        <v>#N/A</v>
      </c>
      <c r="Y11639" s="37" t="e">
        <f t="shared" si="915"/>
        <v>#N/A</v>
      </c>
      <c r="Z11639" s="37"/>
      <c r="AA11639" s="37"/>
    </row>
    <row r="11640" spans="20:27">
      <c r="T11640" s="26">
        <v>11620</v>
      </c>
      <c r="U11640" s="26" t="e">
        <f t="shared" si="914"/>
        <v>#N/A</v>
      </c>
      <c r="V11640" s="36" t="e">
        <f t="shared" si="911"/>
        <v>#N/A</v>
      </c>
      <c r="W11640" s="29" t="e">
        <f t="shared" si="913"/>
        <v>#N/A</v>
      </c>
      <c r="X11640" s="37" t="e">
        <f t="shared" si="912"/>
        <v>#N/A</v>
      </c>
      <c r="Y11640" s="37" t="e">
        <f t="shared" si="915"/>
        <v>#N/A</v>
      </c>
      <c r="Z11640" s="37"/>
      <c r="AA11640" s="37"/>
    </row>
    <row r="11641" spans="20:27">
      <c r="T11641" s="26">
        <v>11621</v>
      </c>
      <c r="U11641" s="26" t="e">
        <f t="shared" si="914"/>
        <v>#N/A</v>
      </c>
      <c r="V11641" s="36" t="e">
        <f t="shared" si="911"/>
        <v>#N/A</v>
      </c>
      <c r="W11641" s="29" t="e">
        <f t="shared" si="913"/>
        <v>#N/A</v>
      </c>
      <c r="X11641" s="37" t="e">
        <f t="shared" si="912"/>
        <v>#N/A</v>
      </c>
      <c r="Y11641" s="37" t="e">
        <f t="shared" si="915"/>
        <v>#N/A</v>
      </c>
      <c r="Z11641" s="37"/>
      <c r="AA11641" s="37"/>
    </row>
    <row r="11642" spans="20:27">
      <c r="T11642" s="26">
        <v>11622</v>
      </c>
      <c r="U11642" s="26" t="e">
        <f t="shared" si="914"/>
        <v>#N/A</v>
      </c>
      <c r="V11642" s="36" t="e">
        <f t="shared" si="911"/>
        <v>#N/A</v>
      </c>
      <c r="W11642" s="29" t="e">
        <f t="shared" si="913"/>
        <v>#N/A</v>
      </c>
      <c r="X11642" s="37" t="e">
        <f t="shared" si="912"/>
        <v>#N/A</v>
      </c>
      <c r="Y11642" s="37" t="e">
        <f t="shared" si="915"/>
        <v>#N/A</v>
      </c>
      <c r="Z11642" s="37"/>
      <c r="AA11642" s="37"/>
    </row>
    <row r="11643" spans="20:27">
      <c r="T11643" s="26">
        <v>11623</v>
      </c>
      <c r="U11643" s="26" t="e">
        <f t="shared" si="914"/>
        <v>#N/A</v>
      </c>
      <c r="V11643" s="36" t="e">
        <f t="shared" si="911"/>
        <v>#N/A</v>
      </c>
      <c r="W11643" s="29" t="e">
        <f t="shared" si="913"/>
        <v>#N/A</v>
      </c>
      <c r="X11643" s="37" t="e">
        <f t="shared" si="912"/>
        <v>#N/A</v>
      </c>
      <c r="Y11643" s="37" t="e">
        <f t="shared" si="915"/>
        <v>#N/A</v>
      </c>
      <c r="Z11643" s="37"/>
      <c r="AA11643" s="37"/>
    </row>
    <row r="11644" spans="20:27">
      <c r="T11644" s="26">
        <v>11624</v>
      </c>
      <c r="U11644" s="26" t="e">
        <f t="shared" si="914"/>
        <v>#N/A</v>
      </c>
      <c r="V11644" s="36" t="e">
        <f t="shared" si="911"/>
        <v>#N/A</v>
      </c>
      <c r="W11644" s="29" t="e">
        <f t="shared" si="913"/>
        <v>#N/A</v>
      </c>
      <c r="X11644" s="37" t="e">
        <f t="shared" si="912"/>
        <v>#N/A</v>
      </c>
      <c r="Y11644" s="37" t="e">
        <f t="shared" si="915"/>
        <v>#N/A</v>
      </c>
      <c r="Z11644" s="37"/>
      <c r="AA11644" s="37"/>
    </row>
    <row r="11645" spans="20:27">
      <c r="T11645" s="26">
        <v>11625</v>
      </c>
      <c r="U11645" s="26" t="e">
        <f t="shared" si="914"/>
        <v>#N/A</v>
      </c>
      <c r="V11645" s="36" t="e">
        <f t="shared" si="911"/>
        <v>#N/A</v>
      </c>
      <c r="W11645" s="29" t="e">
        <f t="shared" si="913"/>
        <v>#N/A</v>
      </c>
      <c r="X11645" s="37" t="e">
        <f t="shared" si="912"/>
        <v>#N/A</v>
      </c>
      <c r="Y11645" s="37" t="e">
        <f t="shared" si="915"/>
        <v>#N/A</v>
      </c>
      <c r="Z11645" s="37"/>
      <c r="AA11645" s="37"/>
    </row>
    <row r="11646" spans="20:27">
      <c r="T11646" s="26">
        <v>11626</v>
      </c>
      <c r="U11646" s="26" t="e">
        <f t="shared" si="914"/>
        <v>#N/A</v>
      </c>
      <c r="V11646" s="36" t="e">
        <f t="shared" si="911"/>
        <v>#N/A</v>
      </c>
      <c r="W11646" s="29" t="e">
        <f t="shared" si="913"/>
        <v>#N/A</v>
      </c>
      <c r="X11646" s="37" t="e">
        <f t="shared" si="912"/>
        <v>#N/A</v>
      </c>
      <c r="Y11646" s="37" t="e">
        <f t="shared" si="915"/>
        <v>#N/A</v>
      </c>
      <c r="Z11646" s="37"/>
      <c r="AA11646" s="37"/>
    </row>
    <row r="11647" spans="20:27">
      <c r="T11647" s="26">
        <v>11627</v>
      </c>
      <c r="U11647" s="26" t="e">
        <f t="shared" si="914"/>
        <v>#N/A</v>
      </c>
      <c r="V11647" s="36" t="e">
        <f t="shared" si="911"/>
        <v>#N/A</v>
      </c>
      <c r="W11647" s="29" t="e">
        <f t="shared" si="913"/>
        <v>#N/A</v>
      </c>
      <c r="X11647" s="37" t="e">
        <f t="shared" si="912"/>
        <v>#N/A</v>
      </c>
      <c r="Y11647" s="37" t="e">
        <f t="shared" si="915"/>
        <v>#N/A</v>
      </c>
      <c r="Z11647" s="37"/>
      <c r="AA11647" s="37"/>
    </row>
    <row r="11648" spans="20:27">
      <c r="T11648" s="26">
        <v>11628</v>
      </c>
      <c r="U11648" s="26" t="e">
        <f t="shared" si="914"/>
        <v>#N/A</v>
      </c>
      <c r="V11648" s="36" t="e">
        <f t="shared" si="911"/>
        <v>#N/A</v>
      </c>
      <c r="W11648" s="29" t="e">
        <f t="shared" si="913"/>
        <v>#N/A</v>
      </c>
      <c r="X11648" s="37" t="e">
        <f t="shared" si="912"/>
        <v>#N/A</v>
      </c>
      <c r="Y11648" s="37" t="e">
        <f t="shared" si="915"/>
        <v>#N/A</v>
      </c>
      <c r="Z11648" s="37"/>
      <c r="AA11648" s="37"/>
    </row>
    <row r="11649" spans="20:27">
      <c r="T11649" s="26">
        <v>11629</v>
      </c>
      <c r="U11649" s="26" t="e">
        <f t="shared" si="914"/>
        <v>#N/A</v>
      </c>
      <c r="V11649" s="36" t="e">
        <f t="shared" si="911"/>
        <v>#N/A</v>
      </c>
      <c r="W11649" s="29" t="e">
        <f t="shared" si="913"/>
        <v>#N/A</v>
      </c>
      <c r="X11649" s="37" t="e">
        <f t="shared" si="912"/>
        <v>#N/A</v>
      </c>
      <c r="Y11649" s="37" t="e">
        <f t="shared" si="915"/>
        <v>#N/A</v>
      </c>
      <c r="Z11649" s="37"/>
      <c r="AA11649" s="37"/>
    </row>
    <row r="11650" spans="20:27">
      <c r="T11650" s="26">
        <v>11630</v>
      </c>
      <c r="U11650" s="26" t="e">
        <f t="shared" si="914"/>
        <v>#N/A</v>
      </c>
      <c r="V11650" s="36" t="e">
        <f t="shared" si="911"/>
        <v>#N/A</v>
      </c>
      <c r="W11650" s="29" t="e">
        <f t="shared" si="913"/>
        <v>#N/A</v>
      </c>
      <c r="X11650" s="37" t="e">
        <f t="shared" si="912"/>
        <v>#N/A</v>
      </c>
      <c r="Y11650" s="37" t="e">
        <f t="shared" si="915"/>
        <v>#N/A</v>
      </c>
      <c r="Z11650" s="37"/>
      <c r="AA11650" s="37"/>
    </row>
    <row r="11651" spans="20:27">
      <c r="T11651" s="26">
        <v>11631</v>
      </c>
      <c r="U11651" s="26" t="e">
        <f t="shared" si="914"/>
        <v>#N/A</v>
      </c>
      <c r="V11651" s="36" t="e">
        <f t="shared" si="911"/>
        <v>#N/A</v>
      </c>
      <c r="W11651" s="29" t="e">
        <f t="shared" si="913"/>
        <v>#N/A</v>
      </c>
      <c r="X11651" s="37" t="e">
        <f t="shared" si="912"/>
        <v>#N/A</v>
      </c>
      <c r="Y11651" s="37" t="e">
        <f t="shared" si="915"/>
        <v>#N/A</v>
      </c>
      <c r="Z11651" s="37"/>
      <c r="AA11651" s="37"/>
    </row>
    <row r="11652" spans="20:27">
      <c r="T11652" s="26">
        <v>11632</v>
      </c>
      <c r="U11652" s="26" t="e">
        <f t="shared" si="914"/>
        <v>#N/A</v>
      </c>
      <c r="V11652" s="36" t="e">
        <f t="shared" si="911"/>
        <v>#N/A</v>
      </c>
      <c r="W11652" s="29" t="e">
        <f t="shared" si="913"/>
        <v>#N/A</v>
      </c>
      <c r="X11652" s="37" t="e">
        <f t="shared" si="912"/>
        <v>#N/A</v>
      </c>
      <c r="Y11652" s="37" t="e">
        <f t="shared" si="915"/>
        <v>#N/A</v>
      </c>
      <c r="Z11652" s="37"/>
      <c r="AA11652" s="37"/>
    </row>
    <row r="11653" spans="20:27">
      <c r="T11653" s="26">
        <v>11633</v>
      </c>
      <c r="U11653" s="26" t="e">
        <f t="shared" si="914"/>
        <v>#N/A</v>
      </c>
      <c r="V11653" s="36" t="e">
        <f t="shared" si="911"/>
        <v>#N/A</v>
      </c>
      <c r="W11653" s="29" t="e">
        <f t="shared" si="913"/>
        <v>#N/A</v>
      </c>
      <c r="X11653" s="37" t="e">
        <f t="shared" si="912"/>
        <v>#N/A</v>
      </c>
      <c r="Y11653" s="37" t="e">
        <f t="shared" si="915"/>
        <v>#N/A</v>
      </c>
      <c r="Z11653" s="37"/>
      <c r="AA11653" s="37"/>
    </row>
    <row r="11654" spans="20:27">
      <c r="T11654" s="26">
        <v>11634</v>
      </c>
      <c r="U11654" s="26" t="e">
        <f t="shared" si="914"/>
        <v>#N/A</v>
      </c>
      <c r="V11654" s="36" t="e">
        <f t="shared" si="911"/>
        <v>#N/A</v>
      </c>
      <c r="W11654" s="29" t="e">
        <f t="shared" si="913"/>
        <v>#N/A</v>
      </c>
      <c r="X11654" s="37" t="e">
        <f t="shared" si="912"/>
        <v>#N/A</v>
      </c>
      <c r="Y11654" s="37" t="e">
        <f t="shared" si="915"/>
        <v>#N/A</v>
      </c>
      <c r="Z11654" s="37"/>
      <c r="AA11654" s="37"/>
    </row>
    <row r="11655" spans="20:27">
      <c r="T11655" s="26">
        <v>11635</v>
      </c>
      <c r="U11655" s="26" t="e">
        <f t="shared" si="914"/>
        <v>#N/A</v>
      </c>
      <c r="V11655" s="36" t="e">
        <f t="shared" si="911"/>
        <v>#N/A</v>
      </c>
      <c r="W11655" s="29" t="e">
        <f t="shared" si="913"/>
        <v>#N/A</v>
      </c>
      <c r="X11655" s="37" t="e">
        <f t="shared" si="912"/>
        <v>#N/A</v>
      </c>
      <c r="Y11655" s="37" t="e">
        <f t="shared" si="915"/>
        <v>#N/A</v>
      </c>
      <c r="Z11655" s="37"/>
      <c r="AA11655" s="37"/>
    </row>
    <row r="11656" spans="20:27">
      <c r="T11656" s="26">
        <v>11636</v>
      </c>
      <c r="U11656" s="26" t="e">
        <f t="shared" si="914"/>
        <v>#N/A</v>
      </c>
      <c r="V11656" s="36" t="e">
        <f t="shared" ref="V11656:V11719" si="916">K$23*EXP(M$22*LOG(T11656/O$23))</f>
        <v>#N/A</v>
      </c>
      <c r="W11656" s="29" t="e">
        <f t="shared" si="913"/>
        <v>#N/A</v>
      </c>
      <c r="X11656" s="37" t="e">
        <f t="shared" ref="X11656:X11719" si="917">IF(($K$60+15)&gt;T11656,T11656,(#N/A))</f>
        <v>#N/A</v>
      </c>
      <c r="Y11656" s="37" t="e">
        <f t="shared" si="915"/>
        <v>#N/A</v>
      </c>
      <c r="Z11656" s="37"/>
      <c r="AA11656" s="37"/>
    </row>
    <row r="11657" spans="20:27">
      <c r="T11657" s="26">
        <v>11637</v>
      </c>
      <c r="U11657" s="26" t="e">
        <f t="shared" si="914"/>
        <v>#N/A</v>
      </c>
      <c r="V11657" s="36" t="e">
        <f t="shared" si="916"/>
        <v>#N/A</v>
      </c>
      <c r="W11657" s="29" t="e">
        <f t="shared" si="913"/>
        <v>#N/A</v>
      </c>
      <c r="X11657" s="37" t="e">
        <f t="shared" si="917"/>
        <v>#N/A</v>
      </c>
      <c r="Y11657" s="37" t="e">
        <f t="shared" si="915"/>
        <v>#N/A</v>
      </c>
      <c r="Z11657" s="37"/>
      <c r="AA11657" s="37"/>
    </row>
    <row r="11658" spans="20:27">
      <c r="T11658" s="26">
        <v>11638</v>
      </c>
      <c r="U11658" s="26" t="e">
        <f t="shared" si="914"/>
        <v>#N/A</v>
      </c>
      <c r="V11658" s="36" t="e">
        <f t="shared" si="916"/>
        <v>#N/A</v>
      </c>
      <c r="W11658" s="29" t="e">
        <f t="shared" si="913"/>
        <v>#N/A</v>
      </c>
      <c r="X11658" s="37" t="e">
        <f t="shared" si="917"/>
        <v>#N/A</v>
      </c>
      <c r="Y11658" s="37" t="e">
        <f t="shared" si="915"/>
        <v>#N/A</v>
      </c>
      <c r="Z11658" s="37"/>
      <c r="AA11658" s="37"/>
    </row>
    <row r="11659" spans="20:27">
      <c r="T11659" s="26">
        <v>11639</v>
      </c>
      <c r="U11659" s="26" t="e">
        <f t="shared" si="914"/>
        <v>#N/A</v>
      </c>
      <c r="V11659" s="36" t="e">
        <f t="shared" si="916"/>
        <v>#N/A</v>
      </c>
      <c r="W11659" s="29" t="e">
        <f t="shared" si="913"/>
        <v>#N/A</v>
      </c>
      <c r="X11659" s="37" t="e">
        <f t="shared" si="917"/>
        <v>#N/A</v>
      </c>
      <c r="Y11659" s="37" t="e">
        <f t="shared" si="915"/>
        <v>#N/A</v>
      </c>
      <c r="Z11659" s="37"/>
      <c r="AA11659" s="37"/>
    </row>
    <row r="11660" spans="20:27">
      <c r="T11660" s="26">
        <v>11640</v>
      </c>
      <c r="U11660" s="26" t="e">
        <f t="shared" si="914"/>
        <v>#N/A</v>
      </c>
      <c r="V11660" s="36" t="e">
        <f t="shared" si="916"/>
        <v>#N/A</v>
      </c>
      <c r="W11660" s="29" t="e">
        <f t="shared" si="913"/>
        <v>#N/A</v>
      </c>
      <c r="X11660" s="37" t="e">
        <f t="shared" si="917"/>
        <v>#N/A</v>
      </c>
      <c r="Y11660" s="37" t="e">
        <f t="shared" si="915"/>
        <v>#N/A</v>
      </c>
      <c r="Z11660" s="37"/>
      <c r="AA11660" s="37"/>
    </row>
    <row r="11661" spans="20:27">
      <c r="T11661" s="26">
        <v>11641</v>
      </c>
      <c r="U11661" s="26" t="e">
        <f t="shared" si="914"/>
        <v>#N/A</v>
      </c>
      <c r="V11661" s="36" t="e">
        <f t="shared" si="916"/>
        <v>#N/A</v>
      </c>
      <c r="W11661" s="29" t="e">
        <f t="shared" si="913"/>
        <v>#N/A</v>
      </c>
      <c r="X11661" s="37" t="e">
        <f t="shared" si="917"/>
        <v>#N/A</v>
      </c>
      <c r="Y11661" s="37" t="e">
        <f t="shared" si="915"/>
        <v>#N/A</v>
      </c>
      <c r="Z11661" s="37"/>
      <c r="AA11661" s="37"/>
    </row>
    <row r="11662" spans="20:27">
      <c r="T11662" s="26">
        <v>11642</v>
      </c>
      <c r="U11662" s="26" t="e">
        <f t="shared" si="914"/>
        <v>#N/A</v>
      </c>
      <c r="V11662" s="36" t="e">
        <f t="shared" si="916"/>
        <v>#N/A</v>
      </c>
      <c r="W11662" s="29" t="e">
        <f t="shared" si="913"/>
        <v>#N/A</v>
      </c>
      <c r="X11662" s="37" t="e">
        <f t="shared" si="917"/>
        <v>#N/A</v>
      </c>
      <c r="Y11662" s="37" t="e">
        <f t="shared" si="915"/>
        <v>#N/A</v>
      </c>
      <c r="Z11662" s="37"/>
      <c r="AA11662" s="37"/>
    </row>
    <row r="11663" spans="20:27">
      <c r="T11663" s="26">
        <v>11643</v>
      </c>
      <c r="U11663" s="26" t="e">
        <f t="shared" si="914"/>
        <v>#N/A</v>
      </c>
      <c r="V11663" s="36" t="e">
        <f t="shared" si="916"/>
        <v>#N/A</v>
      </c>
      <c r="W11663" s="29" t="e">
        <f t="shared" si="913"/>
        <v>#N/A</v>
      </c>
      <c r="X11663" s="37" t="e">
        <f t="shared" si="917"/>
        <v>#N/A</v>
      </c>
      <c r="Y11663" s="37" t="e">
        <f t="shared" si="915"/>
        <v>#N/A</v>
      </c>
      <c r="Z11663" s="37"/>
      <c r="AA11663" s="37"/>
    </row>
    <row r="11664" spans="20:27">
      <c r="T11664" s="26">
        <v>11644</v>
      </c>
      <c r="U11664" s="26" t="e">
        <f t="shared" si="914"/>
        <v>#N/A</v>
      </c>
      <c r="V11664" s="36" t="e">
        <f t="shared" si="916"/>
        <v>#N/A</v>
      </c>
      <c r="W11664" s="29" t="e">
        <f t="shared" si="913"/>
        <v>#N/A</v>
      </c>
      <c r="X11664" s="37" t="e">
        <f t="shared" si="917"/>
        <v>#N/A</v>
      </c>
      <c r="Y11664" s="37" t="e">
        <f t="shared" si="915"/>
        <v>#N/A</v>
      </c>
      <c r="Z11664" s="37"/>
      <c r="AA11664" s="37"/>
    </row>
    <row r="11665" spans="20:27">
      <c r="T11665" s="26">
        <v>11645</v>
      </c>
      <c r="U11665" s="26" t="e">
        <f t="shared" si="914"/>
        <v>#N/A</v>
      </c>
      <c r="V11665" s="36" t="e">
        <f t="shared" si="916"/>
        <v>#N/A</v>
      </c>
      <c r="W11665" s="29" t="e">
        <f t="shared" si="913"/>
        <v>#N/A</v>
      </c>
      <c r="X11665" s="37" t="e">
        <f t="shared" si="917"/>
        <v>#N/A</v>
      </c>
      <c r="Y11665" s="37" t="e">
        <f t="shared" si="915"/>
        <v>#N/A</v>
      </c>
      <c r="Z11665" s="37"/>
      <c r="AA11665" s="37"/>
    </row>
    <row r="11666" spans="20:27">
      <c r="T11666" s="26">
        <v>11646</v>
      </c>
      <c r="U11666" s="26" t="e">
        <f t="shared" si="914"/>
        <v>#N/A</v>
      </c>
      <c r="V11666" s="36" t="e">
        <f t="shared" si="916"/>
        <v>#N/A</v>
      </c>
      <c r="W11666" s="29" t="e">
        <f t="shared" si="913"/>
        <v>#N/A</v>
      </c>
      <c r="X11666" s="37" t="e">
        <f t="shared" si="917"/>
        <v>#N/A</v>
      </c>
      <c r="Y11666" s="37" t="e">
        <f t="shared" si="915"/>
        <v>#N/A</v>
      </c>
      <c r="Z11666" s="37"/>
      <c r="AA11666" s="37"/>
    </row>
    <row r="11667" spans="20:27">
      <c r="T11667" s="26">
        <v>11647</v>
      </c>
      <c r="U11667" s="26" t="e">
        <f t="shared" si="914"/>
        <v>#N/A</v>
      </c>
      <c r="V11667" s="36" t="e">
        <f t="shared" si="916"/>
        <v>#N/A</v>
      </c>
      <c r="W11667" s="29" t="e">
        <f t="shared" si="913"/>
        <v>#N/A</v>
      </c>
      <c r="X11667" s="37" t="e">
        <f t="shared" si="917"/>
        <v>#N/A</v>
      </c>
      <c r="Y11667" s="37" t="e">
        <f t="shared" si="915"/>
        <v>#N/A</v>
      </c>
      <c r="Z11667" s="37"/>
      <c r="AA11667" s="37"/>
    </row>
    <row r="11668" spans="20:27">
      <c r="T11668" s="26">
        <v>11648</v>
      </c>
      <c r="U11668" s="26" t="e">
        <f t="shared" si="914"/>
        <v>#N/A</v>
      </c>
      <c r="V11668" s="36" t="e">
        <f t="shared" si="916"/>
        <v>#N/A</v>
      </c>
      <c r="W11668" s="29" t="e">
        <f t="shared" si="913"/>
        <v>#N/A</v>
      </c>
      <c r="X11668" s="37" t="e">
        <f t="shared" si="917"/>
        <v>#N/A</v>
      </c>
      <c r="Y11668" s="37" t="e">
        <f t="shared" si="915"/>
        <v>#N/A</v>
      </c>
      <c r="Z11668" s="37"/>
      <c r="AA11668" s="37"/>
    </row>
    <row r="11669" spans="20:27">
      <c r="T11669" s="26">
        <v>11649</v>
      </c>
      <c r="U11669" s="26" t="e">
        <f t="shared" si="914"/>
        <v>#N/A</v>
      </c>
      <c r="V11669" s="36" t="e">
        <f t="shared" si="916"/>
        <v>#N/A</v>
      </c>
      <c r="W11669" s="29" t="e">
        <f t="shared" ref="W11669:W11732" si="918">IF(U11669="",(#N/A),V11669)</f>
        <v>#N/A</v>
      </c>
      <c r="X11669" s="37" t="e">
        <f t="shared" si="917"/>
        <v>#N/A</v>
      </c>
      <c r="Y11669" s="37" t="e">
        <f t="shared" si="915"/>
        <v>#N/A</v>
      </c>
      <c r="Z11669" s="37"/>
      <c r="AA11669" s="37"/>
    </row>
    <row r="11670" spans="20:27">
      <c r="T11670" s="26">
        <v>11650</v>
      </c>
      <c r="U11670" s="26" t="e">
        <f t="shared" ref="U11670:U11733" si="919">IF(MAX(D$20:D$64)&lt;T11670,(#N/A),T11670)</f>
        <v>#N/A</v>
      </c>
      <c r="V11670" s="36" t="e">
        <f t="shared" si="916"/>
        <v>#N/A</v>
      </c>
      <c r="W11670" s="29" t="e">
        <f t="shared" si="918"/>
        <v>#N/A</v>
      </c>
      <c r="X11670" s="37" t="e">
        <f t="shared" si="917"/>
        <v>#N/A</v>
      </c>
      <c r="Y11670" s="37" t="e">
        <f t="shared" si="915"/>
        <v>#N/A</v>
      </c>
      <c r="Z11670" s="37"/>
      <c r="AA11670" s="37"/>
    </row>
    <row r="11671" spans="20:27">
      <c r="T11671" s="26">
        <v>11651</v>
      </c>
      <c r="U11671" s="26" t="e">
        <f t="shared" si="919"/>
        <v>#N/A</v>
      </c>
      <c r="V11671" s="36" t="e">
        <f t="shared" si="916"/>
        <v>#N/A</v>
      </c>
      <c r="W11671" s="29" t="e">
        <f t="shared" si="918"/>
        <v>#N/A</v>
      </c>
      <c r="X11671" s="37" t="e">
        <f t="shared" si="917"/>
        <v>#N/A</v>
      </c>
      <c r="Y11671" s="37" t="e">
        <f t="shared" si="915"/>
        <v>#N/A</v>
      </c>
      <c r="Z11671" s="37"/>
      <c r="AA11671" s="37"/>
    </row>
    <row r="11672" spans="20:27">
      <c r="T11672" s="26">
        <v>11652</v>
      </c>
      <c r="U11672" s="26" t="e">
        <f t="shared" si="919"/>
        <v>#N/A</v>
      </c>
      <c r="V11672" s="36" t="e">
        <f t="shared" si="916"/>
        <v>#N/A</v>
      </c>
      <c r="W11672" s="29" t="e">
        <f t="shared" si="918"/>
        <v>#N/A</v>
      </c>
      <c r="X11672" s="37" t="e">
        <f t="shared" si="917"/>
        <v>#N/A</v>
      </c>
      <c r="Y11672" s="37" t="e">
        <f t="shared" si="915"/>
        <v>#N/A</v>
      </c>
      <c r="Z11672" s="37"/>
      <c r="AA11672" s="37"/>
    </row>
    <row r="11673" spans="20:27">
      <c r="T11673" s="26">
        <v>11653</v>
      </c>
      <c r="U11673" s="26" t="e">
        <f t="shared" si="919"/>
        <v>#N/A</v>
      </c>
      <c r="V11673" s="36" t="e">
        <f t="shared" si="916"/>
        <v>#N/A</v>
      </c>
      <c r="W11673" s="29" t="e">
        <f t="shared" si="918"/>
        <v>#N/A</v>
      </c>
      <c r="X11673" s="37" t="e">
        <f t="shared" si="917"/>
        <v>#N/A</v>
      </c>
      <c r="Y11673" s="37" t="e">
        <f t="shared" si="915"/>
        <v>#N/A</v>
      </c>
      <c r="Z11673" s="37"/>
      <c r="AA11673" s="37"/>
    </row>
    <row r="11674" spans="20:27">
      <c r="T11674" s="26">
        <v>11654</v>
      </c>
      <c r="U11674" s="26" t="e">
        <f t="shared" si="919"/>
        <v>#N/A</v>
      </c>
      <c r="V11674" s="36" t="e">
        <f t="shared" si="916"/>
        <v>#N/A</v>
      </c>
      <c r="W11674" s="29" t="e">
        <f t="shared" si="918"/>
        <v>#N/A</v>
      </c>
      <c r="X11674" s="37" t="e">
        <f t="shared" si="917"/>
        <v>#N/A</v>
      </c>
      <c r="Y11674" s="37" t="e">
        <f t="shared" si="915"/>
        <v>#N/A</v>
      </c>
      <c r="Z11674" s="37"/>
      <c r="AA11674" s="37"/>
    </row>
    <row r="11675" spans="20:27">
      <c r="T11675" s="26">
        <v>11655</v>
      </c>
      <c r="U11675" s="26" t="e">
        <f t="shared" si="919"/>
        <v>#N/A</v>
      </c>
      <c r="V11675" s="36" t="e">
        <f t="shared" si="916"/>
        <v>#N/A</v>
      </c>
      <c r="W11675" s="29" t="e">
        <f t="shared" si="918"/>
        <v>#N/A</v>
      </c>
      <c r="X11675" s="37" t="e">
        <f t="shared" si="917"/>
        <v>#N/A</v>
      </c>
      <c r="Y11675" s="37" t="e">
        <f t="shared" si="915"/>
        <v>#N/A</v>
      </c>
      <c r="Z11675" s="37"/>
      <c r="AA11675" s="37"/>
    </row>
    <row r="11676" spans="20:27">
      <c r="T11676" s="26">
        <v>11656</v>
      </c>
      <c r="U11676" s="26" t="e">
        <f t="shared" si="919"/>
        <v>#N/A</v>
      </c>
      <c r="V11676" s="36" t="e">
        <f t="shared" si="916"/>
        <v>#N/A</v>
      </c>
      <c r="W11676" s="29" t="e">
        <f t="shared" si="918"/>
        <v>#N/A</v>
      </c>
      <c r="X11676" s="37" t="e">
        <f t="shared" si="917"/>
        <v>#N/A</v>
      </c>
      <c r="Y11676" s="37" t="e">
        <f t="shared" si="915"/>
        <v>#N/A</v>
      </c>
      <c r="Z11676" s="37"/>
      <c r="AA11676" s="37"/>
    </row>
    <row r="11677" spans="20:27">
      <c r="T11677" s="26">
        <v>11657</v>
      </c>
      <c r="U11677" s="26" t="e">
        <f t="shared" si="919"/>
        <v>#N/A</v>
      </c>
      <c r="V11677" s="36" t="e">
        <f t="shared" si="916"/>
        <v>#N/A</v>
      </c>
      <c r="W11677" s="29" t="e">
        <f t="shared" si="918"/>
        <v>#N/A</v>
      </c>
      <c r="X11677" s="37" t="e">
        <f t="shared" si="917"/>
        <v>#N/A</v>
      </c>
      <c r="Y11677" s="37" t="e">
        <f t="shared" si="915"/>
        <v>#N/A</v>
      </c>
      <c r="Z11677" s="37"/>
      <c r="AA11677" s="37"/>
    </row>
    <row r="11678" spans="20:27">
      <c r="T11678" s="26">
        <v>11658</v>
      </c>
      <c r="U11678" s="26" t="e">
        <f t="shared" si="919"/>
        <v>#N/A</v>
      </c>
      <c r="V11678" s="36" t="e">
        <f t="shared" si="916"/>
        <v>#N/A</v>
      </c>
      <c r="W11678" s="29" t="e">
        <f t="shared" si="918"/>
        <v>#N/A</v>
      </c>
      <c r="X11678" s="37" t="e">
        <f t="shared" si="917"/>
        <v>#N/A</v>
      </c>
      <c r="Y11678" s="37" t="e">
        <f t="shared" si="915"/>
        <v>#N/A</v>
      </c>
      <c r="Z11678" s="37"/>
      <c r="AA11678" s="37"/>
    </row>
    <row r="11679" spans="20:27">
      <c r="T11679" s="26">
        <v>11659</v>
      </c>
      <c r="U11679" s="26" t="e">
        <f t="shared" si="919"/>
        <v>#N/A</v>
      </c>
      <c r="V11679" s="36" t="e">
        <f t="shared" si="916"/>
        <v>#N/A</v>
      </c>
      <c r="W11679" s="29" t="e">
        <f t="shared" si="918"/>
        <v>#N/A</v>
      </c>
      <c r="X11679" s="37" t="e">
        <f t="shared" si="917"/>
        <v>#N/A</v>
      </c>
      <c r="Y11679" s="37" t="e">
        <f t="shared" ref="Y11679:Y11742" si="920">IF(($K$60+15)&gt;T11679,K$23*EXP(M$22*LOG(T11679/O$23)),(#N/A))</f>
        <v>#N/A</v>
      </c>
      <c r="Z11679" s="37"/>
      <c r="AA11679" s="37"/>
    </row>
    <row r="11680" spans="20:27">
      <c r="T11680" s="26">
        <v>11660</v>
      </c>
      <c r="U11680" s="26" t="e">
        <f t="shared" si="919"/>
        <v>#N/A</v>
      </c>
      <c r="V11680" s="36" t="e">
        <f t="shared" si="916"/>
        <v>#N/A</v>
      </c>
      <c r="W11680" s="29" t="e">
        <f t="shared" si="918"/>
        <v>#N/A</v>
      </c>
      <c r="X11680" s="37" t="e">
        <f t="shared" si="917"/>
        <v>#N/A</v>
      </c>
      <c r="Y11680" s="37" t="e">
        <f t="shared" si="920"/>
        <v>#N/A</v>
      </c>
      <c r="Z11680" s="37"/>
      <c r="AA11680" s="37"/>
    </row>
    <row r="11681" spans="20:27">
      <c r="T11681" s="26">
        <v>11661</v>
      </c>
      <c r="U11681" s="26" t="e">
        <f t="shared" si="919"/>
        <v>#N/A</v>
      </c>
      <c r="V11681" s="36" t="e">
        <f t="shared" si="916"/>
        <v>#N/A</v>
      </c>
      <c r="W11681" s="29" t="e">
        <f t="shared" si="918"/>
        <v>#N/A</v>
      </c>
      <c r="X11681" s="37" t="e">
        <f t="shared" si="917"/>
        <v>#N/A</v>
      </c>
      <c r="Y11681" s="37" t="e">
        <f t="shared" si="920"/>
        <v>#N/A</v>
      </c>
      <c r="Z11681" s="37"/>
      <c r="AA11681" s="37"/>
    </row>
    <row r="11682" spans="20:27">
      <c r="T11682" s="26">
        <v>11662</v>
      </c>
      <c r="U11682" s="26" t="e">
        <f t="shared" si="919"/>
        <v>#N/A</v>
      </c>
      <c r="V11682" s="36" t="e">
        <f t="shared" si="916"/>
        <v>#N/A</v>
      </c>
      <c r="W11682" s="29" t="e">
        <f t="shared" si="918"/>
        <v>#N/A</v>
      </c>
      <c r="X11682" s="37" t="e">
        <f t="shared" si="917"/>
        <v>#N/A</v>
      </c>
      <c r="Y11682" s="37" t="e">
        <f t="shared" si="920"/>
        <v>#N/A</v>
      </c>
      <c r="Z11682" s="37"/>
      <c r="AA11682" s="37"/>
    </row>
    <row r="11683" spans="20:27">
      <c r="T11683" s="26">
        <v>11663</v>
      </c>
      <c r="U11683" s="26" t="e">
        <f t="shared" si="919"/>
        <v>#N/A</v>
      </c>
      <c r="V11683" s="36" t="e">
        <f t="shared" si="916"/>
        <v>#N/A</v>
      </c>
      <c r="W11683" s="29" t="e">
        <f t="shared" si="918"/>
        <v>#N/A</v>
      </c>
      <c r="X11683" s="37" t="e">
        <f t="shared" si="917"/>
        <v>#N/A</v>
      </c>
      <c r="Y11683" s="37" t="e">
        <f t="shared" si="920"/>
        <v>#N/A</v>
      </c>
      <c r="Z11683" s="37"/>
      <c r="AA11683" s="37"/>
    </row>
    <row r="11684" spans="20:27">
      <c r="T11684" s="26">
        <v>11664</v>
      </c>
      <c r="U11684" s="26" t="e">
        <f t="shared" si="919"/>
        <v>#N/A</v>
      </c>
      <c r="V11684" s="36" t="e">
        <f t="shared" si="916"/>
        <v>#N/A</v>
      </c>
      <c r="W11684" s="29" t="e">
        <f t="shared" si="918"/>
        <v>#N/A</v>
      </c>
      <c r="X11684" s="37" t="e">
        <f t="shared" si="917"/>
        <v>#N/A</v>
      </c>
      <c r="Y11684" s="37" t="e">
        <f t="shared" si="920"/>
        <v>#N/A</v>
      </c>
      <c r="Z11684" s="37"/>
      <c r="AA11684" s="37"/>
    </row>
    <row r="11685" spans="20:27">
      <c r="T11685" s="26">
        <v>11665</v>
      </c>
      <c r="U11685" s="26" t="e">
        <f t="shared" si="919"/>
        <v>#N/A</v>
      </c>
      <c r="V11685" s="36" t="e">
        <f t="shared" si="916"/>
        <v>#N/A</v>
      </c>
      <c r="W11685" s="29" t="e">
        <f t="shared" si="918"/>
        <v>#N/A</v>
      </c>
      <c r="X11685" s="37" t="e">
        <f t="shared" si="917"/>
        <v>#N/A</v>
      </c>
      <c r="Y11685" s="37" t="e">
        <f t="shared" si="920"/>
        <v>#N/A</v>
      </c>
      <c r="Z11685" s="37"/>
      <c r="AA11685" s="37"/>
    </row>
    <row r="11686" spans="20:27">
      <c r="T11686" s="26">
        <v>11666</v>
      </c>
      <c r="U11686" s="26" t="e">
        <f t="shared" si="919"/>
        <v>#N/A</v>
      </c>
      <c r="V11686" s="36" t="e">
        <f t="shared" si="916"/>
        <v>#N/A</v>
      </c>
      <c r="W11686" s="29" t="e">
        <f t="shared" si="918"/>
        <v>#N/A</v>
      </c>
      <c r="X11686" s="37" t="e">
        <f t="shared" si="917"/>
        <v>#N/A</v>
      </c>
      <c r="Y11686" s="37" t="e">
        <f t="shared" si="920"/>
        <v>#N/A</v>
      </c>
      <c r="Z11686" s="37"/>
      <c r="AA11686" s="37"/>
    </row>
    <row r="11687" spans="20:27">
      <c r="T11687" s="26">
        <v>11667</v>
      </c>
      <c r="U11687" s="26" t="e">
        <f t="shared" si="919"/>
        <v>#N/A</v>
      </c>
      <c r="V11687" s="36" t="e">
        <f t="shared" si="916"/>
        <v>#N/A</v>
      </c>
      <c r="W11687" s="29" t="e">
        <f t="shared" si="918"/>
        <v>#N/A</v>
      </c>
      <c r="X11687" s="37" t="e">
        <f t="shared" si="917"/>
        <v>#N/A</v>
      </c>
      <c r="Y11687" s="37" t="e">
        <f t="shared" si="920"/>
        <v>#N/A</v>
      </c>
      <c r="Z11687" s="37"/>
      <c r="AA11687" s="37"/>
    </row>
    <row r="11688" spans="20:27">
      <c r="T11688" s="26">
        <v>11668</v>
      </c>
      <c r="U11688" s="26" t="e">
        <f t="shared" si="919"/>
        <v>#N/A</v>
      </c>
      <c r="V11688" s="36" t="e">
        <f t="shared" si="916"/>
        <v>#N/A</v>
      </c>
      <c r="W11688" s="29" t="e">
        <f t="shared" si="918"/>
        <v>#N/A</v>
      </c>
      <c r="X11688" s="37" t="e">
        <f t="shared" si="917"/>
        <v>#N/A</v>
      </c>
      <c r="Y11688" s="37" t="e">
        <f t="shared" si="920"/>
        <v>#N/A</v>
      </c>
      <c r="Z11688" s="37"/>
      <c r="AA11688" s="37"/>
    </row>
    <row r="11689" spans="20:27">
      <c r="T11689" s="26">
        <v>11669</v>
      </c>
      <c r="U11689" s="26" t="e">
        <f t="shared" si="919"/>
        <v>#N/A</v>
      </c>
      <c r="V11689" s="36" t="e">
        <f t="shared" si="916"/>
        <v>#N/A</v>
      </c>
      <c r="W11689" s="29" t="e">
        <f t="shared" si="918"/>
        <v>#N/A</v>
      </c>
      <c r="X11689" s="37" t="e">
        <f t="shared" si="917"/>
        <v>#N/A</v>
      </c>
      <c r="Y11689" s="37" t="e">
        <f t="shared" si="920"/>
        <v>#N/A</v>
      </c>
      <c r="Z11689" s="37"/>
      <c r="AA11689" s="37"/>
    </row>
    <row r="11690" spans="20:27">
      <c r="T11690" s="26">
        <v>11670</v>
      </c>
      <c r="U11690" s="26" t="e">
        <f t="shared" si="919"/>
        <v>#N/A</v>
      </c>
      <c r="V11690" s="36" t="e">
        <f t="shared" si="916"/>
        <v>#N/A</v>
      </c>
      <c r="W11690" s="29" t="e">
        <f t="shared" si="918"/>
        <v>#N/A</v>
      </c>
      <c r="X11690" s="37" t="e">
        <f t="shared" si="917"/>
        <v>#N/A</v>
      </c>
      <c r="Y11690" s="37" t="e">
        <f t="shared" si="920"/>
        <v>#N/A</v>
      </c>
      <c r="Z11690" s="37"/>
      <c r="AA11690" s="37"/>
    </row>
    <row r="11691" spans="20:27">
      <c r="T11691" s="26">
        <v>11671</v>
      </c>
      <c r="U11691" s="26" t="e">
        <f t="shared" si="919"/>
        <v>#N/A</v>
      </c>
      <c r="V11691" s="36" t="e">
        <f t="shared" si="916"/>
        <v>#N/A</v>
      </c>
      <c r="W11691" s="29" t="e">
        <f t="shared" si="918"/>
        <v>#N/A</v>
      </c>
      <c r="X11691" s="37" t="e">
        <f t="shared" si="917"/>
        <v>#N/A</v>
      </c>
      <c r="Y11691" s="37" t="e">
        <f t="shared" si="920"/>
        <v>#N/A</v>
      </c>
      <c r="Z11691" s="37"/>
      <c r="AA11691" s="37"/>
    </row>
    <row r="11692" spans="20:27">
      <c r="T11692" s="26">
        <v>11672</v>
      </c>
      <c r="U11692" s="26" t="e">
        <f t="shared" si="919"/>
        <v>#N/A</v>
      </c>
      <c r="V11692" s="36" t="e">
        <f t="shared" si="916"/>
        <v>#N/A</v>
      </c>
      <c r="W11692" s="29" t="e">
        <f t="shared" si="918"/>
        <v>#N/A</v>
      </c>
      <c r="X11692" s="37" t="e">
        <f t="shared" si="917"/>
        <v>#N/A</v>
      </c>
      <c r="Y11692" s="37" t="e">
        <f t="shared" si="920"/>
        <v>#N/A</v>
      </c>
      <c r="Z11692" s="37"/>
      <c r="AA11692" s="37"/>
    </row>
    <row r="11693" spans="20:27">
      <c r="T11693" s="26">
        <v>11673</v>
      </c>
      <c r="U11693" s="26" t="e">
        <f t="shared" si="919"/>
        <v>#N/A</v>
      </c>
      <c r="V11693" s="36" t="e">
        <f t="shared" si="916"/>
        <v>#N/A</v>
      </c>
      <c r="W11693" s="29" t="e">
        <f t="shared" si="918"/>
        <v>#N/A</v>
      </c>
      <c r="X11693" s="37" t="e">
        <f t="shared" si="917"/>
        <v>#N/A</v>
      </c>
      <c r="Y11693" s="37" t="e">
        <f t="shared" si="920"/>
        <v>#N/A</v>
      </c>
      <c r="Z11693" s="37"/>
      <c r="AA11693" s="37"/>
    </row>
    <row r="11694" spans="20:27">
      <c r="T11694" s="26">
        <v>11674</v>
      </c>
      <c r="U11694" s="26" t="e">
        <f t="shared" si="919"/>
        <v>#N/A</v>
      </c>
      <c r="V11694" s="36" t="e">
        <f t="shared" si="916"/>
        <v>#N/A</v>
      </c>
      <c r="W11694" s="29" t="e">
        <f t="shared" si="918"/>
        <v>#N/A</v>
      </c>
      <c r="X11694" s="37" t="e">
        <f t="shared" si="917"/>
        <v>#N/A</v>
      </c>
      <c r="Y11694" s="37" t="e">
        <f t="shared" si="920"/>
        <v>#N/A</v>
      </c>
      <c r="Z11694" s="37"/>
      <c r="AA11694" s="37"/>
    </row>
    <row r="11695" spans="20:27">
      <c r="T11695" s="26">
        <v>11675</v>
      </c>
      <c r="U11695" s="26" t="e">
        <f t="shared" si="919"/>
        <v>#N/A</v>
      </c>
      <c r="V11695" s="36" t="e">
        <f t="shared" si="916"/>
        <v>#N/A</v>
      </c>
      <c r="W11695" s="29" t="e">
        <f t="shared" si="918"/>
        <v>#N/A</v>
      </c>
      <c r="X11695" s="37" t="e">
        <f t="shared" si="917"/>
        <v>#N/A</v>
      </c>
      <c r="Y11695" s="37" t="e">
        <f t="shared" si="920"/>
        <v>#N/A</v>
      </c>
      <c r="Z11695" s="37"/>
      <c r="AA11695" s="37"/>
    </row>
    <row r="11696" spans="20:27">
      <c r="T11696" s="26">
        <v>11676</v>
      </c>
      <c r="U11696" s="26" t="e">
        <f t="shared" si="919"/>
        <v>#N/A</v>
      </c>
      <c r="V11696" s="36" t="e">
        <f t="shared" si="916"/>
        <v>#N/A</v>
      </c>
      <c r="W11696" s="29" t="e">
        <f t="shared" si="918"/>
        <v>#N/A</v>
      </c>
      <c r="X11696" s="37" t="e">
        <f t="shared" si="917"/>
        <v>#N/A</v>
      </c>
      <c r="Y11696" s="37" t="e">
        <f t="shared" si="920"/>
        <v>#N/A</v>
      </c>
      <c r="Z11696" s="37"/>
      <c r="AA11696" s="37"/>
    </row>
    <row r="11697" spans="20:27">
      <c r="T11697" s="26">
        <v>11677</v>
      </c>
      <c r="U11697" s="26" t="e">
        <f t="shared" si="919"/>
        <v>#N/A</v>
      </c>
      <c r="V11697" s="36" t="e">
        <f t="shared" si="916"/>
        <v>#N/A</v>
      </c>
      <c r="W11697" s="29" t="e">
        <f t="shared" si="918"/>
        <v>#N/A</v>
      </c>
      <c r="X11697" s="37" t="e">
        <f t="shared" si="917"/>
        <v>#N/A</v>
      </c>
      <c r="Y11697" s="37" t="e">
        <f t="shared" si="920"/>
        <v>#N/A</v>
      </c>
      <c r="Z11697" s="37"/>
      <c r="AA11697" s="37"/>
    </row>
    <row r="11698" spans="20:27">
      <c r="T11698" s="26">
        <v>11678</v>
      </c>
      <c r="U11698" s="26" t="e">
        <f t="shared" si="919"/>
        <v>#N/A</v>
      </c>
      <c r="V11698" s="36" t="e">
        <f t="shared" si="916"/>
        <v>#N/A</v>
      </c>
      <c r="W11698" s="29" t="e">
        <f t="shared" si="918"/>
        <v>#N/A</v>
      </c>
      <c r="X11698" s="37" t="e">
        <f t="shared" si="917"/>
        <v>#N/A</v>
      </c>
      <c r="Y11698" s="37" t="e">
        <f t="shared" si="920"/>
        <v>#N/A</v>
      </c>
      <c r="Z11698" s="37"/>
      <c r="AA11698" s="37"/>
    </row>
    <row r="11699" spans="20:27">
      <c r="T11699" s="26">
        <v>11679</v>
      </c>
      <c r="U11699" s="26" t="e">
        <f t="shared" si="919"/>
        <v>#N/A</v>
      </c>
      <c r="V11699" s="36" t="e">
        <f t="shared" si="916"/>
        <v>#N/A</v>
      </c>
      <c r="W11699" s="29" t="e">
        <f t="shared" si="918"/>
        <v>#N/A</v>
      </c>
      <c r="X11699" s="37" t="e">
        <f t="shared" si="917"/>
        <v>#N/A</v>
      </c>
      <c r="Y11699" s="37" t="e">
        <f t="shared" si="920"/>
        <v>#N/A</v>
      </c>
      <c r="Z11699" s="37"/>
      <c r="AA11699" s="37"/>
    </row>
    <row r="11700" spans="20:27">
      <c r="T11700" s="26">
        <v>11680</v>
      </c>
      <c r="U11700" s="26" t="e">
        <f t="shared" si="919"/>
        <v>#N/A</v>
      </c>
      <c r="V11700" s="36" t="e">
        <f t="shared" si="916"/>
        <v>#N/A</v>
      </c>
      <c r="W11700" s="29" t="e">
        <f t="shared" si="918"/>
        <v>#N/A</v>
      </c>
      <c r="X11700" s="37" t="e">
        <f t="shared" si="917"/>
        <v>#N/A</v>
      </c>
      <c r="Y11700" s="37" t="e">
        <f t="shared" si="920"/>
        <v>#N/A</v>
      </c>
      <c r="Z11700" s="37"/>
      <c r="AA11700" s="37"/>
    </row>
    <row r="11701" spans="20:27">
      <c r="T11701" s="26">
        <v>11681</v>
      </c>
      <c r="U11701" s="26" t="e">
        <f t="shared" si="919"/>
        <v>#N/A</v>
      </c>
      <c r="V11701" s="36" t="e">
        <f t="shared" si="916"/>
        <v>#N/A</v>
      </c>
      <c r="W11701" s="29" t="e">
        <f t="shared" si="918"/>
        <v>#N/A</v>
      </c>
      <c r="X11701" s="37" t="e">
        <f t="shared" si="917"/>
        <v>#N/A</v>
      </c>
      <c r="Y11701" s="37" t="e">
        <f t="shared" si="920"/>
        <v>#N/A</v>
      </c>
      <c r="Z11701" s="37"/>
      <c r="AA11701" s="37"/>
    </row>
    <row r="11702" spans="20:27">
      <c r="T11702" s="26">
        <v>11682</v>
      </c>
      <c r="U11702" s="26" t="e">
        <f t="shared" si="919"/>
        <v>#N/A</v>
      </c>
      <c r="V11702" s="36" t="e">
        <f t="shared" si="916"/>
        <v>#N/A</v>
      </c>
      <c r="W11702" s="29" t="e">
        <f t="shared" si="918"/>
        <v>#N/A</v>
      </c>
      <c r="X11702" s="37" t="e">
        <f t="shared" si="917"/>
        <v>#N/A</v>
      </c>
      <c r="Y11702" s="37" t="e">
        <f t="shared" si="920"/>
        <v>#N/A</v>
      </c>
      <c r="Z11702" s="37"/>
      <c r="AA11702" s="37"/>
    </row>
    <row r="11703" spans="20:27">
      <c r="T11703" s="26">
        <v>11683</v>
      </c>
      <c r="U11703" s="26" t="e">
        <f t="shared" si="919"/>
        <v>#N/A</v>
      </c>
      <c r="V11703" s="36" t="e">
        <f t="shared" si="916"/>
        <v>#N/A</v>
      </c>
      <c r="W11703" s="29" t="e">
        <f t="shared" si="918"/>
        <v>#N/A</v>
      </c>
      <c r="X11703" s="37" t="e">
        <f t="shared" si="917"/>
        <v>#N/A</v>
      </c>
      <c r="Y11703" s="37" t="e">
        <f t="shared" si="920"/>
        <v>#N/A</v>
      </c>
      <c r="Z11703" s="37"/>
      <c r="AA11703" s="37"/>
    </row>
    <row r="11704" spans="20:27">
      <c r="T11704" s="26">
        <v>11684</v>
      </c>
      <c r="U11704" s="26" t="e">
        <f t="shared" si="919"/>
        <v>#N/A</v>
      </c>
      <c r="V11704" s="36" t="e">
        <f t="shared" si="916"/>
        <v>#N/A</v>
      </c>
      <c r="W11704" s="29" t="e">
        <f t="shared" si="918"/>
        <v>#N/A</v>
      </c>
      <c r="X11704" s="37" t="e">
        <f t="shared" si="917"/>
        <v>#N/A</v>
      </c>
      <c r="Y11704" s="37" t="e">
        <f t="shared" si="920"/>
        <v>#N/A</v>
      </c>
      <c r="Z11704" s="37"/>
      <c r="AA11704" s="37"/>
    </row>
    <row r="11705" spans="20:27">
      <c r="T11705" s="26">
        <v>11685</v>
      </c>
      <c r="U11705" s="26" t="e">
        <f t="shared" si="919"/>
        <v>#N/A</v>
      </c>
      <c r="V11705" s="36" t="e">
        <f t="shared" si="916"/>
        <v>#N/A</v>
      </c>
      <c r="W11705" s="29" t="e">
        <f t="shared" si="918"/>
        <v>#N/A</v>
      </c>
      <c r="X11705" s="37" t="e">
        <f t="shared" si="917"/>
        <v>#N/A</v>
      </c>
      <c r="Y11705" s="37" t="e">
        <f t="shared" si="920"/>
        <v>#N/A</v>
      </c>
      <c r="Z11705" s="37"/>
      <c r="AA11705" s="37"/>
    </row>
    <row r="11706" spans="20:27">
      <c r="T11706" s="26">
        <v>11686</v>
      </c>
      <c r="U11706" s="26" t="e">
        <f t="shared" si="919"/>
        <v>#N/A</v>
      </c>
      <c r="V11706" s="36" t="e">
        <f t="shared" si="916"/>
        <v>#N/A</v>
      </c>
      <c r="W11706" s="29" t="e">
        <f t="shared" si="918"/>
        <v>#N/A</v>
      </c>
      <c r="X11706" s="37" t="e">
        <f t="shared" si="917"/>
        <v>#N/A</v>
      </c>
      <c r="Y11706" s="37" t="e">
        <f t="shared" si="920"/>
        <v>#N/A</v>
      </c>
      <c r="Z11706" s="37"/>
      <c r="AA11706" s="37"/>
    </row>
    <row r="11707" spans="20:27">
      <c r="T11707" s="26">
        <v>11687</v>
      </c>
      <c r="U11707" s="26" t="e">
        <f t="shared" si="919"/>
        <v>#N/A</v>
      </c>
      <c r="V11707" s="36" t="e">
        <f t="shared" si="916"/>
        <v>#N/A</v>
      </c>
      <c r="W11707" s="29" t="e">
        <f t="shared" si="918"/>
        <v>#N/A</v>
      </c>
      <c r="X11707" s="37" t="e">
        <f t="shared" si="917"/>
        <v>#N/A</v>
      </c>
      <c r="Y11707" s="37" t="e">
        <f t="shared" si="920"/>
        <v>#N/A</v>
      </c>
      <c r="Z11707" s="37"/>
      <c r="AA11707" s="37"/>
    </row>
    <row r="11708" spans="20:27">
      <c r="T11708" s="26">
        <v>11688</v>
      </c>
      <c r="U11708" s="26" t="e">
        <f t="shared" si="919"/>
        <v>#N/A</v>
      </c>
      <c r="V11708" s="36" t="e">
        <f t="shared" si="916"/>
        <v>#N/A</v>
      </c>
      <c r="W11708" s="29" t="e">
        <f t="shared" si="918"/>
        <v>#N/A</v>
      </c>
      <c r="X11708" s="37" t="e">
        <f t="shared" si="917"/>
        <v>#N/A</v>
      </c>
      <c r="Y11708" s="37" t="e">
        <f t="shared" si="920"/>
        <v>#N/A</v>
      </c>
      <c r="Z11708" s="37"/>
      <c r="AA11708" s="37"/>
    </row>
    <row r="11709" spans="20:27">
      <c r="T11709" s="26">
        <v>11689</v>
      </c>
      <c r="U11709" s="26" t="e">
        <f t="shared" si="919"/>
        <v>#N/A</v>
      </c>
      <c r="V11709" s="36" t="e">
        <f t="shared" si="916"/>
        <v>#N/A</v>
      </c>
      <c r="W11709" s="29" t="e">
        <f t="shared" si="918"/>
        <v>#N/A</v>
      </c>
      <c r="X11709" s="37" t="e">
        <f t="shared" si="917"/>
        <v>#N/A</v>
      </c>
      <c r="Y11709" s="37" t="e">
        <f t="shared" si="920"/>
        <v>#N/A</v>
      </c>
      <c r="Z11709" s="37"/>
      <c r="AA11709" s="37"/>
    </row>
    <row r="11710" spans="20:27">
      <c r="T11710" s="26">
        <v>11690</v>
      </c>
      <c r="U11710" s="26" t="e">
        <f t="shared" si="919"/>
        <v>#N/A</v>
      </c>
      <c r="V11710" s="36" t="e">
        <f t="shared" si="916"/>
        <v>#N/A</v>
      </c>
      <c r="W11710" s="29" t="e">
        <f t="shared" si="918"/>
        <v>#N/A</v>
      </c>
      <c r="X11710" s="37" t="e">
        <f t="shared" si="917"/>
        <v>#N/A</v>
      </c>
      <c r="Y11710" s="37" t="e">
        <f t="shared" si="920"/>
        <v>#N/A</v>
      </c>
      <c r="Z11710" s="37"/>
      <c r="AA11710" s="37"/>
    </row>
    <row r="11711" spans="20:27">
      <c r="T11711" s="26">
        <v>11691</v>
      </c>
      <c r="U11711" s="26" t="e">
        <f t="shared" si="919"/>
        <v>#N/A</v>
      </c>
      <c r="V11711" s="36" t="e">
        <f t="shared" si="916"/>
        <v>#N/A</v>
      </c>
      <c r="W11711" s="29" t="e">
        <f t="shared" si="918"/>
        <v>#N/A</v>
      </c>
      <c r="X11711" s="37" t="e">
        <f t="shared" si="917"/>
        <v>#N/A</v>
      </c>
      <c r="Y11711" s="37" t="e">
        <f t="shared" si="920"/>
        <v>#N/A</v>
      </c>
      <c r="Z11711" s="37"/>
      <c r="AA11711" s="37"/>
    </row>
    <row r="11712" spans="20:27">
      <c r="T11712" s="26">
        <v>11692</v>
      </c>
      <c r="U11712" s="26" t="e">
        <f t="shared" si="919"/>
        <v>#N/A</v>
      </c>
      <c r="V11712" s="36" t="e">
        <f t="shared" si="916"/>
        <v>#N/A</v>
      </c>
      <c r="W11712" s="29" t="e">
        <f t="shared" si="918"/>
        <v>#N/A</v>
      </c>
      <c r="X11712" s="37" t="e">
        <f t="shared" si="917"/>
        <v>#N/A</v>
      </c>
      <c r="Y11712" s="37" t="e">
        <f t="shared" si="920"/>
        <v>#N/A</v>
      </c>
      <c r="Z11712" s="37"/>
      <c r="AA11712" s="37"/>
    </row>
    <row r="11713" spans="20:27">
      <c r="T11713" s="26">
        <v>11693</v>
      </c>
      <c r="U11713" s="26" t="e">
        <f t="shared" si="919"/>
        <v>#N/A</v>
      </c>
      <c r="V11713" s="36" t="e">
        <f t="shared" si="916"/>
        <v>#N/A</v>
      </c>
      <c r="W11713" s="29" t="e">
        <f t="shared" si="918"/>
        <v>#N/A</v>
      </c>
      <c r="X11713" s="37" t="e">
        <f t="shared" si="917"/>
        <v>#N/A</v>
      </c>
      <c r="Y11713" s="37" t="e">
        <f t="shared" si="920"/>
        <v>#N/A</v>
      </c>
      <c r="Z11713" s="37"/>
      <c r="AA11713" s="37"/>
    </row>
    <row r="11714" spans="20:27">
      <c r="T11714" s="26">
        <v>11694</v>
      </c>
      <c r="U11714" s="26" t="e">
        <f t="shared" si="919"/>
        <v>#N/A</v>
      </c>
      <c r="V11714" s="36" t="e">
        <f t="shared" si="916"/>
        <v>#N/A</v>
      </c>
      <c r="W11714" s="29" t="e">
        <f t="shared" si="918"/>
        <v>#N/A</v>
      </c>
      <c r="X11714" s="37" t="e">
        <f t="shared" si="917"/>
        <v>#N/A</v>
      </c>
      <c r="Y11714" s="37" t="e">
        <f t="shared" si="920"/>
        <v>#N/A</v>
      </c>
      <c r="Z11714" s="37"/>
      <c r="AA11714" s="37"/>
    </row>
    <row r="11715" spans="20:27">
      <c r="T11715" s="26">
        <v>11695</v>
      </c>
      <c r="U11715" s="26" t="e">
        <f t="shared" si="919"/>
        <v>#N/A</v>
      </c>
      <c r="V11715" s="36" t="e">
        <f t="shared" si="916"/>
        <v>#N/A</v>
      </c>
      <c r="W11715" s="29" t="e">
        <f t="shared" si="918"/>
        <v>#N/A</v>
      </c>
      <c r="X11715" s="37" t="e">
        <f t="shared" si="917"/>
        <v>#N/A</v>
      </c>
      <c r="Y11715" s="37" t="e">
        <f t="shared" si="920"/>
        <v>#N/A</v>
      </c>
      <c r="Z11715" s="37"/>
      <c r="AA11715" s="37"/>
    </row>
    <row r="11716" spans="20:27">
      <c r="T11716" s="26">
        <v>11696</v>
      </c>
      <c r="U11716" s="26" t="e">
        <f t="shared" si="919"/>
        <v>#N/A</v>
      </c>
      <c r="V11716" s="36" t="e">
        <f t="shared" si="916"/>
        <v>#N/A</v>
      </c>
      <c r="W11716" s="29" t="e">
        <f t="shared" si="918"/>
        <v>#N/A</v>
      </c>
      <c r="X11716" s="37" t="e">
        <f t="shared" si="917"/>
        <v>#N/A</v>
      </c>
      <c r="Y11716" s="37" t="e">
        <f t="shared" si="920"/>
        <v>#N/A</v>
      </c>
      <c r="Z11716" s="37"/>
      <c r="AA11716" s="37"/>
    </row>
    <row r="11717" spans="20:27">
      <c r="T11717" s="26">
        <v>11697</v>
      </c>
      <c r="U11717" s="26" t="e">
        <f t="shared" si="919"/>
        <v>#N/A</v>
      </c>
      <c r="V11717" s="36" t="e">
        <f t="shared" si="916"/>
        <v>#N/A</v>
      </c>
      <c r="W11717" s="29" t="e">
        <f t="shared" si="918"/>
        <v>#N/A</v>
      </c>
      <c r="X11717" s="37" t="e">
        <f t="shared" si="917"/>
        <v>#N/A</v>
      </c>
      <c r="Y11717" s="37" t="e">
        <f t="shared" si="920"/>
        <v>#N/A</v>
      </c>
      <c r="Z11717" s="37"/>
      <c r="AA11717" s="37"/>
    </row>
    <row r="11718" spans="20:27">
      <c r="T11718" s="26">
        <v>11698</v>
      </c>
      <c r="U11718" s="26" t="e">
        <f t="shared" si="919"/>
        <v>#N/A</v>
      </c>
      <c r="V11718" s="36" t="e">
        <f t="shared" si="916"/>
        <v>#N/A</v>
      </c>
      <c r="W11718" s="29" t="e">
        <f t="shared" si="918"/>
        <v>#N/A</v>
      </c>
      <c r="X11718" s="37" t="e">
        <f t="shared" si="917"/>
        <v>#N/A</v>
      </c>
      <c r="Y11718" s="37" t="e">
        <f t="shared" si="920"/>
        <v>#N/A</v>
      </c>
      <c r="Z11718" s="37"/>
      <c r="AA11718" s="37"/>
    </row>
    <row r="11719" spans="20:27">
      <c r="T11719" s="26">
        <v>11699</v>
      </c>
      <c r="U11719" s="26" t="e">
        <f t="shared" si="919"/>
        <v>#N/A</v>
      </c>
      <c r="V11719" s="36" t="e">
        <f t="shared" si="916"/>
        <v>#N/A</v>
      </c>
      <c r="W11719" s="29" t="e">
        <f t="shared" si="918"/>
        <v>#N/A</v>
      </c>
      <c r="X11719" s="37" t="e">
        <f t="shared" si="917"/>
        <v>#N/A</v>
      </c>
      <c r="Y11719" s="37" t="e">
        <f t="shared" si="920"/>
        <v>#N/A</v>
      </c>
      <c r="Z11719" s="37"/>
      <c r="AA11719" s="37"/>
    </row>
    <row r="11720" spans="20:27">
      <c r="T11720" s="26">
        <v>11700</v>
      </c>
      <c r="U11720" s="26" t="e">
        <f t="shared" si="919"/>
        <v>#N/A</v>
      </c>
      <c r="V11720" s="36" t="e">
        <f t="shared" ref="V11720:V11783" si="921">K$23*EXP(M$22*LOG(T11720/O$23))</f>
        <v>#N/A</v>
      </c>
      <c r="W11720" s="29" t="e">
        <f t="shared" si="918"/>
        <v>#N/A</v>
      </c>
      <c r="X11720" s="37" t="e">
        <f t="shared" ref="X11720:X11783" si="922">IF(($K$60+15)&gt;T11720,T11720,(#N/A))</f>
        <v>#N/A</v>
      </c>
      <c r="Y11720" s="37" t="e">
        <f t="shared" si="920"/>
        <v>#N/A</v>
      </c>
      <c r="Z11720" s="37"/>
      <c r="AA11720" s="37"/>
    </row>
    <row r="11721" spans="20:27">
      <c r="T11721" s="26">
        <v>11701</v>
      </c>
      <c r="U11721" s="26" t="e">
        <f t="shared" si="919"/>
        <v>#N/A</v>
      </c>
      <c r="V11721" s="36" t="e">
        <f t="shared" si="921"/>
        <v>#N/A</v>
      </c>
      <c r="W11721" s="29" t="e">
        <f t="shared" si="918"/>
        <v>#N/A</v>
      </c>
      <c r="X11721" s="37" t="e">
        <f t="shared" si="922"/>
        <v>#N/A</v>
      </c>
      <c r="Y11721" s="37" t="e">
        <f t="shared" si="920"/>
        <v>#N/A</v>
      </c>
      <c r="Z11721" s="37"/>
      <c r="AA11721" s="37"/>
    </row>
    <row r="11722" spans="20:27">
      <c r="T11722" s="26">
        <v>11702</v>
      </c>
      <c r="U11722" s="26" t="e">
        <f t="shared" si="919"/>
        <v>#N/A</v>
      </c>
      <c r="V11722" s="36" t="e">
        <f t="shared" si="921"/>
        <v>#N/A</v>
      </c>
      <c r="W11722" s="29" t="e">
        <f t="shared" si="918"/>
        <v>#N/A</v>
      </c>
      <c r="X11722" s="37" t="e">
        <f t="shared" si="922"/>
        <v>#N/A</v>
      </c>
      <c r="Y11722" s="37" t="e">
        <f t="shared" si="920"/>
        <v>#N/A</v>
      </c>
      <c r="Z11722" s="37"/>
      <c r="AA11722" s="37"/>
    </row>
    <row r="11723" spans="20:27">
      <c r="T11723" s="26">
        <v>11703</v>
      </c>
      <c r="U11723" s="26" t="e">
        <f t="shared" si="919"/>
        <v>#N/A</v>
      </c>
      <c r="V11723" s="36" t="e">
        <f t="shared" si="921"/>
        <v>#N/A</v>
      </c>
      <c r="W11723" s="29" t="e">
        <f t="shared" si="918"/>
        <v>#N/A</v>
      </c>
      <c r="X11723" s="37" t="e">
        <f t="shared" si="922"/>
        <v>#N/A</v>
      </c>
      <c r="Y11723" s="37" t="e">
        <f t="shared" si="920"/>
        <v>#N/A</v>
      </c>
      <c r="Z11723" s="37"/>
      <c r="AA11723" s="37"/>
    </row>
    <row r="11724" spans="20:27">
      <c r="T11724" s="26">
        <v>11704</v>
      </c>
      <c r="U11724" s="26" t="e">
        <f t="shared" si="919"/>
        <v>#N/A</v>
      </c>
      <c r="V11724" s="36" t="e">
        <f t="shared" si="921"/>
        <v>#N/A</v>
      </c>
      <c r="W11724" s="29" t="e">
        <f t="shared" si="918"/>
        <v>#N/A</v>
      </c>
      <c r="X11724" s="37" t="e">
        <f t="shared" si="922"/>
        <v>#N/A</v>
      </c>
      <c r="Y11724" s="37" t="e">
        <f t="shared" si="920"/>
        <v>#N/A</v>
      </c>
      <c r="Z11724" s="37"/>
      <c r="AA11724" s="37"/>
    </row>
    <row r="11725" spans="20:27">
      <c r="T11725" s="26">
        <v>11705</v>
      </c>
      <c r="U11725" s="26" t="e">
        <f t="shared" si="919"/>
        <v>#N/A</v>
      </c>
      <c r="V11725" s="36" t="e">
        <f t="shared" si="921"/>
        <v>#N/A</v>
      </c>
      <c r="W11725" s="29" t="e">
        <f t="shared" si="918"/>
        <v>#N/A</v>
      </c>
      <c r="X11725" s="37" t="e">
        <f t="shared" si="922"/>
        <v>#N/A</v>
      </c>
      <c r="Y11725" s="37" t="e">
        <f t="shared" si="920"/>
        <v>#N/A</v>
      </c>
      <c r="Z11725" s="37"/>
      <c r="AA11725" s="37"/>
    </row>
    <row r="11726" spans="20:27">
      <c r="T11726" s="26">
        <v>11706</v>
      </c>
      <c r="U11726" s="26" t="e">
        <f t="shared" si="919"/>
        <v>#N/A</v>
      </c>
      <c r="V11726" s="36" t="e">
        <f t="shared" si="921"/>
        <v>#N/A</v>
      </c>
      <c r="W11726" s="29" t="e">
        <f t="shared" si="918"/>
        <v>#N/A</v>
      </c>
      <c r="X11726" s="37" t="e">
        <f t="shared" si="922"/>
        <v>#N/A</v>
      </c>
      <c r="Y11726" s="37" t="e">
        <f t="shared" si="920"/>
        <v>#N/A</v>
      </c>
      <c r="Z11726" s="37"/>
      <c r="AA11726" s="37"/>
    </row>
    <row r="11727" spans="20:27">
      <c r="T11727" s="26">
        <v>11707</v>
      </c>
      <c r="U11727" s="26" t="e">
        <f t="shared" si="919"/>
        <v>#N/A</v>
      </c>
      <c r="V11727" s="36" t="e">
        <f t="shared" si="921"/>
        <v>#N/A</v>
      </c>
      <c r="W11727" s="29" t="e">
        <f t="shared" si="918"/>
        <v>#N/A</v>
      </c>
      <c r="X11727" s="37" t="e">
        <f t="shared" si="922"/>
        <v>#N/A</v>
      </c>
      <c r="Y11727" s="37" t="e">
        <f t="shared" si="920"/>
        <v>#N/A</v>
      </c>
      <c r="Z11727" s="37"/>
      <c r="AA11727" s="37"/>
    </row>
    <row r="11728" spans="20:27">
      <c r="T11728" s="26">
        <v>11708</v>
      </c>
      <c r="U11728" s="26" t="e">
        <f t="shared" si="919"/>
        <v>#N/A</v>
      </c>
      <c r="V11728" s="36" t="e">
        <f t="shared" si="921"/>
        <v>#N/A</v>
      </c>
      <c r="W11728" s="29" t="e">
        <f t="shared" si="918"/>
        <v>#N/A</v>
      </c>
      <c r="X11728" s="37" t="e">
        <f t="shared" si="922"/>
        <v>#N/A</v>
      </c>
      <c r="Y11728" s="37" t="e">
        <f t="shared" si="920"/>
        <v>#N/A</v>
      </c>
      <c r="Z11728" s="37"/>
      <c r="AA11728" s="37"/>
    </row>
    <row r="11729" spans="20:27">
      <c r="T11729" s="26">
        <v>11709</v>
      </c>
      <c r="U11729" s="26" t="e">
        <f t="shared" si="919"/>
        <v>#N/A</v>
      </c>
      <c r="V11729" s="36" t="e">
        <f t="shared" si="921"/>
        <v>#N/A</v>
      </c>
      <c r="W11729" s="29" t="e">
        <f t="shared" si="918"/>
        <v>#N/A</v>
      </c>
      <c r="X11729" s="37" t="e">
        <f t="shared" si="922"/>
        <v>#N/A</v>
      </c>
      <c r="Y11729" s="37" t="e">
        <f t="shared" si="920"/>
        <v>#N/A</v>
      </c>
      <c r="Z11729" s="37"/>
      <c r="AA11729" s="37"/>
    </row>
    <row r="11730" spans="20:27">
      <c r="T11730" s="26">
        <v>11710</v>
      </c>
      <c r="U11730" s="26" t="e">
        <f t="shared" si="919"/>
        <v>#N/A</v>
      </c>
      <c r="V11730" s="36" t="e">
        <f t="shared" si="921"/>
        <v>#N/A</v>
      </c>
      <c r="W11730" s="29" t="e">
        <f t="shared" si="918"/>
        <v>#N/A</v>
      </c>
      <c r="X11730" s="37" t="e">
        <f t="shared" si="922"/>
        <v>#N/A</v>
      </c>
      <c r="Y11730" s="37" t="e">
        <f t="shared" si="920"/>
        <v>#N/A</v>
      </c>
      <c r="Z11730" s="37"/>
      <c r="AA11730" s="37"/>
    </row>
    <row r="11731" spans="20:27">
      <c r="T11731" s="26">
        <v>11711</v>
      </c>
      <c r="U11731" s="26" t="e">
        <f t="shared" si="919"/>
        <v>#N/A</v>
      </c>
      <c r="V11731" s="36" t="e">
        <f t="shared" si="921"/>
        <v>#N/A</v>
      </c>
      <c r="W11731" s="29" t="e">
        <f t="shared" si="918"/>
        <v>#N/A</v>
      </c>
      <c r="X11731" s="37" t="e">
        <f t="shared" si="922"/>
        <v>#N/A</v>
      </c>
      <c r="Y11731" s="37" t="e">
        <f t="shared" si="920"/>
        <v>#N/A</v>
      </c>
      <c r="Z11731" s="37"/>
      <c r="AA11731" s="37"/>
    </row>
    <row r="11732" spans="20:27">
      <c r="T11732" s="26">
        <v>11712</v>
      </c>
      <c r="U11732" s="26" t="e">
        <f t="shared" si="919"/>
        <v>#N/A</v>
      </c>
      <c r="V11732" s="36" t="e">
        <f t="shared" si="921"/>
        <v>#N/A</v>
      </c>
      <c r="W11732" s="29" t="e">
        <f t="shared" si="918"/>
        <v>#N/A</v>
      </c>
      <c r="X11732" s="37" t="e">
        <f t="shared" si="922"/>
        <v>#N/A</v>
      </c>
      <c r="Y11732" s="37" t="e">
        <f t="shared" si="920"/>
        <v>#N/A</v>
      </c>
      <c r="Z11732" s="37"/>
      <c r="AA11732" s="37"/>
    </row>
    <row r="11733" spans="20:27">
      <c r="T11733" s="26">
        <v>11713</v>
      </c>
      <c r="U11733" s="26" t="e">
        <f t="shared" si="919"/>
        <v>#N/A</v>
      </c>
      <c r="V11733" s="36" t="e">
        <f t="shared" si="921"/>
        <v>#N/A</v>
      </c>
      <c r="W11733" s="29" t="e">
        <f t="shared" ref="W11733:W11796" si="923">IF(U11733="",(#N/A),V11733)</f>
        <v>#N/A</v>
      </c>
      <c r="X11733" s="37" t="e">
        <f t="shared" si="922"/>
        <v>#N/A</v>
      </c>
      <c r="Y11733" s="37" t="e">
        <f t="shared" si="920"/>
        <v>#N/A</v>
      </c>
      <c r="Z11733" s="37"/>
      <c r="AA11733" s="37"/>
    </row>
    <row r="11734" spans="20:27">
      <c r="T11734" s="26">
        <v>11714</v>
      </c>
      <c r="U11734" s="26" t="e">
        <f t="shared" ref="U11734:U11797" si="924">IF(MAX(D$20:D$64)&lt;T11734,(#N/A),T11734)</f>
        <v>#N/A</v>
      </c>
      <c r="V11734" s="36" t="e">
        <f t="shared" si="921"/>
        <v>#N/A</v>
      </c>
      <c r="W11734" s="29" t="e">
        <f t="shared" si="923"/>
        <v>#N/A</v>
      </c>
      <c r="X11734" s="37" t="e">
        <f t="shared" si="922"/>
        <v>#N/A</v>
      </c>
      <c r="Y11734" s="37" t="e">
        <f t="shared" si="920"/>
        <v>#N/A</v>
      </c>
      <c r="Z11734" s="37"/>
      <c r="AA11734" s="37"/>
    </row>
    <row r="11735" spans="20:27">
      <c r="T11735" s="26">
        <v>11715</v>
      </c>
      <c r="U11735" s="26" t="e">
        <f t="shared" si="924"/>
        <v>#N/A</v>
      </c>
      <c r="V11735" s="36" t="e">
        <f t="shared" si="921"/>
        <v>#N/A</v>
      </c>
      <c r="W11735" s="29" t="e">
        <f t="shared" si="923"/>
        <v>#N/A</v>
      </c>
      <c r="X11735" s="37" t="e">
        <f t="shared" si="922"/>
        <v>#N/A</v>
      </c>
      <c r="Y11735" s="37" t="e">
        <f t="shared" si="920"/>
        <v>#N/A</v>
      </c>
      <c r="Z11735" s="37"/>
      <c r="AA11735" s="37"/>
    </row>
    <row r="11736" spans="20:27">
      <c r="T11736" s="26">
        <v>11716</v>
      </c>
      <c r="U11736" s="26" t="e">
        <f t="shared" si="924"/>
        <v>#N/A</v>
      </c>
      <c r="V11736" s="36" t="e">
        <f t="shared" si="921"/>
        <v>#N/A</v>
      </c>
      <c r="W11736" s="29" t="e">
        <f t="shared" si="923"/>
        <v>#N/A</v>
      </c>
      <c r="X11736" s="37" t="e">
        <f t="shared" si="922"/>
        <v>#N/A</v>
      </c>
      <c r="Y11736" s="37" t="e">
        <f t="shared" si="920"/>
        <v>#N/A</v>
      </c>
      <c r="Z11736" s="37"/>
      <c r="AA11736" s="37"/>
    </row>
    <row r="11737" spans="20:27">
      <c r="T11737" s="26">
        <v>11717</v>
      </c>
      <c r="U11737" s="26" t="e">
        <f t="shared" si="924"/>
        <v>#N/A</v>
      </c>
      <c r="V11737" s="36" t="e">
        <f t="shared" si="921"/>
        <v>#N/A</v>
      </c>
      <c r="W11737" s="29" t="e">
        <f t="shared" si="923"/>
        <v>#N/A</v>
      </c>
      <c r="X11737" s="37" t="e">
        <f t="shared" si="922"/>
        <v>#N/A</v>
      </c>
      <c r="Y11737" s="37" t="e">
        <f t="shared" si="920"/>
        <v>#N/A</v>
      </c>
      <c r="Z11737" s="37"/>
      <c r="AA11737" s="37"/>
    </row>
    <row r="11738" spans="20:27">
      <c r="T11738" s="26">
        <v>11718</v>
      </c>
      <c r="U11738" s="26" t="e">
        <f t="shared" si="924"/>
        <v>#N/A</v>
      </c>
      <c r="V11738" s="36" t="e">
        <f t="shared" si="921"/>
        <v>#N/A</v>
      </c>
      <c r="W11738" s="29" t="e">
        <f t="shared" si="923"/>
        <v>#N/A</v>
      </c>
      <c r="X11738" s="37" t="e">
        <f t="shared" si="922"/>
        <v>#N/A</v>
      </c>
      <c r="Y11738" s="37" t="e">
        <f t="shared" si="920"/>
        <v>#N/A</v>
      </c>
      <c r="Z11738" s="37"/>
      <c r="AA11738" s="37"/>
    </row>
    <row r="11739" spans="20:27">
      <c r="T11739" s="26">
        <v>11719</v>
      </c>
      <c r="U11739" s="26" t="e">
        <f t="shared" si="924"/>
        <v>#N/A</v>
      </c>
      <c r="V11739" s="36" t="e">
        <f t="shared" si="921"/>
        <v>#N/A</v>
      </c>
      <c r="W11739" s="29" t="e">
        <f t="shared" si="923"/>
        <v>#N/A</v>
      </c>
      <c r="X11739" s="37" t="e">
        <f t="shared" si="922"/>
        <v>#N/A</v>
      </c>
      <c r="Y11739" s="37" t="e">
        <f t="shared" si="920"/>
        <v>#N/A</v>
      </c>
      <c r="Z11739" s="37"/>
      <c r="AA11739" s="37"/>
    </row>
    <row r="11740" spans="20:27">
      <c r="T11740" s="26">
        <v>11720</v>
      </c>
      <c r="U11740" s="26" t="e">
        <f t="shared" si="924"/>
        <v>#N/A</v>
      </c>
      <c r="V11740" s="36" t="e">
        <f t="shared" si="921"/>
        <v>#N/A</v>
      </c>
      <c r="W11740" s="29" t="e">
        <f t="shared" si="923"/>
        <v>#N/A</v>
      </c>
      <c r="X11740" s="37" t="e">
        <f t="shared" si="922"/>
        <v>#N/A</v>
      </c>
      <c r="Y11740" s="37" t="e">
        <f t="shared" si="920"/>
        <v>#N/A</v>
      </c>
      <c r="Z11740" s="37"/>
      <c r="AA11740" s="37"/>
    </row>
    <row r="11741" spans="20:27">
      <c r="T11741" s="26">
        <v>11721</v>
      </c>
      <c r="U11741" s="26" t="e">
        <f t="shared" si="924"/>
        <v>#N/A</v>
      </c>
      <c r="V11741" s="36" t="e">
        <f t="shared" si="921"/>
        <v>#N/A</v>
      </c>
      <c r="W11741" s="29" t="e">
        <f t="shared" si="923"/>
        <v>#N/A</v>
      </c>
      <c r="X11741" s="37" t="e">
        <f t="shared" si="922"/>
        <v>#N/A</v>
      </c>
      <c r="Y11741" s="37" t="e">
        <f t="shared" si="920"/>
        <v>#N/A</v>
      </c>
      <c r="Z11741" s="37"/>
      <c r="AA11741" s="37"/>
    </row>
    <row r="11742" spans="20:27">
      <c r="T11742" s="26">
        <v>11722</v>
      </c>
      <c r="U11742" s="26" t="e">
        <f t="shared" si="924"/>
        <v>#N/A</v>
      </c>
      <c r="V11742" s="36" t="e">
        <f t="shared" si="921"/>
        <v>#N/A</v>
      </c>
      <c r="W11742" s="29" t="e">
        <f t="shared" si="923"/>
        <v>#N/A</v>
      </c>
      <c r="X11742" s="37" t="e">
        <f t="shared" si="922"/>
        <v>#N/A</v>
      </c>
      <c r="Y11742" s="37" t="e">
        <f t="shared" si="920"/>
        <v>#N/A</v>
      </c>
      <c r="Z11742" s="37"/>
      <c r="AA11742" s="37"/>
    </row>
    <row r="11743" spans="20:27">
      <c r="T11743" s="26">
        <v>11723</v>
      </c>
      <c r="U11743" s="26" t="e">
        <f t="shared" si="924"/>
        <v>#N/A</v>
      </c>
      <c r="V11743" s="36" t="e">
        <f t="shared" si="921"/>
        <v>#N/A</v>
      </c>
      <c r="W11743" s="29" t="e">
        <f t="shared" si="923"/>
        <v>#N/A</v>
      </c>
      <c r="X11743" s="37" t="e">
        <f t="shared" si="922"/>
        <v>#N/A</v>
      </c>
      <c r="Y11743" s="37" t="e">
        <f t="shared" ref="Y11743:Y11806" si="925">IF(($K$60+15)&gt;T11743,K$23*EXP(M$22*LOG(T11743/O$23)),(#N/A))</f>
        <v>#N/A</v>
      </c>
      <c r="Z11743" s="37"/>
      <c r="AA11743" s="37"/>
    </row>
    <row r="11744" spans="20:27">
      <c r="T11744" s="26">
        <v>11724</v>
      </c>
      <c r="U11744" s="26" t="e">
        <f t="shared" si="924"/>
        <v>#N/A</v>
      </c>
      <c r="V11744" s="36" t="e">
        <f t="shared" si="921"/>
        <v>#N/A</v>
      </c>
      <c r="W11744" s="29" t="e">
        <f t="shared" si="923"/>
        <v>#N/A</v>
      </c>
      <c r="X11744" s="37" t="e">
        <f t="shared" si="922"/>
        <v>#N/A</v>
      </c>
      <c r="Y11744" s="37" t="e">
        <f t="shared" si="925"/>
        <v>#N/A</v>
      </c>
      <c r="Z11744" s="37"/>
      <c r="AA11744" s="37"/>
    </row>
    <row r="11745" spans="20:27">
      <c r="T11745" s="26">
        <v>11725</v>
      </c>
      <c r="U11745" s="26" t="e">
        <f t="shared" si="924"/>
        <v>#N/A</v>
      </c>
      <c r="V11745" s="36" t="e">
        <f t="shared" si="921"/>
        <v>#N/A</v>
      </c>
      <c r="W11745" s="29" t="e">
        <f t="shared" si="923"/>
        <v>#N/A</v>
      </c>
      <c r="X11745" s="37" t="e">
        <f t="shared" si="922"/>
        <v>#N/A</v>
      </c>
      <c r="Y11745" s="37" t="e">
        <f t="shared" si="925"/>
        <v>#N/A</v>
      </c>
      <c r="Z11745" s="37"/>
      <c r="AA11745" s="37"/>
    </row>
    <row r="11746" spans="20:27">
      <c r="T11746" s="26">
        <v>11726</v>
      </c>
      <c r="U11746" s="26" t="e">
        <f t="shared" si="924"/>
        <v>#N/A</v>
      </c>
      <c r="V11746" s="36" t="e">
        <f t="shared" si="921"/>
        <v>#N/A</v>
      </c>
      <c r="W11746" s="29" t="e">
        <f t="shared" si="923"/>
        <v>#N/A</v>
      </c>
      <c r="X11746" s="37" t="e">
        <f t="shared" si="922"/>
        <v>#N/A</v>
      </c>
      <c r="Y11746" s="37" t="e">
        <f t="shared" si="925"/>
        <v>#N/A</v>
      </c>
      <c r="Z11746" s="37"/>
      <c r="AA11746" s="37"/>
    </row>
    <row r="11747" spans="20:27">
      <c r="T11747" s="26">
        <v>11727</v>
      </c>
      <c r="U11747" s="26" t="e">
        <f t="shared" si="924"/>
        <v>#N/A</v>
      </c>
      <c r="V11747" s="36" t="e">
        <f t="shared" si="921"/>
        <v>#N/A</v>
      </c>
      <c r="W11747" s="29" t="e">
        <f t="shared" si="923"/>
        <v>#N/A</v>
      </c>
      <c r="X11747" s="37" t="e">
        <f t="shared" si="922"/>
        <v>#N/A</v>
      </c>
      <c r="Y11747" s="37" t="e">
        <f t="shared" si="925"/>
        <v>#N/A</v>
      </c>
      <c r="Z11747" s="37"/>
      <c r="AA11747" s="37"/>
    </row>
    <row r="11748" spans="20:27">
      <c r="T11748" s="26">
        <v>11728</v>
      </c>
      <c r="U11748" s="26" t="e">
        <f t="shared" si="924"/>
        <v>#N/A</v>
      </c>
      <c r="V11748" s="36" t="e">
        <f t="shared" si="921"/>
        <v>#N/A</v>
      </c>
      <c r="W11748" s="29" t="e">
        <f t="shared" si="923"/>
        <v>#N/A</v>
      </c>
      <c r="X11748" s="37" t="e">
        <f t="shared" si="922"/>
        <v>#N/A</v>
      </c>
      <c r="Y11748" s="37" t="e">
        <f t="shared" si="925"/>
        <v>#N/A</v>
      </c>
      <c r="Z11748" s="37"/>
      <c r="AA11748" s="37"/>
    </row>
    <row r="11749" spans="20:27">
      <c r="T11749" s="26">
        <v>11729</v>
      </c>
      <c r="U11749" s="26" t="e">
        <f t="shared" si="924"/>
        <v>#N/A</v>
      </c>
      <c r="V11749" s="36" t="e">
        <f t="shared" si="921"/>
        <v>#N/A</v>
      </c>
      <c r="W11749" s="29" t="e">
        <f t="shared" si="923"/>
        <v>#N/A</v>
      </c>
      <c r="X11749" s="37" t="e">
        <f t="shared" si="922"/>
        <v>#N/A</v>
      </c>
      <c r="Y11749" s="37" t="e">
        <f t="shared" si="925"/>
        <v>#N/A</v>
      </c>
      <c r="Z11749" s="37"/>
      <c r="AA11749" s="37"/>
    </row>
    <row r="11750" spans="20:27">
      <c r="T11750" s="26">
        <v>11730</v>
      </c>
      <c r="U11750" s="26" t="e">
        <f t="shared" si="924"/>
        <v>#N/A</v>
      </c>
      <c r="V11750" s="36" t="e">
        <f t="shared" si="921"/>
        <v>#N/A</v>
      </c>
      <c r="W11750" s="29" t="e">
        <f t="shared" si="923"/>
        <v>#N/A</v>
      </c>
      <c r="X11750" s="37" t="e">
        <f t="shared" si="922"/>
        <v>#N/A</v>
      </c>
      <c r="Y11750" s="37" t="e">
        <f t="shared" si="925"/>
        <v>#N/A</v>
      </c>
      <c r="Z11750" s="37"/>
      <c r="AA11750" s="37"/>
    </row>
    <row r="11751" spans="20:27">
      <c r="T11751" s="26">
        <v>11731</v>
      </c>
      <c r="U11751" s="26" t="e">
        <f t="shared" si="924"/>
        <v>#N/A</v>
      </c>
      <c r="V11751" s="36" t="e">
        <f t="shared" si="921"/>
        <v>#N/A</v>
      </c>
      <c r="W11751" s="29" t="e">
        <f t="shared" si="923"/>
        <v>#N/A</v>
      </c>
      <c r="X11751" s="37" t="e">
        <f t="shared" si="922"/>
        <v>#N/A</v>
      </c>
      <c r="Y11751" s="37" t="e">
        <f t="shared" si="925"/>
        <v>#N/A</v>
      </c>
      <c r="Z11751" s="37"/>
      <c r="AA11751" s="37"/>
    </row>
    <row r="11752" spans="20:27">
      <c r="T11752" s="26">
        <v>11732</v>
      </c>
      <c r="U11752" s="26" t="e">
        <f t="shared" si="924"/>
        <v>#N/A</v>
      </c>
      <c r="V11752" s="36" t="e">
        <f t="shared" si="921"/>
        <v>#N/A</v>
      </c>
      <c r="W11752" s="29" t="e">
        <f t="shared" si="923"/>
        <v>#N/A</v>
      </c>
      <c r="X11752" s="37" t="e">
        <f t="shared" si="922"/>
        <v>#N/A</v>
      </c>
      <c r="Y11752" s="37" t="e">
        <f t="shared" si="925"/>
        <v>#N/A</v>
      </c>
      <c r="Z11752" s="37"/>
      <c r="AA11752" s="37"/>
    </row>
    <row r="11753" spans="20:27">
      <c r="T11753" s="26">
        <v>11733</v>
      </c>
      <c r="U11753" s="26" t="e">
        <f t="shared" si="924"/>
        <v>#N/A</v>
      </c>
      <c r="V11753" s="36" t="e">
        <f t="shared" si="921"/>
        <v>#N/A</v>
      </c>
      <c r="W11753" s="29" t="e">
        <f t="shared" si="923"/>
        <v>#N/A</v>
      </c>
      <c r="X11753" s="37" t="e">
        <f t="shared" si="922"/>
        <v>#N/A</v>
      </c>
      <c r="Y11753" s="37" t="e">
        <f t="shared" si="925"/>
        <v>#N/A</v>
      </c>
      <c r="Z11753" s="37"/>
      <c r="AA11753" s="37"/>
    </row>
    <row r="11754" spans="20:27">
      <c r="T11754" s="26">
        <v>11734</v>
      </c>
      <c r="U11754" s="26" t="e">
        <f t="shared" si="924"/>
        <v>#N/A</v>
      </c>
      <c r="V11754" s="36" t="e">
        <f t="shared" si="921"/>
        <v>#N/A</v>
      </c>
      <c r="W11754" s="29" t="e">
        <f t="shared" si="923"/>
        <v>#N/A</v>
      </c>
      <c r="X11754" s="37" t="e">
        <f t="shared" si="922"/>
        <v>#N/A</v>
      </c>
      <c r="Y11754" s="37" t="e">
        <f t="shared" si="925"/>
        <v>#N/A</v>
      </c>
      <c r="Z11754" s="37"/>
      <c r="AA11754" s="37"/>
    </row>
    <row r="11755" spans="20:27">
      <c r="T11755" s="26">
        <v>11735</v>
      </c>
      <c r="U11755" s="26" t="e">
        <f t="shared" si="924"/>
        <v>#N/A</v>
      </c>
      <c r="V11755" s="36" t="e">
        <f t="shared" si="921"/>
        <v>#N/A</v>
      </c>
      <c r="W11755" s="29" t="e">
        <f t="shared" si="923"/>
        <v>#N/A</v>
      </c>
      <c r="X11755" s="37" t="e">
        <f t="shared" si="922"/>
        <v>#N/A</v>
      </c>
      <c r="Y11755" s="37" t="e">
        <f t="shared" si="925"/>
        <v>#N/A</v>
      </c>
      <c r="Z11755" s="37"/>
      <c r="AA11755" s="37"/>
    </row>
    <row r="11756" spans="20:27">
      <c r="T11756" s="26">
        <v>11736</v>
      </c>
      <c r="U11756" s="26" t="e">
        <f t="shared" si="924"/>
        <v>#N/A</v>
      </c>
      <c r="V11756" s="36" t="e">
        <f t="shared" si="921"/>
        <v>#N/A</v>
      </c>
      <c r="W11756" s="29" t="e">
        <f t="shared" si="923"/>
        <v>#N/A</v>
      </c>
      <c r="X11756" s="37" t="e">
        <f t="shared" si="922"/>
        <v>#N/A</v>
      </c>
      <c r="Y11756" s="37" t="e">
        <f t="shared" si="925"/>
        <v>#N/A</v>
      </c>
      <c r="Z11756" s="37"/>
      <c r="AA11756" s="37"/>
    </row>
    <row r="11757" spans="20:27">
      <c r="T11757" s="26">
        <v>11737</v>
      </c>
      <c r="U11757" s="26" t="e">
        <f t="shared" si="924"/>
        <v>#N/A</v>
      </c>
      <c r="V11757" s="36" t="e">
        <f t="shared" si="921"/>
        <v>#N/A</v>
      </c>
      <c r="W11757" s="29" t="e">
        <f t="shared" si="923"/>
        <v>#N/A</v>
      </c>
      <c r="X11757" s="37" t="e">
        <f t="shared" si="922"/>
        <v>#N/A</v>
      </c>
      <c r="Y11757" s="37" t="e">
        <f t="shared" si="925"/>
        <v>#N/A</v>
      </c>
      <c r="Z11757" s="37"/>
      <c r="AA11757" s="37"/>
    </row>
    <row r="11758" spans="20:27">
      <c r="T11758" s="26">
        <v>11738</v>
      </c>
      <c r="U11758" s="26" t="e">
        <f t="shared" si="924"/>
        <v>#N/A</v>
      </c>
      <c r="V11758" s="36" t="e">
        <f t="shared" si="921"/>
        <v>#N/A</v>
      </c>
      <c r="W11758" s="29" t="e">
        <f t="shared" si="923"/>
        <v>#N/A</v>
      </c>
      <c r="X11758" s="37" t="e">
        <f t="shared" si="922"/>
        <v>#N/A</v>
      </c>
      <c r="Y11758" s="37" t="e">
        <f t="shared" si="925"/>
        <v>#N/A</v>
      </c>
      <c r="Z11758" s="37"/>
      <c r="AA11758" s="37"/>
    </row>
    <row r="11759" spans="20:27">
      <c r="T11759" s="26">
        <v>11739</v>
      </c>
      <c r="U11759" s="26" t="e">
        <f t="shared" si="924"/>
        <v>#N/A</v>
      </c>
      <c r="V11759" s="36" t="e">
        <f t="shared" si="921"/>
        <v>#N/A</v>
      </c>
      <c r="W11759" s="29" t="e">
        <f t="shared" si="923"/>
        <v>#N/A</v>
      </c>
      <c r="X11759" s="37" t="e">
        <f t="shared" si="922"/>
        <v>#N/A</v>
      </c>
      <c r="Y11759" s="37" t="e">
        <f t="shared" si="925"/>
        <v>#N/A</v>
      </c>
      <c r="Z11759" s="37"/>
      <c r="AA11759" s="37"/>
    </row>
    <row r="11760" spans="20:27">
      <c r="T11760" s="26">
        <v>11740</v>
      </c>
      <c r="U11760" s="26" t="e">
        <f t="shared" si="924"/>
        <v>#N/A</v>
      </c>
      <c r="V11760" s="36" t="e">
        <f t="shared" si="921"/>
        <v>#N/A</v>
      </c>
      <c r="W11760" s="29" t="e">
        <f t="shared" si="923"/>
        <v>#N/A</v>
      </c>
      <c r="X11760" s="37" t="e">
        <f t="shared" si="922"/>
        <v>#N/A</v>
      </c>
      <c r="Y11760" s="37" t="e">
        <f t="shared" si="925"/>
        <v>#N/A</v>
      </c>
      <c r="Z11760" s="37"/>
      <c r="AA11760" s="37"/>
    </row>
    <row r="11761" spans="20:27">
      <c r="T11761" s="26">
        <v>11741</v>
      </c>
      <c r="U11761" s="26" t="e">
        <f t="shared" si="924"/>
        <v>#N/A</v>
      </c>
      <c r="V11761" s="36" t="e">
        <f t="shared" si="921"/>
        <v>#N/A</v>
      </c>
      <c r="W11761" s="29" t="e">
        <f t="shared" si="923"/>
        <v>#N/A</v>
      </c>
      <c r="X11761" s="37" t="e">
        <f t="shared" si="922"/>
        <v>#N/A</v>
      </c>
      <c r="Y11761" s="37" t="e">
        <f t="shared" si="925"/>
        <v>#N/A</v>
      </c>
      <c r="Z11761" s="37"/>
      <c r="AA11761" s="37"/>
    </row>
    <row r="11762" spans="20:27">
      <c r="T11762" s="26">
        <v>11742</v>
      </c>
      <c r="U11762" s="26" t="e">
        <f t="shared" si="924"/>
        <v>#N/A</v>
      </c>
      <c r="V11762" s="36" t="e">
        <f t="shared" si="921"/>
        <v>#N/A</v>
      </c>
      <c r="W11762" s="29" t="e">
        <f t="shared" si="923"/>
        <v>#N/A</v>
      </c>
      <c r="X11762" s="37" t="e">
        <f t="shared" si="922"/>
        <v>#N/A</v>
      </c>
      <c r="Y11762" s="37" t="e">
        <f t="shared" si="925"/>
        <v>#N/A</v>
      </c>
      <c r="Z11762" s="37"/>
      <c r="AA11762" s="37"/>
    </row>
    <row r="11763" spans="20:27">
      <c r="T11763" s="26">
        <v>11743</v>
      </c>
      <c r="U11763" s="26" t="e">
        <f t="shared" si="924"/>
        <v>#N/A</v>
      </c>
      <c r="V11763" s="36" t="e">
        <f t="shared" si="921"/>
        <v>#N/A</v>
      </c>
      <c r="W11763" s="29" t="e">
        <f t="shared" si="923"/>
        <v>#N/A</v>
      </c>
      <c r="X11763" s="37" t="e">
        <f t="shared" si="922"/>
        <v>#N/A</v>
      </c>
      <c r="Y11763" s="37" t="e">
        <f t="shared" si="925"/>
        <v>#N/A</v>
      </c>
      <c r="Z11763" s="37"/>
      <c r="AA11763" s="37"/>
    </row>
    <row r="11764" spans="20:27">
      <c r="T11764" s="26">
        <v>11744</v>
      </c>
      <c r="U11764" s="26" t="e">
        <f t="shared" si="924"/>
        <v>#N/A</v>
      </c>
      <c r="V11764" s="36" t="e">
        <f t="shared" si="921"/>
        <v>#N/A</v>
      </c>
      <c r="W11764" s="29" t="e">
        <f t="shared" si="923"/>
        <v>#N/A</v>
      </c>
      <c r="X11764" s="37" t="e">
        <f t="shared" si="922"/>
        <v>#N/A</v>
      </c>
      <c r="Y11764" s="37" t="e">
        <f t="shared" si="925"/>
        <v>#N/A</v>
      </c>
      <c r="Z11764" s="37"/>
      <c r="AA11764" s="37"/>
    </row>
    <row r="11765" spans="20:27">
      <c r="T11765" s="26">
        <v>11745</v>
      </c>
      <c r="U11765" s="26" t="e">
        <f t="shared" si="924"/>
        <v>#N/A</v>
      </c>
      <c r="V11765" s="36" t="e">
        <f t="shared" si="921"/>
        <v>#N/A</v>
      </c>
      <c r="W11765" s="29" t="e">
        <f t="shared" si="923"/>
        <v>#N/A</v>
      </c>
      <c r="X11765" s="37" t="e">
        <f t="shared" si="922"/>
        <v>#N/A</v>
      </c>
      <c r="Y11765" s="37" t="e">
        <f t="shared" si="925"/>
        <v>#N/A</v>
      </c>
      <c r="Z11765" s="37"/>
      <c r="AA11765" s="37"/>
    </row>
    <row r="11766" spans="20:27">
      <c r="T11766" s="26">
        <v>11746</v>
      </c>
      <c r="U11766" s="26" t="e">
        <f t="shared" si="924"/>
        <v>#N/A</v>
      </c>
      <c r="V11766" s="36" t="e">
        <f t="shared" si="921"/>
        <v>#N/A</v>
      </c>
      <c r="W11766" s="29" t="e">
        <f t="shared" si="923"/>
        <v>#N/A</v>
      </c>
      <c r="X11766" s="37" t="e">
        <f t="shared" si="922"/>
        <v>#N/A</v>
      </c>
      <c r="Y11766" s="37" t="e">
        <f t="shared" si="925"/>
        <v>#N/A</v>
      </c>
      <c r="Z11766" s="37"/>
      <c r="AA11766" s="37"/>
    </row>
    <row r="11767" spans="20:27">
      <c r="T11767" s="26">
        <v>11747</v>
      </c>
      <c r="U11767" s="26" t="e">
        <f t="shared" si="924"/>
        <v>#N/A</v>
      </c>
      <c r="V11767" s="36" t="e">
        <f t="shared" si="921"/>
        <v>#N/A</v>
      </c>
      <c r="W11767" s="29" t="e">
        <f t="shared" si="923"/>
        <v>#N/A</v>
      </c>
      <c r="X11767" s="37" t="e">
        <f t="shared" si="922"/>
        <v>#N/A</v>
      </c>
      <c r="Y11767" s="37" t="e">
        <f t="shared" si="925"/>
        <v>#N/A</v>
      </c>
      <c r="Z11767" s="37"/>
      <c r="AA11767" s="37"/>
    </row>
    <row r="11768" spans="20:27">
      <c r="T11768" s="26">
        <v>11748</v>
      </c>
      <c r="U11768" s="26" t="e">
        <f t="shared" si="924"/>
        <v>#N/A</v>
      </c>
      <c r="V11768" s="36" t="e">
        <f t="shared" si="921"/>
        <v>#N/A</v>
      </c>
      <c r="W11768" s="29" t="e">
        <f t="shared" si="923"/>
        <v>#N/A</v>
      </c>
      <c r="X11768" s="37" t="e">
        <f t="shared" si="922"/>
        <v>#N/A</v>
      </c>
      <c r="Y11768" s="37" t="e">
        <f t="shared" si="925"/>
        <v>#N/A</v>
      </c>
      <c r="Z11768" s="37"/>
      <c r="AA11768" s="37"/>
    </row>
    <row r="11769" spans="20:27">
      <c r="T11769" s="26">
        <v>11749</v>
      </c>
      <c r="U11769" s="26" t="e">
        <f t="shared" si="924"/>
        <v>#N/A</v>
      </c>
      <c r="V11769" s="36" t="e">
        <f t="shared" si="921"/>
        <v>#N/A</v>
      </c>
      <c r="W11769" s="29" t="e">
        <f t="shared" si="923"/>
        <v>#N/A</v>
      </c>
      <c r="X11769" s="37" t="e">
        <f t="shared" si="922"/>
        <v>#N/A</v>
      </c>
      <c r="Y11769" s="37" t="e">
        <f t="shared" si="925"/>
        <v>#N/A</v>
      </c>
      <c r="Z11769" s="37"/>
      <c r="AA11769" s="37"/>
    </row>
    <row r="11770" spans="20:27">
      <c r="T11770" s="26">
        <v>11750</v>
      </c>
      <c r="U11770" s="26" t="e">
        <f t="shared" si="924"/>
        <v>#N/A</v>
      </c>
      <c r="V11770" s="36" t="e">
        <f t="shared" si="921"/>
        <v>#N/A</v>
      </c>
      <c r="W11770" s="29" t="e">
        <f t="shared" si="923"/>
        <v>#N/A</v>
      </c>
      <c r="X11770" s="37" t="e">
        <f t="shared" si="922"/>
        <v>#N/A</v>
      </c>
      <c r="Y11770" s="37" t="e">
        <f t="shared" si="925"/>
        <v>#N/A</v>
      </c>
      <c r="Z11770" s="37"/>
      <c r="AA11770" s="37"/>
    </row>
    <row r="11771" spans="20:27">
      <c r="T11771" s="26">
        <v>11751</v>
      </c>
      <c r="U11771" s="26" t="e">
        <f t="shared" si="924"/>
        <v>#N/A</v>
      </c>
      <c r="V11771" s="36" t="e">
        <f t="shared" si="921"/>
        <v>#N/A</v>
      </c>
      <c r="W11771" s="29" t="e">
        <f t="shared" si="923"/>
        <v>#N/A</v>
      </c>
      <c r="X11771" s="37" t="e">
        <f t="shared" si="922"/>
        <v>#N/A</v>
      </c>
      <c r="Y11771" s="37" t="e">
        <f t="shared" si="925"/>
        <v>#N/A</v>
      </c>
      <c r="Z11771" s="37"/>
      <c r="AA11771" s="37"/>
    </row>
    <row r="11772" spans="20:27">
      <c r="T11772" s="26">
        <v>11752</v>
      </c>
      <c r="U11772" s="26" t="e">
        <f t="shared" si="924"/>
        <v>#N/A</v>
      </c>
      <c r="V11772" s="36" t="e">
        <f t="shared" si="921"/>
        <v>#N/A</v>
      </c>
      <c r="W11772" s="29" t="e">
        <f t="shared" si="923"/>
        <v>#N/A</v>
      </c>
      <c r="X11772" s="37" t="e">
        <f t="shared" si="922"/>
        <v>#N/A</v>
      </c>
      <c r="Y11772" s="37" t="e">
        <f t="shared" si="925"/>
        <v>#N/A</v>
      </c>
      <c r="Z11772" s="37"/>
      <c r="AA11772" s="37"/>
    </row>
    <row r="11773" spans="20:27">
      <c r="T11773" s="26">
        <v>11753</v>
      </c>
      <c r="U11773" s="26" t="e">
        <f t="shared" si="924"/>
        <v>#N/A</v>
      </c>
      <c r="V11773" s="36" t="e">
        <f t="shared" si="921"/>
        <v>#N/A</v>
      </c>
      <c r="W11773" s="29" t="e">
        <f t="shared" si="923"/>
        <v>#N/A</v>
      </c>
      <c r="X11773" s="37" t="e">
        <f t="shared" si="922"/>
        <v>#N/A</v>
      </c>
      <c r="Y11773" s="37" t="e">
        <f t="shared" si="925"/>
        <v>#N/A</v>
      </c>
      <c r="Z11773" s="37"/>
      <c r="AA11773" s="37"/>
    </row>
    <row r="11774" spans="20:27">
      <c r="T11774" s="26">
        <v>11754</v>
      </c>
      <c r="U11774" s="26" t="e">
        <f t="shared" si="924"/>
        <v>#N/A</v>
      </c>
      <c r="V11774" s="36" t="e">
        <f t="shared" si="921"/>
        <v>#N/A</v>
      </c>
      <c r="W11774" s="29" t="e">
        <f t="shared" si="923"/>
        <v>#N/A</v>
      </c>
      <c r="X11774" s="37" t="e">
        <f t="shared" si="922"/>
        <v>#N/A</v>
      </c>
      <c r="Y11774" s="37" t="e">
        <f t="shared" si="925"/>
        <v>#N/A</v>
      </c>
      <c r="Z11774" s="37"/>
      <c r="AA11774" s="37"/>
    </row>
    <row r="11775" spans="20:27">
      <c r="T11775" s="26">
        <v>11755</v>
      </c>
      <c r="U11775" s="26" t="e">
        <f t="shared" si="924"/>
        <v>#N/A</v>
      </c>
      <c r="V11775" s="36" t="e">
        <f t="shared" si="921"/>
        <v>#N/A</v>
      </c>
      <c r="W11775" s="29" t="e">
        <f t="shared" si="923"/>
        <v>#N/A</v>
      </c>
      <c r="X11775" s="37" t="e">
        <f t="shared" si="922"/>
        <v>#N/A</v>
      </c>
      <c r="Y11775" s="37" t="e">
        <f t="shared" si="925"/>
        <v>#N/A</v>
      </c>
      <c r="Z11775" s="37"/>
      <c r="AA11775" s="37"/>
    </row>
    <row r="11776" spans="20:27">
      <c r="T11776" s="26">
        <v>11756</v>
      </c>
      <c r="U11776" s="26" t="e">
        <f t="shared" si="924"/>
        <v>#N/A</v>
      </c>
      <c r="V11776" s="36" t="e">
        <f t="shared" si="921"/>
        <v>#N/A</v>
      </c>
      <c r="W11776" s="29" t="e">
        <f t="shared" si="923"/>
        <v>#N/A</v>
      </c>
      <c r="X11776" s="37" t="e">
        <f t="shared" si="922"/>
        <v>#N/A</v>
      </c>
      <c r="Y11776" s="37" t="e">
        <f t="shared" si="925"/>
        <v>#N/A</v>
      </c>
      <c r="Z11776" s="37"/>
      <c r="AA11776" s="37"/>
    </row>
    <row r="11777" spans="20:27">
      <c r="T11777" s="26">
        <v>11757</v>
      </c>
      <c r="U11777" s="26" t="e">
        <f t="shared" si="924"/>
        <v>#N/A</v>
      </c>
      <c r="V11777" s="36" t="e">
        <f t="shared" si="921"/>
        <v>#N/A</v>
      </c>
      <c r="W11777" s="29" t="e">
        <f t="shared" si="923"/>
        <v>#N/A</v>
      </c>
      <c r="X11777" s="37" t="e">
        <f t="shared" si="922"/>
        <v>#N/A</v>
      </c>
      <c r="Y11777" s="37" t="e">
        <f t="shared" si="925"/>
        <v>#N/A</v>
      </c>
      <c r="Z11777" s="37"/>
      <c r="AA11777" s="37"/>
    </row>
    <row r="11778" spans="20:27">
      <c r="T11778" s="26">
        <v>11758</v>
      </c>
      <c r="U11778" s="26" t="e">
        <f t="shared" si="924"/>
        <v>#N/A</v>
      </c>
      <c r="V11778" s="36" t="e">
        <f t="shared" si="921"/>
        <v>#N/A</v>
      </c>
      <c r="W11778" s="29" t="e">
        <f t="shared" si="923"/>
        <v>#N/A</v>
      </c>
      <c r="X11778" s="37" t="e">
        <f t="shared" si="922"/>
        <v>#N/A</v>
      </c>
      <c r="Y11778" s="37" t="e">
        <f t="shared" si="925"/>
        <v>#N/A</v>
      </c>
      <c r="Z11778" s="37"/>
      <c r="AA11778" s="37"/>
    </row>
    <row r="11779" spans="20:27">
      <c r="T11779" s="26">
        <v>11759</v>
      </c>
      <c r="U11779" s="26" t="e">
        <f t="shared" si="924"/>
        <v>#N/A</v>
      </c>
      <c r="V11779" s="36" t="e">
        <f t="shared" si="921"/>
        <v>#N/A</v>
      </c>
      <c r="W11779" s="29" t="e">
        <f t="shared" si="923"/>
        <v>#N/A</v>
      </c>
      <c r="X11779" s="37" t="e">
        <f t="shared" si="922"/>
        <v>#N/A</v>
      </c>
      <c r="Y11779" s="37" t="e">
        <f t="shared" si="925"/>
        <v>#N/A</v>
      </c>
      <c r="Z11779" s="37"/>
      <c r="AA11779" s="37"/>
    </row>
    <row r="11780" spans="20:27">
      <c r="T11780" s="26">
        <v>11760</v>
      </c>
      <c r="U11780" s="26" t="e">
        <f t="shared" si="924"/>
        <v>#N/A</v>
      </c>
      <c r="V11780" s="36" t="e">
        <f t="shared" si="921"/>
        <v>#N/A</v>
      </c>
      <c r="W11780" s="29" t="e">
        <f t="shared" si="923"/>
        <v>#N/A</v>
      </c>
      <c r="X11780" s="37" t="e">
        <f t="shared" si="922"/>
        <v>#N/A</v>
      </c>
      <c r="Y11780" s="37" t="e">
        <f t="shared" si="925"/>
        <v>#N/A</v>
      </c>
      <c r="Z11780" s="37"/>
      <c r="AA11780" s="37"/>
    </row>
    <row r="11781" spans="20:27">
      <c r="T11781" s="26">
        <v>11761</v>
      </c>
      <c r="U11781" s="26" t="e">
        <f t="shared" si="924"/>
        <v>#N/A</v>
      </c>
      <c r="V11781" s="36" t="e">
        <f t="shared" si="921"/>
        <v>#N/A</v>
      </c>
      <c r="W11781" s="29" t="e">
        <f t="shared" si="923"/>
        <v>#N/A</v>
      </c>
      <c r="X11781" s="37" t="e">
        <f t="shared" si="922"/>
        <v>#N/A</v>
      </c>
      <c r="Y11781" s="37" t="e">
        <f t="shared" si="925"/>
        <v>#N/A</v>
      </c>
      <c r="Z11781" s="37"/>
      <c r="AA11781" s="37"/>
    </row>
    <row r="11782" spans="20:27">
      <c r="T11782" s="26">
        <v>11762</v>
      </c>
      <c r="U11782" s="26" t="e">
        <f t="shared" si="924"/>
        <v>#N/A</v>
      </c>
      <c r="V11782" s="36" t="e">
        <f t="shared" si="921"/>
        <v>#N/A</v>
      </c>
      <c r="W11782" s="29" t="e">
        <f t="shared" si="923"/>
        <v>#N/A</v>
      </c>
      <c r="X11782" s="37" t="e">
        <f t="shared" si="922"/>
        <v>#N/A</v>
      </c>
      <c r="Y11782" s="37" t="e">
        <f t="shared" si="925"/>
        <v>#N/A</v>
      </c>
      <c r="Z11782" s="37"/>
      <c r="AA11782" s="37"/>
    </row>
    <row r="11783" spans="20:27">
      <c r="T11783" s="26">
        <v>11763</v>
      </c>
      <c r="U11783" s="26" t="e">
        <f t="shared" si="924"/>
        <v>#N/A</v>
      </c>
      <c r="V11783" s="36" t="e">
        <f t="shared" si="921"/>
        <v>#N/A</v>
      </c>
      <c r="W11783" s="29" t="e">
        <f t="shared" si="923"/>
        <v>#N/A</v>
      </c>
      <c r="X11783" s="37" t="e">
        <f t="shared" si="922"/>
        <v>#N/A</v>
      </c>
      <c r="Y11783" s="37" t="e">
        <f t="shared" si="925"/>
        <v>#N/A</v>
      </c>
      <c r="Z11783" s="37"/>
      <c r="AA11783" s="37"/>
    </row>
    <row r="11784" spans="20:27">
      <c r="T11784" s="26">
        <v>11764</v>
      </c>
      <c r="U11784" s="26" t="e">
        <f t="shared" si="924"/>
        <v>#N/A</v>
      </c>
      <c r="V11784" s="36" t="e">
        <f t="shared" ref="V11784:V11847" si="926">K$23*EXP(M$22*LOG(T11784/O$23))</f>
        <v>#N/A</v>
      </c>
      <c r="W11784" s="29" t="e">
        <f t="shared" si="923"/>
        <v>#N/A</v>
      </c>
      <c r="X11784" s="37" t="e">
        <f t="shared" ref="X11784:X11847" si="927">IF(($K$60+15)&gt;T11784,T11784,(#N/A))</f>
        <v>#N/A</v>
      </c>
      <c r="Y11784" s="37" t="e">
        <f t="shared" si="925"/>
        <v>#N/A</v>
      </c>
      <c r="Z11784" s="37"/>
      <c r="AA11784" s="37"/>
    </row>
    <row r="11785" spans="20:27">
      <c r="T11785" s="26">
        <v>11765</v>
      </c>
      <c r="U11785" s="26" t="e">
        <f t="shared" si="924"/>
        <v>#N/A</v>
      </c>
      <c r="V11785" s="36" t="e">
        <f t="shared" si="926"/>
        <v>#N/A</v>
      </c>
      <c r="W11785" s="29" t="e">
        <f t="shared" si="923"/>
        <v>#N/A</v>
      </c>
      <c r="X11785" s="37" t="e">
        <f t="shared" si="927"/>
        <v>#N/A</v>
      </c>
      <c r="Y11785" s="37" t="e">
        <f t="shared" si="925"/>
        <v>#N/A</v>
      </c>
      <c r="Z11785" s="37"/>
      <c r="AA11785" s="37"/>
    </row>
    <row r="11786" spans="20:27">
      <c r="T11786" s="26">
        <v>11766</v>
      </c>
      <c r="U11786" s="26" t="e">
        <f t="shared" si="924"/>
        <v>#N/A</v>
      </c>
      <c r="V11786" s="36" t="e">
        <f t="shared" si="926"/>
        <v>#N/A</v>
      </c>
      <c r="W11786" s="29" t="e">
        <f t="shared" si="923"/>
        <v>#N/A</v>
      </c>
      <c r="X11786" s="37" t="e">
        <f t="shared" si="927"/>
        <v>#N/A</v>
      </c>
      <c r="Y11786" s="37" t="e">
        <f t="shared" si="925"/>
        <v>#N/A</v>
      </c>
      <c r="Z11786" s="37"/>
      <c r="AA11786" s="37"/>
    </row>
    <row r="11787" spans="20:27">
      <c r="T11787" s="26">
        <v>11767</v>
      </c>
      <c r="U11787" s="26" t="e">
        <f t="shared" si="924"/>
        <v>#N/A</v>
      </c>
      <c r="V11787" s="36" t="e">
        <f t="shared" si="926"/>
        <v>#N/A</v>
      </c>
      <c r="W11787" s="29" t="e">
        <f t="shared" si="923"/>
        <v>#N/A</v>
      </c>
      <c r="X11787" s="37" t="e">
        <f t="shared" si="927"/>
        <v>#N/A</v>
      </c>
      <c r="Y11787" s="37" t="e">
        <f t="shared" si="925"/>
        <v>#N/A</v>
      </c>
      <c r="Z11787" s="37"/>
      <c r="AA11787" s="37"/>
    </row>
    <row r="11788" spans="20:27">
      <c r="T11788" s="26">
        <v>11768</v>
      </c>
      <c r="U11788" s="26" t="e">
        <f t="shared" si="924"/>
        <v>#N/A</v>
      </c>
      <c r="V11788" s="36" t="e">
        <f t="shared" si="926"/>
        <v>#N/A</v>
      </c>
      <c r="W11788" s="29" t="e">
        <f t="shared" si="923"/>
        <v>#N/A</v>
      </c>
      <c r="X11788" s="37" t="e">
        <f t="shared" si="927"/>
        <v>#N/A</v>
      </c>
      <c r="Y11788" s="37" t="e">
        <f t="shared" si="925"/>
        <v>#N/A</v>
      </c>
      <c r="Z11788" s="37"/>
      <c r="AA11788" s="37"/>
    </row>
    <row r="11789" spans="20:27">
      <c r="T11789" s="26">
        <v>11769</v>
      </c>
      <c r="U11789" s="26" t="e">
        <f t="shared" si="924"/>
        <v>#N/A</v>
      </c>
      <c r="V11789" s="36" t="e">
        <f t="shared" si="926"/>
        <v>#N/A</v>
      </c>
      <c r="W11789" s="29" t="e">
        <f t="shared" si="923"/>
        <v>#N/A</v>
      </c>
      <c r="X11789" s="37" t="e">
        <f t="shared" si="927"/>
        <v>#N/A</v>
      </c>
      <c r="Y11789" s="37" t="e">
        <f t="shared" si="925"/>
        <v>#N/A</v>
      </c>
      <c r="Z11789" s="37"/>
      <c r="AA11789" s="37"/>
    </row>
    <row r="11790" spans="20:27">
      <c r="T11790" s="26">
        <v>11770</v>
      </c>
      <c r="U11790" s="26" t="e">
        <f t="shared" si="924"/>
        <v>#N/A</v>
      </c>
      <c r="V11790" s="36" t="e">
        <f t="shared" si="926"/>
        <v>#N/A</v>
      </c>
      <c r="W11790" s="29" t="e">
        <f t="shared" si="923"/>
        <v>#N/A</v>
      </c>
      <c r="X11790" s="37" t="e">
        <f t="shared" si="927"/>
        <v>#N/A</v>
      </c>
      <c r="Y11790" s="37" t="e">
        <f t="shared" si="925"/>
        <v>#N/A</v>
      </c>
      <c r="Z11790" s="37"/>
      <c r="AA11790" s="37"/>
    </row>
    <row r="11791" spans="20:27">
      <c r="T11791" s="26">
        <v>11771</v>
      </c>
      <c r="U11791" s="26" t="e">
        <f t="shared" si="924"/>
        <v>#N/A</v>
      </c>
      <c r="V11791" s="36" t="e">
        <f t="shared" si="926"/>
        <v>#N/A</v>
      </c>
      <c r="W11791" s="29" t="e">
        <f t="shared" si="923"/>
        <v>#N/A</v>
      </c>
      <c r="X11791" s="37" t="e">
        <f t="shared" si="927"/>
        <v>#N/A</v>
      </c>
      <c r="Y11791" s="37" t="e">
        <f t="shared" si="925"/>
        <v>#N/A</v>
      </c>
      <c r="Z11791" s="37"/>
      <c r="AA11791" s="37"/>
    </row>
    <row r="11792" spans="20:27">
      <c r="T11792" s="26">
        <v>11772</v>
      </c>
      <c r="U11792" s="26" t="e">
        <f t="shared" si="924"/>
        <v>#N/A</v>
      </c>
      <c r="V11792" s="36" t="e">
        <f t="shared" si="926"/>
        <v>#N/A</v>
      </c>
      <c r="W11792" s="29" t="e">
        <f t="shared" si="923"/>
        <v>#N/A</v>
      </c>
      <c r="X11792" s="37" t="e">
        <f t="shared" si="927"/>
        <v>#N/A</v>
      </c>
      <c r="Y11792" s="37" t="e">
        <f t="shared" si="925"/>
        <v>#N/A</v>
      </c>
      <c r="Z11792" s="37"/>
      <c r="AA11792" s="37"/>
    </row>
    <row r="11793" spans="20:27">
      <c r="T11793" s="26">
        <v>11773</v>
      </c>
      <c r="U11793" s="26" t="e">
        <f t="shared" si="924"/>
        <v>#N/A</v>
      </c>
      <c r="V11793" s="36" t="e">
        <f t="shared" si="926"/>
        <v>#N/A</v>
      </c>
      <c r="W11793" s="29" t="e">
        <f t="shared" si="923"/>
        <v>#N/A</v>
      </c>
      <c r="X11793" s="37" t="e">
        <f t="shared" si="927"/>
        <v>#N/A</v>
      </c>
      <c r="Y11793" s="37" t="e">
        <f t="shared" si="925"/>
        <v>#N/A</v>
      </c>
      <c r="Z11793" s="37"/>
      <c r="AA11793" s="37"/>
    </row>
    <row r="11794" spans="20:27">
      <c r="T11794" s="26">
        <v>11774</v>
      </c>
      <c r="U11794" s="26" t="e">
        <f t="shared" si="924"/>
        <v>#N/A</v>
      </c>
      <c r="V11794" s="36" t="e">
        <f t="shared" si="926"/>
        <v>#N/A</v>
      </c>
      <c r="W11794" s="29" t="e">
        <f t="shared" si="923"/>
        <v>#N/A</v>
      </c>
      <c r="X11794" s="37" t="e">
        <f t="shared" si="927"/>
        <v>#N/A</v>
      </c>
      <c r="Y11794" s="37" t="e">
        <f t="shared" si="925"/>
        <v>#N/A</v>
      </c>
      <c r="Z11794" s="37"/>
      <c r="AA11794" s="37"/>
    </row>
    <row r="11795" spans="20:27">
      <c r="T11795" s="26">
        <v>11775</v>
      </c>
      <c r="U11795" s="26" t="e">
        <f t="shared" si="924"/>
        <v>#N/A</v>
      </c>
      <c r="V11795" s="36" t="e">
        <f t="shared" si="926"/>
        <v>#N/A</v>
      </c>
      <c r="W11795" s="29" t="e">
        <f t="shared" si="923"/>
        <v>#N/A</v>
      </c>
      <c r="X11795" s="37" t="e">
        <f t="shared" si="927"/>
        <v>#N/A</v>
      </c>
      <c r="Y11795" s="37" t="e">
        <f t="shared" si="925"/>
        <v>#N/A</v>
      </c>
      <c r="Z11795" s="37"/>
      <c r="AA11795" s="37"/>
    </row>
    <row r="11796" spans="20:27">
      <c r="T11796" s="26">
        <v>11776</v>
      </c>
      <c r="U11796" s="26" t="e">
        <f t="shared" si="924"/>
        <v>#N/A</v>
      </c>
      <c r="V11796" s="36" t="e">
        <f t="shared" si="926"/>
        <v>#N/A</v>
      </c>
      <c r="W11796" s="29" t="e">
        <f t="shared" si="923"/>
        <v>#N/A</v>
      </c>
      <c r="X11796" s="37" t="e">
        <f t="shared" si="927"/>
        <v>#N/A</v>
      </c>
      <c r="Y11796" s="37" t="e">
        <f t="shared" si="925"/>
        <v>#N/A</v>
      </c>
      <c r="Z11796" s="37"/>
      <c r="AA11796" s="37"/>
    </row>
    <row r="11797" spans="20:27">
      <c r="T11797" s="26">
        <v>11777</v>
      </c>
      <c r="U11797" s="26" t="e">
        <f t="shared" si="924"/>
        <v>#N/A</v>
      </c>
      <c r="V11797" s="36" t="e">
        <f t="shared" si="926"/>
        <v>#N/A</v>
      </c>
      <c r="W11797" s="29" t="e">
        <f t="shared" ref="W11797:W11860" si="928">IF(U11797="",(#N/A),V11797)</f>
        <v>#N/A</v>
      </c>
      <c r="X11797" s="37" t="e">
        <f t="shared" si="927"/>
        <v>#N/A</v>
      </c>
      <c r="Y11797" s="37" t="e">
        <f t="shared" si="925"/>
        <v>#N/A</v>
      </c>
      <c r="Z11797" s="37"/>
      <c r="AA11797" s="37"/>
    </row>
    <row r="11798" spans="20:27">
      <c r="T11798" s="26">
        <v>11778</v>
      </c>
      <c r="U11798" s="26" t="e">
        <f t="shared" ref="U11798:U11861" si="929">IF(MAX(D$20:D$64)&lt;T11798,(#N/A),T11798)</f>
        <v>#N/A</v>
      </c>
      <c r="V11798" s="36" t="e">
        <f t="shared" si="926"/>
        <v>#N/A</v>
      </c>
      <c r="W11798" s="29" t="e">
        <f t="shared" si="928"/>
        <v>#N/A</v>
      </c>
      <c r="X11798" s="37" t="e">
        <f t="shared" si="927"/>
        <v>#N/A</v>
      </c>
      <c r="Y11798" s="37" t="e">
        <f t="shared" si="925"/>
        <v>#N/A</v>
      </c>
      <c r="Z11798" s="37"/>
      <c r="AA11798" s="37"/>
    </row>
    <row r="11799" spans="20:27">
      <c r="T11799" s="26">
        <v>11779</v>
      </c>
      <c r="U11799" s="26" t="e">
        <f t="shared" si="929"/>
        <v>#N/A</v>
      </c>
      <c r="V11799" s="36" t="e">
        <f t="shared" si="926"/>
        <v>#N/A</v>
      </c>
      <c r="W11799" s="29" t="e">
        <f t="shared" si="928"/>
        <v>#N/A</v>
      </c>
      <c r="X11799" s="37" t="e">
        <f t="shared" si="927"/>
        <v>#N/A</v>
      </c>
      <c r="Y11799" s="37" t="e">
        <f t="shared" si="925"/>
        <v>#N/A</v>
      </c>
      <c r="Z11799" s="37"/>
      <c r="AA11799" s="37"/>
    </row>
    <row r="11800" spans="20:27">
      <c r="T11800" s="26">
        <v>11780</v>
      </c>
      <c r="U11800" s="26" t="e">
        <f t="shared" si="929"/>
        <v>#N/A</v>
      </c>
      <c r="V11800" s="36" t="e">
        <f t="shared" si="926"/>
        <v>#N/A</v>
      </c>
      <c r="W11800" s="29" t="e">
        <f t="shared" si="928"/>
        <v>#N/A</v>
      </c>
      <c r="X11800" s="37" t="e">
        <f t="shared" si="927"/>
        <v>#N/A</v>
      </c>
      <c r="Y11800" s="37" t="e">
        <f t="shared" si="925"/>
        <v>#N/A</v>
      </c>
      <c r="Z11800" s="37"/>
      <c r="AA11800" s="37"/>
    </row>
    <row r="11801" spans="20:27">
      <c r="T11801" s="26">
        <v>11781</v>
      </c>
      <c r="U11801" s="26" t="e">
        <f t="shared" si="929"/>
        <v>#N/A</v>
      </c>
      <c r="V11801" s="36" t="e">
        <f t="shared" si="926"/>
        <v>#N/A</v>
      </c>
      <c r="W11801" s="29" t="e">
        <f t="shared" si="928"/>
        <v>#N/A</v>
      </c>
      <c r="X11801" s="37" t="e">
        <f t="shared" si="927"/>
        <v>#N/A</v>
      </c>
      <c r="Y11801" s="37" t="e">
        <f t="shared" si="925"/>
        <v>#N/A</v>
      </c>
      <c r="Z11801" s="37"/>
      <c r="AA11801" s="37"/>
    </row>
    <row r="11802" spans="20:27">
      <c r="T11802" s="26">
        <v>11782</v>
      </c>
      <c r="U11802" s="26" t="e">
        <f t="shared" si="929"/>
        <v>#N/A</v>
      </c>
      <c r="V11802" s="36" t="e">
        <f t="shared" si="926"/>
        <v>#N/A</v>
      </c>
      <c r="W11802" s="29" t="e">
        <f t="shared" si="928"/>
        <v>#N/A</v>
      </c>
      <c r="X11802" s="37" t="e">
        <f t="shared" si="927"/>
        <v>#N/A</v>
      </c>
      <c r="Y11802" s="37" t="e">
        <f t="shared" si="925"/>
        <v>#N/A</v>
      </c>
      <c r="Z11802" s="37"/>
      <c r="AA11802" s="37"/>
    </row>
    <row r="11803" spans="20:27">
      <c r="T11803" s="26">
        <v>11783</v>
      </c>
      <c r="U11803" s="26" t="e">
        <f t="shared" si="929"/>
        <v>#N/A</v>
      </c>
      <c r="V11803" s="36" t="e">
        <f t="shared" si="926"/>
        <v>#N/A</v>
      </c>
      <c r="W11803" s="29" t="e">
        <f t="shared" si="928"/>
        <v>#N/A</v>
      </c>
      <c r="X11803" s="37" t="e">
        <f t="shared" si="927"/>
        <v>#N/A</v>
      </c>
      <c r="Y11803" s="37" t="e">
        <f t="shared" si="925"/>
        <v>#N/A</v>
      </c>
      <c r="Z11803" s="37"/>
      <c r="AA11803" s="37"/>
    </row>
    <row r="11804" spans="20:27">
      <c r="T11804" s="26">
        <v>11784</v>
      </c>
      <c r="U11804" s="26" t="e">
        <f t="shared" si="929"/>
        <v>#N/A</v>
      </c>
      <c r="V11804" s="36" t="e">
        <f t="shared" si="926"/>
        <v>#N/A</v>
      </c>
      <c r="W11804" s="29" t="e">
        <f t="shared" si="928"/>
        <v>#N/A</v>
      </c>
      <c r="X11804" s="37" t="e">
        <f t="shared" si="927"/>
        <v>#N/A</v>
      </c>
      <c r="Y11804" s="37" t="e">
        <f t="shared" si="925"/>
        <v>#N/A</v>
      </c>
      <c r="Z11804" s="37"/>
      <c r="AA11804" s="37"/>
    </row>
    <row r="11805" spans="20:27">
      <c r="T11805" s="26">
        <v>11785</v>
      </c>
      <c r="U11805" s="26" t="e">
        <f t="shared" si="929"/>
        <v>#N/A</v>
      </c>
      <c r="V11805" s="36" t="e">
        <f t="shared" si="926"/>
        <v>#N/A</v>
      </c>
      <c r="W11805" s="29" t="e">
        <f t="shared" si="928"/>
        <v>#N/A</v>
      </c>
      <c r="X11805" s="37" t="e">
        <f t="shared" si="927"/>
        <v>#N/A</v>
      </c>
      <c r="Y11805" s="37" t="e">
        <f t="shared" si="925"/>
        <v>#N/A</v>
      </c>
      <c r="Z11805" s="37"/>
      <c r="AA11805" s="37"/>
    </row>
    <row r="11806" spans="20:27">
      <c r="T11806" s="26">
        <v>11786</v>
      </c>
      <c r="U11806" s="26" t="e">
        <f t="shared" si="929"/>
        <v>#N/A</v>
      </c>
      <c r="V11806" s="36" t="e">
        <f t="shared" si="926"/>
        <v>#N/A</v>
      </c>
      <c r="W11806" s="29" t="e">
        <f t="shared" si="928"/>
        <v>#N/A</v>
      </c>
      <c r="X11806" s="37" t="e">
        <f t="shared" si="927"/>
        <v>#N/A</v>
      </c>
      <c r="Y11806" s="37" t="e">
        <f t="shared" si="925"/>
        <v>#N/A</v>
      </c>
      <c r="Z11806" s="37"/>
      <c r="AA11806" s="37"/>
    </row>
    <row r="11807" spans="20:27">
      <c r="T11807" s="26">
        <v>11787</v>
      </c>
      <c r="U11807" s="26" t="e">
        <f t="shared" si="929"/>
        <v>#N/A</v>
      </c>
      <c r="V11807" s="36" t="e">
        <f t="shared" si="926"/>
        <v>#N/A</v>
      </c>
      <c r="W11807" s="29" t="e">
        <f t="shared" si="928"/>
        <v>#N/A</v>
      </c>
      <c r="X11807" s="37" t="e">
        <f t="shared" si="927"/>
        <v>#N/A</v>
      </c>
      <c r="Y11807" s="37" t="e">
        <f t="shared" ref="Y11807:Y11870" si="930">IF(($K$60+15)&gt;T11807,K$23*EXP(M$22*LOG(T11807/O$23)),(#N/A))</f>
        <v>#N/A</v>
      </c>
      <c r="Z11807" s="37"/>
      <c r="AA11807" s="37"/>
    </row>
    <row r="11808" spans="20:27">
      <c r="T11808" s="26">
        <v>11788</v>
      </c>
      <c r="U11808" s="26" t="e">
        <f t="shared" si="929"/>
        <v>#N/A</v>
      </c>
      <c r="V11808" s="36" t="e">
        <f t="shared" si="926"/>
        <v>#N/A</v>
      </c>
      <c r="W11808" s="29" t="e">
        <f t="shared" si="928"/>
        <v>#N/A</v>
      </c>
      <c r="X11808" s="37" t="e">
        <f t="shared" si="927"/>
        <v>#N/A</v>
      </c>
      <c r="Y11808" s="37" t="e">
        <f t="shared" si="930"/>
        <v>#N/A</v>
      </c>
      <c r="Z11808" s="37"/>
      <c r="AA11808" s="37"/>
    </row>
    <row r="11809" spans="20:27">
      <c r="T11809" s="26">
        <v>11789</v>
      </c>
      <c r="U11809" s="26" t="e">
        <f t="shared" si="929"/>
        <v>#N/A</v>
      </c>
      <c r="V11809" s="36" t="e">
        <f t="shared" si="926"/>
        <v>#N/A</v>
      </c>
      <c r="W11809" s="29" t="e">
        <f t="shared" si="928"/>
        <v>#N/A</v>
      </c>
      <c r="X11809" s="37" t="e">
        <f t="shared" si="927"/>
        <v>#N/A</v>
      </c>
      <c r="Y11809" s="37" t="e">
        <f t="shared" si="930"/>
        <v>#N/A</v>
      </c>
      <c r="Z11809" s="37"/>
      <c r="AA11809" s="37"/>
    </row>
    <row r="11810" spans="20:27">
      <c r="T11810" s="26">
        <v>11790</v>
      </c>
      <c r="U11810" s="26" t="e">
        <f t="shared" si="929"/>
        <v>#N/A</v>
      </c>
      <c r="V11810" s="36" t="e">
        <f t="shared" si="926"/>
        <v>#N/A</v>
      </c>
      <c r="W11810" s="29" t="e">
        <f t="shared" si="928"/>
        <v>#N/A</v>
      </c>
      <c r="X11810" s="37" t="e">
        <f t="shared" si="927"/>
        <v>#N/A</v>
      </c>
      <c r="Y11810" s="37" t="e">
        <f t="shared" si="930"/>
        <v>#N/A</v>
      </c>
      <c r="Z11810" s="37"/>
      <c r="AA11810" s="37"/>
    </row>
    <row r="11811" spans="20:27">
      <c r="T11811" s="26">
        <v>11791</v>
      </c>
      <c r="U11811" s="26" t="e">
        <f t="shared" si="929"/>
        <v>#N/A</v>
      </c>
      <c r="V11811" s="36" t="e">
        <f t="shared" si="926"/>
        <v>#N/A</v>
      </c>
      <c r="W11811" s="29" t="e">
        <f t="shared" si="928"/>
        <v>#N/A</v>
      </c>
      <c r="X11811" s="37" t="e">
        <f t="shared" si="927"/>
        <v>#N/A</v>
      </c>
      <c r="Y11811" s="37" t="e">
        <f t="shared" si="930"/>
        <v>#N/A</v>
      </c>
      <c r="Z11811" s="37"/>
      <c r="AA11811" s="37"/>
    </row>
    <row r="11812" spans="20:27">
      <c r="T11812" s="26">
        <v>11792</v>
      </c>
      <c r="U11812" s="26" t="e">
        <f t="shared" si="929"/>
        <v>#N/A</v>
      </c>
      <c r="V11812" s="36" t="e">
        <f t="shared" si="926"/>
        <v>#N/A</v>
      </c>
      <c r="W11812" s="29" t="e">
        <f t="shared" si="928"/>
        <v>#N/A</v>
      </c>
      <c r="X11812" s="37" t="e">
        <f t="shared" si="927"/>
        <v>#N/A</v>
      </c>
      <c r="Y11812" s="37" t="e">
        <f t="shared" si="930"/>
        <v>#N/A</v>
      </c>
      <c r="Z11812" s="37"/>
      <c r="AA11812" s="37"/>
    </row>
    <row r="11813" spans="20:27">
      <c r="T11813" s="26">
        <v>11793</v>
      </c>
      <c r="U11813" s="26" t="e">
        <f t="shared" si="929"/>
        <v>#N/A</v>
      </c>
      <c r="V11813" s="36" t="e">
        <f t="shared" si="926"/>
        <v>#N/A</v>
      </c>
      <c r="W11813" s="29" t="e">
        <f t="shared" si="928"/>
        <v>#N/A</v>
      </c>
      <c r="X11813" s="37" t="e">
        <f t="shared" si="927"/>
        <v>#N/A</v>
      </c>
      <c r="Y11813" s="37" t="e">
        <f t="shared" si="930"/>
        <v>#N/A</v>
      </c>
      <c r="Z11813" s="37"/>
      <c r="AA11813" s="37"/>
    </row>
    <row r="11814" spans="20:27">
      <c r="T11814" s="26">
        <v>11794</v>
      </c>
      <c r="U11814" s="26" t="e">
        <f t="shared" si="929"/>
        <v>#N/A</v>
      </c>
      <c r="V11814" s="36" t="e">
        <f t="shared" si="926"/>
        <v>#N/A</v>
      </c>
      <c r="W11814" s="29" t="e">
        <f t="shared" si="928"/>
        <v>#N/A</v>
      </c>
      <c r="X11814" s="37" t="e">
        <f t="shared" si="927"/>
        <v>#N/A</v>
      </c>
      <c r="Y11814" s="37" t="e">
        <f t="shared" si="930"/>
        <v>#N/A</v>
      </c>
      <c r="Z11814" s="37"/>
      <c r="AA11814" s="37"/>
    </row>
    <row r="11815" spans="20:27">
      <c r="T11815" s="26">
        <v>11795</v>
      </c>
      <c r="U11815" s="26" t="e">
        <f t="shared" si="929"/>
        <v>#N/A</v>
      </c>
      <c r="V11815" s="36" t="e">
        <f t="shared" si="926"/>
        <v>#N/A</v>
      </c>
      <c r="W11815" s="29" t="e">
        <f t="shared" si="928"/>
        <v>#N/A</v>
      </c>
      <c r="X11815" s="37" t="e">
        <f t="shared" si="927"/>
        <v>#N/A</v>
      </c>
      <c r="Y11815" s="37" t="e">
        <f t="shared" si="930"/>
        <v>#N/A</v>
      </c>
      <c r="Z11815" s="37"/>
      <c r="AA11815" s="37"/>
    </row>
    <row r="11816" spans="20:27">
      <c r="T11816" s="26">
        <v>11796</v>
      </c>
      <c r="U11816" s="26" t="e">
        <f t="shared" si="929"/>
        <v>#N/A</v>
      </c>
      <c r="V11816" s="36" t="e">
        <f t="shared" si="926"/>
        <v>#N/A</v>
      </c>
      <c r="W11816" s="29" t="e">
        <f t="shared" si="928"/>
        <v>#N/A</v>
      </c>
      <c r="X11816" s="37" t="e">
        <f t="shared" si="927"/>
        <v>#N/A</v>
      </c>
      <c r="Y11816" s="37" t="e">
        <f t="shared" si="930"/>
        <v>#N/A</v>
      </c>
      <c r="Z11816" s="37"/>
      <c r="AA11816" s="37"/>
    </row>
    <row r="11817" spans="20:27">
      <c r="T11817" s="26">
        <v>11797</v>
      </c>
      <c r="U11817" s="26" t="e">
        <f t="shared" si="929"/>
        <v>#N/A</v>
      </c>
      <c r="V11817" s="36" t="e">
        <f t="shared" si="926"/>
        <v>#N/A</v>
      </c>
      <c r="W11817" s="29" t="e">
        <f t="shared" si="928"/>
        <v>#N/A</v>
      </c>
      <c r="X11817" s="37" t="e">
        <f t="shared" si="927"/>
        <v>#N/A</v>
      </c>
      <c r="Y11817" s="37" t="e">
        <f t="shared" si="930"/>
        <v>#N/A</v>
      </c>
      <c r="Z11817" s="37"/>
      <c r="AA11817" s="37"/>
    </row>
    <row r="11818" spans="20:27">
      <c r="T11818" s="26">
        <v>11798</v>
      </c>
      <c r="U11818" s="26" t="e">
        <f t="shared" si="929"/>
        <v>#N/A</v>
      </c>
      <c r="V11818" s="36" t="e">
        <f t="shared" si="926"/>
        <v>#N/A</v>
      </c>
      <c r="W11818" s="29" t="e">
        <f t="shared" si="928"/>
        <v>#N/A</v>
      </c>
      <c r="X11818" s="37" t="e">
        <f t="shared" si="927"/>
        <v>#N/A</v>
      </c>
      <c r="Y11818" s="37" t="e">
        <f t="shared" si="930"/>
        <v>#N/A</v>
      </c>
      <c r="Z11818" s="37"/>
      <c r="AA11818" s="37"/>
    </row>
    <row r="11819" spans="20:27">
      <c r="T11819" s="26">
        <v>11799</v>
      </c>
      <c r="U11819" s="26" t="e">
        <f t="shared" si="929"/>
        <v>#N/A</v>
      </c>
      <c r="V11819" s="36" t="e">
        <f t="shared" si="926"/>
        <v>#N/A</v>
      </c>
      <c r="W11819" s="29" t="e">
        <f t="shared" si="928"/>
        <v>#N/A</v>
      </c>
      <c r="X11819" s="37" t="e">
        <f t="shared" si="927"/>
        <v>#N/A</v>
      </c>
      <c r="Y11819" s="37" t="e">
        <f t="shared" si="930"/>
        <v>#N/A</v>
      </c>
      <c r="Z11819" s="37"/>
      <c r="AA11819" s="37"/>
    </row>
    <row r="11820" spans="20:27">
      <c r="T11820" s="26">
        <v>11800</v>
      </c>
      <c r="U11820" s="26" t="e">
        <f t="shared" si="929"/>
        <v>#N/A</v>
      </c>
      <c r="V11820" s="36" t="e">
        <f t="shared" si="926"/>
        <v>#N/A</v>
      </c>
      <c r="W11820" s="29" t="e">
        <f t="shared" si="928"/>
        <v>#N/A</v>
      </c>
      <c r="X11820" s="37" t="e">
        <f t="shared" si="927"/>
        <v>#N/A</v>
      </c>
      <c r="Y11820" s="37" t="e">
        <f t="shared" si="930"/>
        <v>#N/A</v>
      </c>
      <c r="Z11820" s="37"/>
      <c r="AA11820" s="37"/>
    </row>
    <row r="11821" spans="20:27">
      <c r="T11821" s="26">
        <v>11801</v>
      </c>
      <c r="U11821" s="26" t="e">
        <f t="shared" si="929"/>
        <v>#N/A</v>
      </c>
      <c r="V11821" s="36" t="e">
        <f t="shared" si="926"/>
        <v>#N/A</v>
      </c>
      <c r="W11821" s="29" t="e">
        <f t="shared" si="928"/>
        <v>#N/A</v>
      </c>
      <c r="X11821" s="37" t="e">
        <f t="shared" si="927"/>
        <v>#N/A</v>
      </c>
      <c r="Y11821" s="37" t="e">
        <f t="shared" si="930"/>
        <v>#N/A</v>
      </c>
      <c r="Z11821" s="37"/>
      <c r="AA11821" s="37"/>
    </row>
    <row r="11822" spans="20:27">
      <c r="T11822" s="26">
        <v>11802</v>
      </c>
      <c r="U11822" s="26" t="e">
        <f t="shared" si="929"/>
        <v>#N/A</v>
      </c>
      <c r="V11822" s="36" t="e">
        <f t="shared" si="926"/>
        <v>#N/A</v>
      </c>
      <c r="W11822" s="29" t="e">
        <f t="shared" si="928"/>
        <v>#N/A</v>
      </c>
      <c r="X11822" s="37" t="e">
        <f t="shared" si="927"/>
        <v>#N/A</v>
      </c>
      <c r="Y11822" s="37" t="e">
        <f t="shared" si="930"/>
        <v>#N/A</v>
      </c>
      <c r="Z11822" s="37"/>
      <c r="AA11822" s="37"/>
    </row>
    <row r="11823" spans="20:27">
      <c r="T11823" s="26">
        <v>11803</v>
      </c>
      <c r="U11823" s="26" t="e">
        <f t="shared" si="929"/>
        <v>#N/A</v>
      </c>
      <c r="V11823" s="36" t="e">
        <f t="shared" si="926"/>
        <v>#N/A</v>
      </c>
      <c r="W11823" s="29" t="e">
        <f t="shared" si="928"/>
        <v>#N/A</v>
      </c>
      <c r="X11823" s="37" t="e">
        <f t="shared" si="927"/>
        <v>#N/A</v>
      </c>
      <c r="Y11823" s="37" t="e">
        <f t="shared" si="930"/>
        <v>#N/A</v>
      </c>
      <c r="Z11823" s="37"/>
      <c r="AA11823" s="37"/>
    </row>
    <row r="11824" spans="20:27">
      <c r="T11824" s="26">
        <v>11804</v>
      </c>
      <c r="U11824" s="26" t="e">
        <f t="shared" si="929"/>
        <v>#N/A</v>
      </c>
      <c r="V11824" s="36" t="e">
        <f t="shared" si="926"/>
        <v>#N/A</v>
      </c>
      <c r="W11824" s="29" t="e">
        <f t="shared" si="928"/>
        <v>#N/A</v>
      </c>
      <c r="X11824" s="37" t="e">
        <f t="shared" si="927"/>
        <v>#N/A</v>
      </c>
      <c r="Y11824" s="37" t="e">
        <f t="shared" si="930"/>
        <v>#N/A</v>
      </c>
      <c r="Z11824" s="37"/>
      <c r="AA11824" s="37"/>
    </row>
    <row r="11825" spans="20:27">
      <c r="T11825" s="26">
        <v>11805</v>
      </c>
      <c r="U11825" s="26" t="e">
        <f t="shared" si="929"/>
        <v>#N/A</v>
      </c>
      <c r="V11825" s="36" t="e">
        <f t="shared" si="926"/>
        <v>#N/A</v>
      </c>
      <c r="W11825" s="29" t="e">
        <f t="shared" si="928"/>
        <v>#N/A</v>
      </c>
      <c r="X11825" s="37" t="e">
        <f t="shared" si="927"/>
        <v>#N/A</v>
      </c>
      <c r="Y11825" s="37" t="e">
        <f t="shared" si="930"/>
        <v>#N/A</v>
      </c>
      <c r="Z11825" s="37"/>
      <c r="AA11825" s="37"/>
    </row>
    <row r="11826" spans="20:27">
      <c r="T11826" s="26">
        <v>11806</v>
      </c>
      <c r="U11826" s="26" t="e">
        <f t="shared" si="929"/>
        <v>#N/A</v>
      </c>
      <c r="V11826" s="36" t="e">
        <f t="shared" si="926"/>
        <v>#N/A</v>
      </c>
      <c r="W11826" s="29" t="e">
        <f t="shared" si="928"/>
        <v>#N/A</v>
      </c>
      <c r="X11826" s="37" t="e">
        <f t="shared" si="927"/>
        <v>#N/A</v>
      </c>
      <c r="Y11826" s="37" t="e">
        <f t="shared" si="930"/>
        <v>#N/A</v>
      </c>
      <c r="Z11826" s="37"/>
      <c r="AA11826" s="37"/>
    </row>
    <row r="11827" spans="20:27">
      <c r="T11827" s="26">
        <v>11807</v>
      </c>
      <c r="U11827" s="26" t="e">
        <f t="shared" si="929"/>
        <v>#N/A</v>
      </c>
      <c r="V11827" s="36" t="e">
        <f t="shared" si="926"/>
        <v>#N/A</v>
      </c>
      <c r="W11827" s="29" t="e">
        <f t="shared" si="928"/>
        <v>#N/A</v>
      </c>
      <c r="X11827" s="37" t="e">
        <f t="shared" si="927"/>
        <v>#N/A</v>
      </c>
      <c r="Y11827" s="37" t="e">
        <f t="shared" si="930"/>
        <v>#N/A</v>
      </c>
      <c r="Z11827" s="37"/>
      <c r="AA11827" s="37"/>
    </row>
    <row r="11828" spans="20:27">
      <c r="T11828" s="26">
        <v>11808</v>
      </c>
      <c r="U11828" s="26" t="e">
        <f t="shared" si="929"/>
        <v>#N/A</v>
      </c>
      <c r="V11828" s="36" t="e">
        <f t="shared" si="926"/>
        <v>#N/A</v>
      </c>
      <c r="W11828" s="29" t="e">
        <f t="shared" si="928"/>
        <v>#N/A</v>
      </c>
      <c r="X11828" s="37" t="e">
        <f t="shared" si="927"/>
        <v>#N/A</v>
      </c>
      <c r="Y11828" s="37" t="e">
        <f t="shared" si="930"/>
        <v>#N/A</v>
      </c>
      <c r="Z11828" s="37"/>
      <c r="AA11828" s="37"/>
    </row>
    <row r="11829" spans="20:27">
      <c r="T11829" s="26">
        <v>11809</v>
      </c>
      <c r="U11829" s="26" t="e">
        <f t="shared" si="929"/>
        <v>#N/A</v>
      </c>
      <c r="V11829" s="36" t="e">
        <f t="shared" si="926"/>
        <v>#N/A</v>
      </c>
      <c r="W11829" s="29" t="e">
        <f t="shared" si="928"/>
        <v>#N/A</v>
      </c>
      <c r="X11829" s="37" t="e">
        <f t="shared" si="927"/>
        <v>#N/A</v>
      </c>
      <c r="Y11829" s="37" t="e">
        <f t="shared" si="930"/>
        <v>#N/A</v>
      </c>
      <c r="Z11829" s="37"/>
      <c r="AA11829" s="37"/>
    </row>
    <row r="11830" spans="20:27">
      <c r="T11830" s="26">
        <v>11810</v>
      </c>
      <c r="U11830" s="26" t="e">
        <f t="shared" si="929"/>
        <v>#N/A</v>
      </c>
      <c r="V11830" s="36" t="e">
        <f t="shared" si="926"/>
        <v>#N/A</v>
      </c>
      <c r="W11830" s="29" t="e">
        <f t="shared" si="928"/>
        <v>#N/A</v>
      </c>
      <c r="X11830" s="37" t="e">
        <f t="shared" si="927"/>
        <v>#N/A</v>
      </c>
      <c r="Y11830" s="37" t="e">
        <f t="shared" si="930"/>
        <v>#N/A</v>
      </c>
      <c r="Z11830" s="37"/>
      <c r="AA11830" s="37"/>
    </row>
    <row r="11831" spans="20:27">
      <c r="T11831" s="26">
        <v>11811</v>
      </c>
      <c r="U11831" s="26" t="e">
        <f t="shared" si="929"/>
        <v>#N/A</v>
      </c>
      <c r="V11831" s="36" t="e">
        <f t="shared" si="926"/>
        <v>#N/A</v>
      </c>
      <c r="W11831" s="29" t="e">
        <f t="shared" si="928"/>
        <v>#N/A</v>
      </c>
      <c r="X11831" s="37" t="e">
        <f t="shared" si="927"/>
        <v>#N/A</v>
      </c>
      <c r="Y11831" s="37" t="e">
        <f t="shared" si="930"/>
        <v>#N/A</v>
      </c>
      <c r="Z11831" s="37"/>
      <c r="AA11831" s="37"/>
    </row>
    <row r="11832" spans="20:27">
      <c r="T11832" s="26">
        <v>11812</v>
      </c>
      <c r="U11832" s="26" t="e">
        <f t="shared" si="929"/>
        <v>#N/A</v>
      </c>
      <c r="V11832" s="36" t="e">
        <f t="shared" si="926"/>
        <v>#N/A</v>
      </c>
      <c r="W11832" s="29" t="e">
        <f t="shared" si="928"/>
        <v>#N/A</v>
      </c>
      <c r="X11832" s="37" t="e">
        <f t="shared" si="927"/>
        <v>#N/A</v>
      </c>
      <c r="Y11832" s="37" t="e">
        <f t="shared" si="930"/>
        <v>#N/A</v>
      </c>
      <c r="Z11832" s="37"/>
      <c r="AA11832" s="37"/>
    </row>
    <row r="11833" spans="20:27">
      <c r="T11833" s="26">
        <v>11813</v>
      </c>
      <c r="U11833" s="26" t="e">
        <f t="shared" si="929"/>
        <v>#N/A</v>
      </c>
      <c r="V11833" s="36" t="e">
        <f t="shared" si="926"/>
        <v>#N/A</v>
      </c>
      <c r="W11833" s="29" t="e">
        <f t="shared" si="928"/>
        <v>#N/A</v>
      </c>
      <c r="X11833" s="37" t="e">
        <f t="shared" si="927"/>
        <v>#N/A</v>
      </c>
      <c r="Y11833" s="37" t="e">
        <f t="shared" si="930"/>
        <v>#N/A</v>
      </c>
      <c r="Z11833" s="37"/>
      <c r="AA11833" s="37"/>
    </row>
    <row r="11834" spans="20:27">
      <c r="T11834" s="26">
        <v>11814</v>
      </c>
      <c r="U11834" s="26" t="e">
        <f t="shared" si="929"/>
        <v>#N/A</v>
      </c>
      <c r="V11834" s="36" t="e">
        <f t="shared" si="926"/>
        <v>#N/A</v>
      </c>
      <c r="W11834" s="29" t="e">
        <f t="shared" si="928"/>
        <v>#N/A</v>
      </c>
      <c r="X11834" s="37" t="e">
        <f t="shared" si="927"/>
        <v>#N/A</v>
      </c>
      <c r="Y11834" s="37" t="e">
        <f t="shared" si="930"/>
        <v>#N/A</v>
      </c>
      <c r="Z11834" s="37"/>
      <c r="AA11834" s="37"/>
    </row>
    <row r="11835" spans="20:27">
      <c r="T11835" s="26">
        <v>11815</v>
      </c>
      <c r="U11835" s="26" t="e">
        <f t="shared" si="929"/>
        <v>#N/A</v>
      </c>
      <c r="V11835" s="36" t="e">
        <f t="shared" si="926"/>
        <v>#N/A</v>
      </c>
      <c r="W11835" s="29" t="e">
        <f t="shared" si="928"/>
        <v>#N/A</v>
      </c>
      <c r="X11835" s="37" t="e">
        <f t="shared" si="927"/>
        <v>#N/A</v>
      </c>
      <c r="Y11835" s="37" t="e">
        <f t="shared" si="930"/>
        <v>#N/A</v>
      </c>
      <c r="Z11835" s="37"/>
      <c r="AA11835" s="37"/>
    </row>
    <row r="11836" spans="20:27">
      <c r="T11836" s="26">
        <v>11816</v>
      </c>
      <c r="U11836" s="26" t="e">
        <f t="shared" si="929"/>
        <v>#N/A</v>
      </c>
      <c r="V11836" s="36" t="e">
        <f t="shared" si="926"/>
        <v>#N/A</v>
      </c>
      <c r="W11836" s="29" t="e">
        <f t="shared" si="928"/>
        <v>#N/A</v>
      </c>
      <c r="X11836" s="37" t="e">
        <f t="shared" si="927"/>
        <v>#N/A</v>
      </c>
      <c r="Y11836" s="37" t="e">
        <f t="shared" si="930"/>
        <v>#N/A</v>
      </c>
      <c r="Z11836" s="37"/>
      <c r="AA11836" s="37"/>
    </row>
    <row r="11837" spans="20:27">
      <c r="T11837" s="26">
        <v>11817</v>
      </c>
      <c r="U11837" s="26" t="e">
        <f t="shared" si="929"/>
        <v>#N/A</v>
      </c>
      <c r="V11837" s="36" t="e">
        <f t="shared" si="926"/>
        <v>#N/A</v>
      </c>
      <c r="W11837" s="29" t="e">
        <f t="shared" si="928"/>
        <v>#N/A</v>
      </c>
      <c r="X11837" s="37" t="e">
        <f t="shared" si="927"/>
        <v>#N/A</v>
      </c>
      <c r="Y11837" s="37" t="e">
        <f t="shared" si="930"/>
        <v>#N/A</v>
      </c>
      <c r="Z11837" s="37"/>
      <c r="AA11837" s="37"/>
    </row>
    <row r="11838" spans="20:27">
      <c r="T11838" s="26">
        <v>11818</v>
      </c>
      <c r="U11838" s="26" t="e">
        <f t="shared" si="929"/>
        <v>#N/A</v>
      </c>
      <c r="V11838" s="36" t="e">
        <f t="shared" si="926"/>
        <v>#N/A</v>
      </c>
      <c r="W11838" s="29" t="e">
        <f t="shared" si="928"/>
        <v>#N/A</v>
      </c>
      <c r="X11838" s="37" t="e">
        <f t="shared" si="927"/>
        <v>#N/A</v>
      </c>
      <c r="Y11838" s="37" t="e">
        <f t="shared" si="930"/>
        <v>#N/A</v>
      </c>
      <c r="Z11838" s="37"/>
      <c r="AA11838" s="37"/>
    </row>
    <row r="11839" spans="20:27">
      <c r="T11839" s="26">
        <v>11819</v>
      </c>
      <c r="U11839" s="26" t="e">
        <f t="shared" si="929"/>
        <v>#N/A</v>
      </c>
      <c r="V11839" s="36" t="e">
        <f t="shared" si="926"/>
        <v>#N/A</v>
      </c>
      <c r="W11839" s="29" t="e">
        <f t="shared" si="928"/>
        <v>#N/A</v>
      </c>
      <c r="X11839" s="37" t="e">
        <f t="shared" si="927"/>
        <v>#N/A</v>
      </c>
      <c r="Y11839" s="37" t="e">
        <f t="shared" si="930"/>
        <v>#N/A</v>
      </c>
      <c r="Z11839" s="37"/>
      <c r="AA11839" s="37"/>
    </row>
    <row r="11840" spans="20:27">
      <c r="T11840" s="26">
        <v>11820</v>
      </c>
      <c r="U11840" s="26" t="e">
        <f t="shared" si="929"/>
        <v>#N/A</v>
      </c>
      <c r="V11840" s="36" t="e">
        <f t="shared" si="926"/>
        <v>#N/A</v>
      </c>
      <c r="W11840" s="29" t="e">
        <f t="shared" si="928"/>
        <v>#N/A</v>
      </c>
      <c r="X11840" s="37" t="e">
        <f t="shared" si="927"/>
        <v>#N/A</v>
      </c>
      <c r="Y11840" s="37" t="e">
        <f t="shared" si="930"/>
        <v>#N/A</v>
      </c>
      <c r="Z11840" s="37"/>
      <c r="AA11840" s="37"/>
    </row>
    <row r="11841" spans="20:27">
      <c r="T11841" s="26">
        <v>11821</v>
      </c>
      <c r="U11841" s="26" t="e">
        <f t="shared" si="929"/>
        <v>#N/A</v>
      </c>
      <c r="V11841" s="36" t="e">
        <f t="shared" si="926"/>
        <v>#N/A</v>
      </c>
      <c r="W11841" s="29" t="e">
        <f t="shared" si="928"/>
        <v>#N/A</v>
      </c>
      <c r="X11841" s="37" t="e">
        <f t="shared" si="927"/>
        <v>#N/A</v>
      </c>
      <c r="Y11841" s="37" t="e">
        <f t="shared" si="930"/>
        <v>#N/A</v>
      </c>
      <c r="Z11841" s="37"/>
      <c r="AA11841" s="37"/>
    </row>
    <row r="11842" spans="20:27">
      <c r="T11842" s="26">
        <v>11822</v>
      </c>
      <c r="U11842" s="26" t="e">
        <f t="shared" si="929"/>
        <v>#N/A</v>
      </c>
      <c r="V11842" s="36" t="e">
        <f t="shared" si="926"/>
        <v>#N/A</v>
      </c>
      <c r="W11842" s="29" t="e">
        <f t="shared" si="928"/>
        <v>#N/A</v>
      </c>
      <c r="X11842" s="37" t="e">
        <f t="shared" si="927"/>
        <v>#N/A</v>
      </c>
      <c r="Y11842" s="37" t="e">
        <f t="shared" si="930"/>
        <v>#N/A</v>
      </c>
      <c r="Z11842" s="37"/>
      <c r="AA11842" s="37"/>
    </row>
    <row r="11843" spans="20:27">
      <c r="T11843" s="26">
        <v>11823</v>
      </c>
      <c r="U11843" s="26" t="e">
        <f t="shared" si="929"/>
        <v>#N/A</v>
      </c>
      <c r="V11843" s="36" t="e">
        <f t="shared" si="926"/>
        <v>#N/A</v>
      </c>
      <c r="W11843" s="29" t="e">
        <f t="shared" si="928"/>
        <v>#N/A</v>
      </c>
      <c r="X11843" s="37" t="e">
        <f t="shared" si="927"/>
        <v>#N/A</v>
      </c>
      <c r="Y11843" s="37" t="e">
        <f t="shared" si="930"/>
        <v>#N/A</v>
      </c>
      <c r="Z11843" s="37"/>
      <c r="AA11843" s="37"/>
    </row>
    <row r="11844" spans="20:27">
      <c r="T11844" s="26">
        <v>11824</v>
      </c>
      <c r="U11844" s="26" t="e">
        <f t="shared" si="929"/>
        <v>#N/A</v>
      </c>
      <c r="V11844" s="36" t="e">
        <f t="shared" si="926"/>
        <v>#N/A</v>
      </c>
      <c r="W11844" s="29" t="e">
        <f t="shared" si="928"/>
        <v>#N/A</v>
      </c>
      <c r="X11844" s="37" t="e">
        <f t="shared" si="927"/>
        <v>#N/A</v>
      </c>
      <c r="Y11844" s="37" t="e">
        <f t="shared" si="930"/>
        <v>#N/A</v>
      </c>
      <c r="Z11844" s="37"/>
      <c r="AA11844" s="37"/>
    </row>
    <row r="11845" spans="20:27">
      <c r="T11845" s="26">
        <v>11825</v>
      </c>
      <c r="U11845" s="26" t="e">
        <f t="shared" si="929"/>
        <v>#N/A</v>
      </c>
      <c r="V11845" s="36" t="e">
        <f t="shared" si="926"/>
        <v>#N/A</v>
      </c>
      <c r="W11845" s="29" t="e">
        <f t="shared" si="928"/>
        <v>#N/A</v>
      </c>
      <c r="X11845" s="37" t="e">
        <f t="shared" si="927"/>
        <v>#N/A</v>
      </c>
      <c r="Y11845" s="37" t="e">
        <f t="shared" si="930"/>
        <v>#N/A</v>
      </c>
      <c r="Z11845" s="37"/>
      <c r="AA11845" s="37"/>
    </row>
    <row r="11846" spans="20:27">
      <c r="T11846" s="26">
        <v>11826</v>
      </c>
      <c r="U11846" s="26" t="e">
        <f t="shared" si="929"/>
        <v>#N/A</v>
      </c>
      <c r="V11846" s="36" t="e">
        <f t="shared" si="926"/>
        <v>#N/A</v>
      </c>
      <c r="W11846" s="29" t="e">
        <f t="shared" si="928"/>
        <v>#N/A</v>
      </c>
      <c r="X11846" s="37" t="e">
        <f t="shared" si="927"/>
        <v>#N/A</v>
      </c>
      <c r="Y11846" s="37" t="e">
        <f t="shared" si="930"/>
        <v>#N/A</v>
      </c>
      <c r="Z11846" s="37"/>
      <c r="AA11846" s="37"/>
    </row>
    <row r="11847" spans="20:27">
      <c r="T11847" s="26">
        <v>11827</v>
      </c>
      <c r="U11847" s="26" t="e">
        <f t="shared" si="929"/>
        <v>#N/A</v>
      </c>
      <c r="V11847" s="36" t="e">
        <f t="shared" si="926"/>
        <v>#N/A</v>
      </c>
      <c r="W11847" s="29" t="e">
        <f t="shared" si="928"/>
        <v>#N/A</v>
      </c>
      <c r="X11847" s="37" t="e">
        <f t="shared" si="927"/>
        <v>#N/A</v>
      </c>
      <c r="Y11847" s="37" t="e">
        <f t="shared" si="930"/>
        <v>#N/A</v>
      </c>
      <c r="Z11847" s="37"/>
      <c r="AA11847" s="37"/>
    </row>
    <row r="11848" spans="20:27">
      <c r="T11848" s="26">
        <v>11828</v>
      </c>
      <c r="U11848" s="26" t="e">
        <f t="shared" si="929"/>
        <v>#N/A</v>
      </c>
      <c r="V11848" s="36" t="e">
        <f t="shared" ref="V11848:V11911" si="931">K$23*EXP(M$22*LOG(T11848/O$23))</f>
        <v>#N/A</v>
      </c>
      <c r="W11848" s="29" t="e">
        <f t="shared" si="928"/>
        <v>#N/A</v>
      </c>
      <c r="X11848" s="37" t="e">
        <f t="shared" ref="X11848:X11911" si="932">IF(($K$60+15)&gt;T11848,T11848,(#N/A))</f>
        <v>#N/A</v>
      </c>
      <c r="Y11848" s="37" t="e">
        <f t="shared" si="930"/>
        <v>#N/A</v>
      </c>
      <c r="Z11848" s="37"/>
      <c r="AA11848" s="37"/>
    </row>
    <row r="11849" spans="20:27">
      <c r="T11849" s="26">
        <v>11829</v>
      </c>
      <c r="U11849" s="26" t="e">
        <f t="shared" si="929"/>
        <v>#N/A</v>
      </c>
      <c r="V11849" s="36" t="e">
        <f t="shared" si="931"/>
        <v>#N/A</v>
      </c>
      <c r="W11849" s="29" t="e">
        <f t="shared" si="928"/>
        <v>#N/A</v>
      </c>
      <c r="X11849" s="37" t="e">
        <f t="shared" si="932"/>
        <v>#N/A</v>
      </c>
      <c r="Y11849" s="37" t="e">
        <f t="shared" si="930"/>
        <v>#N/A</v>
      </c>
      <c r="Z11849" s="37"/>
      <c r="AA11849" s="37"/>
    </row>
    <row r="11850" spans="20:27">
      <c r="T11850" s="26">
        <v>11830</v>
      </c>
      <c r="U11850" s="26" t="e">
        <f t="shared" si="929"/>
        <v>#N/A</v>
      </c>
      <c r="V11850" s="36" t="e">
        <f t="shared" si="931"/>
        <v>#N/A</v>
      </c>
      <c r="W11850" s="29" t="e">
        <f t="shared" si="928"/>
        <v>#N/A</v>
      </c>
      <c r="X11850" s="37" t="e">
        <f t="shared" si="932"/>
        <v>#N/A</v>
      </c>
      <c r="Y11850" s="37" t="e">
        <f t="shared" si="930"/>
        <v>#N/A</v>
      </c>
      <c r="Z11850" s="37"/>
      <c r="AA11850" s="37"/>
    </row>
    <row r="11851" spans="20:27">
      <c r="T11851" s="26">
        <v>11831</v>
      </c>
      <c r="U11851" s="26" t="e">
        <f t="shared" si="929"/>
        <v>#N/A</v>
      </c>
      <c r="V11851" s="36" t="e">
        <f t="shared" si="931"/>
        <v>#N/A</v>
      </c>
      <c r="W11851" s="29" t="e">
        <f t="shared" si="928"/>
        <v>#N/A</v>
      </c>
      <c r="X11851" s="37" t="e">
        <f t="shared" si="932"/>
        <v>#N/A</v>
      </c>
      <c r="Y11851" s="37" t="e">
        <f t="shared" si="930"/>
        <v>#N/A</v>
      </c>
      <c r="Z11851" s="37"/>
      <c r="AA11851" s="37"/>
    </row>
    <row r="11852" spans="20:27">
      <c r="T11852" s="26">
        <v>11832</v>
      </c>
      <c r="U11852" s="26" t="e">
        <f t="shared" si="929"/>
        <v>#N/A</v>
      </c>
      <c r="V11852" s="36" t="e">
        <f t="shared" si="931"/>
        <v>#N/A</v>
      </c>
      <c r="W11852" s="29" t="e">
        <f t="shared" si="928"/>
        <v>#N/A</v>
      </c>
      <c r="X11852" s="37" t="e">
        <f t="shared" si="932"/>
        <v>#N/A</v>
      </c>
      <c r="Y11852" s="37" t="e">
        <f t="shared" si="930"/>
        <v>#N/A</v>
      </c>
      <c r="Z11852" s="37"/>
      <c r="AA11852" s="37"/>
    </row>
    <row r="11853" spans="20:27">
      <c r="T11853" s="26">
        <v>11833</v>
      </c>
      <c r="U11853" s="26" t="e">
        <f t="shared" si="929"/>
        <v>#N/A</v>
      </c>
      <c r="V11853" s="36" t="e">
        <f t="shared" si="931"/>
        <v>#N/A</v>
      </c>
      <c r="W11853" s="29" t="e">
        <f t="shared" si="928"/>
        <v>#N/A</v>
      </c>
      <c r="X11853" s="37" t="e">
        <f t="shared" si="932"/>
        <v>#N/A</v>
      </c>
      <c r="Y11853" s="37" t="e">
        <f t="shared" si="930"/>
        <v>#N/A</v>
      </c>
      <c r="Z11853" s="37"/>
      <c r="AA11853" s="37"/>
    </row>
    <row r="11854" spans="20:27">
      <c r="T11854" s="26">
        <v>11834</v>
      </c>
      <c r="U11854" s="26" t="e">
        <f t="shared" si="929"/>
        <v>#N/A</v>
      </c>
      <c r="V11854" s="36" t="e">
        <f t="shared" si="931"/>
        <v>#N/A</v>
      </c>
      <c r="W11854" s="29" t="e">
        <f t="shared" si="928"/>
        <v>#N/A</v>
      </c>
      <c r="X11854" s="37" t="e">
        <f t="shared" si="932"/>
        <v>#N/A</v>
      </c>
      <c r="Y11854" s="37" t="e">
        <f t="shared" si="930"/>
        <v>#N/A</v>
      </c>
      <c r="Z11854" s="37"/>
      <c r="AA11854" s="37"/>
    </row>
    <row r="11855" spans="20:27">
      <c r="T11855" s="26">
        <v>11835</v>
      </c>
      <c r="U11855" s="26" t="e">
        <f t="shared" si="929"/>
        <v>#N/A</v>
      </c>
      <c r="V11855" s="36" t="e">
        <f t="shared" si="931"/>
        <v>#N/A</v>
      </c>
      <c r="W11855" s="29" t="e">
        <f t="shared" si="928"/>
        <v>#N/A</v>
      </c>
      <c r="X11855" s="37" t="e">
        <f t="shared" si="932"/>
        <v>#N/A</v>
      </c>
      <c r="Y11855" s="37" t="e">
        <f t="shared" si="930"/>
        <v>#N/A</v>
      </c>
      <c r="Z11855" s="37"/>
      <c r="AA11855" s="37"/>
    </row>
    <row r="11856" spans="20:27">
      <c r="T11856" s="26">
        <v>11836</v>
      </c>
      <c r="U11856" s="26" t="e">
        <f t="shared" si="929"/>
        <v>#N/A</v>
      </c>
      <c r="V11856" s="36" t="e">
        <f t="shared" si="931"/>
        <v>#N/A</v>
      </c>
      <c r="W11856" s="29" t="e">
        <f t="shared" si="928"/>
        <v>#N/A</v>
      </c>
      <c r="X11856" s="37" t="e">
        <f t="shared" si="932"/>
        <v>#N/A</v>
      </c>
      <c r="Y11856" s="37" t="e">
        <f t="shared" si="930"/>
        <v>#N/A</v>
      </c>
      <c r="Z11856" s="37"/>
      <c r="AA11856" s="37"/>
    </row>
    <row r="11857" spans="20:27">
      <c r="T11857" s="26">
        <v>11837</v>
      </c>
      <c r="U11857" s="26" t="e">
        <f t="shared" si="929"/>
        <v>#N/A</v>
      </c>
      <c r="V11857" s="36" t="e">
        <f t="shared" si="931"/>
        <v>#N/A</v>
      </c>
      <c r="W11857" s="29" t="e">
        <f t="shared" si="928"/>
        <v>#N/A</v>
      </c>
      <c r="X11857" s="37" t="e">
        <f t="shared" si="932"/>
        <v>#N/A</v>
      </c>
      <c r="Y11857" s="37" t="e">
        <f t="shared" si="930"/>
        <v>#N/A</v>
      </c>
      <c r="Z11857" s="37"/>
      <c r="AA11857" s="37"/>
    </row>
    <row r="11858" spans="20:27">
      <c r="T11858" s="26">
        <v>11838</v>
      </c>
      <c r="U11858" s="26" t="e">
        <f t="shared" si="929"/>
        <v>#N/A</v>
      </c>
      <c r="V11858" s="36" t="e">
        <f t="shared" si="931"/>
        <v>#N/A</v>
      </c>
      <c r="W11858" s="29" t="e">
        <f t="shared" si="928"/>
        <v>#N/A</v>
      </c>
      <c r="X11858" s="37" t="e">
        <f t="shared" si="932"/>
        <v>#N/A</v>
      </c>
      <c r="Y11858" s="37" t="e">
        <f t="shared" si="930"/>
        <v>#N/A</v>
      </c>
      <c r="Z11858" s="37"/>
      <c r="AA11858" s="37"/>
    </row>
    <row r="11859" spans="20:27">
      <c r="T11859" s="26">
        <v>11839</v>
      </c>
      <c r="U11859" s="26" t="e">
        <f t="shared" si="929"/>
        <v>#N/A</v>
      </c>
      <c r="V11859" s="36" t="e">
        <f t="shared" si="931"/>
        <v>#N/A</v>
      </c>
      <c r="W11859" s="29" t="e">
        <f t="shared" si="928"/>
        <v>#N/A</v>
      </c>
      <c r="X11859" s="37" t="e">
        <f t="shared" si="932"/>
        <v>#N/A</v>
      </c>
      <c r="Y11859" s="37" t="e">
        <f t="shared" si="930"/>
        <v>#N/A</v>
      </c>
      <c r="Z11859" s="37"/>
      <c r="AA11859" s="37"/>
    </row>
    <row r="11860" spans="20:27">
      <c r="T11860" s="26">
        <v>11840</v>
      </c>
      <c r="U11860" s="26" t="e">
        <f t="shared" si="929"/>
        <v>#N/A</v>
      </c>
      <c r="V11860" s="36" t="e">
        <f t="shared" si="931"/>
        <v>#N/A</v>
      </c>
      <c r="W11860" s="29" t="e">
        <f t="shared" si="928"/>
        <v>#N/A</v>
      </c>
      <c r="X11860" s="37" t="e">
        <f t="shared" si="932"/>
        <v>#N/A</v>
      </c>
      <c r="Y11860" s="37" t="e">
        <f t="shared" si="930"/>
        <v>#N/A</v>
      </c>
      <c r="Z11860" s="37"/>
      <c r="AA11860" s="37"/>
    </row>
    <row r="11861" spans="20:27">
      <c r="T11861" s="26">
        <v>11841</v>
      </c>
      <c r="U11861" s="26" t="e">
        <f t="shared" si="929"/>
        <v>#N/A</v>
      </c>
      <c r="V11861" s="36" t="e">
        <f t="shared" si="931"/>
        <v>#N/A</v>
      </c>
      <c r="W11861" s="29" t="e">
        <f t="shared" ref="W11861:W11924" si="933">IF(U11861="",(#N/A),V11861)</f>
        <v>#N/A</v>
      </c>
      <c r="X11861" s="37" t="e">
        <f t="shared" si="932"/>
        <v>#N/A</v>
      </c>
      <c r="Y11861" s="37" t="e">
        <f t="shared" si="930"/>
        <v>#N/A</v>
      </c>
      <c r="Z11861" s="37"/>
      <c r="AA11861" s="37"/>
    </row>
    <row r="11862" spans="20:27">
      <c r="T11862" s="26">
        <v>11842</v>
      </c>
      <c r="U11862" s="26" t="e">
        <f t="shared" ref="U11862:U11925" si="934">IF(MAX(D$20:D$64)&lt;T11862,(#N/A),T11862)</f>
        <v>#N/A</v>
      </c>
      <c r="V11862" s="36" t="e">
        <f t="shared" si="931"/>
        <v>#N/A</v>
      </c>
      <c r="W11862" s="29" t="e">
        <f t="shared" si="933"/>
        <v>#N/A</v>
      </c>
      <c r="X11862" s="37" t="e">
        <f t="shared" si="932"/>
        <v>#N/A</v>
      </c>
      <c r="Y11862" s="37" t="e">
        <f t="shared" si="930"/>
        <v>#N/A</v>
      </c>
      <c r="Z11862" s="37"/>
      <c r="AA11862" s="37"/>
    </row>
    <row r="11863" spans="20:27">
      <c r="T11863" s="26">
        <v>11843</v>
      </c>
      <c r="U11863" s="26" t="e">
        <f t="shared" si="934"/>
        <v>#N/A</v>
      </c>
      <c r="V11863" s="36" t="e">
        <f t="shared" si="931"/>
        <v>#N/A</v>
      </c>
      <c r="W11863" s="29" t="e">
        <f t="shared" si="933"/>
        <v>#N/A</v>
      </c>
      <c r="X11863" s="37" t="e">
        <f t="shared" si="932"/>
        <v>#N/A</v>
      </c>
      <c r="Y11863" s="37" t="e">
        <f t="shared" si="930"/>
        <v>#N/A</v>
      </c>
      <c r="Z11863" s="37"/>
      <c r="AA11863" s="37"/>
    </row>
    <row r="11864" spans="20:27">
      <c r="T11864" s="26">
        <v>11844</v>
      </c>
      <c r="U11864" s="26" t="e">
        <f t="shared" si="934"/>
        <v>#N/A</v>
      </c>
      <c r="V11864" s="36" t="e">
        <f t="shared" si="931"/>
        <v>#N/A</v>
      </c>
      <c r="W11864" s="29" t="e">
        <f t="shared" si="933"/>
        <v>#N/A</v>
      </c>
      <c r="X11864" s="37" t="e">
        <f t="shared" si="932"/>
        <v>#N/A</v>
      </c>
      <c r="Y11864" s="37" t="e">
        <f t="shared" si="930"/>
        <v>#N/A</v>
      </c>
      <c r="Z11864" s="37"/>
      <c r="AA11864" s="37"/>
    </row>
    <row r="11865" spans="20:27">
      <c r="T11865" s="26">
        <v>11845</v>
      </c>
      <c r="U11865" s="26" t="e">
        <f t="shared" si="934"/>
        <v>#N/A</v>
      </c>
      <c r="V11865" s="36" t="e">
        <f t="shared" si="931"/>
        <v>#N/A</v>
      </c>
      <c r="W11865" s="29" t="e">
        <f t="shared" si="933"/>
        <v>#N/A</v>
      </c>
      <c r="X11865" s="37" t="e">
        <f t="shared" si="932"/>
        <v>#N/A</v>
      </c>
      <c r="Y11865" s="37" t="e">
        <f t="shared" si="930"/>
        <v>#N/A</v>
      </c>
      <c r="Z11865" s="37"/>
      <c r="AA11865" s="37"/>
    </row>
    <row r="11866" spans="20:27">
      <c r="T11866" s="26">
        <v>11846</v>
      </c>
      <c r="U11866" s="26" t="e">
        <f t="shared" si="934"/>
        <v>#N/A</v>
      </c>
      <c r="V11866" s="36" t="e">
        <f t="shared" si="931"/>
        <v>#N/A</v>
      </c>
      <c r="W11866" s="29" t="e">
        <f t="shared" si="933"/>
        <v>#N/A</v>
      </c>
      <c r="X11866" s="37" t="e">
        <f t="shared" si="932"/>
        <v>#N/A</v>
      </c>
      <c r="Y11866" s="37" t="e">
        <f t="shared" si="930"/>
        <v>#N/A</v>
      </c>
      <c r="Z11866" s="37"/>
      <c r="AA11866" s="37"/>
    </row>
    <row r="11867" spans="20:27">
      <c r="T11867" s="26">
        <v>11847</v>
      </c>
      <c r="U11867" s="26" t="e">
        <f t="shared" si="934"/>
        <v>#N/A</v>
      </c>
      <c r="V11867" s="36" t="e">
        <f t="shared" si="931"/>
        <v>#N/A</v>
      </c>
      <c r="W11867" s="29" t="e">
        <f t="shared" si="933"/>
        <v>#N/A</v>
      </c>
      <c r="X11867" s="37" t="e">
        <f t="shared" si="932"/>
        <v>#N/A</v>
      </c>
      <c r="Y11867" s="37" t="e">
        <f t="shared" si="930"/>
        <v>#N/A</v>
      </c>
      <c r="Z11867" s="37"/>
      <c r="AA11867" s="37"/>
    </row>
    <row r="11868" spans="20:27">
      <c r="T11868" s="26">
        <v>11848</v>
      </c>
      <c r="U11868" s="26" t="e">
        <f t="shared" si="934"/>
        <v>#N/A</v>
      </c>
      <c r="V11868" s="36" t="e">
        <f t="shared" si="931"/>
        <v>#N/A</v>
      </c>
      <c r="W11868" s="29" t="e">
        <f t="shared" si="933"/>
        <v>#N/A</v>
      </c>
      <c r="X11868" s="37" t="e">
        <f t="shared" si="932"/>
        <v>#N/A</v>
      </c>
      <c r="Y11868" s="37" t="e">
        <f t="shared" si="930"/>
        <v>#N/A</v>
      </c>
      <c r="Z11868" s="37"/>
      <c r="AA11868" s="37"/>
    </row>
    <row r="11869" spans="20:27">
      <c r="T11869" s="26">
        <v>11849</v>
      </c>
      <c r="U11869" s="26" t="e">
        <f t="shared" si="934"/>
        <v>#N/A</v>
      </c>
      <c r="V11869" s="36" t="e">
        <f t="shared" si="931"/>
        <v>#N/A</v>
      </c>
      <c r="W11869" s="29" t="e">
        <f t="shared" si="933"/>
        <v>#N/A</v>
      </c>
      <c r="X11869" s="37" t="e">
        <f t="shared" si="932"/>
        <v>#N/A</v>
      </c>
      <c r="Y11869" s="37" t="e">
        <f t="shared" si="930"/>
        <v>#N/A</v>
      </c>
      <c r="Z11869" s="37"/>
      <c r="AA11869" s="37"/>
    </row>
    <row r="11870" spans="20:27">
      <c r="T11870" s="26">
        <v>11850</v>
      </c>
      <c r="U11870" s="26" t="e">
        <f t="shared" si="934"/>
        <v>#N/A</v>
      </c>
      <c r="V11870" s="36" t="e">
        <f t="shared" si="931"/>
        <v>#N/A</v>
      </c>
      <c r="W11870" s="29" t="e">
        <f t="shared" si="933"/>
        <v>#N/A</v>
      </c>
      <c r="X11870" s="37" t="e">
        <f t="shared" si="932"/>
        <v>#N/A</v>
      </c>
      <c r="Y11870" s="37" t="e">
        <f t="shared" si="930"/>
        <v>#N/A</v>
      </c>
      <c r="Z11870" s="37"/>
      <c r="AA11870" s="37"/>
    </row>
    <row r="11871" spans="20:27">
      <c r="T11871" s="26">
        <v>11851</v>
      </c>
      <c r="U11871" s="26" t="e">
        <f t="shared" si="934"/>
        <v>#N/A</v>
      </c>
      <c r="V11871" s="36" t="e">
        <f t="shared" si="931"/>
        <v>#N/A</v>
      </c>
      <c r="W11871" s="29" t="e">
        <f t="shared" si="933"/>
        <v>#N/A</v>
      </c>
      <c r="X11871" s="37" t="e">
        <f t="shared" si="932"/>
        <v>#N/A</v>
      </c>
      <c r="Y11871" s="37" t="e">
        <f t="shared" ref="Y11871:Y11934" si="935">IF(($K$60+15)&gt;T11871,K$23*EXP(M$22*LOG(T11871/O$23)),(#N/A))</f>
        <v>#N/A</v>
      </c>
      <c r="Z11871" s="37"/>
      <c r="AA11871" s="37"/>
    </row>
    <row r="11872" spans="20:27">
      <c r="T11872" s="26">
        <v>11852</v>
      </c>
      <c r="U11872" s="26" t="e">
        <f t="shared" si="934"/>
        <v>#N/A</v>
      </c>
      <c r="V11872" s="36" t="e">
        <f t="shared" si="931"/>
        <v>#N/A</v>
      </c>
      <c r="W11872" s="29" t="e">
        <f t="shared" si="933"/>
        <v>#N/A</v>
      </c>
      <c r="X11872" s="37" t="e">
        <f t="shared" si="932"/>
        <v>#N/A</v>
      </c>
      <c r="Y11872" s="37" t="e">
        <f t="shared" si="935"/>
        <v>#N/A</v>
      </c>
      <c r="Z11872" s="37"/>
      <c r="AA11872" s="37"/>
    </row>
    <row r="11873" spans="20:27">
      <c r="T11873" s="26">
        <v>11853</v>
      </c>
      <c r="U11873" s="26" t="e">
        <f t="shared" si="934"/>
        <v>#N/A</v>
      </c>
      <c r="V11873" s="36" t="e">
        <f t="shared" si="931"/>
        <v>#N/A</v>
      </c>
      <c r="W11873" s="29" t="e">
        <f t="shared" si="933"/>
        <v>#N/A</v>
      </c>
      <c r="X11873" s="37" t="e">
        <f t="shared" si="932"/>
        <v>#N/A</v>
      </c>
      <c r="Y11873" s="37" t="e">
        <f t="shared" si="935"/>
        <v>#N/A</v>
      </c>
      <c r="Z11873" s="37"/>
      <c r="AA11873" s="37"/>
    </row>
    <row r="11874" spans="20:27">
      <c r="T11874" s="26">
        <v>11854</v>
      </c>
      <c r="U11874" s="26" t="e">
        <f t="shared" si="934"/>
        <v>#N/A</v>
      </c>
      <c r="V11874" s="36" t="e">
        <f t="shared" si="931"/>
        <v>#N/A</v>
      </c>
      <c r="W11874" s="29" t="e">
        <f t="shared" si="933"/>
        <v>#N/A</v>
      </c>
      <c r="X11874" s="37" t="e">
        <f t="shared" si="932"/>
        <v>#N/A</v>
      </c>
      <c r="Y11874" s="37" t="e">
        <f t="shared" si="935"/>
        <v>#N/A</v>
      </c>
      <c r="Z11874" s="37"/>
      <c r="AA11874" s="37"/>
    </row>
    <row r="11875" spans="20:27">
      <c r="T11875" s="26">
        <v>11855</v>
      </c>
      <c r="U11875" s="26" t="e">
        <f t="shared" si="934"/>
        <v>#N/A</v>
      </c>
      <c r="V11875" s="36" t="e">
        <f t="shared" si="931"/>
        <v>#N/A</v>
      </c>
      <c r="W11875" s="29" t="e">
        <f t="shared" si="933"/>
        <v>#N/A</v>
      </c>
      <c r="X11875" s="37" t="e">
        <f t="shared" si="932"/>
        <v>#N/A</v>
      </c>
      <c r="Y11875" s="37" t="e">
        <f t="shared" si="935"/>
        <v>#N/A</v>
      </c>
      <c r="Z11875" s="37"/>
      <c r="AA11875" s="37"/>
    </row>
    <row r="11876" spans="20:27">
      <c r="T11876" s="26">
        <v>11856</v>
      </c>
      <c r="U11876" s="26" t="e">
        <f t="shared" si="934"/>
        <v>#N/A</v>
      </c>
      <c r="V11876" s="36" t="e">
        <f t="shared" si="931"/>
        <v>#N/A</v>
      </c>
      <c r="W11876" s="29" t="e">
        <f t="shared" si="933"/>
        <v>#N/A</v>
      </c>
      <c r="X11876" s="37" t="e">
        <f t="shared" si="932"/>
        <v>#N/A</v>
      </c>
      <c r="Y11876" s="37" t="e">
        <f t="shared" si="935"/>
        <v>#N/A</v>
      </c>
      <c r="Z11876" s="37"/>
      <c r="AA11876" s="37"/>
    </row>
    <row r="11877" spans="20:27">
      <c r="T11877" s="26">
        <v>11857</v>
      </c>
      <c r="U11877" s="26" t="e">
        <f t="shared" si="934"/>
        <v>#N/A</v>
      </c>
      <c r="V11877" s="36" t="e">
        <f t="shared" si="931"/>
        <v>#N/A</v>
      </c>
      <c r="W11877" s="29" t="e">
        <f t="shared" si="933"/>
        <v>#N/A</v>
      </c>
      <c r="X11877" s="37" t="e">
        <f t="shared" si="932"/>
        <v>#N/A</v>
      </c>
      <c r="Y11877" s="37" t="e">
        <f t="shared" si="935"/>
        <v>#N/A</v>
      </c>
      <c r="Z11877" s="37"/>
      <c r="AA11877" s="37"/>
    </row>
    <row r="11878" spans="20:27">
      <c r="T11878" s="26">
        <v>11858</v>
      </c>
      <c r="U11878" s="26" t="e">
        <f t="shared" si="934"/>
        <v>#N/A</v>
      </c>
      <c r="V11878" s="36" t="e">
        <f t="shared" si="931"/>
        <v>#N/A</v>
      </c>
      <c r="W11878" s="29" t="e">
        <f t="shared" si="933"/>
        <v>#N/A</v>
      </c>
      <c r="X11878" s="37" t="e">
        <f t="shared" si="932"/>
        <v>#N/A</v>
      </c>
      <c r="Y11878" s="37" t="e">
        <f t="shared" si="935"/>
        <v>#N/A</v>
      </c>
      <c r="Z11878" s="37"/>
      <c r="AA11878" s="37"/>
    </row>
    <row r="11879" spans="20:27">
      <c r="T11879" s="26">
        <v>11859</v>
      </c>
      <c r="U11879" s="26" t="e">
        <f t="shared" si="934"/>
        <v>#N/A</v>
      </c>
      <c r="V11879" s="36" t="e">
        <f t="shared" si="931"/>
        <v>#N/A</v>
      </c>
      <c r="W11879" s="29" t="e">
        <f t="shared" si="933"/>
        <v>#N/A</v>
      </c>
      <c r="X11879" s="37" t="e">
        <f t="shared" si="932"/>
        <v>#N/A</v>
      </c>
      <c r="Y11879" s="37" t="e">
        <f t="shared" si="935"/>
        <v>#N/A</v>
      </c>
      <c r="Z11879" s="37"/>
      <c r="AA11879" s="37"/>
    </row>
    <row r="11880" spans="20:27">
      <c r="T11880" s="26">
        <v>11860</v>
      </c>
      <c r="U11880" s="26" t="e">
        <f t="shared" si="934"/>
        <v>#N/A</v>
      </c>
      <c r="V11880" s="36" t="e">
        <f t="shared" si="931"/>
        <v>#N/A</v>
      </c>
      <c r="W11880" s="29" t="e">
        <f t="shared" si="933"/>
        <v>#N/A</v>
      </c>
      <c r="X11880" s="37" t="e">
        <f t="shared" si="932"/>
        <v>#N/A</v>
      </c>
      <c r="Y11880" s="37" t="e">
        <f t="shared" si="935"/>
        <v>#N/A</v>
      </c>
      <c r="Z11880" s="37"/>
      <c r="AA11880" s="37"/>
    </row>
    <row r="11881" spans="20:27">
      <c r="T11881" s="26">
        <v>11861</v>
      </c>
      <c r="U11881" s="26" t="e">
        <f t="shared" si="934"/>
        <v>#N/A</v>
      </c>
      <c r="V11881" s="36" t="e">
        <f t="shared" si="931"/>
        <v>#N/A</v>
      </c>
      <c r="W11881" s="29" t="e">
        <f t="shared" si="933"/>
        <v>#N/A</v>
      </c>
      <c r="X11881" s="37" t="e">
        <f t="shared" si="932"/>
        <v>#N/A</v>
      </c>
      <c r="Y11881" s="37" t="e">
        <f t="shared" si="935"/>
        <v>#N/A</v>
      </c>
      <c r="Z11881" s="37"/>
      <c r="AA11881" s="37"/>
    </row>
    <row r="11882" spans="20:27">
      <c r="T11882" s="26">
        <v>11862</v>
      </c>
      <c r="U11882" s="26" t="e">
        <f t="shared" si="934"/>
        <v>#N/A</v>
      </c>
      <c r="V11882" s="36" t="e">
        <f t="shared" si="931"/>
        <v>#N/A</v>
      </c>
      <c r="W11882" s="29" t="e">
        <f t="shared" si="933"/>
        <v>#N/A</v>
      </c>
      <c r="X11882" s="37" t="e">
        <f t="shared" si="932"/>
        <v>#N/A</v>
      </c>
      <c r="Y11882" s="37" t="e">
        <f t="shared" si="935"/>
        <v>#N/A</v>
      </c>
      <c r="Z11882" s="37"/>
      <c r="AA11882" s="37"/>
    </row>
    <row r="11883" spans="20:27">
      <c r="T11883" s="26">
        <v>11863</v>
      </c>
      <c r="U11883" s="26" t="e">
        <f t="shared" si="934"/>
        <v>#N/A</v>
      </c>
      <c r="V11883" s="36" t="e">
        <f t="shared" si="931"/>
        <v>#N/A</v>
      </c>
      <c r="W11883" s="29" t="e">
        <f t="shared" si="933"/>
        <v>#N/A</v>
      </c>
      <c r="X11883" s="37" t="e">
        <f t="shared" si="932"/>
        <v>#N/A</v>
      </c>
      <c r="Y11883" s="37" t="e">
        <f t="shared" si="935"/>
        <v>#N/A</v>
      </c>
      <c r="Z11883" s="37"/>
      <c r="AA11883" s="37"/>
    </row>
    <row r="11884" spans="20:27">
      <c r="T11884" s="26">
        <v>11864</v>
      </c>
      <c r="U11884" s="26" t="e">
        <f t="shared" si="934"/>
        <v>#N/A</v>
      </c>
      <c r="V11884" s="36" t="e">
        <f t="shared" si="931"/>
        <v>#N/A</v>
      </c>
      <c r="W11884" s="29" t="e">
        <f t="shared" si="933"/>
        <v>#N/A</v>
      </c>
      <c r="X11884" s="37" t="e">
        <f t="shared" si="932"/>
        <v>#N/A</v>
      </c>
      <c r="Y11884" s="37" t="e">
        <f t="shared" si="935"/>
        <v>#N/A</v>
      </c>
      <c r="Z11884" s="37"/>
      <c r="AA11884" s="37"/>
    </row>
    <row r="11885" spans="20:27">
      <c r="T11885" s="26">
        <v>11865</v>
      </c>
      <c r="U11885" s="26" t="e">
        <f t="shared" si="934"/>
        <v>#N/A</v>
      </c>
      <c r="V11885" s="36" t="e">
        <f t="shared" si="931"/>
        <v>#N/A</v>
      </c>
      <c r="W11885" s="29" t="e">
        <f t="shared" si="933"/>
        <v>#N/A</v>
      </c>
      <c r="X11885" s="37" t="e">
        <f t="shared" si="932"/>
        <v>#N/A</v>
      </c>
      <c r="Y11885" s="37" t="e">
        <f t="shared" si="935"/>
        <v>#N/A</v>
      </c>
      <c r="Z11885" s="37"/>
      <c r="AA11885" s="37"/>
    </row>
    <row r="11886" spans="20:27">
      <c r="T11886" s="26">
        <v>11866</v>
      </c>
      <c r="U11886" s="26" t="e">
        <f t="shared" si="934"/>
        <v>#N/A</v>
      </c>
      <c r="V11886" s="36" t="e">
        <f t="shared" si="931"/>
        <v>#N/A</v>
      </c>
      <c r="W11886" s="29" t="e">
        <f t="shared" si="933"/>
        <v>#N/A</v>
      </c>
      <c r="X11886" s="37" t="e">
        <f t="shared" si="932"/>
        <v>#N/A</v>
      </c>
      <c r="Y11886" s="37" t="e">
        <f t="shared" si="935"/>
        <v>#N/A</v>
      </c>
      <c r="Z11886" s="37"/>
      <c r="AA11886" s="37"/>
    </row>
    <row r="11887" spans="20:27">
      <c r="T11887" s="26">
        <v>11867</v>
      </c>
      <c r="U11887" s="26" t="e">
        <f t="shared" si="934"/>
        <v>#N/A</v>
      </c>
      <c r="V11887" s="36" t="e">
        <f t="shared" si="931"/>
        <v>#N/A</v>
      </c>
      <c r="W11887" s="29" t="e">
        <f t="shared" si="933"/>
        <v>#N/A</v>
      </c>
      <c r="X11887" s="37" t="e">
        <f t="shared" si="932"/>
        <v>#N/A</v>
      </c>
      <c r="Y11887" s="37" t="e">
        <f t="shared" si="935"/>
        <v>#N/A</v>
      </c>
      <c r="Z11887" s="37"/>
      <c r="AA11887" s="37"/>
    </row>
    <row r="11888" spans="20:27">
      <c r="T11888" s="26">
        <v>11868</v>
      </c>
      <c r="U11888" s="26" t="e">
        <f t="shared" si="934"/>
        <v>#N/A</v>
      </c>
      <c r="V11888" s="36" t="e">
        <f t="shared" si="931"/>
        <v>#N/A</v>
      </c>
      <c r="W11888" s="29" t="e">
        <f t="shared" si="933"/>
        <v>#N/A</v>
      </c>
      <c r="X11888" s="37" t="e">
        <f t="shared" si="932"/>
        <v>#N/A</v>
      </c>
      <c r="Y11888" s="37" t="e">
        <f t="shared" si="935"/>
        <v>#N/A</v>
      </c>
      <c r="Z11888" s="37"/>
      <c r="AA11888" s="37"/>
    </row>
    <row r="11889" spans="20:27">
      <c r="T11889" s="26">
        <v>11869</v>
      </c>
      <c r="U11889" s="26" t="e">
        <f t="shared" si="934"/>
        <v>#N/A</v>
      </c>
      <c r="V11889" s="36" t="e">
        <f t="shared" si="931"/>
        <v>#N/A</v>
      </c>
      <c r="W11889" s="29" t="e">
        <f t="shared" si="933"/>
        <v>#N/A</v>
      </c>
      <c r="X11889" s="37" t="e">
        <f t="shared" si="932"/>
        <v>#N/A</v>
      </c>
      <c r="Y11889" s="37" t="e">
        <f t="shared" si="935"/>
        <v>#N/A</v>
      </c>
      <c r="Z11889" s="37"/>
      <c r="AA11889" s="37"/>
    </row>
    <row r="11890" spans="20:27">
      <c r="T11890" s="26">
        <v>11870</v>
      </c>
      <c r="U11890" s="26" t="e">
        <f t="shared" si="934"/>
        <v>#N/A</v>
      </c>
      <c r="V11890" s="36" t="e">
        <f t="shared" si="931"/>
        <v>#N/A</v>
      </c>
      <c r="W11890" s="29" t="e">
        <f t="shared" si="933"/>
        <v>#N/A</v>
      </c>
      <c r="X11890" s="37" t="e">
        <f t="shared" si="932"/>
        <v>#N/A</v>
      </c>
      <c r="Y11890" s="37" t="e">
        <f t="shared" si="935"/>
        <v>#N/A</v>
      </c>
      <c r="Z11890" s="37"/>
      <c r="AA11890" s="37"/>
    </row>
    <row r="11891" spans="20:27">
      <c r="T11891" s="26">
        <v>11871</v>
      </c>
      <c r="U11891" s="26" t="e">
        <f t="shared" si="934"/>
        <v>#N/A</v>
      </c>
      <c r="V11891" s="36" t="e">
        <f t="shared" si="931"/>
        <v>#N/A</v>
      </c>
      <c r="W11891" s="29" t="e">
        <f t="shared" si="933"/>
        <v>#N/A</v>
      </c>
      <c r="X11891" s="37" t="e">
        <f t="shared" si="932"/>
        <v>#N/A</v>
      </c>
      <c r="Y11891" s="37" t="e">
        <f t="shared" si="935"/>
        <v>#N/A</v>
      </c>
      <c r="Z11891" s="37"/>
      <c r="AA11891" s="37"/>
    </row>
    <row r="11892" spans="20:27">
      <c r="T11892" s="26">
        <v>11872</v>
      </c>
      <c r="U11892" s="26" t="e">
        <f t="shared" si="934"/>
        <v>#N/A</v>
      </c>
      <c r="V11892" s="36" t="e">
        <f t="shared" si="931"/>
        <v>#N/A</v>
      </c>
      <c r="W11892" s="29" t="e">
        <f t="shared" si="933"/>
        <v>#N/A</v>
      </c>
      <c r="X11892" s="37" t="e">
        <f t="shared" si="932"/>
        <v>#N/A</v>
      </c>
      <c r="Y11892" s="37" t="e">
        <f t="shared" si="935"/>
        <v>#N/A</v>
      </c>
      <c r="Z11892" s="37"/>
      <c r="AA11892" s="37"/>
    </row>
    <row r="11893" spans="20:27">
      <c r="T11893" s="26">
        <v>11873</v>
      </c>
      <c r="U11893" s="26" t="e">
        <f t="shared" si="934"/>
        <v>#N/A</v>
      </c>
      <c r="V11893" s="36" t="e">
        <f t="shared" si="931"/>
        <v>#N/A</v>
      </c>
      <c r="W11893" s="29" t="e">
        <f t="shared" si="933"/>
        <v>#N/A</v>
      </c>
      <c r="X11893" s="37" t="e">
        <f t="shared" si="932"/>
        <v>#N/A</v>
      </c>
      <c r="Y11893" s="37" t="e">
        <f t="shared" si="935"/>
        <v>#N/A</v>
      </c>
      <c r="Z11893" s="37"/>
      <c r="AA11893" s="37"/>
    </row>
    <row r="11894" spans="20:27">
      <c r="T11894" s="26">
        <v>11874</v>
      </c>
      <c r="U11894" s="26" t="e">
        <f t="shared" si="934"/>
        <v>#N/A</v>
      </c>
      <c r="V11894" s="36" t="e">
        <f t="shared" si="931"/>
        <v>#N/A</v>
      </c>
      <c r="W11894" s="29" t="e">
        <f t="shared" si="933"/>
        <v>#N/A</v>
      </c>
      <c r="X11894" s="37" t="e">
        <f t="shared" si="932"/>
        <v>#N/A</v>
      </c>
      <c r="Y11894" s="37" t="e">
        <f t="shared" si="935"/>
        <v>#N/A</v>
      </c>
      <c r="Z11894" s="37"/>
      <c r="AA11894" s="37"/>
    </row>
    <row r="11895" spans="20:27">
      <c r="T11895" s="26">
        <v>11875</v>
      </c>
      <c r="U11895" s="26" t="e">
        <f t="shared" si="934"/>
        <v>#N/A</v>
      </c>
      <c r="V11895" s="36" t="e">
        <f t="shared" si="931"/>
        <v>#N/A</v>
      </c>
      <c r="W11895" s="29" t="e">
        <f t="shared" si="933"/>
        <v>#N/A</v>
      </c>
      <c r="X11895" s="37" t="e">
        <f t="shared" si="932"/>
        <v>#N/A</v>
      </c>
      <c r="Y11895" s="37" t="e">
        <f t="shared" si="935"/>
        <v>#N/A</v>
      </c>
      <c r="Z11895" s="37"/>
      <c r="AA11895" s="37"/>
    </row>
    <row r="11896" spans="20:27">
      <c r="T11896" s="26">
        <v>11876</v>
      </c>
      <c r="U11896" s="26" t="e">
        <f t="shared" si="934"/>
        <v>#N/A</v>
      </c>
      <c r="V11896" s="36" t="e">
        <f t="shared" si="931"/>
        <v>#N/A</v>
      </c>
      <c r="W11896" s="29" t="e">
        <f t="shared" si="933"/>
        <v>#N/A</v>
      </c>
      <c r="X11896" s="37" t="e">
        <f t="shared" si="932"/>
        <v>#N/A</v>
      </c>
      <c r="Y11896" s="37" t="e">
        <f t="shared" si="935"/>
        <v>#N/A</v>
      </c>
      <c r="Z11896" s="37"/>
      <c r="AA11896" s="37"/>
    </row>
    <row r="11897" spans="20:27">
      <c r="T11897" s="26">
        <v>11877</v>
      </c>
      <c r="U11897" s="26" t="e">
        <f t="shared" si="934"/>
        <v>#N/A</v>
      </c>
      <c r="V11897" s="36" t="e">
        <f t="shared" si="931"/>
        <v>#N/A</v>
      </c>
      <c r="W11897" s="29" t="e">
        <f t="shared" si="933"/>
        <v>#N/A</v>
      </c>
      <c r="X11897" s="37" t="e">
        <f t="shared" si="932"/>
        <v>#N/A</v>
      </c>
      <c r="Y11897" s="37" t="e">
        <f t="shared" si="935"/>
        <v>#N/A</v>
      </c>
      <c r="Z11897" s="37"/>
      <c r="AA11897" s="37"/>
    </row>
    <row r="11898" spans="20:27">
      <c r="T11898" s="26">
        <v>11878</v>
      </c>
      <c r="U11898" s="26" t="e">
        <f t="shared" si="934"/>
        <v>#N/A</v>
      </c>
      <c r="V11898" s="36" t="e">
        <f t="shared" si="931"/>
        <v>#N/A</v>
      </c>
      <c r="W11898" s="29" t="e">
        <f t="shared" si="933"/>
        <v>#N/A</v>
      </c>
      <c r="X11898" s="37" t="e">
        <f t="shared" si="932"/>
        <v>#N/A</v>
      </c>
      <c r="Y11898" s="37" t="e">
        <f t="shared" si="935"/>
        <v>#N/A</v>
      </c>
      <c r="Z11898" s="37"/>
      <c r="AA11898" s="37"/>
    </row>
    <row r="11899" spans="20:27">
      <c r="T11899" s="26">
        <v>11879</v>
      </c>
      <c r="U11899" s="26" t="e">
        <f t="shared" si="934"/>
        <v>#N/A</v>
      </c>
      <c r="V11899" s="36" t="e">
        <f t="shared" si="931"/>
        <v>#N/A</v>
      </c>
      <c r="W11899" s="29" t="e">
        <f t="shared" si="933"/>
        <v>#N/A</v>
      </c>
      <c r="X11899" s="37" t="e">
        <f t="shared" si="932"/>
        <v>#N/A</v>
      </c>
      <c r="Y11899" s="37" t="e">
        <f t="shared" si="935"/>
        <v>#N/A</v>
      </c>
      <c r="Z11899" s="37"/>
      <c r="AA11899" s="37"/>
    </row>
    <row r="11900" spans="20:27">
      <c r="T11900" s="26">
        <v>11880</v>
      </c>
      <c r="U11900" s="26" t="e">
        <f t="shared" si="934"/>
        <v>#N/A</v>
      </c>
      <c r="V11900" s="36" t="e">
        <f t="shared" si="931"/>
        <v>#N/A</v>
      </c>
      <c r="W11900" s="29" t="e">
        <f t="shared" si="933"/>
        <v>#N/A</v>
      </c>
      <c r="X11900" s="37" t="e">
        <f t="shared" si="932"/>
        <v>#N/A</v>
      </c>
      <c r="Y11900" s="37" t="e">
        <f t="shared" si="935"/>
        <v>#N/A</v>
      </c>
      <c r="Z11900" s="37"/>
      <c r="AA11900" s="37"/>
    </row>
    <row r="11901" spans="20:27">
      <c r="T11901" s="26">
        <v>11881</v>
      </c>
      <c r="U11901" s="26" t="e">
        <f t="shared" si="934"/>
        <v>#N/A</v>
      </c>
      <c r="V11901" s="36" t="e">
        <f t="shared" si="931"/>
        <v>#N/A</v>
      </c>
      <c r="W11901" s="29" t="e">
        <f t="shared" si="933"/>
        <v>#N/A</v>
      </c>
      <c r="X11901" s="37" t="e">
        <f t="shared" si="932"/>
        <v>#N/A</v>
      </c>
      <c r="Y11901" s="37" t="e">
        <f t="shared" si="935"/>
        <v>#N/A</v>
      </c>
      <c r="Z11901" s="37"/>
      <c r="AA11901" s="37"/>
    </row>
    <row r="11902" spans="20:27">
      <c r="T11902" s="26">
        <v>11882</v>
      </c>
      <c r="U11902" s="26" t="e">
        <f t="shared" si="934"/>
        <v>#N/A</v>
      </c>
      <c r="V11902" s="36" t="e">
        <f t="shared" si="931"/>
        <v>#N/A</v>
      </c>
      <c r="W11902" s="29" t="e">
        <f t="shared" si="933"/>
        <v>#N/A</v>
      </c>
      <c r="X11902" s="37" t="e">
        <f t="shared" si="932"/>
        <v>#N/A</v>
      </c>
      <c r="Y11902" s="37" t="e">
        <f t="shared" si="935"/>
        <v>#N/A</v>
      </c>
      <c r="Z11902" s="37"/>
      <c r="AA11902" s="37"/>
    </row>
    <row r="11903" spans="20:27">
      <c r="T11903" s="26">
        <v>11883</v>
      </c>
      <c r="U11903" s="26" t="e">
        <f t="shared" si="934"/>
        <v>#N/A</v>
      </c>
      <c r="V11903" s="36" t="e">
        <f t="shared" si="931"/>
        <v>#N/A</v>
      </c>
      <c r="W11903" s="29" t="e">
        <f t="shared" si="933"/>
        <v>#N/A</v>
      </c>
      <c r="X11903" s="37" t="e">
        <f t="shared" si="932"/>
        <v>#N/A</v>
      </c>
      <c r="Y11903" s="37" t="e">
        <f t="shared" si="935"/>
        <v>#N/A</v>
      </c>
      <c r="Z11903" s="37"/>
      <c r="AA11903" s="37"/>
    </row>
    <row r="11904" spans="20:27">
      <c r="T11904" s="26">
        <v>11884</v>
      </c>
      <c r="U11904" s="26" t="e">
        <f t="shared" si="934"/>
        <v>#N/A</v>
      </c>
      <c r="V11904" s="36" t="e">
        <f t="shared" si="931"/>
        <v>#N/A</v>
      </c>
      <c r="W11904" s="29" t="e">
        <f t="shared" si="933"/>
        <v>#N/A</v>
      </c>
      <c r="X11904" s="37" t="e">
        <f t="shared" si="932"/>
        <v>#N/A</v>
      </c>
      <c r="Y11904" s="37" t="e">
        <f t="shared" si="935"/>
        <v>#N/A</v>
      </c>
      <c r="Z11904" s="37"/>
      <c r="AA11904" s="37"/>
    </row>
    <row r="11905" spans="20:27">
      <c r="T11905" s="26">
        <v>11885</v>
      </c>
      <c r="U11905" s="26" t="e">
        <f t="shared" si="934"/>
        <v>#N/A</v>
      </c>
      <c r="V11905" s="36" t="e">
        <f t="shared" si="931"/>
        <v>#N/A</v>
      </c>
      <c r="W11905" s="29" t="e">
        <f t="shared" si="933"/>
        <v>#N/A</v>
      </c>
      <c r="X11905" s="37" t="e">
        <f t="shared" si="932"/>
        <v>#N/A</v>
      </c>
      <c r="Y11905" s="37" t="e">
        <f t="shared" si="935"/>
        <v>#N/A</v>
      </c>
      <c r="Z11905" s="37"/>
      <c r="AA11905" s="37"/>
    </row>
    <row r="11906" spans="20:27">
      <c r="T11906" s="26">
        <v>11886</v>
      </c>
      <c r="U11906" s="26" t="e">
        <f t="shared" si="934"/>
        <v>#N/A</v>
      </c>
      <c r="V11906" s="36" t="e">
        <f t="shared" si="931"/>
        <v>#N/A</v>
      </c>
      <c r="W11906" s="29" t="e">
        <f t="shared" si="933"/>
        <v>#N/A</v>
      </c>
      <c r="X11906" s="37" t="e">
        <f t="shared" si="932"/>
        <v>#N/A</v>
      </c>
      <c r="Y11906" s="37" t="e">
        <f t="shared" si="935"/>
        <v>#N/A</v>
      </c>
      <c r="Z11906" s="37"/>
      <c r="AA11906" s="37"/>
    </row>
    <row r="11907" spans="20:27">
      <c r="T11907" s="26">
        <v>11887</v>
      </c>
      <c r="U11907" s="26" t="e">
        <f t="shared" si="934"/>
        <v>#N/A</v>
      </c>
      <c r="V11907" s="36" t="e">
        <f t="shared" si="931"/>
        <v>#N/A</v>
      </c>
      <c r="W11907" s="29" t="e">
        <f t="shared" si="933"/>
        <v>#N/A</v>
      </c>
      <c r="X11907" s="37" t="e">
        <f t="shared" si="932"/>
        <v>#N/A</v>
      </c>
      <c r="Y11907" s="37" t="e">
        <f t="shared" si="935"/>
        <v>#N/A</v>
      </c>
      <c r="Z11907" s="37"/>
      <c r="AA11907" s="37"/>
    </row>
    <row r="11908" spans="20:27">
      <c r="T11908" s="26">
        <v>11888</v>
      </c>
      <c r="U11908" s="26" t="e">
        <f t="shared" si="934"/>
        <v>#N/A</v>
      </c>
      <c r="V11908" s="36" t="e">
        <f t="shared" si="931"/>
        <v>#N/A</v>
      </c>
      <c r="W11908" s="29" t="e">
        <f t="shared" si="933"/>
        <v>#N/A</v>
      </c>
      <c r="X11908" s="37" t="e">
        <f t="shared" si="932"/>
        <v>#N/A</v>
      </c>
      <c r="Y11908" s="37" t="e">
        <f t="shared" si="935"/>
        <v>#N/A</v>
      </c>
      <c r="Z11908" s="37"/>
      <c r="AA11908" s="37"/>
    </row>
    <row r="11909" spans="20:27">
      <c r="T11909" s="26">
        <v>11889</v>
      </c>
      <c r="U11909" s="26" t="e">
        <f t="shared" si="934"/>
        <v>#N/A</v>
      </c>
      <c r="V11909" s="36" t="e">
        <f t="shared" si="931"/>
        <v>#N/A</v>
      </c>
      <c r="W11909" s="29" t="e">
        <f t="shared" si="933"/>
        <v>#N/A</v>
      </c>
      <c r="X11909" s="37" t="e">
        <f t="shared" si="932"/>
        <v>#N/A</v>
      </c>
      <c r="Y11909" s="37" t="e">
        <f t="shared" si="935"/>
        <v>#N/A</v>
      </c>
      <c r="Z11909" s="37"/>
      <c r="AA11909" s="37"/>
    </row>
    <row r="11910" spans="20:27">
      <c r="T11910" s="26">
        <v>11890</v>
      </c>
      <c r="U11910" s="26" t="e">
        <f t="shared" si="934"/>
        <v>#N/A</v>
      </c>
      <c r="V11910" s="36" t="e">
        <f t="shared" si="931"/>
        <v>#N/A</v>
      </c>
      <c r="W11910" s="29" t="e">
        <f t="shared" si="933"/>
        <v>#N/A</v>
      </c>
      <c r="X11910" s="37" t="e">
        <f t="shared" si="932"/>
        <v>#N/A</v>
      </c>
      <c r="Y11910" s="37" t="e">
        <f t="shared" si="935"/>
        <v>#N/A</v>
      </c>
      <c r="Z11910" s="37"/>
      <c r="AA11910" s="37"/>
    </row>
    <row r="11911" spans="20:27">
      <c r="T11911" s="26">
        <v>11891</v>
      </c>
      <c r="U11911" s="26" t="e">
        <f t="shared" si="934"/>
        <v>#N/A</v>
      </c>
      <c r="V11911" s="36" t="e">
        <f t="shared" si="931"/>
        <v>#N/A</v>
      </c>
      <c r="W11911" s="29" t="e">
        <f t="shared" si="933"/>
        <v>#N/A</v>
      </c>
      <c r="X11911" s="37" t="e">
        <f t="shared" si="932"/>
        <v>#N/A</v>
      </c>
      <c r="Y11911" s="37" t="e">
        <f t="shared" si="935"/>
        <v>#N/A</v>
      </c>
      <c r="Z11911" s="37"/>
      <c r="AA11911" s="37"/>
    </row>
    <row r="11912" spans="20:27">
      <c r="T11912" s="26">
        <v>11892</v>
      </c>
      <c r="U11912" s="26" t="e">
        <f t="shared" si="934"/>
        <v>#N/A</v>
      </c>
      <c r="V11912" s="36" t="e">
        <f t="shared" ref="V11912:V11975" si="936">K$23*EXP(M$22*LOG(T11912/O$23))</f>
        <v>#N/A</v>
      </c>
      <c r="W11912" s="29" t="e">
        <f t="shared" si="933"/>
        <v>#N/A</v>
      </c>
      <c r="X11912" s="37" t="e">
        <f t="shared" ref="X11912:X11975" si="937">IF(($K$60+15)&gt;T11912,T11912,(#N/A))</f>
        <v>#N/A</v>
      </c>
      <c r="Y11912" s="37" t="e">
        <f t="shared" si="935"/>
        <v>#N/A</v>
      </c>
      <c r="Z11912" s="37"/>
      <c r="AA11912" s="37"/>
    </row>
    <row r="11913" spans="20:27">
      <c r="T11913" s="26">
        <v>11893</v>
      </c>
      <c r="U11913" s="26" t="e">
        <f t="shared" si="934"/>
        <v>#N/A</v>
      </c>
      <c r="V11913" s="36" t="e">
        <f t="shared" si="936"/>
        <v>#N/A</v>
      </c>
      <c r="W11913" s="29" t="e">
        <f t="shared" si="933"/>
        <v>#N/A</v>
      </c>
      <c r="X11913" s="37" t="e">
        <f t="shared" si="937"/>
        <v>#N/A</v>
      </c>
      <c r="Y11913" s="37" t="e">
        <f t="shared" si="935"/>
        <v>#N/A</v>
      </c>
      <c r="Z11913" s="37"/>
      <c r="AA11913" s="37"/>
    </row>
    <row r="11914" spans="20:27">
      <c r="T11914" s="26">
        <v>11894</v>
      </c>
      <c r="U11914" s="26" t="e">
        <f t="shared" si="934"/>
        <v>#N/A</v>
      </c>
      <c r="V11914" s="36" t="e">
        <f t="shared" si="936"/>
        <v>#N/A</v>
      </c>
      <c r="W11914" s="29" t="e">
        <f t="shared" si="933"/>
        <v>#N/A</v>
      </c>
      <c r="X11914" s="37" t="e">
        <f t="shared" si="937"/>
        <v>#N/A</v>
      </c>
      <c r="Y11914" s="37" t="e">
        <f t="shared" si="935"/>
        <v>#N/A</v>
      </c>
      <c r="Z11914" s="37"/>
      <c r="AA11914" s="37"/>
    </row>
    <row r="11915" spans="20:27">
      <c r="T11915" s="26">
        <v>11895</v>
      </c>
      <c r="U11915" s="26" t="e">
        <f t="shared" si="934"/>
        <v>#N/A</v>
      </c>
      <c r="V11915" s="36" t="e">
        <f t="shared" si="936"/>
        <v>#N/A</v>
      </c>
      <c r="W11915" s="29" t="e">
        <f t="shared" si="933"/>
        <v>#N/A</v>
      </c>
      <c r="X11915" s="37" t="e">
        <f t="shared" si="937"/>
        <v>#N/A</v>
      </c>
      <c r="Y11915" s="37" t="e">
        <f t="shared" si="935"/>
        <v>#N/A</v>
      </c>
      <c r="Z11915" s="37"/>
      <c r="AA11915" s="37"/>
    </row>
    <row r="11916" spans="20:27">
      <c r="T11916" s="26">
        <v>11896</v>
      </c>
      <c r="U11916" s="26" t="e">
        <f t="shared" si="934"/>
        <v>#N/A</v>
      </c>
      <c r="V11916" s="36" t="e">
        <f t="shared" si="936"/>
        <v>#N/A</v>
      </c>
      <c r="W11916" s="29" t="e">
        <f t="shared" si="933"/>
        <v>#N/A</v>
      </c>
      <c r="X11916" s="37" t="e">
        <f t="shared" si="937"/>
        <v>#N/A</v>
      </c>
      <c r="Y11916" s="37" t="e">
        <f t="shared" si="935"/>
        <v>#N/A</v>
      </c>
      <c r="Z11916" s="37"/>
      <c r="AA11916" s="37"/>
    </row>
    <row r="11917" spans="20:27">
      <c r="T11917" s="26">
        <v>11897</v>
      </c>
      <c r="U11917" s="26" t="e">
        <f t="shared" si="934"/>
        <v>#N/A</v>
      </c>
      <c r="V11917" s="36" t="e">
        <f t="shared" si="936"/>
        <v>#N/A</v>
      </c>
      <c r="W11917" s="29" t="e">
        <f t="shared" si="933"/>
        <v>#N/A</v>
      </c>
      <c r="X11917" s="37" t="e">
        <f t="shared" si="937"/>
        <v>#N/A</v>
      </c>
      <c r="Y11917" s="37" t="e">
        <f t="shared" si="935"/>
        <v>#N/A</v>
      </c>
      <c r="Z11917" s="37"/>
      <c r="AA11917" s="37"/>
    </row>
    <row r="11918" spans="20:27">
      <c r="T11918" s="26">
        <v>11898</v>
      </c>
      <c r="U11918" s="26" t="e">
        <f t="shared" si="934"/>
        <v>#N/A</v>
      </c>
      <c r="V11918" s="36" t="e">
        <f t="shared" si="936"/>
        <v>#N/A</v>
      </c>
      <c r="W11918" s="29" t="e">
        <f t="shared" si="933"/>
        <v>#N/A</v>
      </c>
      <c r="X11918" s="37" t="e">
        <f t="shared" si="937"/>
        <v>#N/A</v>
      </c>
      <c r="Y11918" s="37" t="e">
        <f t="shared" si="935"/>
        <v>#N/A</v>
      </c>
      <c r="Z11918" s="37"/>
      <c r="AA11918" s="37"/>
    </row>
    <row r="11919" spans="20:27">
      <c r="T11919" s="26">
        <v>11899</v>
      </c>
      <c r="U11919" s="26" t="e">
        <f t="shared" si="934"/>
        <v>#N/A</v>
      </c>
      <c r="V11919" s="36" t="e">
        <f t="shared" si="936"/>
        <v>#N/A</v>
      </c>
      <c r="W11919" s="29" t="e">
        <f t="shared" si="933"/>
        <v>#N/A</v>
      </c>
      <c r="X11919" s="37" t="e">
        <f t="shared" si="937"/>
        <v>#N/A</v>
      </c>
      <c r="Y11919" s="37" t="e">
        <f t="shared" si="935"/>
        <v>#N/A</v>
      </c>
      <c r="Z11919" s="37"/>
      <c r="AA11919" s="37"/>
    </row>
    <row r="11920" spans="20:27">
      <c r="T11920" s="26">
        <v>11900</v>
      </c>
      <c r="U11920" s="26" t="e">
        <f t="shared" si="934"/>
        <v>#N/A</v>
      </c>
      <c r="V11920" s="36" t="e">
        <f t="shared" si="936"/>
        <v>#N/A</v>
      </c>
      <c r="W11920" s="29" t="e">
        <f t="shared" si="933"/>
        <v>#N/A</v>
      </c>
      <c r="X11920" s="37" t="e">
        <f t="shared" si="937"/>
        <v>#N/A</v>
      </c>
      <c r="Y11920" s="37" t="e">
        <f t="shared" si="935"/>
        <v>#N/A</v>
      </c>
      <c r="Z11920" s="37"/>
      <c r="AA11920" s="37"/>
    </row>
    <row r="11921" spans="20:27">
      <c r="T11921" s="26">
        <v>11901</v>
      </c>
      <c r="U11921" s="26" t="e">
        <f t="shared" si="934"/>
        <v>#N/A</v>
      </c>
      <c r="V11921" s="36" t="e">
        <f t="shared" si="936"/>
        <v>#N/A</v>
      </c>
      <c r="W11921" s="29" t="e">
        <f t="shared" si="933"/>
        <v>#N/A</v>
      </c>
      <c r="X11921" s="37" t="e">
        <f t="shared" si="937"/>
        <v>#N/A</v>
      </c>
      <c r="Y11921" s="37" t="e">
        <f t="shared" si="935"/>
        <v>#N/A</v>
      </c>
      <c r="Z11921" s="37"/>
      <c r="AA11921" s="37"/>
    </row>
    <row r="11922" spans="20:27">
      <c r="T11922" s="26">
        <v>11902</v>
      </c>
      <c r="U11922" s="26" t="e">
        <f t="shared" si="934"/>
        <v>#N/A</v>
      </c>
      <c r="V11922" s="36" t="e">
        <f t="shared" si="936"/>
        <v>#N/A</v>
      </c>
      <c r="W11922" s="29" t="e">
        <f t="shared" si="933"/>
        <v>#N/A</v>
      </c>
      <c r="X11922" s="37" t="e">
        <f t="shared" si="937"/>
        <v>#N/A</v>
      </c>
      <c r="Y11922" s="37" t="e">
        <f t="shared" si="935"/>
        <v>#N/A</v>
      </c>
      <c r="Z11922" s="37"/>
      <c r="AA11922" s="37"/>
    </row>
    <row r="11923" spans="20:27">
      <c r="T11923" s="26">
        <v>11903</v>
      </c>
      <c r="U11923" s="26" t="e">
        <f t="shared" si="934"/>
        <v>#N/A</v>
      </c>
      <c r="V11923" s="36" t="e">
        <f t="shared" si="936"/>
        <v>#N/A</v>
      </c>
      <c r="W11923" s="29" t="e">
        <f t="shared" si="933"/>
        <v>#N/A</v>
      </c>
      <c r="X11923" s="37" t="e">
        <f t="shared" si="937"/>
        <v>#N/A</v>
      </c>
      <c r="Y11923" s="37" t="e">
        <f t="shared" si="935"/>
        <v>#N/A</v>
      </c>
      <c r="Z11923" s="37"/>
      <c r="AA11923" s="37"/>
    </row>
    <row r="11924" spans="20:27">
      <c r="T11924" s="26">
        <v>11904</v>
      </c>
      <c r="U11924" s="26" t="e">
        <f t="shared" si="934"/>
        <v>#N/A</v>
      </c>
      <c r="V11924" s="36" t="e">
        <f t="shared" si="936"/>
        <v>#N/A</v>
      </c>
      <c r="W11924" s="29" t="e">
        <f t="shared" si="933"/>
        <v>#N/A</v>
      </c>
      <c r="X11924" s="37" t="e">
        <f t="shared" si="937"/>
        <v>#N/A</v>
      </c>
      <c r="Y11924" s="37" t="e">
        <f t="shared" si="935"/>
        <v>#N/A</v>
      </c>
      <c r="Z11924" s="37"/>
      <c r="AA11924" s="37"/>
    </row>
    <row r="11925" spans="20:27">
      <c r="T11925" s="26">
        <v>11905</v>
      </c>
      <c r="U11925" s="26" t="e">
        <f t="shared" si="934"/>
        <v>#N/A</v>
      </c>
      <c r="V11925" s="36" t="e">
        <f t="shared" si="936"/>
        <v>#N/A</v>
      </c>
      <c r="W11925" s="29" t="e">
        <f t="shared" ref="W11925:W11988" si="938">IF(U11925="",(#N/A),V11925)</f>
        <v>#N/A</v>
      </c>
      <c r="X11925" s="37" t="e">
        <f t="shared" si="937"/>
        <v>#N/A</v>
      </c>
      <c r="Y11925" s="37" t="e">
        <f t="shared" si="935"/>
        <v>#N/A</v>
      </c>
      <c r="Z11925" s="37"/>
      <c r="AA11925" s="37"/>
    </row>
    <row r="11926" spans="20:27">
      <c r="T11926" s="26">
        <v>11906</v>
      </c>
      <c r="U11926" s="26" t="e">
        <f t="shared" ref="U11926:U11989" si="939">IF(MAX(D$20:D$64)&lt;T11926,(#N/A),T11926)</f>
        <v>#N/A</v>
      </c>
      <c r="V11926" s="36" t="e">
        <f t="shared" si="936"/>
        <v>#N/A</v>
      </c>
      <c r="W11926" s="29" t="e">
        <f t="shared" si="938"/>
        <v>#N/A</v>
      </c>
      <c r="X11926" s="37" t="e">
        <f t="shared" si="937"/>
        <v>#N/A</v>
      </c>
      <c r="Y11926" s="37" t="e">
        <f t="shared" si="935"/>
        <v>#N/A</v>
      </c>
      <c r="Z11926" s="37"/>
      <c r="AA11926" s="37"/>
    </row>
    <row r="11927" spans="20:27">
      <c r="T11927" s="26">
        <v>11907</v>
      </c>
      <c r="U11927" s="26" t="e">
        <f t="shared" si="939"/>
        <v>#N/A</v>
      </c>
      <c r="V11927" s="36" t="e">
        <f t="shared" si="936"/>
        <v>#N/A</v>
      </c>
      <c r="W11927" s="29" t="e">
        <f t="shared" si="938"/>
        <v>#N/A</v>
      </c>
      <c r="X11927" s="37" t="e">
        <f t="shared" si="937"/>
        <v>#N/A</v>
      </c>
      <c r="Y11927" s="37" t="e">
        <f t="shared" si="935"/>
        <v>#N/A</v>
      </c>
      <c r="Z11927" s="37"/>
      <c r="AA11927" s="37"/>
    </row>
    <row r="11928" spans="20:27">
      <c r="T11928" s="26">
        <v>11908</v>
      </c>
      <c r="U11928" s="26" t="e">
        <f t="shared" si="939"/>
        <v>#N/A</v>
      </c>
      <c r="V11928" s="36" t="e">
        <f t="shared" si="936"/>
        <v>#N/A</v>
      </c>
      <c r="W11928" s="29" t="e">
        <f t="shared" si="938"/>
        <v>#N/A</v>
      </c>
      <c r="X11928" s="37" t="e">
        <f t="shared" si="937"/>
        <v>#N/A</v>
      </c>
      <c r="Y11928" s="37" t="e">
        <f t="shared" si="935"/>
        <v>#N/A</v>
      </c>
      <c r="Z11928" s="37"/>
      <c r="AA11928" s="37"/>
    </row>
    <row r="11929" spans="20:27">
      <c r="T11929" s="26">
        <v>11909</v>
      </c>
      <c r="U11929" s="26" t="e">
        <f t="shared" si="939"/>
        <v>#N/A</v>
      </c>
      <c r="V11929" s="36" t="e">
        <f t="shared" si="936"/>
        <v>#N/A</v>
      </c>
      <c r="W11929" s="29" t="e">
        <f t="shared" si="938"/>
        <v>#N/A</v>
      </c>
      <c r="X11929" s="37" t="e">
        <f t="shared" si="937"/>
        <v>#N/A</v>
      </c>
      <c r="Y11929" s="37" t="e">
        <f t="shared" si="935"/>
        <v>#N/A</v>
      </c>
      <c r="Z11929" s="37"/>
      <c r="AA11929" s="37"/>
    </row>
    <row r="11930" spans="20:27">
      <c r="T11930" s="26">
        <v>11910</v>
      </c>
      <c r="U11930" s="26" t="e">
        <f t="shared" si="939"/>
        <v>#N/A</v>
      </c>
      <c r="V11930" s="36" t="e">
        <f t="shared" si="936"/>
        <v>#N/A</v>
      </c>
      <c r="W11930" s="29" t="e">
        <f t="shared" si="938"/>
        <v>#N/A</v>
      </c>
      <c r="X11930" s="37" t="e">
        <f t="shared" si="937"/>
        <v>#N/A</v>
      </c>
      <c r="Y11930" s="37" t="e">
        <f t="shared" si="935"/>
        <v>#N/A</v>
      </c>
      <c r="Z11930" s="37"/>
      <c r="AA11930" s="37"/>
    </row>
    <row r="11931" spans="20:27">
      <c r="T11931" s="26">
        <v>11911</v>
      </c>
      <c r="U11931" s="26" t="e">
        <f t="shared" si="939"/>
        <v>#N/A</v>
      </c>
      <c r="V11931" s="36" t="e">
        <f t="shared" si="936"/>
        <v>#N/A</v>
      </c>
      <c r="W11931" s="29" t="e">
        <f t="shared" si="938"/>
        <v>#N/A</v>
      </c>
      <c r="X11931" s="37" t="e">
        <f t="shared" si="937"/>
        <v>#N/A</v>
      </c>
      <c r="Y11931" s="37" t="e">
        <f t="shared" si="935"/>
        <v>#N/A</v>
      </c>
      <c r="Z11931" s="37"/>
      <c r="AA11931" s="37"/>
    </row>
    <row r="11932" spans="20:27">
      <c r="T11932" s="26">
        <v>11912</v>
      </c>
      <c r="U11932" s="26" t="e">
        <f t="shared" si="939"/>
        <v>#N/A</v>
      </c>
      <c r="V11932" s="36" t="e">
        <f t="shared" si="936"/>
        <v>#N/A</v>
      </c>
      <c r="W11932" s="29" t="e">
        <f t="shared" si="938"/>
        <v>#N/A</v>
      </c>
      <c r="X11932" s="37" t="e">
        <f t="shared" si="937"/>
        <v>#N/A</v>
      </c>
      <c r="Y11932" s="37" t="e">
        <f t="shared" si="935"/>
        <v>#N/A</v>
      </c>
      <c r="Z11932" s="37"/>
      <c r="AA11932" s="37"/>
    </row>
    <row r="11933" spans="20:27">
      <c r="T11933" s="26">
        <v>11913</v>
      </c>
      <c r="U11933" s="26" t="e">
        <f t="shared" si="939"/>
        <v>#N/A</v>
      </c>
      <c r="V11933" s="36" t="e">
        <f t="shared" si="936"/>
        <v>#N/A</v>
      </c>
      <c r="W11933" s="29" t="e">
        <f t="shared" si="938"/>
        <v>#N/A</v>
      </c>
      <c r="X11933" s="37" t="e">
        <f t="shared" si="937"/>
        <v>#N/A</v>
      </c>
      <c r="Y11933" s="37" t="e">
        <f t="shared" si="935"/>
        <v>#N/A</v>
      </c>
      <c r="Z11933" s="37"/>
      <c r="AA11933" s="37"/>
    </row>
    <row r="11934" spans="20:27">
      <c r="T11934" s="26">
        <v>11914</v>
      </c>
      <c r="U11934" s="26" t="e">
        <f t="shared" si="939"/>
        <v>#N/A</v>
      </c>
      <c r="V11934" s="36" t="e">
        <f t="shared" si="936"/>
        <v>#N/A</v>
      </c>
      <c r="W11934" s="29" t="e">
        <f t="shared" si="938"/>
        <v>#N/A</v>
      </c>
      <c r="X11934" s="37" t="e">
        <f t="shared" si="937"/>
        <v>#N/A</v>
      </c>
      <c r="Y11934" s="37" t="e">
        <f t="shared" si="935"/>
        <v>#N/A</v>
      </c>
      <c r="Z11934" s="37"/>
      <c r="AA11934" s="37"/>
    </row>
    <row r="11935" spans="20:27">
      <c r="T11935" s="26">
        <v>11915</v>
      </c>
      <c r="U11935" s="26" t="e">
        <f t="shared" si="939"/>
        <v>#N/A</v>
      </c>
      <c r="V11935" s="36" t="e">
        <f t="shared" si="936"/>
        <v>#N/A</v>
      </c>
      <c r="W11935" s="29" t="e">
        <f t="shared" si="938"/>
        <v>#N/A</v>
      </c>
      <c r="X11935" s="37" t="e">
        <f t="shared" si="937"/>
        <v>#N/A</v>
      </c>
      <c r="Y11935" s="37" t="e">
        <f t="shared" ref="Y11935:Y11998" si="940">IF(($K$60+15)&gt;T11935,K$23*EXP(M$22*LOG(T11935/O$23)),(#N/A))</f>
        <v>#N/A</v>
      </c>
      <c r="Z11935" s="37"/>
      <c r="AA11935" s="37"/>
    </row>
    <row r="11936" spans="20:27">
      <c r="T11936" s="26">
        <v>11916</v>
      </c>
      <c r="U11936" s="26" t="e">
        <f t="shared" si="939"/>
        <v>#N/A</v>
      </c>
      <c r="V11936" s="36" t="e">
        <f t="shared" si="936"/>
        <v>#N/A</v>
      </c>
      <c r="W11936" s="29" t="e">
        <f t="shared" si="938"/>
        <v>#N/A</v>
      </c>
      <c r="X11936" s="37" t="e">
        <f t="shared" si="937"/>
        <v>#N/A</v>
      </c>
      <c r="Y11936" s="37" t="e">
        <f t="shared" si="940"/>
        <v>#N/A</v>
      </c>
      <c r="Z11936" s="37"/>
      <c r="AA11936" s="37"/>
    </row>
    <row r="11937" spans="20:27">
      <c r="T11937" s="26">
        <v>11917</v>
      </c>
      <c r="U11937" s="26" t="e">
        <f t="shared" si="939"/>
        <v>#N/A</v>
      </c>
      <c r="V11937" s="36" t="e">
        <f t="shared" si="936"/>
        <v>#N/A</v>
      </c>
      <c r="W11937" s="29" t="e">
        <f t="shared" si="938"/>
        <v>#N/A</v>
      </c>
      <c r="X11937" s="37" t="e">
        <f t="shared" si="937"/>
        <v>#N/A</v>
      </c>
      <c r="Y11937" s="37" t="e">
        <f t="shared" si="940"/>
        <v>#N/A</v>
      </c>
      <c r="Z11937" s="37"/>
      <c r="AA11937" s="37"/>
    </row>
    <row r="11938" spans="20:27">
      <c r="T11938" s="26">
        <v>11918</v>
      </c>
      <c r="U11938" s="26" t="e">
        <f t="shared" si="939"/>
        <v>#N/A</v>
      </c>
      <c r="V11938" s="36" t="e">
        <f t="shared" si="936"/>
        <v>#N/A</v>
      </c>
      <c r="W11938" s="29" t="e">
        <f t="shared" si="938"/>
        <v>#N/A</v>
      </c>
      <c r="X11938" s="37" t="e">
        <f t="shared" si="937"/>
        <v>#N/A</v>
      </c>
      <c r="Y11938" s="37" t="e">
        <f t="shared" si="940"/>
        <v>#N/A</v>
      </c>
      <c r="Z11938" s="37"/>
      <c r="AA11938" s="37"/>
    </row>
    <row r="11939" spans="20:27">
      <c r="T11939" s="26">
        <v>11919</v>
      </c>
      <c r="U11939" s="26" t="e">
        <f t="shared" si="939"/>
        <v>#N/A</v>
      </c>
      <c r="V11939" s="36" t="e">
        <f t="shared" si="936"/>
        <v>#N/A</v>
      </c>
      <c r="W11939" s="29" t="e">
        <f t="shared" si="938"/>
        <v>#N/A</v>
      </c>
      <c r="X11939" s="37" t="e">
        <f t="shared" si="937"/>
        <v>#N/A</v>
      </c>
      <c r="Y11939" s="37" t="e">
        <f t="shared" si="940"/>
        <v>#N/A</v>
      </c>
      <c r="Z11939" s="37"/>
      <c r="AA11939" s="37"/>
    </row>
    <row r="11940" spans="20:27">
      <c r="T11940" s="26">
        <v>11920</v>
      </c>
      <c r="U11940" s="26" t="e">
        <f t="shared" si="939"/>
        <v>#N/A</v>
      </c>
      <c r="V11940" s="36" t="e">
        <f t="shared" si="936"/>
        <v>#N/A</v>
      </c>
      <c r="W11940" s="29" t="e">
        <f t="shared" si="938"/>
        <v>#N/A</v>
      </c>
      <c r="X11940" s="37" t="e">
        <f t="shared" si="937"/>
        <v>#N/A</v>
      </c>
      <c r="Y11940" s="37" t="e">
        <f t="shared" si="940"/>
        <v>#N/A</v>
      </c>
      <c r="Z11940" s="37"/>
      <c r="AA11940" s="37"/>
    </row>
    <row r="11941" spans="20:27">
      <c r="T11941" s="26">
        <v>11921</v>
      </c>
      <c r="U11941" s="26" t="e">
        <f t="shared" si="939"/>
        <v>#N/A</v>
      </c>
      <c r="V11941" s="36" t="e">
        <f t="shared" si="936"/>
        <v>#N/A</v>
      </c>
      <c r="W11941" s="29" t="e">
        <f t="shared" si="938"/>
        <v>#N/A</v>
      </c>
      <c r="X11941" s="37" t="e">
        <f t="shared" si="937"/>
        <v>#N/A</v>
      </c>
      <c r="Y11941" s="37" t="e">
        <f t="shared" si="940"/>
        <v>#N/A</v>
      </c>
      <c r="Z11941" s="37"/>
      <c r="AA11941" s="37"/>
    </row>
    <row r="11942" spans="20:27">
      <c r="T11942" s="26">
        <v>11922</v>
      </c>
      <c r="U11942" s="26" t="e">
        <f t="shared" si="939"/>
        <v>#N/A</v>
      </c>
      <c r="V11942" s="36" t="e">
        <f t="shared" si="936"/>
        <v>#N/A</v>
      </c>
      <c r="W11942" s="29" t="e">
        <f t="shared" si="938"/>
        <v>#N/A</v>
      </c>
      <c r="X11942" s="37" t="e">
        <f t="shared" si="937"/>
        <v>#N/A</v>
      </c>
      <c r="Y11942" s="37" t="e">
        <f t="shared" si="940"/>
        <v>#N/A</v>
      </c>
      <c r="Z11942" s="37"/>
      <c r="AA11942" s="37"/>
    </row>
    <row r="11943" spans="20:27">
      <c r="T11943" s="26">
        <v>11923</v>
      </c>
      <c r="U11943" s="26" t="e">
        <f t="shared" si="939"/>
        <v>#N/A</v>
      </c>
      <c r="V11943" s="36" t="e">
        <f t="shared" si="936"/>
        <v>#N/A</v>
      </c>
      <c r="W11943" s="29" t="e">
        <f t="shared" si="938"/>
        <v>#N/A</v>
      </c>
      <c r="X11943" s="37" t="e">
        <f t="shared" si="937"/>
        <v>#N/A</v>
      </c>
      <c r="Y11943" s="37" t="e">
        <f t="shared" si="940"/>
        <v>#N/A</v>
      </c>
      <c r="Z11943" s="37"/>
      <c r="AA11943" s="37"/>
    </row>
    <row r="11944" spans="20:27">
      <c r="T11944" s="26">
        <v>11924</v>
      </c>
      <c r="U11944" s="26" t="e">
        <f t="shared" si="939"/>
        <v>#N/A</v>
      </c>
      <c r="V11944" s="36" t="e">
        <f t="shared" si="936"/>
        <v>#N/A</v>
      </c>
      <c r="W11944" s="29" t="e">
        <f t="shared" si="938"/>
        <v>#N/A</v>
      </c>
      <c r="X11944" s="37" t="e">
        <f t="shared" si="937"/>
        <v>#N/A</v>
      </c>
      <c r="Y11944" s="37" t="e">
        <f t="shared" si="940"/>
        <v>#N/A</v>
      </c>
      <c r="Z11944" s="37"/>
      <c r="AA11944" s="37"/>
    </row>
    <row r="11945" spans="20:27">
      <c r="T11945" s="26">
        <v>11925</v>
      </c>
      <c r="U11945" s="26" t="e">
        <f t="shared" si="939"/>
        <v>#N/A</v>
      </c>
      <c r="V11945" s="36" t="e">
        <f t="shared" si="936"/>
        <v>#N/A</v>
      </c>
      <c r="W11945" s="29" t="e">
        <f t="shared" si="938"/>
        <v>#N/A</v>
      </c>
      <c r="X11945" s="37" t="e">
        <f t="shared" si="937"/>
        <v>#N/A</v>
      </c>
      <c r="Y11945" s="37" t="e">
        <f t="shared" si="940"/>
        <v>#N/A</v>
      </c>
      <c r="Z11945" s="37"/>
      <c r="AA11945" s="37"/>
    </row>
    <row r="11946" spans="20:27">
      <c r="T11946" s="26">
        <v>11926</v>
      </c>
      <c r="U11946" s="26" t="e">
        <f t="shared" si="939"/>
        <v>#N/A</v>
      </c>
      <c r="V11946" s="36" t="e">
        <f t="shared" si="936"/>
        <v>#N/A</v>
      </c>
      <c r="W11946" s="29" t="e">
        <f t="shared" si="938"/>
        <v>#N/A</v>
      </c>
      <c r="X11946" s="37" t="e">
        <f t="shared" si="937"/>
        <v>#N/A</v>
      </c>
      <c r="Y11946" s="37" t="e">
        <f t="shared" si="940"/>
        <v>#N/A</v>
      </c>
      <c r="Z11946" s="37"/>
      <c r="AA11946" s="37"/>
    </row>
    <row r="11947" spans="20:27">
      <c r="T11947" s="26">
        <v>11927</v>
      </c>
      <c r="U11947" s="26" t="e">
        <f t="shared" si="939"/>
        <v>#N/A</v>
      </c>
      <c r="V11947" s="36" t="e">
        <f t="shared" si="936"/>
        <v>#N/A</v>
      </c>
      <c r="W11947" s="29" t="e">
        <f t="shared" si="938"/>
        <v>#N/A</v>
      </c>
      <c r="X11947" s="37" t="e">
        <f t="shared" si="937"/>
        <v>#N/A</v>
      </c>
      <c r="Y11947" s="37" t="e">
        <f t="shared" si="940"/>
        <v>#N/A</v>
      </c>
      <c r="Z11947" s="37"/>
      <c r="AA11947" s="37"/>
    </row>
    <row r="11948" spans="20:27">
      <c r="T11948" s="26">
        <v>11928</v>
      </c>
      <c r="U11948" s="26" t="e">
        <f t="shared" si="939"/>
        <v>#N/A</v>
      </c>
      <c r="V11948" s="36" t="e">
        <f t="shared" si="936"/>
        <v>#N/A</v>
      </c>
      <c r="W11948" s="29" t="e">
        <f t="shared" si="938"/>
        <v>#N/A</v>
      </c>
      <c r="X11948" s="37" t="e">
        <f t="shared" si="937"/>
        <v>#N/A</v>
      </c>
      <c r="Y11948" s="37" t="e">
        <f t="shared" si="940"/>
        <v>#N/A</v>
      </c>
      <c r="Z11948" s="37"/>
      <c r="AA11948" s="37"/>
    </row>
    <row r="11949" spans="20:27">
      <c r="T11949" s="26">
        <v>11929</v>
      </c>
      <c r="U11949" s="26" t="e">
        <f t="shared" si="939"/>
        <v>#N/A</v>
      </c>
      <c r="V11949" s="36" t="e">
        <f t="shared" si="936"/>
        <v>#N/A</v>
      </c>
      <c r="W11949" s="29" t="e">
        <f t="shared" si="938"/>
        <v>#N/A</v>
      </c>
      <c r="X11949" s="37" t="e">
        <f t="shared" si="937"/>
        <v>#N/A</v>
      </c>
      <c r="Y11949" s="37" t="e">
        <f t="shared" si="940"/>
        <v>#N/A</v>
      </c>
      <c r="Z11949" s="37"/>
      <c r="AA11949" s="37"/>
    </row>
    <row r="11950" spans="20:27">
      <c r="T11950" s="26">
        <v>11930</v>
      </c>
      <c r="U11950" s="26" t="e">
        <f t="shared" si="939"/>
        <v>#N/A</v>
      </c>
      <c r="V11950" s="36" t="e">
        <f t="shared" si="936"/>
        <v>#N/A</v>
      </c>
      <c r="W11950" s="29" t="e">
        <f t="shared" si="938"/>
        <v>#N/A</v>
      </c>
      <c r="X11950" s="37" t="e">
        <f t="shared" si="937"/>
        <v>#N/A</v>
      </c>
      <c r="Y11950" s="37" t="e">
        <f t="shared" si="940"/>
        <v>#N/A</v>
      </c>
      <c r="Z11950" s="37"/>
      <c r="AA11950" s="37"/>
    </row>
    <row r="11951" spans="20:27">
      <c r="T11951" s="26">
        <v>11931</v>
      </c>
      <c r="U11951" s="26" t="e">
        <f t="shared" si="939"/>
        <v>#N/A</v>
      </c>
      <c r="V11951" s="36" t="e">
        <f t="shared" si="936"/>
        <v>#N/A</v>
      </c>
      <c r="W11951" s="29" t="e">
        <f t="shared" si="938"/>
        <v>#N/A</v>
      </c>
      <c r="X11951" s="37" t="e">
        <f t="shared" si="937"/>
        <v>#N/A</v>
      </c>
      <c r="Y11951" s="37" t="e">
        <f t="shared" si="940"/>
        <v>#N/A</v>
      </c>
      <c r="Z11951" s="37"/>
      <c r="AA11951" s="37"/>
    </row>
    <row r="11952" spans="20:27">
      <c r="T11952" s="26">
        <v>11932</v>
      </c>
      <c r="U11952" s="26" t="e">
        <f t="shared" si="939"/>
        <v>#N/A</v>
      </c>
      <c r="V11952" s="36" t="e">
        <f t="shared" si="936"/>
        <v>#N/A</v>
      </c>
      <c r="W11952" s="29" t="e">
        <f t="shared" si="938"/>
        <v>#N/A</v>
      </c>
      <c r="X11952" s="37" t="e">
        <f t="shared" si="937"/>
        <v>#N/A</v>
      </c>
      <c r="Y11952" s="37" t="e">
        <f t="shared" si="940"/>
        <v>#N/A</v>
      </c>
      <c r="Z11952" s="37"/>
      <c r="AA11952" s="37"/>
    </row>
    <row r="11953" spans="20:27">
      <c r="T11953" s="26">
        <v>11933</v>
      </c>
      <c r="U11953" s="26" t="e">
        <f t="shared" si="939"/>
        <v>#N/A</v>
      </c>
      <c r="V11953" s="36" t="e">
        <f t="shared" si="936"/>
        <v>#N/A</v>
      </c>
      <c r="W11953" s="29" t="e">
        <f t="shared" si="938"/>
        <v>#N/A</v>
      </c>
      <c r="X11953" s="37" t="e">
        <f t="shared" si="937"/>
        <v>#N/A</v>
      </c>
      <c r="Y11953" s="37" t="e">
        <f t="shared" si="940"/>
        <v>#N/A</v>
      </c>
      <c r="Z11953" s="37"/>
      <c r="AA11953" s="37"/>
    </row>
    <row r="11954" spans="20:27">
      <c r="T11954" s="26">
        <v>11934</v>
      </c>
      <c r="U11954" s="26" t="e">
        <f t="shared" si="939"/>
        <v>#N/A</v>
      </c>
      <c r="V11954" s="36" t="e">
        <f t="shared" si="936"/>
        <v>#N/A</v>
      </c>
      <c r="W11954" s="29" t="e">
        <f t="shared" si="938"/>
        <v>#N/A</v>
      </c>
      <c r="X11954" s="37" t="e">
        <f t="shared" si="937"/>
        <v>#N/A</v>
      </c>
      <c r="Y11954" s="37" t="e">
        <f t="shared" si="940"/>
        <v>#N/A</v>
      </c>
      <c r="Z11954" s="37"/>
      <c r="AA11954" s="37"/>
    </row>
    <row r="11955" spans="20:27">
      <c r="T11955" s="26">
        <v>11935</v>
      </c>
      <c r="U11955" s="26" t="e">
        <f t="shared" si="939"/>
        <v>#N/A</v>
      </c>
      <c r="V11955" s="36" t="e">
        <f t="shared" si="936"/>
        <v>#N/A</v>
      </c>
      <c r="W11955" s="29" t="e">
        <f t="shared" si="938"/>
        <v>#N/A</v>
      </c>
      <c r="X11955" s="37" t="e">
        <f t="shared" si="937"/>
        <v>#N/A</v>
      </c>
      <c r="Y11955" s="37" t="e">
        <f t="shared" si="940"/>
        <v>#N/A</v>
      </c>
      <c r="Z11955" s="37"/>
      <c r="AA11955" s="37"/>
    </row>
    <row r="11956" spans="20:27">
      <c r="T11956" s="26">
        <v>11936</v>
      </c>
      <c r="U11956" s="26" t="e">
        <f t="shared" si="939"/>
        <v>#N/A</v>
      </c>
      <c r="V11956" s="36" t="e">
        <f t="shared" si="936"/>
        <v>#N/A</v>
      </c>
      <c r="W11956" s="29" t="e">
        <f t="shared" si="938"/>
        <v>#N/A</v>
      </c>
      <c r="X11956" s="37" t="e">
        <f t="shared" si="937"/>
        <v>#N/A</v>
      </c>
      <c r="Y11956" s="37" t="e">
        <f t="shared" si="940"/>
        <v>#N/A</v>
      </c>
      <c r="Z11956" s="37"/>
      <c r="AA11956" s="37"/>
    </row>
    <row r="11957" spans="20:27">
      <c r="T11957" s="26">
        <v>11937</v>
      </c>
      <c r="U11957" s="26" t="e">
        <f t="shared" si="939"/>
        <v>#N/A</v>
      </c>
      <c r="V11957" s="36" t="e">
        <f t="shared" si="936"/>
        <v>#N/A</v>
      </c>
      <c r="W11957" s="29" t="e">
        <f t="shared" si="938"/>
        <v>#N/A</v>
      </c>
      <c r="X11957" s="37" t="e">
        <f t="shared" si="937"/>
        <v>#N/A</v>
      </c>
      <c r="Y11957" s="37" t="e">
        <f t="shared" si="940"/>
        <v>#N/A</v>
      </c>
      <c r="Z11957" s="37"/>
      <c r="AA11957" s="37"/>
    </row>
    <row r="11958" spans="20:27">
      <c r="T11958" s="26">
        <v>11938</v>
      </c>
      <c r="U11958" s="26" t="e">
        <f t="shared" si="939"/>
        <v>#N/A</v>
      </c>
      <c r="V11958" s="36" t="e">
        <f t="shared" si="936"/>
        <v>#N/A</v>
      </c>
      <c r="W11958" s="29" t="e">
        <f t="shared" si="938"/>
        <v>#N/A</v>
      </c>
      <c r="X11958" s="37" t="e">
        <f t="shared" si="937"/>
        <v>#N/A</v>
      </c>
      <c r="Y11958" s="37" t="e">
        <f t="shared" si="940"/>
        <v>#N/A</v>
      </c>
      <c r="Z11958" s="37"/>
      <c r="AA11958" s="37"/>
    </row>
    <row r="11959" spans="20:27">
      <c r="T11959" s="26">
        <v>11939</v>
      </c>
      <c r="U11959" s="26" t="e">
        <f t="shared" si="939"/>
        <v>#N/A</v>
      </c>
      <c r="V11959" s="36" t="e">
        <f t="shared" si="936"/>
        <v>#N/A</v>
      </c>
      <c r="W11959" s="29" t="e">
        <f t="shared" si="938"/>
        <v>#N/A</v>
      </c>
      <c r="X11959" s="37" t="e">
        <f t="shared" si="937"/>
        <v>#N/A</v>
      </c>
      <c r="Y11959" s="37" t="e">
        <f t="shared" si="940"/>
        <v>#N/A</v>
      </c>
      <c r="Z11959" s="37"/>
      <c r="AA11959" s="37"/>
    </row>
    <row r="11960" spans="20:27">
      <c r="T11960" s="26">
        <v>11940</v>
      </c>
      <c r="U11960" s="26" t="e">
        <f t="shared" si="939"/>
        <v>#N/A</v>
      </c>
      <c r="V11960" s="36" t="e">
        <f t="shared" si="936"/>
        <v>#N/A</v>
      </c>
      <c r="W11960" s="29" t="e">
        <f t="shared" si="938"/>
        <v>#N/A</v>
      </c>
      <c r="X11960" s="37" t="e">
        <f t="shared" si="937"/>
        <v>#N/A</v>
      </c>
      <c r="Y11960" s="37" t="e">
        <f t="shared" si="940"/>
        <v>#N/A</v>
      </c>
      <c r="Z11960" s="37"/>
      <c r="AA11960" s="37"/>
    </row>
    <row r="11961" spans="20:27">
      <c r="T11961" s="26">
        <v>11941</v>
      </c>
      <c r="U11961" s="26" t="e">
        <f t="shared" si="939"/>
        <v>#N/A</v>
      </c>
      <c r="V11961" s="36" t="e">
        <f t="shared" si="936"/>
        <v>#N/A</v>
      </c>
      <c r="W11961" s="29" t="e">
        <f t="shared" si="938"/>
        <v>#N/A</v>
      </c>
      <c r="X11961" s="37" t="e">
        <f t="shared" si="937"/>
        <v>#N/A</v>
      </c>
      <c r="Y11961" s="37" t="e">
        <f t="shared" si="940"/>
        <v>#N/A</v>
      </c>
      <c r="Z11961" s="37"/>
      <c r="AA11961" s="37"/>
    </row>
    <row r="11962" spans="20:27">
      <c r="T11962" s="26">
        <v>11942</v>
      </c>
      <c r="U11962" s="26" t="e">
        <f t="shared" si="939"/>
        <v>#N/A</v>
      </c>
      <c r="V11962" s="36" t="e">
        <f t="shared" si="936"/>
        <v>#N/A</v>
      </c>
      <c r="W11962" s="29" t="e">
        <f t="shared" si="938"/>
        <v>#N/A</v>
      </c>
      <c r="X11962" s="37" t="e">
        <f t="shared" si="937"/>
        <v>#N/A</v>
      </c>
      <c r="Y11962" s="37" t="e">
        <f t="shared" si="940"/>
        <v>#N/A</v>
      </c>
      <c r="Z11962" s="37"/>
      <c r="AA11962" s="37"/>
    </row>
    <row r="11963" spans="20:27">
      <c r="T11963" s="26">
        <v>11943</v>
      </c>
      <c r="U11963" s="26" t="e">
        <f t="shared" si="939"/>
        <v>#N/A</v>
      </c>
      <c r="V11963" s="36" t="e">
        <f t="shared" si="936"/>
        <v>#N/A</v>
      </c>
      <c r="W11963" s="29" t="e">
        <f t="shared" si="938"/>
        <v>#N/A</v>
      </c>
      <c r="X11963" s="37" t="e">
        <f t="shared" si="937"/>
        <v>#N/A</v>
      </c>
      <c r="Y11963" s="37" t="e">
        <f t="shared" si="940"/>
        <v>#N/A</v>
      </c>
      <c r="Z11963" s="37"/>
      <c r="AA11963" s="37"/>
    </row>
    <row r="11964" spans="20:27">
      <c r="T11964" s="26">
        <v>11944</v>
      </c>
      <c r="U11964" s="26" t="e">
        <f t="shared" si="939"/>
        <v>#N/A</v>
      </c>
      <c r="V11964" s="36" t="e">
        <f t="shared" si="936"/>
        <v>#N/A</v>
      </c>
      <c r="W11964" s="29" t="e">
        <f t="shared" si="938"/>
        <v>#N/A</v>
      </c>
      <c r="X11964" s="37" t="e">
        <f t="shared" si="937"/>
        <v>#N/A</v>
      </c>
      <c r="Y11964" s="37" t="e">
        <f t="shared" si="940"/>
        <v>#N/A</v>
      </c>
      <c r="Z11964" s="37"/>
      <c r="AA11964" s="37"/>
    </row>
    <row r="11965" spans="20:27">
      <c r="T11965" s="26">
        <v>11945</v>
      </c>
      <c r="U11965" s="26" t="e">
        <f t="shared" si="939"/>
        <v>#N/A</v>
      </c>
      <c r="V11965" s="36" t="e">
        <f t="shared" si="936"/>
        <v>#N/A</v>
      </c>
      <c r="W11965" s="29" t="e">
        <f t="shared" si="938"/>
        <v>#N/A</v>
      </c>
      <c r="X11965" s="37" t="e">
        <f t="shared" si="937"/>
        <v>#N/A</v>
      </c>
      <c r="Y11965" s="37" t="e">
        <f t="shared" si="940"/>
        <v>#N/A</v>
      </c>
      <c r="Z11965" s="37"/>
      <c r="AA11965" s="37"/>
    </row>
    <row r="11966" spans="20:27">
      <c r="T11966" s="26">
        <v>11946</v>
      </c>
      <c r="U11966" s="26" t="e">
        <f t="shared" si="939"/>
        <v>#N/A</v>
      </c>
      <c r="V11966" s="36" t="e">
        <f t="shared" si="936"/>
        <v>#N/A</v>
      </c>
      <c r="W11966" s="29" t="e">
        <f t="shared" si="938"/>
        <v>#N/A</v>
      </c>
      <c r="X11966" s="37" t="e">
        <f t="shared" si="937"/>
        <v>#N/A</v>
      </c>
      <c r="Y11966" s="37" t="e">
        <f t="shared" si="940"/>
        <v>#N/A</v>
      </c>
      <c r="Z11966" s="37"/>
      <c r="AA11966" s="37"/>
    </row>
    <row r="11967" spans="20:27">
      <c r="T11967" s="26">
        <v>11947</v>
      </c>
      <c r="U11967" s="26" t="e">
        <f t="shared" si="939"/>
        <v>#N/A</v>
      </c>
      <c r="V11967" s="36" t="e">
        <f t="shared" si="936"/>
        <v>#N/A</v>
      </c>
      <c r="W11967" s="29" t="e">
        <f t="shared" si="938"/>
        <v>#N/A</v>
      </c>
      <c r="X11967" s="37" t="e">
        <f t="shared" si="937"/>
        <v>#N/A</v>
      </c>
      <c r="Y11967" s="37" t="e">
        <f t="shared" si="940"/>
        <v>#N/A</v>
      </c>
      <c r="Z11967" s="37"/>
      <c r="AA11967" s="37"/>
    </row>
    <row r="11968" spans="20:27">
      <c r="T11968" s="26">
        <v>11948</v>
      </c>
      <c r="U11968" s="26" t="e">
        <f t="shared" si="939"/>
        <v>#N/A</v>
      </c>
      <c r="V11968" s="36" t="e">
        <f t="shared" si="936"/>
        <v>#N/A</v>
      </c>
      <c r="W11968" s="29" t="e">
        <f t="shared" si="938"/>
        <v>#N/A</v>
      </c>
      <c r="X11968" s="37" t="e">
        <f t="shared" si="937"/>
        <v>#N/A</v>
      </c>
      <c r="Y11968" s="37" t="e">
        <f t="shared" si="940"/>
        <v>#N/A</v>
      </c>
      <c r="Z11968" s="37"/>
      <c r="AA11968" s="37"/>
    </row>
    <row r="11969" spans="20:27">
      <c r="T11969" s="26">
        <v>11949</v>
      </c>
      <c r="U11969" s="26" t="e">
        <f t="shared" si="939"/>
        <v>#N/A</v>
      </c>
      <c r="V11969" s="36" t="e">
        <f t="shared" si="936"/>
        <v>#N/A</v>
      </c>
      <c r="W11969" s="29" t="e">
        <f t="shared" si="938"/>
        <v>#N/A</v>
      </c>
      <c r="X11969" s="37" t="e">
        <f t="shared" si="937"/>
        <v>#N/A</v>
      </c>
      <c r="Y11969" s="37" t="e">
        <f t="shared" si="940"/>
        <v>#N/A</v>
      </c>
      <c r="Z11969" s="37"/>
      <c r="AA11969" s="37"/>
    </row>
    <row r="11970" spans="20:27">
      <c r="T11970" s="26">
        <v>11950</v>
      </c>
      <c r="U11970" s="26" t="e">
        <f t="shared" si="939"/>
        <v>#N/A</v>
      </c>
      <c r="V11970" s="36" t="e">
        <f t="shared" si="936"/>
        <v>#N/A</v>
      </c>
      <c r="W11970" s="29" t="e">
        <f t="shared" si="938"/>
        <v>#N/A</v>
      </c>
      <c r="X11970" s="37" t="e">
        <f t="shared" si="937"/>
        <v>#N/A</v>
      </c>
      <c r="Y11970" s="37" t="e">
        <f t="shared" si="940"/>
        <v>#N/A</v>
      </c>
      <c r="Z11970" s="37"/>
      <c r="AA11970" s="37"/>
    </row>
    <row r="11971" spans="20:27">
      <c r="T11971" s="26">
        <v>11951</v>
      </c>
      <c r="U11971" s="26" t="e">
        <f t="shared" si="939"/>
        <v>#N/A</v>
      </c>
      <c r="V11971" s="36" t="e">
        <f t="shared" si="936"/>
        <v>#N/A</v>
      </c>
      <c r="W11971" s="29" t="e">
        <f t="shared" si="938"/>
        <v>#N/A</v>
      </c>
      <c r="X11971" s="37" t="e">
        <f t="shared" si="937"/>
        <v>#N/A</v>
      </c>
      <c r="Y11971" s="37" t="e">
        <f t="shared" si="940"/>
        <v>#N/A</v>
      </c>
      <c r="Z11971" s="37"/>
      <c r="AA11971" s="37"/>
    </row>
    <row r="11972" spans="20:27">
      <c r="T11972" s="26">
        <v>11952</v>
      </c>
      <c r="U11972" s="26" t="e">
        <f t="shared" si="939"/>
        <v>#N/A</v>
      </c>
      <c r="V11972" s="36" t="e">
        <f t="shared" si="936"/>
        <v>#N/A</v>
      </c>
      <c r="W11972" s="29" t="e">
        <f t="shared" si="938"/>
        <v>#N/A</v>
      </c>
      <c r="X11972" s="37" t="e">
        <f t="shared" si="937"/>
        <v>#N/A</v>
      </c>
      <c r="Y11972" s="37" t="e">
        <f t="shared" si="940"/>
        <v>#N/A</v>
      </c>
      <c r="Z11972" s="37"/>
      <c r="AA11972" s="37"/>
    </row>
    <row r="11973" spans="20:27">
      <c r="T11973" s="26">
        <v>11953</v>
      </c>
      <c r="U11973" s="26" t="e">
        <f t="shared" si="939"/>
        <v>#N/A</v>
      </c>
      <c r="V11973" s="36" t="e">
        <f t="shared" si="936"/>
        <v>#N/A</v>
      </c>
      <c r="W11973" s="29" t="e">
        <f t="shared" si="938"/>
        <v>#N/A</v>
      </c>
      <c r="X11973" s="37" t="e">
        <f t="shared" si="937"/>
        <v>#N/A</v>
      </c>
      <c r="Y11973" s="37" t="e">
        <f t="shared" si="940"/>
        <v>#N/A</v>
      </c>
      <c r="Z11973" s="37"/>
      <c r="AA11973" s="37"/>
    </row>
    <row r="11974" spans="20:27">
      <c r="T11974" s="26">
        <v>11954</v>
      </c>
      <c r="U11974" s="26" t="e">
        <f t="shared" si="939"/>
        <v>#N/A</v>
      </c>
      <c r="V11974" s="36" t="e">
        <f t="shared" si="936"/>
        <v>#N/A</v>
      </c>
      <c r="W11974" s="29" t="e">
        <f t="shared" si="938"/>
        <v>#N/A</v>
      </c>
      <c r="X11974" s="37" t="e">
        <f t="shared" si="937"/>
        <v>#N/A</v>
      </c>
      <c r="Y11974" s="37" t="e">
        <f t="shared" si="940"/>
        <v>#N/A</v>
      </c>
      <c r="Z11974" s="37"/>
      <c r="AA11974" s="37"/>
    </row>
    <row r="11975" spans="20:27">
      <c r="T11975" s="26">
        <v>11955</v>
      </c>
      <c r="U11975" s="26" t="e">
        <f t="shared" si="939"/>
        <v>#N/A</v>
      </c>
      <c r="V11975" s="36" t="e">
        <f t="shared" si="936"/>
        <v>#N/A</v>
      </c>
      <c r="W11975" s="29" t="e">
        <f t="shared" si="938"/>
        <v>#N/A</v>
      </c>
      <c r="X11975" s="37" t="e">
        <f t="shared" si="937"/>
        <v>#N/A</v>
      </c>
      <c r="Y11975" s="37" t="e">
        <f t="shared" si="940"/>
        <v>#N/A</v>
      </c>
      <c r="Z11975" s="37"/>
      <c r="AA11975" s="37"/>
    </row>
    <row r="11976" spans="20:27">
      <c r="T11976" s="26">
        <v>11956</v>
      </c>
      <c r="U11976" s="26" t="e">
        <f t="shared" si="939"/>
        <v>#N/A</v>
      </c>
      <c r="V11976" s="36" t="e">
        <f t="shared" ref="V11976:V12039" si="941">K$23*EXP(M$22*LOG(T11976/O$23))</f>
        <v>#N/A</v>
      </c>
      <c r="W11976" s="29" t="e">
        <f t="shared" si="938"/>
        <v>#N/A</v>
      </c>
      <c r="X11976" s="37" t="e">
        <f t="shared" ref="X11976:X12039" si="942">IF(($K$60+15)&gt;T11976,T11976,(#N/A))</f>
        <v>#N/A</v>
      </c>
      <c r="Y11976" s="37" t="e">
        <f t="shared" si="940"/>
        <v>#N/A</v>
      </c>
      <c r="Z11976" s="37"/>
      <c r="AA11976" s="37"/>
    </row>
    <row r="11977" spans="20:27">
      <c r="T11977" s="26">
        <v>11957</v>
      </c>
      <c r="U11977" s="26" t="e">
        <f t="shared" si="939"/>
        <v>#N/A</v>
      </c>
      <c r="V11977" s="36" t="e">
        <f t="shared" si="941"/>
        <v>#N/A</v>
      </c>
      <c r="W11977" s="29" t="e">
        <f t="shared" si="938"/>
        <v>#N/A</v>
      </c>
      <c r="X11977" s="37" t="e">
        <f t="shared" si="942"/>
        <v>#N/A</v>
      </c>
      <c r="Y11977" s="37" t="e">
        <f t="shared" si="940"/>
        <v>#N/A</v>
      </c>
      <c r="Z11977" s="37"/>
      <c r="AA11977" s="37"/>
    </row>
    <row r="11978" spans="20:27">
      <c r="T11978" s="26">
        <v>11958</v>
      </c>
      <c r="U11978" s="26" t="e">
        <f t="shared" si="939"/>
        <v>#N/A</v>
      </c>
      <c r="V11978" s="36" t="e">
        <f t="shared" si="941"/>
        <v>#N/A</v>
      </c>
      <c r="W11978" s="29" t="e">
        <f t="shared" si="938"/>
        <v>#N/A</v>
      </c>
      <c r="X11978" s="37" t="e">
        <f t="shared" si="942"/>
        <v>#N/A</v>
      </c>
      <c r="Y11978" s="37" t="e">
        <f t="shared" si="940"/>
        <v>#N/A</v>
      </c>
      <c r="Z11978" s="37"/>
      <c r="AA11978" s="37"/>
    </row>
    <row r="11979" spans="20:27">
      <c r="T11979" s="26">
        <v>11959</v>
      </c>
      <c r="U11979" s="26" t="e">
        <f t="shared" si="939"/>
        <v>#N/A</v>
      </c>
      <c r="V11979" s="36" t="e">
        <f t="shared" si="941"/>
        <v>#N/A</v>
      </c>
      <c r="W11979" s="29" t="e">
        <f t="shared" si="938"/>
        <v>#N/A</v>
      </c>
      <c r="X11979" s="37" t="e">
        <f t="shared" si="942"/>
        <v>#N/A</v>
      </c>
      <c r="Y11979" s="37" t="e">
        <f t="shared" si="940"/>
        <v>#N/A</v>
      </c>
      <c r="Z11979" s="37"/>
      <c r="AA11979" s="37"/>
    </row>
    <row r="11980" spans="20:27">
      <c r="T11980" s="26">
        <v>11960</v>
      </c>
      <c r="U11980" s="26" t="e">
        <f t="shared" si="939"/>
        <v>#N/A</v>
      </c>
      <c r="V11980" s="36" t="e">
        <f t="shared" si="941"/>
        <v>#N/A</v>
      </c>
      <c r="W11980" s="29" t="e">
        <f t="shared" si="938"/>
        <v>#N/A</v>
      </c>
      <c r="X11980" s="37" t="e">
        <f t="shared" si="942"/>
        <v>#N/A</v>
      </c>
      <c r="Y11980" s="37" t="e">
        <f t="shared" si="940"/>
        <v>#N/A</v>
      </c>
      <c r="Z11980" s="37"/>
      <c r="AA11980" s="37"/>
    </row>
    <row r="11981" spans="20:27">
      <c r="T11981" s="26">
        <v>11961</v>
      </c>
      <c r="U11981" s="26" t="e">
        <f t="shared" si="939"/>
        <v>#N/A</v>
      </c>
      <c r="V11981" s="36" t="e">
        <f t="shared" si="941"/>
        <v>#N/A</v>
      </c>
      <c r="W11981" s="29" t="e">
        <f t="shared" si="938"/>
        <v>#N/A</v>
      </c>
      <c r="X11981" s="37" t="e">
        <f t="shared" si="942"/>
        <v>#N/A</v>
      </c>
      <c r="Y11981" s="37" t="e">
        <f t="shared" si="940"/>
        <v>#N/A</v>
      </c>
      <c r="Z11981" s="37"/>
      <c r="AA11981" s="37"/>
    </row>
    <row r="11982" spans="20:27">
      <c r="T11982" s="26">
        <v>11962</v>
      </c>
      <c r="U11982" s="26" t="e">
        <f t="shared" si="939"/>
        <v>#N/A</v>
      </c>
      <c r="V11982" s="36" t="e">
        <f t="shared" si="941"/>
        <v>#N/A</v>
      </c>
      <c r="W11982" s="29" t="e">
        <f t="shared" si="938"/>
        <v>#N/A</v>
      </c>
      <c r="X11982" s="37" t="e">
        <f t="shared" si="942"/>
        <v>#N/A</v>
      </c>
      <c r="Y11982" s="37" t="e">
        <f t="shared" si="940"/>
        <v>#N/A</v>
      </c>
      <c r="Z11982" s="37"/>
      <c r="AA11982" s="37"/>
    </row>
    <row r="11983" spans="20:27">
      <c r="T11983" s="26">
        <v>11963</v>
      </c>
      <c r="U11983" s="26" t="e">
        <f t="shared" si="939"/>
        <v>#N/A</v>
      </c>
      <c r="V11983" s="36" t="e">
        <f t="shared" si="941"/>
        <v>#N/A</v>
      </c>
      <c r="W11983" s="29" t="e">
        <f t="shared" si="938"/>
        <v>#N/A</v>
      </c>
      <c r="X11983" s="37" t="e">
        <f t="shared" si="942"/>
        <v>#N/A</v>
      </c>
      <c r="Y11983" s="37" t="e">
        <f t="shared" si="940"/>
        <v>#N/A</v>
      </c>
      <c r="Z11983" s="37"/>
      <c r="AA11983" s="37"/>
    </row>
    <row r="11984" spans="20:27">
      <c r="T11984" s="26">
        <v>11964</v>
      </c>
      <c r="U11984" s="26" t="e">
        <f t="shared" si="939"/>
        <v>#N/A</v>
      </c>
      <c r="V11984" s="36" t="e">
        <f t="shared" si="941"/>
        <v>#N/A</v>
      </c>
      <c r="W11984" s="29" t="e">
        <f t="shared" si="938"/>
        <v>#N/A</v>
      </c>
      <c r="X11984" s="37" t="e">
        <f t="shared" si="942"/>
        <v>#N/A</v>
      </c>
      <c r="Y11984" s="37" t="e">
        <f t="shared" si="940"/>
        <v>#N/A</v>
      </c>
      <c r="Z11984" s="37"/>
      <c r="AA11984" s="37"/>
    </row>
    <row r="11985" spans="20:27">
      <c r="T11985" s="26">
        <v>11965</v>
      </c>
      <c r="U11985" s="26" t="e">
        <f t="shared" si="939"/>
        <v>#N/A</v>
      </c>
      <c r="V11985" s="36" t="e">
        <f t="shared" si="941"/>
        <v>#N/A</v>
      </c>
      <c r="W11985" s="29" t="e">
        <f t="shared" si="938"/>
        <v>#N/A</v>
      </c>
      <c r="X11985" s="37" t="e">
        <f t="shared" si="942"/>
        <v>#N/A</v>
      </c>
      <c r="Y11985" s="37" t="e">
        <f t="shared" si="940"/>
        <v>#N/A</v>
      </c>
      <c r="Z11985" s="37"/>
      <c r="AA11985" s="37"/>
    </row>
    <row r="11986" spans="20:27">
      <c r="T11986" s="26">
        <v>11966</v>
      </c>
      <c r="U11986" s="26" t="e">
        <f t="shared" si="939"/>
        <v>#N/A</v>
      </c>
      <c r="V11986" s="36" t="e">
        <f t="shared" si="941"/>
        <v>#N/A</v>
      </c>
      <c r="W11986" s="29" t="e">
        <f t="shared" si="938"/>
        <v>#N/A</v>
      </c>
      <c r="X11986" s="37" t="e">
        <f t="shared" si="942"/>
        <v>#N/A</v>
      </c>
      <c r="Y11986" s="37" t="e">
        <f t="shared" si="940"/>
        <v>#N/A</v>
      </c>
      <c r="Z11986" s="37"/>
      <c r="AA11986" s="37"/>
    </row>
    <row r="11987" spans="20:27">
      <c r="T11987" s="26">
        <v>11967</v>
      </c>
      <c r="U11987" s="26" t="e">
        <f t="shared" si="939"/>
        <v>#N/A</v>
      </c>
      <c r="V11987" s="36" t="e">
        <f t="shared" si="941"/>
        <v>#N/A</v>
      </c>
      <c r="W11987" s="29" t="e">
        <f t="shared" si="938"/>
        <v>#N/A</v>
      </c>
      <c r="X11987" s="37" t="e">
        <f t="shared" si="942"/>
        <v>#N/A</v>
      </c>
      <c r="Y11987" s="37" t="e">
        <f t="shared" si="940"/>
        <v>#N/A</v>
      </c>
      <c r="Z11987" s="37"/>
      <c r="AA11987" s="37"/>
    </row>
    <row r="11988" spans="20:27">
      <c r="T11988" s="26">
        <v>11968</v>
      </c>
      <c r="U11988" s="26" t="e">
        <f t="shared" si="939"/>
        <v>#N/A</v>
      </c>
      <c r="V11988" s="36" t="e">
        <f t="shared" si="941"/>
        <v>#N/A</v>
      </c>
      <c r="W11988" s="29" t="e">
        <f t="shared" si="938"/>
        <v>#N/A</v>
      </c>
      <c r="X11988" s="37" t="e">
        <f t="shared" si="942"/>
        <v>#N/A</v>
      </c>
      <c r="Y11988" s="37" t="e">
        <f t="shared" si="940"/>
        <v>#N/A</v>
      </c>
      <c r="Z11988" s="37"/>
      <c r="AA11988" s="37"/>
    </row>
    <row r="11989" spans="20:27">
      <c r="T11989" s="26">
        <v>11969</v>
      </c>
      <c r="U11989" s="26" t="e">
        <f t="shared" si="939"/>
        <v>#N/A</v>
      </c>
      <c r="V11989" s="36" t="e">
        <f t="shared" si="941"/>
        <v>#N/A</v>
      </c>
      <c r="W11989" s="29" t="e">
        <f t="shared" ref="W11989:W12052" si="943">IF(U11989="",(#N/A),V11989)</f>
        <v>#N/A</v>
      </c>
      <c r="X11989" s="37" t="e">
        <f t="shared" si="942"/>
        <v>#N/A</v>
      </c>
      <c r="Y11989" s="37" t="e">
        <f t="shared" si="940"/>
        <v>#N/A</v>
      </c>
      <c r="Z11989" s="37"/>
      <c r="AA11989" s="37"/>
    </row>
    <row r="11990" spans="20:27">
      <c r="T11990" s="26">
        <v>11970</v>
      </c>
      <c r="U11990" s="26" t="e">
        <f t="shared" ref="U11990:U12053" si="944">IF(MAX(D$20:D$64)&lt;T11990,(#N/A),T11990)</f>
        <v>#N/A</v>
      </c>
      <c r="V11990" s="36" t="e">
        <f t="shared" si="941"/>
        <v>#N/A</v>
      </c>
      <c r="W11990" s="29" t="e">
        <f t="shared" si="943"/>
        <v>#N/A</v>
      </c>
      <c r="X11990" s="37" t="e">
        <f t="shared" si="942"/>
        <v>#N/A</v>
      </c>
      <c r="Y11990" s="37" t="e">
        <f t="shared" si="940"/>
        <v>#N/A</v>
      </c>
      <c r="Z11990" s="37"/>
      <c r="AA11990" s="37"/>
    </row>
    <row r="11991" spans="20:27">
      <c r="T11991" s="26">
        <v>11971</v>
      </c>
      <c r="U11991" s="26" t="e">
        <f t="shared" si="944"/>
        <v>#N/A</v>
      </c>
      <c r="V11991" s="36" t="e">
        <f t="shared" si="941"/>
        <v>#N/A</v>
      </c>
      <c r="W11991" s="29" t="e">
        <f t="shared" si="943"/>
        <v>#N/A</v>
      </c>
      <c r="X11991" s="37" t="e">
        <f t="shared" si="942"/>
        <v>#N/A</v>
      </c>
      <c r="Y11991" s="37" t="e">
        <f t="shared" si="940"/>
        <v>#N/A</v>
      </c>
      <c r="Z11991" s="37"/>
      <c r="AA11991" s="37"/>
    </row>
    <row r="11992" spans="20:27">
      <c r="T11992" s="26">
        <v>11972</v>
      </c>
      <c r="U11992" s="26" t="e">
        <f t="shared" si="944"/>
        <v>#N/A</v>
      </c>
      <c r="V11992" s="36" t="e">
        <f t="shared" si="941"/>
        <v>#N/A</v>
      </c>
      <c r="W11992" s="29" t="e">
        <f t="shared" si="943"/>
        <v>#N/A</v>
      </c>
      <c r="X11992" s="37" t="e">
        <f t="shared" si="942"/>
        <v>#N/A</v>
      </c>
      <c r="Y11992" s="37" t="e">
        <f t="shared" si="940"/>
        <v>#N/A</v>
      </c>
      <c r="Z11992" s="37"/>
      <c r="AA11992" s="37"/>
    </row>
    <row r="11993" spans="20:27">
      <c r="T11993" s="26">
        <v>11973</v>
      </c>
      <c r="U11993" s="26" t="e">
        <f t="shared" si="944"/>
        <v>#N/A</v>
      </c>
      <c r="V11993" s="36" t="e">
        <f t="shared" si="941"/>
        <v>#N/A</v>
      </c>
      <c r="W11993" s="29" t="e">
        <f t="shared" si="943"/>
        <v>#N/A</v>
      </c>
      <c r="X11993" s="37" t="e">
        <f t="shared" si="942"/>
        <v>#N/A</v>
      </c>
      <c r="Y11993" s="37" t="e">
        <f t="shared" si="940"/>
        <v>#N/A</v>
      </c>
      <c r="Z11993" s="37"/>
      <c r="AA11993" s="37"/>
    </row>
    <row r="11994" spans="20:27">
      <c r="T11994" s="26">
        <v>11974</v>
      </c>
      <c r="U11994" s="26" t="e">
        <f t="shared" si="944"/>
        <v>#N/A</v>
      </c>
      <c r="V11994" s="36" t="e">
        <f t="shared" si="941"/>
        <v>#N/A</v>
      </c>
      <c r="W11994" s="29" t="e">
        <f t="shared" si="943"/>
        <v>#N/A</v>
      </c>
      <c r="X11994" s="37" t="e">
        <f t="shared" si="942"/>
        <v>#N/A</v>
      </c>
      <c r="Y11994" s="37" t="e">
        <f t="shared" si="940"/>
        <v>#N/A</v>
      </c>
      <c r="Z11994" s="37"/>
      <c r="AA11994" s="37"/>
    </row>
    <row r="11995" spans="20:27">
      <c r="T11995" s="26">
        <v>11975</v>
      </c>
      <c r="U11995" s="26" t="e">
        <f t="shared" si="944"/>
        <v>#N/A</v>
      </c>
      <c r="V11995" s="36" t="e">
        <f t="shared" si="941"/>
        <v>#N/A</v>
      </c>
      <c r="W11995" s="29" t="e">
        <f t="shared" si="943"/>
        <v>#N/A</v>
      </c>
      <c r="X11995" s="37" t="e">
        <f t="shared" si="942"/>
        <v>#N/A</v>
      </c>
      <c r="Y11995" s="37" t="e">
        <f t="shared" si="940"/>
        <v>#N/A</v>
      </c>
      <c r="Z11995" s="37"/>
      <c r="AA11995" s="37"/>
    </row>
    <row r="11996" spans="20:27">
      <c r="T11996" s="26">
        <v>11976</v>
      </c>
      <c r="U11996" s="26" t="e">
        <f t="shared" si="944"/>
        <v>#N/A</v>
      </c>
      <c r="V11996" s="36" t="e">
        <f t="shared" si="941"/>
        <v>#N/A</v>
      </c>
      <c r="W11996" s="29" t="e">
        <f t="shared" si="943"/>
        <v>#N/A</v>
      </c>
      <c r="X11996" s="37" t="e">
        <f t="shared" si="942"/>
        <v>#N/A</v>
      </c>
      <c r="Y11996" s="37" t="e">
        <f t="shared" si="940"/>
        <v>#N/A</v>
      </c>
      <c r="Z11996" s="37"/>
      <c r="AA11996" s="37"/>
    </row>
    <row r="11997" spans="20:27">
      <c r="T11997" s="26">
        <v>11977</v>
      </c>
      <c r="U11997" s="26" t="e">
        <f t="shared" si="944"/>
        <v>#N/A</v>
      </c>
      <c r="V11997" s="36" t="e">
        <f t="shared" si="941"/>
        <v>#N/A</v>
      </c>
      <c r="W11997" s="29" t="e">
        <f t="shared" si="943"/>
        <v>#N/A</v>
      </c>
      <c r="X11997" s="37" t="e">
        <f t="shared" si="942"/>
        <v>#N/A</v>
      </c>
      <c r="Y11997" s="37" t="e">
        <f t="shared" si="940"/>
        <v>#N/A</v>
      </c>
      <c r="Z11997" s="37"/>
      <c r="AA11997" s="37"/>
    </row>
    <row r="11998" spans="20:27">
      <c r="T11998" s="26">
        <v>11978</v>
      </c>
      <c r="U11998" s="26" t="e">
        <f t="shared" si="944"/>
        <v>#N/A</v>
      </c>
      <c r="V11998" s="36" t="e">
        <f t="shared" si="941"/>
        <v>#N/A</v>
      </c>
      <c r="W11998" s="29" t="e">
        <f t="shared" si="943"/>
        <v>#N/A</v>
      </c>
      <c r="X11998" s="37" t="e">
        <f t="shared" si="942"/>
        <v>#N/A</v>
      </c>
      <c r="Y11998" s="37" t="e">
        <f t="shared" si="940"/>
        <v>#N/A</v>
      </c>
      <c r="Z11998" s="37"/>
      <c r="AA11998" s="37"/>
    </row>
    <row r="11999" spans="20:27">
      <c r="T11999" s="26">
        <v>11979</v>
      </c>
      <c r="U11999" s="26" t="e">
        <f t="shared" si="944"/>
        <v>#N/A</v>
      </c>
      <c r="V11999" s="36" t="e">
        <f t="shared" si="941"/>
        <v>#N/A</v>
      </c>
      <c r="W11999" s="29" t="e">
        <f t="shared" si="943"/>
        <v>#N/A</v>
      </c>
      <c r="X11999" s="37" t="e">
        <f t="shared" si="942"/>
        <v>#N/A</v>
      </c>
      <c r="Y11999" s="37" t="e">
        <f t="shared" ref="Y11999:Y12062" si="945">IF(($K$60+15)&gt;T11999,K$23*EXP(M$22*LOG(T11999/O$23)),(#N/A))</f>
        <v>#N/A</v>
      </c>
      <c r="Z11999" s="37"/>
      <c r="AA11999" s="37"/>
    </row>
    <row r="12000" spans="20:27">
      <c r="T12000" s="26">
        <v>11980</v>
      </c>
      <c r="U12000" s="26" t="e">
        <f t="shared" si="944"/>
        <v>#N/A</v>
      </c>
      <c r="V12000" s="36" t="e">
        <f t="shared" si="941"/>
        <v>#N/A</v>
      </c>
      <c r="W12000" s="29" t="e">
        <f t="shared" si="943"/>
        <v>#N/A</v>
      </c>
      <c r="X12000" s="37" t="e">
        <f t="shared" si="942"/>
        <v>#N/A</v>
      </c>
      <c r="Y12000" s="37" t="e">
        <f t="shared" si="945"/>
        <v>#N/A</v>
      </c>
      <c r="Z12000" s="37"/>
      <c r="AA12000" s="37"/>
    </row>
    <row r="12001" spans="20:27">
      <c r="T12001" s="26">
        <v>11981</v>
      </c>
      <c r="U12001" s="26" t="e">
        <f t="shared" si="944"/>
        <v>#N/A</v>
      </c>
      <c r="V12001" s="36" t="e">
        <f t="shared" si="941"/>
        <v>#N/A</v>
      </c>
      <c r="W12001" s="29" t="e">
        <f t="shared" si="943"/>
        <v>#N/A</v>
      </c>
      <c r="X12001" s="37" t="e">
        <f t="shared" si="942"/>
        <v>#N/A</v>
      </c>
      <c r="Y12001" s="37" t="e">
        <f t="shared" si="945"/>
        <v>#N/A</v>
      </c>
      <c r="Z12001" s="37"/>
      <c r="AA12001" s="37"/>
    </row>
    <row r="12002" spans="20:27">
      <c r="T12002" s="26">
        <v>11982</v>
      </c>
      <c r="U12002" s="26" t="e">
        <f t="shared" si="944"/>
        <v>#N/A</v>
      </c>
      <c r="V12002" s="36" t="e">
        <f t="shared" si="941"/>
        <v>#N/A</v>
      </c>
      <c r="W12002" s="29" t="e">
        <f t="shared" si="943"/>
        <v>#N/A</v>
      </c>
      <c r="X12002" s="37" t="e">
        <f t="shared" si="942"/>
        <v>#N/A</v>
      </c>
      <c r="Y12002" s="37" t="e">
        <f t="shared" si="945"/>
        <v>#N/A</v>
      </c>
      <c r="Z12002" s="37"/>
      <c r="AA12002" s="37"/>
    </row>
    <row r="12003" spans="20:27">
      <c r="T12003" s="26">
        <v>11983</v>
      </c>
      <c r="U12003" s="26" t="e">
        <f t="shared" si="944"/>
        <v>#N/A</v>
      </c>
      <c r="V12003" s="36" t="e">
        <f t="shared" si="941"/>
        <v>#N/A</v>
      </c>
      <c r="W12003" s="29" t="e">
        <f t="shared" si="943"/>
        <v>#N/A</v>
      </c>
      <c r="X12003" s="37" t="e">
        <f t="shared" si="942"/>
        <v>#N/A</v>
      </c>
      <c r="Y12003" s="37" t="e">
        <f t="shared" si="945"/>
        <v>#N/A</v>
      </c>
      <c r="Z12003" s="37"/>
      <c r="AA12003" s="37"/>
    </row>
    <row r="12004" spans="20:27">
      <c r="T12004" s="26">
        <v>11984</v>
      </c>
      <c r="U12004" s="26" t="e">
        <f t="shared" si="944"/>
        <v>#N/A</v>
      </c>
      <c r="V12004" s="36" t="e">
        <f t="shared" si="941"/>
        <v>#N/A</v>
      </c>
      <c r="W12004" s="29" t="e">
        <f t="shared" si="943"/>
        <v>#N/A</v>
      </c>
      <c r="X12004" s="37" t="e">
        <f t="shared" si="942"/>
        <v>#N/A</v>
      </c>
      <c r="Y12004" s="37" t="e">
        <f t="shared" si="945"/>
        <v>#N/A</v>
      </c>
      <c r="Z12004" s="37"/>
      <c r="AA12004" s="37"/>
    </row>
    <row r="12005" spans="20:27">
      <c r="T12005" s="26">
        <v>11985</v>
      </c>
      <c r="U12005" s="26" t="e">
        <f t="shared" si="944"/>
        <v>#N/A</v>
      </c>
      <c r="V12005" s="36" t="e">
        <f t="shared" si="941"/>
        <v>#N/A</v>
      </c>
      <c r="W12005" s="29" t="e">
        <f t="shared" si="943"/>
        <v>#N/A</v>
      </c>
      <c r="X12005" s="37" t="e">
        <f t="shared" si="942"/>
        <v>#N/A</v>
      </c>
      <c r="Y12005" s="37" t="e">
        <f t="shared" si="945"/>
        <v>#N/A</v>
      </c>
      <c r="Z12005" s="37"/>
      <c r="AA12005" s="37"/>
    </row>
    <row r="12006" spans="20:27">
      <c r="T12006" s="26">
        <v>11986</v>
      </c>
      <c r="U12006" s="26" t="e">
        <f t="shared" si="944"/>
        <v>#N/A</v>
      </c>
      <c r="V12006" s="36" t="e">
        <f t="shared" si="941"/>
        <v>#N/A</v>
      </c>
      <c r="W12006" s="29" t="e">
        <f t="shared" si="943"/>
        <v>#N/A</v>
      </c>
      <c r="X12006" s="37" t="e">
        <f t="shared" si="942"/>
        <v>#N/A</v>
      </c>
      <c r="Y12006" s="37" t="e">
        <f t="shared" si="945"/>
        <v>#N/A</v>
      </c>
      <c r="Z12006" s="37"/>
      <c r="AA12006" s="37"/>
    </row>
    <row r="12007" spans="20:27">
      <c r="T12007" s="26">
        <v>11987</v>
      </c>
      <c r="U12007" s="26" t="e">
        <f t="shared" si="944"/>
        <v>#N/A</v>
      </c>
      <c r="V12007" s="36" t="e">
        <f t="shared" si="941"/>
        <v>#N/A</v>
      </c>
      <c r="W12007" s="29" t="e">
        <f t="shared" si="943"/>
        <v>#N/A</v>
      </c>
      <c r="X12007" s="37" t="e">
        <f t="shared" si="942"/>
        <v>#N/A</v>
      </c>
      <c r="Y12007" s="37" t="e">
        <f t="shared" si="945"/>
        <v>#N/A</v>
      </c>
      <c r="Z12007" s="37"/>
      <c r="AA12007" s="37"/>
    </row>
    <row r="12008" spans="20:27">
      <c r="T12008" s="26">
        <v>11988</v>
      </c>
      <c r="U12008" s="26" t="e">
        <f t="shared" si="944"/>
        <v>#N/A</v>
      </c>
      <c r="V12008" s="36" t="e">
        <f t="shared" si="941"/>
        <v>#N/A</v>
      </c>
      <c r="W12008" s="29" t="e">
        <f t="shared" si="943"/>
        <v>#N/A</v>
      </c>
      <c r="X12008" s="37" t="e">
        <f t="shared" si="942"/>
        <v>#N/A</v>
      </c>
      <c r="Y12008" s="37" t="e">
        <f t="shared" si="945"/>
        <v>#N/A</v>
      </c>
      <c r="Z12008" s="37"/>
      <c r="AA12008" s="37"/>
    </row>
    <row r="12009" spans="20:27">
      <c r="T12009" s="26">
        <v>11989</v>
      </c>
      <c r="U12009" s="26" t="e">
        <f t="shared" si="944"/>
        <v>#N/A</v>
      </c>
      <c r="V12009" s="36" t="e">
        <f t="shared" si="941"/>
        <v>#N/A</v>
      </c>
      <c r="W12009" s="29" t="e">
        <f t="shared" si="943"/>
        <v>#N/A</v>
      </c>
      <c r="X12009" s="37" t="e">
        <f t="shared" si="942"/>
        <v>#N/A</v>
      </c>
      <c r="Y12009" s="37" t="e">
        <f t="shared" si="945"/>
        <v>#N/A</v>
      </c>
      <c r="Z12009" s="37"/>
      <c r="AA12009" s="37"/>
    </row>
    <row r="12010" spans="20:27">
      <c r="T12010" s="26">
        <v>11990</v>
      </c>
      <c r="U12010" s="26" t="e">
        <f t="shared" si="944"/>
        <v>#N/A</v>
      </c>
      <c r="V12010" s="36" t="e">
        <f t="shared" si="941"/>
        <v>#N/A</v>
      </c>
      <c r="W12010" s="29" t="e">
        <f t="shared" si="943"/>
        <v>#N/A</v>
      </c>
      <c r="X12010" s="37" t="e">
        <f t="shared" si="942"/>
        <v>#N/A</v>
      </c>
      <c r="Y12010" s="37" t="e">
        <f t="shared" si="945"/>
        <v>#N/A</v>
      </c>
      <c r="Z12010" s="37"/>
      <c r="AA12010" s="37"/>
    </row>
    <row r="12011" spans="20:27">
      <c r="T12011" s="26">
        <v>11991</v>
      </c>
      <c r="U12011" s="26" t="e">
        <f t="shared" si="944"/>
        <v>#N/A</v>
      </c>
      <c r="V12011" s="36" t="e">
        <f t="shared" si="941"/>
        <v>#N/A</v>
      </c>
      <c r="W12011" s="29" t="e">
        <f t="shared" si="943"/>
        <v>#N/A</v>
      </c>
      <c r="X12011" s="37" t="e">
        <f t="shared" si="942"/>
        <v>#N/A</v>
      </c>
      <c r="Y12011" s="37" t="e">
        <f t="shared" si="945"/>
        <v>#N/A</v>
      </c>
      <c r="Z12011" s="37"/>
      <c r="AA12011" s="37"/>
    </row>
    <row r="12012" spans="20:27">
      <c r="T12012" s="26">
        <v>11992</v>
      </c>
      <c r="U12012" s="26" t="e">
        <f t="shared" si="944"/>
        <v>#N/A</v>
      </c>
      <c r="V12012" s="36" t="e">
        <f t="shared" si="941"/>
        <v>#N/A</v>
      </c>
      <c r="W12012" s="29" t="e">
        <f t="shared" si="943"/>
        <v>#N/A</v>
      </c>
      <c r="X12012" s="37" t="e">
        <f t="shared" si="942"/>
        <v>#N/A</v>
      </c>
      <c r="Y12012" s="37" t="e">
        <f t="shared" si="945"/>
        <v>#N/A</v>
      </c>
      <c r="Z12012" s="37"/>
      <c r="AA12012" s="37"/>
    </row>
    <row r="12013" spans="20:27">
      <c r="T12013" s="26">
        <v>11993</v>
      </c>
      <c r="U12013" s="26" t="e">
        <f t="shared" si="944"/>
        <v>#N/A</v>
      </c>
      <c r="V12013" s="36" t="e">
        <f t="shared" si="941"/>
        <v>#N/A</v>
      </c>
      <c r="W12013" s="29" t="e">
        <f t="shared" si="943"/>
        <v>#N/A</v>
      </c>
      <c r="X12013" s="37" t="e">
        <f t="shared" si="942"/>
        <v>#N/A</v>
      </c>
      <c r="Y12013" s="37" t="e">
        <f t="shared" si="945"/>
        <v>#N/A</v>
      </c>
      <c r="Z12013" s="37"/>
      <c r="AA12013" s="37"/>
    </row>
    <row r="12014" spans="20:27">
      <c r="T12014" s="26">
        <v>11994</v>
      </c>
      <c r="U12014" s="26" t="e">
        <f t="shared" si="944"/>
        <v>#N/A</v>
      </c>
      <c r="V12014" s="36" t="e">
        <f t="shared" si="941"/>
        <v>#N/A</v>
      </c>
      <c r="W12014" s="29" t="e">
        <f t="shared" si="943"/>
        <v>#N/A</v>
      </c>
      <c r="X12014" s="37" t="e">
        <f t="shared" si="942"/>
        <v>#N/A</v>
      </c>
      <c r="Y12014" s="37" t="e">
        <f t="shared" si="945"/>
        <v>#N/A</v>
      </c>
      <c r="Z12014" s="37"/>
      <c r="AA12014" s="37"/>
    </row>
    <row r="12015" spans="20:27">
      <c r="T12015" s="26">
        <v>11995</v>
      </c>
      <c r="U12015" s="26" t="e">
        <f t="shared" si="944"/>
        <v>#N/A</v>
      </c>
      <c r="V12015" s="36" t="e">
        <f t="shared" si="941"/>
        <v>#N/A</v>
      </c>
      <c r="W12015" s="29" t="e">
        <f t="shared" si="943"/>
        <v>#N/A</v>
      </c>
      <c r="X12015" s="37" t="e">
        <f t="shared" si="942"/>
        <v>#N/A</v>
      </c>
      <c r="Y12015" s="37" t="e">
        <f t="shared" si="945"/>
        <v>#N/A</v>
      </c>
      <c r="Z12015" s="37"/>
      <c r="AA12015" s="37"/>
    </row>
    <row r="12016" spans="20:27">
      <c r="T12016" s="26">
        <v>11996</v>
      </c>
      <c r="U12016" s="26" t="e">
        <f t="shared" si="944"/>
        <v>#N/A</v>
      </c>
      <c r="V12016" s="36" t="e">
        <f t="shared" si="941"/>
        <v>#N/A</v>
      </c>
      <c r="W12016" s="29" t="e">
        <f t="shared" si="943"/>
        <v>#N/A</v>
      </c>
      <c r="X12016" s="37" t="e">
        <f t="shared" si="942"/>
        <v>#N/A</v>
      </c>
      <c r="Y12016" s="37" t="e">
        <f t="shared" si="945"/>
        <v>#N/A</v>
      </c>
      <c r="Z12016" s="37"/>
      <c r="AA12016" s="37"/>
    </row>
    <row r="12017" spans="20:27">
      <c r="T12017" s="26">
        <v>11997</v>
      </c>
      <c r="U12017" s="26" t="e">
        <f t="shared" si="944"/>
        <v>#N/A</v>
      </c>
      <c r="V12017" s="36" t="e">
        <f t="shared" si="941"/>
        <v>#N/A</v>
      </c>
      <c r="W12017" s="29" t="e">
        <f t="shared" si="943"/>
        <v>#N/A</v>
      </c>
      <c r="X12017" s="37" t="e">
        <f t="shared" si="942"/>
        <v>#N/A</v>
      </c>
      <c r="Y12017" s="37" t="e">
        <f t="shared" si="945"/>
        <v>#N/A</v>
      </c>
      <c r="Z12017" s="37"/>
      <c r="AA12017" s="37"/>
    </row>
    <row r="12018" spans="20:27">
      <c r="T12018" s="26">
        <v>11998</v>
      </c>
      <c r="U12018" s="26" t="e">
        <f t="shared" si="944"/>
        <v>#N/A</v>
      </c>
      <c r="V12018" s="36" t="e">
        <f t="shared" si="941"/>
        <v>#N/A</v>
      </c>
      <c r="W12018" s="29" t="e">
        <f t="shared" si="943"/>
        <v>#N/A</v>
      </c>
      <c r="X12018" s="37" t="e">
        <f t="shared" si="942"/>
        <v>#N/A</v>
      </c>
      <c r="Y12018" s="37" t="e">
        <f t="shared" si="945"/>
        <v>#N/A</v>
      </c>
      <c r="Z12018" s="37"/>
      <c r="AA12018" s="37"/>
    </row>
    <row r="12019" spans="20:27">
      <c r="T12019" s="26">
        <v>11999</v>
      </c>
      <c r="U12019" s="26" t="e">
        <f t="shared" si="944"/>
        <v>#N/A</v>
      </c>
      <c r="V12019" s="36" t="e">
        <f t="shared" si="941"/>
        <v>#N/A</v>
      </c>
      <c r="W12019" s="29" t="e">
        <f t="shared" si="943"/>
        <v>#N/A</v>
      </c>
      <c r="X12019" s="37" t="e">
        <f t="shared" si="942"/>
        <v>#N/A</v>
      </c>
      <c r="Y12019" s="37" t="e">
        <f t="shared" si="945"/>
        <v>#N/A</v>
      </c>
      <c r="Z12019" s="37"/>
      <c r="AA12019" s="37"/>
    </row>
    <row r="12020" spans="20:27">
      <c r="T12020" s="26">
        <v>12000</v>
      </c>
      <c r="U12020" s="26" t="e">
        <f t="shared" si="944"/>
        <v>#N/A</v>
      </c>
      <c r="V12020" s="36" t="e">
        <f t="shared" si="941"/>
        <v>#N/A</v>
      </c>
      <c r="W12020" s="29" t="e">
        <f t="shared" si="943"/>
        <v>#N/A</v>
      </c>
      <c r="X12020" s="37" t="e">
        <f t="shared" si="942"/>
        <v>#N/A</v>
      </c>
      <c r="Y12020" s="37" t="e">
        <f t="shared" si="945"/>
        <v>#N/A</v>
      </c>
      <c r="Z12020" s="37"/>
      <c r="AA12020" s="37"/>
    </row>
    <row r="12021" spans="20:27">
      <c r="T12021" s="26">
        <v>12001</v>
      </c>
      <c r="U12021" s="26" t="e">
        <f t="shared" si="944"/>
        <v>#N/A</v>
      </c>
      <c r="V12021" s="36" t="e">
        <f t="shared" si="941"/>
        <v>#N/A</v>
      </c>
      <c r="W12021" s="29" t="e">
        <f t="shared" si="943"/>
        <v>#N/A</v>
      </c>
      <c r="X12021" s="37" t="e">
        <f t="shared" si="942"/>
        <v>#N/A</v>
      </c>
      <c r="Y12021" s="37" t="e">
        <f t="shared" si="945"/>
        <v>#N/A</v>
      </c>
      <c r="Z12021" s="37"/>
      <c r="AA12021" s="37"/>
    </row>
    <row r="12022" spans="20:27">
      <c r="T12022" s="26">
        <v>12002</v>
      </c>
      <c r="U12022" s="26" t="e">
        <f t="shared" si="944"/>
        <v>#N/A</v>
      </c>
      <c r="V12022" s="36" t="e">
        <f t="shared" si="941"/>
        <v>#N/A</v>
      </c>
      <c r="W12022" s="29" t="e">
        <f t="shared" si="943"/>
        <v>#N/A</v>
      </c>
      <c r="X12022" s="37" t="e">
        <f t="shared" si="942"/>
        <v>#N/A</v>
      </c>
      <c r="Y12022" s="37" t="e">
        <f t="shared" si="945"/>
        <v>#N/A</v>
      </c>
      <c r="Z12022" s="37"/>
      <c r="AA12022" s="37"/>
    </row>
    <row r="12023" spans="20:27">
      <c r="T12023" s="26">
        <v>12003</v>
      </c>
      <c r="U12023" s="26" t="e">
        <f t="shared" si="944"/>
        <v>#N/A</v>
      </c>
      <c r="V12023" s="36" t="e">
        <f t="shared" si="941"/>
        <v>#N/A</v>
      </c>
      <c r="W12023" s="29" t="e">
        <f t="shared" si="943"/>
        <v>#N/A</v>
      </c>
      <c r="X12023" s="37" t="e">
        <f t="shared" si="942"/>
        <v>#N/A</v>
      </c>
      <c r="Y12023" s="37" t="e">
        <f t="shared" si="945"/>
        <v>#N/A</v>
      </c>
      <c r="Z12023" s="37"/>
      <c r="AA12023" s="37"/>
    </row>
    <row r="12024" spans="20:27">
      <c r="T12024" s="26">
        <v>12004</v>
      </c>
      <c r="U12024" s="26" t="e">
        <f t="shared" si="944"/>
        <v>#N/A</v>
      </c>
      <c r="V12024" s="36" t="e">
        <f t="shared" si="941"/>
        <v>#N/A</v>
      </c>
      <c r="W12024" s="29" t="e">
        <f t="shared" si="943"/>
        <v>#N/A</v>
      </c>
      <c r="X12024" s="37" t="e">
        <f t="shared" si="942"/>
        <v>#N/A</v>
      </c>
      <c r="Y12024" s="37" t="e">
        <f t="shared" si="945"/>
        <v>#N/A</v>
      </c>
      <c r="Z12024" s="37"/>
      <c r="AA12024" s="37"/>
    </row>
    <row r="12025" spans="20:27">
      <c r="T12025" s="26">
        <v>12005</v>
      </c>
      <c r="U12025" s="26" t="e">
        <f t="shared" si="944"/>
        <v>#N/A</v>
      </c>
      <c r="V12025" s="36" t="e">
        <f t="shared" si="941"/>
        <v>#N/A</v>
      </c>
      <c r="W12025" s="29" t="e">
        <f t="shared" si="943"/>
        <v>#N/A</v>
      </c>
      <c r="X12025" s="37" t="e">
        <f t="shared" si="942"/>
        <v>#N/A</v>
      </c>
      <c r="Y12025" s="37" t="e">
        <f t="shared" si="945"/>
        <v>#N/A</v>
      </c>
      <c r="Z12025" s="37"/>
      <c r="AA12025" s="37"/>
    </row>
    <row r="12026" spans="20:27">
      <c r="T12026" s="26">
        <v>12006</v>
      </c>
      <c r="U12026" s="26" t="e">
        <f t="shared" si="944"/>
        <v>#N/A</v>
      </c>
      <c r="V12026" s="36" t="e">
        <f t="shared" si="941"/>
        <v>#N/A</v>
      </c>
      <c r="W12026" s="29" t="e">
        <f t="shared" si="943"/>
        <v>#N/A</v>
      </c>
      <c r="X12026" s="37" t="e">
        <f t="shared" si="942"/>
        <v>#N/A</v>
      </c>
      <c r="Y12026" s="37" t="e">
        <f t="shared" si="945"/>
        <v>#N/A</v>
      </c>
      <c r="Z12026" s="37"/>
      <c r="AA12026" s="37"/>
    </row>
    <row r="12027" spans="20:27">
      <c r="T12027" s="26">
        <v>12007</v>
      </c>
      <c r="U12027" s="26" t="e">
        <f t="shared" si="944"/>
        <v>#N/A</v>
      </c>
      <c r="V12027" s="36" t="e">
        <f t="shared" si="941"/>
        <v>#N/A</v>
      </c>
      <c r="W12027" s="29" t="e">
        <f t="shared" si="943"/>
        <v>#N/A</v>
      </c>
      <c r="X12027" s="37" t="e">
        <f t="shared" si="942"/>
        <v>#N/A</v>
      </c>
      <c r="Y12027" s="37" t="e">
        <f t="shared" si="945"/>
        <v>#N/A</v>
      </c>
      <c r="Z12027" s="37"/>
      <c r="AA12027" s="37"/>
    </row>
    <row r="12028" spans="20:27">
      <c r="T12028" s="26">
        <v>12008</v>
      </c>
      <c r="U12028" s="26" t="e">
        <f t="shared" si="944"/>
        <v>#N/A</v>
      </c>
      <c r="V12028" s="36" t="e">
        <f t="shared" si="941"/>
        <v>#N/A</v>
      </c>
      <c r="W12028" s="29" t="e">
        <f t="shared" si="943"/>
        <v>#N/A</v>
      </c>
      <c r="X12028" s="37" t="e">
        <f t="shared" si="942"/>
        <v>#N/A</v>
      </c>
      <c r="Y12028" s="37" t="e">
        <f t="shared" si="945"/>
        <v>#N/A</v>
      </c>
      <c r="Z12028" s="37"/>
      <c r="AA12028" s="37"/>
    </row>
    <row r="12029" spans="20:27">
      <c r="T12029" s="26">
        <v>12009</v>
      </c>
      <c r="U12029" s="26" t="e">
        <f t="shared" si="944"/>
        <v>#N/A</v>
      </c>
      <c r="V12029" s="36" t="e">
        <f t="shared" si="941"/>
        <v>#N/A</v>
      </c>
      <c r="W12029" s="29" t="e">
        <f t="shared" si="943"/>
        <v>#N/A</v>
      </c>
      <c r="X12029" s="37" t="e">
        <f t="shared" si="942"/>
        <v>#N/A</v>
      </c>
      <c r="Y12029" s="37" t="e">
        <f t="shared" si="945"/>
        <v>#N/A</v>
      </c>
      <c r="Z12029" s="37"/>
      <c r="AA12029" s="37"/>
    </row>
    <row r="12030" spans="20:27">
      <c r="T12030" s="26">
        <v>12010</v>
      </c>
      <c r="U12030" s="26" t="e">
        <f t="shared" si="944"/>
        <v>#N/A</v>
      </c>
      <c r="V12030" s="36" t="e">
        <f t="shared" si="941"/>
        <v>#N/A</v>
      </c>
      <c r="W12030" s="29" t="e">
        <f t="shared" si="943"/>
        <v>#N/A</v>
      </c>
      <c r="X12030" s="37" t="e">
        <f t="shared" si="942"/>
        <v>#N/A</v>
      </c>
      <c r="Y12030" s="37" t="e">
        <f t="shared" si="945"/>
        <v>#N/A</v>
      </c>
      <c r="Z12030" s="37"/>
      <c r="AA12030" s="37"/>
    </row>
    <row r="12031" spans="20:27">
      <c r="T12031" s="26">
        <v>12011</v>
      </c>
      <c r="U12031" s="26" t="e">
        <f t="shared" si="944"/>
        <v>#N/A</v>
      </c>
      <c r="V12031" s="36" t="e">
        <f t="shared" si="941"/>
        <v>#N/A</v>
      </c>
      <c r="W12031" s="29" t="e">
        <f t="shared" si="943"/>
        <v>#N/A</v>
      </c>
      <c r="X12031" s="37" t="e">
        <f t="shared" si="942"/>
        <v>#N/A</v>
      </c>
      <c r="Y12031" s="37" t="e">
        <f t="shared" si="945"/>
        <v>#N/A</v>
      </c>
      <c r="Z12031" s="37"/>
      <c r="AA12031" s="37"/>
    </row>
    <row r="12032" spans="20:27">
      <c r="T12032" s="26">
        <v>12012</v>
      </c>
      <c r="U12032" s="26" t="e">
        <f t="shared" si="944"/>
        <v>#N/A</v>
      </c>
      <c r="V12032" s="36" t="e">
        <f t="shared" si="941"/>
        <v>#N/A</v>
      </c>
      <c r="W12032" s="29" t="e">
        <f t="shared" si="943"/>
        <v>#N/A</v>
      </c>
      <c r="X12032" s="37" t="e">
        <f t="shared" si="942"/>
        <v>#N/A</v>
      </c>
      <c r="Y12032" s="37" t="e">
        <f t="shared" si="945"/>
        <v>#N/A</v>
      </c>
      <c r="Z12032" s="37"/>
      <c r="AA12032" s="37"/>
    </row>
    <row r="12033" spans="20:27">
      <c r="T12033" s="26">
        <v>12013</v>
      </c>
      <c r="U12033" s="26" t="e">
        <f t="shared" si="944"/>
        <v>#N/A</v>
      </c>
      <c r="V12033" s="36" t="e">
        <f t="shared" si="941"/>
        <v>#N/A</v>
      </c>
      <c r="W12033" s="29" t="e">
        <f t="shared" si="943"/>
        <v>#N/A</v>
      </c>
      <c r="X12033" s="37" t="e">
        <f t="shared" si="942"/>
        <v>#N/A</v>
      </c>
      <c r="Y12033" s="37" t="e">
        <f t="shared" si="945"/>
        <v>#N/A</v>
      </c>
      <c r="Z12033" s="37"/>
      <c r="AA12033" s="37"/>
    </row>
    <row r="12034" spans="20:27">
      <c r="T12034" s="26">
        <v>12014</v>
      </c>
      <c r="U12034" s="26" t="e">
        <f t="shared" si="944"/>
        <v>#N/A</v>
      </c>
      <c r="V12034" s="36" t="e">
        <f t="shared" si="941"/>
        <v>#N/A</v>
      </c>
      <c r="W12034" s="29" t="e">
        <f t="shared" si="943"/>
        <v>#N/A</v>
      </c>
      <c r="X12034" s="37" t="e">
        <f t="shared" si="942"/>
        <v>#N/A</v>
      </c>
      <c r="Y12034" s="37" t="e">
        <f t="shared" si="945"/>
        <v>#N/A</v>
      </c>
      <c r="Z12034" s="37"/>
      <c r="AA12034" s="37"/>
    </row>
    <row r="12035" spans="20:27">
      <c r="T12035" s="26">
        <v>12015</v>
      </c>
      <c r="U12035" s="26" t="e">
        <f t="shared" si="944"/>
        <v>#N/A</v>
      </c>
      <c r="V12035" s="36" t="e">
        <f t="shared" si="941"/>
        <v>#N/A</v>
      </c>
      <c r="W12035" s="29" t="e">
        <f t="shared" si="943"/>
        <v>#N/A</v>
      </c>
      <c r="X12035" s="37" t="e">
        <f t="shared" si="942"/>
        <v>#N/A</v>
      </c>
      <c r="Y12035" s="37" t="e">
        <f t="shared" si="945"/>
        <v>#N/A</v>
      </c>
      <c r="Z12035" s="37"/>
      <c r="AA12035" s="37"/>
    </row>
    <row r="12036" spans="20:27">
      <c r="T12036" s="26">
        <v>12016</v>
      </c>
      <c r="U12036" s="26" t="e">
        <f t="shared" si="944"/>
        <v>#N/A</v>
      </c>
      <c r="V12036" s="36" t="e">
        <f t="shared" si="941"/>
        <v>#N/A</v>
      </c>
      <c r="W12036" s="29" t="e">
        <f t="shared" si="943"/>
        <v>#N/A</v>
      </c>
      <c r="X12036" s="37" t="e">
        <f t="shared" si="942"/>
        <v>#N/A</v>
      </c>
      <c r="Y12036" s="37" t="e">
        <f t="shared" si="945"/>
        <v>#N/A</v>
      </c>
      <c r="Z12036" s="37"/>
      <c r="AA12036" s="37"/>
    </row>
    <row r="12037" spans="20:27">
      <c r="T12037" s="26">
        <v>12017</v>
      </c>
      <c r="U12037" s="26" t="e">
        <f t="shared" si="944"/>
        <v>#N/A</v>
      </c>
      <c r="V12037" s="36" t="e">
        <f t="shared" si="941"/>
        <v>#N/A</v>
      </c>
      <c r="W12037" s="29" t="e">
        <f t="shared" si="943"/>
        <v>#N/A</v>
      </c>
      <c r="X12037" s="37" t="e">
        <f t="shared" si="942"/>
        <v>#N/A</v>
      </c>
      <c r="Y12037" s="37" t="e">
        <f t="shared" si="945"/>
        <v>#N/A</v>
      </c>
      <c r="Z12037" s="37"/>
      <c r="AA12037" s="37"/>
    </row>
    <row r="12038" spans="20:27">
      <c r="T12038" s="26">
        <v>12018</v>
      </c>
      <c r="U12038" s="26" t="e">
        <f t="shared" si="944"/>
        <v>#N/A</v>
      </c>
      <c r="V12038" s="36" t="e">
        <f t="shared" si="941"/>
        <v>#N/A</v>
      </c>
      <c r="W12038" s="29" t="e">
        <f t="shared" si="943"/>
        <v>#N/A</v>
      </c>
      <c r="X12038" s="37" t="e">
        <f t="shared" si="942"/>
        <v>#N/A</v>
      </c>
      <c r="Y12038" s="37" t="e">
        <f t="shared" si="945"/>
        <v>#N/A</v>
      </c>
      <c r="Z12038" s="37"/>
      <c r="AA12038" s="37"/>
    </row>
    <row r="12039" spans="20:27">
      <c r="T12039" s="26">
        <v>12019</v>
      </c>
      <c r="U12039" s="26" t="e">
        <f t="shared" si="944"/>
        <v>#N/A</v>
      </c>
      <c r="V12039" s="36" t="e">
        <f t="shared" si="941"/>
        <v>#N/A</v>
      </c>
      <c r="W12039" s="29" t="e">
        <f t="shared" si="943"/>
        <v>#N/A</v>
      </c>
      <c r="X12039" s="37" t="e">
        <f t="shared" si="942"/>
        <v>#N/A</v>
      </c>
      <c r="Y12039" s="37" t="e">
        <f t="shared" si="945"/>
        <v>#N/A</v>
      </c>
      <c r="Z12039" s="37"/>
      <c r="AA12039" s="37"/>
    </row>
    <row r="12040" spans="20:27">
      <c r="T12040" s="26">
        <v>12020</v>
      </c>
      <c r="U12040" s="26" t="e">
        <f t="shared" si="944"/>
        <v>#N/A</v>
      </c>
      <c r="V12040" s="36" t="e">
        <f t="shared" ref="V12040:V12103" si="946">K$23*EXP(M$22*LOG(T12040/O$23))</f>
        <v>#N/A</v>
      </c>
      <c r="W12040" s="29" t="e">
        <f t="shared" si="943"/>
        <v>#N/A</v>
      </c>
      <c r="X12040" s="37" t="e">
        <f t="shared" ref="X12040:X12103" si="947">IF(($K$60+15)&gt;T12040,T12040,(#N/A))</f>
        <v>#N/A</v>
      </c>
      <c r="Y12040" s="37" t="e">
        <f t="shared" si="945"/>
        <v>#N/A</v>
      </c>
      <c r="Z12040" s="37"/>
      <c r="AA12040" s="37"/>
    </row>
    <row r="12041" spans="20:27">
      <c r="T12041" s="26">
        <v>12021</v>
      </c>
      <c r="U12041" s="26" t="e">
        <f t="shared" si="944"/>
        <v>#N/A</v>
      </c>
      <c r="V12041" s="36" t="e">
        <f t="shared" si="946"/>
        <v>#N/A</v>
      </c>
      <c r="W12041" s="29" t="e">
        <f t="shared" si="943"/>
        <v>#N/A</v>
      </c>
      <c r="X12041" s="37" t="e">
        <f t="shared" si="947"/>
        <v>#N/A</v>
      </c>
      <c r="Y12041" s="37" t="e">
        <f t="shared" si="945"/>
        <v>#N/A</v>
      </c>
      <c r="Z12041" s="37"/>
      <c r="AA12041" s="37"/>
    </row>
    <row r="12042" spans="20:27">
      <c r="T12042" s="26">
        <v>12022</v>
      </c>
      <c r="U12042" s="26" t="e">
        <f t="shared" si="944"/>
        <v>#N/A</v>
      </c>
      <c r="V12042" s="36" t="e">
        <f t="shared" si="946"/>
        <v>#N/A</v>
      </c>
      <c r="W12042" s="29" t="e">
        <f t="shared" si="943"/>
        <v>#N/A</v>
      </c>
      <c r="X12042" s="37" t="e">
        <f t="shared" si="947"/>
        <v>#N/A</v>
      </c>
      <c r="Y12042" s="37" t="e">
        <f t="shared" si="945"/>
        <v>#N/A</v>
      </c>
      <c r="Z12042" s="37"/>
      <c r="AA12042" s="37"/>
    </row>
    <row r="12043" spans="20:27">
      <c r="T12043" s="26">
        <v>12023</v>
      </c>
      <c r="U12043" s="26" t="e">
        <f t="shared" si="944"/>
        <v>#N/A</v>
      </c>
      <c r="V12043" s="36" t="e">
        <f t="shared" si="946"/>
        <v>#N/A</v>
      </c>
      <c r="W12043" s="29" t="e">
        <f t="shared" si="943"/>
        <v>#N/A</v>
      </c>
      <c r="X12043" s="37" t="e">
        <f t="shared" si="947"/>
        <v>#N/A</v>
      </c>
      <c r="Y12043" s="37" t="e">
        <f t="shared" si="945"/>
        <v>#N/A</v>
      </c>
      <c r="Z12043" s="37"/>
      <c r="AA12043" s="37"/>
    </row>
    <row r="12044" spans="20:27">
      <c r="T12044" s="26">
        <v>12024</v>
      </c>
      <c r="U12044" s="26" t="e">
        <f t="shared" si="944"/>
        <v>#N/A</v>
      </c>
      <c r="V12044" s="36" t="e">
        <f t="shared" si="946"/>
        <v>#N/A</v>
      </c>
      <c r="W12044" s="29" t="e">
        <f t="shared" si="943"/>
        <v>#N/A</v>
      </c>
      <c r="X12044" s="37" t="e">
        <f t="shared" si="947"/>
        <v>#N/A</v>
      </c>
      <c r="Y12044" s="37" t="e">
        <f t="shared" si="945"/>
        <v>#N/A</v>
      </c>
      <c r="Z12044" s="37"/>
      <c r="AA12044" s="37"/>
    </row>
    <row r="12045" spans="20:27">
      <c r="T12045" s="26">
        <v>12025</v>
      </c>
      <c r="U12045" s="26" t="e">
        <f t="shared" si="944"/>
        <v>#N/A</v>
      </c>
      <c r="V12045" s="36" t="e">
        <f t="shared" si="946"/>
        <v>#N/A</v>
      </c>
      <c r="W12045" s="29" t="e">
        <f t="shared" si="943"/>
        <v>#N/A</v>
      </c>
      <c r="X12045" s="37" t="e">
        <f t="shared" si="947"/>
        <v>#N/A</v>
      </c>
      <c r="Y12045" s="37" t="e">
        <f t="shared" si="945"/>
        <v>#N/A</v>
      </c>
      <c r="Z12045" s="37"/>
      <c r="AA12045" s="37"/>
    </row>
    <row r="12046" spans="20:27">
      <c r="T12046" s="26">
        <v>12026</v>
      </c>
      <c r="U12046" s="26" t="e">
        <f t="shared" si="944"/>
        <v>#N/A</v>
      </c>
      <c r="V12046" s="36" t="e">
        <f t="shared" si="946"/>
        <v>#N/A</v>
      </c>
      <c r="W12046" s="29" t="e">
        <f t="shared" si="943"/>
        <v>#N/A</v>
      </c>
      <c r="X12046" s="37" t="e">
        <f t="shared" si="947"/>
        <v>#N/A</v>
      </c>
      <c r="Y12046" s="37" t="e">
        <f t="shared" si="945"/>
        <v>#N/A</v>
      </c>
      <c r="Z12046" s="37"/>
      <c r="AA12046" s="37"/>
    </row>
    <row r="12047" spans="20:27">
      <c r="T12047" s="26">
        <v>12027</v>
      </c>
      <c r="U12047" s="26" t="e">
        <f t="shared" si="944"/>
        <v>#N/A</v>
      </c>
      <c r="V12047" s="36" t="e">
        <f t="shared" si="946"/>
        <v>#N/A</v>
      </c>
      <c r="W12047" s="29" t="e">
        <f t="shared" si="943"/>
        <v>#N/A</v>
      </c>
      <c r="X12047" s="37" t="e">
        <f t="shared" si="947"/>
        <v>#N/A</v>
      </c>
      <c r="Y12047" s="37" t="e">
        <f t="shared" si="945"/>
        <v>#N/A</v>
      </c>
      <c r="Z12047" s="37"/>
      <c r="AA12047" s="37"/>
    </row>
    <row r="12048" spans="20:27">
      <c r="T12048" s="26">
        <v>12028</v>
      </c>
      <c r="U12048" s="26" t="e">
        <f t="shared" si="944"/>
        <v>#N/A</v>
      </c>
      <c r="V12048" s="36" t="e">
        <f t="shared" si="946"/>
        <v>#N/A</v>
      </c>
      <c r="W12048" s="29" t="e">
        <f t="shared" si="943"/>
        <v>#N/A</v>
      </c>
      <c r="X12048" s="37" t="e">
        <f t="shared" si="947"/>
        <v>#N/A</v>
      </c>
      <c r="Y12048" s="37" t="e">
        <f t="shared" si="945"/>
        <v>#N/A</v>
      </c>
      <c r="Z12048" s="37"/>
      <c r="AA12048" s="37"/>
    </row>
    <row r="12049" spans="20:27">
      <c r="T12049" s="26">
        <v>12029</v>
      </c>
      <c r="U12049" s="26" t="e">
        <f t="shared" si="944"/>
        <v>#N/A</v>
      </c>
      <c r="V12049" s="36" t="e">
        <f t="shared" si="946"/>
        <v>#N/A</v>
      </c>
      <c r="W12049" s="29" t="e">
        <f t="shared" si="943"/>
        <v>#N/A</v>
      </c>
      <c r="X12049" s="37" t="e">
        <f t="shared" si="947"/>
        <v>#N/A</v>
      </c>
      <c r="Y12049" s="37" t="e">
        <f t="shared" si="945"/>
        <v>#N/A</v>
      </c>
      <c r="Z12049" s="37"/>
      <c r="AA12049" s="37"/>
    </row>
    <row r="12050" spans="20:27">
      <c r="T12050" s="26">
        <v>12030</v>
      </c>
      <c r="U12050" s="26" t="e">
        <f t="shared" si="944"/>
        <v>#N/A</v>
      </c>
      <c r="V12050" s="36" t="e">
        <f t="shared" si="946"/>
        <v>#N/A</v>
      </c>
      <c r="W12050" s="29" t="e">
        <f t="shared" si="943"/>
        <v>#N/A</v>
      </c>
      <c r="X12050" s="37" t="e">
        <f t="shared" si="947"/>
        <v>#N/A</v>
      </c>
      <c r="Y12050" s="37" t="e">
        <f t="shared" si="945"/>
        <v>#N/A</v>
      </c>
      <c r="Z12050" s="37"/>
      <c r="AA12050" s="37"/>
    </row>
    <row r="12051" spans="20:27">
      <c r="T12051" s="26">
        <v>12031</v>
      </c>
      <c r="U12051" s="26" t="e">
        <f t="shared" si="944"/>
        <v>#N/A</v>
      </c>
      <c r="V12051" s="36" t="e">
        <f t="shared" si="946"/>
        <v>#N/A</v>
      </c>
      <c r="W12051" s="29" t="e">
        <f t="shared" si="943"/>
        <v>#N/A</v>
      </c>
      <c r="X12051" s="37" t="e">
        <f t="shared" si="947"/>
        <v>#N/A</v>
      </c>
      <c r="Y12051" s="37" t="e">
        <f t="shared" si="945"/>
        <v>#N/A</v>
      </c>
      <c r="Z12051" s="37"/>
      <c r="AA12051" s="37"/>
    </row>
    <row r="12052" spans="20:27">
      <c r="T12052" s="26">
        <v>12032</v>
      </c>
      <c r="U12052" s="26" t="e">
        <f t="shared" si="944"/>
        <v>#N/A</v>
      </c>
      <c r="V12052" s="36" t="e">
        <f t="shared" si="946"/>
        <v>#N/A</v>
      </c>
      <c r="W12052" s="29" t="e">
        <f t="shared" si="943"/>
        <v>#N/A</v>
      </c>
      <c r="X12052" s="37" t="e">
        <f t="shared" si="947"/>
        <v>#N/A</v>
      </c>
      <c r="Y12052" s="37" t="e">
        <f t="shared" si="945"/>
        <v>#N/A</v>
      </c>
      <c r="Z12052" s="37"/>
      <c r="AA12052" s="37"/>
    </row>
    <row r="12053" spans="20:27">
      <c r="T12053" s="26">
        <v>12033</v>
      </c>
      <c r="U12053" s="26" t="e">
        <f t="shared" si="944"/>
        <v>#N/A</v>
      </c>
      <c r="V12053" s="36" t="e">
        <f t="shared" si="946"/>
        <v>#N/A</v>
      </c>
      <c r="W12053" s="29" t="e">
        <f t="shared" ref="W12053:W12116" si="948">IF(U12053="",(#N/A),V12053)</f>
        <v>#N/A</v>
      </c>
      <c r="X12053" s="37" t="e">
        <f t="shared" si="947"/>
        <v>#N/A</v>
      </c>
      <c r="Y12053" s="37" t="e">
        <f t="shared" si="945"/>
        <v>#N/A</v>
      </c>
      <c r="Z12053" s="37"/>
      <c r="AA12053" s="37"/>
    </row>
    <row r="12054" spans="20:27">
      <c r="T12054" s="26">
        <v>12034</v>
      </c>
      <c r="U12054" s="26" t="e">
        <f t="shared" ref="U12054:U12117" si="949">IF(MAX(D$20:D$64)&lt;T12054,(#N/A),T12054)</f>
        <v>#N/A</v>
      </c>
      <c r="V12054" s="36" t="e">
        <f t="shared" si="946"/>
        <v>#N/A</v>
      </c>
      <c r="W12054" s="29" t="e">
        <f t="shared" si="948"/>
        <v>#N/A</v>
      </c>
      <c r="X12054" s="37" t="e">
        <f t="shared" si="947"/>
        <v>#N/A</v>
      </c>
      <c r="Y12054" s="37" t="e">
        <f t="shared" si="945"/>
        <v>#N/A</v>
      </c>
      <c r="Z12054" s="37"/>
      <c r="AA12054" s="37"/>
    </row>
    <row r="12055" spans="20:27">
      <c r="T12055" s="26">
        <v>12035</v>
      </c>
      <c r="U12055" s="26" t="e">
        <f t="shared" si="949"/>
        <v>#N/A</v>
      </c>
      <c r="V12055" s="36" t="e">
        <f t="shared" si="946"/>
        <v>#N/A</v>
      </c>
      <c r="W12055" s="29" t="e">
        <f t="shared" si="948"/>
        <v>#N/A</v>
      </c>
      <c r="X12055" s="37" t="e">
        <f t="shared" si="947"/>
        <v>#N/A</v>
      </c>
      <c r="Y12055" s="37" t="e">
        <f t="shared" si="945"/>
        <v>#N/A</v>
      </c>
      <c r="Z12055" s="37"/>
      <c r="AA12055" s="37"/>
    </row>
    <row r="12056" spans="20:27">
      <c r="T12056" s="26">
        <v>12036</v>
      </c>
      <c r="U12056" s="26" t="e">
        <f t="shared" si="949"/>
        <v>#N/A</v>
      </c>
      <c r="V12056" s="36" t="e">
        <f t="shared" si="946"/>
        <v>#N/A</v>
      </c>
      <c r="W12056" s="29" t="e">
        <f t="shared" si="948"/>
        <v>#N/A</v>
      </c>
      <c r="X12056" s="37" t="e">
        <f t="shared" si="947"/>
        <v>#N/A</v>
      </c>
      <c r="Y12056" s="37" t="e">
        <f t="shared" si="945"/>
        <v>#N/A</v>
      </c>
      <c r="Z12056" s="37"/>
      <c r="AA12056" s="37"/>
    </row>
    <row r="12057" spans="20:27">
      <c r="T12057" s="26">
        <v>12037</v>
      </c>
      <c r="U12057" s="26" t="e">
        <f t="shared" si="949"/>
        <v>#N/A</v>
      </c>
      <c r="V12057" s="36" t="e">
        <f t="shared" si="946"/>
        <v>#N/A</v>
      </c>
      <c r="W12057" s="29" t="e">
        <f t="shared" si="948"/>
        <v>#N/A</v>
      </c>
      <c r="X12057" s="37" t="e">
        <f t="shared" si="947"/>
        <v>#N/A</v>
      </c>
      <c r="Y12057" s="37" t="e">
        <f t="shared" si="945"/>
        <v>#N/A</v>
      </c>
      <c r="Z12057" s="37"/>
      <c r="AA12057" s="37"/>
    </row>
    <row r="12058" spans="20:27">
      <c r="T12058" s="26">
        <v>12038</v>
      </c>
      <c r="U12058" s="26" t="e">
        <f t="shared" si="949"/>
        <v>#N/A</v>
      </c>
      <c r="V12058" s="36" t="e">
        <f t="shared" si="946"/>
        <v>#N/A</v>
      </c>
      <c r="W12058" s="29" t="e">
        <f t="shared" si="948"/>
        <v>#N/A</v>
      </c>
      <c r="X12058" s="37" t="e">
        <f t="shared" si="947"/>
        <v>#N/A</v>
      </c>
      <c r="Y12058" s="37" t="e">
        <f t="shared" si="945"/>
        <v>#N/A</v>
      </c>
      <c r="Z12058" s="37"/>
      <c r="AA12058" s="37"/>
    </row>
    <row r="12059" spans="20:27">
      <c r="T12059" s="26">
        <v>12039</v>
      </c>
      <c r="U12059" s="26" t="e">
        <f t="shared" si="949"/>
        <v>#N/A</v>
      </c>
      <c r="V12059" s="36" t="e">
        <f t="shared" si="946"/>
        <v>#N/A</v>
      </c>
      <c r="W12059" s="29" t="e">
        <f t="shared" si="948"/>
        <v>#N/A</v>
      </c>
      <c r="X12059" s="37" t="e">
        <f t="shared" si="947"/>
        <v>#N/A</v>
      </c>
      <c r="Y12059" s="37" t="e">
        <f t="shared" si="945"/>
        <v>#N/A</v>
      </c>
      <c r="Z12059" s="37"/>
      <c r="AA12059" s="37"/>
    </row>
    <row r="12060" spans="20:27">
      <c r="T12060" s="26">
        <v>12040</v>
      </c>
      <c r="U12060" s="26" t="e">
        <f t="shared" si="949"/>
        <v>#N/A</v>
      </c>
      <c r="V12060" s="36" t="e">
        <f t="shared" si="946"/>
        <v>#N/A</v>
      </c>
      <c r="W12060" s="29" t="e">
        <f t="shared" si="948"/>
        <v>#N/A</v>
      </c>
      <c r="X12060" s="37" t="e">
        <f t="shared" si="947"/>
        <v>#N/A</v>
      </c>
      <c r="Y12060" s="37" t="e">
        <f t="shared" si="945"/>
        <v>#N/A</v>
      </c>
      <c r="Z12060" s="37"/>
      <c r="AA12060" s="37"/>
    </row>
    <row r="12061" spans="20:27">
      <c r="T12061" s="26">
        <v>12041</v>
      </c>
      <c r="U12061" s="26" t="e">
        <f t="shared" si="949"/>
        <v>#N/A</v>
      </c>
      <c r="V12061" s="36" t="e">
        <f t="shared" si="946"/>
        <v>#N/A</v>
      </c>
      <c r="W12061" s="29" t="e">
        <f t="shared" si="948"/>
        <v>#N/A</v>
      </c>
      <c r="X12061" s="37" t="e">
        <f t="shared" si="947"/>
        <v>#N/A</v>
      </c>
      <c r="Y12061" s="37" t="e">
        <f t="shared" si="945"/>
        <v>#N/A</v>
      </c>
      <c r="Z12061" s="37"/>
      <c r="AA12061" s="37"/>
    </row>
    <row r="12062" spans="20:27">
      <c r="T12062" s="26">
        <v>12042</v>
      </c>
      <c r="U12062" s="26" t="e">
        <f t="shared" si="949"/>
        <v>#N/A</v>
      </c>
      <c r="V12062" s="36" t="e">
        <f t="shared" si="946"/>
        <v>#N/A</v>
      </c>
      <c r="W12062" s="29" t="e">
        <f t="shared" si="948"/>
        <v>#N/A</v>
      </c>
      <c r="X12062" s="37" t="e">
        <f t="shared" si="947"/>
        <v>#N/A</v>
      </c>
      <c r="Y12062" s="37" t="e">
        <f t="shared" si="945"/>
        <v>#N/A</v>
      </c>
      <c r="Z12062" s="37"/>
      <c r="AA12062" s="37"/>
    </row>
    <row r="12063" spans="20:27">
      <c r="T12063" s="26">
        <v>12043</v>
      </c>
      <c r="U12063" s="26" t="e">
        <f t="shared" si="949"/>
        <v>#N/A</v>
      </c>
      <c r="V12063" s="36" t="e">
        <f t="shared" si="946"/>
        <v>#N/A</v>
      </c>
      <c r="W12063" s="29" t="e">
        <f t="shared" si="948"/>
        <v>#N/A</v>
      </c>
      <c r="X12063" s="37" t="e">
        <f t="shared" si="947"/>
        <v>#N/A</v>
      </c>
      <c r="Y12063" s="37" t="e">
        <f t="shared" ref="Y12063:Y12126" si="950">IF(($K$60+15)&gt;T12063,K$23*EXP(M$22*LOG(T12063/O$23)),(#N/A))</f>
        <v>#N/A</v>
      </c>
      <c r="Z12063" s="37"/>
      <c r="AA12063" s="37"/>
    </row>
    <row r="12064" spans="20:27">
      <c r="T12064" s="26">
        <v>12044</v>
      </c>
      <c r="U12064" s="26" t="e">
        <f t="shared" si="949"/>
        <v>#N/A</v>
      </c>
      <c r="V12064" s="36" t="e">
        <f t="shared" si="946"/>
        <v>#N/A</v>
      </c>
      <c r="W12064" s="29" t="e">
        <f t="shared" si="948"/>
        <v>#N/A</v>
      </c>
      <c r="X12064" s="37" t="e">
        <f t="shared" si="947"/>
        <v>#N/A</v>
      </c>
      <c r="Y12064" s="37" t="e">
        <f t="shared" si="950"/>
        <v>#N/A</v>
      </c>
      <c r="Z12064" s="37"/>
      <c r="AA12064" s="37"/>
    </row>
    <row r="12065" spans="20:27">
      <c r="T12065" s="26">
        <v>12045</v>
      </c>
      <c r="U12065" s="26" t="e">
        <f t="shared" si="949"/>
        <v>#N/A</v>
      </c>
      <c r="V12065" s="36" t="e">
        <f t="shared" si="946"/>
        <v>#N/A</v>
      </c>
      <c r="W12065" s="29" t="e">
        <f t="shared" si="948"/>
        <v>#N/A</v>
      </c>
      <c r="X12065" s="37" t="e">
        <f t="shared" si="947"/>
        <v>#N/A</v>
      </c>
      <c r="Y12065" s="37" t="e">
        <f t="shared" si="950"/>
        <v>#N/A</v>
      </c>
      <c r="Z12065" s="37"/>
      <c r="AA12065" s="37"/>
    </row>
    <row r="12066" spans="20:27">
      <c r="T12066" s="26">
        <v>12046</v>
      </c>
      <c r="U12066" s="26" t="e">
        <f t="shared" si="949"/>
        <v>#N/A</v>
      </c>
      <c r="V12066" s="36" t="e">
        <f t="shared" si="946"/>
        <v>#N/A</v>
      </c>
      <c r="W12066" s="29" t="e">
        <f t="shared" si="948"/>
        <v>#N/A</v>
      </c>
      <c r="X12066" s="37" t="e">
        <f t="shared" si="947"/>
        <v>#N/A</v>
      </c>
      <c r="Y12066" s="37" t="e">
        <f t="shared" si="950"/>
        <v>#N/A</v>
      </c>
      <c r="Z12066" s="37"/>
      <c r="AA12066" s="37"/>
    </row>
    <row r="12067" spans="20:27">
      <c r="T12067" s="26">
        <v>12047</v>
      </c>
      <c r="U12067" s="26" t="e">
        <f t="shared" si="949"/>
        <v>#N/A</v>
      </c>
      <c r="V12067" s="36" t="e">
        <f t="shared" si="946"/>
        <v>#N/A</v>
      </c>
      <c r="W12067" s="29" t="e">
        <f t="shared" si="948"/>
        <v>#N/A</v>
      </c>
      <c r="X12067" s="37" t="e">
        <f t="shared" si="947"/>
        <v>#N/A</v>
      </c>
      <c r="Y12067" s="37" t="e">
        <f t="shared" si="950"/>
        <v>#N/A</v>
      </c>
      <c r="Z12067" s="37"/>
      <c r="AA12067" s="37"/>
    </row>
    <row r="12068" spans="20:27">
      <c r="T12068" s="26">
        <v>12048</v>
      </c>
      <c r="U12068" s="26" t="e">
        <f t="shared" si="949"/>
        <v>#N/A</v>
      </c>
      <c r="V12068" s="36" t="e">
        <f t="shared" si="946"/>
        <v>#N/A</v>
      </c>
      <c r="W12068" s="29" t="e">
        <f t="shared" si="948"/>
        <v>#N/A</v>
      </c>
      <c r="X12068" s="37" t="e">
        <f t="shared" si="947"/>
        <v>#N/A</v>
      </c>
      <c r="Y12068" s="37" t="e">
        <f t="shared" si="950"/>
        <v>#N/A</v>
      </c>
      <c r="Z12068" s="37"/>
      <c r="AA12068" s="37"/>
    </row>
    <row r="12069" spans="20:27">
      <c r="T12069" s="26">
        <v>12049</v>
      </c>
      <c r="U12069" s="26" t="e">
        <f t="shared" si="949"/>
        <v>#N/A</v>
      </c>
      <c r="V12069" s="36" t="e">
        <f t="shared" si="946"/>
        <v>#N/A</v>
      </c>
      <c r="W12069" s="29" t="e">
        <f t="shared" si="948"/>
        <v>#N/A</v>
      </c>
      <c r="X12069" s="37" t="e">
        <f t="shared" si="947"/>
        <v>#N/A</v>
      </c>
      <c r="Y12069" s="37" t="e">
        <f t="shared" si="950"/>
        <v>#N/A</v>
      </c>
      <c r="Z12069" s="37"/>
      <c r="AA12069" s="37"/>
    </row>
    <row r="12070" spans="20:27">
      <c r="T12070" s="26">
        <v>12050</v>
      </c>
      <c r="U12070" s="26" t="e">
        <f t="shared" si="949"/>
        <v>#N/A</v>
      </c>
      <c r="V12070" s="36" t="e">
        <f t="shared" si="946"/>
        <v>#N/A</v>
      </c>
      <c r="W12070" s="29" t="e">
        <f t="shared" si="948"/>
        <v>#N/A</v>
      </c>
      <c r="X12070" s="37" t="e">
        <f t="shared" si="947"/>
        <v>#N/A</v>
      </c>
      <c r="Y12070" s="37" t="e">
        <f t="shared" si="950"/>
        <v>#N/A</v>
      </c>
      <c r="Z12070" s="37"/>
      <c r="AA12070" s="37"/>
    </row>
    <row r="12071" spans="20:27">
      <c r="T12071" s="26">
        <v>12051</v>
      </c>
      <c r="U12071" s="26" t="e">
        <f t="shared" si="949"/>
        <v>#N/A</v>
      </c>
      <c r="V12071" s="36" t="e">
        <f t="shared" si="946"/>
        <v>#N/A</v>
      </c>
      <c r="W12071" s="29" t="e">
        <f t="shared" si="948"/>
        <v>#N/A</v>
      </c>
      <c r="X12071" s="37" t="e">
        <f t="shared" si="947"/>
        <v>#N/A</v>
      </c>
      <c r="Y12071" s="37" t="e">
        <f t="shared" si="950"/>
        <v>#N/A</v>
      </c>
      <c r="Z12071" s="37"/>
      <c r="AA12071" s="37"/>
    </row>
    <row r="12072" spans="20:27">
      <c r="T12072" s="26">
        <v>12052</v>
      </c>
      <c r="U12072" s="26" t="e">
        <f t="shared" si="949"/>
        <v>#N/A</v>
      </c>
      <c r="V12072" s="36" t="e">
        <f t="shared" si="946"/>
        <v>#N/A</v>
      </c>
      <c r="W12072" s="29" t="e">
        <f t="shared" si="948"/>
        <v>#N/A</v>
      </c>
      <c r="X12072" s="37" t="e">
        <f t="shared" si="947"/>
        <v>#N/A</v>
      </c>
      <c r="Y12072" s="37" t="e">
        <f t="shared" si="950"/>
        <v>#N/A</v>
      </c>
      <c r="Z12072" s="37"/>
      <c r="AA12072" s="37"/>
    </row>
    <row r="12073" spans="20:27">
      <c r="T12073" s="26">
        <v>12053</v>
      </c>
      <c r="U12073" s="26" t="e">
        <f t="shared" si="949"/>
        <v>#N/A</v>
      </c>
      <c r="V12073" s="36" t="e">
        <f t="shared" si="946"/>
        <v>#N/A</v>
      </c>
      <c r="W12073" s="29" t="e">
        <f t="shared" si="948"/>
        <v>#N/A</v>
      </c>
      <c r="X12073" s="37" t="e">
        <f t="shared" si="947"/>
        <v>#N/A</v>
      </c>
      <c r="Y12073" s="37" t="e">
        <f t="shared" si="950"/>
        <v>#N/A</v>
      </c>
      <c r="Z12073" s="37"/>
      <c r="AA12073" s="37"/>
    </row>
    <row r="12074" spans="20:27">
      <c r="T12074" s="26">
        <v>12054</v>
      </c>
      <c r="U12074" s="26" t="e">
        <f t="shared" si="949"/>
        <v>#N/A</v>
      </c>
      <c r="V12074" s="36" t="e">
        <f t="shared" si="946"/>
        <v>#N/A</v>
      </c>
      <c r="W12074" s="29" t="e">
        <f t="shared" si="948"/>
        <v>#N/A</v>
      </c>
      <c r="X12074" s="37" t="e">
        <f t="shared" si="947"/>
        <v>#N/A</v>
      </c>
      <c r="Y12074" s="37" t="e">
        <f t="shared" si="950"/>
        <v>#N/A</v>
      </c>
      <c r="Z12074" s="37"/>
      <c r="AA12074" s="37"/>
    </row>
    <row r="12075" spans="20:27">
      <c r="T12075" s="26">
        <v>12055</v>
      </c>
      <c r="U12075" s="26" t="e">
        <f t="shared" si="949"/>
        <v>#N/A</v>
      </c>
      <c r="V12075" s="36" t="e">
        <f t="shared" si="946"/>
        <v>#N/A</v>
      </c>
      <c r="W12075" s="29" t="e">
        <f t="shared" si="948"/>
        <v>#N/A</v>
      </c>
      <c r="X12075" s="37" t="e">
        <f t="shared" si="947"/>
        <v>#N/A</v>
      </c>
      <c r="Y12075" s="37" t="e">
        <f t="shared" si="950"/>
        <v>#N/A</v>
      </c>
      <c r="Z12075" s="37"/>
      <c r="AA12075" s="37"/>
    </row>
    <row r="12076" spans="20:27">
      <c r="T12076" s="26">
        <v>12056</v>
      </c>
      <c r="U12076" s="26" t="e">
        <f t="shared" si="949"/>
        <v>#N/A</v>
      </c>
      <c r="V12076" s="36" t="e">
        <f t="shared" si="946"/>
        <v>#N/A</v>
      </c>
      <c r="W12076" s="29" t="e">
        <f t="shared" si="948"/>
        <v>#N/A</v>
      </c>
      <c r="X12076" s="37" t="e">
        <f t="shared" si="947"/>
        <v>#N/A</v>
      </c>
      <c r="Y12076" s="37" t="e">
        <f t="shared" si="950"/>
        <v>#N/A</v>
      </c>
      <c r="Z12076" s="37"/>
      <c r="AA12076" s="37"/>
    </row>
    <row r="12077" spans="20:27">
      <c r="T12077" s="26">
        <v>12057</v>
      </c>
      <c r="U12077" s="26" t="e">
        <f t="shared" si="949"/>
        <v>#N/A</v>
      </c>
      <c r="V12077" s="36" t="e">
        <f t="shared" si="946"/>
        <v>#N/A</v>
      </c>
      <c r="W12077" s="29" t="e">
        <f t="shared" si="948"/>
        <v>#N/A</v>
      </c>
      <c r="X12077" s="37" t="e">
        <f t="shared" si="947"/>
        <v>#N/A</v>
      </c>
      <c r="Y12077" s="37" t="e">
        <f t="shared" si="950"/>
        <v>#N/A</v>
      </c>
      <c r="Z12077" s="37"/>
      <c r="AA12077" s="37"/>
    </row>
    <row r="12078" spans="20:27">
      <c r="T12078" s="26">
        <v>12058</v>
      </c>
      <c r="U12078" s="26" t="e">
        <f t="shared" si="949"/>
        <v>#N/A</v>
      </c>
      <c r="V12078" s="36" t="e">
        <f t="shared" si="946"/>
        <v>#N/A</v>
      </c>
      <c r="W12078" s="29" t="e">
        <f t="shared" si="948"/>
        <v>#N/A</v>
      </c>
      <c r="X12078" s="37" t="e">
        <f t="shared" si="947"/>
        <v>#N/A</v>
      </c>
      <c r="Y12078" s="37" t="e">
        <f t="shared" si="950"/>
        <v>#N/A</v>
      </c>
      <c r="Z12078" s="37"/>
      <c r="AA12078" s="37"/>
    </row>
    <row r="12079" spans="20:27">
      <c r="T12079" s="26">
        <v>12059</v>
      </c>
      <c r="U12079" s="26" t="e">
        <f t="shared" si="949"/>
        <v>#N/A</v>
      </c>
      <c r="V12079" s="36" t="e">
        <f t="shared" si="946"/>
        <v>#N/A</v>
      </c>
      <c r="W12079" s="29" t="e">
        <f t="shared" si="948"/>
        <v>#N/A</v>
      </c>
      <c r="X12079" s="37" t="e">
        <f t="shared" si="947"/>
        <v>#N/A</v>
      </c>
      <c r="Y12079" s="37" t="e">
        <f t="shared" si="950"/>
        <v>#N/A</v>
      </c>
      <c r="Z12079" s="37"/>
      <c r="AA12079" s="37"/>
    </row>
    <row r="12080" spans="20:27">
      <c r="T12080" s="26">
        <v>12060</v>
      </c>
      <c r="U12080" s="26" t="e">
        <f t="shared" si="949"/>
        <v>#N/A</v>
      </c>
      <c r="V12080" s="36" t="e">
        <f t="shared" si="946"/>
        <v>#N/A</v>
      </c>
      <c r="W12080" s="29" t="e">
        <f t="shared" si="948"/>
        <v>#N/A</v>
      </c>
      <c r="X12080" s="37" t="e">
        <f t="shared" si="947"/>
        <v>#N/A</v>
      </c>
      <c r="Y12080" s="37" t="e">
        <f t="shared" si="950"/>
        <v>#N/A</v>
      </c>
      <c r="Z12080" s="37"/>
      <c r="AA12080" s="37"/>
    </row>
    <row r="12081" spans="20:27">
      <c r="T12081" s="26">
        <v>12061</v>
      </c>
      <c r="U12081" s="26" t="e">
        <f t="shared" si="949"/>
        <v>#N/A</v>
      </c>
      <c r="V12081" s="36" t="e">
        <f t="shared" si="946"/>
        <v>#N/A</v>
      </c>
      <c r="W12081" s="29" t="e">
        <f t="shared" si="948"/>
        <v>#N/A</v>
      </c>
      <c r="X12081" s="37" t="e">
        <f t="shared" si="947"/>
        <v>#N/A</v>
      </c>
      <c r="Y12081" s="37" t="e">
        <f t="shared" si="950"/>
        <v>#N/A</v>
      </c>
      <c r="Z12081" s="37"/>
      <c r="AA12081" s="37"/>
    </row>
    <row r="12082" spans="20:27">
      <c r="T12082" s="26">
        <v>12062</v>
      </c>
      <c r="U12082" s="26" t="e">
        <f t="shared" si="949"/>
        <v>#N/A</v>
      </c>
      <c r="V12082" s="36" t="e">
        <f t="shared" si="946"/>
        <v>#N/A</v>
      </c>
      <c r="W12082" s="29" t="e">
        <f t="shared" si="948"/>
        <v>#N/A</v>
      </c>
      <c r="X12082" s="37" t="e">
        <f t="shared" si="947"/>
        <v>#N/A</v>
      </c>
      <c r="Y12082" s="37" t="e">
        <f t="shared" si="950"/>
        <v>#N/A</v>
      </c>
      <c r="Z12082" s="37"/>
      <c r="AA12082" s="37"/>
    </row>
    <row r="12083" spans="20:27">
      <c r="T12083" s="26">
        <v>12063</v>
      </c>
      <c r="U12083" s="26" t="e">
        <f t="shared" si="949"/>
        <v>#N/A</v>
      </c>
      <c r="V12083" s="36" t="e">
        <f t="shared" si="946"/>
        <v>#N/A</v>
      </c>
      <c r="W12083" s="29" t="e">
        <f t="shared" si="948"/>
        <v>#N/A</v>
      </c>
      <c r="X12083" s="37" t="e">
        <f t="shared" si="947"/>
        <v>#N/A</v>
      </c>
      <c r="Y12083" s="37" t="e">
        <f t="shared" si="950"/>
        <v>#N/A</v>
      </c>
      <c r="Z12083" s="37"/>
      <c r="AA12083" s="37"/>
    </row>
    <row r="12084" spans="20:27">
      <c r="T12084" s="26">
        <v>12064</v>
      </c>
      <c r="U12084" s="26" t="e">
        <f t="shared" si="949"/>
        <v>#N/A</v>
      </c>
      <c r="V12084" s="36" t="e">
        <f t="shared" si="946"/>
        <v>#N/A</v>
      </c>
      <c r="W12084" s="29" t="e">
        <f t="shared" si="948"/>
        <v>#N/A</v>
      </c>
      <c r="X12084" s="37" t="e">
        <f t="shared" si="947"/>
        <v>#N/A</v>
      </c>
      <c r="Y12084" s="37" t="e">
        <f t="shared" si="950"/>
        <v>#N/A</v>
      </c>
      <c r="Z12084" s="37"/>
      <c r="AA12084" s="37"/>
    </row>
    <row r="12085" spans="20:27">
      <c r="T12085" s="26">
        <v>12065</v>
      </c>
      <c r="U12085" s="26" t="e">
        <f t="shared" si="949"/>
        <v>#N/A</v>
      </c>
      <c r="V12085" s="36" t="e">
        <f t="shared" si="946"/>
        <v>#N/A</v>
      </c>
      <c r="W12085" s="29" t="e">
        <f t="shared" si="948"/>
        <v>#N/A</v>
      </c>
      <c r="X12085" s="37" t="e">
        <f t="shared" si="947"/>
        <v>#N/A</v>
      </c>
      <c r="Y12085" s="37" t="e">
        <f t="shared" si="950"/>
        <v>#N/A</v>
      </c>
      <c r="Z12085" s="37"/>
      <c r="AA12085" s="37"/>
    </row>
    <row r="12086" spans="20:27">
      <c r="T12086" s="26">
        <v>12066</v>
      </c>
      <c r="U12086" s="26" t="e">
        <f t="shared" si="949"/>
        <v>#N/A</v>
      </c>
      <c r="V12086" s="36" t="e">
        <f t="shared" si="946"/>
        <v>#N/A</v>
      </c>
      <c r="W12086" s="29" t="e">
        <f t="shared" si="948"/>
        <v>#N/A</v>
      </c>
      <c r="X12086" s="37" t="e">
        <f t="shared" si="947"/>
        <v>#N/A</v>
      </c>
      <c r="Y12086" s="37" t="e">
        <f t="shared" si="950"/>
        <v>#N/A</v>
      </c>
      <c r="Z12086" s="37"/>
      <c r="AA12086" s="37"/>
    </row>
    <row r="12087" spans="20:27">
      <c r="T12087" s="26">
        <v>12067</v>
      </c>
      <c r="U12087" s="26" t="e">
        <f t="shared" si="949"/>
        <v>#N/A</v>
      </c>
      <c r="V12087" s="36" t="e">
        <f t="shared" si="946"/>
        <v>#N/A</v>
      </c>
      <c r="W12087" s="29" t="e">
        <f t="shared" si="948"/>
        <v>#N/A</v>
      </c>
      <c r="X12087" s="37" t="e">
        <f t="shared" si="947"/>
        <v>#N/A</v>
      </c>
      <c r="Y12087" s="37" t="e">
        <f t="shared" si="950"/>
        <v>#N/A</v>
      </c>
      <c r="Z12087" s="37"/>
      <c r="AA12087" s="37"/>
    </row>
    <row r="12088" spans="20:27">
      <c r="T12088" s="26">
        <v>12068</v>
      </c>
      <c r="U12088" s="26" t="e">
        <f t="shared" si="949"/>
        <v>#N/A</v>
      </c>
      <c r="V12088" s="36" t="e">
        <f t="shared" si="946"/>
        <v>#N/A</v>
      </c>
      <c r="W12088" s="29" t="e">
        <f t="shared" si="948"/>
        <v>#N/A</v>
      </c>
      <c r="X12088" s="37" t="e">
        <f t="shared" si="947"/>
        <v>#N/A</v>
      </c>
      <c r="Y12088" s="37" t="e">
        <f t="shared" si="950"/>
        <v>#N/A</v>
      </c>
      <c r="Z12088" s="37"/>
      <c r="AA12088" s="37"/>
    </row>
    <row r="12089" spans="20:27">
      <c r="T12089" s="26">
        <v>12069</v>
      </c>
      <c r="U12089" s="26" t="e">
        <f t="shared" si="949"/>
        <v>#N/A</v>
      </c>
      <c r="V12089" s="36" t="e">
        <f t="shared" si="946"/>
        <v>#N/A</v>
      </c>
      <c r="W12089" s="29" t="e">
        <f t="shared" si="948"/>
        <v>#N/A</v>
      </c>
      <c r="X12089" s="37" t="e">
        <f t="shared" si="947"/>
        <v>#N/A</v>
      </c>
      <c r="Y12089" s="37" t="e">
        <f t="shared" si="950"/>
        <v>#N/A</v>
      </c>
      <c r="Z12089" s="37"/>
      <c r="AA12089" s="37"/>
    </row>
    <row r="12090" spans="20:27">
      <c r="T12090" s="26">
        <v>12070</v>
      </c>
      <c r="U12090" s="26" t="e">
        <f t="shared" si="949"/>
        <v>#N/A</v>
      </c>
      <c r="V12090" s="36" t="e">
        <f t="shared" si="946"/>
        <v>#N/A</v>
      </c>
      <c r="W12090" s="29" t="e">
        <f t="shared" si="948"/>
        <v>#N/A</v>
      </c>
      <c r="X12090" s="37" t="e">
        <f t="shared" si="947"/>
        <v>#N/A</v>
      </c>
      <c r="Y12090" s="37" t="e">
        <f t="shared" si="950"/>
        <v>#N/A</v>
      </c>
      <c r="Z12090" s="37"/>
      <c r="AA12090" s="37"/>
    </row>
    <row r="12091" spans="20:27">
      <c r="T12091" s="26">
        <v>12071</v>
      </c>
      <c r="U12091" s="26" t="e">
        <f t="shared" si="949"/>
        <v>#N/A</v>
      </c>
      <c r="V12091" s="36" t="e">
        <f t="shared" si="946"/>
        <v>#N/A</v>
      </c>
      <c r="W12091" s="29" t="e">
        <f t="shared" si="948"/>
        <v>#N/A</v>
      </c>
      <c r="X12091" s="37" t="e">
        <f t="shared" si="947"/>
        <v>#N/A</v>
      </c>
      <c r="Y12091" s="37" t="e">
        <f t="shared" si="950"/>
        <v>#N/A</v>
      </c>
      <c r="Z12091" s="37"/>
      <c r="AA12091" s="37"/>
    </row>
    <row r="12092" spans="20:27">
      <c r="T12092" s="26">
        <v>12072</v>
      </c>
      <c r="U12092" s="26" t="e">
        <f t="shared" si="949"/>
        <v>#N/A</v>
      </c>
      <c r="V12092" s="36" t="e">
        <f t="shared" si="946"/>
        <v>#N/A</v>
      </c>
      <c r="W12092" s="29" t="e">
        <f t="shared" si="948"/>
        <v>#N/A</v>
      </c>
      <c r="X12092" s="37" t="e">
        <f t="shared" si="947"/>
        <v>#N/A</v>
      </c>
      <c r="Y12092" s="37" t="e">
        <f t="shared" si="950"/>
        <v>#N/A</v>
      </c>
      <c r="Z12092" s="37"/>
      <c r="AA12092" s="37"/>
    </row>
    <row r="12093" spans="20:27">
      <c r="T12093" s="26">
        <v>12073</v>
      </c>
      <c r="U12093" s="26" t="e">
        <f t="shared" si="949"/>
        <v>#N/A</v>
      </c>
      <c r="V12093" s="36" t="e">
        <f t="shared" si="946"/>
        <v>#N/A</v>
      </c>
      <c r="W12093" s="29" t="e">
        <f t="shared" si="948"/>
        <v>#N/A</v>
      </c>
      <c r="X12093" s="37" t="e">
        <f t="shared" si="947"/>
        <v>#N/A</v>
      </c>
      <c r="Y12093" s="37" t="e">
        <f t="shared" si="950"/>
        <v>#N/A</v>
      </c>
      <c r="Z12093" s="37"/>
      <c r="AA12093" s="37"/>
    </row>
    <row r="12094" spans="20:27">
      <c r="T12094" s="26">
        <v>12074</v>
      </c>
      <c r="U12094" s="26" t="e">
        <f t="shared" si="949"/>
        <v>#N/A</v>
      </c>
      <c r="V12094" s="36" t="e">
        <f t="shared" si="946"/>
        <v>#N/A</v>
      </c>
      <c r="W12094" s="29" t="e">
        <f t="shared" si="948"/>
        <v>#N/A</v>
      </c>
      <c r="X12094" s="37" t="e">
        <f t="shared" si="947"/>
        <v>#N/A</v>
      </c>
      <c r="Y12094" s="37" t="e">
        <f t="shared" si="950"/>
        <v>#N/A</v>
      </c>
      <c r="Z12094" s="37"/>
      <c r="AA12094" s="37"/>
    </row>
    <row r="12095" spans="20:27">
      <c r="T12095" s="26">
        <v>12075</v>
      </c>
      <c r="U12095" s="26" t="e">
        <f t="shared" si="949"/>
        <v>#N/A</v>
      </c>
      <c r="V12095" s="36" t="e">
        <f t="shared" si="946"/>
        <v>#N/A</v>
      </c>
      <c r="W12095" s="29" t="e">
        <f t="shared" si="948"/>
        <v>#N/A</v>
      </c>
      <c r="X12095" s="37" t="e">
        <f t="shared" si="947"/>
        <v>#N/A</v>
      </c>
      <c r="Y12095" s="37" t="e">
        <f t="shared" si="950"/>
        <v>#N/A</v>
      </c>
      <c r="Z12095" s="37"/>
      <c r="AA12095" s="37"/>
    </row>
    <row r="12096" spans="20:27">
      <c r="T12096" s="26">
        <v>12076</v>
      </c>
      <c r="U12096" s="26" t="e">
        <f t="shared" si="949"/>
        <v>#N/A</v>
      </c>
      <c r="V12096" s="36" t="e">
        <f t="shared" si="946"/>
        <v>#N/A</v>
      </c>
      <c r="W12096" s="29" t="e">
        <f t="shared" si="948"/>
        <v>#N/A</v>
      </c>
      <c r="X12096" s="37" t="e">
        <f t="shared" si="947"/>
        <v>#N/A</v>
      </c>
      <c r="Y12096" s="37" t="e">
        <f t="shared" si="950"/>
        <v>#N/A</v>
      </c>
      <c r="Z12096" s="37"/>
      <c r="AA12096" s="37"/>
    </row>
    <row r="12097" spans="20:27">
      <c r="T12097" s="26">
        <v>12077</v>
      </c>
      <c r="U12097" s="26" t="e">
        <f t="shared" si="949"/>
        <v>#N/A</v>
      </c>
      <c r="V12097" s="36" t="e">
        <f t="shared" si="946"/>
        <v>#N/A</v>
      </c>
      <c r="W12097" s="29" t="e">
        <f t="shared" si="948"/>
        <v>#N/A</v>
      </c>
      <c r="X12097" s="37" t="e">
        <f t="shared" si="947"/>
        <v>#N/A</v>
      </c>
      <c r="Y12097" s="37" t="e">
        <f t="shared" si="950"/>
        <v>#N/A</v>
      </c>
      <c r="Z12097" s="37"/>
      <c r="AA12097" s="37"/>
    </row>
    <row r="12098" spans="20:27">
      <c r="T12098" s="26">
        <v>12078</v>
      </c>
      <c r="U12098" s="26" t="e">
        <f t="shared" si="949"/>
        <v>#N/A</v>
      </c>
      <c r="V12098" s="36" t="e">
        <f t="shared" si="946"/>
        <v>#N/A</v>
      </c>
      <c r="W12098" s="29" t="e">
        <f t="shared" si="948"/>
        <v>#N/A</v>
      </c>
      <c r="X12098" s="37" t="e">
        <f t="shared" si="947"/>
        <v>#N/A</v>
      </c>
      <c r="Y12098" s="37" t="e">
        <f t="shared" si="950"/>
        <v>#N/A</v>
      </c>
      <c r="Z12098" s="37"/>
      <c r="AA12098" s="37"/>
    </row>
    <row r="12099" spans="20:27">
      <c r="T12099" s="26">
        <v>12079</v>
      </c>
      <c r="U12099" s="26" t="e">
        <f t="shared" si="949"/>
        <v>#N/A</v>
      </c>
      <c r="V12099" s="36" t="e">
        <f t="shared" si="946"/>
        <v>#N/A</v>
      </c>
      <c r="W12099" s="29" t="e">
        <f t="shared" si="948"/>
        <v>#N/A</v>
      </c>
      <c r="X12099" s="37" t="e">
        <f t="shared" si="947"/>
        <v>#N/A</v>
      </c>
      <c r="Y12099" s="37" t="e">
        <f t="shared" si="950"/>
        <v>#N/A</v>
      </c>
      <c r="Z12099" s="37"/>
      <c r="AA12099" s="37"/>
    </row>
    <row r="12100" spans="20:27">
      <c r="T12100" s="26">
        <v>12080</v>
      </c>
      <c r="U12100" s="26" t="e">
        <f t="shared" si="949"/>
        <v>#N/A</v>
      </c>
      <c r="V12100" s="36" t="e">
        <f t="shared" si="946"/>
        <v>#N/A</v>
      </c>
      <c r="W12100" s="29" t="e">
        <f t="shared" si="948"/>
        <v>#N/A</v>
      </c>
      <c r="X12100" s="37" t="e">
        <f t="shared" si="947"/>
        <v>#N/A</v>
      </c>
      <c r="Y12100" s="37" t="e">
        <f t="shared" si="950"/>
        <v>#N/A</v>
      </c>
      <c r="Z12100" s="37"/>
      <c r="AA12100" s="37"/>
    </row>
    <row r="12101" spans="20:27">
      <c r="T12101" s="26">
        <v>12081</v>
      </c>
      <c r="U12101" s="26" t="e">
        <f t="shared" si="949"/>
        <v>#N/A</v>
      </c>
      <c r="V12101" s="36" t="e">
        <f t="shared" si="946"/>
        <v>#N/A</v>
      </c>
      <c r="W12101" s="29" t="e">
        <f t="shared" si="948"/>
        <v>#N/A</v>
      </c>
      <c r="X12101" s="37" t="e">
        <f t="shared" si="947"/>
        <v>#N/A</v>
      </c>
      <c r="Y12101" s="37" t="e">
        <f t="shared" si="950"/>
        <v>#N/A</v>
      </c>
      <c r="Z12101" s="37"/>
      <c r="AA12101" s="37"/>
    </row>
    <row r="12102" spans="20:27">
      <c r="T12102" s="26">
        <v>12082</v>
      </c>
      <c r="U12102" s="26" t="e">
        <f t="shared" si="949"/>
        <v>#N/A</v>
      </c>
      <c r="V12102" s="36" t="e">
        <f t="shared" si="946"/>
        <v>#N/A</v>
      </c>
      <c r="W12102" s="29" t="e">
        <f t="shared" si="948"/>
        <v>#N/A</v>
      </c>
      <c r="X12102" s="37" t="e">
        <f t="shared" si="947"/>
        <v>#N/A</v>
      </c>
      <c r="Y12102" s="37" t="e">
        <f t="shared" si="950"/>
        <v>#N/A</v>
      </c>
      <c r="Z12102" s="37"/>
      <c r="AA12102" s="37"/>
    </row>
    <row r="12103" spans="20:27">
      <c r="T12103" s="26">
        <v>12083</v>
      </c>
      <c r="U12103" s="26" t="e">
        <f t="shared" si="949"/>
        <v>#N/A</v>
      </c>
      <c r="V12103" s="36" t="e">
        <f t="shared" si="946"/>
        <v>#N/A</v>
      </c>
      <c r="W12103" s="29" t="e">
        <f t="shared" si="948"/>
        <v>#N/A</v>
      </c>
      <c r="X12103" s="37" t="e">
        <f t="shared" si="947"/>
        <v>#N/A</v>
      </c>
      <c r="Y12103" s="37" t="e">
        <f t="shared" si="950"/>
        <v>#N/A</v>
      </c>
      <c r="Z12103" s="37"/>
      <c r="AA12103" s="37"/>
    </row>
    <row r="12104" spans="20:27">
      <c r="T12104" s="26">
        <v>12084</v>
      </c>
      <c r="U12104" s="26" t="e">
        <f t="shared" si="949"/>
        <v>#N/A</v>
      </c>
      <c r="V12104" s="36" t="e">
        <f t="shared" ref="V12104:V12167" si="951">K$23*EXP(M$22*LOG(T12104/O$23))</f>
        <v>#N/A</v>
      </c>
      <c r="W12104" s="29" t="e">
        <f t="shared" si="948"/>
        <v>#N/A</v>
      </c>
      <c r="X12104" s="37" t="e">
        <f t="shared" ref="X12104:X12167" si="952">IF(($K$60+15)&gt;T12104,T12104,(#N/A))</f>
        <v>#N/A</v>
      </c>
      <c r="Y12104" s="37" t="e">
        <f t="shared" si="950"/>
        <v>#N/A</v>
      </c>
      <c r="Z12104" s="37"/>
      <c r="AA12104" s="37"/>
    </row>
    <row r="12105" spans="20:27">
      <c r="T12105" s="26">
        <v>12085</v>
      </c>
      <c r="U12105" s="26" t="e">
        <f t="shared" si="949"/>
        <v>#N/A</v>
      </c>
      <c r="V12105" s="36" t="e">
        <f t="shared" si="951"/>
        <v>#N/A</v>
      </c>
      <c r="W12105" s="29" t="e">
        <f t="shared" si="948"/>
        <v>#N/A</v>
      </c>
      <c r="X12105" s="37" t="e">
        <f t="shared" si="952"/>
        <v>#N/A</v>
      </c>
      <c r="Y12105" s="37" t="e">
        <f t="shared" si="950"/>
        <v>#N/A</v>
      </c>
      <c r="Z12105" s="37"/>
      <c r="AA12105" s="37"/>
    </row>
    <row r="12106" spans="20:27">
      <c r="T12106" s="26">
        <v>12086</v>
      </c>
      <c r="U12106" s="26" t="e">
        <f t="shared" si="949"/>
        <v>#N/A</v>
      </c>
      <c r="V12106" s="36" t="e">
        <f t="shared" si="951"/>
        <v>#N/A</v>
      </c>
      <c r="W12106" s="29" t="e">
        <f t="shared" si="948"/>
        <v>#N/A</v>
      </c>
      <c r="X12106" s="37" t="e">
        <f t="shared" si="952"/>
        <v>#N/A</v>
      </c>
      <c r="Y12106" s="37" t="e">
        <f t="shared" si="950"/>
        <v>#N/A</v>
      </c>
      <c r="Z12106" s="37"/>
      <c r="AA12106" s="37"/>
    </row>
    <row r="12107" spans="20:27">
      <c r="T12107" s="26">
        <v>12087</v>
      </c>
      <c r="U12107" s="26" t="e">
        <f t="shared" si="949"/>
        <v>#N/A</v>
      </c>
      <c r="V12107" s="36" t="e">
        <f t="shared" si="951"/>
        <v>#N/A</v>
      </c>
      <c r="W12107" s="29" t="e">
        <f t="shared" si="948"/>
        <v>#N/A</v>
      </c>
      <c r="X12107" s="37" t="e">
        <f t="shared" si="952"/>
        <v>#N/A</v>
      </c>
      <c r="Y12107" s="37" t="e">
        <f t="shared" si="950"/>
        <v>#N/A</v>
      </c>
      <c r="Z12107" s="37"/>
      <c r="AA12107" s="37"/>
    </row>
    <row r="12108" spans="20:27">
      <c r="T12108" s="26">
        <v>12088</v>
      </c>
      <c r="U12108" s="26" t="e">
        <f t="shared" si="949"/>
        <v>#N/A</v>
      </c>
      <c r="V12108" s="36" t="e">
        <f t="shared" si="951"/>
        <v>#N/A</v>
      </c>
      <c r="W12108" s="29" t="e">
        <f t="shared" si="948"/>
        <v>#N/A</v>
      </c>
      <c r="X12108" s="37" t="e">
        <f t="shared" si="952"/>
        <v>#N/A</v>
      </c>
      <c r="Y12108" s="37" t="e">
        <f t="shared" si="950"/>
        <v>#N/A</v>
      </c>
      <c r="Z12108" s="37"/>
      <c r="AA12108" s="37"/>
    </row>
    <row r="12109" spans="20:27">
      <c r="T12109" s="26">
        <v>12089</v>
      </c>
      <c r="U12109" s="26" t="e">
        <f t="shared" si="949"/>
        <v>#N/A</v>
      </c>
      <c r="V12109" s="36" t="e">
        <f t="shared" si="951"/>
        <v>#N/A</v>
      </c>
      <c r="W12109" s="29" t="e">
        <f t="shared" si="948"/>
        <v>#N/A</v>
      </c>
      <c r="X12109" s="37" t="e">
        <f t="shared" si="952"/>
        <v>#N/A</v>
      </c>
      <c r="Y12109" s="37" t="e">
        <f t="shared" si="950"/>
        <v>#N/A</v>
      </c>
      <c r="Z12109" s="37"/>
      <c r="AA12109" s="37"/>
    </row>
    <row r="12110" spans="20:27">
      <c r="T12110" s="26">
        <v>12090</v>
      </c>
      <c r="U12110" s="26" t="e">
        <f t="shared" si="949"/>
        <v>#N/A</v>
      </c>
      <c r="V12110" s="36" t="e">
        <f t="shared" si="951"/>
        <v>#N/A</v>
      </c>
      <c r="W12110" s="29" t="e">
        <f t="shared" si="948"/>
        <v>#N/A</v>
      </c>
      <c r="X12110" s="37" t="e">
        <f t="shared" si="952"/>
        <v>#N/A</v>
      </c>
      <c r="Y12110" s="37" t="e">
        <f t="shared" si="950"/>
        <v>#N/A</v>
      </c>
      <c r="Z12110" s="37"/>
      <c r="AA12110" s="37"/>
    </row>
    <row r="12111" spans="20:27">
      <c r="T12111" s="26">
        <v>12091</v>
      </c>
      <c r="U12111" s="26" t="e">
        <f t="shared" si="949"/>
        <v>#N/A</v>
      </c>
      <c r="V12111" s="36" t="e">
        <f t="shared" si="951"/>
        <v>#N/A</v>
      </c>
      <c r="W12111" s="29" t="e">
        <f t="shared" si="948"/>
        <v>#N/A</v>
      </c>
      <c r="X12111" s="37" t="e">
        <f t="shared" si="952"/>
        <v>#N/A</v>
      </c>
      <c r="Y12111" s="37" t="e">
        <f t="shared" si="950"/>
        <v>#N/A</v>
      </c>
      <c r="Z12111" s="37"/>
      <c r="AA12111" s="37"/>
    </row>
    <row r="12112" spans="20:27">
      <c r="T12112" s="26">
        <v>12092</v>
      </c>
      <c r="U12112" s="26" t="e">
        <f t="shared" si="949"/>
        <v>#N/A</v>
      </c>
      <c r="V12112" s="36" t="e">
        <f t="shared" si="951"/>
        <v>#N/A</v>
      </c>
      <c r="W12112" s="29" t="e">
        <f t="shared" si="948"/>
        <v>#N/A</v>
      </c>
      <c r="X12112" s="37" t="e">
        <f t="shared" si="952"/>
        <v>#N/A</v>
      </c>
      <c r="Y12112" s="37" t="e">
        <f t="shared" si="950"/>
        <v>#N/A</v>
      </c>
      <c r="Z12112" s="37"/>
      <c r="AA12112" s="37"/>
    </row>
    <row r="12113" spans="20:27">
      <c r="T12113" s="26">
        <v>12093</v>
      </c>
      <c r="U12113" s="26" t="e">
        <f t="shared" si="949"/>
        <v>#N/A</v>
      </c>
      <c r="V12113" s="36" t="e">
        <f t="shared" si="951"/>
        <v>#N/A</v>
      </c>
      <c r="W12113" s="29" t="e">
        <f t="shared" si="948"/>
        <v>#N/A</v>
      </c>
      <c r="X12113" s="37" t="e">
        <f t="shared" si="952"/>
        <v>#N/A</v>
      </c>
      <c r="Y12113" s="37" t="e">
        <f t="shared" si="950"/>
        <v>#N/A</v>
      </c>
      <c r="Z12113" s="37"/>
      <c r="AA12113" s="37"/>
    </row>
    <row r="12114" spans="20:27">
      <c r="T12114" s="26">
        <v>12094</v>
      </c>
      <c r="U12114" s="26" t="e">
        <f t="shared" si="949"/>
        <v>#N/A</v>
      </c>
      <c r="V12114" s="36" t="e">
        <f t="shared" si="951"/>
        <v>#N/A</v>
      </c>
      <c r="W12114" s="29" t="e">
        <f t="shared" si="948"/>
        <v>#N/A</v>
      </c>
      <c r="X12114" s="37" t="e">
        <f t="shared" si="952"/>
        <v>#N/A</v>
      </c>
      <c r="Y12114" s="37" t="e">
        <f t="shared" si="950"/>
        <v>#N/A</v>
      </c>
      <c r="Z12114" s="37"/>
      <c r="AA12114" s="37"/>
    </row>
    <row r="12115" spans="20:27">
      <c r="T12115" s="26">
        <v>12095</v>
      </c>
      <c r="U12115" s="26" t="e">
        <f t="shared" si="949"/>
        <v>#N/A</v>
      </c>
      <c r="V12115" s="36" t="e">
        <f t="shared" si="951"/>
        <v>#N/A</v>
      </c>
      <c r="W12115" s="29" t="e">
        <f t="shared" si="948"/>
        <v>#N/A</v>
      </c>
      <c r="X12115" s="37" t="e">
        <f t="shared" si="952"/>
        <v>#N/A</v>
      </c>
      <c r="Y12115" s="37" t="e">
        <f t="shared" si="950"/>
        <v>#N/A</v>
      </c>
      <c r="Z12115" s="37"/>
      <c r="AA12115" s="37"/>
    </row>
    <row r="12116" spans="20:27">
      <c r="T12116" s="26">
        <v>12096</v>
      </c>
      <c r="U12116" s="26" t="e">
        <f t="shared" si="949"/>
        <v>#N/A</v>
      </c>
      <c r="V12116" s="36" t="e">
        <f t="shared" si="951"/>
        <v>#N/A</v>
      </c>
      <c r="W12116" s="29" t="e">
        <f t="shared" si="948"/>
        <v>#N/A</v>
      </c>
      <c r="X12116" s="37" t="e">
        <f t="shared" si="952"/>
        <v>#N/A</v>
      </c>
      <c r="Y12116" s="37" t="e">
        <f t="shared" si="950"/>
        <v>#N/A</v>
      </c>
      <c r="Z12116" s="37"/>
      <c r="AA12116" s="37"/>
    </row>
    <row r="12117" spans="20:27">
      <c r="T12117" s="26">
        <v>12097</v>
      </c>
      <c r="U12117" s="26" t="e">
        <f t="shared" si="949"/>
        <v>#N/A</v>
      </c>
      <c r="V12117" s="36" t="e">
        <f t="shared" si="951"/>
        <v>#N/A</v>
      </c>
      <c r="W12117" s="29" t="e">
        <f t="shared" ref="W12117:W12180" si="953">IF(U12117="",(#N/A),V12117)</f>
        <v>#N/A</v>
      </c>
      <c r="X12117" s="37" t="e">
        <f t="shared" si="952"/>
        <v>#N/A</v>
      </c>
      <c r="Y12117" s="37" t="e">
        <f t="shared" si="950"/>
        <v>#N/A</v>
      </c>
      <c r="Z12117" s="37"/>
      <c r="AA12117" s="37"/>
    </row>
    <row r="12118" spans="20:27">
      <c r="T12118" s="26">
        <v>12098</v>
      </c>
      <c r="U12118" s="26" t="e">
        <f t="shared" ref="U12118:U12181" si="954">IF(MAX(D$20:D$64)&lt;T12118,(#N/A),T12118)</f>
        <v>#N/A</v>
      </c>
      <c r="V12118" s="36" t="e">
        <f t="shared" si="951"/>
        <v>#N/A</v>
      </c>
      <c r="W12118" s="29" t="e">
        <f t="shared" si="953"/>
        <v>#N/A</v>
      </c>
      <c r="X12118" s="37" t="e">
        <f t="shared" si="952"/>
        <v>#N/A</v>
      </c>
      <c r="Y12118" s="37" t="e">
        <f t="shared" si="950"/>
        <v>#N/A</v>
      </c>
      <c r="Z12118" s="37"/>
      <c r="AA12118" s="37"/>
    </row>
    <row r="12119" spans="20:27">
      <c r="T12119" s="26">
        <v>12099</v>
      </c>
      <c r="U12119" s="26" t="e">
        <f t="shared" si="954"/>
        <v>#N/A</v>
      </c>
      <c r="V12119" s="36" t="e">
        <f t="shared" si="951"/>
        <v>#N/A</v>
      </c>
      <c r="W12119" s="29" t="e">
        <f t="shared" si="953"/>
        <v>#N/A</v>
      </c>
      <c r="X12119" s="37" t="e">
        <f t="shared" si="952"/>
        <v>#N/A</v>
      </c>
      <c r="Y12119" s="37" t="e">
        <f t="shared" si="950"/>
        <v>#N/A</v>
      </c>
      <c r="Z12119" s="37"/>
      <c r="AA12119" s="37"/>
    </row>
    <row r="12120" spans="20:27">
      <c r="T12120" s="26">
        <v>12100</v>
      </c>
      <c r="U12120" s="26" t="e">
        <f t="shared" si="954"/>
        <v>#N/A</v>
      </c>
      <c r="V12120" s="36" t="e">
        <f t="shared" si="951"/>
        <v>#N/A</v>
      </c>
      <c r="W12120" s="29" t="e">
        <f t="shared" si="953"/>
        <v>#N/A</v>
      </c>
      <c r="X12120" s="37" t="e">
        <f t="shared" si="952"/>
        <v>#N/A</v>
      </c>
      <c r="Y12120" s="37" t="e">
        <f t="shared" si="950"/>
        <v>#N/A</v>
      </c>
      <c r="Z12120" s="37"/>
      <c r="AA12120" s="37"/>
    </row>
    <row r="12121" spans="20:27">
      <c r="T12121" s="26">
        <v>12101</v>
      </c>
      <c r="U12121" s="26" t="e">
        <f t="shared" si="954"/>
        <v>#N/A</v>
      </c>
      <c r="V12121" s="36" t="e">
        <f t="shared" si="951"/>
        <v>#N/A</v>
      </c>
      <c r="W12121" s="29" t="e">
        <f t="shared" si="953"/>
        <v>#N/A</v>
      </c>
      <c r="X12121" s="37" t="e">
        <f t="shared" si="952"/>
        <v>#N/A</v>
      </c>
      <c r="Y12121" s="37" t="e">
        <f t="shared" si="950"/>
        <v>#N/A</v>
      </c>
      <c r="Z12121" s="37"/>
      <c r="AA12121" s="37"/>
    </row>
    <row r="12122" spans="20:27">
      <c r="T12122" s="26">
        <v>12102</v>
      </c>
      <c r="U12122" s="26" t="e">
        <f t="shared" si="954"/>
        <v>#N/A</v>
      </c>
      <c r="V12122" s="36" t="e">
        <f t="shared" si="951"/>
        <v>#N/A</v>
      </c>
      <c r="W12122" s="29" t="e">
        <f t="shared" si="953"/>
        <v>#N/A</v>
      </c>
      <c r="X12122" s="37" t="e">
        <f t="shared" si="952"/>
        <v>#N/A</v>
      </c>
      <c r="Y12122" s="37" t="e">
        <f t="shared" si="950"/>
        <v>#N/A</v>
      </c>
      <c r="Z12122" s="37"/>
      <c r="AA12122" s="37"/>
    </row>
    <row r="12123" spans="20:27">
      <c r="T12123" s="26">
        <v>12103</v>
      </c>
      <c r="U12123" s="26" t="e">
        <f t="shared" si="954"/>
        <v>#N/A</v>
      </c>
      <c r="V12123" s="36" t="e">
        <f t="shared" si="951"/>
        <v>#N/A</v>
      </c>
      <c r="W12123" s="29" t="e">
        <f t="shared" si="953"/>
        <v>#N/A</v>
      </c>
      <c r="X12123" s="37" t="e">
        <f t="shared" si="952"/>
        <v>#N/A</v>
      </c>
      <c r="Y12123" s="37" t="e">
        <f t="shared" si="950"/>
        <v>#N/A</v>
      </c>
      <c r="Z12123" s="37"/>
      <c r="AA12123" s="37"/>
    </row>
    <row r="12124" spans="20:27">
      <c r="T12124" s="26">
        <v>12104</v>
      </c>
      <c r="U12124" s="26" t="e">
        <f t="shared" si="954"/>
        <v>#N/A</v>
      </c>
      <c r="V12124" s="36" t="e">
        <f t="shared" si="951"/>
        <v>#N/A</v>
      </c>
      <c r="W12124" s="29" t="e">
        <f t="shared" si="953"/>
        <v>#N/A</v>
      </c>
      <c r="X12124" s="37" t="e">
        <f t="shared" si="952"/>
        <v>#N/A</v>
      </c>
      <c r="Y12124" s="37" t="e">
        <f t="shared" si="950"/>
        <v>#N/A</v>
      </c>
      <c r="Z12124" s="37"/>
      <c r="AA12124" s="37"/>
    </row>
    <row r="12125" spans="20:27">
      <c r="T12125" s="26">
        <v>12105</v>
      </c>
      <c r="U12125" s="26" t="e">
        <f t="shared" si="954"/>
        <v>#N/A</v>
      </c>
      <c r="V12125" s="36" t="e">
        <f t="shared" si="951"/>
        <v>#N/A</v>
      </c>
      <c r="W12125" s="29" t="e">
        <f t="shared" si="953"/>
        <v>#N/A</v>
      </c>
      <c r="X12125" s="37" t="e">
        <f t="shared" si="952"/>
        <v>#N/A</v>
      </c>
      <c r="Y12125" s="37" t="e">
        <f t="shared" si="950"/>
        <v>#N/A</v>
      </c>
      <c r="Z12125" s="37"/>
      <c r="AA12125" s="37"/>
    </row>
    <row r="12126" spans="20:27">
      <c r="T12126" s="26">
        <v>12106</v>
      </c>
      <c r="U12126" s="26" t="e">
        <f t="shared" si="954"/>
        <v>#N/A</v>
      </c>
      <c r="V12126" s="36" t="e">
        <f t="shared" si="951"/>
        <v>#N/A</v>
      </c>
      <c r="W12126" s="29" t="e">
        <f t="shared" si="953"/>
        <v>#N/A</v>
      </c>
      <c r="X12126" s="37" t="e">
        <f t="shared" si="952"/>
        <v>#N/A</v>
      </c>
      <c r="Y12126" s="37" t="e">
        <f t="shared" si="950"/>
        <v>#N/A</v>
      </c>
      <c r="Z12126" s="37"/>
      <c r="AA12126" s="37"/>
    </row>
    <row r="12127" spans="20:27">
      <c r="T12127" s="26">
        <v>12107</v>
      </c>
      <c r="U12127" s="26" t="e">
        <f t="shared" si="954"/>
        <v>#N/A</v>
      </c>
      <c r="V12127" s="36" t="e">
        <f t="shared" si="951"/>
        <v>#N/A</v>
      </c>
      <c r="W12127" s="29" t="e">
        <f t="shared" si="953"/>
        <v>#N/A</v>
      </c>
      <c r="X12127" s="37" t="e">
        <f t="shared" si="952"/>
        <v>#N/A</v>
      </c>
      <c r="Y12127" s="37" t="e">
        <f t="shared" ref="Y12127:Y12190" si="955">IF(($K$60+15)&gt;T12127,K$23*EXP(M$22*LOG(T12127/O$23)),(#N/A))</f>
        <v>#N/A</v>
      </c>
      <c r="Z12127" s="37"/>
      <c r="AA12127" s="37"/>
    </row>
    <row r="12128" spans="20:27">
      <c r="T12128" s="26">
        <v>12108</v>
      </c>
      <c r="U12128" s="26" t="e">
        <f t="shared" si="954"/>
        <v>#N/A</v>
      </c>
      <c r="V12128" s="36" t="e">
        <f t="shared" si="951"/>
        <v>#N/A</v>
      </c>
      <c r="W12128" s="29" t="e">
        <f t="shared" si="953"/>
        <v>#N/A</v>
      </c>
      <c r="X12128" s="37" t="e">
        <f t="shared" si="952"/>
        <v>#N/A</v>
      </c>
      <c r="Y12128" s="37" t="e">
        <f t="shared" si="955"/>
        <v>#N/A</v>
      </c>
      <c r="Z12128" s="37"/>
      <c r="AA12128" s="37"/>
    </row>
    <row r="12129" spans="20:27">
      <c r="T12129" s="26">
        <v>12109</v>
      </c>
      <c r="U12129" s="26" t="e">
        <f t="shared" si="954"/>
        <v>#N/A</v>
      </c>
      <c r="V12129" s="36" t="e">
        <f t="shared" si="951"/>
        <v>#N/A</v>
      </c>
      <c r="W12129" s="29" t="e">
        <f t="shared" si="953"/>
        <v>#N/A</v>
      </c>
      <c r="X12129" s="37" t="e">
        <f t="shared" si="952"/>
        <v>#N/A</v>
      </c>
      <c r="Y12129" s="37" t="e">
        <f t="shared" si="955"/>
        <v>#N/A</v>
      </c>
      <c r="Z12129" s="37"/>
      <c r="AA12129" s="37"/>
    </row>
    <row r="12130" spans="20:27">
      <c r="T12130" s="26">
        <v>12110</v>
      </c>
      <c r="U12130" s="26" t="e">
        <f t="shared" si="954"/>
        <v>#N/A</v>
      </c>
      <c r="V12130" s="36" t="e">
        <f t="shared" si="951"/>
        <v>#N/A</v>
      </c>
      <c r="W12130" s="29" t="e">
        <f t="shared" si="953"/>
        <v>#N/A</v>
      </c>
      <c r="X12130" s="37" t="e">
        <f t="shared" si="952"/>
        <v>#N/A</v>
      </c>
      <c r="Y12130" s="37" t="e">
        <f t="shared" si="955"/>
        <v>#N/A</v>
      </c>
      <c r="Z12130" s="37"/>
      <c r="AA12130" s="37"/>
    </row>
    <row r="12131" spans="20:27">
      <c r="T12131" s="26">
        <v>12111</v>
      </c>
      <c r="U12131" s="26" t="e">
        <f t="shared" si="954"/>
        <v>#N/A</v>
      </c>
      <c r="V12131" s="36" t="e">
        <f t="shared" si="951"/>
        <v>#N/A</v>
      </c>
      <c r="W12131" s="29" t="e">
        <f t="shared" si="953"/>
        <v>#N/A</v>
      </c>
      <c r="X12131" s="37" t="e">
        <f t="shared" si="952"/>
        <v>#N/A</v>
      </c>
      <c r="Y12131" s="37" t="e">
        <f t="shared" si="955"/>
        <v>#N/A</v>
      </c>
      <c r="Z12131" s="37"/>
      <c r="AA12131" s="37"/>
    </row>
    <row r="12132" spans="20:27">
      <c r="T12132" s="26">
        <v>12112</v>
      </c>
      <c r="U12132" s="26" t="e">
        <f t="shared" si="954"/>
        <v>#N/A</v>
      </c>
      <c r="V12132" s="36" t="e">
        <f t="shared" si="951"/>
        <v>#N/A</v>
      </c>
      <c r="W12132" s="29" t="e">
        <f t="shared" si="953"/>
        <v>#N/A</v>
      </c>
      <c r="X12132" s="37" t="e">
        <f t="shared" si="952"/>
        <v>#N/A</v>
      </c>
      <c r="Y12132" s="37" t="e">
        <f t="shared" si="955"/>
        <v>#N/A</v>
      </c>
      <c r="Z12132" s="37"/>
      <c r="AA12132" s="37"/>
    </row>
    <row r="12133" spans="20:27">
      <c r="T12133" s="26">
        <v>12113</v>
      </c>
      <c r="U12133" s="26" t="e">
        <f t="shared" si="954"/>
        <v>#N/A</v>
      </c>
      <c r="V12133" s="36" t="e">
        <f t="shared" si="951"/>
        <v>#N/A</v>
      </c>
      <c r="W12133" s="29" t="e">
        <f t="shared" si="953"/>
        <v>#N/A</v>
      </c>
      <c r="X12133" s="37" t="e">
        <f t="shared" si="952"/>
        <v>#N/A</v>
      </c>
      <c r="Y12133" s="37" t="e">
        <f t="shared" si="955"/>
        <v>#N/A</v>
      </c>
      <c r="Z12133" s="37"/>
      <c r="AA12133" s="37"/>
    </row>
    <row r="12134" spans="20:27">
      <c r="T12134" s="26">
        <v>12114</v>
      </c>
      <c r="U12134" s="26" t="e">
        <f t="shared" si="954"/>
        <v>#N/A</v>
      </c>
      <c r="V12134" s="36" t="e">
        <f t="shared" si="951"/>
        <v>#N/A</v>
      </c>
      <c r="W12134" s="29" t="e">
        <f t="shared" si="953"/>
        <v>#N/A</v>
      </c>
      <c r="X12134" s="37" t="e">
        <f t="shared" si="952"/>
        <v>#N/A</v>
      </c>
      <c r="Y12134" s="37" t="e">
        <f t="shared" si="955"/>
        <v>#N/A</v>
      </c>
      <c r="Z12134" s="37"/>
      <c r="AA12134" s="37"/>
    </row>
    <row r="12135" spans="20:27">
      <c r="T12135" s="26">
        <v>12115</v>
      </c>
      <c r="U12135" s="26" t="e">
        <f t="shared" si="954"/>
        <v>#N/A</v>
      </c>
      <c r="V12135" s="36" t="e">
        <f t="shared" si="951"/>
        <v>#N/A</v>
      </c>
      <c r="W12135" s="29" t="e">
        <f t="shared" si="953"/>
        <v>#N/A</v>
      </c>
      <c r="X12135" s="37" t="e">
        <f t="shared" si="952"/>
        <v>#N/A</v>
      </c>
      <c r="Y12135" s="37" t="e">
        <f t="shared" si="955"/>
        <v>#N/A</v>
      </c>
      <c r="Z12135" s="37"/>
      <c r="AA12135" s="37"/>
    </row>
    <row r="12136" spans="20:27">
      <c r="T12136" s="26">
        <v>12116</v>
      </c>
      <c r="U12136" s="26" t="e">
        <f t="shared" si="954"/>
        <v>#N/A</v>
      </c>
      <c r="V12136" s="36" t="e">
        <f t="shared" si="951"/>
        <v>#N/A</v>
      </c>
      <c r="W12136" s="29" t="e">
        <f t="shared" si="953"/>
        <v>#N/A</v>
      </c>
      <c r="X12136" s="37" t="e">
        <f t="shared" si="952"/>
        <v>#N/A</v>
      </c>
      <c r="Y12136" s="37" t="e">
        <f t="shared" si="955"/>
        <v>#N/A</v>
      </c>
      <c r="Z12136" s="37"/>
      <c r="AA12136" s="37"/>
    </row>
    <row r="12137" spans="20:27">
      <c r="T12137" s="26">
        <v>12117</v>
      </c>
      <c r="U12137" s="26" t="e">
        <f t="shared" si="954"/>
        <v>#N/A</v>
      </c>
      <c r="V12137" s="36" t="e">
        <f t="shared" si="951"/>
        <v>#N/A</v>
      </c>
      <c r="W12137" s="29" t="e">
        <f t="shared" si="953"/>
        <v>#N/A</v>
      </c>
      <c r="X12137" s="37" t="e">
        <f t="shared" si="952"/>
        <v>#N/A</v>
      </c>
      <c r="Y12137" s="37" t="e">
        <f t="shared" si="955"/>
        <v>#N/A</v>
      </c>
      <c r="Z12137" s="37"/>
      <c r="AA12137" s="37"/>
    </row>
    <row r="12138" spans="20:27">
      <c r="T12138" s="26">
        <v>12118</v>
      </c>
      <c r="U12138" s="26" t="e">
        <f t="shared" si="954"/>
        <v>#N/A</v>
      </c>
      <c r="V12138" s="36" t="e">
        <f t="shared" si="951"/>
        <v>#N/A</v>
      </c>
      <c r="W12138" s="29" t="e">
        <f t="shared" si="953"/>
        <v>#N/A</v>
      </c>
      <c r="X12138" s="37" t="e">
        <f t="shared" si="952"/>
        <v>#N/A</v>
      </c>
      <c r="Y12138" s="37" t="e">
        <f t="shared" si="955"/>
        <v>#N/A</v>
      </c>
      <c r="Z12138" s="37"/>
      <c r="AA12138" s="37"/>
    </row>
    <row r="12139" spans="20:27">
      <c r="T12139" s="26">
        <v>12119</v>
      </c>
      <c r="U12139" s="26" t="e">
        <f t="shared" si="954"/>
        <v>#N/A</v>
      </c>
      <c r="V12139" s="36" t="e">
        <f t="shared" si="951"/>
        <v>#N/A</v>
      </c>
      <c r="W12139" s="29" t="e">
        <f t="shared" si="953"/>
        <v>#N/A</v>
      </c>
      <c r="X12139" s="37" t="e">
        <f t="shared" si="952"/>
        <v>#N/A</v>
      </c>
      <c r="Y12139" s="37" t="e">
        <f t="shared" si="955"/>
        <v>#N/A</v>
      </c>
      <c r="Z12139" s="37"/>
      <c r="AA12139" s="37"/>
    </row>
    <row r="12140" spans="20:27">
      <c r="T12140" s="26">
        <v>12120</v>
      </c>
      <c r="U12140" s="26" t="e">
        <f t="shared" si="954"/>
        <v>#N/A</v>
      </c>
      <c r="V12140" s="36" t="e">
        <f t="shared" si="951"/>
        <v>#N/A</v>
      </c>
      <c r="W12140" s="29" t="e">
        <f t="shared" si="953"/>
        <v>#N/A</v>
      </c>
      <c r="X12140" s="37" t="e">
        <f t="shared" si="952"/>
        <v>#N/A</v>
      </c>
      <c r="Y12140" s="37" t="e">
        <f t="shared" si="955"/>
        <v>#N/A</v>
      </c>
      <c r="Z12140" s="37"/>
      <c r="AA12140" s="37"/>
    </row>
    <row r="12141" spans="20:27">
      <c r="T12141" s="26">
        <v>12121</v>
      </c>
      <c r="U12141" s="26" t="e">
        <f t="shared" si="954"/>
        <v>#N/A</v>
      </c>
      <c r="V12141" s="36" t="e">
        <f t="shared" si="951"/>
        <v>#N/A</v>
      </c>
      <c r="W12141" s="29" t="e">
        <f t="shared" si="953"/>
        <v>#N/A</v>
      </c>
      <c r="X12141" s="37" t="e">
        <f t="shared" si="952"/>
        <v>#N/A</v>
      </c>
      <c r="Y12141" s="37" t="e">
        <f t="shared" si="955"/>
        <v>#N/A</v>
      </c>
      <c r="Z12141" s="37"/>
      <c r="AA12141" s="37"/>
    </row>
    <row r="12142" spans="20:27">
      <c r="T12142" s="26">
        <v>12122</v>
      </c>
      <c r="U12142" s="26" t="e">
        <f t="shared" si="954"/>
        <v>#N/A</v>
      </c>
      <c r="V12142" s="36" t="e">
        <f t="shared" si="951"/>
        <v>#N/A</v>
      </c>
      <c r="W12142" s="29" t="e">
        <f t="shared" si="953"/>
        <v>#N/A</v>
      </c>
      <c r="X12142" s="37" t="e">
        <f t="shared" si="952"/>
        <v>#N/A</v>
      </c>
      <c r="Y12142" s="37" t="e">
        <f t="shared" si="955"/>
        <v>#N/A</v>
      </c>
      <c r="Z12142" s="37"/>
      <c r="AA12142" s="37"/>
    </row>
    <row r="12143" spans="20:27">
      <c r="T12143" s="26">
        <v>12123</v>
      </c>
      <c r="U12143" s="26" t="e">
        <f t="shared" si="954"/>
        <v>#N/A</v>
      </c>
      <c r="V12143" s="36" t="e">
        <f t="shared" si="951"/>
        <v>#N/A</v>
      </c>
      <c r="W12143" s="29" t="e">
        <f t="shared" si="953"/>
        <v>#N/A</v>
      </c>
      <c r="X12143" s="37" t="e">
        <f t="shared" si="952"/>
        <v>#N/A</v>
      </c>
      <c r="Y12143" s="37" t="e">
        <f t="shared" si="955"/>
        <v>#N/A</v>
      </c>
      <c r="Z12143" s="37"/>
      <c r="AA12143" s="37"/>
    </row>
    <row r="12144" spans="20:27">
      <c r="T12144" s="26">
        <v>12124</v>
      </c>
      <c r="U12144" s="26" t="e">
        <f t="shared" si="954"/>
        <v>#N/A</v>
      </c>
      <c r="V12144" s="36" t="e">
        <f t="shared" si="951"/>
        <v>#N/A</v>
      </c>
      <c r="W12144" s="29" t="e">
        <f t="shared" si="953"/>
        <v>#N/A</v>
      </c>
      <c r="X12144" s="37" t="e">
        <f t="shared" si="952"/>
        <v>#N/A</v>
      </c>
      <c r="Y12144" s="37" t="e">
        <f t="shared" si="955"/>
        <v>#N/A</v>
      </c>
      <c r="Z12144" s="37"/>
      <c r="AA12144" s="37"/>
    </row>
    <row r="12145" spans="20:27">
      <c r="T12145" s="26">
        <v>12125</v>
      </c>
      <c r="U12145" s="26" t="e">
        <f t="shared" si="954"/>
        <v>#N/A</v>
      </c>
      <c r="V12145" s="36" t="e">
        <f t="shared" si="951"/>
        <v>#N/A</v>
      </c>
      <c r="W12145" s="29" t="e">
        <f t="shared" si="953"/>
        <v>#N/A</v>
      </c>
      <c r="X12145" s="37" t="e">
        <f t="shared" si="952"/>
        <v>#N/A</v>
      </c>
      <c r="Y12145" s="37" t="e">
        <f t="shared" si="955"/>
        <v>#N/A</v>
      </c>
      <c r="Z12145" s="37"/>
      <c r="AA12145" s="37"/>
    </row>
    <row r="12146" spans="20:27">
      <c r="T12146" s="26">
        <v>12126</v>
      </c>
      <c r="U12146" s="26" t="e">
        <f t="shared" si="954"/>
        <v>#N/A</v>
      </c>
      <c r="V12146" s="36" t="e">
        <f t="shared" si="951"/>
        <v>#N/A</v>
      </c>
      <c r="W12146" s="29" t="e">
        <f t="shared" si="953"/>
        <v>#N/A</v>
      </c>
      <c r="X12146" s="37" t="e">
        <f t="shared" si="952"/>
        <v>#N/A</v>
      </c>
      <c r="Y12146" s="37" t="e">
        <f t="shared" si="955"/>
        <v>#N/A</v>
      </c>
      <c r="Z12146" s="37"/>
      <c r="AA12146" s="37"/>
    </row>
    <row r="12147" spans="20:27">
      <c r="T12147" s="26">
        <v>12127</v>
      </c>
      <c r="U12147" s="26" t="e">
        <f t="shared" si="954"/>
        <v>#N/A</v>
      </c>
      <c r="V12147" s="36" t="e">
        <f t="shared" si="951"/>
        <v>#N/A</v>
      </c>
      <c r="W12147" s="29" t="e">
        <f t="shared" si="953"/>
        <v>#N/A</v>
      </c>
      <c r="X12147" s="37" t="e">
        <f t="shared" si="952"/>
        <v>#N/A</v>
      </c>
      <c r="Y12147" s="37" t="e">
        <f t="shared" si="955"/>
        <v>#N/A</v>
      </c>
      <c r="Z12147" s="37"/>
      <c r="AA12147" s="37"/>
    </row>
    <row r="12148" spans="20:27">
      <c r="T12148" s="26">
        <v>12128</v>
      </c>
      <c r="U12148" s="26" t="e">
        <f t="shared" si="954"/>
        <v>#N/A</v>
      </c>
      <c r="V12148" s="36" t="e">
        <f t="shared" si="951"/>
        <v>#N/A</v>
      </c>
      <c r="W12148" s="29" t="e">
        <f t="shared" si="953"/>
        <v>#N/A</v>
      </c>
      <c r="X12148" s="37" t="e">
        <f t="shared" si="952"/>
        <v>#N/A</v>
      </c>
      <c r="Y12148" s="37" t="e">
        <f t="shared" si="955"/>
        <v>#N/A</v>
      </c>
      <c r="Z12148" s="37"/>
      <c r="AA12148" s="37"/>
    </row>
    <row r="12149" spans="20:27">
      <c r="T12149" s="26">
        <v>12129</v>
      </c>
      <c r="U12149" s="26" t="e">
        <f t="shared" si="954"/>
        <v>#N/A</v>
      </c>
      <c r="V12149" s="36" t="e">
        <f t="shared" si="951"/>
        <v>#N/A</v>
      </c>
      <c r="W12149" s="29" t="e">
        <f t="shared" si="953"/>
        <v>#N/A</v>
      </c>
      <c r="X12149" s="37" t="e">
        <f t="shared" si="952"/>
        <v>#N/A</v>
      </c>
      <c r="Y12149" s="37" t="e">
        <f t="shared" si="955"/>
        <v>#N/A</v>
      </c>
      <c r="Z12149" s="37"/>
      <c r="AA12149" s="37"/>
    </row>
    <row r="12150" spans="20:27">
      <c r="T12150" s="26">
        <v>12130</v>
      </c>
      <c r="U12150" s="26" t="e">
        <f t="shared" si="954"/>
        <v>#N/A</v>
      </c>
      <c r="V12150" s="36" t="e">
        <f t="shared" si="951"/>
        <v>#N/A</v>
      </c>
      <c r="W12150" s="29" t="e">
        <f t="shared" si="953"/>
        <v>#N/A</v>
      </c>
      <c r="X12150" s="37" t="e">
        <f t="shared" si="952"/>
        <v>#N/A</v>
      </c>
      <c r="Y12150" s="37" t="e">
        <f t="shared" si="955"/>
        <v>#N/A</v>
      </c>
      <c r="Z12150" s="37"/>
      <c r="AA12150" s="37"/>
    </row>
    <row r="12151" spans="20:27">
      <c r="T12151" s="26">
        <v>12131</v>
      </c>
      <c r="U12151" s="26" t="e">
        <f t="shared" si="954"/>
        <v>#N/A</v>
      </c>
      <c r="V12151" s="36" t="e">
        <f t="shared" si="951"/>
        <v>#N/A</v>
      </c>
      <c r="W12151" s="29" t="e">
        <f t="shared" si="953"/>
        <v>#N/A</v>
      </c>
      <c r="X12151" s="37" t="e">
        <f t="shared" si="952"/>
        <v>#N/A</v>
      </c>
      <c r="Y12151" s="37" t="e">
        <f t="shared" si="955"/>
        <v>#N/A</v>
      </c>
      <c r="Z12151" s="37"/>
      <c r="AA12151" s="37"/>
    </row>
    <row r="12152" spans="20:27">
      <c r="T12152" s="26">
        <v>12132</v>
      </c>
      <c r="U12152" s="26" t="e">
        <f t="shared" si="954"/>
        <v>#N/A</v>
      </c>
      <c r="V12152" s="36" t="e">
        <f t="shared" si="951"/>
        <v>#N/A</v>
      </c>
      <c r="W12152" s="29" t="e">
        <f t="shared" si="953"/>
        <v>#N/A</v>
      </c>
      <c r="X12152" s="37" t="e">
        <f t="shared" si="952"/>
        <v>#N/A</v>
      </c>
      <c r="Y12152" s="37" t="e">
        <f t="shared" si="955"/>
        <v>#N/A</v>
      </c>
      <c r="Z12152" s="37"/>
      <c r="AA12152" s="37"/>
    </row>
    <row r="12153" spans="20:27">
      <c r="T12153" s="26">
        <v>12133</v>
      </c>
      <c r="U12153" s="26" t="e">
        <f t="shared" si="954"/>
        <v>#N/A</v>
      </c>
      <c r="V12153" s="36" t="e">
        <f t="shared" si="951"/>
        <v>#N/A</v>
      </c>
      <c r="W12153" s="29" t="e">
        <f t="shared" si="953"/>
        <v>#N/A</v>
      </c>
      <c r="X12153" s="37" t="e">
        <f t="shared" si="952"/>
        <v>#N/A</v>
      </c>
      <c r="Y12153" s="37" t="e">
        <f t="shared" si="955"/>
        <v>#N/A</v>
      </c>
      <c r="Z12153" s="37"/>
      <c r="AA12153" s="37"/>
    </row>
    <row r="12154" spans="20:27">
      <c r="T12154" s="26">
        <v>12134</v>
      </c>
      <c r="U12154" s="26" t="e">
        <f t="shared" si="954"/>
        <v>#N/A</v>
      </c>
      <c r="V12154" s="36" t="e">
        <f t="shared" si="951"/>
        <v>#N/A</v>
      </c>
      <c r="W12154" s="29" t="e">
        <f t="shared" si="953"/>
        <v>#N/A</v>
      </c>
      <c r="X12154" s="37" t="e">
        <f t="shared" si="952"/>
        <v>#N/A</v>
      </c>
      <c r="Y12154" s="37" t="e">
        <f t="shared" si="955"/>
        <v>#N/A</v>
      </c>
      <c r="Z12154" s="37"/>
      <c r="AA12154" s="37"/>
    </row>
    <row r="12155" spans="20:27">
      <c r="T12155" s="26">
        <v>12135</v>
      </c>
      <c r="U12155" s="26" t="e">
        <f t="shared" si="954"/>
        <v>#N/A</v>
      </c>
      <c r="V12155" s="36" t="e">
        <f t="shared" si="951"/>
        <v>#N/A</v>
      </c>
      <c r="W12155" s="29" t="e">
        <f t="shared" si="953"/>
        <v>#N/A</v>
      </c>
      <c r="X12155" s="37" t="e">
        <f t="shared" si="952"/>
        <v>#N/A</v>
      </c>
      <c r="Y12155" s="37" t="e">
        <f t="shared" si="955"/>
        <v>#N/A</v>
      </c>
      <c r="Z12155" s="37"/>
      <c r="AA12155" s="37"/>
    </row>
    <row r="12156" spans="20:27">
      <c r="T12156" s="26">
        <v>12136</v>
      </c>
      <c r="U12156" s="26" t="e">
        <f t="shared" si="954"/>
        <v>#N/A</v>
      </c>
      <c r="V12156" s="36" t="e">
        <f t="shared" si="951"/>
        <v>#N/A</v>
      </c>
      <c r="W12156" s="29" t="e">
        <f t="shared" si="953"/>
        <v>#N/A</v>
      </c>
      <c r="X12156" s="37" t="e">
        <f t="shared" si="952"/>
        <v>#N/A</v>
      </c>
      <c r="Y12156" s="37" t="e">
        <f t="shared" si="955"/>
        <v>#N/A</v>
      </c>
      <c r="Z12156" s="37"/>
      <c r="AA12156" s="37"/>
    </row>
    <row r="12157" spans="20:27">
      <c r="T12157" s="26">
        <v>12137</v>
      </c>
      <c r="U12157" s="26" t="e">
        <f t="shared" si="954"/>
        <v>#N/A</v>
      </c>
      <c r="V12157" s="36" t="e">
        <f t="shared" si="951"/>
        <v>#N/A</v>
      </c>
      <c r="W12157" s="29" t="e">
        <f t="shared" si="953"/>
        <v>#N/A</v>
      </c>
      <c r="X12157" s="37" t="e">
        <f t="shared" si="952"/>
        <v>#N/A</v>
      </c>
      <c r="Y12157" s="37" t="e">
        <f t="shared" si="955"/>
        <v>#N/A</v>
      </c>
      <c r="Z12157" s="37"/>
      <c r="AA12157" s="37"/>
    </row>
    <row r="12158" spans="20:27">
      <c r="T12158" s="26">
        <v>12138</v>
      </c>
      <c r="U12158" s="26" t="e">
        <f t="shared" si="954"/>
        <v>#N/A</v>
      </c>
      <c r="V12158" s="36" t="e">
        <f t="shared" si="951"/>
        <v>#N/A</v>
      </c>
      <c r="W12158" s="29" t="e">
        <f t="shared" si="953"/>
        <v>#N/A</v>
      </c>
      <c r="X12158" s="37" t="e">
        <f t="shared" si="952"/>
        <v>#N/A</v>
      </c>
      <c r="Y12158" s="37" t="e">
        <f t="shared" si="955"/>
        <v>#N/A</v>
      </c>
      <c r="Z12158" s="37"/>
      <c r="AA12158" s="37"/>
    </row>
    <row r="12159" spans="20:27">
      <c r="T12159" s="26">
        <v>12139</v>
      </c>
      <c r="U12159" s="26" t="e">
        <f t="shared" si="954"/>
        <v>#N/A</v>
      </c>
      <c r="V12159" s="36" t="e">
        <f t="shared" si="951"/>
        <v>#N/A</v>
      </c>
      <c r="W12159" s="29" t="e">
        <f t="shared" si="953"/>
        <v>#N/A</v>
      </c>
      <c r="X12159" s="37" t="e">
        <f t="shared" si="952"/>
        <v>#N/A</v>
      </c>
      <c r="Y12159" s="37" t="e">
        <f t="shared" si="955"/>
        <v>#N/A</v>
      </c>
      <c r="Z12159" s="37"/>
      <c r="AA12159" s="37"/>
    </row>
    <row r="12160" spans="20:27">
      <c r="T12160" s="26">
        <v>12140</v>
      </c>
      <c r="U12160" s="26" t="e">
        <f t="shared" si="954"/>
        <v>#N/A</v>
      </c>
      <c r="V12160" s="36" t="e">
        <f t="shared" si="951"/>
        <v>#N/A</v>
      </c>
      <c r="W12160" s="29" t="e">
        <f t="shared" si="953"/>
        <v>#N/A</v>
      </c>
      <c r="X12160" s="37" t="e">
        <f t="shared" si="952"/>
        <v>#N/A</v>
      </c>
      <c r="Y12160" s="37" t="e">
        <f t="shared" si="955"/>
        <v>#N/A</v>
      </c>
      <c r="Z12160" s="37"/>
      <c r="AA12160" s="37"/>
    </row>
    <row r="12161" spans="20:27">
      <c r="T12161" s="26">
        <v>12141</v>
      </c>
      <c r="U12161" s="26" t="e">
        <f t="shared" si="954"/>
        <v>#N/A</v>
      </c>
      <c r="V12161" s="36" t="e">
        <f t="shared" si="951"/>
        <v>#N/A</v>
      </c>
      <c r="W12161" s="29" t="e">
        <f t="shared" si="953"/>
        <v>#N/A</v>
      </c>
      <c r="X12161" s="37" t="e">
        <f t="shared" si="952"/>
        <v>#N/A</v>
      </c>
      <c r="Y12161" s="37" t="e">
        <f t="shared" si="955"/>
        <v>#N/A</v>
      </c>
      <c r="Z12161" s="37"/>
      <c r="AA12161" s="37"/>
    </row>
    <row r="12162" spans="20:27">
      <c r="T12162" s="26">
        <v>12142</v>
      </c>
      <c r="U12162" s="26" t="e">
        <f t="shared" si="954"/>
        <v>#N/A</v>
      </c>
      <c r="V12162" s="36" t="e">
        <f t="shared" si="951"/>
        <v>#N/A</v>
      </c>
      <c r="W12162" s="29" t="e">
        <f t="shared" si="953"/>
        <v>#N/A</v>
      </c>
      <c r="X12162" s="37" t="e">
        <f t="shared" si="952"/>
        <v>#N/A</v>
      </c>
      <c r="Y12162" s="37" t="e">
        <f t="shared" si="955"/>
        <v>#N/A</v>
      </c>
      <c r="Z12162" s="37"/>
      <c r="AA12162" s="37"/>
    </row>
    <row r="12163" spans="20:27">
      <c r="T12163" s="26">
        <v>12143</v>
      </c>
      <c r="U12163" s="26" t="e">
        <f t="shared" si="954"/>
        <v>#N/A</v>
      </c>
      <c r="V12163" s="36" t="e">
        <f t="shared" si="951"/>
        <v>#N/A</v>
      </c>
      <c r="W12163" s="29" t="e">
        <f t="shared" si="953"/>
        <v>#N/A</v>
      </c>
      <c r="X12163" s="37" t="e">
        <f t="shared" si="952"/>
        <v>#N/A</v>
      </c>
      <c r="Y12163" s="37" t="e">
        <f t="shared" si="955"/>
        <v>#N/A</v>
      </c>
      <c r="Z12163" s="37"/>
      <c r="AA12163" s="37"/>
    </row>
    <row r="12164" spans="20:27">
      <c r="T12164" s="26">
        <v>12144</v>
      </c>
      <c r="U12164" s="26" t="e">
        <f t="shared" si="954"/>
        <v>#N/A</v>
      </c>
      <c r="V12164" s="36" t="e">
        <f t="shared" si="951"/>
        <v>#N/A</v>
      </c>
      <c r="W12164" s="29" t="e">
        <f t="shared" si="953"/>
        <v>#N/A</v>
      </c>
      <c r="X12164" s="37" t="e">
        <f t="shared" si="952"/>
        <v>#N/A</v>
      </c>
      <c r="Y12164" s="37" t="e">
        <f t="shared" si="955"/>
        <v>#N/A</v>
      </c>
      <c r="Z12164" s="37"/>
      <c r="AA12164" s="37"/>
    </row>
    <row r="12165" spans="20:27">
      <c r="T12165" s="26">
        <v>12145</v>
      </c>
      <c r="U12165" s="26" t="e">
        <f t="shared" si="954"/>
        <v>#N/A</v>
      </c>
      <c r="V12165" s="36" t="e">
        <f t="shared" si="951"/>
        <v>#N/A</v>
      </c>
      <c r="W12165" s="29" t="e">
        <f t="shared" si="953"/>
        <v>#N/A</v>
      </c>
      <c r="X12165" s="37" t="e">
        <f t="shared" si="952"/>
        <v>#N/A</v>
      </c>
      <c r="Y12165" s="37" t="e">
        <f t="shared" si="955"/>
        <v>#N/A</v>
      </c>
      <c r="Z12165" s="37"/>
      <c r="AA12165" s="37"/>
    </row>
    <row r="12166" spans="20:27">
      <c r="T12166" s="26">
        <v>12146</v>
      </c>
      <c r="U12166" s="26" t="e">
        <f t="shared" si="954"/>
        <v>#N/A</v>
      </c>
      <c r="V12166" s="36" t="e">
        <f t="shared" si="951"/>
        <v>#N/A</v>
      </c>
      <c r="W12166" s="29" t="e">
        <f t="shared" si="953"/>
        <v>#N/A</v>
      </c>
      <c r="X12166" s="37" t="e">
        <f t="shared" si="952"/>
        <v>#N/A</v>
      </c>
      <c r="Y12166" s="37" t="e">
        <f t="shared" si="955"/>
        <v>#N/A</v>
      </c>
      <c r="Z12166" s="37"/>
      <c r="AA12166" s="37"/>
    </row>
    <row r="12167" spans="20:27">
      <c r="T12167" s="26">
        <v>12147</v>
      </c>
      <c r="U12167" s="26" t="e">
        <f t="shared" si="954"/>
        <v>#N/A</v>
      </c>
      <c r="V12167" s="36" t="e">
        <f t="shared" si="951"/>
        <v>#N/A</v>
      </c>
      <c r="W12167" s="29" t="e">
        <f t="shared" si="953"/>
        <v>#N/A</v>
      </c>
      <c r="X12167" s="37" t="e">
        <f t="shared" si="952"/>
        <v>#N/A</v>
      </c>
      <c r="Y12167" s="37" t="e">
        <f t="shared" si="955"/>
        <v>#N/A</v>
      </c>
      <c r="Z12167" s="37"/>
      <c r="AA12167" s="37"/>
    </row>
    <row r="12168" spans="20:27">
      <c r="T12168" s="26">
        <v>12148</v>
      </c>
      <c r="U12168" s="26" t="e">
        <f t="shared" si="954"/>
        <v>#N/A</v>
      </c>
      <c r="V12168" s="36" t="e">
        <f t="shared" ref="V12168:V12231" si="956">K$23*EXP(M$22*LOG(T12168/O$23))</f>
        <v>#N/A</v>
      </c>
      <c r="W12168" s="29" t="e">
        <f t="shared" si="953"/>
        <v>#N/A</v>
      </c>
      <c r="X12168" s="37" t="e">
        <f t="shared" ref="X12168:X12231" si="957">IF(($K$60+15)&gt;T12168,T12168,(#N/A))</f>
        <v>#N/A</v>
      </c>
      <c r="Y12168" s="37" t="e">
        <f t="shared" si="955"/>
        <v>#N/A</v>
      </c>
      <c r="Z12168" s="37"/>
      <c r="AA12168" s="37"/>
    </row>
    <row r="12169" spans="20:27">
      <c r="T12169" s="26">
        <v>12149</v>
      </c>
      <c r="U12169" s="26" t="e">
        <f t="shared" si="954"/>
        <v>#N/A</v>
      </c>
      <c r="V12169" s="36" t="e">
        <f t="shared" si="956"/>
        <v>#N/A</v>
      </c>
      <c r="W12169" s="29" t="e">
        <f t="shared" si="953"/>
        <v>#N/A</v>
      </c>
      <c r="X12169" s="37" t="e">
        <f t="shared" si="957"/>
        <v>#N/A</v>
      </c>
      <c r="Y12169" s="37" t="e">
        <f t="shared" si="955"/>
        <v>#N/A</v>
      </c>
      <c r="Z12169" s="37"/>
      <c r="AA12169" s="37"/>
    </row>
    <row r="12170" spans="20:27">
      <c r="T12170" s="26">
        <v>12150</v>
      </c>
      <c r="U12170" s="26" t="e">
        <f t="shared" si="954"/>
        <v>#N/A</v>
      </c>
      <c r="V12170" s="36" t="e">
        <f t="shared" si="956"/>
        <v>#N/A</v>
      </c>
      <c r="W12170" s="29" t="e">
        <f t="shared" si="953"/>
        <v>#N/A</v>
      </c>
      <c r="X12170" s="37" t="e">
        <f t="shared" si="957"/>
        <v>#N/A</v>
      </c>
      <c r="Y12170" s="37" t="e">
        <f t="shared" si="955"/>
        <v>#N/A</v>
      </c>
      <c r="Z12170" s="37"/>
      <c r="AA12170" s="37"/>
    </row>
    <row r="12171" spans="20:27">
      <c r="T12171" s="26">
        <v>12151</v>
      </c>
      <c r="U12171" s="26" t="e">
        <f t="shared" si="954"/>
        <v>#N/A</v>
      </c>
      <c r="V12171" s="36" t="e">
        <f t="shared" si="956"/>
        <v>#N/A</v>
      </c>
      <c r="W12171" s="29" t="e">
        <f t="shared" si="953"/>
        <v>#N/A</v>
      </c>
      <c r="X12171" s="37" t="e">
        <f t="shared" si="957"/>
        <v>#N/A</v>
      </c>
      <c r="Y12171" s="37" t="e">
        <f t="shared" si="955"/>
        <v>#N/A</v>
      </c>
      <c r="Z12171" s="37"/>
      <c r="AA12171" s="37"/>
    </row>
    <row r="12172" spans="20:27">
      <c r="T12172" s="26">
        <v>12152</v>
      </c>
      <c r="U12172" s="26" t="e">
        <f t="shared" si="954"/>
        <v>#N/A</v>
      </c>
      <c r="V12172" s="36" t="e">
        <f t="shared" si="956"/>
        <v>#N/A</v>
      </c>
      <c r="W12172" s="29" t="e">
        <f t="shared" si="953"/>
        <v>#N/A</v>
      </c>
      <c r="X12172" s="37" t="e">
        <f t="shared" si="957"/>
        <v>#N/A</v>
      </c>
      <c r="Y12172" s="37" t="e">
        <f t="shared" si="955"/>
        <v>#N/A</v>
      </c>
      <c r="Z12172" s="37"/>
      <c r="AA12172" s="37"/>
    </row>
    <row r="12173" spans="20:27">
      <c r="T12173" s="26">
        <v>12153</v>
      </c>
      <c r="U12173" s="26" t="e">
        <f t="shared" si="954"/>
        <v>#N/A</v>
      </c>
      <c r="V12173" s="36" t="e">
        <f t="shared" si="956"/>
        <v>#N/A</v>
      </c>
      <c r="W12173" s="29" t="e">
        <f t="shared" si="953"/>
        <v>#N/A</v>
      </c>
      <c r="X12173" s="37" t="e">
        <f t="shared" si="957"/>
        <v>#N/A</v>
      </c>
      <c r="Y12173" s="37" t="e">
        <f t="shared" si="955"/>
        <v>#N/A</v>
      </c>
      <c r="Z12173" s="37"/>
      <c r="AA12173" s="37"/>
    </row>
    <row r="12174" spans="20:27">
      <c r="T12174" s="26">
        <v>12154</v>
      </c>
      <c r="U12174" s="26" t="e">
        <f t="shared" si="954"/>
        <v>#N/A</v>
      </c>
      <c r="V12174" s="36" t="e">
        <f t="shared" si="956"/>
        <v>#N/A</v>
      </c>
      <c r="W12174" s="29" t="e">
        <f t="shared" si="953"/>
        <v>#N/A</v>
      </c>
      <c r="X12174" s="37" t="e">
        <f t="shared" si="957"/>
        <v>#N/A</v>
      </c>
      <c r="Y12174" s="37" t="e">
        <f t="shared" si="955"/>
        <v>#N/A</v>
      </c>
      <c r="Z12174" s="37"/>
      <c r="AA12174" s="37"/>
    </row>
    <row r="12175" spans="20:27">
      <c r="T12175" s="26">
        <v>12155</v>
      </c>
      <c r="U12175" s="26" t="e">
        <f t="shared" si="954"/>
        <v>#N/A</v>
      </c>
      <c r="V12175" s="36" t="e">
        <f t="shared" si="956"/>
        <v>#N/A</v>
      </c>
      <c r="W12175" s="29" t="e">
        <f t="shared" si="953"/>
        <v>#N/A</v>
      </c>
      <c r="X12175" s="37" t="e">
        <f t="shared" si="957"/>
        <v>#N/A</v>
      </c>
      <c r="Y12175" s="37" t="e">
        <f t="shared" si="955"/>
        <v>#N/A</v>
      </c>
      <c r="Z12175" s="37"/>
      <c r="AA12175" s="37"/>
    </row>
    <row r="12176" spans="20:27">
      <c r="T12176" s="26">
        <v>12156</v>
      </c>
      <c r="U12176" s="26" t="e">
        <f t="shared" si="954"/>
        <v>#N/A</v>
      </c>
      <c r="V12176" s="36" t="e">
        <f t="shared" si="956"/>
        <v>#N/A</v>
      </c>
      <c r="W12176" s="29" t="e">
        <f t="shared" si="953"/>
        <v>#N/A</v>
      </c>
      <c r="X12176" s="37" t="e">
        <f t="shared" si="957"/>
        <v>#N/A</v>
      </c>
      <c r="Y12176" s="37" t="e">
        <f t="shared" si="955"/>
        <v>#N/A</v>
      </c>
      <c r="Z12176" s="37"/>
      <c r="AA12176" s="37"/>
    </row>
    <row r="12177" spans="20:27">
      <c r="T12177" s="26">
        <v>12157</v>
      </c>
      <c r="U12177" s="26" t="e">
        <f t="shared" si="954"/>
        <v>#N/A</v>
      </c>
      <c r="V12177" s="36" t="e">
        <f t="shared" si="956"/>
        <v>#N/A</v>
      </c>
      <c r="W12177" s="29" t="e">
        <f t="shared" si="953"/>
        <v>#N/A</v>
      </c>
      <c r="X12177" s="37" t="e">
        <f t="shared" si="957"/>
        <v>#N/A</v>
      </c>
      <c r="Y12177" s="37" t="e">
        <f t="shared" si="955"/>
        <v>#N/A</v>
      </c>
      <c r="Z12177" s="37"/>
      <c r="AA12177" s="37"/>
    </row>
    <row r="12178" spans="20:27">
      <c r="T12178" s="26">
        <v>12158</v>
      </c>
      <c r="U12178" s="26" t="e">
        <f t="shared" si="954"/>
        <v>#N/A</v>
      </c>
      <c r="V12178" s="36" t="e">
        <f t="shared" si="956"/>
        <v>#N/A</v>
      </c>
      <c r="W12178" s="29" t="e">
        <f t="shared" si="953"/>
        <v>#N/A</v>
      </c>
      <c r="X12178" s="37" t="e">
        <f t="shared" si="957"/>
        <v>#N/A</v>
      </c>
      <c r="Y12178" s="37" t="e">
        <f t="shared" si="955"/>
        <v>#N/A</v>
      </c>
      <c r="Z12178" s="37"/>
      <c r="AA12178" s="37"/>
    </row>
    <row r="12179" spans="20:27">
      <c r="T12179" s="26">
        <v>12159</v>
      </c>
      <c r="U12179" s="26" t="e">
        <f t="shared" si="954"/>
        <v>#N/A</v>
      </c>
      <c r="V12179" s="36" t="e">
        <f t="shared" si="956"/>
        <v>#N/A</v>
      </c>
      <c r="W12179" s="29" t="e">
        <f t="shared" si="953"/>
        <v>#N/A</v>
      </c>
      <c r="X12179" s="37" t="e">
        <f t="shared" si="957"/>
        <v>#N/A</v>
      </c>
      <c r="Y12179" s="37" t="e">
        <f t="shared" si="955"/>
        <v>#N/A</v>
      </c>
      <c r="Z12179" s="37"/>
      <c r="AA12179" s="37"/>
    </row>
    <row r="12180" spans="20:27">
      <c r="T12180" s="26">
        <v>12160</v>
      </c>
      <c r="U12180" s="26" t="e">
        <f t="shared" si="954"/>
        <v>#N/A</v>
      </c>
      <c r="V12180" s="36" t="e">
        <f t="shared" si="956"/>
        <v>#N/A</v>
      </c>
      <c r="W12180" s="29" t="e">
        <f t="shared" si="953"/>
        <v>#N/A</v>
      </c>
      <c r="X12180" s="37" t="e">
        <f t="shared" si="957"/>
        <v>#N/A</v>
      </c>
      <c r="Y12180" s="37" t="e">
        <f t="shared" si="955"/>
        <v>#N/A</v>
      </c>
      <c r="Z12180" s="37"/>
      <c r="AA12180" s="37"/>
    </row>
    <row r="12181" spans="20:27">
      <c r="T12181" s="26">
        <v>12161</v>
      </c>
      <c r="U12181" s="26" t="e">
        <f t="shared" si="954"/>
        <v>#N/A</v>
      </c>
      <c r="V12181" s="36" t="e">
        <f t="shared" si="956"/>
        <v>#N/A</v>
      </c>
      <c r="W12181" s="29" t="e">
        <f t="shared" ref="W12181:W12244" si="958">IF(U12181="",(#N/A),V12181)</f>
        <v>#N/A</v>
      </c>
      <c r="X12181" s="37" t="e">
        <f t="shared" si="957"/>
        <v>#N/A</v>
      </c>
      <c r="Y12181" s="37" t="e">
        <f t="shared" si="955"/>
        <v>#N/A</v>
      </c>
      <c r="Z12181" s="37"/>
      <c r="AA12181" s="37"/>
    </row>
    <row r="12182" spans="20:27">
      <c r="T12182" s="26">
        <v>12162</v>
      </c>
      <c r="U12182" s="26" t="e">
        <f t="shared" ref="U12182:U12245" si="959">IF(MAX(D$20:D$64)&lt;T12182,(#N/A),T12182)</f>
        <v>#N/A</v>
      </c>
      <c r="V12182" s="36" t="e">
        <f t="shared" si="956"/>
        <v>#N/A</v>
      </c>
      <c r="W12182" s="29" t="e">
        <f t="shared" si="958"/>
        <v>#N/A</v>
      </c>
      <c r="X12182" s="37" t="e">
        <f t="shared" si="957"/>
        <v>#N/A</v>
      </c>
      <c r="Y12182" s="37" t="e">
        <f t="shared" si="955"/>
        <v>#N/A</v>
      </c>
      <c r="Z12182" s="37"/>
      <c r="AA12182" s="37"/>
    </row>
    <row r="12183" spans="20:27">
      <c r="T12183" s="26">
        <v>12163</v>
      </c>
      <c r="U12183" s="26" t="e">
        <f t="shared" si="959"/>
        <v>#N/A</v>
      </c>
      <c r="V12183" s="36" t="e">
        <f t="shared" si="956"/>
        <v>#N/A</v>
      </c>
      <c r="W12183" s="29" t="e">
        <f t="shared" si="958"/>
        <v>#N/A</v>
      </c>
      <c r="X12183" s="37" t="e">
        <f t="shared" si="957"/>
        <v>#N/A</v>
      </c>
      <c r="Y12183" s="37" t="e">
        <f t="shared" si="955"/>
        <v>#N/A</v>
      </c>
      <c r="Z12183" s="37"/>
      <c r="AA12183" s="37"/>
    </row>
    <row r="12184" spans="20:27">
      <c r="T12184" s="26">
        <v>12164</v>
      </c>
      <c r="U12184" s="26" t="e">
        <f t="shared" si="959"/>
        <v>#N/A</v>
      </c>
      <c r="V12184" s="36" t="e">
        <f t="shared" si="956"/>
        <v>#N/A</v>
      </c>
      <c r="W12184" s="29" t="e">
        <f t="shared" si="958"/>
        <v>#N/A</v>
      </c>
      <c r="X12184" s="37" t="e">
        <f t="shared" si="957"/>
        <v>#N/A</v>
      </c>
      <c r="Y12184" s="37" t="e">
        <f t="shared" si="955"/>
        <v>#N/A</v>
      </c>
      <c r="Z12184" s="37"/>
      <c r="AA12184" s="37"/>
    </row>
    <row r="12185" spans="20:27">
      <c r="T12185" s="26">
        <v>12165</v>
      </c>
      <c r="U12185" s="26" t="e">
        <f t="shared" si="959"/>
        <v>#N/A</v>
      </c>
      <c r="V12185" s="36" t="e">
        <f t="shared" si="956"/>
        <v>#N/A</v>
      </c>
      <c r="W12185" s="29" t="e">
        <f t="shared" si="958"/>
        <v>#N/A</v>
      </c>
      <c r="X12185" s="37" t="e">
        <f t="shared" si="957"/>
        <v>#N/A</v>
      </c>
      <c r="Y12185" s="37" t="e">
        <f t="shared" si="955"/>
        <v>#N/A</v>
      </c>
      <c r="Z12185" s="37"/>
      <c r="AA12185" s="37"/>
    </row>
    <row r="12186" spans="20:27">
      <c r="T12186" s="26">
        <v>12166</v>
      </c>
      <c r="U12186" s="26" t="e">
        <f t="shared" si="959"/>
        <v>#N/A</v>
      </c>
      <c r="V12186" s="36" t="e">
        <f t="shared" si="956"/>
        <v>#N/A</v>
      </c>
      <c r="W12186" s="29" t="e">
        <f t="shared" si="958"/>
        <v>#N/A</v>
      </c>
      <c r="X12186" s="37" t="e">
        <f t="shared" si="957"/>
        <v>#N/A</v>
      </c>
      <c r="Y12186" s="37" t="e">
        <f t="shared" si="955"/>
        <v>#N/A</v>
      </c>
      <c r="Z12186" s="37"/>
      <c r="AA12186" s="37"/>
    </row>
    <row r="12187" spans="20:27">
      <c r="T12187" s="26">
        <v>12167</v>
      </c>
      <c r="U12187" s="26" t="e">
        <f t="shared" si="959"/>
        <v>#N/A</v>
      </c>
      <c r="V12187" s="36" t="e">
        <f t="shared" si="956"/>
        <v>#N/A</v>
      </c>
      <c r="W12187" s="29" t="e">
        <f t="shared" si="958"/>
        <v>#N/A</v>
      </c>
      <c r="X12187" s="37" t="e">
        <f t="shared" si="957"/>
        <v>#N/A</v>
      </c>
      <c r="Y12187" s="37" t="e">
        <f t="shared" si="955"/>
        <v>#N/A</v>
      </c>
      <c r="Z12187" s="37"/>
      <c r="AA12187" s="37"/>
    </row>
    <row r="12188" spans="20:27">
      <c r="T12188" s="26">
        <v>12168</v>
      </c>
      <c r="U12188" s="26" t="e">
        <f t="shared" si="959"/>
        <v>#N/A</v>
      </c>
      <c r="V12188" s="36" t="e">
        <f t="shared" si="956"/>
        <v>#N/A</v>
      </c>
      <c r="W12188" s="29" t="e">
        <f t="shared" si="958"/>
        <v>#N/A</v>
      </c>
      <c r="X12188" s="37" t="e">
        <f t="shared" si="957"/>
        <v>#N/A</v>
      </c>
      <c r="Y12188" s="37" t="e">
        <f t="shared" si="955"/>
        <v>#N/A</v>
      </c>
      <c r="Z12188" s="37"/>
      <c r="AA12188" s="37"/>
    </row>
    <row r="12189" spans="20:27">
      <c r="T12189" s="26">
        <v>12169</v>
      </c>
      <c r="U12189" s="26" t="e">
        <f t="shared" si="959"/>
        <v>#N/A</v>
      </c>
      <c r="V12189" s="36" t="e">
        <f t="shared" si="956"/>
        <v>#N/A</v>
      </c>
      <c r="W12189" s="29" t="e">
        <f t="shared" si="958"/>
        <v>#N/A</v>
      </c>
      <c r="X12189" s="37" t="e">
        <f t="shared" si="957"/>
        <v>#N/A</v>
      </c>
      <c r="Y12189" s="37" t="e">
        <f t="shared" si="955"/>
        <v>#N/A</v>
      </c>
      <c r="Z12189" s="37"/>
      <c r="AA12189" s="37"/>
    </row>
    <row r="12190" spans="20:27">
      <c r="T12190" s="26">
        <v>12170</v>
      </c>
      <c r="U12190" s="26" t="e">
        <f t="shared" si="959"/>
        <v>#N/A</v>
      </c>
      <c r="V12190" s="36" t="e">
        <f t="shared" si="956"/>
        <v>#N/A</v>
      </c>
      <c r="W12190" s="29" t="e">
        <f t="shared" si="958"/>
        <v>#N/A</v>
      </c>
      <c r="X12190" s="37" t="e">
        <f t="shared" si="957"/>
        <v>#N/A</v>
      </c>
      <c r="Y12190" s="37" t="e">
        <f t="shared" si="955"/>
        <v>#N/A</v>
      </c>
      <c r="Z12190" s="37"/>
      <c r="AA12190" s="37"/>
    </row>
    <row r="12191" spans="20:27">
      <c r="T12191" s="26">
        <v>12171</v>
      </c>
      <c r="U12191" s="26" t="e">
        <f t="shared" si="959"/>
        <v>#N/A</v>
      </c>
      <c r="V12191" s="36" t="e">
        <f t="shared" si="956"/>
        <v>#N/A</v>
      </c>
      <c r="W12191" s="29" t="e">
        <f t="shared" si="958"/>
        <v>#N/A</v>
      </c>
      <c r="X12191" s="37" t="e">
        <f t="shared" si="957"/>
        <v>#N/A</v>
      </c>
      <c r="Y12191" s="37" t="e">
        <f t="shared" ref="Y12191:Y12254" si="960">IF(($K$60+15)&gt;T12191,K$23*EXP(M$22*LOG(T12191/O$23)),(#N/A))</f>
        <v>#N/A</v>
      </c>
      <c r="Z12191" s="37"/>
      <c r="AA12191" s="37"/>
    </row>
    <row r="12192" spans="20:27">
      <c r="T12192" s="26">
        <v>12172</v>
      </c>
      <c r="U12192" s="26" t="e">
        <f t="shared" si="959"/>
        <v>#N/A</v>
      </c>
      <c r="V12192" s="36" t="e">
        <f t="shared" si="956"/>
        <v>#N/A</v>
      </c>
      <c r="W12192" s="29" t="e">
        <f t="shared" si="958"/>
        <v>#N/A</v>
      </c>
      <c r="X12192" s="37" t="e">
        <f t="shared" si="957"/>
        <v>#N/A</v>
      </c>
      <c r="Y12192" s="37" t="e">
        <f t="shared" si="960"/>
        <v>#N/A</v>
      </c>
      <c r="Z12192" s="37"/>
      <c r="AA12192" s="37"/>
    </row>
    <row r="12193" spans="20:27">
      <c r="T12193" s="26">
        <v>12173</v>
      </c>
      <c r="U12193" s="26" t="e">
        <f t="shared" si="959"/>
        <v>#N/A</v>
      </c>
      <c r="V12193" s="36" t="e">
        <f t="shared" si="956"/>
        <v>#N/A</v>
      </c>
      <c r="W12193" s="29" t="e">
        <f t="shared" si="958"/>
        <v>#N/A</v>
      </c>
      <c r="X12193" s="37" t="e">
        <f t="shared" si="957"/>
        <v>#N/A</v>
      </c>
      <c r="Y12193" s="37" t="e">
        <f t="shared" si="960"/>
        <v>#N/A</v>
      </c>
      <c r="Z12193" s="37"/>
      <c r="AA12193" s="37"/>
    </row>
    <row r="12194" spans="20:27">
      <c r="T12194" s="26">
        <v>12174</v>
      </c>
      <c r="U12194" s="26" t="e">
        <f t="shared" si="959"/>
        <v>#N/A</v>
      </c>
      <c r="V12194" s="36" t="e">
        <f t="shared" si="956"/>
        <v>#N/A</v>
      </c>
      <c r="W12194" s="29" t="e">
        <f t="shared" si="958"/>
        <v>#N/A</v>
      </c>
      <c r="X12194" s="37" t="e">
        <f t="shared" si="957"/>
        <v>#N/A</v>
      </c>
      <c r="Y12194" s="37" t="e">
        <f t="shared" si="960"/>
        <v>#N/A</v>
      </c>
      <c r="Z12194" s="37"/>
      <c r="AA12194" s="37"/>
    </row>
    <row r="12195" spans="20:27">
      <c r="T12195" s="26">
        <v>12175</v>
      </c>
      <c r="U12195" s="26" t="e">
        <f t="shared" si="959"/>
        <v>#N/A</v>
      </c>
      <c r="V12195" s="36" t="e">
        <f t="shared" si="956"/>
        <v>#N/A</v>
      </c>
      <c r="W12195" s="29" t="e">
        <f t="shared" si="958"/>
        <v>#N/A</v>
      </c>
      <c r="X12195" s="37" t="e">
        <f t="shared" si="957"/>
        <v>#N/A</v>
      </c>
      <c r="Y12195" s="37" t="e">
        <f t="shared" si="960"/>
        <v>#N/A</v>
      </c>
      <c r="Z12195" s="37"/>
      <c r="AA12195" s="37"/>
    </row>
    <row r="12196" spans="20:27">
      <c r="T12196" s="26">
        <v>12176</v>
      </c>
      <c r="U12196" s="26" t="e">
        <f t="shared" si="959"/>
        <v>#N/A</v>
      </c>
      <c r="V12196" s="36" t="e">
        <f t="shared" si="956"/>
        <v>#N/A</v>
      </c>
      <c r="W12196" s="29" t="e">
        <f t="shared" si="958"/>
        <v>#N/A</v>
      </c>
      <c r="X12196" s="37" t="e">
        <f t="shared" si="957"/>
        <v>#N/A</v>
      </c>
      <c r="Y12196" s="37" t="e">
        <f t="shared" si="960"/>
        <v>#N/A</v>
      </c>
      <c r="Z12196" s="37"/>
      <c r="AA12196" s="37"/>
    </row>
    <row r="12197" spans="20:27">
      <c r="T12197" s="26">
        <v>12177</v>
      </c>
      <c r="U12197" s="26" t="e">
        <f t="shared" si="959"/>
        <v>#N/A</v>
      </c>
      <c r="V12197" s="36" t="e">
        <f t="shared" si="956"/>
        <v>#N/A</v>
      </c>
      <c r="W12197" s="29" t="e">
        <f t="shared" si="958"/>
        <v>#N/A</v>
      </c>
      <c r="X12197" s="37" t="e">
        <f t="shared" si="957"/>
        <v>#N/A</v>
      </c>
      <c r="Y12197" s="37" t="e">
        <f t="shared" si="960"/>
        <v>#N/A</v>
      </c>
      <c r="Z12197" s="37"/>
      <c r="AA12197" s="37"/>
    </row>
    <row r="12198" spans="20:27">
      <c r="T12198" s="26">
        <v>12178</v>
      </c>
      <c r="U12198" s="26" t="e">
        <f t="shared" si="959"/>
        <v>#N/A</v>
      </c>
      <c r="V12198" s="36" t="e">
        <f t="shared" si="956"/>
        <v>#N/A</v>
      </c>
      <c r="W12198" s="29" t="e">
        <f t="shared" si="958"/>
        <v>#N/A</v>
      </c>
      <c r="X12198" s="37" t="e">
        <f t="shared" si="957"/>
        <v>#N/A</v>
      </c>
      <c r="Y12198" s="37" t="e">
        <f t="shared" si="960"/>
        <v>#N/A</v>
      </c>
      <c r="Z12198" s="37"/>
      <c r="AA12198" s="37"/>
    </row>
    <row r="12199" spans="20:27">
      <c r="T12199" s="26">
        <v>12179</v>
      </c>
      <c r="U12199" s="26" t="e">
        <f t="shared" si="959"/>
        <v>#N/A</v>
      </c>
      <c r="V12199" s="36" t="e">
        <f t="shared" si="956"/>
        <v>#N/A</v>
      </c>
      <c r="W12199" s="29" t="e">
        <f t="shared" si="958"/>
        <v>#N/A</v>
      </c>
      <c r="X12199" s="37" t="e">
        <f t="shared" si="957"/>
        <v>#N/A</v>
      </c>
      <c r="Y12199" s="37" t="e">
        <f t="shared" si="960"/>
        <v>#N/A</v>
      </c>
      <c r="Z12199" s="37"/>
      <c r="AA12199" s="37"/>
    </row>
    <row r="12200" spans="20:27">
      <c r="T12200" s="26">
        <v>12180</v>
      </c>
      <c r="U12200" s="26" t="e">
        <f t="shared" si="959"/>
        <v>#N/A</v>
      </c>
      <c r="V12200" s="36" t="e">
        <f t="shared" si="956"/>
        <v>#N/A</v>
      </c>
      <c r="W12200" s="29" t="e">
        <f t="shared" si="958"/>
        <v>#N/A</v>
      </c>
      <c r="X12200" s="37" t="e">
        <f t="shared" si="957"/>
        <v>#N/A</v>
      </c>
      <c r="Y12200" s="37" t="e">
        <f t="shared" si="960"/>
        <v>#N/A</v>
      </c>
      <c r="Z12200" s="37"/>
      <c r="AA12200" s="37"/>
    </row>
    <row r="12201" spans="20:27">
      <c r="T12201" s="26">
        <v>12181</v>
      </c>
      <c r="U12201" s="26" t="e">
        <f t="shared" si="959"/>
        <v>#N/A</v>
      </c>
      <c r="V12201" s="36" t="e">
        <f t="shared" si="956"/>
        <v>#N/A</v>
      </c>
      <c r="W12201" s="29" t="e">
        <f t="shared" si="958"/>
        <v>#N/A</v>
      </c>
      <c r="X12201" s="37" t="e">
        <f t="shared" si="957"/>
        <v>#N/A</v>
      </c>
      <c r="Y12201" s="37" t="e">
        <f t="shared" si="960"/>
        <v>#N/A</v>
      </c>
      <c r="Z12201" s="37"/>
      <c r="AA12201" s="37"/>
    </row>
    <row r="12202" spans="20:27">
      <c r="T12202" s="26">
        <v>12182</v>
      </c>
      <c r="U12202" s="26" t="e">
        <f t="shared" si="959"/>
        <v>#N/A</v>
      </c>
      <c r="V12202" s="36" t="e">
        <f t="shared" si="956"/>
        <v>#N/A</v>
      </c>
      <c r="W12202" s="29" t="e">
        <f t="shared" si="958"/>
        <v>#N/A</v>
      </c>
      <c r="X12202" s="37" t="e">
        <f t="shared" si="957"/>
        <v>#N/A</v>
      </c>
      <c r="Y12202" s="37" t="e">
        <f t="shared" si="960"/>
        <v>#N/A</v>
      </c>
      <c r="Z12202" s="37"/>
      <c r="AA12202" s="37"/>
    </row>
    <row r="12203" spans="20:27">
      <c r="T12203" s="26">
        <v>12183</v>
      </c>
      <c r="U12203" s="26" t="e">
        <f t="shared" si="959"/>
        <v>#N/A</v>
      </c>
      <c r="V12203" s="36" t="e">
        <f t="shared" si="956"/>
        <v>#N/A</v>
      </c>
      <c r="W12203" s="29" t="e">
        <f t="shared" si="958"/>
        <v>#N/A</v>
      </c>
      <c r="X12203" s="37" t="e">
        <f t="shared" si="957"/>
        <v>#N/A</v>
      </c>
      <c r="Y12203" s="37" t="e">
        <f t="shared" si="960"/>
        <v>#N/A</v>
      </c>
      <c r="Z12203" s="37"/>
      <c r="AA12203" s="37"/>
    </row>
    <row r="12204" spans="20:27">
      <c r="T12204" s="26">
        <v>12184</v>
      </c>
      <c r="U12204" s="26" t="e">
        <f t="shared" si="959"/>
        <v>#N/A</v>
      </c>
      <c r="V12204" s="36" t="e">
        <f t="shared" si="956"/>
        <v>#N/A</v>
      </c>
      <c r="W12204" s="29" t="e">
        <f t="shared" si="958"/>
        <v>#N/A</v>
      </c>
      <c r="X12204" s="37" t="e">
        <f t="shared" si="957"/>
        <v>#N/A</v>
      </c>
      <c r="Y12204" s="37" t="e">
        <f t="shared" si="960"/>
        <v>#N/A</v>
      </c>
      <c r="Z12204" s="37"/>
      <c r="AA12204" s="37"/>
    </row>
    <row r="12205" spans="20:27">
      <c r="T12205" s="26">
        <v>12185</v>
      </c>
      <c r="U12205" s="26" t="e">
        <f t="shared" si="959"/>
        <v>#N/A</v>
      </c>
      <c r="V12205" s="36" t="e">
        <f t="shared" si="956"/>
        <v>#N/A</v>
      </c>
      <c r="W12205" s="29" t="e">
        <f t="shared" si="958"/>
        <v>#N/A</v>
      </c>
      <c r="X12205" s="37" t="e">
        <f t="shared" si="957"/>
        <v>#N/A</v>
      </c>
      <c r="Y12205" s="37" t="e">
        <f t="shared" si="960"/>
        <v>#N/A</v>
      </c>
      <c r="Z12205" s="37"/>
      <c r="AA12205" s="37"/>
    </row>
    <row r="12206" spans="20:27">
      <c r="T12206" s="26">
        <v>12186</v>
      </c>
      <c r="U12206" s="26" t="e">
        <f t="shared" si="959"/>
        <v>#N/A</v>
      </c>
      <c r="V12206" s="36" t="e">
        <f t="shared" si="956"/>
        <v>#N/A</v>
      </c>
      <c r="W12206" s="29" t="e">
        <f t="shared" si="958"/>
        <v>#N/A</v>
      </c>
      <c r="X12206" s="37" t="e">
        <f t="shared" si="957"/>
        <v>#N/A</v>
      </c>
      <c r="Y12206" s="37" t="e">
        <f t="shared" si="960"/>
        <v>#N/A</v>
      </c>
      <c r="Z12206" s="37"/>
      <c r="AA12206" s="37"/>
    </row>
    <row r="12207" spans="20:27">
      <c r="T12207" s="26">
        <v>12187</v>
      </c>
      <c r="U12207" s="26" t="e">
        <f t="shared" si="959"/>
        <v>#N/A</v>
      </c>
      <c r="V12207" s="36" t="e">
        <f t="shared" si="956"/>
        <v>#N/A</v>
      </c>
      <c r="W12207" s="29" t="e">
        <f t="shared" si="958"/>
        <v>#N/A</v>
      </c>
      <c r="X12207" s="37" t="e">
        <f t="shared" si="957"/>
        <v>#N/A</v>
      </c>
      <c r="Y12207" s="37" t="e">
        <f t="shared" si="960"/>
        <v>#N/A</v>
      </c>
      <c r="Z12207" s="37"/>
      <c r="AA12207" s="37"/>
    </row>
    <row r="12208" spans="20:27">
      <c r="T12208" s="26">
        <v>12188</v>
      </c>
      <c r="U12208" s="26" t="e">
        <f t="shared" si="959"/>
        <v>#N/A</v>
      </c>
      <c r="V12208" s="36" t="e">
        <f t="shared" si="956"/>
        <v>#N/A</v>
      </c>
      <c r="W12208" s="29" t="e">
        <f t="shared" si="958"/>
        <v>#N/A</v>
      </c>
      <c r="X12208" s="37" t="e">
        <f t="shared" si="957"/>
        <v>#N/A</v>
      </c>
      <c r="Y12208" s="37" t="e">
        <f t="shared" si="960"/>
        <v>#N/A</v>
      </c>
      <c r="Z12208" s="37"/>
      <c r="AA12208" s="37"/>
    </row>
    <row r="12209" spans="20:27">
      <c r="T12209" s="26">
        <v>12189</v>
      </c>
      <c r="U12209" s="26" t="e">
        <f t="shared" si="959"/>
        <v>#N/A</v>
      </c>
      <c r="V12209" s="36" t="e">
        <f t="shared" si="956"/>
        <v>#N/A</v>
      </c>
      <c r="W12209" s="29" t="e">
        <f t="shared" si="958"/>
        <v>#N/A</v>
      </c>
      <c r="X12209" s="37" t="e">
        <f t="shared" si="957"/>
        <v>#N/A</v>
      </c>
      <c r="Y12209" s="37" t="e">
        <f t="shared" si="960"/>
        <v>#N/A</v>
      </c>
      <c r="Z12209" s="37"/>
      <c r="AA12209" s="37"/>
    </row>
    <row r="12210" spans="20:27">
      <c r="T12210" s="26">
        <v>12190</v>
      </c>
      <c r="U12210" s="26" t="e">
        <f t="shared" si="959"/>
        <v>#N/A</v>
      </c>
      <c r="V12210" s="36" t="e">
        <f t="shared" si="956"/>
        <v>#N/A</v>
      </c>
      <c r="W12210" s="29" t="e">
        <f t="shared" si="958"/>
        <v>#N/A</v>
      </c>
      <c r="X12210" s="37" t="e">
        <f t="shared" si="957"/>
        <v>#N/A</v>
      </c>
      <c r="Y12210" s="37" t="e">
        <f t="shared" si="960"/>
        <v>#N/A</v>
      </c>
      <c r="Z12210" s="37"/>
      <c r="AA12210" s="37"/>
    </row>
    <row r="12211" spans="20:27">
      <c r="T12211" s="26">
        <v>12191</v>
      </c>
      <c r="U12211" s="26" t="e">
        <f t="shared" si="959"/>
        <v>#N/A</v>
      </c>
      <c r="V12211" s="36" t="e">
        <f t="shared" si="956"/>
        <v>#N/A</v>
      </c>
      <c r="W12211" s="29" t="e">
        <f t="shared" si="958"/>
        <v>#N/A</v>
      </c>
      <c r="X12211" s="37" t="e">
        <f t="shared" si="957"/>
        <v>#N/A</v>
      </c>
      <c r="Y12211" s="37" t="e">
        <f t="shared" si="960"/>
        <v>#N/A</v>
      </c>
      <c r="Z12211" s="37"/>
      <c r="AA12211" s="37"/>
    </row>
    <row r="12212" spans="20:27">
      <c r="T12212" s="26">
        <v>12192</v>
      </c>
      <c r="U12212" s="26" t="e">
        <f t="shared" si="959"/>
        <v>#N/A</v>
      </c>
      <c r="V12212" s="36" t="e">
        <f t="shared" si="956"/>
        <v>#N/A</v>
      </c>
      <c r="W12212" s="29" t="e">
        <f t="shared" si="958"/>
        <v>#N/A</v>
      </c>
      <c r="X12212" s="37" t="e">
        <f t="shared" si="957"/>
        <v>#N/A</v>
      </c>
      <c r="Y12212" s="37" t="e">
        <f t="shared" si="960"/>
        <v>#N/A</v>
      </c>
      <c r="Z12212" s="37"/>
      <c r="AA12212" s="37"/>
    </row>
    <row r="12213" spans="20:27">
      <c r="T12213" s="26">
        <v>12193</v>
      </c>
      <c r="U12213" s="26" t="e">
        <f t="shared" si="959"/>
        <v>#N/A</v>
      </c>
      <c r="V12213" s="36" t="e">
        <f t="shared" si="956"/>
        <v>#N/A</v>
      </c>
      <c r="W12213" s="29" t="e">
        <f t="shared" si="958"/>
        <v>#N/A</v>
      </c>
      <c r="X12213" s="37" t="e">
        <f t="shared" si="957"/>
        <v>#N/A</v>
      </c>
      <c r="Y12213" s="37" t="e">
        <f t="shared" si="960"/>
        <v>#N/A</v>
      </c>
      <c r="Z12213" s="37"/>
      <c r="AA12213" s="37"/>
    </row>
    <row r="12214" spans="20:27">
      <c r="T12214" s="26">
        <v>12194</v>
      </c>
      <c r="U12214" s="26" t="e">
        <f t="shared" si="959"/>
        <v>#N/A</v>
      </c>
      <c r="V12214" s="36" t="e">
        <f t="shared" si="956"/>
        <v>#N/A</v>
      </c>
      <c r="W12214" s="29" t="e">
        <f t="shared" si="958"/>
        <v>#N/A</v>
      </c>
      <c r="X12214" s="37" t="e">
        <f t="shared" si="957"/>
        <v>#N/A</v>
      </c>
      <c r="Y12214" s="37" t="e">
        <f t="shared" si="960"/>
        <v>#N/A</v>
      </c>
      <c r="Z12214" s="37"/>
      <c r="AA12214" s="37"/>
    </row>
    <row r="12215" spans="20:27">
      <c r="T12215" s="26">
        <v>12195</v>
      </c>
      <c r="U12215" s="26" t="e">
        <f t="shared" si="959"/>
        <v>#N/A</v>
      </c>
      <c r="V12215" s="36" t="e">
        <f t="shared" si="956"/>
        <v>#N/A</v>
      </c>
      <c r="W12215" s="29" t="e">
        <f t="shared" si="958"/>
        <v>#N/A</v>
      </c>
      <c r="X12215" s="37" t="e">
        <f t="shared" si="957"/>
        <v>#N/A</v>
      </c>
      <c r="Y12215" s="37" t="e">
        <f t="shared" si="960"/>
        <v>#N/A</v>
      </c>
      <c r="Z12215" s="37"/>
      <c r="AA12215" s="37"/>
    </row>
    <row r="12216" spans="20:27">
      <c r="T12216" s="26">
        <v>12196</v>
      </c>
      <c r="U12216" s="26" t="e">
        <f t="shared" si="959"/>
        <v>#N/A</v>
      </c>
      <c r="V12216" s="36" t="e">
        <f t="shared" si="956"/>
        <v>#N/A</v>
      </c>
      <c r="W12216" s="29" t="e">
        <f t="shared" si="958"/>
        <v>#N/A</v>
      </c>
      <c r="X12216" s="37" t="e">
        <f t="shared" si="957"/>
        <v>#N/A</v>
      </c>
      <c r="Y12216" s="37" t="e">
        <f t="shared" si="960"/>
        <v>#N/A</v>
      </c>
      <c r="Z12216" s="37"/>
      <c r="AA12216" s="37"/>
    </row>
    <row r="12217" spans="20:27">
      <c r="T12217" s="26">
        <v>12197</v>
      </c>
      <c r="U12217" s="26" t="e">
        <f t="shared" si="959"/>
        <v>#N/A</v>
      </c>
      <c r="V12217" s="36" t="e">
        <f t="shared" si="956"/>
        <v>#N/A</v>
      </c>
      <c r="W12217" s="29" t="e">
        <f t="shared" si="958"/>
        <v>#N/A</v>
      </c>
      <c r="X12217" s="37" t="e">
        <f t="shared" si="957"/>
        <v>#N/A</v>
      </c>
      <c r="Y12217" s="37" t="e">
        <f t="shared" si="960"/>
        <v>#N/A</v>
      </c>
      <c r="Z12217" s="37"/>
      <c r="AA12217" s="37"/>
    </row>
    <row r="12218" spans="20:27">
      <c r="T12218" s="26">
        <v>12198</v>
      </c>
      <c r="U12218" s="26" t="e">
        <f t="shared" si="959"/>
        <v>#N/A</v>
      </c>
      <c r="V12218" s="36" t="e">
        <f t="shared" si="956"/>
        <v>#N/A</v>
      </c>
      <c r="W12218" s="29" t="e">
        <f t="shared" si="958"/>
        <v>#N/A</v>
      </c>
      <c r="X12218" s="37" t="e">
        <f t="shared" si="957"/>
        <v>#N/A</v>
      </c>
      <c r="Y12218" s="37" t="e">
        <f t="shared" si="960"/>
        <v>#N/A</v>
      </c>
      <c r="Z12218" s="37"/>
      <c r="AA12218" s="37"/>
    </row>
    <row r="12219" spans="20:27">
      <c r="T12219" s="26">
        <v>12199</v>
      </c>
      <c r="U12219" s="26" t="e">
        <f t="shared" si="959"/>
        <v>#N/A</v>
      </c>
      <c r="V12219" s="36" t="e">
        <f t="shared" si="956"/>
        <v>#N/A</v>
      </c>
      <c r="W12219" s="29" t="e">
        <f t="shared" si="958"/>
        <v>#N/A</v>
      </c>
      <c r="X12219" s="37" t="e">
        <f t="shared" si="957"/>
        <v>#N/A</v>
      </c>
      <c r="Y12219" s="37" t="e">
        <f t="shared" si="960"/>
        <v>#N/A</v>
      </c>
      <c r="Z12219" s="37"/>
      <c r="AA12219" s="37"/>
    </row>
    <row r="12220" spans="20:27">
      <c r="T12220" s="26">
        <v>12200</v>
      </c>
      <c r="U12220" s="26" t="e">
        <f t="shared" si="959"/>
        <v>#N/A</v>
      </c>
      <c r="V12220" s="36" t="e">
        <f t="shared" si="956"/>
        <v>#N/A</v>
      </c>
      <c r="W12220" s="29" t="e">
        <f t="shared" si="958"/>
        <v>#N/A</v>
      </c>
      <c r="X12220" s="37" t="e">
        <f t="shared" si="957"/>
        <v>#N/A</v>
      </c>
      <c r="Y12220" s="37" t="e">
        <f t="shared" si="960"/>
        <v>#N/A</v>
      </c>
      <c r="Z12220" s="37"/>
      <c r="AA12220" s="37"/>
    </row>
    <row r="12221" spans="20:27">
      <c r="T12221" s="26">
        <v>12201</v>
      </c>
      <c r="U12221" s="26" t="e">
        <f t="shared" si="959"/>
        <v>#N/A</v>
      </c>
      <c r="V12221" s="36" t="e">
        <f t="shared" si="956"/>
        <v>#N/A</v>
      </c>
      <c r="W12221" s="29" t="e">
        <f t="shared" si="958"/>
        <v>#N/A</v>
      </c>
      <c r="X12221" s="37" t="e">
        <f t="shared" si="957"/>
        <v>#N/A</v>
      </c>
      <c r="Y12221" s="37" t="e">
        <f t="shared" si="960"/>
        <v>#N/A</v>
      </c>
      <c r="Z12221" s="37"/>
      <c r="AA12221" s="37"/>
    </row>
    <row r="12222" spans="20:27">
      <c r="T12222" s="26">
        <v>12202</v>
      </c>
      <c r="U12222" s="26" t="e">
        <f t="shared" si="959"/>
        <v>#N/A</v>
      </c>
      <c r="V12222" s="36" t="e">
        <f t="shared" si="956"/>
        <v>#N/A</v>
      </c>
      <c r="W12222" s="29" t="e">
        <f t="shared" si="958"/>
        <v>#N/A</v>
      </c>
      <c r="X12222" s="37" t="e">
        <f t="shared" si="957"/>
        <v>#N/A</v>
      </c>
      <c r="Y12222" s="37" t="e">
        <f t="shared" si="960"/>
        <v>#N/A</v>
      </c>
      <c r="Z12222" s="37"/>
      <c r="AA12222" s="37"/>
    </row>
    <row r="12223" spans="20:27">
      <c r="T12223" s="26">
        <v>12203</v>
      </c>
      <c r="U12223" s="26" t="e">
        <f t="shared" si="959"/>
        <v>#N/A</v>
      </c>
      <c r="V12223" s="36" t="e">
        <f t="shared" si="956"/>
        <v>#N/A</v>
      </c>
      <c r="W12223" s="29" t="e">
        <f t="shared" si="958"/>
        <v>#N/A</v>
      </c>
      <c r="X12223" s="37" t="e">
        <f t="shared" si="957"/>
        <v>#N/A</v>
      </c>
      <c r="Y12223" s="37" t="e">
        <f t="shared" si="960"/>
        <v>#N/A</v>
      </c>
      <c r="Z12223" s="37"/>
      <c r="AA12223" s="37"/>
    </row>
    <row r="12224" spans="20:27">
      <c r="T12224" s="26">
        <v>12204</v>
      </c>
      <c r="U12224" s="26" t="e">
        <f t="shared" si="959"/>
        <v>#N/A</v>
      </c>
      <c r="V12224" s="36" t="e">
        <f t="shared" si="956"/>
        <v>#N/A</v>
      </c>
      <c r="W12224" s="29" t="e">
        <f t="shared" si="958"/>
        <v>#N/A</v>
      </c>
      <c r="X12224" s="37" t="e">
        <f t="shared" si="957"/>
        <v>#N/A</v>
      </c>
      <c r="Y12224" s="37" t="e">
        <f t="shared" si="960"/>
        <v>#N/A</v>
      </c>
      <c r="Z12224" s="37"/>
      <c r="AA12224" s="37"/>
    </row>
    <row r="12225" spans="20:27">
      <c r="T12225" s="26">
        <v>12205</v>
      </c>
      <c r="U12225" s="26" t="e">
        <f t="shared" si="959"/>
        <v>#N/A</v>
      </c>
      <c r="V12225" s="36" t="e">
        <f t="shared" si="956"/>
        <v>#N/A</v>
      </c>
      <c r="W12225" s="29" t="e">
        <f t="shared" si="958"/>
        <v>#N/A</v>
      </c>
      <c r="X12225" s="37" t="e">
        <f t="shared" si="957"/>
        <v>#N/A</v>
      </c>
      <c r="Y12225" s="37" t="e">
        <f t="shared" si="960"/>
        <v>#N/A</v>
      </c>
      <c r="Z12225" s="37"/>
      <c r="AA12225" s="37"/>
    </row>
    <row r="12226" spans="20:27">
      <c r="T12226" s="26">
        <v>12206</v>
      </c>
      <c r="U12226" s="26" t="e">
        <f t="shared" si="959"/>
        <v>#N/A</v>
      </c>
      <c r="V12226" s="36" t="e">
        <f t="shared" si="956"/>
        <v>#N/A</v>
      </c>
      <c r="W12226" s="29" t="e">
        <f t="shared" si="958"/>
        <v>#N/A</v>
      </c>
      <c r="X12226" s="37" t="e">
        <f t="shared" si="957"/>
        <v>#N/A</v>
      </c>
      <c r="Y12226" s="37" t="e">
        <f t="shared" si="960"/>
        <v>#N/A</v>
      </c>
      <c r="Z12226" s="37"/>
      <c r="AA12226" s="37"/>
    </row>
    <row r="12227" spans="20:27">
      <c r="T12227" s="26">
        <v>12207</v>
      </c>
      <c r="U12227" s="26" t="e">
        <f t="shared" si="959"/>
        <v>#N/A</v>
      </c>
      <c r="V12227" s="36" t="e">
        <f t="shared" si="956"/>
        <v>#N/A</v>
      </c>
      <c r="W12227" s="29" t="e">
        <f t="shared" si="958"/>
        <v>#N/A</v>
      </c>
      <c r="X12227" s="37" t="e">
        <f t="shared" si="957"/>
        <v>#N/A</v>
      </c>
      <c r="Y12227" s="37" t="e">
        <f t="shared" si="960"/>
        <v>#N/A</v>
      </c>
      <c r="Z12227" s="37"/>
      <c r="AA12227" s="37"/>
    </row>
    <row r="12228" spans="20:27">
      <c r="T12228" s="26">
        <v>12208</v>
      </c>
      <c r="U12228" s="26" t="e">
        <f t="shared" si="959"/>
        <v>#N/A</v>
      </c>
      <c r="V12228" s="36" t="e">
        <f t="shared" si="956"/>
        <v>#N/A</v>
      </c>
      <c r="W12228" s="29" t="e">
        <f t="shared" si="958"/>
        <v>#N/A</v>
      </c>
      <c r="X12228" s="37" t="e">
        <f t="shared" si="957"/>
        <v>#N/A</v>
      </c>
      <c r="Y12228" s="37" t="e">
        <f t="shared" si="960"/>
        <v>#N/A</v>
      </c>
      <c r="Z12228" s="37"/>
      <c r="AA12228" s="37"/>
    </row>
    <row r="12229" spans="20:27">
      <c r="T12229" s="26">
        <v>12209</v>
      </c>
      <c r="U12229" s="26" t="e">
        <f t="shared" si="959"/>
        <v>#N/A</v>
      </c>
      <c r="V12229" s="36" t="e">
        <f t="shared" si="956"/>
        <v>#N/A</v>
      </c>
      <c r="W12229" s="29" t="e">
        <f t="shared" si="958"/>
        <v>#N/A</v>
      </c>
      <c r="X12229" s="37" t="e">
        <f t="shared" si="957"/>
        <v>#N/A</v>
      </c>
      <c r="Y12229" s="37" t="e">
        <f t="shared" si="960"/>
        <v>#N/A</v>
      </c>
      <c r="Z12229" s="37"/>
      <c r="AA12229" s="37"/>
    </row>
    <row r="12230" spans="20:27">
      <c r="T12230" s="26">
        <v>12210</v>
      </c>
      <c r="U12230" s="26" t="e">
        <f t="shared" si="959"/>
        <v>#N/A</v>
      </c>
      <c r="V12230" s="36" t="e">
        <f t="shared" si="956"/>
        <v>#N/A</v>
      </c>
      <c r="W12230" s="29" t="e">
        <f t="shared" si="958"/>
        <v>#N/A</v>
      </c>
      <c r="X12230" s="37" t="e">
        <f t="shared" si="957"/>
        <v>#N/A</v>
      </c>
      <c r="Y12230" s="37" t="e">
        <f t="shared" si="960"/>
        <v>#N/A</v>
      </c>
      <c r="Z12230" s="37"/>
      <c r="AA12230" s="37"/>
    </row>
    <row r="12231" spans="20:27">
      <c r="T12231" s="26">
        <v>12211</v>
      </c>
      <c r="U12231" s="26" t="e">
        <f t="shared" si="959"/>
        <v>#N/A</v>
      </c>
      <c r="V12231" s="36" t="e">
        <f t="shared" si="956"/>
        <v>#N/A</v>
      </c>
      <c r="W12231" s="29" t="e">
        <f t="shared" si="958"/>
        <v>#N/A</v>
      </c>
      <c r="X12231" s="37" t="e">
        <f t="shared" si="957"/>
        <v>#N/A</v>
      </c>
      <c r="Y12231" s="37" t="e">
        <f t="shared" si="960"/>
        <v>#N/A</v>
      </c>
      <c r="Z12231" s="37"/>
      <c r="AA12231" s="37"/>
    </row>
    <row r="12232" spans="20:27">
      <c r="T12232" s="26">
        <v>12212</v>
      </c>
      <c r="U12232" s="26" t="e">
        <f t="shared" si="959"/>
        <v>#N/A</v>
      </c>
      <c r="V12232" s="36" t="e">
        <f t="shared" ref="V12232:V12295" si="961">K$23*EXP(M$22*LOG(T12232/O$23))</f>
        <v>#N/A</v>
      </c>
      <c r="W12232" s="29" t="e">
        <f t="shared" si="958"/>
        <v>#N/A</v>
      </c>
      <c r="X12232" s="37" t="e">
        <f t="shared" ref="X12232:X12295" si="962">IF(($K$60+15)&gt;T12232,T12232,(#N/A))</f>
        <v>#N/A</v>
      </c>
      <c r="Y12232" s="37" t="e">
        <f t="shared" si="960"/>
        <v>#N/A</v>
      </c>
      <c r="Z12232" s="37"/>
      <c r="AA12232" s="37"/>
    </row>
    <row r="12233" spans="20:27">
      <c r="T12233" s="26">
        <v>12213</v>
      </c>
      <c r="U12233" s="26" t="e">
        <f t="shared" si="959"/>
        <v>#N/A</v>
      </c>
      <c r="V12233" s="36" t="e">
        <f t="shared" si="961"/>
        <v>#N/A</v>
      </c>
      <c r="W12233" s="29" t="e">
        <f t="shared" si="958"/>
        <v>#N/A</v>
      </c>
      <c r="X12233" s="37" t="e">
        <f t="shared" si="962"/>
        <v>#N/A</v>
      </c>
      <c r="Y12233" s="37" t="e">
        <f t="shared" si="960"/>
        <v>#N/A</v>
      </c>
      <c r="Z12233" s="37"/>
      <c r="AA12233" s="37"/>
    </row>
    <row r="12234" spans="20:27">
      <c r="T12234" s="26">
        <v>12214</v>
      </c>
      <c r="U12234" s="26" t="e">
        <f t="shared" si="959"/>
        <v>#N/A</v>
      </c>
      <c r="V12234" s="36" t="e">
        <f t="shared" si="961"/>
        <v>#N/A</v>
      </c>
      <c r="W12234" s="29" t="e">
        <f t="shared" si="958"/>
        <v>#N/A</v>
      </c>
      <c r="X12234" s="37" t="e">
        <f t="shared" si="962"/>
        <v>#N/A</v>
      </c>
      <c r="Y12234" s="37" t="e">
        <f t="shared" si="960"/>
        <v>#N/A</v>
      </c>
      <c r="Z12234" s="37"/>
      <c r="AA12234" s="37"/>
    </row>
    <row r="12235" spans="20:27">
      <c r="T12235" s="26">
        <v>12215</v>
      </c>
      <c r="U12235" s="26" t="e">
        <f t="shared" si="959"/>
        <v>#N/A</v>
      </c>
      <c r="V12235" s="36" t="e">
        <f t="shared" si="961"/>
        <v>#N/A</v>
      </c>
      <c r="W12235" s="29" t="e">
        <f t="shared" si="958"/>
        <v>#N/A</v>
      </c>
      <c r="X12235" s="37" t="e">
        <f t="shared" si="962"/>
        <v>#N/A</v>
      </c>
      <c r="Y12235" s="37" t="e">
        <f t="shared" si="960"/>
        <v>#N/A</v>
      </c>
      <c r="Z12235" s="37"/>
      <c r="AA12235" s="37"/>
    </row>
    <row r="12236" spans="20:27">
      <c r="T12236" s="26">
        <v>12216</v>
      </c>
      <c r="U12236" s="26" t="e">
        <f t="shared" si="959"/>
        <v>#N/A</v>
      </c>
      <c r="V12236" s="36" t="e">
        <f t="shared" si="961"/>
        <v>#N/A</v>
      </c>
      <c r="W12236" s="29" t="e">
        <f t="shared" si="958"/>
        <v>#N/A</v>
      </c>
      <c r="X12236" s="37" t="e">
        <f t="shared" si="962"/>
        <v>#N/A</v>
      </c>
      <c r="Y12236" s="37" t="e">
        <f t="shared" si="960"/>
        <v>#N/A</v>
      </c>
      <c r="Z12236" s="37"/>
      <c r="AA12236" s="37"/>
    </row>
    <row r="12237" spans="20:27">
      <c r="T12237" s="26">
        <v>12217</v>
      </c>
      <c r="U12237" s="26" t="e">
        <f t="shared" si="959"/>
        <v>#N/A</v>
      </c>
      <c r="V12237" s="36" t="e">
        <f t="shared" si="961"/>
        <v>#N/A</v>
      </c>
      <c r="W12237" s="29" t="e">
        <f t="shared" si="958"/>
        <v>#N/A</v>
      </c>
      <c r="X12237" s="37" t="e">
        <f t="shared" si="962"/>
        <v>#N/A</v>
      </c>
      <c r="Y12237" s="37" t="e">
        <f t="shared" si="960"/>
        <v>#N/A</v>
      </c>
      <c r="Z12237" s="37"/>
      <c r="AA12237" s="37"/>
    </row>
    <row r="12238" spans="20:27">
      <c r="T12238" s="26">
        <v>12218</v>
      </c>
      <c r="U12238" s="26" t="e">
        <f t="shared" si="959"/>
        <v>#N/A</v>
      </c>
      <c r="V12238" s="36" t="e">
        <f t="shared" si="961"/>
        <v>#N/A</v>
      </c>
      <c r="W12238" s="29" t="e">
        <f t="shared" si="958"/>
        <v>#N/A</v>
      </c>
      <c r="X12238" s="37" t="e">
        <f t="shared" si="962"/>
        <v>#N/A</v>
      </c>
      <c r="Y12238" s="37" t="e">
        <f t="shared" si="960"/>
        <v>#N/A</v>
      </c>
      <c r="Z12238" s="37"/>
      <c r="AA12238" s="37"/>
    </row>
    <row r="12239" spans="20:27">
      <c r="T12239" s="26">
        <v>12219</v>
      </c>
      <c r="U12239" s="26" t="e">
        <f t="shared" si="959"/>
        <v>#N/A</v>
      </c>
      <c r="V12239" s="36" t="e">
        <f t="shared" si="961"/>
        <v>#N/A</v>
      </c>
      <c r="W12239" s="29" t="e">
        <f t="shared" si="958"/>
        <v>#N/A</v>
      </c>
      <c r="X12239" s="37" t="e">
        <f t="shared" si="962"/>
        <v>#N/A</v>
      </c>
      <c r="Y12239" s="37" t="e">
        <f t="shared" si="960"/>
        <v>#N/A</v>
      </c>
      <c r="Z12239" s="37"/>
      <c r="AA12239" s="37"/>
    </row>
    <row r="12240" spans="20:27">
      <c r="T12240" s="26">
        <v>12220</v>
      </c>
      <c r="U12240" s="26" t="e">
        <f t="shared" si="959"/>
        <v>#N/A</v>
      </c>
      <c r="V12240" s="36" t="e">
        <f t="shared" si="961"/>
        <v>#N/A</v>
      </c>
      <c r="W12240" s="29" t="e">
        <f t="shared" si="958"/>
        <v>#N/A</v>
      </c>
      <c r="X12240" s="37" t="e">
        <f t="shared" si="962"/>
        <v>#N/A</v>
      </c>
      <c r="Y12240" s="37" t="e">
        <f t="shared" si="960"/>
        <v>#N/A</v>
      </c>
      <c r="Z12240" s="37"/>
      <c r="AA12240" s="37"/>
    </row>
    <row r="12241" spans="20:27">
      <c r="T12241" s="26">
        <v>12221</v>
      </c>
      <c r="U12241" s="26" t="e">
        <f t="shared" si="959"/>
        <v>#N/A</v>
      </c>
      <c r="V12241" s="36" t="e">
        <f t="shared" si="961"/>
        <v>#N/A</v>
      </c>
      <c r="W12241" s="29" t="e">
        <f t="shared" si="958"/>
        <v>#N/A</v>
      </c>
      <c r="X12241" s="37" t="e">
        <f t="shared" si="962"/>
        <v>#N/A</v>
      </c>
      <c r="Y12241" s="37" t="e">
        <f t="shared" si="960"/>
        <v>#N/A</v>
      </c>
      <c r="Z12241" s="37"/>
      <c r="AA12241" s="37"/>
    </row>
    <row r="12242" spans="20:27">
      <c r="T12242" s="26">
        <v>12222</v>
      </c>
      <c r="U12242" s="26" t="e">
        <f t="shared" si="959"/>
        <v>#N/A</v>
      </c>
      <c r="V12242" s="36" t="e">
        <f t="shared" si="961"/>
        <v>#N/A</v>
      </c>
      <c r="W12242" s="29" t="e">
        <f t="shared" si="958"/>
        <v>#N/A</v>
      </c>
      <c r="X12242" s="37" t="e">
        <f t="shared" si="962"/>
        <v>#N/A</v>
      </c>
      <c r="Y12242" s="37" t="e">
        <f t="shared" si="960"/>
        <v>#N/A</v>
      </c>
      <c r="Z12242" s="37"/>
      <c r="AA12242" s="37"/>
    </row>
    <row r="12243" spans="20:27">
      <c r="T12243" s="26">
        <v>12223</v>
      </c>
      <c r="U12243" s="26" t="e">
        <f t="shared" si="959"/>
        <v>#N/A</v>
      </c>
      <c r="V12243" s="36" t="e">
        <f t="shared" si="961"/>
        <v>#N/A</v>
      </c>
      <c r="W12243" s="29" t="e">
        <f t="shared" si="958"/>
        <v>#N/A</v>
      </c>
      <c r="X12243" s="37" t="e">
        <f t="shared" si="962"/>
        <v>#N/A</v>
      </c>
      <c r="Y12243" s="37" t="e">
        <f t="shared" si="960"/>
        <v>#N/A</v>
      </c>
      <c r="Z12243" s="37"/>
      <c r="AA12243" s="37"/>
    </row>
    <row r="12244" spans="20:27">
      <c r="T12244" s="26">
        <v>12224</v>
      </c>
      <c r="U12244" s="26" t="e">
        <f t="shared" si="959"/>
        <v>#N/A</v>
      </c>
      <c r="V12244" s="36" t="e">
        <f t="shared" si="961"/>
        <v>#N/A</v>
      </c>
      <c r="W12244" s="29" t="e">
        <f t="shared" si="958"/>
        <v>#N/A</v>
      </c>
      <c r="X12244" s="37" t="e">
        <f t="shared" si="962"/>
        <v>#N/A</v>
      </c>
      <c r="Y12244" s="37" t="e">
        <f t="shared" si="960"/>
        <v>#N/A</v>
      </c>
      <c r="Z12244" s="37"/>
      <c r="AA12244" s="37"/>
    </row>
    <row r="12245" spans="20:27">
      <c r="T12245" s="26">
        <v>12225</v>
      </c>
      <c r="U12245" s="26" t="e">
        <f t="shared" si="959"/>
        <v>#N/A</v>
      </c>
      <c r="V12245" s="36" t="e">
        <f t="shared" si="961"/>
        <v>#N/A</v>
      </c>
      <c r="W12245" s="29" t="e">
        <f t="shared" ref="W12245:W12308" si="963">IF(U12245="",(#N/A),V12245)</f>
        <v>#N/A</v>
      </c>
      <c r="X12245" s="37" t="e">
        <f t="shared" si="962"/>
        <v>#N/A</v>
      </c>
      <c r="Y12245" s="37" t="e">
        <f t="shared" si="960"/>
        <v>#N/A</v>
      </c>
      <c r="Z12245" s="37"/>
      <c r="AA12245" s="37"/>
    </row>
    <row r="12246" spans="20:27">
      <c r="T12246" s="26">
        <v>12226</v>
      </c>
      <c r="U12246" s="26" t="e">
        <f t="shared" ref="U12246:U12309" si="964">IF(MAX(D$20:D$64)&lt;T12246,(#N/A),T12246)</f>
        <v>#N/A</v>
      </c>
      <c r="V12246" s="36" t="e">
        <f t="shared" si="961"/>
        <v>#N/A</v>
      </c>
      <c r="W12246" s="29" t="e">
        <f t="shared" si="963"/>
        <v>#N/A</v>
      </c>
      <c r="X12246" s="37" t="e">
        <f t="shared" si="962"/>
        <v>#N/A</v>
      </c>
      <c r="Y12246" s="37" t="e">
        <f t="shared" si="960"/>
        <v>#N/A</v>
      </c>
      <c r="Z12246" s="37"/>
      <c r="AA12246" s="37"/>
    </row>
    <row r="12247" spans="20:27">
      <c r="T12247" s="26">
        <v>12227</v>
      </c>
      <c r="U12247" s="26" t="e">
        <f t="shared" si="964"/>
        <v>#N/A</v>
      </c>
      <c r="V12247" s="36" t="e">
        <f t="shared" si="961"/>
        <v>#N/A</v>
      </c>
      <c r="W12247" s="29" t="e">
        <f t="shared" si="963"/>
        <v>#N/A</v>
      </c>
      <c r="X12247" s="37" t="e">
        <f t="shared" si="962"/>
        <v>#N/A</v>
      </c>
      <c r="Y12247" s="37" t="e">
        <f t="shared" si="960"/>
        <v>#N/A</v>
      </c>
      <c r="Z12247" s="37"/>
      <c r="AA12247" s="37"/>
    </row>
    <row r="12248" spans="20:27">
      <c r="T12248" s="26">
        <v>12228</v>
      </c>
      <c r="U12248" s="26" t="e">
        <f t="shared" si="964"/>
        <v>#N/A</v>
      </c>
      <c r="V12248" s="36" t="e">
        <f t="shared" si="961"/>
        <v>#N/A</v>
      </c>
      <c r="W12248" s="29" t="e">
        <f t="shared" si="963"/>
        <v>#N/A</v>
      </c>
      <c r="X12248" s="37" t="e">
        <f t="shared" si="962"/>
        <v>#N/A</v>
      </c>
      <c r="Y12248" s="37" t="e">
        <f t="shared" si="960"/>
        <v>#N/A</v>
      </c>
      <c r="Z12248" s="37"/>
      <c r="AA12248" s="37"/>
    </row>
    <row r="12249" spans="20:27">
      <c r="T12249" s="26">
        <v>12229</v>
      </c>
      <c r="U12249" s="26" t="e">
        <f t="shared" si="964"/>
        <v>#N/A</v>
      </c>
      <c r="V12249" s="36" t="e">
        <f t="shared" si="961"/>
        <v>#N/A</v>
      </c>
      <c r="W12249" s="29" t="e">
        <f t="shared" si="963"/>
        <v>#N/A</v>
      </c>
      <c r="X12249" s="37" t="e">
        <f t="shared" si="962"/>
        <v>#N/A</v>
      </c>
      <c r="Y12249" s="37" t="e">
        <f t="shared" si="960"/>
        <v>#N/A</v>
      </c>
      <c r="Z12249" s="37"/>
      <c r="AA12249" s="37"/>
    </row>
    <row r="12250" spans="20:27">
      <c r="T12250" s="26">
        <v>12230</v>
      </c>
      <c r="U12250" s="26" t="e">
        <f t="shared" si="964"/>
        <v>#N/A</v>
      </c>
      <c r="V12250" s="36" t="e">
        <f t="shared" si="961"/>
        <v>#N/A</v>
      </c>
      <c r="W12250" s="29" t="e">
        <f t="shared" si="963"/>
        <v>#N/A</v>
      </c>
      <c r="X12250" s="37" t="e">
        <f t="shared" si="962"/>
        <v>#N/A</v>
      </c>
      <c r="Y12250" s="37" t="e">
        <f t="shared" si="960"/>
        <v>#N/A</v>
      </c>
      <c r="Z12250" s="37"/>
      <c r="AA12250" s="37"/>
    </row>
    <row r="12251" spans="20:27">
      <c r="T12251" s="26">
        <v>12231</v>
      </c>
      <c r="U12251" s="26" t="e">
        <f t="shared" si="964"/>
        <v>#N/A</v>
      </c>
      <c r="V12251" s="36" t="e">
        <f t="shared" si="961"/>
        <v>#N/A</v>
      </c>
      <c r="W12251" s="29" t="e">
        <f t="shared" si="963"/>
        <v>#N/A</v>
      </c>
      <c r="X12251" s="37" t="e">
        <f t="shared" si="962"/>
        <v>#N/A</v>
      </c>
      <c r="Y12251" s="37" t="e">
        <f t="shared" si="960"/>
        <v>#N/A</v>
      </c>
      <c r="Z12251" s="37"/>
      <c r="AA12251" s="37"/>
    </row>
    <row r="12252" spans="20:27">
      <c r="T12252" s="26">
        <v>12232</v>
      </c>
      <c r="U12252" s="26" t="e">
        <f t="shared" si="964"/>
        <v>#N/A</v>
      </c>
      <c r="V12252" s="36" t="e">
        <f t="shared" si="961"/>
        <v>#N/A</v>
      </c>
      <c r="W12252" s="29" t="e">
        <f t="shared" si="963"/>
        <v>#N/A</v>
      </c>
      <c r="X12252" s="37" t="e">
        <f t="shared" si="962"/>
        <v>#N/A</v>
      </c>
      <c r="Y12252" s="37" t="e">
        <f t="shared" si="960"/>
        <v>#N/A</v>
      </c>
      <c r="Z12252" s="37"/>
      <c r="AA12252" s="37"/>
    </row>
    <row r="12253" spans="20:27">
      <c r="T12253" s="26">
        <v>12233</v>
      </c>
      <c r="U12253" s="26" t="e">
        <f t="shared" si="964"/>
        <v>#N/A</v>
      </c>
      <c r="V12253" s="36" t="e">
        <f t="shared" si="961"/>
        <v>#N/A</v>
      </c>
      <c r="W12253" s="29" t="e">
        <f t="shared" si="963"/>
        <v>#N/A</v>
      </c>
      <c r="X12253" s="37" t="e">
        <f t="shared" si="962"/>
        <v>#N/A</v>
      </c>
      <c r="Y12253" s="37" t="e">
        <f t="shared" si="960"/>
        <v>#N/A</v>
      </c>
      <c r="Z12253" s="37"/>
      <c r="AA12253" s="37"/>
    </row>
    <row r="12254" spans="20:27">
      <c r="T12254" s="26">
        <v>12234</v>
      </c>
      <c r="U12254" s="26" t="e">
        <f t="shared" si="964"/>
        <v>#N/A</v>
      </c>
      <c r="V12254" s="36" t="e">
        <f t="shared" si="961"/>
        <v>#N/A</v>
      </c>
      <c r="W12254" s="29" t="e">
        <f t="shared" si="963"/>
        <v>#N/A</v>
      </c>
      <c r="X12254" s="37" t="e">
        <f t="shared" si="962"/>
        <v>#N/A</v>
      </c>
      <c r="Y12254" s="37" t="e">
        <f t="shared" si="960"/>
        <v>#N/A</v>
      </c>
      <c r="Z12254" s="37"/>
      <c r="AA12254" s="37"/>
    </row>
    <row r="12255" spans="20:27">
      <c r="T12255" s="26">
        <v>12235</v>
      </c>
      <c r="U12255" s="26" t="e">
        <f t="shared" si="964"/>
        <v>#N/A</v>
      </c>
      <c r="V12255" s="36" t="e">
        <f t="shared" si="961"/>
        <v>#N/A</v>
      </c>
      <c r="W12255" s="29" t="e">
        <f t="shared" si="963"/>
        <v>#N/A</v>
      </c>
      <c r="X12255" s="37" t="e">
        <f t="shared" si="962"/>
        <v>#N/A</v>
      </c>
      <c r="Y12255" s="37" t="e">
        <f t="shared" ref="Y12255:Y12318" si="965">IF(($K$60+15)&gt;T12255,K$23*EXP(M$22*LOG(T12255/O$23)),(#N/A))</f>
        <v>#N/A</v>
      </c>
      <c r="Z12255" s="37"/>
      <c r="AA12255" s="37"/>
    </row>
    <row r="12256" spans="20:27">
      <c r="T12256" s="26">
        <v>12236</v>
      </c>
      <c r="U12256" s="26" t="e">
        <f t="shared" si="964"/>
        <v>#N/A</v>
      </c>
      <c r="V12256" s="36" t="e">
        <f t="shared" si="961"/>
        <v>#N/A</v>
      </c>
      <c r="W12256" s="29" t="e">
        <f t="shared" si="963"/>
        <v>#N/A</v>
      </c>
      <c r="X12256" s="37" t="e">
        <f t="shared" si="962"/>
        <v>#N/A</v>
      </c>
      <c r="Y12256" s="37" t="e">
        <f t="shared" si="965"/>
        <v>#N/A</v>
      </c>
      <c r="Z12256" s="37"/>
      <c r="AA12256" s="37"/>
    </row>
    <row r="12257" spans="20:27">
      <c r="T12257" s="26">
        <v>12237</v>
      </c>
      <c r="U12257" s="26" t="e">
        <f t="shared" si="964"/>
        <v>#N/A</v>
      </c>
      <c r="V12257" s="36" t="e">
        <f t="shared" si="961"/>
        <v>#N/A</v>
      </c>
      <c r="W12257" s="29" t="e">
        <f t="shared" si="963"/>
        <v>#N/A</v>
      </c>
      <c r="X12257" s="37" t="e">
        <f t="shared" si="962"/>
        <v>#N/A</v>
      </c>
      <c r="Y12257" s="37" t="e">
        <f t="shared" si="965"/>
        <v>#N/A</v>
      </c>
      <c r="Z12257" s="37"/>
      <c r="AA12257" s="37"/>
    </row>
    <row r="12258" spans="20:27">
      <c r="T12258" s="26">
        <v>12238</v>
      </c>
      <c r="U12258" s="26" t="e">
        <f t="shared" si="964"/>
        <v>#N/A</v>
      </c>
      <c r="V12258" s="36" t="e">
        <f t="shared" si="961"/>
        <v>#N/A</v>
      </c>
      <c r="W12258" s="29" t="e">
        <f t="shared" si="963"/>
        <v>#N/A</v>
      </c>
      <c r="X12258" s="37" t="e">
        <f t="shared" si="962"/>
        <v>#N/A</v>
      </c>
      <c r="Y12258" s="37" t="e">
        <f t="shared" si="965"/>
        <v>#N/A</v>
      </c>
      <c r="Z12258" s="37"/>
      <c r="AA12258" s="37"/>
    </row>
    <row r="12259" spans="20:27">
      <c r="T12259" s="26">
        <v>12239</v>
      </c>
      <c r="U12259" s="26" t="e">
        <f t="shared" si="964"/>
        <v>#N/A</v>
      </c>
      <c r="V12259" s="36" t="e">
        <f t="shared" si="961"/>
        <v>#N/A</v>
      </c>
      <c r="W12259" s="29" t="e">
        <f t="shared" si="963"/>
        <v>#N/A</v>
      </c>
      <c r="X12259" s="37" t="e">
        <f t="shared" si="962"/>
        <v>#N/A</v>
      </c>
      <c r="Y12259" s="37" t="e">
        <f t="shared" si="965"/>
        <v>#N/A</v>
      </c>
      <c r="Z12259" s="37"/>
      <c r="AA12259" s="37"/>
    </row>
    <row r="12260" spans="20:27">
      <c r="T12260" s="26">
        <v>12240</v>
      </c>
      <c r="U12260" s="26" t="e">
        <f t="shared" si="964"/>
        <v>#N/A</v>
      </c>
      <c r="V12260" s="36" t="e">
        <f t="shared" si="961"/>
        <v>#N/A</v>
      </c>
      <c r="W12260" s="29" t="e">
        <f t="shared" si="963"/>
        <v>#N/A</v>
      </c>
      <c r="X12260" s="37" t="e">
        <f t="shared" si="962"/>
        <v>#N/A</v>
      </c>
      <c r="Y12260" s="37" t="e">
        <f t="shared" si="965"/>
        <v>#N/A</v>
      </c>
      <c r="Z12260" s="37"/>
      <c r="AA12260" s="37"/>
    </row>
    <row r="12261" spans="20:27">
      <c r="T12261" s="26">
        <v>12241</v>
      </c>
      <c r="U12261" s="26" t="e">
        <f t="shared" si="964"/>
        <v>#N/A</v>
      </c>
      <c r="V12261" s="36" t="e">
        <f t="shared" si="961"/>
        <v>#N/A</v>
      </c>
      <c r="W12261" s="29" t="e">
        <f t="shared" si="963"/>
        <v>#N/A</v>
      </c>
      <c r="X12261" s="37" t="e">
        <f t="shared" si="962"/>
        <v>#N/A</v>
      </c>
      <c r="Y12261" s="37" t="e">
        <f t="shared" si="965"/>
        <v>#N/A</v>
      </c>
      <c r="Z12261" s="37"/>
      <c r="AA12261" s="37"/>
    </row>
    <row r="12262" spans="20:27">
      <c r="T12262" s="26">
        <v>12242</v>
      </c>
      <c r="U12262" s="26" t="e">
        <f t="shared" si="964"/>
        <v>#N/A</v>
      </c>
      <c r="V12262" s="36" t="e">
        <f t="shared" si="961"/>
        <v>#N/A</v>
      </c>
      <c r="W12262" s="29" t="e">
        <f t="shared" si="963"/>
        <v>#N/A</v>
      </c>
      <c r="X12262" s="37" t="e">
        <f t="shared" si="962"/>
        <v>#N/A</v>
      </c>
      <c r="Y12262" s="37" t="e">
        <f t="shared" si="965"/>
        <v>#N/A</v>
      </c>
      <c r="Z12262" s="37"/>
      <c r="AA12262" s="37"/>
    </row>
    <row r="12263" spans="20:27">
      <c r="T12263" s="26">
        <v>12243</v>
      </c>
      <c r="U12263" s="26" t="e">
        <f t="shared" si="964"/>
        <v>#N/A</v>
      </c>
      <c r="V12263" s="36" t="e">
        <f t="shared" si="961"/>
        <v>#N/A</v>
      </c>
      <c r="W12263" s="29" t="e">
        <f t="shared" si="963"/>
        <v>#N/A</v>
      </c>
      <c r="X12263" s="37" t="e">
        <f t="shared" si="962"/>
        <v>#N/A</v>
      </c>
      <c r="Y12263" s="37" t="e">
        <f t="shared" si="965"/>
        <v>#N/A</v>
      </c>
      <c r="Z12263" s="37"/>
      <c r="AA12263" s="37"/>
    </row>
    <row r="12264" spans="20:27">
      <c r="T12264" s="26">
        <v>12244</v>
      </c>
      <c r="U12264" s="26" t="e">
        <f t="shared" si="964"/>
        <v>#N/A</v>
      </c>
      <c r="V12264" s="36" t="e">
        <f t="shared" si="961"/>
        <v>#N/A</v>
      </c>
      <c r="W12264" s="29" t="e">
        <f t="shared" si="963"/>
        <v>#N/A</v>
      </c>
      <c r="X12264" s="37" t="e">
        <f t="shared" si="962"/>
        <v>#N/A</v>
      </c>
      <c r="Y12264" s="37" t="e">
        <f t="shared" si="965"/>
        <v>#N/A</v>
      </c>
      <c r="Z12264" s="37"/>
      <c r="AA12264" s="37"/>
    </row>
    <row r="12265" spans="20:27">
      <c r="T12265" s="26">
        <v>12245</v>
      </c>
      <c r="U12265" s="26" t="e">
        <f t="shared" si="964"/>
        <v>#N/A</v>
      </c>
      <c r="V12265" s="36" t="e">
        <f t="shared" si="961"/>
        <v>#N/A</v>
      </c>
      <c r="W12265" s="29" t="e">
        <f t="shared" si="963"/>
        <v>#N/A</v>
      </c>
      <c r="X12265" s="37" t="e">
        <f t="shared" si="962"/>
        <v>#N/A</v>
      </c>
      <c r="Y12265" s="37" t="e">
        <f t="shared" si="965"/>
        <v>#N/A</v>
      </c>
      <c r="Z12265" s="37"/>
      <c r="AA12265" s="37"/>
    </row>
    <row r="12266" spans="20:27">
      <c r="T12266" s="26">
        <v>12246</v>
      </c>
      <c r="U12266" s="26" t="e">
        <f t="shared" si="964"/>
        <v>#N/A</v>
      </c>
      <c r="V12266" s="36" t="e">
        <f t="shared" si="961"/>
        <v>#N/A</v>
      </c>
      <c r="W12266" s="29" t="e">
        <f t="shared" si="963"/>
        <v>#N/A</v>
      </c>
      <c r="X12266" s="37" t="e">
        <f t="shared" si="962"/>
        <v>#N/A</v>
      </c>
      <c r="Y12266" s="37" t="e">
        <f t="shared" si="965"/>
        <v>#N/A</v>
      </c>
      <c r="Z12266" s="37"/>
      <c r="AA12266" s="37"/>
    </row>
    <row r="12267" spans="20:27">
      <c r="T12267" s="26">
        <v>12247</v>
      </c>
      <c r="U12267" s="26" t="e">
        <f t="shared" si="964"/>
        <v>#N/A</v>
      </c>
      <c r="V12267" s="36" t="e">
        <f t="shared" si="961"/>
        <v>#N/A</v>
      </c>
      <c r="W12267" s="29" t="e">
        <f t="shared" si="963"/>
        <v>#N/A</v>
      </c>
      <c r="X12267" s="37" t="e">
        <f t="shared" si="962"/>
        <v>#N/A</v>
      </c>
      <c r="Y12267" s="37" t="e">
        <f t="shared" si="965"/>
        <v>#N/A</v>
      </c>
      <c r="Z12267" s="37"/>
      <c r="AA12267" s="37"/>
    </row>
    <row r="12268" spans="20:27">
      <c r="T12268" s="26">
        <v>12248</v>
      </c>
      <c r="U12268" s="26" t="e">
        <f t="shared" si="964"/>
        <v>#N/A</v>
      </c>
      <c r="V12268" s="36" t="e">
        <f t="shared" si="961"/>
        <v>#N/A</v>
      </c>
      <c r="W12268" s="29" t="e">
        <f t="shared" si="963"/>
        <v>#N/A</v>
      </c>
      <c r="X12268" s="37" t="e">
        <f t="shared" si="962"/>
        <v>#N/A</v>
      </c>
      <c r="Y12268" s="37" t="e">
        <f t="shared" si="965"/>
        <v>#N/A</v>
      </c>
      <c r="Z12268" s="37"/>
      <c r="AA12268" s="37"/>
    </row>
    <row r="12269" spans="20:27">
      <c r="T12269" s="26">
        <v>12249</v>
      </c>
      <c r="U12269" s="26" t="e">
        <f t="shared" si="964"/>
        <v>#N/A</v>
      </c>
      <c r="V12269" s="36" t="e">
        <f t="shared" si="961"/>
        <v>#N/A</v>
      </c>
      <c r="W12269" s="29" t="e">
        <f t="shared" si="963"/>
        <v>#N/A</v>
      </c>
      <c r="X12269" s="37" t="e">
        <f t="shared" si="962"/>
        <v>#N/A</v>
      </c>
      <c r="Y12269" s="37" t="e">
        <f t="shared" si="965"/>
        <v>#N/A</v>
      </c>
      <c r="Z12269" s="37"/>
      <c r="AA12269" s="37"/>
    </row>
    <row r="12270" spans="20:27">
      <c r="T12270" s="26">
        <v>12250</v>
      </c>
      <c r="U12270" s="26" t="e">
        <f t="shared" si="964"/>
        <v>#N/A</v>
      </c>
      <c r="V12270" s="36" t="e">
        <f t="shared" si="961"/>
        <v>#N/A</v>
      </c>
      <c r="W12270" s="29" t="e">
        <f t="shared" si="963"/>
        <v>#N/A</v>
      </c>
      <c r="X12270" s="37" t="e">
        <f t="shared" si="962"/>
        <v>#N/A</v>
      </c>
      <c r="Y12270" s="37" t="e">
        <f t="shared" si="965"/>
        <v>#N/A</v>
      </c>
      <c r="Z12270" s="37"/>
      <c r="AA12270" s="37"/>
    </row>
    <row r="12271" spans="20:27">
      <c r="T12271" s="26">
        <v>12251</v>
      </c>
      <c r="U12271" s="26" t="e">
        <f t="shared" si="964"/>
        <v>#N/A</v>
      </c>
      <c r="V12271" s="36" t="e">
        <f t="shared" si="961"/>
        <v>#N/A</v>
      </c>
      <c r="W12271" s="29" t="e">
        <f t="shared" si="963"/>
        <v>#N/A</v>
      </c>
      <c r="X12271" s="37" t="e">
        <f t="shared" si="962"/>
        <v>#N/A</v>
      </c>
      <c r="Y12271" s="37" t="e">
        <f t="shared" si="965"/>
        <v>#N/A</v>
      </c>
      <c r="Z12271" s="37"/>
      <c r="AA12271" s="37"/>
    </row>
    <row r="12272" spans="20:27">
      <c r="T12272" s="26">
        <v>12252</v>
      </c>
      <c r="U12272" s="26" t="e">
        <f t="shared" si="964"/>
        <v>#N/A</v>
      </c>
      <c r="V12272" s="36" t="e">
        <f t="shared" si="961"/>
        <v>#N/A</v>
      </c>
      <c r="W12272" s="29" t="e">
        <f t="shared" si="963"/>
        <v>#N/A</v>
      </c>
      <c r="X12272" s="37" t="e">
        <f t="shared" si="962"/>
        <v>#N/A</v>
      </c>
      <c r="Y12272" s="37" t="e">
        <f t="shared" si="965"/>
        <v>#N/A</v>
      </c>
      <c r="Z12272" s="37"/>
      <c r="AA12272" s="37"/>
    </row>
    <row r="12273" spans="20:27">
      <c r="T12273" s="26">
        <v>12253</v>
      </c>
      <c r="U12273" s="26" t="e">
        <f t="shared" si="964"/>
        <v>#N/A</v>
      </c>
      <c r="V12273" s="36" t="e">
        <f t="shared" si="961"/>
        <v>#N/A</v>
      </c>
      <c r="W12273" s="29" t="e">
        <f t="shared" si="963"/>
        <v>#N/A</v>
      </c>
      <c r="X12273" s="37" t="e">
        <f t="shared" si="962"/>
        <v>#N/A</v>
      </c>
      <c r="Y12273" s="37" t="e">
        <f t="shared" si="965"/>
        <v>#N/A</v>
      </c>
      <c r="Z12273" s="37"/>
      <c r="AA12273" s="37"/>
    </row>
    <row r="12274" spans="20:27">
      <c r="T12274" s="26">
        <v>12254</v>
      </c>
      <c r="U12274" s="26" t="e">
        <f t="shared" si="964"/>
        <v>#N/A</v>
      </c>
      <c r="V12274" s="36" t="e">
        <f t="shared" si="961"/>
        <v>#N/A</v>
      </c>
      <c r="W12274" s="29" t="e">
        <f t="shared" si="963"/>
        <v>#N/A</v>
      </c>
      <c r="X12274" s="37" t="e">
        <f t="shared" si="962"/>
        <v>#N/A</v>
      </c>
      <c r="Y12274" s="37" t="e">
        <f t="shared" si="965"/>
        <v>#N/A</v>
      </c>
      <c r="Z12274" s="37"/>
      <c r="AA12274" s="37"/>
    </row>
    <row r="12275" spans="20:27">
      <c r="T12275" s="26">
        <v>12255</v>
      </c>
      <c r="U12275" s="26" t="e">
        <f t="shared" si="964"/>
        <v>#N/A</v>
      </c>
      <c r="V12275" s="36" t="e">
        <f t="shared" si="961"/>
        <v>#N/A</v>
      </c>
      <c r="W12275" s="29" t="e">
        <f t="shared" si="963"/>
        <v>#N/A</v>
      </c>
      <c r="X12275" s="37" t="e">
        <f t="shared" si="962"/>
        <v>#N/A</v>
      </c>
      <c r="Y12275" s="37" t="e">
        <f t="shared" si="965"/>
        <v>#N/A</v>
      </c>
      <c r="Z12275" s="37"/>
      <c r="AA12275" s="37"/>
    </row>
    <row r="12276" spans="20:27">
      <c r="T12276" s="26">
        <v>12256</v>
      </c>
      <c r="U12276" s="26" t="e">
        <f t="shared" si="964"/>
        <v>#N/A</v>
      </c>
      <c r="V12276" s="36" t="e">
        <f t="shared" si="961"/>
        <v>#N/A</v>
      </c>
      <c r="W12276" s="29" t="e">
        <f t="shared" si="963"/>
        <v>#N/A</v>
      </c>
      <c r="X12276" s="37" t="e">
        <f t="shared" si="962"/>
        <v>#N/A</v>
      </c>
      <c r="Y12276" s="37" t="e">
        <f t="shared" si="965"/>
        <v>#N/A</v>
      </c>
      <c r="Z12276" s="37"/>
      <c r="AA12276" s="37"/>
    </row>
    <row r="12277" spans="20:27">
      <c r="T12277" s="26">
        <v>12257</v>
      </c>
      <c r="U12277" s="26" t="e">
        <f t="shared" si="964"/>
        <v>#N/A</v>
      </c>
      <c r="V12277" s="36" t="e">
        <f t="shared" si="961"/>
        <v>#N/A</v>
      </c>
      <c r="W12277" s="29" t="e">
        <f t="shared" si="963"/>
        <v>#N/A</v>
      </c>
      <c r="X12277" s="37" t="e">
        <f t="shared" si="962"/>
        <v>#N/A</v>
      </c>
      <c r="Y12277" s="37" t="e">
        <f t="shared" si="965"/>
        <v>#N/A</v>
      </c>
      <c r="Z12277" s="37"/>
      <c r="AA12277" s="37"/>
    </row>
    <row r="12278" spans="20:27">
      <c r="T12278" s="26">
        <v>12258</v>
      </c>
      <c r="U12278" s="26" t="e">
        <f t="shared" si="964"/>
        <v>#N/A</v>
      </c>
      <c r="V12278" s="36" t="e">
        <f t="shared" si="961"/>
        <v>#N/A</v>
      </c>
      <c r="W12278" s="29" t="e">
        <f t="shared" si="963"/>
        <v>#N/A</v>
      </c>
      <c r="X12278" s="37" t="e">
        <f t="shared" si="962"/>
        <v>#N/A</v>
      </c>
      <c r="Y12278" s="37" t="e">
        <f t="shared" si="965"/>
        <v>#N/A</v>
      </c>
      <c r="Z12278" s="37"/>
      <c r="AA12278" s="37"/>
    </row>
    <row r="12279" spans="20:27">
      <c r="T12279" s="26">
        <v>12259</v>
      </c>
      <c r="U12279" s="26" t="e">
        <f t="shared" si="964"/>
        <v>#N/A</v>
      </c>
      <c r="V12279" s="36" t="e">
        <f t="shared" si="961"/>
        <v>#N/A</v>
      </c>
      <c r="W12279" s="29" t="e">
        <f t="shared" si="963"/>
        <v>#N/A</v>
      </c>
      <c r="X12279" s="37" t="e">
        <f t="shared" si="962"/>
        <v>#N/A</v>
      </c>
      <c r="Y12279" s="37" t="e">
        <f t="shared" si="965"/>
        <v>#N/A</v>
      </c>
      <c r="Z12279" s="37"/>
      <c r="AA12279" s="37"/>
    </row>
    <row r="12280" spans="20:27">
      <c r="T12280" s="26">
        <v>12260</v>
      </c>
      <c r="U12280" s="26" t="e">
        <f t="shared" si="964"/>
        <v>#N/A</v>
      </c>
      <c r="V12280" s="36" t="e">
        <f t="shared" si="961"/>
        <v>#N/A</v>
      </c>
      <c r="W12280" s="29" t="e">
        <f t="shared" si="963"/>
        <v>#N/A</v>
      </c>
      <c r="X12280" s="37" t="e">
        <f t="shared" si="962"/>
        <v>#N/A</v>
      </c>
      <c r="Y12280" s="37" t="e">
        <f t="shared" si="965"/>
        <v>#N/A</v>
      </c>
      <c r="Z12280" s="37"/>
      <c r="AA12280" s="37"/>
    </row>
    <row r="12281" spans="20:27">
      <c r="T12281" s="26">
        <v>12261</v>
      </c>
      <c r="U12281" s="26" t="e">
        <f t="shared" si="964"/>
        <v>#N/A</v>
      </c>
      <c r="V12281" s="36" t="e">
        <f t="shared" si="961"/>
        <v>#N/A</v>
      </c>
      <c r="W12281" s="29" t="e">
        <f t="shared" si="963"/>
        <v>#N/A</v>
      </c>
      <c r="X12281" s="37" t="e">
        <f t="shared" si="962"/>
        <v>#N/A</v>
      </c>
      <c r="Y12281" s="37" t="e">
        <f t="shared" si="965"/>
        <v>#N/A</v>
      </c>
      <c r="Z12281" s="37"/>
      <c r="AA12281" s="37"/>
    </row>
    <row r="12282" spans="20:27">
      <c r="T12282" s="26">
        <v>12262</v>
      </c>
      <c r="U12282" s="26" t="e">
        <f t="shared" si="964"/>
        <v>#N/A</v>
      </c>
      <c r="V12282" s="36" t="e">
        <f t="shared" si="961"/>
        <v>#N/A</v>
      </c>
      <c r="W12282" s="29" t="e">
        <f t="shared" si="963"/>
        <v>#N/A</v>
      </c>
      <c r="X12282" s="37" t="e">
        <f t="shared" si="962"/>
        <v>#N/A</v>
      </c>
      <c r="Y12282" s="37" t="e">
        <f t="shared" si="965"/>
        <v>#N/A</v>
      </c>
      <c r="Z12282" s="37"/>
      <c r="AA12282" s="37"/>
    </row>
    <row r="12283" spans="20:27">
      <c r="T12283" s="26">
        <v>12263</v>
      </c>
      <c r="U12283" s="26" t="e">
        <f t="shared" si="964"/>
        <v>#N/A</v>
      </c>
      <c r="V12283" s="36" t="e">
        <f t="shared" si="961"/>
        <v>#N/A</v>
      </c>
      <c r="W12283" s="29" t="e">
        <f t="shared" si="963"/>
        <v>#N/A</v>
      </c>
      <c r="X12283" s="37" t="e">
        <f t="shared" si="962"/>
        <v>#N/A</v>
      </c>
      <c r="Y12283" s="37" t="e">
        <f t="shared" si="965"/>
        <v>#N/A</v>
      </c>
      <c r="Z12283" s="37"/>
      <c r="AA12283" s="37"/>
    </row>
    <row r="12284" spans="20:27">
      <c r="T12284" s="26">
        <v>12264</v>
      </c>
      <c r="U12284" s="26" t="e">
        <f t="shared" si="964"/>
        <v>#N/A</v>
      </c>
      <c r="V12284" s="36" t="e">
        <f t="shared" si="961"/>
        <v>#N/A</v>
      </c>
      <c r="W12284" s="29" t="e">
        <f t="shared" si="963"/>
        <v>#N/A</v>
      </c>
      <c r="X12284" s="37" t="e">
        <f t="shared" si="962"/>
        <v>#N/A</v>
      </c>
      <c r="Y12284" s="37" t="e">
        <f t="shared" si="965"/>
        <v>#N/A</v>
      </c>
      <c r="Z12284" s="37"/>
      <c r="AA12284" s="37"/>
    </row>
    <row r="12285" spans="20:27">
      <c r="T12285" s="26">
        <v>12265</v>
      </c>
      <c r="U12285" s="26" t="e">
        <f t="shared" si="964"/>
        <v>#N/A</v>
      </c>
      <c r="V12285" s="36" t="e">
        <f t="shared" si="961"/>
        <v>#N/A</v>
      </c>
      <c r="W12285" s="29" t="e">
        <f t="shared" si="963"/>
        <v>#N/A</v>
      </c>
      <c r="X12285" s="37" t="e">
        <f t="shared" si="962"/>
        <v>#N/A</v>
      </c>
      <c r="Y12285" s="37" t="e">
        <f t="shared" si="965"/>
        <v>#N/A</v>
      </c>
      <c r="Z12285" s="37"/>
      <c r="AA12285" s="37"/>
    </row>
    <row r="12286" spans="20:27">
      <c r="T12286" s="26">
        <v>12266</v>
      </c>
      <c r="U12286" s="26" t="e">
        <f t="shared" si="964"/>
        <v>#N/A</v>
      </c>
      <c r="V12286" s="36" t="e">
        <f t="shared" si="961"/>
        <v>#N/A</v>
      </c>
      <c r="W12286" s="29" t="e">
        <f t="shared" si="963"/>
        <v>#N/A</v>
      </c>
      <c r="X12286" s="37" t="e">
        <f t="shared" si="962"/>
        <v>#N/A</v>
      </c>
      <c r="Y12286" s="37" t="e">
        <f t="shared" si="965"/>
        <v>#N/A</v>
      </c>
      <c r="Z12286" s="37"/>
      <c r="AA12286" s="37"/>
    </row>
    <row r="12287" spans="20:27">
      <c r="T12287" s="26">
        <v>12267</v>
      </c>
      <c r="U12287" s="26" t="e">
        <f t="shared" si="964"/>
        <v>#N/A</v>
      </c>
      <c r="V12287" s="36" t="e">
        <f t="shared" si="961"/>
        <v>#N/A</v>
      </c>
      <c r="W12287" s="29" t="e">
        <f t="shared" si="963"/>
        <v>#N/A</v>
      </c>
      <c r="X12287" s="37" t="e">
        <f t="shared" si="962"/>
        <v>#N/A</v>
      </c>
      <c r="Y12287" s="37" t="e">
        <f t="shared" si="965"/>
        <v>#N/A</v>
      </c>
      <c r="Z12287" s="37"/>
      <c r="AA12287" s="37"/>
    </row>
    <row r="12288" spans="20:27">
      <c r="T12288" s="26">
        <v>12268</v>
      </c>
      <c r="U12288" s="26" t="e">
        <f t="shared" si="964"/>
        <v>#N/A</v>
      </c>
      <c r="V12288" s="36" t="e">
        <f t="shared" si="961"/>
        <v>#N/A</v>
      </c>
      <c r="W12288" s="29" t="e">
        <f t="shared" si="963"/>
        <v>#N/A</v>
      </c>
      <c r="X12288" s="37" t="e">
        <f t="shared" si="962"/>
        <v>#N/A</v>
      </c>
      <c r="Y12288" s="37" t="e">
        <f t="shared" si="965"/>
        <v>#N/A</v>
      </c>
      <c r="Z12288" s="37"/>
      <c r="AA12288" s="37"/>
    </row>
    <row r="12289" spans="20:27">
      <c r="T12289" s="26">
        <v>12269</v>
      </c>
      <c r="U12289" s="26" t="e">
        <f t="shared" si="964"/>
        <v>#N/A</v>
      </c>
      <c r="V12289" s="36" t="e">
        <f t="shared" si="961"/>
        <v>#N/A</v>
      </c>
      <c r="W12289" s="29" t="e">
        <f t="shared" si="963"/>
        <v>#N/A</v>
      </c>
      <c r="X12289" s="37" t="e">
        <f t="shared" si="962"/>
        <v>#N/A</v>
      </c>
      <c r="Y12289" s="37" t="e">
        <f t="shared" si="965"/>
        <v>#N/A</v>
      </c>
      <c r="Z12289" s="37"/>
      <c r="AA12289" s="37"/>
    </row>
    <row r="12290" spans="20:27">
      <c r="T12290" s="26">
        <v>12270</v>
      </c>
      <c r="U12290" s="26" t="e">
        <f t="shared" si="964"/>
        <v>#N/A</v>
      </c>
      <c r="V12290" s="36" t="e">
        <f t="shared" si="961"/>
        <v>#N/A</v>
      </c>
      <c r="W12290" s="29" t="e">
        <f t="shared" si="963"/>
        <v>#N/A</v>
      </c>
      <c r="X12290" s="37" t="e">
        <f t="shared" si="962"/>
        <v>#N/A</v>
      </c>
      <c r="Y12290" s="37" t="e">
        <f t="shared" si="965"/>
        <v>#N/A</v>
      </c>
      <c r="Z12290" s="37"/>
      <c r="AA12290" s="37"/>
    </row>
    <row r="12291" spans="20:27">
      <c r="T12291" s="26">
        <v>12271</v>
      </c>
      <c r="U12291" s="26" t="e">
        <f t="shared" si="964"/>
        <v>#N/A</v>
      </c>
      <c r="V12291" s="36" t="e">
        <f t="shared" si="961"/>
        <v>#N/A</v>
      </c>
      <c r="W12291" s="29" t="e">
        <f t="shared" si="963"/>
        <v>#N/A</v>
      </c>
      <c r="X12291" s="37" t="e">
        <f t="shared" si="962"/>
        <v>#N/A</v>
      </c>
      <c r="Y12291" s="37" t="e">
        <f t="shared" si="965"/>
        <v>#N/A</v>
      </c>
      <c r="Z12291" s="37"/>
      <c r="AA12291" s="37"/>
    </row>
    <row r="12292" spans="20:27">
      <c r="T12292" s="26">
        <v>12272</v>
      </c>
      <c r="U12292" s="26" t="e">
        <f t="shared" si="964"/>
        <v>#N/A</v>
      </c>
      <c r="V12292" s="36" t="e">
        <f t="shared" si="961"/>
        <v>#N/A</v>
      </c>
      <c r="W12292" s="29" t="e">
        <f t="shared" si="963"/>
        <v>#N/A</v>
      </c>
      <c r="X12292" s="37" t="e">
        <f t="shared" si="962"/>
        <v>#N/A</v>
      </c>
      <c r="Y12292" s="37" t="e">
        <f t="shared" si="965"/>
        <v>#N/A</v>
      </c>
      <c r="Z12292" s="37"/>
      <c r="AA12292" s="37"/>
    </row>
    <row r="12293" spans="20:27">
      <c r="T12293" s="26">
        <v>12273</v>
      </c>
      <c r="U12293" s="26" t="e">
        <f t="shared" si="964"/>
        <v>#N/A</v>
      </c>
      <c r="V12293" s="36" t="e">
        <f t="shared" si="961"/>
        <v>#N/A</v>
      </c>
      <c r="W12293" s="29" t="e">
        <f t="shared" si="963"/>
        <v>#N/A</v>
      </c>
      <c r="X12293" s="37" t="e">
        <f t="shared" si="962"/>
        <v>#N/A</v>
      </c>
      <c r="Y12293" s="37" t="e">
        <f t="shared" si="965"/>
        <v>#N/A</v>
      </c>
      <c r="Z12293" s="37"/>
      <c r="AA12293" s="37"/>
    </row>
    <row r="12294" spans="20:27">
      <c r="T12294" s="26">
        <v>12274</v>
      </c>
      <c r="U12294" s="26" t="e">
        <f t="shared" si="964"/>
        <v>#N/A</v>
      </c>
      <c r="V12294" s="36" t="e">
        <f t="shared" si="961"/>
        <v>#N/A</v>
      </c>
      <c r="W12294" s="29" t="e">
        <f t="shared" si="963"/>
        <v>#N/A</v>
      </c>
      <c r="X12294" s="37" t="e">
        <f t="shared" si="962"/>
        <v>#N/A</v>
      </c>
      <c r="Y12294" s="37" t="e">
        <f t="shared" si="965"/>
        <v>#N/A</v>
      </c>
      <c r="Z12294" s="37"/>
      <c r="AA12294" s="37"/>
    </row>
    <row r="12295" spans="20:27">
      <c r="T12295" s="26">
        <v>12275</v>
      </c>
      <c r="U12295" s="26" t="e">
        <f t="shared" si="964"/>
        <v>#N/A</v>
      </c>
      <c r="V12295" s="36" t="e">
        <f t="shared" si="961"/>
        <v>#N/A</v>
      </c>
      <c r="W12295" s="29" t="e">
        <f t="shared" si="963"/>
        <v>#N/A</v>
      </c>
      <c r="X12295" s="37" t="e">
        <f t="shared" si="962"/>
        <v>#N/A</v>
      </c>
      <c r="Y12295" s="37" t="e">
        <f t="shared" si="965"/>
        <v>#N/A</v>
      </c>
      <c r="Z12295" s="37"/>
      <c r="AA12295" s="37"/>
    </row>
    <row r="12296" spans="20:27">
      <c r="T12296" s="26">
        <v>12276</v>
      </c>
      <c r="U12296" s="26" t="e">
        <f t="shared" si="964"/>
        <v>#N/A</v>
      </c>
      <c r="V12296" s="36" t="e">
        <f t="shared" ref="V12296:V12359" si="966">K$23*EXP(M$22*LOG(T12296/O$23))</f>
        <v>#N/A</v>
      </c>
      <c r="W12296" s="29" t="e">
        <f t="shared" si="963"/>
        <v>#N/A</v>
      </c>
      <c r="X12296" s="37" t="e">
        <f t="shared" ref="X12296:X12359" si="967">IF(($K$60+15)&gt;T12296,T12296,(#N/A))</f>
        <v>#N/A</v>
      </c>
      <c r="Y12296" s="37" t="e">
        <f t="shared" si="965"/>
        <v>#N/A</v>
      </c>
      <c r="Z12296" s="37"/>
      <c r="AA12296" s="37"/>
    </row>
    <row r="12297" spans="20:27">
      <c r="T12297" s="26">
        <v>12277</v>
      </c>
      <c r="U12297" s="26" t="e">
        <f t="shared" si="964"/>
        <v>#N/A</v>
      </c>
      <c r="V12297" s="36" t="e">
        <f t="shared" si="966"/>
        <v>#N/A</v>
      </c>
      <c r="W12297" s="29" t="e">
        <f t="shared" si="963"/>
        <v>#N/A</v>
      </c>
      <c r="X12297" s="37" t="e">
        <f t="shared" si="967"/>
        <v>#N/A</v>
      </c>
      <c r="Y12297" s="37" t="e">
        <f t="shared" si="965"/>
        <v>#N/A</v>
      </c>
      <c r="Z12297" s="37"/>
      <c r="AA12297" s="37"/>
    </row>
    <row r="12298" spans="20:27">
      <c r="T12298" s="26">
        <v>12278</v>
      </c>
      <c r="U12298" s="26" t="e">
        <f t="shared" si="964"/>
        <v>#N/A</v>
      </c>
      <c r="V12298" s="36" t="e">
        <f t="shared" si="966"/>
        <v>#N/A</v>
      </c>
      <c r="W12298" s="29" t="e">
        <f t="shared" si="963"/>
        <v>#N/A</v>
      </c>
      <c r="X12298" s="37" t="e">
        <f t="shared" si="967"/>
        <v>#N/A</v>
      </c>
      <c r="Y12298" s="37" t="e">
        <f t="shared" si="965"/>
        <v>#N/A</v>
      </c>
      <c r="Z12298" s="37"/>
      <c r="AA12298" s="37"/>
    </row>
    <row r="12299" spans="20:27">
      <c r="T12299" s="26">
        <v>12279</v>
      </c>
      <c r="U12299" s="26" t="e">
        <f t="shared" si="964"/>
        <v>#N/A</v>
      </c>
      <c r="V12299" s="36" t="e">
        <f t="shared" si="966"/>
        <v>#N/A</v>
      </c>
      <c r="W12299" s="29" t="e">
        <f t="shared" si="963"/>
        <v>#N/A</v>
      </c>
      <c r="X12299" s="37" t="e">
        <f t="shared" si="967"/>
        <v>#N/A</v>
      </c>
      <c r="Y12299" s="37" t="e">
        <f t="shared" si="965"/>
        <v>#N/A</v>
      </c>
      <c r="Z12299" s="37"/>
      <c r="AA12299" s="37"/>
    </row>
    <row r="12300" spans="20:27">
      <c r="T12300" s="26">
        <v>12280</v>
      </c>
      <c r="U12300" s="26" t="e">
        <f t="shared" si="964"/>
        <v>#N/A</v>
      </c>
      <c r="V12300" s="36" t="e">
        <f t="shared" si="966"/>
        <v>#N/A</v>
      </c>
      <c r="W12300" s="29" t="e">
        <f t="shared" si="963"/>
        <v>#N/A</v>
      </c>
      <c r="X12300" s="37" t="e">
        <f t="shared" si="967"/>
        <v>#N/A</v>
      </c>
      <c r="Y12300" s="37" t="e">
        <f t="shared" si="965"/>
        <v>#N/A</v>
      </c>
      <c r="Z12300" s="37"/>
      <c r="AA12300" s="37"/>
    </row>
    <row r="12301" spans="20:27">
      <c r="T12301" s="26">
        <v>12281</v>
      </c>
      <c r="U12301" s="26" t="e">
        <f t="shared" si="964"/>
        <v>#N/A</v>
      </c>
      <c r="V12301" s="36" t="e">
        <f t="shared" si="966"/>
        <v>#N/A</v>
      </c>
      <c r="W12301" s="29" t="e">
        <f t="shared" si="963"/>
        <v>#N/A</v>
      </c>
      <c r="X12301" s="37" t="e">
        <f t="shared" si="967"/>
        <v>#N/A</v>
      </c>
      <c r="Y12301" s="37" t="e">
        <f t="shared" si="965"/>
        <v>#N/A</v>
      </c>
      <c r="Z12301" s="37"/>
      <c r="AA12301" s="37"/>
    </row>
    <row r="12302" spans="20:27">
      <c r="T12302" s="26">
        <v>12282</v>
      </c>
      <c r="U12302" s="26" t="e">
        <f t="shared" si="964"/>
        <v>#N/A</v>
      </c>
      <c r="V12302" s="36" t="e">
        <f t="shared" si="966"/>
        <v>#N/A</v>
      </c>
      <c r="W12302" s="29" t="e">
        <f t="shared" si="963"/>
        <v>#N/A</v>
      </c>
      <c r="X12302" s="37" t="e">
        <f t="shared" si="967"/>
        <v>#N/A</v>
      </c>
      <c r="Y12302" s="37" t="e">
        <f t="shared" si="965"/>
        <v>#N/A</v>
      </c>
      <c r="Z12302" s="37"/>
      <c r="AA12302" s="37"/>
    </row>
    <row r="12303" spans="20:27">
      <c r="T12303" s="26">
        <v>12283</v>
      </c>
      <c r="U12303" s="26" t="e">
        <f t="shared" si="964"/>
        <v>#N/A</v>
      </c>
      <c r="V12303" s="36" t="e">
        <f t="shared" si="966"/>
        <v>#N/A</v>
      </c>
      <c r="W12303" s="29" t="e">
        <f t="shared" si="963"/>
        <v>#N/A</v>
      </c>
      <c r="X12303" s="37" t="e">
        <f t="shared" si="967"/>
        <v>#N/A</v>
      </c>
      <c r="Y12303" s="37" t="e">
        <f t="shared" si="965"/>
        <v>#N/A</v>
      </c>
      <c r="Z12303" s="37"/>
      <c r="AA12303" s="37"/>
    </row>
    <row r="12304" spans="20:27">
      <c r="T12304" s="26">
        <v>12284</v>
      </c>
      <c r="U12304" s="26" t="e">
        <f t="shared" si="964"/>
        <v>#N/A</v>
      </c>
      <c r="V12304" s="36" t="e">
        <f t="shared" si="966"/>
        <v>#N/A</v>
      </c>
      <c r="W12304" s="29" t="e">
        <f t="shared" si="963"/>
        <v>#N/A</v>
      </c>
      <c r="X12304" s="37" t="e">
        <f t="shared" si="967"/>
        <v>#N/A</v>
      </c>
      <c r="Y12304" s="37" t="e">
        <f t="shared" si="965"/>
        <v>#N/A</v>
      </c>
      <c r="Z12304" s="37"/>
      <c r="AA12304" s="37"/>
    </row>
    <row r="12305" spans="20:27">
      <c r="T12305" s="26">
        <v>12285</v>
      </c>
      <c r="U12305" s="26" t="e">
        <f t="shared" si="964"/>
        <v>#N/A</v>
      </c>
      <c r="V12305" s="36" t="e">
        <f t="shared" si="966"/>
        <v>#N/A</v>
      </c>
      <c r="W12305" s="29" t="e">
        <f t="shared" si="963"/>
        <v>#N/A</v>
      </c>
      <c r="X12305" s="37" t="e">
        <f t="shared" si="967"/>
        <v>#N/A</v>
      </c>
      <c r="Y12305" s="37" t="e">
        <f t="shared" si="965"/>
        <v>#N/A</v>
      </c>
      <c r="Z12305" s="37"/>
      <c r="AA12305" s="37"/>
    </row>
    <row r="12306" spans="20:27">
      <c r="T12306" s="26">
        <v>12286</v>
      </c>
      <c r="U12306" s="26" t="e">
        <f t="shared" si="964"/>
        <v>#N/A</v>
      </c>
      <c r="V12306" s="36" t="e">
        <f t="shared" si="966"/>
        <v>#N/A</v>
      </c>
      <c r="W12306" s="29" t="e">
        <f t="shared" si="963"/>
        <v>#N/A</v>
      </c>
      <c r="X12306" s="37" t="e">
        <f t="shared" si="967"/>
        <v>#N/A</v>
      </c>
      <c r="Y12306" s="37" t="e">
        <f t="shared" si="965"/>
        <v>#N/A</v>
      </c>
      <c r="Z12306" s="37"/>
      <c r="AA12306" s="37"/>
    </row>
    <row r="12307" spans="20:27">
      <c r="T12307" s="26">
        <v>12287</v>
      </c>
      <c r="U12307" s="26" t="e">
        <f t="shared" si="964"/>
        <v>#N/A</v>
      </c>
      <c r="V12307" s="36" t="e">
        <f t="shared" si="966"/>
        <v>#N/A</v>
      </c>
      <c r="W12307" s="29" t="e">
        <f t="shared" si="963"/>
        <v>#N/A</v>
      </c>
      <c r="X12307" s="37" t="e">
        <f t="shared" si="967"/>
        <v>#N/A</v>
      </c>
      <c r="Y12307" s="37" t="e">
        <f t="shared" si="965"/>
        <v>#N/A</v>
      </c>
      <c r="Z12307" s="37"/>
      <c r="AA12307" s="37"/>
    </row>
    <row r="12308" spans="20:27">
      <c r="T12308" s="26">
        <v>12288</v>
      </c>
      <c r="U12308" s="26" t="e">
        <f t="shared" si="964"/>
        <v>#N/A</v>
      </c>
      <c r="V12308" s="36" t="e">
        <f t="shared" si="966"/>
        <v>#N/A</v>
      </c>
      <c r="W12308" s="29" t="e">
        <f t="shared" si="963"/>
        <v>#N/A</v>
      </c>
      <c r="X12308" s="37" t="e">
        <f t="shared" si="967"/>
        <v>#N/A</v>
      </c>
      <c r="Y12308" s="37" t="e">
        <f t="shared" si="965"/>
        <v>#N/A</v>
      </c>
      <c r="Z12308" s="37"/>
      <c r="AA12308" s="37"/>
    </row>
    <row r="12309" spans="20:27">
      <c r="T12309" s="26">
        <v>12289</v>
      </c>
      <c r="U12309" s="26" t="e">
        <f t="shared" si="964"/>
        <v>#N/A</v>
      </c>
      <c r="V12309" s="36" t="e">
        <f t="shared" si="966"/>
        <v>#N/A</v>
      </c>
      <c r="W12309" s="29" t="e">
        <f t="shared" ref="W12309:W12372" si="968">IF(U12309="",(#N/A),V12309)</f>
        <v>#N/A</v>
      </c>
      <c r="X12309" s="37" t="e">
        <f t="shared" si="967"/>
        <v>#N/A</v>
      </c>
      <c r="Y12309" s="37" t="e">
        <f t="shared" si="965"/>
        <v>#N/A</v>
      </c>
      <c r="Z12309" s="37"/>
      <c r="AA12309" s="37"/>
    </row>
    <row r="12310" spans="20:27">
      <c r="T12310" s="26">
        <v>12290</v>
      </c>
      <c r="U12310" s="26" t="e">
        <f t="shared" ref="U12310:U12373" si="969">IF(MAX(D$20:D$64)&lt;T12310,(#N/A),T12310)</f>
        <v>#N/A</v>
      </c>
      <c r="V12310" s="36" t="e">
        <f t="shared" si="966"/>
        <v>#N/A</v>
      </c>
      <c r="W12310" s="29" t="e">
        <f t="shared" si="968"/>
        <v>#N/A</v>
      </c>
      <c r="X12310" s="37" t="e">
        <f t="shared" si="967"/>
        <v>#N/A</v>
      </c>
      <c r="Y12310" s="37" t="e">
        <f t="shared" si="965"/>
        <v>#N/A</v>
      </c>
      <c r="Z12310" s="37"/>
      <c r="AA12310" s="37"/>
    </row>
    <row r="12311" spans="20:27">
      <c r="T12311" s="26">
        <v>12291</v>
      </c>
      <c r="U12311" s="26" t="e">
        <f t="shared" si="969"/>
        <v>#N/A</v>
      </c>
      <c r="V12311" s="36" t="e">
        <f t="shared" si="966"/>
        <v>#N/A</v>
      </c>
      <c r="W12311" s="29" t="e">
        <f t="shared" si="968"/>
        <v>#N/A</v>
      </c>
      <c r="X12311" s="37" t="e">
        <f t="shared" si="967"/>
        <v>#N/A</v>
      </c>
      <c r="Y12311" s="37" t="e">
        <f t="shared" si="965"/>
        <v>#N/A</v>
      </c>
      <c r="Z12311" s="37"/>
      <c r="AA12311" s="37"/>
    </row>
    <row r="12312" spans="20:27">
      <c r="T12312" s="26">
        <v>12292</v>
      </c>
      <c r="U12312" s="26" t="e">
        <f t="shared" si="969"/>
        <v>#N/A</v>
      </c>
      <c r="V12312" s="36" t="e">
        <f t="shared" si="966"/>
        <v>#N/A</v>
      </c>
      <c r="W12312" s="29" t="e">
        <f t="shared" si="968"/>
        <v>#N/A</v>
      </c>
      <c r="X12312" s="37" t="e">
        <f t="shared" si="967"/>
        <v>#N/A</v>
      </c>
      <c r="Y12312" s="37" t="e">
        <f t="shared" si="965"/>
        <v>#N/A</v>
      </c>
      <c r="Z12312" s="37"/>
      <c r="AA12312" s="37"/>
    </row>
    <row r="12313" spans="20:27">
      <c r="T12313" s="26">
        <v>12293</v>
      </c>
      <c r="U12313" s="26" t="e">
        <f t="shared" si="969"/>
        <v>#N/A</v>
      </c>
      <c r="V12313" s="36" t="e">
        <f t="shared" si="966"/>
        <v>#N/A</v>
      </c>
      <c r="W12313" s="29" t="e">
        <f t="shared" si="968"/>
        <v>#N/A</v>
      </c>
      <c r="X12313" s="37" t="e">
        <f t="shared" si="967"/>
        <v>#N/A</v>
      </c>
      <c r="Y12313" s="37" t="e">
        <f t="shared" si="965"/>
        <v>#N/A</v>
      </c>
      <c r="Z12313" s="37"/>
      <c r="AA12313" s="37"/>
    </row>
    <row r="12314" spans="20:27">
      <c r="T12314" s="26">
        <v>12294</v>
      </c>
      <c r="U12314" s="26" t="e">
        <f t="shared" si="969"/>
        <v>#N/A</v>
      </c>
      <c r="V12314" s="36" t="e">
        <f t="shared" si="966"/>
        <v>#N/A</v>
      </c>
      <c r="W12314" s="29" t="e">
        <f t="shared" si="968"/>
        <v>#N/A</v>
      </c>
      <c r="X12314" s="37" t="e">
        <f t="shared" si="967"/>
        <v>#N/A</v>
      </c>
      <c r="Y12314" s="37" t="e">
        <f t="shared" si="965"/>
        <v>#N/A</v>
      </c>
      <c r="Z12314" s="37"/>
      <c r="AA12314" s="37"/>
    </row>
    <row r="12315" spans="20:27">
      <c r="T12315" s="26">
        <v>12295</v>
      </c>
      <c r="U12315" s="26" t="e">
        <f t="shared" si="969"/>
        <v>#N/A</v>
      </c>
      <c r="V12315" s="36" t="e">
        <f t="shared" si="966"/>
        <v>#N/A</v>
      </c>
      <c r="W12315" s="29" t="e">
        <f t="shared" si="968"/>
        <v>#N/A</v>
      </c>
      <c r="X12315" s="37" t="e">
        <f t="shared" si="967"/>
        <v>#N/A</v>
      </c>
      <c r="Y12315" s="37" t="e">
        <f t="shared" si="965"/>
        <v>#N/A</v>
      </c>
      <c r="Z12315" s="37"/>
      <c r="AA12315" s="37"/>
    </row>
    <row r="12316" spans="20:27">
      <c r="T12316" s="26">
        <v>12296</v>
      </c>
      <c r="U12316" s="26" t="e">
        <f t="shared" si="969"/>
        <v>#N/A</v>
      </c>
      <c r="V12316" s="36" t="e">
        <f t="shared" si="966"/>
        <v>#N/A</v>
      </c>
      <c r="W12316" s="29" t="e">
        <f t="shared" si="968"/>
        <v>#N/A</v>
      </c>
      <c r="X12316" s="37" t="e">
        <f t="shared" si="967"/>
        <v>#N/A</v>
      </c>
      <c r="Y12316" s="37" t="e">
        <f t="shared" si="965"/>
        <v>#N/A</v>
      </c>
      <c r="Z12316" s="37"/>
      <c r="AA12316" s="37"/>
    </row>
    <row r="12317" spans="20:27">
      <c r="T12317" s="26">
        <v>12297</v>
      </c>
      <c r="U12317" s="26" t="e">
        <f t="shared" si="969"/>
        <v>#N/A</v>
      </c>
      <c r="V12317" s="36" t="e">
        <f t="shared" si="966"/>
        <v>#N/A</v>
      </c>
      <c r="W12317" s="29" t="e">
        <f t="shared" si="968"/>
        <v>#N/A</v>
      </c>
      <c r="X12317" s="37" t="e">
        <f t="shared" si="967"/>
        <v>#N/A</v>
      </c>
      <c r="Y12317" s="37" t="e">
        <f t="shared" si="965"/>
        <v>#N/A</v>
      </c>
      <c r="Z12317" s="37"/>
      <c r="AA12317" s="37"/>
    </row>
    <row r="12318" spans="20:27">
      <c r="T12318" s="26">
        <v>12298</v>
      </c>
      <c r="U12318" s="26" t="e">
        <f t="shared" si="969"/>
        <v>#N/A</v>
      </c>
      <c r="V12318" s="36" t="e">
        <f t="shared" si="966"/>
        <v>#N/A</v>
      </c>
      <c r="W12318" s="29" t="e">
        <f t="shared" si="968"/>
        <v>#N/A</v>
      </c>
      <c r="X12318" s="37" t="e">
        <f t="shared" si="967"/>
        <v>#N/A</v>
      </c>
      <c r="Y12318" s="37" t="e">
        <f t="shared" si="965"/>
        <v>#N/A</v>
      </c>
      <c r="Z12318" s="37"/>
      <c r="AA12318" s="37"/>
    </row>
    <row r="12319" spans="20:27">
      <c r="T12319" s="26">
        <v>12299</v>
      </c>
      <c r="U12319" s="26" t="e">
        <f t="shared" si="969"/>
        <v>#N/A</v>
      </c>
      <c r="V12319" s="36" t="e">
        <f t="shared" si="966"/>
        <v>#N/A</v>
      </c>
      <c r="W12319" s="29" t="e">
        <f t="shared" si="968"/>
        <v>#N/A</v>
      </c>
      <c r="X12319" s="37" t="e">
        <f t="shared" si="967"/>
        <v>#N/A</v>
      </c>
      <c r="Y12319" s="37" t="e">
        <f t="shared" ref="Y12319:Y12382" si="970">IF(($K$60+15)&gt;T12319,K$23*EXP(M$22*LOG(T12319/O$23)),(#N/A))</f>
        <v>#N/A</v>
      </c>
      <c r="Z12319" s="37"/>
      <c r="AA12319" s="37"/>
    </row>
    <row r="12320" spans="20:27">
      <c r="T12320" s="26">
        <v>12300</v>
      </c>
      <c r="U12320" s="26" t="e">
        <f t="shared" si="969"/>
        <v>#N/A</v>
      </c>
      <c r="V12320" s="36" t="e">
        <f t="shared" si="966"/>
        <v>#N/A</v>
      </c>
      <c r="W12320" s="29" t="e">
        <f t="shared" si="968"/>
        <v>#N/A</v>
      </c>
      <c r="X12320" s="37" t="e">
        <f t="shared" si="967"/>
        <v>#N/A</v>
      </c>
      <c r="Y12320" s="37" t="e">
        <f t="shared" si="970"/>
        <v>#N/A</v>
      </c>
      <c r="Z12320" s="37"/>
      <c r="AA12320" s="37"/>
    </row>
    <row r="12321" spans="20:27">
      <c r="T12321" s="26">
        <v>12301</v>
      </c>
      <c r="U12321" s="26" t="e">
        <f t="shared" si="969"/>
        <v>#N/A</v>
      </c>
      <c r="V12321" s="36" t="e">
        <f t="shared" si="966"/>
        <v>#N/A</v>
      </c>
      <c r="W12321" s="29" t="e">
        <f t="shared" si="968"/>
        <v>#N/A</v>
      </c>
      <c r="X12321" s="37" t="e">
        <f t="shared" si="967"/>
        <v>#N/A</v>
      </c>
      <c r="Y12321" s="37" t="e">
        <f t="shared" si="970"/>
        <v>#N/A</v>
      </c>
      <c r="Z12321" s="37"/>
      <c r="AA12321" s="37"/>
    </row>
    <row r="12322" spans="20:27">
      <c r="T12322" s="26">
        <v>12302</v>
      </c>
      <c r="U12322" s="26" t="e">
        <f t="shared" si="969"/>
        <v>#N/A</v>
      </c>
      <c r="V12322" s="36" t="e">
        <f t="shared" si="966"/>
        <v>#N/A</v>
      </c>
      <c r="W12322" s="29" t="e">
        <f t="shared" si="968"/>
        <v>#N/A</v>
      </c>
      <c r="X12322" s="37" t="e">
        <f t="shared" si="967"/>
        <v>#N/A</v>
      </c>
      <c r="Y12322" s="37" t="e">
        <f t="shared" si="970"/>
        <v>#N/A</v>
      </c>
      <c r="Z12322" s="37"/>
      <c r="AA12322" s="37"/>
    </row>
    <row r="12323" spans="20:27">
      <c r="T12323" s="26">
        <v>12303</v>
      </c>
      <c r="U12323" s="26" t="e">
        <f t="shared" si="969"/>
        <v>#N/A</v>
      </c>
      <c r="V12323" s="36" t="e">
        <f t="shared" si="966"/>
        <v>#N/A</v>
      </c>
      <c r="W12323" s="29" t="e">
        <f t="shared" si="968"/>
        <v>#N/A</v>
      </c>
      <c r="X12323" s="37" t="e">
        <f t="shared" si="967"/>
        <v>#N/A</v>
      </c>
      <c r="Y12323" s="37" t="e">
        <f t="shared" si="970"/>
        <v>#N/A</v>
      </c>
      <c r="Z12323" s="37"/>
      <c r="AA12323" s="37"/>
    </row>
    <row r="12324" spans="20:27">
      <c r="T12324" s="26">
        <v>12304</v>
      </c>
      <c r="U12324" s="26" t="e">
        <f t="shared" si="969"/>
        <v>#N/A</v>
      </c>
      <c r="V12324" s="36" t="e">
        <f t="shared" si="966"/>
        <v>#N/A</v>
      </c>
      <c r="W12324" s="29" t="e">
        <f t="shared" si="968"/>
        <v>#N/A</v>
      </c>
      <c r="X12324" s="37" t="e">
        <f t="shared" si="967"/>
        <v>#N/A</v>
      </c>
      <c r="Y12324" s="37" t="e">
        <f t="shared" si="970"/>
        <v>#N/A</v>
      </c>
      <c r="Z12324" s="37"/>
      <c r="AA12324" s="37"/>
    </row>
    <row r="12325" spans="20:27">
      <c r="T12325" s="26">
        <v>12305</v>
      </c>
      <c r="U12325" s="26" t="e">
        <f t="shared" si="969"/>
        <v>#N/A</v>
      </c>
      <c r="V12325" s="36" t="e">
        <f t="shared" si="966"/>
        <v>#N/A</v>
      </c>
      <c r="W12325" s="29" t="e">
        <f t="shared" si="968"/>
        <v>#N/A</v>
      </c>
      <c r="X12325" s="37" t="e">
        <f t="shared" si="967"/>
        <v>#N/A</v>
      </c>
      <c r="Y12325" s="37" t="e">
        <f t="shared" si="970"/>
        <v>#N/A</v>
      </c>
      <c r="Z12325" s="37"/>
      <c r="AA12325" s="37"/>
    </row>
    <row r="12326" spans="20:27">
      <c r="T12326" s="26">
        <v>12306</v>
      </c>
      <c r="U12326" s="26" t="e">
        <f t="shared" si="969"/>
        <v>#N/A</v>
      </c>
      <c r="V12326" s="36" t="e">
        <f t="shared" si="966"/>
        <v>#N/A</v>
      </c>
      <c r="W12326" s="29" t="e">
        <f t="shared" si="968"/>
        <v>#N/A</v>
      </c>
      <c r="X12326" s="37" t="e">
        <f t="shared" si="967"/>
        <v>#N/A</v>
      </c>
      <c r="Y12326" s="37" t="e">
        <f t="shared" si="970"/>
        <v>#N/A</v>
      </c>
      <c r="Z12326" s="37"/>
      <c r="AA12326" s="37"/>
    </row>
    <row r="12327" spans="20:27">
      <c r="T12327" s="26">
        <v>12307</v>
      </c>
      <c r="U12327" s="26" t="e">
        <f t="shared" si="969"/>
        <v>#N/A</v>
      </c>
      <c r="V12327" s="36" t="e">
        <f t="shared" si="966"/>
        <v>#N/A</v>
      </c>
      <c r="W12327" s="29" t="e">
        <f t="shared" si="968"/>
        <v>#N/A</v>
      </c>
      <c r="X12327" s="37" t="e">
        <f t="shared" si="967"/>
        <v>#N/A</v>
      </c>
      <c r="Y12327" s="37" t="e">
        <f t="shared" si="970"/>
        <v>#N/A</v>
      </c>
      <c r="Z12327" s="37"/>
      <c r="AA12327" s="37"/>
    </row>
    <row r="12328" spans="20:27">
      <c r="T12328" s="26">
        <v>12308</v>
      </c>
      <c r="U12328" s="26" t="e">
        <f t="shared" si="969"/>
        <v>#N/A</v>
      </c>
      <c r="V12328" s="36" t="e">
        <f t="shared" si="966"/>
        <v>#N/A</v>
      </c>
      <c r="W12328" s="29" t="e">
        <f t="shared" si="968"/>
        <v>#N/A</v>
      </c>
      <c r="X12328" s="37" t="e">
        <f t="shared" si="967"/>
        <v>#N/A</v>
      </c>
      <c r="Y12328" s="37" t="e">
        <f t="shared" si="970"/>
        <v>#N/A</v>
      </c>
      <c r="Z12328" s="37"/>
      <c r="AA12328" s="37"/>
    </row>
    <row r="12329" spans="20:27">
      <c r="T12329" s="26">
        <v>12309</v>
      </c>
      <c r="U12329" s="26" t="e">
        <f t="shared" si="969"/>
        <v>#N/A</v>
      </c>
      <c r="V12329" s="36" t="e">
        <f t="shared" si="966"/>
        <v>#N/A</v>
      </c>
      <c r="W12329" s="29" t="e">
        <f t="shared" si="968"/>
        <v>#N/A</v>
      </c>
      <c r="X12329" s="37" t="e">
        <f t="shared" si="967"/>
        <v>#N/A</v>
      </c>
      <c r="Y12329" s="37" t="e">
        <f t="shared" si="970"/>
        <v>#N/A</v>
      </c>
      <c r="Z12329" s="37"/>
      <c r="AA12329" s="37"/>
    </row>
    <row r="12330" spans="20:27">
      <c r="T12330" s="26">
        <v>12310</v>
      </c>
      <c r="U12330" s="26" t="e">
        <f t="shared" si="969"/>
        <v>#N/A</v>
      </c>
      <c r="V12330" s="36" t="e">
        <f t="shared" si="966"/>
        <v>#N/A</v>
      </c>
      <c r="W12330" s="29" t="e">
        <f t="shared" si="968"/>
        <v>#N/A</v>
      </c>
      <c r="X12330" s="37" t="e">
        <f t="shared" si="967"/>
        <v>#N/A</v>
      </c>
      <c r="Y12330" s="37" t="e">
        <f t="shared" si="970"/>
        <v>#N/A</v>
      </c>
      <c r="Z12330" s="37"/>
      <c r="AA12330" s="37"/>
    </row>
    <row r="12331" spans="20:27">
      <c r="T12331" s="26">
        <v>12311</v>
      </c>
      <c r="U12331" s="26" t="e">
        <f t="shared" si="969"/>
        <v>#N/A</v>
      </c>
      <c r="V12331" s="36" t="e">
        <f t="shared" si="966"/>
        <v>#N/A</v>
      </c>
      <c r="W12331" s="29" t="e">
        <f t="shared" si="968"/>
        <v>#N/A</v>
      </c>
      <c r="X12331" s="37" t="e">
        <f t="shared" si="967"/>
        <v>#N/A</v>
      </c>
      <c r="Y12331" s="37" t="e">
        <f t="shared" si="970"/>
        <v>#N/A</v>
      </c>
      <c r="Z12331" s="37"/>
      <c r="AA12331" s="37"/>
    </row>
    <row r="12332" spans="20:27">
      <c r="T12332" s="26">
        <v>12312</v>
      </c>
      <c r="U12332" s="26" t="e">
        <f t="shared" si="969"/>
        <v>#N/A</v>
      </c>
      <c r="V12332" s="36" t="e">
        <f t="shared" si="966"/>
        <v>#N/A</v>
      </c>
      <c r="W12332" s="29" t="e">
        <f t="shared" si="968"/>
        <v>#N/A</v>
      </c>
      <c r="X12332" s="37" t="e">
        <f t="shared" si="967"/>
        <v>#N/A</v>
      </c>
      <c r="Y12332" s="37" t="e">
        <f t="shared" si="970"/>
        <v>#N/A</v>
      </c>
      <c r="Z12332" s="37"/>
      <c r="AA12332" s="37"/>
    </row>
    <row r="12333" spans="20:27">
      <c r="T12333" s="26">
        <v>12313</v>
      </c>
      <c r="U12333" s="26" t="e">
        <f t="shared" si="969"/>
        <v>#N/A</v>
      </c>
      <c r="V12333" s="36" t="e">
        <f t="shared" si="966"/>
        <v>#N/A</v>
      </c>
      <c r="W12333" s="29" t="e">
        <f t="shared" si="968"/>
        <v>#N/A</v>
      </c>
      <c r="X12333" s="37" t="e">
        <f t="shared" si="967"/>
        <v>#N/A</v>
      </c>
      <c r="Y12333" s="37" t="e">
        <f t="shared" si="970"/>
        <v>#N/A</v>
      </c>
      <c r="Z12333" s="37"/>
      <c r="AA12333" s="37"/>
    </row>
    <row r="12334" spans="20:27">
      <c r="T12334" s="26">
        <v>12314</v>
      </c>
      <c r="U12334" s="26" t="e">
        <f t="shared" si="969"/>
        <v>#N/A</v>
      </c>
      <c r="V12334" s="36" t="e">
        <f t="shared" si="966"/>
        <v>#N/A</v>
      </c>
      <c r="W12334" s="29" t="e">
        <f t="shared" si="968"/>
        <v>#N/A</v>
      </c>
      <c r="X12334" s="37" t="e">
        <f t="shared" si="967"/>
        <v>#N/A</v>
      </c>
      <c r="Y12334" s="37" t="e">
        <f t="shared" si="970"/>
        <v>#N/A</v>
      </c>
      <c r="Z12334" s="37"/>
      <c r="AA12334" s="37"/>
    </row>
    <row r="12335" spans="20:27">
      <c r="T12335" s="26">
        <v>12315</v>
      </c>
      <c r="U12335" s="26" t="e">
        <f t="shared" si="969"/>
        <v>#N/A</v>
      </c>
      <c r="V12335" s="36" t="e">
        <f t="shared" si="966"/>
        <v>#N/A</v>
      </c>
      <c r="W12335" s="29" t="e">
        <f t="shared" si="968"/>
        <v>#N/A</v>
      </c>
      <c r="X12335" s="37" t="e">
        <f t="shared" si="967"/>
        <v>#N/A</v>
      </c>
      <c r="Y12335" s="37" t="e">
        <f t="shared" si="970"/>
        <v>#N/A</v>
      </c>
      <c r="Z12335" s="37"/>
      <c r="AA12335" s="37"/>
    </row>
    <row r="12336" spans="20:27">
      <c r="T12336" s="26">
        <v>12316</v>
      </c>
      <c r="U12336" s="26" t="e">
        <f t="shared" si="969"/>
        <v>#N/A</v>
      </c>
      <c r="V12336" s="36" t="e">
        <f t="shared" si="966"/>
        <v>#N/A</v>
      </c>
      <c r="W12336" s="29" t="e">
        <f t="shared" si="968"/>
        <v>#N/A</v>
      </c>
      <c r="X12336" s="37" t="e">
        <f t="shared" si="967"/>
        <v>#N/A</v>
      </c>
      <c r="Y12336" s="37" t="e">
        <f t="shared" si="970"/>
        <v>#N/A</v>
      </c>
      <c r="Z12336" s="37"/>
      <c r="AA12336" s="37"/>
    </row>
    <row r="12337" spans="20:27">
      <c r="T12337" s="26">
        <v>12317</v>
      </c>
      <c r="U12337" s="26" t="e">
        <f t="shared" si="969"/>
        <v>#N/A</v>
      </c>
      <c r="V12337" s="36" t="e">
        <f t="shared" si="966"/>
        <v>#N/A</v>
      </c>
      <c r="W12337" s="29" t="e">
        <f t="shared" si="968"/>
        <v>#N/A</v>
      </c>
      <c r="X12337" s="37" t="e">
        <f t="shared" si="967"/>
        <v>#N/A</v>
      </c>
      <c r="Y12337" s="37" t="e">
        <f t="shared" si="970"/>
        <v>#N/A</v>
      </c>
      <c r="Z12337" s="37"/>
      <c r="AA12337" s="37"/>
    </row>
    <row r="12338" spans="20:27">
      <c r="T12338" s="26">
        <v>12318</v>
      </c>
      <c r="U12338" s="26" t="e">
        <f t="shared" si="969"/>
        <v>#N/A</v>
      </c>
      <c r="V12338" s="36" t="e">
        <f t="shared" si="966"/>
        <v>#N/A</v>
      </c>
      <c r="W12338" s="29" t="e">
        <f t="shared" si="968"/>
        <v>#N/A</v>
      </c>
      <c r="X12338" s="37" t="e">
        <f t="shared" si="967"/>
        <v>#N/A</v>
      </c>
      <c r="Y12338" s="37" t="e">
        <f t="shared" si="970"/>
        <v>#N/A</v>
      </c>
      <c r="Z12338" s="37"/>
      <c r="AA12338" s="37"/>
    </row>
    <row r="12339" spans="20:27">
      <c r="T12339" s="26">
        <v>12319</v>
      </c>
      <c r="U12339" s="26" t="e">
        <f t="shared" si="969"/>
        <v>#N/A</v>
      </c>
      <c r="V12339" s="36" t="e">
        <f t="shared" si="966"/>
        <v>#N/A</v>
      </c>
      <c r="W12339" s="29" t="e">
        <f t="shared" si="968"/>
        <v>#N/A</v>
      </c>
      <c r="X12339" s="37" t="e">
        <f t="shared" si="967"/>
        <v>#N/A</v>
      </c>
      <c r="Y12339" s="37" t="e">
        <f t="shared" si="970"/>
        <v>#N/A</v>
      </c>
      <c r="Z12339" s="37"/>
      <c r="AA12339" s="37"/>
    </row>
    <row r="12340" spans="20:27">
      <c r="T12340" s="26">
        <v>12320</v>
      </c>
      <c r="U12340" s="26" t="e">
        <f t="shared" si="969"/>
        <v>#N/A</v>
      </c>
      <c r="V12340" s="36" t="e">
        <f t="shared" si="966"/>
        <v>#N/A</v>
      </c>
      <c r="W12340" s="29" t="e">
        <f t="shared" si="968"/>
        <v>#N/A</v>
      </c>
      <c r="X12340" s="37" t="e">
        <f t="shared" si="967"/>
        <v>#N/A</v>
      </c>
      <c r="Y12340" s="37" t="e">
        <f t="shared" si="970"/>
        <v>#N/A</v>
      </c>
      <c r="Z12340" s="37"/>
      <c r="AA12340" s="37"/>
    </row>
    <row r="12341" spans="20:27">
      <c r="T12341" s="26">
        <v>12321</v>
      </c>
      <c r="U12341" s="26" t="e">
        <f t="shared" si="969"/>
        <v>#N/A</v>
      </c>
      <c r="V12341" s="36" t="e">
        <f t="shared" si="966"/>
        <v>#N/A</v>
      </c>
      <c r="W12341" s="29" t="e">
        <f t="shared" si="968"/>
        <v>#N/A</v>
      </c>
      <c r="X12341" s="37" t="e">
        <f t="shared" si="967"/>
        <v>#N/A</v>
      </c>
      <c r="Y12341" s="37" t="e">
        <f t="shared" si="970"/>
        <v>#N/A</v>
      </c>
      <c r="Z12341" s="37"/>
      <c r="AA12341" s="37"/>
    </row>
    <row r="12342" spans="20:27">
      <c r="T12342" s="26">
        <v>12322</v>
      </c>
      <c r="U12342" s="26" t="e">
        <f t="shared" si="969"/>
        <v>#N/A</v>
      </c>
      <c r="V12342" s="36" t="e">
        <f t="shared" si="966"/>
        <v>#N/A</v>
      </c>
      <c r="W12342" s="29" t="e">
        <f t="shared" si="968"/>
        <v>#N/A</v>
      </c>
      <c r="X12342" s="37" t="e">
        <f t="shared" si="967"/>
        <v>#N/A</v>
      </c>
      <c r="Y12342" s="37" t="e">
        <f t="shared" si="970"/>
        <v>#N/A</v>
      </c>
      <c r="Z12342" s="37"/>
      <c r="AA12342" s="37"/>
    </row>
    <row r="12343" spans="20:27">
      <c r="T12343" s="26">
        <v>12323</v>
      </c>
      <c r="U12343" s="26" t="e">
        <f t="shared" si="969"/>
        <v>#N/A</v>
      </c>
      <c r="V12343" s="36" t="e">
        <f t="shared" si="966"/>
        <v>#N/A</v>
      </c>
      <c r="W12343" s="29" t="e">
        <f t="shared" si="968"/>
        <v>#N/A</v>
      </c>
      <c r="X12343" s="37" t="e">
        <f t="shared" si="967"/>
        <v>#N/A</v>
      </c>
      <c r="Y12343" s="37" t="e">
        <f t="shared" si="970"/>
        <v>#N/A</v>
      </c>
      <c r="Z12343" s="37"/>
      <c r="AA12343" s="37"/>
    </row>
    <row r="12344" spans="20:27">
      <c r="T12344" s="26">
        <v>12324</v>
      </c>
      <c r="U12344" s="26" t="e">
        <f t="shared" si="969"/>
        <v>#N/A</v>
      </c>
      <c r="V12344" s="36" t="e">
        <f t="shared" si="966"/>
        <v>#N/A</v>
      </c>
      <c r="W12344" s="29" t="e">
        <f t="shared" si="968"/>
        <v>#N/A</v>
      </c>
      <c r="X12344" s="37" t="e">
        <f t="shared" si="967"/>
        <v>#N/A</v>
      </c>
      <c r="Y12344" s="37" t="e">
        <f t="shared" si="970"/>
        <v>#N/A</v>
      </c>
      <c r="Z12344" s="37"/>
      <c r="AA12344" s="37"/>
    </row>
    <row r="12345" spans="20:27">
      <c r="T12345" s="26">
        <v>12325</v>
      </c>
      <c r="U12345" s="26" t="e">
        <f t="shared" si="969"/>
        <v>#N/A</v>
      </c>
      <c r="V12345" s="36" t="e">
        <f t="shared" si="966"/>
        <v>#N/A</v>
      </c>
      <c r="W12345" s="29" t="e">
        <f t="shared" si="968"/>
        <v>#N/A</v>
      </c>
      <c r="X12345" s="37" t="e">
        <f t="shared" si="967"/>
        <v>#N/A</v>
      </c>
      <c r="Y12345" s="37" t="e">
        <f t="shared" si="970"/>
        <v>#N/A</v>
      </c>
      <c r="Z12345" s="37"/>
      <c r="AA12345" s="37"/>
    </row>
    <row r="12346" spans="20:27">
      <c r="T12346" s="26">
        <v>12326</v>
      </c>
      <c r="U12346" s="26" t="e">
        <f t="shared" si="969"/>
        <v>#N/A</v>
      </c>
      <c r="V12346" s="36" t="e">
        <f t="shared" si="966"/>
        <v>#N/A</v>
      </c>
      <c r="W12346" s="29" t="e">
        <f t="shared" si="968"/>
        <v>#N/A</v>
      </c>
      <c r="X12346" s="37" t="e">
        <f t="shared" si="967"/>
        <v>#N/A</v>
      </c>
      <c r="Y12346" s="37" t="e">
        <f t="shared" si="970"/>
        <v>#N/A</v>
      </c>
      <c r="Z12346" s="37"/>
      <c r="AA12346" s="37"/>
    </row>
    <row r="12347" spans="20:27">
      <c r="T12347" s="26">
        <v>12327</v>
      </c>
      <c r="U12347" s="26" t="e">
        <f t="shared" si="969"/>
        <v>#N/A</v>
      </c>
      <c r="V12347" s="36" t="e">
        <f t="shared" si="966"/>
        <v>#N/A</v>
      </c>
      <c r="W12347" s="29" t="e">
        <f t="shared" si="968"/>
        <v>#N/A</v>
      </c>
      <c r="X12347" s="37" t="e">
        <f t="shared" si="967"/>
        <v>#N/A</v>
      </c>
      <c r="Y12347" s="37" t="e">
        <f t="shared" si="970"/>
        <v>#N/A</v>
      </c>
      <c r="Z12347" s="37"/>
      <c r="AA12347" s="37"/>
    </row>
    <row r="12348" spans="20:27">
      <c r="T12348" s="26">
        <v>12328</v>
      </c>
      <c r="U12348" s="26" t="e">
        <f t="shared" si="969"/>
        <v>#N/A</v>
      </c>
      <c r="V12348" s="36" t="e">
        <f t="shared" si="966"/>
        <v>#N/A</v>
      </c>
      <c r="W12348" s="29" t="e">
        <f t="shared" si="968"/>
        <v>#N/A</v>
      </c>
      <c r="X12348" s="37" t="e">
        <f t="shared" si="967"/>
        <v>#N/A</v>
      </c>
      <c r="Y12348" s="37" t="e">
        <f t="shared" si="970"/>
        <v>#N/A</v>
      </c>
      <c r="Z12348" s="37"/>
      <c r="AA12348" s="37"/>
    </row>
    <row r="12349" spans="20:27">
      <c r="T12349" s="26">
        <v>12329</v>
      </c>
      <c r="U12349" s="26" t="e">
        <f t="shared" si="969"/>
        <v>#N/A</v>
      </c>
      <c r="V12349" s="36" t="e">
        <f t="shared" si="966"/>
        <v>#N/A</v>
      </c>
      <c r="W12349" s="29" t="e">
        <f t="shared" si="968"/>
        <v>#N/A</v>
      </c>
      <c r="X12349" s="37" t="e">
        <f t="shared" si="967"/>
        <v>#N/A</v>
      </c>
      <c r="Y12349" s="37" t="e">
        <f t="shared" si="970"/>
        <v>#N/A</v>
      </c>
      <c r="Z12349" s="37"/>
      <c r="AA12349" s="37"/>
    </row>
    <row r="12350" spans="20:27">
      <c r="T12350" s="26">
        <v>12330</v>
      </c>
      <c r="U12350" s="26" t="e">
        <f t="shared" si="969"/>
        <v>#N/A</v>
      </c>
      <c r="V12350" s="36" t="e">
        <f t="shared" si="966"/>
        <v>#N/A</v>
      </c>
      <c r="W12350" s="29" t="e">
        <f t="shared" si="968"/>
        <v>#N/A</v>
      </c>
      <c r="X12350" s="37" t="e">
        <f t="shared" si="967"/>
        <v>#N/A</v>
      </c>
      <c r="Y12350" s="37" t="e">
        <f t="shared" si="970"/>
        <v>#N/A</v>
      </c>
      <c r="Z12350" s="37"/>
      <c r="AA12350" s="37"/>
    </row>
    <row r="12351" spans="20:27">
      <c r="T12351" s="26">
        <v>12331</v>
      </c>
      <c r="U12351" s="26" t="e">
        <f t="shared" si="969"/>
        <v>#N/A</v>
      </c>
      <c r="V12351" s="36" t="e">
        <f t="shared" si="966"/>
        <v>#N/A</v>
      </c>
      <c r="W12351" s="29" t="e">
        <f t="shared" si="968"/>
        <v>#N/A</v>
      </c>
      <c r="X12351" s="37" t="e">
        <f t="shared" si="967"/>
        <v>#N/A</v>
      </c>
      <c r="Y12351" s="37" t="e">
        <f t="shared" si="970"/>
        <v>#N/A</v>
      </c>
      <c r="Z12351" s="37"/>
      <c r="AA12351" s="37"/>
    </row>
    <row r="12352" spans="20:27">
      <c r="T12352" s="26">
        <v>12332</v>
      </c>
      <c r="U12352" s="26" t="e">
        <f t="shared" si="969"/>
        <v>#N/A</v>
      </c>
      <c r="V12352" s="36" t="e">
        <f t="shared" si="966"/>
        <v>#N/A</v>
      </c>
      <c r="W12352" s="29" t="e">
        <f t="shared" si="968"/>
        <v>#N/A</v>
      </c>
      <c r="X12352" s="37" t="e">
        <f t="shared" si="967"/>
        <v>#N/A</v>
      </c>
      <c r="Y12352" s="37" t="e">
        <f t="shared" si="970"/>
        <v>#N/A</v>
      </c>
      <c r="Z12352" s="37"/>
      <c r="AA12352" s="37"/>
    </row>
    <row r="12353" spans="20:27">
      <c r="T12353" s="26">
        <v>12333</v>
      </c>
      <c r="U12353" s="26" t="e">
        <f t="shared" si="969"/>
        <v>#N/A</v>
      </c>
      <c r="V12353" s="36" t="e">
        <f t="shared" si="966"/>
        <v>#N/A</v>
      </c>
      <c r="W12353" s="29" t="e">
        <f t="shared" si="968"/>
        <v>#N/A</v>
      </c>
      <c r="X12353" s="37" t="e">
        <f t="shared" si="967"/>
        <v>#N/A</v>
      </c>
      <c r="Y12353" s="37" t="e">
        <f t="shared" si="970"/>
        <v>#N/A</v>
      </c>
      <c r="Z12353" s="37"/>
      <c r="AA12353" s="37"/>
    </row>
    <row r="12354" spans="20:27">
      <c r="T12354" s="26">
        <v>12334</v>
      </c>
      <c r="U12354" s="26" t="e">
        <f t="shared" si="969"/>
        <v>#N/A</v>
      </c>
      <c r="V12354" s="36" t="e">
        <f t="shared" si="966"/>
        <v>#N/A</v>
      </c>
      <c r="W12354" s="29" t="e">
        <f t="shared" si="968"/>
        <v>#N/A</v>
      </c>
      <c r="X12354" s="37" t="e">
        <f t="shared" si="967"/>
        <v>#N/A</v>
      </c>
      <c r="Y12354" s="37" t="e">
        <f t="shared" si="970"/>
        <v>#N/A</v>
      </c>
      <c r="Z12354" s="37"/>
      <c r="AA12354" s="37"/>
    </row>
    <row r="12355" spans="20:27">
      <c r="T12355" s="26">
        <v>12335</v>
      </c>
      <c r="U12355" s="26" t="e">
        <f t="shared" si="969"/>
        <v>#N/A</v>
      </c>
      <c r="V12355" s="36" t="e">
        <f t="shared" si="966"/>
        <v>#N/A</v>
      </c>
      <c r="W12355" s="29" t="e">
        <f t="shared" si="968"/>
        <v>#N/A</v>
      </c>
      <c r="X12355" s="37" t="e">
        <f t="shared" si="967"/>
        <v>#N/A</v>
      </c>
      <c r="Y12355" s="37" t="e">
        <f t="shared" si="970"/>
        <v>#N/A</v>
      </c>
      <c r="Z12355" s="37"/>
      <c r="AA12355" s="37"/>
    </row>
    <row r="12356" spans="20:27">
      <c r="T12356" s="26">
        <v>12336</v>
      </c>
      <c r="U12356" s="26" t="e">
        <f t="shared" si="969"/>
        <v>#N/A</v>
      </c>
      <c r="V12356" s="36" t="e">
        <f t="shared" si="966"/>
        <v>#N/A</v>
      </c>
      <c r="W12356" s="29" t="e">
        <f t="shared" si="968"/>
        <v>#N/A</v>
      </c>
      <c r="X12356" s="37" t="e">
        <f t="shared" si="967"/>
        <v>#N/A</v>
      </c>
      <c r="Y12356" s="37" t="e">
        <f t="shared" si="970"/>
        <v>#N/A</v>
      </c>
      <c r="Z12356" s="37"/>
      <c r="AA12356" s="37"/>
    </row>
    <row r="12357" spans="20:27">
      <c r="T12357" s="26">
        <v>12337</v>
      </c>
      <c r="U12357" s="26" t="e">
        <f t="shared" si="969"/>
        <v>#N/A</v>
      </c>
      <c r="V12357" s="36" t="e">
        <f t="shared" si="966"/>
        <v>#N/A</v>
      </c>
      <c r="W12357" s="29" t="e">
        <f t="shared" si="968"/>
        <v>#N/A</v>
      </c>
      <c r="X12357" s="37" t="e">
        <f t="shared" si="967"/>
        <v>#N/A</v>
      </c>
      <c r="Y12357" s="37" t="e">
        <f t="shared" si="970"/>
        <v>#N/A</v>
      </c>
      <c r="Z12357" s="37"/>
      <c r="AA12357" s="37"/>
    </row>
    <row r="12358" spans="20:27">
      <c r="T12358" s="26">
        <v>12338</v>
      </c>
      <c r="U12358" s="26" t="e">
        <f t="shared" si="969"/>
        <v>#N/A</v>
      </c>
      <c r="V12358" s="36" t="e">
        <f t="shared" si="966"/>
        <v>#N/A</v>
      </c>
      <c r="W12358" s="29" t="e">
        <f t="shared" si="968"/>
        <v>#N/A</v>
      </c>
      <c r="X12358" s="37" t="e">
        <f t="shared" si="967"/>
        <v>#N/A</v>
      </c>
      <c r="Y12358" s="37" t="e">
        <f t="shared" si="970"/>
        <v>#N/A</v>
      </c>
      <c r="Z12358" s="37"/>
      <c r="AA12358" s="37"/>
    </row>
    <row r="12359" spans="20:27">
      <c r="T12359" s="26">
        <v>12339</v>
      </c>
      <c r="U12359" s="26" t="e">
        <f t="shared" si="969"/>
        <v>#N/A</v>
      </c>
      <c r="V12359" s="36" t="e">
        <f t="shared" si="966"/>
        <v>#N/A</v>
      </c>
      <c r="W12359" s="29" t="e">
        <f t="shared" si="968"/>
        <v>#N/A</v>
      </c>
      <c r="X12359" s="37" t="e">
        <f t="shared" si="967"/>
        <v>#N/A</v>
      </c>
      <c r="Y12359" s="37" t="e">
        <f t="shared" si="970"/>
        <v>#N/A</v>
      </c>
      <c r="Z12359" s="37"/>
      <c r="AA12359" s="37"/>
    </row>
    <row r="12360" spans="20:27">
      <c r="T12360" s="26">
        <v>12340</v>
      </c>
      <c r="U12360" s="26" t="e">
        <f t="shared" si="969"/>
        <v>#N/A</v>
      </c>
      <c r="V12360" s="36" t="e">
        <f t="shared" ref="V12360:V12423" si="971">K$23*EXP(M$22*LOG(T12360/O$23))</f>
        <v>#N/A</v>
      </c>
      <c r="W12360" s="29" t="e">
        <f t="shared" si="968"/>
        <v>#N/A</v>
      </c>
      <c r="X12360" s="37" t="e">
        <f t="shared" ref="X12360:X12423" si="972">IF(($K$60+15)&gt;T12360,T12360,(#N/A))</f>
        <v>#N/A</v>
      </c>
      <c r="Y12360" s="37" t="e">
        <f t="shared" si="970"/>
        <v>#N/A</v>
      </c>
      <c r="Z12360" s="37"/>
      <c r="AA12360" s="37"/>
    </row>
    <row r="12361" spans="20:27">
      <c r="T12361" s="26">
        <v>12341</v>
      </c>
      <c r="U12361" s="26" t="e">
        <f t="shared" si="969"/>
        <v>#N/A</v>
      </c>
      <c r="V12361" s="36" t="e">
        <f t="shared" si="971"/>
        <v>#N/A</v>
      </c>
      <c r="W12361" s="29" t="e">
        <f t="shared" si="968"/>
        <v>#N/A</v>
      </c>
      <c r="X12361" s="37" t="e">
        <f t="shared" si="972"/>
        <v>#N/A</v>
      </c>
      <c r="Y12361" s="37" t="e">
        <f t="shared" si="970"/>
        <v>#N/A</v>
      </c>
      <c r="Z12361" s="37"/>
      <c r="AA12361" s="37"/>
    </row>
    <row r="12362" spans="20:27">
      <c r="T12362" s="26">
        <v>12342</v>
      </c>
      <c r="U12362" s="26" t="e">
        <f t="shared" si="969"/>
        <v>#N/A</v>
      </c>
      <c r="V12362" s="36" t="e">
        <f t="shared" si="971"/>
        <v>#N/A</v>
      </c>
      <c r="W12362" s="29" t="e">
        <f t="shared" si="968"/>
        <v>#N/A</v>
      </c>
      <c r="X12362" s="37" t="e">
        <f t="shared" si="972"/>
        <v>#N/A</v>
      </c>
      <c r="Y12362" s="37" t="e">
        <f t="shared" si="970"/>
        <v>#N/A</v>
      </c>
      <c r="Z12362" s="37"/>
      <c r="AA12362" s="37"/>
    </row>
    <row r="12363" spans="20:27">
      <c r="T12363" s="26">
        <v>12343</v>
      </c>
      <c r="U12363" s="26" t="e">
        <f t="shared" si="969"/>
        <v>#N/A</v>
      </c>
      <c r="V12363" s="36" t="e">
        <f t="shared" si="971"/>
        <v>#N/A</v>
      </c>
      <c r="W12363" s="29" t="e">
        <f t="shared" si="968"/>
        <v>#N/A</v>
      </c>
      <c r="X12363" s="37" t="e">
        <f t="shared" si="972"/>
        <v>#N/A</v>
      </c>
      <c r="Y12363" s="37" t="e">
        <f t="shared" si="970"/>
        <v>#N/A</v>
      </c>
      <c r="Z12363" s="37"/>
      <c r="AA12363" s="37"/>
    </row>
    <row r="12364" spans="20:27">
      <c r="T12364" s="26">
        <v>12344</v>
      </c>
      <c r="U12364" s="26" t="e">
        <f t="shared" si="969"/>
        <v>#N/A</v>
      </c>
      <c r="V12364" s="36" t="e">
        <f t="shared" si="971"/>
        <v>#N/A</v>
      </c>
      <c r="W12364" s="29" t="e">
        <f t="shared" si="968"/>
        <v>#N/A</v>
      </c>
      <c r="X12364" s="37" t="e">
        <f t="shared" si="972"/>
        <v>#N/A</v>
      </c>
      <c r="Y12364" s="37" t="e">
        <f t="shared" si="970"/>
        <v>#N/A</v>
      </c>
      <c r="Z12364" s="37"/>
      <c r="AA12364" s="37"/>
    </row>
    <row r="12365" spans="20:27">
      <c r="T12365" s="26">
        <v>12345</v>
      </c>
      <c r="U12365" s="26" t="e">
        <f t="shared" si="969"/>
        <v>#N/A</v>
      </c>
      <c r="V12365" s="36" t="e">
        <f t="shared" si="971"/>
        <v>#N/A</v>
      </c>
      <c r="W12365" s="29" t="e">
        <f t="shared" si="968"/>
        <v>#N/A</v>
      </c>
      <c r="X12365" s="37" t="e">
        <f t="shared" si="972"/>
        <v>#N/A</v>
      </c>
      <c r="Y12365" s="37" t="e">
        <f t="shared" si="970"/>
        <v>#N/A</v>
      </c>
      <c r="Z12365" s="37"/>
      <c r="AA12365" s="37"/>
    </row>
    <row r="12366" spans="20:27">
      <c r="T12366" s="26">
        <v>12346</v>
      </c>
      <c r="U12366" s="26" t="e">
        <f t="shared" si="969"/>
        <v>#N/A</v>
      </c>
      <c r="V12366" s="36" t="e">
        <f t="shared" si="971"/>
        <v>#N/A</v>
      </c>
      <c r="W12366" s="29" t="e">
        <f t="shared" si="968"/>
        <v>#N/A</v>
      </c>
      <c r="X12366" s="37" t="e">
        <f t="shared" si="972"/>
        <v>#N/A</v>
      </c>
      <c r="Y12366" s="37" t="e">
        <f t="shared" si="970"/>
        <v>#N/A</v>
      </c>
      <c r="Z12366" s="37"/>
      <c r="AA12366" s="37"/>
    </row>
    <row r="12367" spans="20:27">
      <c r="T12367" s="26">
        <v>12347</v>
      </c>
      <c r="U12367" s="26" t="e">
        <f t="shared" si="969"/>
        <v>#N/A</v>
      </c>
      <c r="V12367" s="36" t="e">
        <f t="shared" si="971"/>
        <v>#N/A</v>
      </c>
      <c r="W12367" s="29" t="e">
        <f t="shared" si="968"/>
        <v>#N/A</v>
      </c>
      <c r="X12367" s="37" t="e">
        <f t="shared" si="972"/>
        <v>#N/A</v>
      </c>
      <c r="Y12367" s="37" t="e">
        <f t="shared" si="970"/>
        <v>#N/A</v>
      </c>
      <c r="Z12367" s="37"/>
      <c r="AA12367" s="37"/>
    </row>
    <row r="12368" spans="20:27">
      <c r="T12368" s="26">
        <v>12348</v>
      </c>
      <c r="U12368" s="26" t="e">
        <f t="shared" si="969"/>
        <v>#N/A</v>
      </c>
      <c r="V12368" s="36" t="e">
        <f t="shared" si="971"/>
        <v>#N/A</v>
      </c>
      <c r="W12368" s="29" t="e">
        <f t="shared" si="968"/>
        <v>#N/A</v>
      </c>
      <c r="X12368" s="37" t="e">
        <f t="shared" si="972"/>
        <v>#N/A</v>
      </c>
      <c r="Y12368" s="37" t="e">
        <f t="shared" si="970"/>
        <v>#N/A</v>
      </c>
      <c r="Z12368" s="37"/>
      <c r="AA12368" s="37"/>
    </row>
    <row r="12369" spans="20:27">
      <c r="T12369" s="26">
        <v>12349</v>
      </c>
      <c r="U12369" s="26" t="e">
        <f t="shared" si="969"/>
        <v>#N/A</v>
      </c>
      <c r="V12369" s="36" t="e">
        <f t="shared" si="971"/>
        <v>#N/A</v>
      </c>
      <c r="W12369" s="29" t="e">
        <f t="shared" si="968"/>
        <v>#N/A</v>
      </c>
      <c r="X12369" s="37" t="e">
        <f t="shared" si="972"/>
        <v>#N/A</v>
      </c>
      <c r="Y12369" s="37" t="e">
        <f t="shared" si="970"/>
        <v>#N/A</v>
      </c>
      <c r="Z12369" s="37"/>
      <c r="AA12369" s="37"/>
    </row>
    <row r="12370" spans="20:27">
      <c r="T12370" s="26">
        <v>12350</v>
      </c>
      <c r="U12370" s="26" t="e">
        <f t="shared" si="969"/>
        <v>#N/A</v>
      </c>
      <c r="V12370" s="36" t="e">
        <f t="shared" si="971"/>
        <v>#N/A</v>
      </c>
      <c r="W12370" s="29" t="e">
        <f t="shared" si="968"/>
        <v>#N/A</v>
      </c>
      <c r="X12370" s="37" t="e">
        <f t="shared" si="972"/>
        <v>#N/A</v>
      </c>
      <c r="Y12370" s="37" t="e">
        <f t="shared" si="970"/>
        <v>#N/A</v>
      </c>
      <c r="Z12370" s="37"/>
      <c r="AA12370" s="37"/>
    </row>
    <row r="12371" spans="20:27">
      <c r="T12371" s="26">
        <v>12351</v>
      </c>
      <c r="U12371" s="26" t="e">
        <f t="shared" si="969"/>
        <v>#N/A</v>
      </c>
      <c r="V12371" s="36" t="e">
        <f t="shared" si="971"/>
        <v>#N/A</v>
      </c>
      <c r="W12371" s="29" t="e">
        <f t="shared" si="968"/>
        <v>#N/A</v>
      </c>
      <c r="X12371" s="37" t="e">
        <f t="shared" si="972"/>
        <v>#N/A</v>
      </c>
      <c r="Y12371" s="37" t="e">
        <f t="shared" si="970"/>
        <v>#N/A</v>
      </c>
      <c r="Z12371" s="37"/>
      <c r="AA12371" s="37"/>
    </row>
    <row r="12372" spans="20:27">
      <c r="T12372" s="26">
        <v>12352</v>
      </c>
      <c r="U12372" s="26" t="e">
        <f t="shared" si="969"/>
        <v>#N/A</v>
      </c>
      <c r="V12372" s="36" t="e">
        <f t="shared" si="971"/>
        <v>#N/A</v>
      </c>
      <c r="W12372" s="29" t="e">
        <f t="shared" si="968"/>
        <v>#N/A</v>
      </c>
      <c r="X12372" s="37" t="e">
        <f t="shared" si="972"/>
        <v>#N/A</v>
      </c>
      <c r="Y12372" s="37" t="e">
        <f t="shared" si="970"/>
        <v>#N/A</v>
      </c>
      <c r="Z12372" s="37"/>
      <c r="AA12372" s="37"/>
    </row>
    <row r="12373" spans="20:27">
      <c r="T12373" s="26">
        <v>12353</v>
      </c>
      <c r="U12373" s="26" t="e">
        <f t="shared" si="969"/>
        <v>#N/A</v>
      </c>
      <c r="V12373" s="36" t="e">
        <f t="shared" si="971"/>
        <v>#N/A</v>
      </c>
      <c r="W12373" s="29" t="e">
        <f t="shared" ref="W12373:W12436" si="973">IF(U12373="",(#N/A),V12373)</f>
        <v>#N/A</v>
      </c>
      <c r="X12373" s="37" t="e">
        <f t="shared" si="972"/>
        <v>#N/A</v>
      </c>
      <c r="Y12373" s="37" t="e">
        <f t="shared" si="970"/>
        <v>#N/A</v>
      </c>
      <c r="Z12373" s="37"/>
      <c r="AA12373" s="37"/>
    </row>
    <row r="12374" spans="20:27">
      <c r="T12374" s="26">
        <v>12354</v>
      </c>
      <c r="U12374" s="26" t="e">
        <f t="shared" ref="U12374:U12437" si="974">IF(MAX(D$20:D$64)&lt;T12374,(#N/A),T12374)</f>
        <v>#N/A</v>
      </c>
      <c r="V12374" s="36" t="e">
        <f t="shared" si="971"/>
        <v>#N/A</v>
      </c>
      <c r="W12374" s="29" t="e">
        <f t="shared" si="973"/>
        <v>#N/A</v>
      </c>
      <c r="X12374" s="37" t="e">
        <f t="shared" si="972"/>
        <v>#N/A</v>
      </c>
      <c r="Y12374" s="37" t="e">
        <f t="shared" si="970"/>
        <v>#N/A</v>
      </c>
      <c r="Z12374" s="37"/>
      <c r="AA12374" s="37"/>
    </row>
    <row r="12375" spans="20:27">
      <c r="T12375" s="26">
        <v>12355</v>
      </c>
      <c r="U12375" s="26" t="e">
        <f t="shared" si="974"/>
        <v>#N/A</v>
      </c>
      <c r="V12375" s="36" t="e">
        <f t="shared" si="971"/>
        <v>#N/A</v>
      </c>
      <c r="W12375" s="29" t="e">
        <f t="shared" si="973"/>
        <v>#N/A</v>
      </c>
      <c r="X12375" s="37" t="e">
        <f t="shared" si="972"/>
        <v>#N/A</v>
      </c>
      <c r="Y12375" s="37" t="e">
        <f t="shared" si="970"/>
        <v>#N/A</v>
      </c>
      <c r="Z12375" s="37"/>
      <c r="AA12375" s="37"/>
    </row>
    <row r="12376" spans="20:27">
      <c r="T12376" s="26">
        <v>12356</v>
      </c>
      <c r="U12376" s="26" t="e">
        <f t="shared" si="974"/>
        <v>#N/A</v>
      </c>
      <c r="V12376" s="36" t="e">
        <f t="shared" si="971"/>
        <v>#N/A</v>
      </c>
      <c r="W12376" s="29" t="e">
        <f t="shared" si="973"/>
        <v>#N/A</v>
      </c>
      <c r="X12376" s="37" t="e">
        <f t="shared" si="972"/>
        <v>#N/A</v>
      </c>
      <c r="Y12376" s="37" t="e">
        <f t="shared" si="970"/>
        <v>#N/A</v>
      </c>
      <c r="Z12376" s="37"/>
      <c r="AA12376" s="37"/>
    </row>
    <row r="12377" spans="20:27">
      <c r="T12377" s="26">
        <v>12357</v>
      </c>
      <c r="U12377" s="26" t="e">
        <f t="shared" si="974"/>
        <v>#N/A</v>
      </c>
      <c r="V12377" s="36" t="e">
        <f t="shared" si="971"/>
        <v>#N/A</v>
      </c>
      <c r="W12377" s="29" t="e">
        <f t="shared" si="973"/>
        <v>#N/A</v>
      </c>
      <c r="X12377" s="37" t="e">
        <f t="shared" si="972"/>
        <v>#N/A</v>
      </c>
      <c r="Y12377" s="37" t="e">
        <f t="shared" si="970"/>
        <v>#N/A</v>
      </c>
      <c r="Z12377" s="37"/>
      <c r="AA12377" s="37"/>
    </row>
    <row r="12378" spans="20:27">
      <c r="T12378" s="26">
        <v>12358</v>
      </c>
      <c r="U12378" s="26" t="e">
        <f t="shared" si="974"/>
        <v>#N/A</v>
      </c>
      <c r="V12378" s="36" t="e">
        <f t="shared" si="971"/>
        <v>#N/A</v>
      </c>
      <c r="W12378" s="29" t="e">
        <f t="shared" si="973"/>
        <v>#N/A</v>
      </c>
      <c r="X12378" s="37" t="e">
        <f t="shared" si="972"/>
        <v>#N/A</v>
      </c>
      <c r="Y12378" s="37" t="e">
        <f t="shared" si="970"/>
        <v>#N/A</v>
      </c>
      <c r="Z12378" s="37"/>
      <c r="AA12378" s="37"/>
    </row>
    <row r="12379" spans="20:27">
      <c r="T12379" s="26">
        <v>12359</v>
      </c>
      <c r="U12379" s="26" t="e">
        <f t="shared" si="974"/>
        <v>#N/A</v>
      </c>
      <c r="V12379" s="36" t="e">
        <f t="shared" si="971"/>
        <v>#N/A</v>
      </c>
      <c r="W12379" s="29" t="e">
        <f t="shared" si="973"/>
        <v>#N/A</v>
      </c>
      <c r="X12379" s="37" t="e">
        <f t="shared" si="972"/>
        <v>#N/A</v>
      </c>
      <c r="Y12379" s="37" t="e">
        <f t="shared" si="970"/>
        <v>#N/A</v>
      </c>
      <c r="Z12379" s="37"/>
      <c r="AA12379" s="37"/>
    </row>
    <row r="12380" spans="20:27">
      <c r="T12380" s="26">
        <v>12360</v>
      </c>
      <c r="U12380" s="26" t="e">
        <f t="shared" si="974"/>
        <v>#N/A</v>
      </c>
      <c r="V12380" s="36" t="e">
        <f t="shared" si="971"/>
        <v>#N/A</v>
      </c>
      <c r="W12380" s="29" t="e">
        <f t="shared" si="973"/>
        <v>#N/A</v>
      </c>
      <c r="X12380" s="37" t="e">
        <f t="shared" si="972"/>
        <v>#N/A</v>
      </c>
      <c r="Y12380" s="37" t="e">
        <f t="shared" si="970"/>
        <v>#N/A</v>
      </c>
      <c r="Z12380" s="37"/>
      <c r="AA12380" s="37"/>
    </row>
    <row r="12381" spans="20:27">
      <c r="T12381" s="26">
        <v>12361</v>
      </c>
      <c r="U12381" s="26" t="e">
        <f t="shared" si="974"/>
        <v>#N/A</v>
      </c>
      <c r="V12381" s="36" t="e">
        <f t="shared" si="971"/>
        <v>#N/A</v>
      </c>
      <c r="W12381" s="29" t="e">
        <f t="shared" si="973"/>
        <v>#N/A</v>
      </c>
      <c r="X12381" s="37" t="e">
        <f t="shared" si="972"/>
        <v>#N/A</v>
      </c>
      <c r="Y12381" s="37" t="e">
        <f t="shared" si="970"/>
        <v>#N/A</v>
      </c>
      <c r="Z12381" s="37"/>
      <c r="AA12381" s="37"/>
    </row>
    <row r="12382" spans="20:27">
      <c r="T12382" s="26">
        <v>12362</v>
      </c>
      <c r="U12382" s="26" t="e">
        <f t="shared" si="974"/>
        <v>#N/A</v>
      </c>
      <c r="V12382" s="36" t="e">
        <f t="shared" si="971"/>
        <v>#N/A</v>
      </c>
      <c r="W12382" s="29" t="e">
        <f t="shared" si="973"/>
        <v>#N/A</v>
      </c>
      <c r="X12382" s="37" t="e">
        <f t="shared" si="972"/>
        <v>#N/A</v>
      </c>
      <c r="Y12382" s="37" t="e">
        <f t="shared" si="970"/>
        <v>#N/A</v>
      </c>
      <c r="Z12382" s="37"/>
      <c r="AA12382" s="37"/>
    </row>
    <row r="12383" spans="20:27">
      <c r="T12383" s="26">
        <v>12363</v>
      </c>
      <c r="U12383" s="26" t="e">
        <f t="shared" si="974"/>
        <v>#N/A</v>
      </c>
      <c r="V12383" s="36" t="e">
        <f t="shared" si="971"/>
        <v>#N/A</v>
      </c>
      <c r="W12383" s="29" t="e">
        <f t="shared" si="973"/>
        <v>#N/A</v>
      </c>
      <c r="X12383" s="37" t="e">
        <f t="shared" si="972"/>
        <v>#N/A</v>
      </c>
      <c r="Y12383" s="37" t="e">
        <f t="shared" ref="Y12383:Y12446" si="975">IF(($K$60+15)&gt;T12383,K$23*EXP(M$22*LOG(T12383/O$23)),(#N/A))</f>
        <v>#N/A</v>
      </c>
      <c r="Z12383" s="37"/>
      <c r="AA12383" s="37"/>
    </row>
    <row r="12384" spans="20:27">
      <c r="T12384" s="26">
        <v>12364</v>
      </c>
      <c r="U12384" s="26" t="e">
        <f t="shared" si="974"/>
        <v>#N/A</v>
      </c>
      <c r="V12384" s="36" t="e">
        <f t="shared" si="971"/>
        <v>#N/A</v>
      </c>
      <c r="W12384" s="29" t="e">
        <f t="shared" si="973"/>
        <v>#N/A</v>
      </c>
      <c r="X12384" s="37" t="e">
        <f t="shared" si="972"/>
        <v>#N/A</v>
      </c>
      <c r="Y12384" s="37" t="e">
        <f t="shared" si="975"/>
        <v>#N/A</v>
      </c>
      <c r="Z12384" s="37"/>
      <c r="AA12384" s="37"/>
    </row>
    <row r="12385" spans="20:27">
      <c r="T12385" s="26">
        <v>12365</v>
      </c>
      <c r="U12385" s="26" t="e">
        <f t="shared" si="974"/>
        <v>#N/A</v>
      </c>
      <c r="V12385" s="36" t="e">
        <f t="shared" si="971"/>
        <v>#N/A</v>
      </c>
      <c r="W12385" s="29" t="e">
        <f t="shared" si="973"/>
        <v>#N/A</v>
      </c>
      <c r="X12385" s="37" t="e">
        <f t="shared" si="972"/>
        <v>#N/A</v>
      </c>
      <c r="Y12385" s="37" t="e">
        <f t="shared" si="975"/>
        <v>#N/A</v>
      </c>
      <c r="Z12385" s="37"/>
      <c r="AA12385" s="37"/>
    </row>
    <row r="12386" spans="20:27">
      <c r="T12386" s="26">
        <v>12366</v>
      </c>
      <c r="U12386" s="26" t="e">
        <f t="shared" si="974"/>
        <v>#N/A</v>
      </c>
      <c r="V12386" s="36" t="e">
        <f t="shared" si="971"/>
        <v>#N/A</v>
      </c>
      <c r="W12386" s="29" t="e">
        <f t="shared" si="973"/>
        <v>#N/A</v>
      </c>
      <c r="X12386" s="37" t="e">
        <f t="shared" si="972"/>
        <v>#N/A</v>
      </c>
      <c r="Y12386" s="37" t="e">
        <f t="shared" si="975"/>
        <v>#N/A</v>
      </c>
      <c r="Z12386" s="37"/>
      <c r="AA12386" s="37"/>
    </row>
    <row r="12387" spans="20:27">
      <c r="T12387" s="26">
        <v>12367</v>
      </c>
      <c r="U12387" s="26" t="e">
        <f t="shared" si="974"/>
        <v>#N/A</v>
      </c>
      <c r="V12387" s="36" t="e">
        <f t="shared" si="971"/>
        <v>#N/A</v>
      </c>
      <c r="W12387" s="29" t="e">
        <f t="shared" si="973"/>
        <v>#N/A</v>
      </c>
      <c r="X12387" s="37" t="e">
        <f t="shared" si="972"/>
        <v>#N/A</v>
      </c>
      <c r="Y12387" s="37" t="e">
        <f t="shared" si="975"/>
        <v>#N/A</v>
      </c>
      <c r="Z12387" s="37"/>
      <c r="AA12387" s="37"/>
    </row>
    <row r="12388" spans="20:27">
      <c r="T12388" s="26">
        <v>12368</v>
      </c>
      <c r="U12388" s="26" t="e">
        <f t="shared" si="974"/>
        <v>#N/A</v>
      </c>
      <c r="V12388" s="36" t="e">
        <f t="shared" si="971"/>
        <v>#N/A</v>
      </c>
      <c r="W12388" s="29" t="e">
        <f t="shared" si="973"/>
        <v>#N/A</v>
      </c>
      <c r="X12388" s="37" t="e">
        <f t="shared" si="972"/>
        <v>#N/A</v>
      </c>
      <c r="Y12388" s="37" t="e">
        <f t="shared" si="975"/>
        <v>#N/A</v>
      </c>
      <c r="Z12388" s="37"/>
      <c r="AA12388" s="37"/>
    </row>
    <row r="12389" spans="20:27">
      <c r="T12389" s="26">
        <v>12369</v>
      </c>
      <c r="U12389" s="26" t="e">
        <f t="shared" si="974"/>
        <v>#N/A</v>
      </c>
      <c r="V12389" s="36" t="e">
        <f t="shared" si="971"/>
        <v>#N/A</v>
      </c>
      <c r="W12389" s="29" t="e">
        <f t="shared" si="973"/>
        <v>#N/A</v>
      </c>
      <c r="X12389" s="37" t="e">
        <f t="shared" si="972"/>
        <v>#N/A</v>
      </c>
      <c r="Y12389" s="37" t="e">
        <f t="shared" si="975"/>
        <v>#N/A</v>
      </c>
      <c r="Z12389" s="37"/>
      <c r="AA12389" s="37"/>
    </row>
    <row r="12390" spans="20:27">
      <c r="T12390" s="26">
        <v>12370</v>
      </c>
      <c r="U12390" s="26" t="e">
        <f t="shared" si="974"/>
        <v>#N/A</v>
      </c>
      <c r="V12390" s="36" t="e">
        <f t="shared" si="971"/>
        <v>#N/A</v>
      </c>
      <c r="W12390" s="29" t="e">
        <f t="shared" si="973"/>
        <v>#N/A</v>
      </c>
      <c r="X12390" s="37" t="e">
        <f t="shared" si="972"/>
        <v>#N/A</v>
      </c>
      <c r="Y12390" s="37" t="e">
        <f t="shared" si="975"/>
        <v>#N/A</v>
      </c>
      <c r="Z12390" s="37"/>
      <c r="AA12390" s="37"/>
    </row>
    <row r="12391" spans="20:27">
      <c r="T12391" s="26">
        <v>12371</v>
      </c>
      <c r="U12391" s="26" t="e">
        <f t="shared" si="974"/>
        <v>#N/A</v>
      </c>
      <c r="V12391" s="36" t="e">
        <f t="shared" si="971"/>
        <v>#N/A</v>
      </c>
      <c r="W12391" s="29" t="e">
        <f t="shared" si="973"/>
        <v>#N/A</v>
      </c>
      <c r="X12391" s="37" t="e">
        <f t="shared" si="972"/>
        <v>#N/A</v>
      </c>
      <c r="Y12391" s="37" t="e">
        <f t="shared" si="975"/>
        <v>#N/A</v>
      </c>
      <c r="Z12391" s="37"/>
      <c r="AA12391" s="37"/>
    </row>
    <row r="12392" spans="20:27">
      <c r="T12392" s="26">
        <v>12372</v>
      </c>
      <c r="U12392" s="26" t="e">
        <f t="shared" si="974"/>
        <v>#N/A</v>
      </c>
      <c r="V12392" s="36" t="e">
        <f t="shared" si="971"/>
        <v>#N/A</v>
      </c>
      <c r="W12392" s="29" t="e">
        <f t="shared" si="973"/>
        <v>#N/A</v>
      </c>
      <c r="X12392" s="37" t="e">
        <f t="shared" si="972"/>
        <v>#N/A</v>
      </c>
      <c r="Y12392" s="37" t="e">
        <f t="shared" si="975"/>
        <v>#N/A</v>
      </c>
      <c r="Z12392" s="37"/>
      <c r="AA12392" s="37"/>
    </row>
    <row r="12393" spans="20:27">
      <c r="T12393" s="26">
        <v>12373</v>
      </c>
      <c r="U12393" s="26" t="e">
        <f t="shared" si="974"/>
        <v>#N/A</v>
      </c>
      <c r="V12393" s="36" t="e">
        <f t="shared" si="971"/>
        <v>#N/A</v>
      </c>
      <c r="W12393" s="29" t="e">
        <f t="shared" si="973"/>
        <v>#N/A</v>
      </c>
      <c r="X12393" s="37" t="e">
        <f t="shared" si="972"/>
        <v>#N/A</v>
      </c>
      <c r="Y12393" s="37" t="e">
        <f t="shared" si="975"/>
        <v>#N/A</v>
      </c>
      <c r="Z12393" s="37"/>
      <c r="AA12393" s="37"/>
    </row>
    <row r="12394" spans="20:27">
      <c r="T12394" s="26">
        <v>12374</v>
      </c>
      <c r="U12394" s="26" t="e">
        <f t="shared" si="974"/>
        <v>#N/A</v>
      </c>
      <c r="V12394" s="36" t="e">
        <f t="shared" si="971"/>
        <v>#N/A</v>
      </c>
      <c r="W12394" s="29" t="e">
        <f t="shared" si="973"/>
        <v>#N/A</v>
      </c>
      <c r="X12394" s="37" t="e">
        <f t="shared" si="972"/>
        <v>#N/A</v>
      </c>
      <c r="Y12394" s="37" t="e">
        <f t="shared" si="975"/>
        <v>#N/A</v>
      </c>
      <c r="Z12394" s="37"/>
      <c r="AA12394" s="37"/>
    </row>
    <row r="12395" spans="20:27">
      <c r="T12395" s="26">
        <v>12375</v>
      </c>
      <c r="U12395" s="26" t="e">
        <f t="shared" si="974"/>
        <v>#N/A</v>
      </c>
      <c r="V12395" s="36" t="e">
        <f t="shared" si="971"/>
        <v>#N/A</v>
      </c>
      <c r="W12395" s="29" t="e">
        <f t="shared" si="973"/>
        <v>#N/A</v>
      </c>
      <c r="X12395" s="37" t="e">
        <f t="shared" si="972"/>
        <v>#N/A</v>
      </c>
      <c r="Y12395" s="37" t="e">
        <f t="shared" si="975"/>
        <v>#N/A</v>
      </c>
      <c r="Z12395" s="37"/>
      <c r="AA12395" s="37"/>
    </row>
    <row r="12396" spans="20:27">
      <c r="T12396" s="26">
        <v>12376</v>
      </c>
      <c r="U12396" s="26" t="e">
        <f t="shared" si="974"/>
        <v>#N/A</v>
      </c>
      <c r="V12396" s="36" t="e">
        <f t="shared" si="971"/>
        <v>#N/A</v>
      </c>
      <c r="W12396" s="29" t="e">
        <f t="shared" si="973"/>
        <v>#N/A</v>
      </c>
      <c r="X12396" s="37" t="e">
        <f t="shared" si="972"/>
        <v>#N/A</v>
      </c>
      <c r="Y12396" s="37" t="e">
        <f t="shared" si="975"/>
        <v>#N/A</v>
      </c>
      <c r="Z12396" s="37"/>
      <c r="AA12396" s="37"/>
    </row>
    <row r="12397" spans="20:27">
      <c r="T12397" s="26">
        <v>12377</v>
      </c>
      <c r="U12397" s="26" t="e">
        <f t="shared" si="974"/>
        <v>#N/A</v>
      </c>
      <c r="V12397" s="36" t="e">
        <f t="shared" si="971"/>
        <v>#N/A</v>
      </c>
      <c r="W12397" s="29" t="e">
        <f t="shared" si="973"/>
        <v>#N/A</v>
      </c>
      <c r="X12397" s="37" t="e">
        <f t="shared" si="972"/>
        <v>#N/A</v>
      </c>
      <c r="Y12397" s="37" t="e">
        <f t="shared" si="975"/>
        <v>#N/A</v>
      </c>
      <c r="Z12397" s="37"/>
      <c r="AA12397" s="37"/>
    </row>
    <row r="12398" spans="20:27">
      <c r="T12398" s="26">
        <v>12378</v>
      </c>
      <c r="U12398" s="26" t="e">
        <f t="shared" si="974"/>
        <v>#N/A</v>
      </c>
      <c r="V12398" s="36" t="e">
        <f t="shared" si="971"/>
        <v>#N/A</v>
      </c>
      <c r="W12398" s="29" t="e">
        <f t="shared" si="973"/>
        <v>#N/A</v>
      </c>
      <c r="X12398" s="37" t="e">
        <f t="shared" si="972"/>
        <v>#N/A</v>
      </c>
      <c r="Y12398" s="37" t="e">
        <f t="shared" si="975"/>
        <v>#N/A</v>
      </c>
      <c r="Z12398" s="37"/>
      <c r="AA12398" s="37"/>
    </row>
    <row r="12399" spans="20:27">
      <c r="T12399" s="26">
        <v>12379</v>
      </c>
      <c r="U12399" s="26" t="e">
        <f t="shared" si="974"/>
        <v>#N/A</v>
      </c>
      <c r="V12399" s="36" t="e">
        <f t="shared" si="971"/>
        <v>#N/A</v>
      </c>
      <c r="W12399" s="29" t="e">
        <f t="shared" si="973"/>
        <v>#N/A</v>
      </c>
      <c r="X12399" s="37" t="e">
        <f t="shared" si="972"/>
        <v>#N/A</v>
      </c>
      <c r="Y12399" s="37" t="e">
        <f t="shared" si="975"/>
        <v>#N/A</v>
      </c>
      <c r="Z12399" s="37"/>
      <c r="AA12399" s="37"/>
    </row>
    <row r="12400" spans="20:27">
      <c r="T12400" s="26">
        <v>12380</v>
      </c>
      <c r="U12400" s="26" t="e">
        <f t="shared" si="974"/>
        <v>#N/A</v>
      </c>
      <c r="V12400" s="36" t="e">
        <f t="shared" si="971"/>
        <v>#N/A</v>
      </c>
      <c r="W12400" s="29" t="e">
        <f t="shared" si="973"/>
        <v>#N/A</v>
      </c>
      <c r="X12400" s="37" t="e">
        <f t="shared" si="972"/>
        <v>#N/A</v>
      </c>
      <c r="Y12400" s="37" t="e">
        <f t="shared" si="975"/>
        <v>#N/A</v>
      </c>
      <c r="Z12400" s="37"/>
      <c r="AA12400" s="37"/>
    </row>
    <row r="12401" spans="20:27">
      <c r="T12401" s="26">
        <v>12381</v>
      </c>
      <c r="U12401" s="26" t="e">
        <f t="shared" si="974"/>
        <v>#N/A</v>
      </c>
      <c r="V12401" s="36" t="e">
        <f t="shared" si="971"/>
        <v>#N/A</v>
      </c>
      <c r="W12401" s="29" t="e">
        <f t="shared" si="973"/>
        <v>#N/A</v>
      </c>
      <c r="X12401" s="37" t="e">
        <f t="shared" si="972"/>
        <v>#N/A</v>
      </c>
      <c r="Y12401" s="37" t="e">
        <f t="shared" si="975"/>
        <v>#N/A</v>
      </c>
      <c r="Z12401" s="37"/>
      <c r="AA12401" s="37"/>
    </row>
    <row r="12402" spans="20:27">
      <c r="T12402" s="26">
        <v>12382</v>
      </c>
      <c r="U12402" s="26" t="e">
        <f t="shared" si="974"/>
        <v>#N/A</v>
      </c>
      <c r="V12402" s="36" t="e">
        <f t="shared" si="971"/>
        <v>#N/A</v>
      </c>
      <c r="W12402" s="29" t="e">
        <f t="shared" si="973"/>
        <v>#N/A</v>
      </c>
      <c r="X12402" s="37" t="e">
        <f t="shared" si="972"/>
        <v>#N/A</v>
      </c>
      <c r="Y12402" s="37" t="e">
        <f t="shared" si="975"/>
        <v>#N/A</v>
      </c>
      <c r="Z12402" s="37"/>
      <c r="AA12402" s="37"/>
    </row>
    <row r="12403" spans="20:27">
      <c r="T12403" s="26">
        <v>12383</v>
      </c>
      <c r="U12403" s="26" t="e">
        <f t="shared" si="974"/>
        <v>#N/A</v>
      </c>
      <c r="V12403" s="36" t="e">
        <f t="shared" si="971"/>
        <v>#N/A</v>
      </c>
      <c r="W12403" s="29" t="e">
        <f t="shared" si="973"/>
        <v>#N/A</v>
      </c>
      <c r="X12403" s="37" t="e">
        <f t="shared" si="972"/>
        <v>#N/A</v>
      </c>
      <c r="Y12403" s="37" t="e">
        <f t="shared" si="975"/>
        <v>#N/A</v>
      </c>
      <c r="Z12403" s="37"/>
      <c r="AA12403" s="37"/>
    </row>
    <row r="12404" spans="20:27">
      <c r="T12404" s="26">
        <v>12384</v>
      </c>
      <c r="U12404" s="26" t="e">
        <f t="shared" si="974"/>
        <v>#N/A</v>
      </c>
      <c r="V12404" s="36" t="e">
        <f t="shared" si="971"/>
        <v>#N/A</v>
      </c>
      <c r="W12404" s="29" t="e">
        <f t="shared" si="973"/>
        <v>#N/A</v>
      </c>
      <c r="X12404" s="37" t="e">
        <f t="shared" si="972"/>
        <v>#N/A</v>
      </c>
      <c r="Y12404" s="37" t="e">
        <f t="shared" si="975"/>
        <v>#N/A</v>
      </c>
      <c r="Z12404" s="37"/>
      <c r="AA12404" s="37"/>
    </row>
    <row r="12405" spans="20:27">
      <c r="T12405" s="26">
        <v>12385</v>
      </c>
      <c r="U12405" s="26" t="e">
        <f t="shared" si="974"/>
        <v>#N/A</v>
      </c>
      <c r="V12405" s="36" t="e">
        <f t="shared" si="971"/>
        <v>#N/A</v>
      </c>
      <c r="W12405" s="29" t="e">
        <f t="shared" si="973"/>
        <v>#N/A</v>
      </c>
      <c r="X12405" s="37" t="e">
        <f t="shared" si="972"/>
        <v>#N/A</v>
      </c>
      <c r="Y12405" s="37" t="e">
        <f t="shared" si="975"/>
        <v>#N/A</v>
      </c>
      <c r="Z12405" s="37"/>
      <c r="AA12405" s="37"/>
    </row>
    <row r="12406" spans="20:27">
      <c r="T12406" s="26">
        <v>12386</v>
      </c>
      <c r="U12406" s="26" t="e">
        <f t="shared" si="974"/>
        <v>#N/A</v>
      </c>
      <c r="V12406" s="36" t="e">
        <f t="shared" si="971"/>
        <v>#N/A</v>
      </c>
      <c r="W12406" s="29" t="e">
        <f t="shared" si="973"/>
        <v>#N/A</v>
      </c>
      <c r="X12406" s="37" t="e">
        <f t="shared" si="972"/>
        <v>#N/A</v>
      </c>
      <c r="Y12406" s="37" t="e">
        <f t="shared" si="975"/>
        <v>#N/A</v>
      </c>
      <c r="Z12406" s="37"/>
      <c r="AA12406" s="37"/>
    </row>
    <row r="12407" spans="20:27">
      <c r="T12407" s="26">
        <v>12387</v>
      </c>
      <c r="U12407" s="26" t="e">
        <f t="shared" si="974"/>
        <v>#N/A</v>
      </c>
      <c r="V12407" s="36" t="e">
        <f t="shared" si="971"/>
        <v>#N/A</v>
      </c>
      <c r="W12407" s="29" t="e">
        <f t="shared" si="973"/>
        <v>#N/A</v>
      </c>
      <c r="X12407" s="37" t="e">
        <f t="shared" si="972"/>
        <v>#N/A</v>
      </c>
      <c r="Y12407" s="37" t="e">
        <f t="shared" si="975"/>
        <v>#N/A</v>
      </c>
      <c r="Z12407" s="37"/>
      <c r="AA12407" s="37"/>
    </row>
    <row r="12408" spans="20:27">
      <c r="T12408" s="26">
        <v>12388</v>
      </c>
      <c r="U12408" s="26" t="e">
        <f t="shared" si="974"/>
        <v>#N/A</v>
      </c>
      <c r="V12408" s="36" t="e">
        <f t="shared" si="971"/>
        <v>#N/A</v>
      </c>
      <c r="W12408" s="29" t="e">
        <f t="shared" si="973"/>
        <v>#N/A</v>
      </c>
      <c r="X12408" s="37" t="e">
        <f t="shared" si="972"/>
        <v>#N/A</v>
      </c>
      <c r="Y12408" s="37" t="e">
        <f t="shared" si="975"/>
        <v>#N/A</v>
      </c>
      <c r="Z12408" s="37"/>
      <c r="AA12408" s="37"/>
    </row>
    <row r="12409" spans="20:27">
      <c r="T12409" s="26">
        <v>12389</v>
      </c>
      <c r="U12409" s="26" t="e">
        <f t="shared" si="974"/>
        <v>#N/A</v>
      </c>
      <c r="V12409" s="36" t="e">
        <f t="shared" si="971"/>
        <v>#N/A</v>
      </c>
      <c r="W12409" s="29" t="e">
        <f t="shared" si="973"/>
        <v>#N/A</v>
      </c>
      <c r="X12409" s="37" t="e">
        <f t="shared" si="972"/>
        <v>#N/A</v>
      </c>
      <c r="Y12409" s="37" t="e">
        <f t="shared" si="975"/>
        <v>#N/A</v>
      </c>
      <c r="Z12409" s="37"/>
      <c r="AA12409" s="37"/>
    </row>
    <row r="12410" spans="20:27">
      <c r="T12410" s="26">
        <v>12390</v>
      </c>
      <c r="U12410" s="26" t="e">
        <f t="shared" si="974"/>
        <v>#N/A</v>
      </c>
      <c r="V12410" s="36" t="e">
        <f t="shared" si="971"/>
        <v>#N/A</v>
      </c>
      <c r="W12410" s="29" t="e">
        <f t="shared" si="973"/>
        <v>#N/A</v>
      </c>
      <c r="X12410" s="37" t="e">
        <f t="shared" si="972"/>
        <v>#N/A</v>
      </c>
      <c r="Y12410" s="37" t="e">
        <f t="shared" si="975"/>
        <v>#N/A</v>
      </c>
      <c r="Z12410" s="37"/>
      <c r="AA12410" s="37"/>
    </row>
    <row r="12411" spans="20:27">
      <c r="T12411" s="26">
        <v>12391</v>
      </c>
      <c r="U12411" s="26" t="e">
        <f t="shared" si="974"/>
        <v>#N/A</v>
      </c>
      <c r="V12411" s="36" t="e">
        <f t="shared" si="971"/>
        <v>#N/A</v>
      </c>
      <c r="W12411" s="29" t="e">
        <f t="shared" si="973"/>
        <v>#N/A</v>
      </c>
      <c r="X12411" s="37" t="e">
        <f t="shared" si="972"/>
        <v>#N/A</v>
      </c>
      <c r="Y12411" s="37" t="e">
        <f t="shared" si="975"/>
        <v>#N/A</v>
      </c>
      <c r="Z12411" s="37"/>
      <c r="AA12411" s="37"/>
    </row>
    <row r="12412" spans="20:27">
      <c r="T12412" s="26">
        <v>12392</v>
      </c>
      <c r="U12412" s="26" t="e">
        <f t="shared" si="974"/>
        <v>#N/A</v>
      </c>
      <c r="V12412" s="36" t="e">
        <f t="shared" si="971"/>
        <v>#N/A</v>
      </c>
      <c r="W12412" s="29" t="e">
        <f t="shared" si="973"/>
        <v>#N/A</v>
      </c>
      <c r="X12412" s="37" t="e">
        <f t="shared" si="972"/>
        <v>#N/A</v>
      </c>
      <c r="Y12412" s="37" t="e">
        <f t="shared" si="975"/>
        <v>#N/A</v>
      </c>
      <c r="Z12412" s="37"/>
      <c r="AA12412" s="37"/>
    </row>
    <row r="12413" spans="20:27">
      <c r="T12413" s="26">
        <v>12393</v>
      </c>
      <c r="U12413" s="26" t="e">
        <f t="shared" si="974"/>
        <v>#N/A</v>
      </c>
      <c r="V12413" s="36" t="e">
        <f t="shared" si="971"/>
        <v>#N/A</v>
      </c>
      <c r="W12413" s="29" t="e">
        <f t="shared" si="973"/>
        <v>#N/A</v>
      </c>
      <c r="X12413" s="37" t="e">
        <f t="shared" si="972"/>
        <v>#N/A</v>
      </c>
      <c r="Y12413" s="37" t="e">
        <f t="shared" si="975"/>
        <v>#N/A</v>
      </c>
      <c r="Z12413" s="37"/>
      <c r="AA12413" s="37"/>
    </row>
    <row r="12414" spans="20:27">
      <c r="T12414" s="26">
        <v>12394</v>
      </c>
      <c r="U12414" s="26" t="e">
        <f t="shared" si="974"/>
        <v>#N/A</v>
      </c>
      <c r="V12414" s="36" t="e">
        <f t="shared" si="971"/>
        <v>#N/A</v>
      </c>
      <c r="W12414" s="29" t="e">
        <f t="shared" si="973"/>
        <v>#N/A</v>
      </c>
      <c r="X12414" s="37" t="e">
        <f t="shared" si="972"/>
        <v>#N/A</v>
      </c>
      <c r="Y12414" s="37" t="e">
        <f t="shared" si="975"/>
        <v>#N/A</v>
      </c>
      <c r="Z12414" s="37"/>
      <c r="AA12414" s="37"/>
    </row>
    <row r="12415" spans="20:27">
      <c r="T12415" s="26">
        <v>12395</v>
      </c>
      <c r="U12415" s="26" t="e">
        <f t="shared" si="974"/>
        <v>#N/A</v>
      </c>
      <c r="V12415" s="36" t="e">
        <f t="shared" si="971"/>
        <v>#N/A</v>
      </c>
      <c r="W12415" s="29" t="e">
        <f t="shared" si="973"/>
        <v>#N/A</v>
      </c>
      <c r="X12415" s="37" t="e">
        <f t="shared" si="972"/>
        <v>#N/A</v>
      </c>
      <c r="Y12415" s="37" t="e">
        <f t="shared" si="975"/>
        <v>#N/A</v>
      </c>
      <c r="Z12415" s="37"/>
      <c r="AA12415" s="37"/>
    </row>
    <row r="12416" spans="20:27">
      <c r="T12416" s="26">
        <v>12396</v>
      </c>
      <c r="U12416" s="26" t="e">
        <f t="shared" si="974"/>
        <v>#N/A</v>
      </c>
      <c r="V12416" s="36" t="e">
        <f t="shared" si="971"/>
        <v>#N/A</v>
      </c>
      <c r="W12416" s="29" t="e">
        <f t="shared" si="973"/>
        <v>#N/A</v>
      </c>
      <c r="X12416" s="37" t="e">
        <f t="shared" si="972"/>
        <v>#N/A</v>
      </c>
      <c r="Y12416" s="37" t="e">
        <f t="shared" si="975"/>
        <v>#N/A</v>
      </c>
      <c r="Z12416" s="37"/>
      <c r="AA12416" s="37"/>
    </row>
    <row r="12417" spans="20:27">
      <c r="T12417" s="26">
        <v>12397</v>
      </c>
      <c r="U12417" s="26" t="e">
        <f t="shared" si="974"/>
        <v>#N/A</v>
      </c>
      <c r="V12417" s="36" t="e">
        <f t="shared" si="971"/>
        <v>#N/A</v>
      </c>
      <c r="W12417" s="29" t="e">
        <f t="shared" si="973"/>
        <v>#N/A</v>
      </c>
      <c r="X12417" s="37" t="e">
        <f t="shared" si="972"/>
        <v>#N/A</v>
      </c>
      <c r="Y12417" s="37" t="e">
        <f t="shared" si="975"/>
        <v>#N/A</v>
      </c>
      <c r="Z12417" s="37"/>
      <c r="AA12417" s="37"/>
    </row>
    <row r="12418" spans="20:27">
      <c r="T12418" s="26">
        <v>12398</v>
      </c>
      <c r="U12418" s="26" t="e">
        <f t="shared" si="974"/>
        <v>#N/A</v>
      </c>
      <c r="V12418" s="36" t="e">
        <f t="shared" si="971"/>
        <v>#N/A</v>
      </c>
      <c r="W12418" s="29" t="e">
        <f t="shared" si="973"/>
        <v>#N/A</v>
      </c>
      <c r="X12418" s="37" t="e">
        <f t="shared" si="972"/>
        <v>#N/A</v>
      </c>
      <c r="Y12418" s="37" t="e">
        <f t="shared" si="975"/>
        <v>#N/A</v>
      </c>
      <c r="Z12418" s="37"/>
      <c r="AA12418" s="37"/>
    </row>
    <row r="12419" spans="20:27">
      <c r="T12419" s="26">
        <v>12399</v>
      </c>
      <c r="U12419" s="26" t="e">
        <f t="shared" si="974"/>
        <v>#N/A</v>
      </c>
      <c r="V12419" s="36" t="e">
        <f t="shared" si="971"/>
        <v>#N/A</v>
      </c>
      <c r="W12419" s="29" t="e">
        <f t="shared" si="973"/>
        <v>#N/A</v>
      </c>
      <c r="X12419" s="37" t="e">
        <f t="shared" si="972"/>
        <v>#N/A</v>
      </c>
      <c r="Y12419" s="37" t="e">
        <f t="shared" si="975"/>
        <v>#N/A</v>
      </c>
      <c r="Z12419" s="37"/>
      <c r="AA12419" s="37"/>
    </row>
    <row r="12420" spans="20:27">
      <c r="T12420" s="26">
        <v>12400</v>
      </c>
      <c r="U12420" s="26" t="e">
        <f t="shared" si="974"/>
        <v>#N/A</v>
      </c>
      <c r="V12420" s="36" t="e">
        <f t="shared" si="971"/>
        <v>#N/A</v>
      </c>
      <c r="W12420" s="29" t="e">
        <f t="shared" si="973"/>
        <v>#N/A</v>
      </c>
      <c r="X12420" s="37" t="e">
        <f t="shared" si="972"/>
        <v>#N/A</v>
      </c>
      <c r="Y12420" s="37" t="e">
        <f t="shared" si="975"/>
        <v>#N/A</v>
      </c>
      <c r="Z12420" s="37"/>
      <c r="AA12420" s="37"/>
    </row>
    <row r="12421" spans="20:27">
      <c r="T12421" s="26">
        <v>12401</v>
      </c>
      <c r="U12421" s="26" t="e">
        <f t="shared" si="974"/>
        <v>#N/A</v>
      </c>
      <c r="V12421" s="36" t="e">
        <f t="shared" si="971"/>
        <v>#N/A</v>
      </c>
      <c r="W12421" s="29" t="e">
        <f t="shared" si="973"/>
        <v>#N/A</v>
      </c>
      <c r="X12421" s="37" t="e">
        <f t="shared" si="972"/>
        <v>#N/A</v>
      </c>
      <c r="Y12421" s="37" t="e">
        <f t="shared" si="975"/>
        <v>#N/A</v>
      </c>
      <c r="Z12421" s="37"/>
      <c r="AA12421" s="37"/>
    </row>
    <row r="12422" spans="20:27">
      <c r="T12422" s="26">
        <v>12402</v>
      </c>
      <c r="U12422" s="26" t="e">
        <f t="shared" si="974"/>
        <v>#N/A</v>
      </c>
      <c r="V12422" s="36" t="e">
        <f t="shared" si="971"/>
        <v>#N/A</v>
      </c>
      <c r="W12422" s="29" t="e">
        <f t="shared" si="973"/>
        <v>#N/A</v>
      </c>
      <c r="X12422" s="37" t="e">
        <f t="shared" si="972"/>
        <v>#N/A</v>
      </c>
      <c r="Y12422" s="37" t="e">
        <f t="shared" si="975"/>
        <v>#N/A</v>
      </c>
      <c r="Z12422" s="37"/>
      <c r="AA12422" s="37"/>
    </row>
    <row r="12423" spans="20:27">
      <c r="T12423" s="26">
        <v>12403</v>
      </c>
      <c r="U12423" s="26" t="e">
        <f t="shared" si="974"/>
        <v>#N/A</v>
      </c>
      <c r="V12423" s="36" t="e">
        <f t="shared" si="971"/>
        <v>#N/A</v>
      </c>
      <c r="W12423" s="29" t="e">
        <f t="shared" si="973"/>
        <v>#N/A</v>
      </c>
      <c r="X12423" s="37" t="e">
        <f t="shared" si="972"/>
        <v>#N/A</v>
      </c>
      <c r="Y12423" s="37" t="e">
        <f t="shared" si="975"/>
        <v>#N/A</v>
      </c>
      <c r="Z12423" s="37"/>
      <c r="AA12423" s="37"/>
    </row>
    <row r="12424" spans="20:27">
      <c r="T12424" s="26">
        <v>12404</v>
      </c>
      <c r="U12424" s="26" t="e">
        <f t="shared" si="974"/>
        <v>#N/A</v>
      </c>
      <c r="V12424" s="36" t="e">
        <f t="shared" ref="V12424:V12487" si="976">K$23*EXP(M$22*LOG(T12424/O$23))</f>
        <v>#N/A</v>
      </c>
      <c r="W12424" s="29" t="e">
        <f t="shared" si="973"/>
        <v>#N/A</v>
      </c>
      <c r="X12424" s="37" t="e">
        <f t="shared" ref="X12424:X12487" si="977">IF(($K$60+15)&gt;T12424,T12424,(#N/A))</f>
        <v>#N/A</v>
      </c>
      <c r="Y12424" s="37" t="e">
        <f t="shared" si="975"/>
        <v>#N/A</v>
      </c>
      <c r="Z12424" s="37"/>
      <c r="AA12424" s="37"/>
    </row>
    <row r="12425" spans="20:27">
      <c r="T12425" s="26">
        <v>12405</v>
      </c>
      <c r="U12425" s="26" t="e">
        <f t="shared" si="974"/>
        <v>#N/A</v>
      </c>
      <c r="V12425" s="36" t="e">
        <f t="shared" si="976"/>
        <v>#N/A</v>
      </c>
      <c r="W12425" s="29" t="e">
        <f t="shared" si="973"/>
        <v>#N/A</v>
      </c>
      <c r="X12425" s="37" t="e">
        <f t="shared" si="977"/>
        <v>#N/A</v>
      </c>
      <c r="Y12425" s="37" t="e">
        <f t="shared" si="975"/>
        <v>#N/A</v>
      </c>
      <c r="Z12425" s="37"/>
      <c r="AA12425" s="37"/>
    </row>
    <row r="12426" spans="20:27">
      <c r="T12426" s="26">
        <v>12406</v>
      </c>
      <c r="U12426" s="26" t="e">
        <f t="shared" si="974"/>
        <v>#N/A</v>
      </c>
      <c r="V12426" s="36" t="e">
        <f t="shared" si="976"/>
        <v>#N/A</v>
      </c>
      <c r="W12426" s="29" t="e">
        <f t="shared" si="973"/>
        <v>#N/A</v>
      </c>
      <c r="X12426" s="37" t="e">
        <f t="shared" si="977"/>
        <v>#N/A</v>
      </c>
      <c r="Y12426" s="37" t="e">
        <f t="shared" si="975"/>
        <v>#N/A</v>
      </c>
      <c r="Z12426" s="37"/>
      <c r="AA12426" s="37"/>
    </row>
    <row r="12427" spans="20:27">
      <c r="T12427" s="26">
        <v>12407</v>
      </c>
      <c r="U12427" s="26" t="e">
        <f t="shared" si="974"/>
        <v>#N/A</v>
      </c>
      <c r="V12427" s="36" t="e">
        <f t="shared" si="976"/>
        <v>#N/A</v>
      </c>
      <c r="W12427" s="29" t="e">
        <f t="shared" si="973"/>
        <v>#N/A</v>
      </c>
      <c r="X12427" s="37" t="e">
        <f t="shared" si="977"/>
        <v>#N/A</v>
      </c>
      <c r="Y12427" s="37" t="e">
        <f t="shared" si="975"/>
        <v>#N/A</v>
      </c>
      <c r="Z12427" s="37"/>
      <c r="AA12427" s="37"/>
    </row>
    <row r="12428" spans="20:27">
      <c r="T12428" s="26">
        <v>12408</v>
      </c>
      <c r="U12428" s="26" t="e">
        <f t="shared" si="974"/>
        <v>#N/A</v>
      </c>
      <c r="V12428" s="36" t="e">
        <f t="shared" si="976"/>
        <v>#N/A</v>
      </c>
      <c r="W12428" s="29" t="e">
        <f t="shared" si="973"/>
        <v>#N/A</v>
      </c>
      <c r="X12428" s="37" t="e">
        <f t="shared" si="977"/>
        <v>#N/A</v>
      </c>
      <c r="Y12428" s="37" t="e">
        <f t="shared" si="975"/>
        <v>#N/A</v>
      </c>
      <c r="Z12428" s="37"/>
      <c r="AA12428" s="37"/>
    </row>
    <row r="12429" spans="20:27">
      <c r="T12429" s="26">
        <v>12409</v>
      </c>
      <c r="U12429" s="26" t="e">
        <f t="shared" si="974"/>
        <v>#N/A</v>
      </c>
      <c r="V12429" s="36" t="e">
        <f t="shared" si="976"/>
        <v>#N/A</v>
      </c>
      <c r="W12429" s="29" t="e">
        <f t="shared" si="973"/>
        <v>#N/A</v>
      </c>
      <c r="X12429" s="37" t="e">
        <f t="shared" si="977"/>
        <v>#N/A</v>
      </c>
      <c r="Y12429" s="37" t="e">
        <f t="shared" si="975"/>
        <v>#N/A</v>
      </c>
      <c r="Z12429" s="37"/>
      <c r="AA12429" s="37"/>
    </row>
    <row r="12430" spans="20:27">
      <c r="T12430" s="26">
        <v>12410</v>
      </c>
      <c r="U12430" s="26" t="e">
        <f t="shared" si="974"/>
        <v>#N/A</v>
      </c>
      <c r="V12430" s="36" t="e">
        <f t="shared" si="976"/>
        <v>#N/A</v>
      </c>
      <c r="W12430" s="29" t="e">
        <f t="shared" si="973"/>
        <v>#N/A</v>
      </c>
      <c r="X12430" s="37" t="e">
        <f t="shared" si="977"/>
        <v>#N/A</v>
      </c>
      <c r="Y12430" s="37" t="e">
        <f t="shared" si="975"/>
        <v>#N/A</v>
      </c>
      <c r="Z12430" s="37"/>
      <c r="AA12430" s="37"/>
    </row>
    <row r="12431" spans="20:27">
      <c r="T12431" s="26">
        <v>12411</v>
      </c>
      <c r="U12431" s="26" t="e">
        <f t="shared" si="974"/>
        <v>#N/A</v>
      </c>
      <c r="V12431" s="36" t="e">
        <f t="shared" si="976"/>
        <v>#N/A</v>
      </c>
      <c r="W12431" s="29" t="e">
        <f t="shared" si="973"/>
        <v>#N/A</v>
      </c>
      <c r="X12431" s="37" t="e">
        <f t="shared" si="977"/>
        <v>#N/A</v>
      </c>
      <c r="Y12431" s="37" t="e">
        <f t="shared" si="975"/>
        <v>#N/A</v>
      </c>
      <c r="Z12431" s="37"/>
      <c r="AA12431" s="37"/>
    </row>
    <row r="12432" spans="20:27">
      <c r="T12432" s="26">
        <v>12412</v>
      </c>
      <c r="U12432" s="26" t="e">
        <f t="shared" si="974"/>
        <v>#N/A</v>
      </c>
      <c r="V12432" s="36" t="e">
        <f t="shared" si="976"/>
        <v>#N/A</v>
      </c>
      <c r="W12432" s="29" t="e">
        <f t="shared" si="973"/>
        <v>#N/A</v>
      </c>
      <c r="X12432" s="37" t="e">
        <f t="shared" si="977"/>
        <v>#N/A</v>
      </c>
      <c r="Y12432" s="37" t="e">
        <f t="shared" si="975"/>
        <v>#N/A</v>
      </c>
      <c r="Z12432" s="37"/>
      <c r="AA12432" s="37"/>
    </row>
    <row r="12433" spans="20:27">
      <c r="T12433" s="26">
        <v>12413</v>
      </c>
      <c r="U12433" s="26" t="e">
        <f t="shared" si="974"/>
        <v>#N/A</v>
      </c>
      <c r="V12433" s="36" t="e">
        <f t="shared" si="976"/>
        <v>#N/A</v>
      </c>
      <c r="W12433" s="29" t="e">
        <f t="shared" si="973"/>
        <v>#N/A</v>
      </c>
      <c r="X12433" s="37" t="e">
        <f t="shared" si="977"/>
        <v>#N/A</v>
      </c>
      <c r="Y12433" s="37" t="e">
        <f t="shared" si="975"/>
        <v>#N/A</v>
      </c>
      <c r="Z12433" s="37"/>
      <c r="AA12433" s="37"/>
    </row>
    <row r="12434" spans="20:27">
      <c r="T12434" s="26">
        <v>12414</v>
      </c>
      <c r="U12434" s="26" t="e">
        <f t="shared" si="974"/>
        <v>#N/A</v>
      </c>
      <c r="V12434" s="36" t="e">
        <f t="shared" si="976"/>
        <v>#N/A</v>
      </c>
      <c r="W12434" s="29" t="e">
        <f t="shared" si="973"/>
        <v>#N/A</v>
      </c>
      <c r="X12434" s="37" t="e">
        <f t="shared" si="977"/>
        <v>#N/A</v>
      </c>
      <c r="Y12434" s="37" t="e">
        <f t="shared" si="975"/>
        <v>#N/A</v>
      </c>
      <c r="Z12434" s="37"/>
      <c r="AA12434" s="37"/>
    </row>
    <row r="12435" spans="20:27">
      <c r="T12435" s="26">
        <v>12415</v>
      </c>
      <c r="U12435" s="26" t="e">
        <f t="shared" si="974"/>
        <v>#N/A</v>
      </c>
      <c r="V12435" s="36" t="e">
        <f t="shared" si="976"/>
        <v>#N/A</v>
      </c>
      <c r="W12435" s="29" t="e">
        <f t="shared" si="973"/>
        <v>#N/A</v>
      </c>
      <c r="X12435" s="37" t="e">
        <f t="shared" si="977"/>
        <v>#N/A</v>
      </c>
      <c r="Y12435" s="37" t="e">
        <f t="shared" si="975"/>
        <v>#N/A</v>
      </c>
      <c r="Z12435" s="37"/>
      <c r="AA12435" s="37"/>
    </row>
    <row r="12436" spans="20:27">
      <c r="T12436" s="26">
        <v>12416</v>
      </c>
      <c r="U12436" s="26" t="e">
        <f t="shared" si="974"/>
        <v>#N/A</v>
      </c>
      <c r="V12436" s="36" t="e">
        <f t="shared" si="976"/>
        <v>#N/A</v>
      </c>
      <c r="W12436" s="29" t="e">
        <f t="shared" si="973"/>
        <v>#N/A</v>
      </c>
      <c r="X12436" s="37" t="e">
        <f t="shared" si="977"/>
        <v>#N/A</v>
      </c>
      <c r="Y12436" s="37" t="e">
        <f t="shared" si="975"/>
        <v>#N/A</v>
      </c>
      <c r="Z12436" s="37"/>
      <c r="AA12436" s="37"/>
    </row>
    <row r="12437" spans="20:27">
      <c r="T12437" s="26">
        <v>12417</v>
      </c>
      <c r="U12437" s="26" t="e">
        <f t="shared" si="974"/>
        <v>#N/A</v>
      </c>
      <c r="V12437" s="36" t="e">
        <f t="shared" si="976"/>
        <v>#N/A</v>
      </c>
      <c r="W12437" s="29" t="e">
        <f t="shared" ref="W12437:W12500" si="978">IF(U12437="",(#N/A),V12437)</f>
        <v>#N/A</v>
      </c>
      <c r="X12437" s="37" t="e">
        <f t="shared" si="977"/>
        <v>#N/A</v>
      </c>
      <c r="Y12437" s="37" t="e">
        <f t="shared" si="975"/>
        <v>#N/A</v>
      </c>
      <c r="Z12437" s="37"/>
      <c r="AA12437" s="37"/>
    </row>
    <row r="12438" spans="20:27">
      <c r="T12438" s="26">
        <v>12418</v>
      </c>
      <c r="U12438" s="26" t="e">
        <f t="shared" ref="U12438:U12501" si="979">IF(MAX(D$20:D$64)&lt;T12438,(#N/A),T12438)</f>
        <v>#N/A</v>
      </c>
      <c r="V12438" s="36" t="e">
        <f t="shared" si="976"/>
        <v>#N/A</v>
      </c>
      <c r="W12438" s="29" t="e">
        <f t="shared" si="978"/>
        <v>#N/A</v>
      </c>
      <c r="X12438" s="37" t="e">
        <f t="shared" si="977"/>
        <v>#N/A</v>
      </c>
      <c r="Y12438" s="37" t="e">
        <f t="shared" si="975"/>
        <v>#N/A</v>
      </c>
      <c r="Z12438" s="37"/>
      <c r="AA12438" s="37"/>
    </row>
    <row r="12439" spans="20:27">
      <c r="T12439" s="26">
        <v>12419</v>
      </c>
      <c r="U12439" s="26" t="e">
        <f t="shared" si="979"/>
        <v>#N/A</v>
      </c>
      <c r="V12439" s="36" t="e">
        <f t="shared" si="976"/>
        <v>#N/A</v>
      </c>
      <c r="W12439" s="29" t="e">
        <f t="shared" si="978"/>
        <v>#N/A</v>
      </c>
      <c r="X12439" s="37" t="e">
        <f t="shared" si="977"/>
        <v>#N/A</v>
      </c>
      <c r="Y12439" s="37" t="e">
        <f t="shared" si="975"/>
        <v>#N/A</v>
      </c>
      <c r="Z12439" s="37"/>
      <c r="AA12439" s="37"/>
    </row>
    <row r="12440" spans="20:27">
      <c r="T12440" s="26">
        <v>12420</v>
      </c>
      <c r="U12440" s="26" t="e">
        <f t="shared" si="979"/>
        <v>#N/A</v>
      </c>
      <c r="V12440" s="36" t="e">
        <f t="shared" si="976"/>
        <v>#N/A</v>
      </c>
      <c r="W12440" s="29" t="e">
        <f t="shared" si="978"/>
        <v>#N/A</v>
      </c>
      <c r="X12440" s="37" t="e">
        <f t="shared" si="977"/>
        <v>#N/A</v>
      </c>
      <c r="Y12440" s="37" t="e">
        <f t="shared" si="975"/>
        <v>#N/A</v>
      </c>
      <c r="Z12440" s="37"/>
      <c r="AA12440" s="37"/>
    </row>
    <row r="12441" spans="20:27">
      <c r="T12441" s="26">
        <v>12421</v>
      </c>
      <c r="U12441" s="26" t="e">
        <f t="shared" si="979"/>
        <v>#N/A</v>
      </c>
      <c r="V12441" s="36" t="e">
        <f t="shared" si="976"/>
        <v>#N/A</v>
      </c>
      <c r="W12441" s="29" t="e">
        <f t="shared" si="978"/>
        <v>#N/A</v>
      </c>
      <c r="X12441" s="37" t="e">
        <f t="shared" si="977"/>
        <v>#N/A</v>
      </c>
      <c r="Y12441" s="37" t="e">
        <f t="shared" si="975"/>
        <v>#N/A</v>
      </c>
      <c r="Z12441" s="37"/>
      <c r="AA12441" s="37"/>
    </row>
    <row r="12442" spans="20:27">
      <c r="T12442" s="26">
        <v>12422</v>
      </c>
      <c r="U12442" s="26" t="e">
        <f t="shared" si="979"/>
        <v>#N/A</v>
      </c>
      <c r="V12442" s="36" t="e">
        <f t="shared" si="976"/>
        <v>#N/A</v>
      </c>
      <c r="W12442" s="29" t="e">
        <f t="shared" si="978"/>
        <v>#N/A</v>
      </c>
      <c r="X12442" s="37" t="e">
        <f t="shared" si="977"/>
        <v>#N/A</v>
      </c>
      <c r="Y12442" s="37" t="e">
        <f t="shared" si="975"/>
        <v>#N/A</v>
      </c>
      <c r="Z12442" s="37"/>
      <c r="AA12442" s="37"/>
    </row>
    <row r="12443" spans="20:27">
      <c r="T12443" s="26">
        <v>12423</v>
      </c>
      <c r="U12443" s="26" t="e">
        <f t="shared" si="979"/>
        <v>#N/A</v>
      </c>
      <c r="V12443" s="36" t="e">
        <f t="shared" si="976"/>
        <v>#N/A</v>
      </c>
      <c r="W12443" s="29" t="e">
        <f t="shared" si="978"/>
        <v>#N/A</v>
      </c>
      <c r="X12443" s="37" t="e">
        <f t="shared" si="977"/>
        <v>#N/A</v>
      </c>
      <c r="Y12443" s="37" t="e">
        <f t="shared" si="975"/>
        <v>#N/A</v>
      </c>
      <c r="Z12443" s="37"/>
      <c r="AA12443" s="37"/>
    </row>
    <row r="12444" spans="20:27">
      <c r="T12444" s="26">
        <v>12424</v>
      </c>
      <c r="U12444" s="26" t="e">
        <f t="shared" si="979"/>
        <v>#N/A</v>
      </c>
      <c r="V12444" s="36" t="e">
        <f t="shared" si="976"/>
        <v>#N/A</v>
      </c>
      <c r="W12444" s="29" t="e">
        <f t="shared" si="978"/>
        <v>#N/A</v>
      </c>
      <c r="X12444" s="37" t="e">
        <f t="shared" si="977"/>
        <v>#N/A</v>
      </c>
      <c r="Y12444" s="37" t="e">
        <f t="shared" si="975"/>
        <v>#N/A</v>
      </c>
      <c r="Z12444" s="37"/>
      <c r="AA12444" s="37"/>
    </row>
    <row r="12445" spans="20:27">
      <c r="T12445" s="26">
        <v>12425</v>
      </c>
      <c r="U12445" s="26" t="e">
        <f t="shared" si="979"/>
        <v>#N/A</v>
      </c>
      <c r="V12445" s="36" t="e">
        <f t="shared" si="976"/>
        <v>#N/A</v>
      </c>
      <c r="W12445" s="29" t="e">
        <f t="shared" si="978"/>
        <v>#N/A</v>
      </c>
      <c r="X12445" s="37" t="e">
        <f t="shared" si="977"/>
        <v>#N/A</v>
      </c>
      <c r="Y12445" s="37" t="e">
        <f t="shared" si="975"/>
        <v>#N/A</v>
      </c>
      <c r="Z12445" s="37"/>
      <c r="AA12445" s="37"/>
    </row>
    <row r="12446" spans="20:27">
      <c r="T12446" s="26">
        <v>12426</v>
      </c>
      <c r="U12446" s="26" t="e">
        <f t="shared" si="979"/>
        <v>#N/A</v>
      </c>
      <c r="V12446" s="36" t="e">
        <f t="shared" si="976"/>
        <v>#N/A</v>
      </c>
      <c r="W12446" s="29" t="e">
        <f t="shared" si="978"/>
        <v>#N/A</v>
      </c>
      <c r="X12446" s="37" t="e">
        <f t="shared" si="977"/>
        <v>#N/A</v>
      </c>
      <c r="Y12446" s="37" t="e">
        <f t="shared" si="975"/>
        <v>#N/A</v>
      </c>
      <c r="Z12446" s="37"/>
      <c r="AA12446" s="37"/>
    </row>
    <row r="12447" spans="20:27">
      <c r="T12447" s="26">
        <v>12427</v>
      </c>
      <c r="U12447" s="26" t="e">
        <f t="shared" si="979"/>
        <v>#N/A</v>
      </c>
      <c r="V12447" s="36" t="e">
        <f t="shared" si="976"/>
        <v>#N/A</v>
      </c>
      <c r="W12447" s="29" t="e">
        <f t="shared" si="978"/>
        <v>#N/A</v>
      </c>
      <c r="X12447" s="37" t="e">
        <f t="shared" si="977"/>
        <v>#N/A</v>
      </c>
      <c r="Y12447" s="37" t="e">
        <f t="shared" ref="Y12447:Y12510" si="980">IF(($K$60+15)&gt;T12447,K$23*EXP(M$22*LOG(T12447/O$23)),(#N/A))</f>
        <v>#N/A</v>
      </c>
      <c r="Z12447" s="37"/>
      <c r="AA12447" s="37"/>
    </row>
    <row r="12448" spans="20:27">
      <c r="T12448" s="26">
        <v>12428</v>
      </c>
      <c r="U12448" s="26" t="e">
        <f t="shared" si="979"/>
        <v>#N/A</v>
      </c>
      <c r="V12448" s="36" t="e">
        <f t="shared" si="976"/>
        <v>#N/A</v>
      </c>
      <c r="W12448" s="29" t="e">
        <f t="shared" si="978"/>
        <v>#N/A</v>
      </c>
      <c r="X12448" s="37" t="e">
        <f t="shared" si="977"/>
        <v>#N/A</v>
      </c>
      <c r="Y12448" s="37" t="e">
        <f t="shared" si="980"/>
        <v>#N/A</v>
      </c>
      <c r="Z12448" s="37"/>
      <c r="AA12448" s="37"/>
    </row>
    <row r="12449" spans="20:27">
      <c r="T12449" s="26">
        <v>12429</v>
      </c>
      <c r="U12449" s="26" t="e">
        <f t="shared" si="979"/>
        <v>#N/A</v>
      </c>
      <c r="V12449" s="36" t="e">
        <f t="shared" si="976"/>
        <v>#N/A</v>
      </c>
      <c r="W12449" s="29" t="e">
        <f t="shared" si="978"/>
        <v>#N/A</v>
      </c>
      <c r="X12449" s="37" t="e">
        <f t="shared" si="977"/>
        <v>#N/A</v>
      </c>
      <c r="Y12449" s="37" t="e">
        <f t="shared" si="980"/>
        <v>#N/A</v>
      </c>
      <c r="Z12449" s="37"/>
      <c r="AA12449" s="37"/>
    </row>
    <row r="12450" spans="20:27">
      <c r="T12450" s="26">
        <v>12430</v>
      </c>
      <c r="U12450" s="26" t="e">
        <f t="shared" si="979"/>
        <v>#N/A</v>
      </c>
      <c r="V12450" s="36" t="e">
        <f t="shared" si="976"/>
        <v>#N/A</v>
      </c>
      <c r="W12450" s="29" t="e">
        <f t="shared" si="978"/>
        <v>#N/A</v>
      </c>
      <c r="X12450" s="37" t="e">
        <f t="shared" si="977"/>
        <v>#N/A</v>
      </c>
      <c r="Y12450" s="37" t="e">
        <f t="shared" si="980"/>
        <v>#N/A</v>
      </c>
      <c r="Z12450" s="37"/>
      <c r="AA12450" s="37"/>
    </row>
    <row r="12451" spans="20:27">
      <c r="T12451" s="26">
        <v>12431</v>
      </c>
      <c r="U12451" s="26" t="e">
        <f t="shared" si="979"/>
        <v>#N/A</v>
      </c>
      <c r="V12451" s="36" t="e">
        <f t="shared" si="976"/>
        <v>#N/A</v>
      </c>
      <c r="W12451" s="29" t="e">
        <f t="shared" si="978"/>
        <v>#N/A</v>
      </c>
      <c r="X12451" s="37" t="e">
        <f t="shared" si="977"/>
        <v>#N/A</v>
      </c>
      <c r="Y12451" s="37" t="e">
        <f t="shared" si="980"/>
        <v>#N/A</v>
      </c>
      <c r="Z12451" s="37"/>
      <c r="AA12451" s="37"/>
    </row>
    <row r="12452" spans="20:27">
      <c r="T12452" s="26">
        <v>12432</v>
      </c>
      <c r="U12452" s="26" t="e">
        <f t="shared" si="979"/>
        <v>#N/A</v>
      </c>
      <c r="V12452" s="36" t="e">
        <f t="shared" si="976"/>
        <v>#N/A</v>
      </c>
      <c r="W12452" s="29" t="e">
        <f t="shared" si="978"/>
        <v>#N/A</v>
      </c>
      <c r="X12452" s="37" t="e">
        <f t="shared" si="977"/>
        <v>#N/A</v>
      </c>
      <c r="Y12452" s="37" t="e">
        <f t="shared" si="980"/>
        <v>#N/A</v>
      </c>
      <c r="Z12452" s="37"/>
      <c r="AA12452" s="37"/>
    </row>
    <row r="12453" spans="20:27">
      <c r="T12453" s="26">
        <v>12433</v>
      </c>
      <c r="U12453" s="26" t="e">
        <f t="shared" si="979"/>
        <v>#N/A</v>
      </c>
      <c r="V12453" s="36" t="e">
        <f t="shared" si="976"/>
        <v>#N/A</v>
      </c>
      <c r="W12453" s="29" t="e">
        <f t="shared" si="978"/>
        <v>#N/A</v>
      </c>
      <c r="X12453" s="37" t="e">
        <f t="shared" si="977"/>
        <v>#N/A</v>
      </c>
      <c r="Y12453" s="37" t="e">
        <f t="shared" si="980"/>
        <v>#N/A</v>
      </c>
      <c r="Z12453" s="37"/>
      <c r="AA12453" s="37"/>
    </row>
    <row r="12454" spans="20:27">
      <c r="T12454" s="26">
        <v>12434</v>
      </c>
      <c r="U12454" s="26" t="e">
        <f t="shared" si="979"/>
        <v>#N/A</v>
      </c>
      <c r="V12454" s="36" t="e">
        <f t="shared" si="976"/>
        <v>#N/A</v>
      </c>
      <c r="W12454" s="29" t="e">
        <f t="shared" si="978"/>
        <v>#N/A</v>
      </c>
      <c r="X12454" s="37" t="e">
        <f t="shared" si="977"/>
        <v>#N/A</v>
      </c>
      <c r="Y12454" s="37" t="e">
        <f t="shared" si="980"/>
        <v>#N/A</v>
      </c>
      <c r="Z12454" s="37"/>
      <c r="AA12454" s="37"/>
    </row>
    <row r="12455" spans="20:27">
      <c r="T12455" s="26">
        <v>12435</v>
      </c>
      <c r="U12455" s="26" t="e">
        <f t="shared" si="979"/>
        <v>#N/A</v>
      </c>
      <c r="V12455" s="36" t="e">
        <f t="shared" si="976"/>
        <v>#N/A</v>
      </c>
      <c r="W12455" s="29" t="e">
        <f t="shared" si="978"/>
        <v>#N/A</v>
      </c>
      <c r="X12455" s="37" t="e">
        <f t="shared" si="977"/>
        <v>#N/A</v>
      </c>
      <c r="Y12455" s="37" t="e">
        <f t="shared" si="980"/>
        <v>#N/A</v>
      </c>
      <c r="Z12455" s="37"/>
      <c r="AA12455" s="37"/>
    </row>
    <row r="12456" spans="20:27">
      <c r="T12456" s="26">
        <v>12436</v>
      </c>
      <c r="U12456" s="26" t="e">
        <f t="shared" si="979"/>
        <v>#N/A</v>
      </c>
      <c r="V12456" s="36" t="e">
        <f t="shared" si="976"/>
        <v>#N/A</v>
      </c>
      <c r="W12456" s="29" t="e">
        <f t="shared" si="978"/>
        <v>#N/A</v>
      </c>
      <c r="X12456" s="37" t="e">
        <f t="shared" si="977"/>
        <v>#N/A</v>
      </c>
      <c r="Y12456" s="37" t="e">
        <f t="shared" si="980"/>
        <v>#N/A</v>
      </c>
      <c r="Z12456" s="37"/>
      <c r="AA12456" s="37"/>
    </row>
    <row r="12457" spans="20:27">
      <c r="T12457" s="26">
        <v>12437</v>
      </c>
      <c r="U12457" s="26" t="e">
        <f t="shared" si="979"/>
        <v>#N/A</v>
      </c>
      <c r="V12457" s="36" t="e">
        <f t="shared" si="976"/>
        <v>#N/A</v>
      </c>
      <c r="W12457" s="29" t="e">
        <f t="shared" si="978"/>
        <v>#N/A</v>
      </c>
      <c r="X12457" s="37" t="e">
        <f t="shared" si="977"/>
        <v>#N/A</v>
      </c>
      <c r="Y12457" s="37" t="e">
        <f t="shared" si="980"/>
        <v>#N/A</v>
      </c>
      <c r="Z12457" s="37"/>
      <c r="AA12457" s="37"/>
    </row>
    <row r="12458" spans="20:27">
      <c r="T12458" s="26">
        <v>12438</v>
      </c>
      <c r="U12458" s="26" t="e">
        <f t="shared" si="979"/>
        <v>#N/A</v>
      </c>
      <c r="V12458" s="36" t="e">
        <f t="shared" si="976"/>
        <v>#N/A</v>
      </c>
      <c r="W12458" s="29" t="e">
        <f t="shared" si="978"/>
        <v>#N/A</v>
      </c>
      <c r="X12458" s="37" t="e">
        <f t="shared" si="977"/>
        <v>#N/A</v>
      </c>
      <c r="Y12458" s="37" t="e">
        <f t="shared" si="980"/>
        <v>#N/A</v>
      </c>
      <c r="Z12458" s="37"/>
      <c r="AA12458" s="37"/>
    </row>
    <row r="12459" spans="20:27">
      <c r="T12459" s="26">
        <v>12439</v>
      </c>
      <c r="U12459" s="26" t="e">
        <f t="shared" si="979"/>
        <v>#N/A</v>
      </c>
      <c r="V12459" s="36" t="e">
        <f t="shared" si="976"/>
        <v>#N/A</v>
      </c>
      <c r="W12459" s="29" t="e">
        <f t="shared" si="978"/>
        <v>#N/A</v>
      </c>
      <c r="X12459" s="37" t="e">
        <f t="shared" si="977"/>
        <v>#N/A</v>
      </c>
      <c r="Y12459" s="37" t="e">
        <f t="shared" si="980"/>
        <v>#N/A</v>
      </c>
      <c r="Z12459" s="37"/>
      <c r="AA12459" s="37"/>
    </row>
    <row r="12460" spans="20:27">
      <c r="T12460" s="26">
        <v>12440</v>
      </c>
      <c r="U12460" s="26" t="e">
        <f t="shared" si="979"/>
        <v>#N/A</v>
      </c>
      <c r="V12460" s="36" t="e">
        <f t="shared" si="976"/>
        <v>#N/A</v>
      </c>
      <c r="W12460" s="29" t="e">
        <f t="shared" si="978"/>
        <v>#N/A</v>
      </c>
      <c r="X12460" s="37" t="e">
        <f t="shared" si="977"/>
        <v>#N/A</v>
      </c>
      <c r="Y12460" s="37" t="e">
        <f t="shared" si="980"/>
        <v>#N/A</v>
      </c>
      <c r="Z12460" s="37"/>
      <c r="AA12460" s="37"/>
    </row>
    <row r="12461" spans="20:27">
      <c r="T12461" s="26">
        <v>12441</v>
      </c>
      <c r="U12461" s="26" t="e">
        <f t="shared" si="979"/>
        <v>#N/A</v>
      </c>
      <c r="V12461" s="36" t="e">
        <f t="shared" si="976"/>
        <v>#N/A</v>
      </c>
      <c r="W12461" s="29" t="e">
        <f t="shared" si="978"/>
        <v>#N/A</v>
      </c>
      <c r="X12461" s="37" t="e">
        <f t="shared" si="977"/>
        <v>#N/A</v>
      </c>
      <c r="Y12461" s="37" t="e">
        <f t="shared" si="980"/>
        <v>#N/A</v>
      </c>
      <c r="Z12461" s="37"/>
      <c r="AA12461" s="37"/>
    </row>
    <row r="12462" spans="20:27">
      <c r="T12462" s="26">
        <v>12442</v>
      </c>
      <c r="U12462" s="26" t="e">
        <f t="shared" si="979"/>
        <v>#N/A</v>
      </c>
      <c r="V12462" s="36" t="e">
        <f t="shared" si="976"/>
        <v>#N/A</v>
      </c>
      <c r="W12462" s="29" t="e">
        <f t="shared" si="978"/>
        <v>#N/A</v>
      </c>
      <c r="X12462" s="37" t="e">
        <f t="shared" si="977"/>
        <v>#N/A</v>
      </c>
      <c r="Y12462" s="37" t="e">
        <f t="shared" si="980"/>
        <v>#N/A</v>
      </c>
      <c r="Z12462" s="37"/>
      <c r="AA12462" s="37"/>
    </row>
    <row r="12463" spans="20:27">
      <c r="T12463" s="26">
        <v>12443</v>
      </c>
      <c r="U12463" s="26" t="e">
        <f t="shared" si="979"/>
        <v>#N/A</v>
      </c>
      <c r="V12463" s="36" t="e">
        <f t="shared" si="976"/>
        <v>#N/A</v>
      </c>
      <c r="W12463" s="29" t="e">
        <f t="shared" si="978"/>
        <v>#N/A</v>
      </c>
      <c r="X12463" s="37" t="e">
        <f t="shared" si="977"/>
        <v>#N/A</v>
      </c>
      <c r="Y12463" s="37" t="e">
        <f t="shared" si="980"/>
        <v>#N/A</v>
      </c>
      <c r="Z12463" s="37"/>
      <c r="AA12463" s="37"/>
    </row>
    <row r="12464" spans="20:27">
      <c r="T12464" s="26">
        <v>12444</v>
      </c>
      <c r="U12464" s="26" t="e">
        <f t="shared" si="979"/>
        <v>#N/A</v>
      </c>
      <c r="V12464" s="36" t="e">
        <f t="shared" si="976"/>
        <v>#N/A</v>
      </c>
      <c r="W12464" s="29" t="e">
        <f t="shared" si="978"/>
        <v>#N/A</v>
      </c>
      <c r="X12464" s="37" t="e">
        <f t="shared" si="977"/>
        <v>#N/A</v>
      </c>
      <c r="Y12464" s="37" t="e">
        <f t="shared" si="980"/>
        <v>#N/A</v>
      </c>
      <c r="Z12464" s="37"/>
      <c r="AA12464" s="37"/>
    </row>
    <row r="12465" spans="20:27">
      <c r="T12465" s="26">
        <v>12445</v>
      </c>
      <c r="U12465" s="26" t="e">
        <f t="shared" si="979"/>
        <v>#N/A</v>
      </c>
      <c r="V12465" s="36" t="e">
        <f t="shared" si="976"/>
        <v>#N/A</v>
      </c>
      <c r="W12465" s="29" t="e">
        <f t="shared" si="978"/>
        <v>#N/A</v>
      </c>
      <c r="X12465" s="37" t="e">
        <f t="shared" si="977"/>
        <v>#N/A</v>
      </c>
      <c r="Y12465" s="37" t="e">
        <f t="shared" si="980"/>
        <v>#N/A</v>
      </c>
      <c r="Z12465" s="37"/>
      <c r="AA12465" s="37"/>
    </row>
    <row r="12466" spans="20:27">
      <c r="T12466" s="26">
        <v>12446</v>
      </c>
      <c r="U12466" s="26" t="e">
        <f t="shared" si="979"/>
        <v>#N/A</v>
      </c>
      <c r="V12466" s="36" t="e">
        <f t="shared" si="976"/>
        <v>#N/A</v>
      </c>
      <c r="W12466" s="29" t="e">
        <f t="shared" si="978"/>
        <v>#N/A</v>
      </c>
      <c r="X12466" s="37" t="e">
        <f t="shared" si="977"/>
        <v>#N/A</v>
      </c>
      <c r="Y12466" s="37" t="e">
        <f t="shared" si="980"/>
        <v>#N/A</v>
      </c>
      <c r="Z12466" s="37"/>
      <c r="AA12466" s="37"/>
    </row>
    <row r="12467" spans="20:27">
      <c r="T12467" s="26">
        <v>12447</v>
      </c>
      <c r="U12467" s="26" t="e">
        <f t="shared" si="979"/>
        <v>#N/A</v>
      </c>
      <c r="V12467" s="36" t="e">
        <f t="shared" si="976"/>
        <v>#N/A</v>
      </c>
      <c r="W12467" s="29" t="e">
        <f t="shared" si="978"/>
        <v>#N/A</v>
      </c>
      <c r="X12467" s="37" t="e">
        <f t="shared" si="977"/>
        <v>#N/A</v>
      </c>
      <c r="Y12467" s="37" t="e">
        <f t="shared" si="980"/>
        <v>#N/A</v>
      </c>
      <c r="Z12467" s="37"/>
      <c r="AA12467" s="37"/>
    </row>
    <row r="12468" spans="20:27">
      <c r="T12468" s="26">
        <v>12448</v>
      </c>
      <c r="U12468" s="26" t="e">
        <f t="shared" si="979"/>
        <v>#N/A</v>
      </c>
      <c r="V12468" s="36" t="e">
        <f t="shared" si="976"/>
        <v>#N/A</v>
      </c>
      <c r="W12468" s="29" t="e">
        <f t="shared" si="978"/>
        <v>#N/A</v>
      </c>
      <c r="X12468" s="37" t="e">
        <f t="shared" si="977"/>
        <v>#N/A</v>
      </c>
      <c r="Y12468" s="37" t="e">
        <f t="shared" si="980"/>
        <v>#N/A</v>
      </c>
      <c r="Z12468" s="37"/>
      <c r="AA12468" s="37"/>
    </row>
    <row r="12469" spans="20:27">
      <c r="T12469" s="26">
        <v>12449</v>
      </c>
      <c r="U12469" s="26" t="e">
        <f t="shared" si="979"/>
        <v>#N/A</v>
      </c>
      <c r="V12469" s="36" t="e">
        <f t="shared" si="976"/>
        <v>#N/A</v>
      </c>
      <c r="W12469" s="29" t="e">
        <f t="shared" si="978"/>
        <v>#N/A</v>
      </c>
      <c r="X12469" s="37" t="e">
        <f t="shared" si="977"/>
        <v>#N/A</v>
      </c>
      <c r="Y12469" s="37" t="e">
        <f t="shared" si="980"/>
        <v>#N/A</v>
      </c>
      <c r="Z12469" s="37"/>
      <c r="AA12469" s="37"/>
    </row>
    <row r="12470" spans="20:27">
      <c r="T12470" s="26">
        <v>12450</v>
      </c>
      <c r="U12470" s="26" t="e">
        <f t="shared" si="979"/>
        <v>#N/A</v>
      </c>
      <c r="V12470" s="36" t="e">
        <f t="shared" si="976"/>
        <v>#N/A</v>
      </c>
      <c r="W12470" s="29" t="e">
        <f t="shared" si="978"/>
        <v>#N/A</v>
      </c>
      <c r="X12470" s="37" t="e">
        <f t="shared" si="977"/>
        <v>#N/A</v>
      </c>
      <c r="Y12470" s="37" t="e">
        <f t="shared" si="980"/>
        <v>#N/A</v>
      </c>
      <c r="Z12470" s="37"/>
      <c r="AA12470" s="37"/>
    </row>
    <row r="12471" spans="20:27">
      <c r="T12471" s="26">
        <v>12451</v>
      </c>
      <c r="U12471" s="26" t="e">
        <f t="shared" si="979"/>
        <v>#N/A</v>
      </c>
      <c r="V12471" s="36" t="e">
        <f t="shared" si="976"/>
        <v>#N/A</v>
      </c>
      <c r="W12471" s="29" t="e">
        <f t="shared" si="978"/>
        <v>#N/A</v>
      </c>
      <c r="X12471" s="37" t="e">
        <f t="shared" si="977"/>
        <v>#N/A</v>
      </c>
      <c r="Y12471" s="37" t="e">
        <f t="shared" si="980"/>
        <v>#N/A</v>
      </c>
      <c r="Z12471" s="37"/>
      <c r="AA12471" s="37"/>
    </row>
    <row r="12472" spans="20:27">
      <c r="T12472" s="26">
        <v>12452</v>
      </c>
      <c r="U12472" s="26" t="e">
        <f t="shared" si="979"/>
        <v>#N/A</v>
      </c>
      <c r="V12472" s="36" t="e">
        <f t="shared" si="976"/>
        <v>#N/A</v>
      </c>
      <c r="W12472" s="29" t="e">
        <f t="shared" si="978"/>
        <v>#N/A</v>
      </c>
      <c r="X12472" s="37" t="e">
        <f t="shared" si="977"/>
        <v>#N/A</v>
      </c>
      <c r="Y12472" s="37" t="e">
        <f t="shared" si="980"/>
        <v>#N/A</v>
      </c>
      <c r="Z12472" s="37"/>
      <c r="AA12472" s="37"/>
    </row>
    <row r="12473" spans="20:27">
      <c r="T12473" s="26">
        <v>12453</v>
      </c>
      <c r="U12473" s="26" t="e">
        <f t="shared" si="979"/>
        <v>#N/A</v>
      </c>
      <c r="V12473" s="36" t="e">
        <f t="shared" si="976"/>
        <v>#N/A</v>
      </c>
      <c r="W12473" s="29" t="e">
        <f t="shared" si="978"/>
        <v>#N/A</v>
      </c>
      <c r="X12473" s="37" t="e">
        <f t="shared" si="977"/>
        <v>#N/A</v>
      </c>
      <c r="Y12473" s="37" t="e">
        <f t="shared" si="980"/>
        <v>#N/A</v>
      </c>
      <c r="Z12473" s="37"/>
      <c r="AA12473" s="37"/>
    </row>
    <row r="12474" spans="20:27">
      <c r="T12474" s="26">
        <v>12454</v>
      </c>
      <c r="U12474" s="26" t="e">
        <f t="shared" si="979"/>
        <v>#N/A</v>
      </c>
      <c r="V12474" s="36" t="e">
        <f t="shared" si="976"/>
        <v>#N/A</v>
      </c>
      <c r="W12474" s="29" t="e">
        <f t="shared" si="978"/>
        <v>#N/A</v>
      </c>
      <c r="X12474" s="37" t="e">
        <f t="shared" si="977"/>
        <v>#N/A</v>
      </c>
      <c r="Y12474" s="37" t="e">
        <f t="shared" si="980"/>
        <v>#N/A</v>
      </c>
      <c r="Z12474" s="37"/>
      <c r="AA12474" s="37"/>
    </row>
    <row r="12475" spans="20:27">
      <c r="T12475" s="26">
        <v>12455</v>
      </c>
      <c r="U12475" s="26" t="e">
        <f t="shared" si="979"/>
        <v>#N/A</v>
      </c>
      <c r="V12475" s="36" t="e">
        <f t="shared" si="976"/>
        <v>#N/A</v>
      </c>
      <c r="W12475" s="29" t="e">
        <f t="shared" si="978"/>
        <v>#N/A</v>
      </c>
      <c r="X12475" s="37" t="e">
        <f t="shared" si="977"/>
        <v>#N/A</v>
      </c>
      <c r="Y12475" s="37" t="e">
        <f t="shared" si="980"/>
        <v>#N/A</v>
      </c>
      <c r="Z12475" s="37"/>
      <c r="AA12475" s="37"/>
    </row>
    <row r="12476" spans="20:27">
      <c r="T12476" s="26">
        <v>12456</v>
      </c>
      <c r="U12476" s="26" t="e">
        <f t="shared" si="979"/>
        <v>#N/A</v>
      </c>
      <c r="V12476" s="36" t="e">
        <f t="shared" si="976"/>
        <v>#N/A</v>
      </c>
      <c r="W12476" s="29" t="e">
        <f t="shared" si="978"/>
        <v>#N/A</v>
      </c>
      <c r="X12476" s="37" t="e">
        <f t="shared" si="977"/>
        <v>#N/A</v>
      </c>
      <c r="Y12476" s="37" t="e">
        <f t="shared" si="980"/>
        <v>#N/A</v>
      </c>
      <c r="Z12476" s="37"/>
      <c r="AA12476" s="37"/>
    </row>
    <row r="12477" spans="20:27">
      <c r="T12477" s="26">
        <v>12457</v>
      </c>
      <c r="U12477" s="26" t="e">
        <f t="shared" si="979"/>
        <v>#N/A</v>
      </c>
      <c r="V12477" s="36" t="e">
        <f t="shared" si="976"/>
        <v>#N/A</v>
      </c>
      <c r="W12477" s="29" t="e">
        <f t="shared" si="978"/>
        <v>#N/A</v>
      </c>
      <c r="X12477" s="37" t="e">
        <f t="shared" si="977"/>
        <v>#N/A</v>
      </c>
      <c r="Y12477" s="37" t="e">
        <f t="shared" si="980"/>
        <v>#N/A</v>
      </c>
      <c r="Z12477" s="37"/>
      <c r="AA12477" s="37"/>
    </row>
    <row r="12478" spans="20:27">
      <c r="T12478" s="26">
        <v>12458</v>
      </c>
      <c r="U12478" s="26" t="e">
        <f t="shared" si="979"/>
        <v>#N/A</v>
      </c>
      <c r="V12478" s="36" t="e">
        <f t="shared" si="976"/>
        <v>#N/A</v>
      </c>
      <c r="W12478" s="29" t="e">
        <f t="shared" si="978"/>
        <v>#N/A</v>
      </c>
      <c r="X12478" s="37" t="e">
        <f t="shared" si="977"/>
        <v>#N/A</v>
      </c>
      <c r="Y12478" s="37" t="e">
        <f t="shared" si="980"/>
        <v>#N/A</v>
      </c>
      <c r="Z12478" s="37"/>
      <c r="AA12478" s="37"/>
    </row>
    <row r="12479" spans="20:27">
      <c r="T12479" s="26">
        <v>12459</v>
      </c>
      <c r="U12479" s="26" t="e">
        <f t="shared" si="979"/>
        <v>#N/A</v>
      </c>
      <c r="V12479" s="36" t="e">
        <f t="shared" si="976"/>
        <v>#N/A</v>
      </c>
      <c r="W12479" s="29" t="e">
        <f t="shared" si="978"/>
        <v>#N/A</v>
      </c>
      <c r="X12479" s="37" t="e">
        <f t="shared" si="977"/>
        <v>#N/A</v>
      </c>
      <c r="Y12479" s="37" t="e">
        <f t="shared" si="980"/>
        <v>#N/A</v>
      </c>
      <c r="Z12479" s="37"/>
      <c r="AA12479" s="37"/>
    </row>
    <row r="12480" spans="20:27">
      <c r="T12480" s="26">
        <v>12460</v>
      </c>
      <c r="U12480" s="26" t="e">
        <f t="shared" si="979"/>
        <v>#N/A</v>
      </c>
      <c r="V12480" s="36" t="e">
        <f t="shared" si="976"/>
        <v>#N/A</v>
      </c>
      <c r="W12480" s="29" t="e">
        <f t="shared" si="978"/>
        <v>#N/A</v>
      </c>
      <c r="X12480" s="37" t="e">
        <f t="shared" si="977"/>
        <v>#N/A</v>
      </c>
      <c r="Y12480" s="37" t="e">
        <f t="shared" si="980"/>
        <v>#N/A</v>
      </c>
      <c r="Z12480" s="37"/>
      <c r="AA12480" s="37"/>
    </row>
    <row r="12481" spans="20:27">
      <c r="T12481" s="26">
        <v>12461</v>
      </c>
      <c r="U12481" s="26" t="e">
        <f t="shared" si="979"/>
        <v>#N/A</v>
      </c>
      <c r="V12481" s="36" t="e">
        <f t="shared" si="976"/>
        <v>#N/A</v>
      </c>
      <c r="W12481" s="29" t="e">
        <f t="shared" si="978"/>
        <v>#N/A</v>
      </c>
      <c r="X12481" s="37" t="e">
        <f t="shared" si="977"/>
        <v>#N/A</v>
      </c>
      <c r="Y12481" s="37" t="e">
        <f t="shared" si="980"/>
        <v>#N/A</v>
      </c>
      <c r="Z12481" s="37"/>
      <c r="AA12481" s="37"/>
    </row>
    <row r="12482" spans="20:27">
      <c r="T12482" s="26">
        <v>12462</v>
      </c>
      <c r="U12482" s="26" t="e">
        <f t="shared" si="979"/>
        <v>#N/A</v>
      </c>
      <c r="V12482" s="36" t="e">
        <f t="shared" si="976"/>
        <v>#N/A</v>
      </c>
      <c r="W12482" s="29" t="e">
        <f t="shared" si="978"/>
        <v>#N/A</v>
      </c>
      <c r="X12482" s="37" t="e">
        <f t="shared" si="977"/>
        <v>#N/A</v>
      </c>
      <c r="Y12482" s="37" t="e">
        <f t="shared" si="980"/>
        <v>#N/A</v>
      </c>
      <c r="Z12482" s="37"/>
      <c r="AA12482" s="37"/>
    </row>
    <row r="12483" spans="20:27">
      <c r="T12483" s="26">
        <v>12463</v>
      </c>
      <c r="U12483" s="26" t="e">
        <f t="shared" si="979"/>
        <v>#N/A</v>
      </c>
      <c r="V12483" s="36" t="e">
        <f t="shared" si="976"/>
        <v>#N/A</v>
      </c>
      <c r="W12483" s="29" t="e">
        <f t="shared" si="978"/>
        <v>#N/A</v>
      </c>
      <c r="X12483" s="37" t="e">
        <f t="shared" si="977"/>
        <v>#N/A</v>
      </c>
      <c r="Y12483" s="37" t="e">
        <f t="shared" si="980"/>
        <v>#N/A</v>
      </c>
      <c r="Z12483" s="37"/>
      <c r="AA12483" s="37"/>
    </row>
    <row r="12484" spans="20:27">
      <c r="T12484" s="26">
        <v>12464</v>
      </c>
      <c r="U12484" s="26" t="e">
        <f t="shared" si="979"/>
        <v>#N/A</v>
      </c>
      <c r="V12484" s="36" t="e">
        <f t="shared" si="976"/>
        <v>#N/A</v>
      </c>
      <c r="W12484" s="29" t="e">
        <f t="shared" si="978"/>
        <v>#N/A</v>
      </c>
      <c r="X12484" s="37" t="e">
        <f t="shared" si="977"/>
        <v>#N/A</v>
      </c>
      <c r="Y12484" s="37" t="e">
        <f t="shared" si="980"/>
        <v>#N/A</v>
      </c>
      <c r="Z12484" s="37"/>
      <c r="AA12484" s="37"/>
    </row>
    <row r="12485" spans="20:27">
      <c r="T12485" s="26">
        <v>12465</v>
      </c>
      <c r="U12485" s="26" t="e">
        <f t="shared" si="979"/>
        <v>#N/A</v>
      </c>
      <c r="V12485" s="36" t="e">
        <f t="shared" si="976"/>
        <v>#N/A</v>
      </c>
      <c r="W12485" s="29" t="e">
        <f t="shared" si="978"/>
        <v>#N/A</v>
      </c>
      <c r="X12485" s="37" t="e">
        <f t="shared" si="977"/>
        <v>#N/A</v>
      </c>
      <c r="Y12485" s="37" t="e">
        <f t="shared" si="980"/>
        <v>#N/A</v>
      </c>
      <c r="Z12485" s="37"/>
      <c r="AA12485" s="37"/>
    </row>
    <row r="12486" spans="20:27">
      <c r="T12486" s="26">
        <v>12466</v>
      </c>
      <c r="U12486" s="26" t="e">
        <f t="shared" si="979"/>
        <v>#N/A</v>
      </c>
      <c r="V12486" s="36" t="e">
        <f t="shared" si="976"/>
        <v>#N/A</v>
      </c>
      <c r="W12486" s="29" t="e">
        <f t="shared" si="978"/>
        <v>#N/A</v>
      </c>
      <c r="X12486" s="37" t="e">
        <f t="shared" si="977"/>
        <v>#N/A</v>
      </c>
      <c r="Y12486" s="37" t="e">
        <f t="shared" si="980"/>
        <v>#N/A</v>
      </c>
      <c r="Z12486" s="37"/>
      <c r="AA12486" s="37"/>
    </row>
    <row r="12487" spans="20:27">
      <c r="T12487" s="26">
        <v>12467</v>
      </c>
      <c r="U12487" s="26" t="e">
        <f t="shared" si="979"/>
        <v>#N/A</v>
      </c>
      <c r="V12487" s="36" t="e">
        <f t="shared" si="976"/>
        <v>#N/A</v>
      </c>
      <c r="W12487" s="29" t="e">
        <f t="shared" si="978"/>
        <v>#N/A</v>
      </c>
      <c r="X12487" s="37" t="e">
        <f t="shared" si="977"/>
        <v>#N/A</v>
      </c>
      <c r="Y12487" s="37" t="e">
        <f t="shared" si="980"/>
        <v>#N/A</v>
      </c>
      <c r="Z12487" s="37"/>
      <c r="AA12487" s="37"/>
    </row>
    <row r="12488" spans="20:27">
      <c r="T12488" s="26">
        <v>12468</v>
      </c>
      <c r="U12488" s="26" t="e">
        <f t="shared" si="979"/>
        <v>#N/A</v>
      </c>
      <c r="V12488" s="36" t="e">
        <f t="shared" ref="V12488:V12551" si="981">K$23*EXP(M$22*LOG(T12488/O$23))</f>
        <v>#N/A</v>
      </c>
      <c r="W12488" s="29" t="e">
        <f t="shared" si="978"/>
        <v>#N/A</v>
      </c>
      <c r="X12488" s="37" t="e">
        <f t="shared" ref="X12488:X12551" si="982">IF(($K$60+15)&gt;T12488,T12488,(#N/A))</f>
        <v>#N/A</v>
      </c>
      <c r="Y12488" s="37" t="e">
        <f t="shared" si="980"/>
        <v>#N/A</v>
      </c>
      <c r="Z12488" s="37"/>
      <c r="AA12488" s="37"/>
    </row>
    <row r="12489" spans="20:27">
      <c r="T12489" s="26">
        <v>12469</v>
      </c>
      <c r="U12489" s="26" t="e">
        <f t="shared" si="979"/>
        <v>#N/A</v>
      </c>
      <c r="V12489" s="36" t="e">
        <f t="shared" si="981"/>
        <v>#N/A</v>
      </c>
      <c r="W12489" s="29" t="e">
        <f t="shared" si="978"/>
        <v>#N/A</v>
      </c>
      <c r="X12489" s="37" t="e">
        <f t="shared" si="982"/>
        <v>#N/A</v>
      </c>
      <c r="Y12489" s="37" t="e">
        <f t="shared" si="980"/>
        <v>#N/A</v>
      </c>
      <c r="Z12489" s="37"/>
      <c r="AA12489" s="37"/>
    </row>
    <row r="12490" spans="20:27">
      <c r="T12490" s="26">
        <v>12470</v>
      </c>
      <c r="U12490" s="26" t="e">
        <f t="shared" si="979"/>
        <v>#N/A</v>
      </c>
      <c r="V12490" s="36" t="e">
        <f t="shared" si="981"/>
        <v>#N/A</v>
      </c>
      <c r="W12490" s="29" t="e">
        <f t="shared" si="978"/>
        <v>#N/A</v>
      </c>
      <c r="X12490" s="37" t="e">
        <f t="shared" si="982"/>
        <v>#N/A</v>
      </c>
      <c r="Y12490" s="37" t="e">
        <f t="shared" si="980"/>
        <v>#N/A</v>
      </c>
      <c r="Z12490" s="37"/>
      <c r="AA12490" s="37"/>
    </row>
    <row r="12491" spans="20:27">
      <c r="T12491" s="26">
        <v>12471</v>
      </c>
      <c r="U12491" s="26" t="e">
        <f t="shared" si="979"/>
        <v>#N/A</v>
      </c>
      <c r="V12491" s="36" t="e">
        <f t="shared" si="981"/>
        <v>#N/A</v>
      </c>
      <c r="W12491" s="29" t="e">
        <f t="shared" si="978"/>
        <v>#N/A</v>
      </c>
      <c r="X12491" s="37" t="e">
        <f t="shared" si="982"/>
        <v>#N/A</v>
      </c>
      <c r="Y12491" s="37" t="e">
        <f t="shared" si="980"/>
        <v>#N/A</v>
      </c>
      <c r="Z12491" s="37"/>
      <c r="AA12491" s="37"/>
    </row>
    <row r="12492" spans="20:27">
      <c r="T12492" s="26">
        <v>12472</v>
      </c>
      <c r="U12492" s="26" t="e">
        <f t="shared" si="979"/>
        <v>#N/A</v>
      </c>
      <c r="V12492" s="36" t="e">
        <f t="shared" si="981"/>
        <v>#N/A</v>
      </c>
      <c r="W12492" s="29" t="e">
        <f t="shared" si="978"/>
        <v>#N/A</v>
      </c>
      <c r="X12492" s="37" t="e">
        <f t="shared" si="982"/>
        <v>#N/A</v>
      </c>
      <c r="Y12492" s="37" t="e">
        <f t="shared" si="980"/>
        <v>#N/A</v>
      </c>
      <c r="Z12492" s="37"/>
      <c r="AA12492" s="37"/>
    </row>
    <row r="12493" spans="20:27">
      <c r="T12493" s="26">
        <v>12473</v>
      </c>
      <c r="U12493" s="26" t="e">
        <f t="shared" si="979"/>
        <v>#N/A</v>
      </c>
      <c r="V12493" s="36" t="e">
        <f t="shared" si="981"/>
        <v>#N/A</v>
      </c>
      <c r="W12493" s="29" t="e">
        <f t="shared" si="978"/>
        <v>#N/A</v>
      </c>
      <c r="X12493" s="37" t="e">
        <f t="shared" si="982"/>
        <v>#N/A</v>
      </c>
      <c r="Y12493" s="37" t="e">
        <f t="shared" si="980"/>
        <v>#N/A</v>
      </c>
      <c r="Z12493" s="37"/>
      <c r="AA12493" s="37"/>
    </row>
    <row r="12494" spans="20:27">
      <c r="T12494" s="26">
        <v>12474</v>
      </c>
      <c r="U12494" s="26" t="e">
        <f t="shared" si="979"/>
        <v>#N/A</v>
      </c>
      <c r="V12494" s="36" t="e">
        <f t="shared" si="981"/>
        <v>#N/A</v>
      </c>
      <c r="W12494" s="29" t="e">
        <f t="shared" si="978"/>
        <v>#N/A</v>
      </c>
      <c r="X12494" s="37" t="e">
        <f t="shared" si="982"/>
        <v>#N/A</v>
      </c>
      <c r="Y12494" s="37" t="e">
        <f t="shared" si="980"/>
        <v>#N/A</v>
      </c>
      <c r="Z12494" s="37"/>
      <c r="AA12494" s="37"/>
    </row>
    <row r="12495" spans="20:27">
      <c r="T12495" s="26">
        <v>12475</v>
      </c>
      <c r="U12495" s="26" t="e">
        <f t="shared" si="979"/>
        <v>#N/A</v>
      </c>
      <c r="V12495" s="36" t="e">
        <f t="shared" si="981"/>
        <v>#N/A</v>
      </c>
      <c r="W12495" s="29" t="e">
        <f t="shared" si="978"/>
        <v>#N/A</v>
      </c>
      <c r="X12495" s="37" t="e">
        <f t="shared" si="982"/>
        <v>#N/A</v>
      </c>
      <c r="Y12495" s="37" t="e">
        <f t="shared" si="980"/>
        <v>#N/A</v>
      </c>
      <c r="Z12495" s="37"/>
      <c r="AA12495" s="37"/>
    </row>
    <row r="12496" spans="20:27">
      <c r="T12496" s="26">
        <v>12476</v>
      </c>
      <c r="U12496" s="26" t="e">
        <f t="shared" si="979"/>
        <v>#N/A</v>
      </c>
      <c r="V12496" s="36" t="e">
        <f t="shared" si="981"/>
        <v>#N/A</v>
      </c>
      <c r="W12496" s="29" t="e">
        <f t="shared" si="978"/>
        <v>#N/A</v>
      </c>
      <c r="X12496" s="37" t="e">
        <f t="shared" si="982"/>
        <v>#N/A</v>
      </c>
      <c r="Y12496" s="37" t="e">
        <f t="shared" si="980"/>
        <v>#N/A</v>
      </c>
      <c r="Z12496" s="37"/>
      <c r="AA12496" s="37"/>
    </row>
    <row r="12497" spans="20:27">
      <c r="T12497" s="26">
        <v>12477</v>
      </c>
      <c r="U12497" s="26" t="e">
        <f t="shared" si="979"/>
        <v>#N/A</v>
      </c>
      <c r="V12497" s="36" t="e">
        <f t="shared" si="981"/>
        <v>#N/A</v>
      </c>
      <c r="W12497" s="29" t="e">
        <f t="shared" si="978"/>
        <v>#N/A</v>
      </c>
      <c r="X12497" s="37" t="e">
        <f t="shared" si="982"/>
        <v>#N/A</v>
      </c>
      <c r="Y12497" s="37" t="e">
        <f t="shared" si="980"/>
        <v>#N/A</v>
      </c>
      <c r="Z12497" s="37"/>
      <c r="AA12497" s="37"/>
    </row>
    <row r="12498" spans="20:27">
      <c r="T12498" s="26">
        <v>12478</v>
      </c>
      <c r="U12498" s="26" t="e">
        <f t="shared" si="979"/>
        <v>#N/A</v>
      </c>
      <c r="V12498" s="36" t="e">
        <f t="shared" si="981"/>
        <v>#N/A</v>
      </c>
      <c r="W12498" s="29" t="e">
        <f t="shared" si="978"/>
        <v>#N/A</v>
      </c>
      <c r="X12498" s="37" t="e">
        <f t="shared" si="982"/>
        <v>#N/A</v>
      </c>
      <c r="Y12498" s="37" t="e">
        <f t="shared" si="980"/>
        <v>#N/A</v>
      </c>
      <c r="Z12498" s="37"/>
      <c r="AA12498" s="37"/>
    </row>
    <row r="12499" spans="20:27">
      <c r="T12499" s="26">
        <v>12479</v>
      </c>
      <c r="U12499" s="26" t="e">
        <f t="shared" si="979"/>
        <v>#N/A</v>
      </c>
      <c r="V12499" s="36" t="e">
        <f t="shared" si="981"/>
        <v>#N/A</v>
      </c>
      <c r="W12499" s="29" t="e">
        <f t="shared" si="978"/>
        <v>#N/A</v>
      </c>
      <c r="X12499" s="37" t="e">
        <f t="shared" si="982"/>
        <v>#N/A</v>
      </c>
      <c r="Y12499" s="37" t="e">
        <f t="shared" si="980"/>
        <v>#N/A</v>
      </c>
      <c r="Z12499" s="37"/>
      <c r="AA12499" s="37"/>
    </row>
    <row r="12500" spans="20:27">
      <c r="T12500" s="26">
        <v>12480</v>
      </c>
      <c r="U12500" s="26" t="e">
        <f t="shared" si="979"/>
        <v>#N/A</v>
      </c>
      <c r="V12500" s="36" t="e">
        <f t="shared" si="981"/>
        <v>#N/A</v>
      </c>
      <c r="W12500" s="29" t="e">
        <f t="shared" si="978"/>
        <v>#N/A</v>
      </c>
      <c r="X12500" s="37" t="e">
        <f t="shared" si="982"/>
        <v>#N/A</v>
      </c>
      <c r="Y12500" s="37" t="e">
        <f t="shared" si="980"/>
        <v>#N/A</v>
      </c>
      <c r="Z12500" s="37"/>
      <c r="AA12500" s="37"/>
    </row>
    <row r="12501" spans="20:27">
      <c r="T12501" s="26">
        <v>12481</v>
      </c>
      <c r="U12501" s="26" t="e">
        <f t="shared" si="979"/>
        <v>#N/A</v>
      </c>
      <c r="V12501" s="36" t="e">
        <f t="shared" si="981"/>
        <v>#N/A</v>
      </c>
      <c r="W12501" s="29" t="e">
        <f t="shared" ref="W12501:W12564" si="983">IF(U12501="",(#N/A),V12501)</f>
        <v>#N/A</v>
      </c>
      <c r="X12501" s="37" t="e">
        <f t="shared" si="982"/>
        <v>#N/A</v>
      </c>
      <c r="Y12501" s="37" t="e">
        <f t="shared" si="980"/>
        <v>#N/A</v>
      </c>
      <c r="Z12501" s="37"/>
      <c r="AA12501" s="37"/>
    </row>
    <row r="12502" spans="20:27">
      <c r="T12502" s="26">
        <v>12482</v>
      </c>
      <c r="U12502" s="26" t="e">
        <f t="shared" ref="U12502:U12565" si="984">IF(MAX(D$20:D$64)&lt;T12502,(#N/A),T12502)</f>
        <v>#N/A</v>
      </c>
      <c r="V12502" s="36" t="e">
        <f t="shared" si="981"/>
        <v>#N/A</v>
      </c>
      <c r="W12502" s="29" t="e">
        <f t="shared" si="983"/>
        <v>#N/A</v>
      </c>
      <c r="X12502" s="37" t="e">
        <f t="shared" si="982"/>
        <v>#N/A</v>
      </c>
      <c r="Y12502" s="37" t="e">
        <f t="shared" si="980"/>
        <v>#N/A</v>
      </c>
      <c r="Z12502" s="37"/>
      <c r="AA12502" s="37"/>
    </row>
    <row r="12503" spans="20:27">
      <c r="T12503" s="26">
        <v>12483</v>
      </c>
      <c r="U12503" s="26" t="e">
        <f t="shared" si="984"/>
        <v>#N/A</v>
      </c>
      <c r="V12503" s="36" t="e">
        <f t="shared" si="981"/>
        <v>#N/A</v>
      </c>
      <c r="W12503" s="29" t="e">
        <f t="shared" si="983"/>
        <v>#N/A</v>
      </c>
      <c r="X12503" s="37" t="e">
        <f t="shared" si="982"/>
        <v>#N/A</v>
      </c>
      <c r="Y12503" s="37" t="e">
        <f t="shared" si="980"/>
        <v>#N/A</v>
      </c>
      <c r="Z12503" s="37"/>
      <c r="AA12503" s="37"/>
    </row>
    <row r="12504" spans="20:27">
      <c r="T12504" s="26">
        <v>12484</v>
      </c>
      <c r="U12504" s="26" t="e">
        <f t="shared" si="984"/>
        <v>#N/A</v>
      </c>
      <c r="V12504" s="36" t="e">
        <f t="shared" si="981"/>
        <v>#N/A</v>
      </c>
      <c r="W12504" s="29" t="e">
        <f t="shared" si="983"/>
        <v>#N/A</v>
      </c>
      <c r="X12504" s="37" t="e">
        <f t="shared" si="982"/>
        <v>#N/A</v>
      </c>
      <c r="Y12504" s="37" t="e">
        <f t="shared" si="980"/>
        <v>#N/A</v>
      </c>
      <c r="Z12504" s="37"/>
      <c r="AA12504" s="37"/>
    </row>
    <row r="12505" spans="20:27">
      <c r="T12505" s="26">
        <v>12485</v>
      </c>
      <c r="U12505" s="26" t="e">
        <f t="shared" si="984"/>
        <v>#N/A</v>
      </c>
      <c r="V12505" s="36" t="e">
        <f t="shared" si="981"/>
        <v>#N/A</v>
      </c>
      <c r="W12505" s="29" t="e">
        <f t="shared" si="983"/>
        <v>#N/A</v>
      </c>
      <c r="X12505" s="37" t="e">
        <f t="shared" si="982"/>
        <v>#N/A</v>
      </c>
      <c r="Y12505" s="37" t="e">
        <f t="shared" si="980"/>
        <v>#N/A</v>
      </c>
      <c r="Z12505" s="37"/>
      <c r="AA12505" s="37"/>
    </row>
    <row r="12506" spans="20:27">
      <c r="T12506" s="26">
        <v>12486</v>
      </c>
      <c r="U12506" s="26" t="e">
        <f t="shared" si="984"/>
        <v>#N/A</v>
      </c>
      <c r="V12506" s="36" t="e">
        <f t="shared" si="981"/>
        <v>#N/A</v>
      </c>
      <c r="W12506" s="29" t="e">
        <f t="shared" si="983"/>
        <v>#N/A</v>
      </c>
      <c r="X12506" s="37" t="e">
        <f t="shared" si="982"/>
        <v>#N/A</v>
      </c>
      <c r="Y12506" s="37" t="e">
        <f t="shared" si="980"/>
        <v>#N/A</v>
      </c>
      <c r="Z12506" s="37"/>
      <c r="AA12506" s="37"/>
    </row>
    <row r="12507" spans="20:27">
      <c r="T12507" s="26">
        <v>12487</v>
      </c>
      <c r="U12507" s="26" t="e">
        <f t="shared" si="984"/>
        <v>#N/A</v>
      </c>
      <c r="V12507" s="36" t="e">
        <f t="shared" si="981"/>
        <v>#N/A</v>
      </c>
      <c r="W12507" s="29" t="e">
        <f t="shared" si="983"/>
        <v>#N/A</v>
      </c>
      <c r="X12507" s="37" t="e">
        <f t="shared" si="982"/>
        <v>#N/A</v>
      </c>
      <c r="Y12507" s="37" t="e">
        <f t="shared" si="980"/>
        <v>#N/A</v>
      </c>
      <c r="Z12507" s="37"/>
      <c r="AA12507" s="37"/>
    </row>
    <row r="12508" spans="20:27">
      <c r="T12508" s="26">
        <v>12488</v>
      </c>
      <c r="U12508" s="26" t="e">
        <f t="shared" si="984"/>
        <v>#N/A</v>
      </c>
      <c r="V12508" s="36" t="e">
        <f t="shared" si="981"/>
        <v>#N/A</v>
      </c>
      <c r="W12508" s="29" t="e">
        <f t="shared" si="983"/>
        <v>#N/A</v>
      </c>
      <c r="X12508" s="37" t="e">
        <f t="shared" si="982"/>
        <v>#N/A</v>
      </c>
      <c r="Y12508" s="37" t="e">
        <f t="shared" si="980"/>
        <v>#N/A</v>
      </c>
      <c r="Z12508" s="37"/>
      <c r="AA12508" s="37"/>
    </row>
    <row r="12509" spans="20:27">
      <c r="T12509" s="26">
        <v>12489</v>
      </c>
      <c r="U12509" s="26" t="e">
        <f t="shared" si="984"/>
        <v>#N/A</v>
      </c>
      <c r="V12509" s="36" t="e">
        <f t="shared" si="981"/>
        <v>#N/A</v>
      </c>
      <c r="W12509" s="29" t="e">
        <f t="shared" si="983"/>
        <v>#N/A</v>
      </c>
      <c r="X12509" s="37" t="e">
        <f t="shared" si="982"/>
        <v>#N/A</v>
      </c>
      <c r="Y12509" s="37" t="e">
        <f t="shared" si="980"/>
        <v>#N/A</v>
      </c>
      <c r="Z12509" s="37"/>
      <c r="AA12509" s="37"/>
    </row>
    <row r="12510" spans="20:27">
      <c r="T12510" s="26">
        <v>12490</v>
      </c>
      <c r="U12510" s="26" t="e">
        <f t="shared" si="984"/>
        <v>#N/A</v>
      </c>
      <c r="V12510" s="36" t="e">
        <f t="shared" si="981"/>
        <v>#N/A</v>
      </c>
      <c r="W12510" s="29" t="e">
        <f t="shared" si="983"/>
        <v>#N/A</v>
      </c>
      <c r="X12510" s="37" t="e">
        <f t="shared" si="982"/>
        <v>#N/A</v>
      </c>
      <c r="Y12510" s="37" t="e">
        <f t="shared" si="980"/>
        <v>#N/A</v>
      </c>
      <c r="Z12510" s="37"/>
      <c r="AA12510" s="37"/>
    </row>
    <row r="12511" spans="20:27">
      <c r="T12511" s="26">
        <v>12491</v>
      </c>
      <c r="U12511" s="26" t="e">
        <f t="shared" si="984"/>
        <v>#N/A</v>
      </c>
      <c r="V12511" s="36" t="e">
        <f t="shared" si="981"/>
        <v>#N/A</v>
      </c>
      <c r="W12511" s="29" t="e">
        <f t="shared" si="983"/>
        <v>#N/A</v>
      </c>
      <c r="X12511" s="37" t="e">
        <f t="shared" si="982"/>
        <v>#N/A</v>
      </c>
      <c r="Y12511" s="37" t="e">
        <f t="shared" ref="Y12511:Y12574" si="985">IF(($K$60+15)&gt;T12511,K$23*EXP(M$22*LOG(T12511/O$23)),(#N/A))</f>
        <v>#N/A</v>
      </c>
      <c r="Z12511" s="37"/>
      <c r="AA12511" s="37"/>
    </row>
    <row r="12512" spans="20:27">
      <c r="T12512" s="26">
        <v>12492</v>
      </c>
      <c r="U12512" s="26" t="e">
        <f t="shared" si="984"/>
        <v>#N/A</v>
      </c>
      <c r="V12512" s="36" t="e">
        <f t="shared" si="981"/>
        <v>#N/A</v>
      </c>
      <c r="W12512" s="29" t="e">
        <f t="shared" si="983"/>
        <v>#N/A</v>
      </c>
      <c r="X12512" s="37" t="e">
        <f t="shared" si="982"/>
        <v>#N/A</v>
      </c>
      <c r="Y12512" s="37" t="e">
        <f t="shared" si="985"/>
        <v>#N/A</v>
      </c>
      <c r="Z12512" s="37"/>
      <c r="AA12512" s="37"/>
    </row>
    <row r="12513" spans="20:27">
      <c r="T12513" s="26">
        <v>12493</v>
      </c>
      <c r="U12513" s="26" t="e">
        <f t="shared" si="984"/>
        <v>#N/A</v>
      </c>
      <c r="V12513" s="36" t="e">
        <f t="shared" si="981"/>
        <v>#N/A</v>
      </c>
      <c r="W12513" s="29" t="e">
        <f t="shared" si="983"/>
        <v>#N/A</v>
      </c>
      <c r="X12513" s="37" t="e">
        <f t="shared" si="982"/>
        <v>#N/A</v>
      </c>
      <c r="Y12513" s="37" t="e">
        <f t="shared" si="985"/>
        <v>#N/A</v>
      </c>
      <c r="Z12513" s="37"/>
      <c r="AA12513" s="37"/>
    </row>
    <row r="12514" spans="20:27">
      <c r="T12514" s="26">
        <v>12494</v>
      </c>
      <c r="U12514" s="26" t="e">
        <f t="shared" si="984"/>
        <v>#N/A</v>
      </c>
      <c r="V12514" s="36" t="e">
        <f t="shared" si="981"/>
        <v>#N/A</v>
      </c>
      <c r="W12514" s="29" t="e">
        <f t="shared" si="983"/>
        <v>#N/A</v>
      </c>
      <c r="X12514" s="37" t="e">
        <f t="shared" si="982"/>
        <v>#N/A</v>
      </c>
      <c r="Y12514" s="37" t="e">
        <f t="shared" si="985"/>
        <v>#N/A</v>
      </c>
      <c r="Z12514" s="37"/>
      <c r="AA12514" s="37"/>
    </row>
    <row r="12515" spans="20:27">
      <c r="T12515" s="26">
        <v>12495</v>
      </c>
      <c r="U12515" s="26" t="e">
        <f t="shared" si="984"/>
        <v>#N/A</v>
      </c>
      <c r="V12515" s="36" t="e">
        <f t="shared" si="981"/>
        <v>#N/A</v>
      </c>
      <c r="W12515" s="29" t="e">
        <f t="shared" si="983"/>
        <v>#N/A</v>
      </c>
      <c r="X12515" s="37" t="e">
        <f t="shared" si="982"/>
        <v>#N/A</v>
      </c>
      <c r="Y12515" s="37" t="e">
        <f t="shared" si="985"/>
        <v>#N/A</v>
      </c>
      <c r="Z12515" s="37"/>
      <c r="AA12515" s="37"/>
    </row>
    <row r="12516" spans="20:27">
      <c r="T12516" s="26">
        <v>12496</v>
      </c>
      <c r="U12516" s="26" t="e">
        <f t="shared" si="984"/>
        <v>#N/A</v>
      </c>
      <c r="V12516" s="36" t="e">
        <f t="shared" si="981"/>
        <v>#N/A</v>
      </c>
      <c r="W12516" s="29" t="e">
        <f t="shared" si="983"/>
        <v>#N/A</v>
      </c>
      <c r="X12516" s="37" t="e">
        <f t="shared" si="982"/>
        <v>#N/A</v>
      </c>
      <c r="Y12516" s="37" t="e">
        <f t="shared" si="985"/>
        <v>#N/A</v>
      </c>
      <c r="Z12516" s="37"/>
      <c r="AA12516" s="37"/>
    </row>
    <row r="12517" spans="20:27">
      <c r="T12517" s="26">
        <v>12497</v>
      </c>
      <c r="U12517" s="26" t="e">
        <f t="shared" si="984"/>
        <v>#N/A</v>
      </c>
      <c r="V12517" s="36" t="e">
        <f t="shared" si="981"/>
        <v>#N/A</v>
      </c>
      <c r="W12517" s="29" t="e">
        <f t="shared" si="983"/>
        <v>#N/A</v>
      </c>
      <c r="X12517" s="37" t="e">
        <f t="shared" si="982"/>
        <v>#N/A</v>
      </c>
      <c r="Y12517" s="37" t="e">
        <f t="shared" si="985"/>
        <v>#N/A</v>
      </c>
      <c r="Z12517" s="37"/>
      <c r="AA12517" s="37"/>
    </row>
    <row r="12518" spans="20:27">
      <c r="T12518" s="26">
        <v>12498</v>
      </c>
      <c r="U12518" s="26" t="e">
        <f t="shared" si="984"/>
        <v>#N/A</v>
      </c>
      <c r="V12518" s="36" t="e">
        <f t="shared" si="981"/>
        <v>#N/A</v>
      </c>
      <c r="W12518" s="29" t="e">
        <f t="shared" si="983"/>
        <v>#N/A</v>
      </c>
      <c r="X12518" s="37" t="e">
        <f t="shared" si="982"/>
        <v>#N/A</v>
      </c>
      <c r="Y12518" s="37" t="e">
        <f t="shared" si="985"/>
        <v>#N/A</v>
      </c>
      <c r="Z12518" s="37"/>
      <c r="AA12518" s="37"/>
    </row>
    <row r="12519" spans="20:27">
      <c r="T12519" s="26">
        <v>12499</v>
      </c>
      <c r="U12519" s="26" t="e">
        <f t="shared" si="984"/>
        <v>#N/A</v>
      </c>
      <c r="V12519" s="36" t="e">
        <f t="shared" si="981"/>
        <v>#N/A</v>
      </c>
      <c r="W12519" s="29" t="e">
        <f t="shared" si="983"/>
        <v>#N/A</v>
      </c>
      <c r="X12519" s="37" t="e">
        <f t="shared" si="982"/>
        <v>#N/A</v>
      </c>
      <c r="Y12519" s="37" t="e">
        <f t="shared" si="985"/>
        <v>#N/A</v>
      </c>
      <c r="Z12519" s="37"/>
      <c r="AA12519" s="37"/>
    </row>
    <row r="12520" spans="20:27">
      <c r="T12520" s="26">
        <v>12500</v>
      </c>
      <c r="U12520" s="26" t="e">
        <f t="shared" si="984"/>
        <v>#N/A</v>
      </c>
      <c r="V12520" s="36" t="e">
        <f t="shared" si="981"/>
        <v>#N/A</v>
      </c>
      <c r="W12520" s="29" t="e">
        <f t="shared" si="983"/>
        <v>#N/A</v>
      </c>
      <c r="X12520" s="37" t="e">
        <f t="shared" si="982"/>
        <v>#N/A</v>
      </c>
      <c r="Y12520" s="37" t="e">
        <f t="shared" si="985"/>
        <v>#N/A</v>
      </c>
      <c r="Z12520" s="37"/>
      <c r="AA12520" s="37"/>
    </row>
    <row r="12521" spans="20:27">
      <c r="T12521" s="26">
        <v>12501</v>
      </c>
      <c r="U12521" s="26" t="e">
        <f t="shared" si="984"/>
        <v>#N/A</v>
      </c>
      <c r="V12521" s="36" t="e">
        <f t="shared" si="981"/>
        <v>#N/A</v>
      </c>
      <c r="W12521" s="29" t="e">
        <f t="shared" si="983"/>
        <v>#N/A</v>
      </c>
      <c r="X12521" s="37" t="e">
        <f t="shared" si="982"/>
        <v>#N/A</v>
      </c>
      <c r="Y12521" s="37" t="e">
        <f t="shared" si="985"/>
        <v>#N/A</v>
      </c>
      <c r="Z12521" s="37"/>
      <c r="AA12521" s="37"/>
    </row>
    <row r="12522" spans="20:27">
      <c r="T12522" s="26">
        <v>12502</v>
      </c>
      <c r="U12522" s="26" t="e">
        <f t="shared" si="984"/>
        <v>#N/A</v>
      </c>
      <c r="V12522" s="36" t="e">
        <f t="shared" si="981"/>
        <v>#N/A</v>
      </c>
      <c r="W12522" s="29" t="e">
        <f t="shared" si="983"/>
        <v>#N/A</v>
      </c>
      <c r="X12522" s="37" t="e">
        <f t="shared" si="982"/>
        <v>#N/A</v>
      </c>
      <c r="Y12522" s="37" t="e">
        <f t="shared" si="985"/>
        <v>#N/A</v>
      </c>
      <c r="Z12522" s="37"/>
      <c r="AA12522" s="37"/>
    </row>
    <row r="12523" spans="20:27">
      <c r="T12523" s="26">
        <v>12503</v>
      </c>
      <c r="U12523" s="26" t="e">
        <f t="shared" si="984"/>
        <v>#N/A</v>
      </c>
      <c r="V12523" s="36" t="e">
        <f t="shared" si="981"/>
        <v>#N/A</v>
      </c>
      <c r="W12523" s="29" t="e">
        <f t="shared" si="983"/>
        <v>#N/A</v>
      </c>
      <c r="X12523" s="37" t="e">
        <f t="shared" si="982"/>
        <v>#N/A</v>
      </c>
      <c r="Y12523" s="37" t="e">
        <f t="shared" si="985"/>
        <v>#N/A</v>
      </c>
      <c r="Z12523" s="37"/>
      <c r="AA12523" s="37"/>
    </row>
    <row r="12524" spans="20:27">
      <c r="T12524" s="26">
        <v>12504</v>
      </c>
      <c r="U12524" s="26" t="e">
        <f t="shared" si="984"/>
        <v>#N/A</v>
      </c>
      <c r="V12524" s="36" t="e">
        <f t="shared" si="981"/>
        <v>#N/A</v>
      </c>
      <c r="W12524" s="29" t="e">
        <f t="shared" si="983"/>
        <v>#N/A</v>
      </c>
      <c r="X12524" s="37" t="e">
        <f t="shared" si="982"/>
        <v>#N/A</v>
      </c>
      <c r="Y12524" s="37" t="e">
        <f t="shared" si="985"/>
        <v>#N/A</v>
      </c>
      <c r="Z12524" s="37"/>
      <c r="AA12524" s="37"/>
    </row>
    <row r="12525" spans="20:27">
      <c r="T12525" s="26">
        <v>12505</v>
      </c>
      <c r="U12525" s="26" t="e">
        <f t="shared" si="984"/>
        <v>#N/A</v>
      </c>
      <c r="V12525" s="36" t="e">
        <f t="shared" si="981"/>
        <v>#N/A</v>
      </c>
      <c r="W12525" s="29" t="e">
        <f t="shared" si="983"/>
        <v>#N/A</v>
      </c>
      <c r="X12525" s="37" t="e">
        <f t="shared" si="982"/>
        <v>#N/A</v>
      </c>
      <c r="Y12525" s="37" t="e">
        <f t="shared" si="985"/>
        <v>#N/A</v>
      </c>
      <c r="Z12525" s="37"/>
      <c r="AA12525" s="37"/>
    </row>
    <row r="12526" spans="20:27">
      <c r="T12526" s="26">
        <v>12506</v>
      </c>
      <c r="U12526" s="26" t="e">
        <f t="shared" si="984"/>
        <v>#N/A</v>
      </c>
      <c r="V12526" s="36" t="e">
        <f t="shared" si="981"/>
        <v>#N/A</v>
      </c>
      <c r="W12526" s="29" t="e">
        <f t="shared" si="983"/>
        <v>#N/A</v>
      </c>
      <c r="X12526" s="37" t="e">
        <f t="shared" si="982"/>
        <v>#N/A</v>
      </c>
      <c r="Y12526" s="37" t="e">
        <f t="shared" si="985"/>
        <v>#N/A</v>
      </c>
      <c r="Z12526" s="37"/>
      <c r="AA12526" s="37"/>
    </row>
    <row r="12527" spans="20:27">
      <c r="T12527" s="26">
        <v>12507</v>
      </c>
      <c r="U12527" s="26" t="e">
        <f t="shared" si="984"/>
        <v>#N/A</v>
      </c>
      <c r="V12527" s="36" t="e">
        <f t="shared" si="981"/>
        <v>#N/A</v>
      </c>
      <c r="W12527" s="29" t="e">
        <f t="shared" si="983"/>
        <v>#N/A</v>
      </c>
      <c r="X12527" s="37" t="e">
        <f t="shared" si="982"/>
        <v>#N/A</v>
      </c>
      <c r="Y12527" s="37" t="e">
        <f t="shared" si="985"/>
        <v>#N/A</v>
      </c>
      <c r="Z12527" s="37"/>
      <c r="AA12527" s="37"/>
    </row>
    <row r="12528" spans="20:27">
      <c r="T12528" s="26">
        <v>12508</v>
      </c>
      <c r="U12528" s="26" t="e">
        <f t="shared" si="984"/>
        <v>#N/A</v>
      </c>
      <c r="V12528" s="36" t="e">
        <f t="shared" si="981"/>
        <v>#N/A</v>
      </c>
      <c r="W12528" s="29" t="e">
        <f t="shared" si="983"/>
        <v>#N/A</v>
      </c>
      <c r="X12528" s="37" t="e">
        <f t="shared" si="982"/>
        <v>#N/A</v>
      </c>
      <c r="Y12528" s="37" t="e">
        <f t="shared" si="985"/>
        <v>#N/A</v>
      </c>
      <c r="Z12528" s="37"/>
      <c r="AA12528" s="37"/>
    </row>
    <row r="12529" spans="20:27">
      <c r="T12529" s="26">
        <v>12509</v>
      </c>
      <c r="U12529" s="26" t="e">
        <f t="shared" si="984"/>
        <v>#N/A</v>
      </c>
      <c r="V12529" s="36" t="e">
        <f t="shared" si="981"/>
        <v>#N/A</v>
      </c>
      <c r="W12529" s="29" t="e">
        <f t="shared" si="983"/>
        <v>#N/A</v>
      </c>
      <c r="X12529" s="37" t="e">
        <f t="shared" si="982"/>
        <v>#N/A</v>
      </c>
      <c r="Y12529" s="37" t="e">
        <f t="shared" si="985"/>
        <v>#N/A</v>
      </c>
      <c r="Z12529" s="37"/>
      <c r="AA12529" s="37"/>
    </row>
    <row r="12530" spans="20:27">
      <c r="T12530" s="26">
        <v>12510</v>
      </c>
      <c r="U12530" s="26" t="e">
        <f t="shared" si="984"/>
        <v>#N/A</v>
      </c>
      <c r="V12530" s="36" t="e">
        <f t="shared" si="981"/>
        <v>#N/A</v>
      </c>
      <c r="W12530" s="29" t="e">
        <f t="shared" si="983"/>
        <v>#N/A</v>
      </c>
      <c r="X12530" s="37" t="e">
        <f t="shared" si="982"/>
        <v>#N/A</v>
      </c>
      <c r="Y12530" s="37" t="e">
        <f t="shared" si="985"/>
        <v>#N/A</v>
      </c>
      <c r="Z12530" s="37"/>
      <c r="AA12530" s="37"/>
    </row>
    <row r="12531" spans="20:27">
      <c r="T12531" s="26">
        <v>12511</v>
      </c>
      <c r="U12531" s="26" t="e">
        <f t="shared" si="984"/>
        <v>#N/A</v>
      </c>
      <c r="V12531" s="36" t="e">
        <f t="shared" si="981"/>
        <v>#N/A</v>
      </c>
      <c r="W12531" s="29" t="e">
        <f t="shared" si="983"/>
        <v>#N/A</v>
      </c>
      <c r="X12531" s="37" t="e">
        <f t="shared" si="982"/>
        <v>#N/A</v>
      </c>
      <c r="Y12531" s="37" t="e">
        <f t="shared" si="985"/>
        <v>#N/A</v>
      </c>
      <c r="Z12531" s="37"/>
      <c r="AA12531" s="37"/>
    </row>
    <row r="12532" spans="20:27">
      <c r="T12532" s="26">
        <v>12512</v>
      </c>
      <c r="U12532" s="26" t="e">
        <f t="shared" si="984"/>
        <v>#N/A</v>
      </c>
      <c r="V12532" s="36" t="e">
        <f t="shared" si="981"/>
        <v>#N/A</v>
      </c>
      <c r="W12532" s="29" t="e">
        <f t="shared" si="983"/>
        <v>#N/A</v>
      </c>
      <c r="X12532" s="37" t="e">
        <f t="shared" si="982"/>
        <v>#N/A</v>
      </c>
      <c r="Y12532" s="37" t="e">
        <f t="shared" si="985"/>
        <v>#N/A</v>
      </c>
      <c r="Z12532" s="37"/>
      <c r="AA12532" s="37"/>
    </row>
    <row r="12533" spans="20:27">
      <c r="T12533" s="26">
        <v>12513</v>
      </c>
      <c r="U12533" s="26" t="e">
        <f t="shared" si="984"/>
        <v>#N/A</v>
      </c>
      <c r="V12533" s="36" t="e">
        <f t="shared" si="981"/>
        <v>#N/A</v>
      </c>
      <c r="W12533" s="29" t="e">
        <f t="shared" si="983"/>
        <v>#N/A</v>
      </c>
      <c r="X12533" s="37" t="e">
        <f t="shared" si="982"/>
        <v>#N/A</v>
      </c>
      <c r="Y12533" s="37" t="e">
        <f t="shared" si="985"/>
        <v>#N/A</v>
      </c>
      <c r="Z12533" s="37"/>
      <c r="AA12533" s="37"/>
    </row>
    <row r="12534" spans="20:27">
      <c r="T12534" s="26">
        <v>12514</v>
      </c>
      <c r="U12534" s="26" t="e">
        <f t="shared" si="984"/>
        <v>#N/A</v>
      </c>
      <c r="V12534" s="36" t="e">
        <f t="shared" si="981"/>
        <v>#N/A</v>
      </c>
      <c r="W12534" s="29" t="e">
        <f t="shared" si="983"/>
        <v>#N/A</v>
      </c>
      <c r="X12534" s="37" t="e">
        <f t="shared" si="982"/>
        <v>#N/A</v>
      </c>
      <c r="Y12534" s="37" t="e">
        <f t="shared" si="985"/>
        <v>#N/A</v>
      </c>
      <c r="Z12534" s="37"/>
      <c r="AA12534" s="37"/>
    </row>
    <row r="12535" spans="20:27">
      <c r="T12535" s="26">
        <v>12515</v>
      </c>
      <c r="U12535" s="26" t="e">
        <f t="shared" si="984"/>
        <v>#N/A</v>
      </c>
      <c r="V12535" s="36" t="e">
        <f t="shared" si="981"/>
        <v>#N/A</v>
      </c>
      <c r="W12535" s="29" t="e">
        <f t="shared" si="983"/>
        <v>#N/A</v>
      </c>
      <c r="X12535" s="37" t="e">
        <f t="shared" si="982"/>
        <v>#N/A</v>
      </c>
      <c r="Y12535" s="37" t="e">
        <f t="shared" si="985"/>
        <v>#N/A</v>
      </c>
      <c r="Z12535" s="37"/>
      <c r="AA12535" s="37"/>
    </row>
    <row r="12536" spans="20:27">
      <c r="T12536" s="26">
        <v>12516</v>
      </c>
      <c r="U12536" s="26" t="e">
        <f t="shared" si="984"/>
        <v>#N/A</v>
      </c>
      <c r="V12536" s="36" t="e">
        <f t="shared" si="981"/>
        <v>#N/A</v>
      </c>
      <c r="W12536" s="29" t="e">
        <f t="shared" si="983"/>
        <v>#N/A</v>
      </c>
      <c r="X12536" s="37" t="e">
        <f t="shared" si="982"/>
        <v>#N/A</v>
      </c>
      <c r="Y12536" s="37" t="e">
        <f t="shared" si="985"/>
        <v>#N/A</v>
      </c>
      <c r="Z12536" s="37"/>
      <c r="AA12536" s="37"/>
    </row>
    <row r="12537" spans="20:27">
      <c r="T12537" s="26">
        <v>12517</v>
      </c>
      <c r="U12537" s="26" t="e">
        <f t="shared" si="984"/>
        <v>#N/A</v>
      </c>
      <c r="V12537" s="36" t="e">
        <f t="shared" si="981"/>
        <v>#N/A</v>
      </c>
      <c r="W12537" s="29" t="e">
        <f t="shared" si="983"/>
        <v>#N/A</v>
      </c>
      <c r="X12537" s="37" t="e">
        <f t="shared" si="982"/>
        <v>#N/A</v>
      </c>
      <c r="Y12537" s="37" t="e">
        <f t="shared" si="985"/>
        <v>#N/A</v>
      </c>
      <c r="Z12537" s="37"/>
      <c r="AA12537" s="37"/>
    </row>
    <row r="12538" spans="20:27">
      <c r="T12538" s="26">
        <v>12518</v>
      </c>
      <c r="U12538" s="26" t="e">
        <f t="shared" si="984"/>
        <v>#N/A</v>
      </c>
      <c r="V12538" s="36" t="e">
        <f t="shared" si="981"/>
        <v>#N/A</v>
      </c>
      <c r="W12538" s="29" t="e">
        <f t="shared" si="983"/>
        <v>#N/A</v>
      </c>
      <c r="X12538" s="37" t="e">
        <f t="shared" si="982"/>
        <v>#N/A</v>
      </c>
      <c r="Y12538" s="37" t="e">
        <f t="shared" si="985"/>
        <v>#N/A</v>
      </c>
      <c r="Z12538" s="37"/>
      <c r="AA12538" s="37"/>
    </row>
    <row r="12539" spans="20:27">
      <c r="T12539" s="26">
        <v>12519</v>
      </c>
      <c r="U12539" s="26" t="e">
        <f t="shared" si="984"/>
        <v>#N/A</v>
      </c>
      <c r="V12539" s="36" t="e">
        <f t="shared" si="981"/>
        <v>#N/A</v>
      </c>
      <c r="W12539" s="29" t="e">
        <f t="shared" si="983"/>
        <v>#N/A</v>
      </c>
      <c r="X12539" s="37" t="e">
        <f t="shared" si="982"/>
        <v>#N/A</v>
      </c>
      <c r="Y12539" s="37" t="e">
        <f t="shared" si="985"/>
        <v>#N/A</v>
      </c>
      <c r="Z12539" s="37"/>
      <c r="AA12539" s="37"/>
    </row>
    <row r="12540" spans="20:27">
      <c r="T12540" s="26">
        <v>12520</v>
      </c>
      <c r="U12540" s="26" t="e">
        <f t="shared" si="984"/>
        <v>#N/A</v>
      </c>
      <c r="V12540" s="36" t="e">
        <f t="shared" si="981"/>
        <v>#N/A</v>
      </c>
      <c r="W12540" s="29" t="e">
        <f t="shared" si="983"/>
        <v>#N/A</v>
      </c>
      <c r="X12540" s="37" t="e">
        <f t="shared" si="982"/>
        <v>#N/A</v>
      </c>
      <c r="Y12540" s="37" t="e">
        <f t="shared" si="985"/>
        <v>#N/A</v>
      </c>
      <c r="Z12540" s="37"/>
      <c r="AA12540" s="37"/>
    </row>
    <row r="12541" spans="20:27">
      <c r="T12541" s="26">
        <v>12521</v>
      </c>
      <c r="U12541" s="26" t="e">
        <f t="shared" si="984"/>
        <v>#N/A</v>
      </c>
      <c r="V12541" s="36" t="e">
        <f t="shared" si="981"/>
        <v>#N/A</v>
      </c>
      <c r="W12541" s="29" t="e">
        <f t="shared" si="983"/>
        <v>#N/A</v>
      </c>
      <c r="X12541" s="37" t="e">
        <f t="shared" si="982"/>
        <v>#N/A</v>
      </c>
      <c r="Y12541" s="37" t="e">
        <f t="shared" si="985"/>
        <v>#N/A</v>
      </c>
      <c r="Z12541" s="37"/>
      <c r="AA12541" s="37"/>
    </row>
    <row r="12542" spans="20:27">
      <c r="T12542" s="26">
        <v>12522</v>
      </c>
      <c r="U12542" s="26" t="e">
        <f t="shared" si="984"/>
        <v>#N/A</v>
      </c>
      <c r="V12542" s="36" t="e">
        <f t="shared" si="981"/>
        <v>#N/A</v>
      </c>
      <c r="W12542" s="29" t="e">
        <f t="shared" si="983"/>
        <v>#N/A</v>
      </c>
      <c r="X12542" s="37" t="e">
        <f t="shared" si="982"/>
        <v>#N/A</v>
      </c>
      <c r="Y12542" s="37" t="e">
        <f t="shared" si="985"/>
        <v>#N/A</v>
      </c>
      <c r="Z12542" s="37"/>
      <c r="AA12542" s="37"/>
    </row>
    <row r="12543" spans="20:27">
      <c r="T12543" s="26">
        <v>12523</v>
      </c>
      <c r="U12543" s="26" t="e">
        <f t="shared" si="984"/>
        <v>#N/A</v>
      </c>
      <c r="V12543" s="36" t="e">
        <f t="shared" si="981"/>
        <v>#N/A</v>
      </c>
      <c r="W12543" s="29" t="e">
        <f t="shared" si="983"/>
        <v>#N/A</v>
      </c>
      <c r="X12543" s="37" t="e">
        <f t="shared" si="982"/>
        <v>#N/A</v>
      </c>
      <c r="Y12543" s="37" t="e">
        <f t="shared" si="985"/>
        <v>#N/A</v>
      </c>
      <c r="Z12543" s="37"/>
      <c r="AA12543" s="37"/>
    </row>
    <row r="12544" spans="20:27">
      <c r="T12544" s="26">
        <v>12524</v>
      </c>
      <c r="U12544" s="26" t="e">
        <f t="shared" si="984"/>
        <v>#N/A</v>
      </c>
      <c r="V12544" s="36" t="e">
        <f t="shared" si="981"/>
        <v>#N/A</v>
      </c>
      <c r="W12544" s="29" t="e">
        <f t="shared" si="983"/>
        <v>#N/A</v>
      </c>
      <c r="X12544" s="37" t="e">
        <f t="shared" si="982"/>
        <v>#N/A</v>
      </c>
      <c r="Y12544" s="37" t="e">
        <f t="shared" si="985"/>
        <v>#N/A</v>
      </c>
      <c r="Z12544" s="37"/>
      <c r="AA12544" s="37"/>
    </row>
    <row r="12545" spans="20:27">
      <c r="T12545" s="26">
        <v>12525</v>
      </c>
      <c r="U12545" s="26" t="e">
        <f t="shared" si="984"/>
        <v>#N/A</v>
      </c>
      <c r="V12545" s="36" t="e">
        <f t="shared" si="981"/>
        <v>#N/A</v>
      </c>
      <c r="W12545" s="29" t="e">
        <f t="shared" si="983"/>
        <v>#N/A</v>
      </c>
      <c r="X12545" s="37" t="e">
        <f t="shared" si="982"/>
        <v>#N/A</v>
      </c>
      <c r="Y12545" s="37" t="e">
        <f t="shared" si="985"/>
        <v>#N/A</v>
      </c>
      <c r="Z12545" s="37"/>
      <c r="AA12545" s="37"/>
    </row>
    <row r="12546" spans="20:27">
      <c r="T12546" s="26">
        <v>12526</v>
      </c>
      <c r="U12546" s="26" t="e">
        <f t="shared" si="984"/>
        <v>#N/A</v>
      </c>
      <c r="V12546" s="36" t="e">
        <f t="shared" si="981"/>
        <v>#N/A</v>
      </c>
      <c r="W12546" s="29" t="e">
        <f t="shared" si="983"/>
        <v>#N/A</v>
      </c>
      <c r="X12546" s="37" t="e">
        <f t="shared" si="982"/>
        <v>#N/A</v>
      </c>
      <c r="Y12546" s="37" t="e">
        <f t="shared" si="985"/>
        <v>#N/A</v>
      </c>
      <c r="Z12546" s="37"/>
      <c r="AA12546" s="37"/>
    </row>
    <row r="12547" spans="20:27">
      <c r="T12547" s="26">
        <v>12527</v>
      </c>
      <c r="U12547" s="26" t="e">
        <f t="shared" si="984"/>
        <v>#N/A</v>
      </c>
      <c r="V12547" s="36" t="e">
        <f t="shared" si="981"/>
        <v>#N/A</v>
      </c>
      <c r="W12547" s="29" t="e">
        <f t="shared" si="983"/>
        <v>#N/A</v>
      </c>
      <c r="X12547" s="37" t="e">
        <f t="shared" si="982"/>
        <v>#N/A</v>
      </c>
      <c r="Y12547" s="37" t="e">
        <f t="shared" si="985"/>
        <v>#N/A</v>
      </c>
      <c r="Z12547" s="37"/>
      <c r="AA12547" s="37"/>
    </row>
    <row r="12548" spans="20:27">
      <c r="T12548" s="26">
        <v>12528</v>
      </c>
      <c r="U12548" s="26" t="e">
        <f t="shared" si="984"/>
        <v>#N/A</v>
      </c>
      <c r="V12548" s="36" t="e">
        <f t="shared" si="981"/>
        <v>#N/A</v>
      </c>
      <c r="W12548" s="29" t="e">
        <f t="shared" si="983"/>
        <v>#N/A</v>
      </c>
      <c r="X12548" s="37" t="e">
        <f t="shared" si="982"/>
        <v>#N/A</v>
      </c>
      <c r="Y12548" s="37" t="e">
        <f t="shared" si="985"/>
        <v>#N/A</v>
      </c>
      <c r="Z12548" s="37"/>
      <c r="AA12548" s="37"/>
    </row>
    <row r="12549" spans="20:27">
      <c r="T12549" s="26">
        <v>12529</v>
      </c>
      <c r="U12549" s="26" t="e">
        <f t="shared" si="984"/>
        <v>#N/A</v>
      </c>
      <c r="V12549" s="36" t="e">
        <f t="shared" si="981"/>
        <v>#N/A</v>
      </c>
      <c r="W12549" s="29" t="e">
        <f t="shared" si="983"/>
        <v>#N/A</v>
      </c>
      <c r="X12549" s="37" t="e">
        <f t="shared" si="982"/>
        <v>#N/A</v>
      </c>
      <c r="Y12549" s="37" t="e">
        <f t="shared" si="985"/>
        <v>#N/A</v>
      </c>
      <c r="Z12549" s="37"/>
      <c r="AA12549" s="37"/>
    </row>
    <row r="12550" spans="20:27">
      <c r="T12550" s="26">
        <v>12530</v>
      </c>
      <c r="U12550" s="26" t="e">
        <f t="shared" si="984"/>
        <v>#N/A</v>
      </c>
      <c r="V12550" s="36" t="e">
        <f t="shared" si="981"/>
        <v>#N/A</v>
      </c>
      <c r="W12550" s="29" t="e">
        <f t="shared" si="983"/>
        <v>#N/A</v>
      </c>
      <c r="X12550" s="37" t="e">
        <f t="shared" si="982"/>
        <v>#N/A</v>
      </c>
      <c r="Y12550" s="37" t="e">
        <f t="shared" si="985"/>
        <v>#N/A</v>
      </c>
      <c r="Z12550" s="37"/>
      <c r="AA12550" s="37"/>
    </row>
    <row r="12551" spans="20:27">
      <c r="T12551" s="26">
        <v>12531</v>
      </c>
      <c r="U12551" s="26" t="e">
        <f t="shared" si="984"/>
        <v>#N/A</v>
      </c>
      <c r="V12551" s="36" t="e">
        <f t="shared" si="981"/>
        <v>#N/A</v>
      </c>
      <c r="W12551" s="29" t="e">
        <f t="shared" si="983"/>
        <v>#N/A</v>
      </c>
      <c r="X12551" s="37" t="e">
        <f t="shared" si="982"/>
        <v>#N/A</v>
      </c>
      <c r="Y12551" s="37" t="e">
        <f t="shared" si="985"/>
        <v>#N/A</v>
      </c>
      <c r="Z12551" s="37"/>
      <c r="AA12551" s="37"/>
    </row>
    <row r="12552" spans="20:27">
      <c r="T12552" s="26">
        <v>12532</v>
      </c>
      <c r="U12552" s="26" t="e">
        <f t="shared" si="984"/>
        <v>#N/A</v>
      </c>
      <c r="V12552" s="36" t="e">
        <f t="shared" ref="V12552:V12615" si="986">K$23*EXP(M$22*LOG(T12552/O$23))</f>
        <v>#N/A</v>
      </c>
      <c r="W12552" s="29" t="e">
        <f t="shared" si="983"/>
        <v>#N/A</v>
      </c>
      <c r="X12552" s="37" t="e">
        <f t="shared" ref="X12552:X12615" si="987">IF(($K$60+15)&gt;T12552,T12552,(#N/A))</f>
        <v>#N/A</v>
      </c>
      <c r="Y12552" s="37" t="e">
        <f t="shared" si="985"/>
        <v>#N/A</v>
      </c>
      <c r="Z12552" s="37"/>
      <c r="AA12552" s="37"/>
    </row>
    <row r="12553" spans="20:27">
      <c r="T12553" s="26">
        <v>12533</v>
      </c>
      <c r="U12553" s="26" t="e">
        <f t="shared" si="984"/>
        <v>#N/A</v>
      </c>
      <c r="V12553" s="36" t="e">
        <f t="shared" si="986"/>
        <v>#N/A</v>
      </c>
      <c r="W12553" s="29" t="e">
        <f t="shared" si="983"/>
        <v>#N/A</v>
      </c>
      <c r="X12553" s="37" t="e">
        <f t="shared" si="987"/>
        <v>#N/A</v>
      </c>
      <c r="Y12553" s="37" t="e">
        <f t="shared" si="985"/>
        <v>#N/A</v>
      </c>
      <c r="Z12553" s="37"/>
      <c r="AA12553" s="37"/>
    </row>
    <row r="12554" spans="20:27">
      <c r="T12554" s="26">
        <v>12534</v>
      </c>
      <c r="U12554" s="26" t="e">
        <f t="shared" si="984"/>
        <v>#N/A</v>
      </c>
      <c r="V12554" s="36" t="e">
        <f t="shared" si="986"/>
        <v>#N/A</v>
      </c>
      <c r="W12554" s="29" t="e">
        <f t="shared" si="983"/>
        <v>#N/A</v>
      </c>
      <c r="X12554" s="37" t="e">
        <f t="shared" si="987"/>
        <v>#N/A</v>
      </c>
      <c r="Y12554" s="37" t="e">
        <f t="shared" si="985"/>
        <v>#N/A</v>
      </c>
      <c r="Z12554" s="37"/>
      <c r="AA12554" s="37"/>
    </row>
    <row r="12555" spans="20:27">
      <c r="T12555" s="26">
        <v>12535</v>
      </c>
      <c r="U12555" s="26" t="e">
        <f t="shared" si="984"/>
        <v>#N/A</v>
      </c>
      <c r="V12555" s="36" t="e">
        <f t="shared" si="986"/>
        <v>#N/A</v>
      </c>
      <c r="W12555" s="29" t="e">
        <f t="shared" si="983"/>
        <v>#N/A</v>
      </c>
      <c r="X12555" s="37" t="e">
        <f t="shared" si="987"/>
        <v>#N/A</v>
      </c>
      <c r="Y12555" s="37" t="e">
        <f t="shared" si="985"/>
        <v>#N/A</v>
      </c>
      <c r="Z12555" s="37"/>
      <c r="AA12555" s="37"/>
    </row>
    <row r="12556" spans="20:27">
      <c r="T12556" s="26">
        <v>12536</v>
      </c>
      <c r="U12556" s="26" t="e">
        <f t="shared" si="984"/>
        <v>#N/A</v>
      </c>
      <c r="V12556" s="36" t="e">
        <f t="shared" si="986"/>
        <v>#N/A</v>
      </c>
      <c r="W12556" s="29" t="e">
        <f t="shared" si="983"/>
        <v>#N/A</v>
      </c>
      <c r="X12556" s="37" t="e">
        <f t="shared" si="987"/>
        <v>#N/A</v>
      </c>
      <c r="Y12556" s="37" t="e">
        <f t="shared" si="985"/>
        <v>#N/A</v>
      </c>
      <c r="Z12556" s="37"/>
      <c r="AA12556" s="37"/>
    </row>
    <row r="12557" spans="20:27">
      <c r="T12557" s="26">
        <v>12537</v>
      </c>
      <c r="U12557" s="26" t="e">
        <f t="shared" si="984"/>
        <v>#N/A</v>
      </c>
      <c r="V12557" s="36" t="e">
        <f t="shared" si="986"/>
        <v>#N/A</v>
      </c>
      <c r="W12557" s="29" t="e">
        <f t="shared" si="983"/>
        <v>#N/A</v>
      </c>
      <c r="X12557" s="37" t="e">
        <f t="shared" si="987"/>
        <v>#N/A</v>
      </c>
      <c r="Y12557" s="37" t="e">
        <f t="shared" si="985"/>
        <v>#N/A</v>
      </c>
      <c r="Z12557" s="37"/>
      <c r="AA12557" s="37"/>
    </row>
    <row r="12558" spans="20:27">
      <c r="T12558" s="26">
        <v>12538</v>
      </c>
      <c r="U12558" s="26" t="e">
        <f t="shared" si="984"/>
        <v>#N/A</v>
      </c>
      <c r="V12558" s="36" t="e">
        <f t="shared" si="986"/>
        <v>#N/A</v>
      </c>
      <c r="W12558" s="29" t="e">
        <f t="shared" si="983"/>
        <v>#N/A</v>
      </c>
      <c r="X12558" s="37" t="e">
        <f t="shared" si="987"/>
        <v>#N/A</v>
      </c>
      <c r="Y12558" s="37" t="e">
        <f t="shared" si="985"/>
        <v>#N/A</v>
      </c>
      <c r="Z12558" s="37"/>
      <c r="AA12558" s="37"/>
    </row>
    <row r="12559" spans="20:27">
      <c r="T12559" s="26">
        <v>12539</v>
      </c>
      <c r="U12559" s="26" t="e">
        <f t="shared" si="984"/>
        <v>#N/A</v>
      </c>
      <c r="V12559" s="36" t="e">
        <f t="shared" si="986"/>
        <v>#N/A</v>
      </c>
      <c r="W12559" s="29" t="e">
        <f t="shared" si="983"/>
        <v>#N/A</v>
      </c>
      <c r="X12559" s="37" t="e">
        <f t="shared" si="987"/>
        <v>#N/A</v>
      </c>
      <c r="Y12559" s="37" t="e">
        <f t="shared" si="985"/>
        <v>#N/A</v>
      </c>
      <c r="Z12559" s="37"/>
      <c r="AA12559" s="37"/>
    </row>
    <row r="12560" spans="20:27">
      <c r="T12560" s="26">
        <v>12540</v>
      </c>
      <c r="U12560" s="26" t="e">
        <f t="shared" si="984"/>
        <v>#N/A</v>
      </c>
      <c r="V12560" s="36" t="e">
        <f t="shared" si="986"/>
        <v>#N/A</v>
      </c>
      <c r="W12560" s="29" t="e">
        <f t="shared" si="983"/>
        <v>#N/A</v>
      </c>
      <c r="X12560" s="37" t="e">
        <f t="shared" si="987"/>
        <v>#N/A</v>
      </c>
      <c r="Y12560" s="37" t="e">
        <f t="shared" si="985"/>
        <v>#N/A</v>
      </c>
      <c r="Z12560" s="37"/>
      <c r="AA12560" s="37"/>
    </row>
    <row r="12561" spans="20:27">
      <c r="T12561" s="26">
        <v>12541</v>
      </c>
      <c r="U12561" s="26" t="e">
        <f t="shared" si="984"/>
        <v>#N/A</v>
      </c>
      <c r="V12561" s="36" t="e">
        <f t="shared" si="986"/>
        <v>#N/A</v>
      </c>
      <c r="W12561" s="29" t="e">
        <f t="shared" si="983"/>
        <v>#N/A</v>
      </c>
      <c r="X12561" s="37" t="e">
        <f t="shared" si="987"/>
        <v>#N/A</v>
      </c>
      <c r="Y12561" s="37" t="e">
        <f t="shared" si="985"/>
        <v>#N/A</v>
      </c>
      <c r="Z12561" s="37"/>
      <c r="AA12561" s="37"/>
    </row>
    <row r="12562" spans="20:27">
      <c r="T12562" s="26">
        <v>12542</v>
      </c>
      <c r="U12562" s="26" t="e">
        <f t="shared" si="984"/>
        <v>#N/A</v>
      </c>
      <c r="V12562" s="36" t="e">
        <f t="shared" si="986"/>
        <v>#N/A</v>
      </c>
      <c r="W12562" s="29" t="e">
        <f t="shared" si="983"/>
        <v>#N/A</v>
      </c>
      <c r="X12562" s="37" t="e">
        <f t="shared" si="987"/>
        <v>#N/A</v>
      </c>
      <c r="Y12562" s="37" t="e">
        <f t="shared" si="985"/>
        <v>#N/A</v>
      </c>
      <c r="Z12562" s="37"/>
      <c r="AA12562" s="37"/>
    </row>
    <row r="12563" spans="20:27">
      <c r="T12563" s="26">
        <v>12543</v>
      </c>
      <c r="U12563" s="26" t="e">
        <f t="shared" si="984"/>
        <v>#N/A</v>
      </c>
      <c r="V12563" s="36" t="e">
        <f t="shared" si="986"/>
        <v>#N/A</v>
      </c>
      <c r="W12563" s="29" t="e">
        <f t="shared" si="983"/>
        <v>#N/A</v>
      </c>
      <c r="X12563" s="37" t="e">
        <f t="shared" si="987"/>
        <v>#N/A</v>
      </c>
      <c r="Y12563" s="37" t="e">
        <f t="shared" si="985"/>
        <v>#N/A</v>
      </c>
      <c r="Z12563" s="37"/>
      <c r="AA12563" s="37"/>
    </row>
    <row r="12564" spans="20:27">
      <c r="T12564" s="26">
        <v>12544</v>
      </c>
      <c r="U12564" s="26" t="e">
        <f t="shared" si="984"/>
        <v>#N/A</v>
      </c>
      <c r="V12564" s="36" t="e">
        <f t="shared" si="986"/>
        <v>#N/A</v>
      </c>
      <c r="W12564" s="29" t="e">
        <f t="shared" si="983"/>
        <v>#N/A</v>
      </c>
      <c r="X12564" s="37" t="e">
        <f t="shared" si="987"/>
        <v>#N/A</v>
      </c>
      <c r="Y12564" s="37" t="e">
        <f t="shared" si="985"/>
        <v>#N/A</v>
      </c>
      <c r="Z12564" s="37"/>
      <c r="AA12564" s="37"/>
    </row>
    <row r="12565" spans="20:27">
      <c r="T12565" s="26">
        <v>12545</v>
      </c>
      <c r="U12565" s="26" t="e">
        <f t="shared" si="984"/>
        <v>#N/A</v>
      </c>
      <c r="V12565" s="36" t="e">
        <f t="shared" si="986"/>
        <v>#N/A</v>
      </c>
      <c r="W12565" s="29" t="e">
        <f t="shared" ref="W12565:W12628" si="988">IF(U12565="",(#N/A),V12565)</f>
        <v>#N/A</v>
      </c>
      <c r="X12565" s="37" t="e">
        <f t="shared" si="987"/>
        <v>#N/A</v>
      </c>
      <c r="Y12565" s="37" t="e">
        <f t="shared" si="985"/>
        <v>#N/A</v>
      </c>
      <c r="Z12565" s="37"/>
      <c r="AA12565" s="37"/>
    </row>
    <row r="12566" spans="20:27">
      <c r="T12566" s="26">
        <v>12546</v>
      </c>
      <c r="U12566" s="26" t="e">
        <f t="shared" ref="U12566:U12629" si="989">IF(MAX(D$20:D$64)&lt;T12566,(#N/A),T12566)</f>
        <v>#N/A</v>
      </c>
      <c r="V12566" s="36" t="e">
        <f t="shared" si="986"/>
        <v>#N/A</v>
      </c>
      <c r="W12566" s="29" t="e">
        <f t="shared" si="988"/>
        <v>#N/A</v>
      </c>
      <c r="X12566" s="37" t="e">
        <f t="shared" si="987"/>
        <v>#N/A</v>
      </c>
      <c r="Y12566" s="37" t="e">
        <f t="shared" si="985"/>
        <v>#N/A</v>
      </c>
      <c r="Z12566" s="37"/>
      <c r="AA12566" s="37"/>
    </row>
    <row r="12567" spans="20:27">
      <c r="T12567" s="26">
        <v>12547</v>
      </c>
      <c r="U12567" s="26" t="e">
        <f t="shared" si="989"/>
        <v>#N/A</v>
      </c>
      <c r="V12567" s="36" t="e">
        <f t="shared" si="986"/>
        <v>#N/A</v>
      </c>
      <c r="W12567" s="29" t="e">
        <f t="shared" si="988"/>
        <v>#N/A</v>
      </c>
      <c r="X12567" s="37" t="e">
        <f t="shared" si="987"/>
        <v>#N/A</v>
      </c>
      <c r="Y12567" s="37" t="e">
        <f t="shared" si="985"/>
        <v>#N/A</v>
      </c>
      <c r="Z12567" s="37"/>
      <c r="AA12567" s="37"/>
    </row>
    <row r="12568" spans="20:27">
      <c r="T12568" s="26">
        <v>12548</v>
      </c>
      <c r="U12568" s="26" t="e">
        <f t="shared" si="989"/>
        <v>#N/A</v>
      </c>
      <c r="V12568" s="36" t="e">
        <f t="shared" si="986"/>
        <v>#N/A</v>
      </c>
      <c r="W12568" s="29" t="e">
        <f t="shared" si="988"/>
        <v>#N/A</v>
      </c>
      <c r="X12568" s="37" t="e">
        <f t="shared" si="987"/>
        <v>#N/A</v>
      </c>
      <c r="Y12568" s="37" t="e">
        <f t="shared" si="985"/>
        <v>#N/A</v>
      </c>
      <c r="Z12568" s="37"/>
      <c r="AA12568" s="37"/>
    </row>
    <row r="12569" spans="20:27">
      <c r="T12569" s="26">
        <v>12549</v>
      </c>
      <c r="U12569" s="26" t="e">
        <f t="shared" si="989"/>
        <v>#N/A</v>
      </c>
      <c r="V12569" s="36" t="e">
        <f t="shared" si="986"/>
        <v>#N/A</v>
      </c>
      <c r="W12569" s="29" t="e">
        <f t="shared" si="988"/>
        <v>#N/A</v>
      </c>
      <c r="X12569" s="37" t="e">
        <f t="shared" si="987"/>
        <v>#N/A</v>
      </c>
      <c r="Y12569" s="37" t="e">
        <f t="shared" si="985"/>
        <v>#N/A</v>
      </c>
      <c r="Z12569" s="37"/>
      <c r="AA12569" s="37"/>
    </row>
    <row r="12570" spans="20:27">
      <c r="T12570" s="26">
        <v>12550</v>
      </c>
      <c r="U12570" s="26" t="e">
        <f t="shared" si="989"/>
        <v>#N/A</v>
      </c>
      <c r="V12570" s="36" t="e">
        <f t="shared" si="986"/>
        <v>#N/A</v>
      </c>
      <c r="W12570" s="29" t="e">
        <f t="shared" si="988"/>
        <v>#N/A</v>
      </c>
      <c r="X12570" s="37" t="e">
        <f t="shared" si="987"/>
        <v>#N/A</v>
      </c>
      <c r="Y12570" s="37" t="e">
        <f t="shared" si="985"/>
        <v>#N/A</v>
      </c>
      <c r="Z12570" s="37"/>
      <c r="AA12570" s="37"/>
    </row>
    <row r="12571" spans="20:27">
      <c r="T12571" s="26">
        <v>12551</v>
      </c>
      <c r="U12571" s="26" t="e">
        <f t="shared" si="989"/>
        <v>#N/A</v>
      </c>
      <c r="V12571" s="36" t="e">
        <f t="shared" si="986"/>
        <v>#N/A</v>
      </c>
      <c r="W12571" s="29" t="e">
        <f t="shared" si="988"/>
        <v>#N/A</v>
      </c>
      <c r="X12571" s="37" t="e">
        <f t="shared" si="987"/>
        <v>#N/A</v>
      </c>
      <c r="Y12571" s="37" t="e">
        <f t="shared" si="985"/>
        <v>#N/A</v>
      </c>
      <c r="Z12571" s="37"/>
      <c r="AA12571" s="37"/>
    </row>
    <row r="12572" spans="20:27">
      <c r="T12572" s="26">
        <v>12552</v>
      </c>
      <c r="U12572" s="26" t="e">
        <f t="shared" si="989"/>
        <v>#N/A</v>
      </c>
      <c r="V12572" s="36" t="e">
        <f t="shared" si="986"/>
        <v>#N/A</v>
      </c>
      <c r="W12572" s="29" t="e">
        <f t="shared" si="988"/>
        <v>#N/A</v>
      </c>
      <c r="X12572" s="37" t="e">
        <f t="shared" si="987"/>
        <v>#N/A</v>
      </c>
      <c r="Y12572" s="37" t="e">
        <f t="shared" si="985"/>
        <v>#N/A</v>
      </c>
      <c r="Z12572" s="37"/>
      <c r="AA12572" s="37"/>
    </row>
    <row r="12573" spans="20:27">
      <c r="T12573" s="26">
        <v>12553</v>
      </c>
      <c r="U12573" s="26" t="e">
        <f t="shared" si="989"/>
        <v>#N/A</v>
      </c>
      <c r="V12573" s="36" t="e">
        <f t="shared" si="986"/>
        <v>#N/A</v>
      </c>
      <c r="W12573" s="29" t="e">
        <f t="shared" si="988"/>
        <v>#N/A</v>
      </c>
      <c r="X12573" s="37" t="e">
        <f t="shared" si="987"/>
        <v>#N/A</v>
      </c>
      <c r="Y12573" s="37" t="e">
        <f t="shared" si="985"/>
        <v>#N/A</v>
      </c>
      <c r="Z12573" s="37"/>
      <c r="AA12573" s="37"/>
    </row>
    <row r="12574" spans="20:27">
      <c r="T12574" s="26">
        <v>12554</v>
      </c>
      <c r="U12574" s="26" t="e">
        <f t="shared" si="989"/>
        <v>#N/A</v>
      </c>
      <c r="V12574" s="36" t="e">
        <f t="shared" si="986"/>
        <v>#N/A</v>
      </c>
      <c r="W12574" s="29" t="e">
        <f t="shared" si="988"/>
        <v>#N/A</v>
      </c>
      <c r="X12574" s="37" t="e">
        <f t="shared" si="987"/>
        <v>#N/A</v>
      </c>
      <c r="Y12574" s="37" t="e">
        <f t="shared" si="985"/>
        <v>#N/A</v>
      </c>
      <c r="Z12574" s="37"/>
      <c r="AA12574" s="37"/>
    </row>
    <row r="12575" spans="20:27">
      <c r="T12575" s="26">
        <v>12555</v>
      </c>
      <c r="U12575" s="26" t="e">
        <f t="shared" si="989"/>
        <v>#N/A</v>
      </c>
      <c r="V12575" s="36" t="e">
        <f t="shared" si="986"/>
        <v>#N/A</v>
      </c>
      <c r="W12575" s="29" t="e">
        <f t="shared" si="988"/>
        <v>#N/A</v>
      </c>
      <c r="X12575" s="37" t="e">
        <f t="shared" si="987"/>
        <v>#N/A</v>
      </c>
      <c r="Y12575" s="37" t="e">
        <f t="shared" ref="Y12575:Y12638" si="990">IF(($K$60+15)&gt;T12575,K$23*EXP(M$22*LOG(T12575/O$23)),(#N/A))</f>
        <v>#N/A</v>
      </c>
      <c r="Z12575" s="37"/>
      <c r="AA12575" s="37"/>
    </row>
    <row r="12576" spans="20:27">
      <c r="T12576" s="26">
        <v>12556</v>
      </c>
      <c r="U12576" s="26" t="e">
        <f t="shared" si="989"/>
        <v>#N/A</v>
      </c>
      <c r="V12576" s="36" t="e">
        <f t="shared" si="986"/>
        <v>#N/A</v>
      </c>
      <c r="W12576" s="29" t="e">
        <f t="shared" si="988"/>
        <v>#N/A</v>
      </c>
      <c r="X12576" s="37" t="e">
        <f t="shared" si="987"/>
        <v>#N/A</v>
      </c>
      <c r="Y12576" s="37" t="e">
        <f t="shared" si="990"/>
        <v>#N/A</v>
      </c>
      <c r="Z12576" s="37"/>
      <c r="AA12576" s="37"/>
    </row>
    <row r="12577" spans="20:27">
      <c r="T12577" s="26">
        <v>12557</v>
      </c>
      <c r="U12577" s="26" t="e">
        <f t="shared" si="989"/>
        <v>#N/A</v>
      </c>
      <c r="V12577" s="36" t="e">
        <f t="shared" si="986"/>
        <v>#N/A</v>
      </c>
      <c r="W12577" s="29" t="e">
        <f t="shared" si="988"/>
        <v>#N/A</v>
      </c>
      <c r="X12577" s="37" t="e">
        <f t="shared" si="987"/>
        <v>#N/A</v>
      </c>
      <c r="Y12577" s="37" t="e">
        <f t="shared" si="990"/>
        <v>#N/A</v>
      </c>
      <c r="Z12577" s="37"/>
      <c r="AA12577" s="37"/>
    </row>
    <row r="12578" spans="20:27">
      <c r="T12578" s="26">
        <v>12558</v>
      </c>
      <c r="U12578" s="26" t="e">
        <f t="shared" si="989"/>
        <v>#N/A</v>
      </c>
      <c r="V12578" s="36" t="e">
        <f t="shared" si="986"/>
        <v>#N/A</v>
      </c>
      <c r="W12578" s="29" t="e">
        <f t="shared" si="988"/>
        <v>#N/A</v>
      </c>
      <c r="X12578" s="37" t="e">
        <f t="shared" si="987"/>
        <v>#N/A</v>
      </c>
      <c r="Y12578" s="37" t="e">
        <f t="shared" si="990"/>
        <v>#N/A</v>
      </c>
      <c r="Z12578" s="37"/>
      <c r="AA12578" s="37"/>
    </row>
    <row r="12579" spans="20:27">
      <c r="T12579" s="26">
        <v>12559</v>
      </c>
      <c r="U12579" s="26" t="e">
        <f t="shared" si="989"/>
        <v>#N/A</v>
      </c>
      <c r="V12579" s="36" t="e">
        <f t="shared" si="986"/>
        <v>#N/A</v>
      </c>
      <c r="W12579" s="29" t="e">
        <f t="shared" si="988"/>
        <v>#N/A</v>
      </c>
      <c r="X12579" s="37" t="e">
        <f t="shared" si="987"/>
        <v>#N/A</v>
      </c>
      <c r="Y12579" s="37" t="e">
        <f t="shared" si="990"/>
        <v>#N/A</v>
      </c>
      <c r="Z12579" s="37"/>
      <c r="AA12579" s="37"/>
    </row>
    <row r="12580" spans="20:27">
      <c r="T12580" s="26">
        <v>12560</v>
      </c>
      <c r="U12580" s="26" t="e">
        <f t="shared" si="989"/>
        <v>#N/A</v>
      </c>
      <c r="V12580" s="36" t="e">
        <f t="shared" si="986"/>
        <v>#N/A</v>
      </c>
      <c r="W12580" s="29" t="e">
        <f t="shared" si="988"/>
        <v>#N/A</v>
      </c>
      <c r="X12580" s="37" t="e">
        <f t="shared" si="987"/>
        <v>#N/A</v>
      </c>
      <c r="Y12580" s="37" t="e">
        <f t="shared" si="990"/>
        <v>#N/A</v>
      </c>
      <c r="Z12580" s="37"/>
      <c r="AA12580" s="37"/>
    </row>
    <row r="12581" spans="20:27">
      <c r="T12581" s="26">
        <v>12561</v>
      </c>
      <c r="U12581" s="26" t="e">
        <f t="shared" si="989"/>
        <v>#N/A</v>
      </c>
      <c r="V12581" s="36" t="e">
        <f t="shared" si="986"/>
        <v>#N/A</v>
      </c>
      <c r="W12581" s="29" t="e">
        <f t="shared" si="988"/>
        <v>#N/A</v>
      </c>
      <c r="X12581" s="37" t="e">
        <f t="shared" si="987"/>
        <v>#N/A</v>
      </c>
      <c r="Y12581" s="37" t="e">
        <f t="shared" si="990"/>
        <v>#N/A</v>
      </c>
      <c r="Z12581" s="37"/>
      <c r="AA12581" s="37"/>
    </row>
    <row r="12582" spans="20:27">
      <c r="T12582" s="26">
        <v>12562</v>
      </c>
      <c r="U12582" s="26" t="e">
        <f t="shared" si="989"/>
        <v>#N/A</v>
      </c>
      <c r="V12582" s="36" t="e">
        <f t="shared" si="986"/>
        <v>#N/A</v>
      </c>
      <c r="W12582" s="29" t="e">
        <f t="shared" si="988"/>
        <v>#N/A</v>
      </c>
      <c r="X12582" s="37" t="e">
        <f t="shared" si="987"/>
        <v>#N/A</v>
      </c>
      <c r="Y12582" s="37" t="e">
        <f t="shared" si="990"/>
        <v>#N/A</v>
      </c>
      <c r="Z12582" s="37"/>
      <c r="AA12582" s="37"/>
    </row>
    <row r="12583" spans="20:27">
      <c r="T12583" s="26">
        <v>12563</v>
      </c>
      <c r="U12583" s="26" t="e">
        <f t="shared" si="989"/>
        <v>#N/A</v>
      </c>
      <c r="V12583" s="36" t="e">
        <f t="shared" si="986"/>
        <v>#N/A</v>
      </c>
      <c r="W12583" s="29" t="e">
        <f t="shared" si="988"/>
        <v>#N/A</v>
      </c>
      <c r="X12583" s="37" t="e">
        <f t="shared" si="987"/>
        <v>#N/A</v>
      </c>
      <c r="Y12583" s="37" t="e">
        <f t="shared" si="990"/>
        <v>#N/A</v>
      </c>
      <c r="Z12583" s="37"/>
      <c r="AA12583" s="37"/>
    </row>
    <row r="12584" spans="20:27">
      <c r="T12584" s="26">
        <v>12564</v>
      </c>
      <c r="U12584" s="26" t="e">
        <f t="shared" si="989"/>
        <v>#N/A</v>
      </c>
      <c r="V12584" s="36" t="e">
        <f t="shared" si="986"/>
        <v>#N/A</v>
      </c>
      <c r="W12584" s="29" t="e">
        <f t="shared" si="988"/>
        <v>#N/A</v>
      </c>
      <c r="X12584" s="37" t="e">
        <f t="shared" si="987"/>
        <v>#N/A</v>
      </c>
      <c r="Y12584" s="37" t="e">
        <f t="shared" si="990"/>
        <v>#N/A</v>
      </c>
      <c r="Z12584" s="37"/>
      <c r="AA12584" s="37"/>
    </row>
    <row r="12585" spans="20:27">
      <c r="T12585" s="26">
        <v>12565</v>
      </c>
      <c r="U12585" s="26" t="e">
        <f t="shared" si="989"/>
        <v>#N/A</v>
      </c>
      <c r="V12585" s="36" t="e">
        <f t="shared" si="986"/>
        <v>#N/A</v>
      </c>
      <c r="W12585" s="29" t="e">
        <f t="shared" si="988"/>
        <v>#N/A</v>
      </c>
      <c r="X12585" s="37" t="e">
        <f t="shared" si="987"/>
        <v>#N/A</v>
      </c>
      <c r="Y12585" s="37" t="e">
        <f t="shared" si="990"/>
        <v>#N/A</v>
      </c>
      <c r="Z12585" s="37"/>
      <c r="AA12585" s="37"/>
    </row>
    <row r="12586" spans="20:27">
      <c r="T12586" s="26">
        <v>12566</v>
      </c>
      <c r="U12586" s="26" t="e">
        <f t="shared" si="989"/>
        <v>#N/A</v>
      </c>
      <c r="V12586" s="36" t="e">
        <f t="shared" si="986"/>
        <v>#N/A</v>
      </c>
      <c r="W12586" s="29" t="e">
        <f t="shared" si="988"/>
        <v>#N/A</v>
      </c>
      <c r="X12586" s="37" t="e">
        <f t="shared" si="987"/>
        <v>#N/A</v>
      </c>
      <c r="Y12586" s="37" t="e">
        <f t="shared" si="990"/>
        <v>#N/A</v>
      </c>
      <c r="Z12586" s="37"/>
      <c r="AA12586" s="37"/>
    </row>
    <row r="12587" spans="20:27">
      <c r="T12587" s="26">
        <v>12567</v>
      </c>
      <c r="U12587" s="26" t="e">
        <f t="shared" si="989"/>
        <v>#N/A</v>
      </c>
      <c r="V12587" s="36" t="e">
        <f t="shared" si="986"/>
        <v>#N/A</v>
      </c>
      <c r="W12587" s="29" t="e">
        <f t="shared" si="988"/>
        <v>#N/A</v>
      </c>
      <c r="X12587" s="37" t="e">
        <f t="shared" si="987"/>
        <v>#N/A</v>
      </c>
      <c r="Y12587" s="37" t="e">
        <f t="shared" si="990"/>
        <v>#N/A</v>
      </c>
      <c r="Z12587" s="37"/>
      <c r="AA12587" s="37"/>
    </row>
    <row r="12588" spans="20:27">
      <c r="T12588" s="26">
        <v>12568</v>
      </c>
      <c r="U12588" s="26" t="e">
        <f t="shared" si="989"/>
        <v>#N/A</v>
      </c>
      <c r="V12588" s="36" t="e">
        <f t="shared" si="986"/>
        <v>#N/A</v>
      </c>
      <c r="W12588" s="29" t="e">
        <f t="shared" si="988"/>
        <v>#N/A</v>
      </c>
      <c r="X12588" s="37" t="e">
        <f t="shared" si="987"/>
        <v>#N/A</v>
      </c>
      <c r="Y12588" s="37" t="e">
        <f t="shared" si="990"/>
        <v>#N/A</v>
      </c>
      <c r="Z12588" s="37"/>
      <c r="AA12588" s="37"/>
    </row>
    <row r="12589" spans="20:27">
      <c r="T12589" s="26">
        <v>12569</v>
      </c>
      <c r="U12589" s="26" t="e">
        <f t="shared" si="989"/>
        <v>#N/A</v>
      </c>
      <c r="V12589" s="36" t="e">
        <f t="shared" si="986"/>
        <v>#N/A</v>
      </c>
      <c r="W12589" s="29" t="e">
        <f t="shared" si="988"/>
        <v>#N/A</v>
      </c>
      <c r="X12589" s="37" t="e">
        <f t="shared" si="987"/>
        <v>#N/A</v>
      </c>
      <c r="Y12589" s="37" t="e">
        <f t="shared" si="990"/>
        <v>#N/A</v>
      </c>
      <c r="Z12589" s="37"/>
      <c r="AA12589" s="37"/>
    </row>
    <row r="12590" spans="20:27">
      <c r="T12590" s="26">
        <v>12570</v>
      </c>
      <c r="U12590" s="26" t="e">
        <f t="shared" si="989"/>
        <v>#N/A</v>
      </c>
      <c r="V12590" s="36" t="e">
        <f t="shared" si="986"/>
        <v>#N/A</v>
      </c>
      <c r="W12590" s="29" t="e">
        <f t="shared" si="988"/>
        <v>#N/A</v>
      </c>
      <c r="X12590" s="37" t="e">
        <f t="shared" si="987"/>
        <v>#N/A</v>
      </c>
      <c r="Y12590" s="37" t="e">
        <f t="shared" si="990"/>
        <v>#N/A</v>
      </c>
      <c r="Z12590" s="37"/>
      <c r="AA12590" s="37"/>
    </row>
    <row r="12591" spans="20:27">
      <c r="T12591" s="26">
        <v>12571</v>
      </c>
      <c r="U12591" s="26" t="e">
        <f t="shared" si="989"/>
        <v>#N/A</v>
      </c>
      <c r="V12591" s="36" t="e">
        <f t="shared" si="986"/>
        <v>#N/A</v>
      </c>
      <c r="W12591" s="29" t="e">
        <f t="shared" si="988"/>
        <v>#N/A</v>
      </c>
      <c r="X12591" s="37" t="e">
        <f t="shared" si="987"/>
        <v>#N/A</v>
      </c>
      <c r="Y12591" s="37" t="e">
        <f t="shared" si="990"/>
        <v>#N/A</v>
      </c>
      <c r="Z12591" s="37"/>
      <c r="AA12591" s="37"/>
    </row>
    <row r="12592" spans="20:27">
      <c r="T12592" s="26">
        <v>12572</v>
      </c>
      <c r="U12592" s="26" t="e">
        <f t="shared" si="989"/>
        <v>#N/A</v>
      </c>
      <c r="V12592" s="36" t="e">
        <f t="shared" si="986"/>
        <v>#N/A</v>
      </c>
      <c r="W12592" s="29" t="e">
        <f t="shared" si="988"/>
        <v>#N/A</v>
      </c>
      <c r="X12592" s="37" t="e">
        <f t="shared" si="987"/>
        <v>#N/A</v>
      </c>
      <c r="Y12592" s="37" t="e">
        <f t="shared" si="990"/>
        <v>#N/A</v>
      </c>
      <c r="Z12592" s="37"/>
      <c r="AA12592" s="37"/>
    </row>
    <row r="12593" spans="20:27">
      <c r="T12593" s="26">
        <v>12573</v>
      </c>
      <c r="U12593" s="26" t="e">
        <f t="shared" si="989"/>
        <v>#N/A</v>
      </c>
      <c r="V12593" s="36" t="e">
        <f t="shared" si="986"/>
        <v>#N/A</v>
      </c>
      <c r="W12593" s="29" t="e">
        <f t="shared" si="988"/>
        <v>#N/A</v>
      </c>
      <c r="X12593" s="37" t="e">
        <f t="shared" si="987"/>
        <v>#N/A</v>
      </c>
      <c r="Y12593" s="37" t="e">
        <f t="shared" si="990"/>
        <v>#N/A</v>
      </c>
      <c r="Z12593" s="37"/>
      <c r="AA12593" s="37"/>
    </row>
    <row r="12594" spans="20:27">
      <c r="T12594" s="26">
        <v>12574</v>
      </c>
      <c r="U12594" s="26" t="e">
        <f t="shared" si="989"/>
        <v>#N/A</v>
      </c>
      <c r="V12594" s="36" t="e">
        <f t="shared" si="986"/>
        <v>#N/A</v>
      </c>
      <c r="W12594" s="29" t="e">
        <f t="shared" si="988"/>
        <v>#N/A</v>
      </c>
      <c r="X12594" s="37" t="e">
        <f t="shared" si="987"/>
        <v>#N/A</v>
      </c>
      <c r="Y12594" s="37" t="e">
        <f t="shared" si="990"/>
        <v>#N/A</v>
      </c>
      <c r="Z12594" s="37"/>
      <c r="AA12594" s="37"/>
    </row>
    <row r="12595" spans="20:27">
      <c r="T12595" s="26">
        <v>12575</v>
      </c>
      <c r="U12595" s="26" t="e">
        <f t="shared" si="989"/>
        <v>#N/A</v>
      </c>
      <c r="V12595" s="36" t="e">
        <f t="shared" si="986"/>
        <v>#N/A</v>
      </c>
      <c r="W12595" s="29" t="e">
        <f t="shared" si="988"/>
        <v>#N/A</v>
      </c>
      <c r="X12595" s="37" t="e">
        <f t="shared" si="987"/>
        <v>#N/A</v>
      </c>
      <c r="Y12595" s="37" t="e">
        <f t="shared" si="990"/>
        <v>#N/A</v>
      </c>
      <c r="Z12595" s="37"/>
      <c r="AA12595" s="37"/>
    </row>
    <row r="12596" spans="20:27">
      <c r="T12596" s="26">
        <v>12576</v>
      </c>
      <c r="U12596" s="26" t="e">
        <f t="shared" si="989"/>
        <v>#N/A</v>
      </c>
      <c r="V12596" s="36" t="e">
        <f t="shared" si="986"/>
        <v>#N/A</v>
      </c>
      <c r="W12596" s="29" t="e">
        <f t="shared" si="988"/>
        <v>#N/A</v>
      </c>
      <c r="X12596" s="37" t="e">
        <f t="shared" si="987"/>
        <v>#N/A</v>
      </c>
      <c r="Y12596" s="37" t="e">
        <f t="shared" si="990"/>
        <v>#N/A</v>
      </c>
      <c r="Z12596" s="37"/>
      <c r="AA12596" s="37"/>
    </row>
    <row r="12597" spans="20:27">
      <c r="T12597" s="26">
        <v>12577</v>
      </c>
      <c r="U12597" s="26" t="e">
        <f t="shared" si="989"/>
        <v>#N/A</v>
      </c>
      <c r="V12597" s="36" t="e">
        <f t="shared" si="986"/>
        <v>#N/A</v>
      </c>
      <c r="W12597" s="29" t="e">
        <f t="shared" si="988"/>
        <v>#N/A</v>
      </c>
      <c r="X12597" s="37" t="e">
        <f t="shared" si="987"/>
        <v>#N/A</v>
      </c>
      <c r="Y12597" s="37" t="e">
        <f t="shared" si="990"/>
        <v>#N/A</v>
      </c>
      <c r="Z12597" s="37"/>
      <c r="AA12597" s="37"/>
    </row>
    <row r="12598" spans="20:27">
      <c r="T12598" s="26">
        <v>12578</v>
      </c>
      <c r="U12598" s="26" t="e">
        <f t="shared" si="989"/>
        <v>#N/A</v>
      </c>
      <c r="V12598" s="36" t="e">
        <f t="shared" si="986"/>
        <v>#N/A</v>
      </c>
      <c r="W12598" s="29" t="e">
        <f t="shared" si="988"/>
        <v>#N/A</v>
      </c>
      <c r="X12598" s="37" t="e">
        <f t="shared" si="987"/>
        <v>#N/A</v>
      </c>
      <c r="Y12598" s="37" t="e">
        <f t="shared" si="990"/>
        <v>#N/A</v>
      </c>
      <c r="Z12598" s="37"/>
      <c r="AA12598" s="37"/>
    </row>
    <row r="12599" spans="20:27">
      <c r="T12599" s="26">
        <v>12579</v>
      </c>
      <c r="U12599" s="26" t="e">
        <f t="shared" si="989"/>
        <v>#N/A</v>
      </c>
      <c r="V12599" s="36" t="e">
        <f t="shared" si="986"/>
        <v>#N/A</v>
      </c>
      <c r="W12599" s="29" t="e">
        <f t="shared" si="988"/>
        <v>#N/A</v>
      </c>
      <c r="X12599" s="37" t="e">
        <f t="shared" si="987"/>
        <v>#N/A</v>
      </c>
      <c r="Y12599" s="37" t="e">
        <f t="shared" si="990"/>
        <v>#N/A</v>
      </c>
      <c r="Z12599" s="37"/>
      <c r="AA12599" s="37"/>
    </row>
    <row r="12600" spans="20:27">
      <c r="T12600" s="26">
        <v>12580</v>
      </c>
      <c r="U12600" s="26" t="e">
        <f t="shared" si="989"/>
        <v>#N/A</v>
      </c>
      <c r="V12600" s="36" t="e">
        <f t="shared" si="986"/>
        <v>#N/A</v>
      </c>
      <c r="W12600" s="29" t="e">
        <f t="shared" si="988"/>
        <v>#N/A</v>
      </c>
      <c r="X12600" s="37" t="e">
        <f t="shared" si="987"/>
        <v>#N/A</v>
      </c>
      <c r="Y12600" s="37" t="e">
        <f t="shared" si="990"/>
        <v>#N/A</v>
      </c>
      <c r="Z12600" s="37"/>
      <c r="AA12600" s="37"/>
    </row>
    <row r="12601" spans="20:27">
      <c r="T12601" s="26">
        <v>12581</v>
      </c>
      <c r="U12601" s="26" t="e">
        <f t="shared" si="989"/>
        <v>#N/A</v>
      </c>
      <c r="V12601" s="36" t="e">
        <f t="shared" si="986"/>
        <v>#N/A</v>
      </c>
      <c r="W12601" s="29" t="e">
        <f t="shared" si="988"/>
        <v>#N/A</v>
      </c>
      <c r="X12601" s="37" t="e">
        <f t="shared" si="987"/>
        <v>#N/A</v>
      </c>
      <c r="Y12601" s="37" t="e">
        <f t="shared" si="990"/>
        <v>#N/A</v>
      </c>
      <c r="Z12601" s="37"/>
      <c r="AA12601" s="37"/>
    </row>
    <row r="12602" spans="20:27">
      <c r="T12602" s="26">
        <v>12582</v>
      </c>
      <c r="U12602" s="26" t="e">
        <f t="shared" si="989"/>
        <v>#N/A</v>
      </c>
      <c r="V12602" s="36" t="e">
        <f t="shared" si="986"/>
        <v>#N/A</v>
      </c>
      <c r="W12602" s="29" t="e">
        <f t="shared" si="988"/>
        <v>#N/A</v>
      </c>
      <c r="X12602" s="37" t="e">
        <f t="shared" si="987"/>
        <v>#N/A</v>
      </c>
      <c r="Y12602" s="37" t="e">
        <f t="shared" si="990"/>
        <v>#N/A</v>
      </c>
      <c r="Z12602" s="37"/>
      <c r="AA12602" s="37"/>
    </row>
    <row r="12603" spans="20:27">
      <c r="T12603" s="26">
        <v>12583</v>
      </c>
      <c r="U12603" s="26" t="e">
        <f t="shared" si="989"/>
        <v>#N/A</v>
      </c>
      <c r="V12603" s="36" t="e">
        <f t="shared" si="986"/>
        <v>#N/A</v>
      </c>
      <c r="W12603" s="29" t="e">
        <f t="shared" si="988"/>
        <v>#N/A</v>
      </c>
      <c r="X12603" s="37" t="e">
        <f t="shared" si="987"/>
        <v>#N/A</v>
      </c>
      <c r="Y12603" s="37" t="e">
        <f t="shared" si="990"/>
        <v>#N/A</v>
      </c>
      <c r="Z12603" s="37"/>
      <c r="AA12603" s="37"/>
    </row>
    <row r="12604" spans="20:27">
      <c r="T12604" s="26">
        <v>12584</v>
      </c>
      <c r="U12604" s="26" t="e">
        <f t="shared" si="989"/>
        <v>#N/A</v>
      </c>
      <c r="V12604" s="36" t="e">
        <f t="shared" si="986"/>
        <v>#N/A</v>
      </c>
      <c r="W12604" s="29" t="e">
        <f t="shared" si="988"/>
        <v>#N/A</v>
      </c>
      <c r="X12604" s="37" t="e">
        <f t="shared" si="987"/>
        <v>#N/A</v>
      </c>
      <c r="Y12604" s="37" t="e">
        <f t="shared" si="990"/>
        <v>#N/A</v>
      </c>
      <c r="Z12604" s="37"/>
      <c r="AA12604" s="37"/>
    </row>
    <row r="12605" spans="20:27">
      <c r="T12605" s="26">
        <v>12585</v>
      </c>
      <c r="U12605" s="26" t="e">
        <f t="shared" si="989"/>
        <v>#N/A</v>
      </c>
      <c r="V12605" s="36" t="e">
        <f t="shared" si="986"/>
        <v>#N/A</v>
      </c>
      <c r="W12605" s="29" t="e">
        <f t="shared" si="988"/>
        <v>#N/A</v>
      </c>
      <c r="X12605" s="37" t="e">
        <f t="shared" si="987"/>
        <v>#N/A</v>
      </c>
      <c r="Y12605" s="37" t="e">
        <f t="shared" si="990"/>
        <v>#N/A</v>
      </c>
      <c r="Z12605" s="37"/>
      <c r="AA12605" s="37"/>
    </row>
    <row r="12606" spans="20:27">
      <c r="T12606" s="26">
        <v>12586</v>
      </c>
      <c r="U12606" s="26" t="e">
        <f t="shared" si="989"/>
        <v>#N/A</v>
      </c>
      <c r="V12606" s="36" t="e">
        <f t="shared" si="986"/>
        <v>#N/A</v>
      </c>
      <c r="W12606" s="29" t="e">
        <f t="shared" si="988"/>
        <v>#N/A</v>
      </c>
      <c r="X12606" s="37" t="e">
        <f t="shared" si="987"/>
        <v>#N/A</v>
      </c>
      <c r="Y12606" s="37" t="e">
        <f t="shared" si="990"/>
        <v>#N/A</v>
      </c>
      <c r="Z12606" s="37"/>
      <c r="AA12606" s="37"/>
    </row>
    <row r="12607" spans="20:27">
      <c r="T12607" s="26">
        <v>12587</v>
      </c>
      <c r="U12607" s="26" t="e">
        <f t="shared" si="989"/>
        <v>#N/A</v>
      </c>
      <c r="V12607" s="36" t="e">
        <f t="shared" si="986"/>
        <v>#N/A</v>
      </c>
      <c r="W12607" s="29" t="e">
        <f t="shared" si="988"/>
        <v>#N/A</v>
      </c>
      <c r="X12607" s="37" t="e">
        <f t="shared" si="987"/>
        <v>#N/A</v>
      </c>
      <c r="Y12607" s="37" t="e">
        <f t="shared" si="990"/>
        <v>#N/A</v>
      </c>
      <c r="Z12607" s="37"/>
      <c r="AA12607" s="37"/>
    </row>
    <row r="12608" spans="20:27">
      <c r="T12608" s="26">
        <v>12588</v>
      </c>
      <c r="U12608" s="26" t="e">
        <f t="shared" si="989"/>
        <v>#N/A</v>
      </c>
      <c r="V12608" s="36" t="e">
        <f t="shared" si="986"/>
        <v>#N/A</v>
      </c>
      <c r="W12608" s="29" t="e">
        <f t="shared" si="988"/>
        <v>#N/A</v>
      </c>
      <c r="X12608" s="37" t="e">
        <f t="shared" si="987"/>
        <v>#N/A</v>
      </c>
      <c r="Y12608" s="37" t="e">
        <f t="shared" si="990"/>
        <v>#N/A</v>
      </c>
      <c r="Z12608" s="37"/>
      <c r="AA12608" s="37"/>
    </row>
    <row r="12609" spans="20:27">
      <c r="T12609" s="26">
        <v>12589</v>
      </c>
      <c r="U12609" s="26" t="e">
        <f t="shared" si="989"/>
        <v>#N/A</v>
      </c>
      <c r="V12609" s="36" t="e">
        <f t="shared" si="986"/>
        <v>#N/A</v>
      </c>
      <c r="W12609" s="29" t="e">
        <f t="shared" si="988"/>
        <v>#N/A</v>
      </c>
      <c r="X12609" s="37" t="e">
        <f t="shared" si="987"/>
        <v>#N/A</v>
      </c>
      <c r="Y12609" s="37" t="e">
        <f t="shared" si="990"/>
        <v>#N/A</v>
      </c>
      <c r="Z12609" s="37"/>
      <c r="AA12609" s="37"/>
    </row>
    <row r="12610" spans="20:27">
      <c r="T12610" s="26">
        <v>12590</v>
      </c>
      <c r="U12610" s="26" t="e">
        <f t="shared" si="989"/>
        <v>#N/A</v>
      </c>
      <c r="V12610" s="36" t="e">
        <f t="shared" si="986"/>
        <v>#N/A</v>
      </c>
      <c r="W12610" s="29" t="e">
        <f t="shared" si="988"/>
        <v>#N/A</v>
      </c>
      <c r="X12610" s="37" t="e">
        <f t="shared" si="987"/>
        <v>#N/A</v>
      </c>
      <c r="Y12610" s="37" t="e">
        <f t="shared" si="990"/>
        <v>#N/A</v>
      </c>
      <c r="Z12610" s="37"/>
      <c r="AA12610" s="37"/>
    </row>
    <row r="12611" spans="20:27">
      <c r="T12611" s="26">
        <v>12591</v>
      </c>
      <c r="U12611" s="26" t="e">
        <f t="shared" si="989"/>
        <v>#N/A</v>
      </c>
      <c r="V12611" s="36" t="e">
        <f t="shared" si="986"/>
        <v>#N/A</v>
      </c>
      <c r="W12611" s="29" t="e">
        <f t="shared" si="988"/>
        <v>#N/A</v>
      </c>
      <c r="X12611" s="37" t="e">
        <f t="shared" si="987"/>
        <v>#N/A</v>
      </c>
      <c r="Y12611" s="37" t="e">
        <f t="shared" si="990"/>
        <v>#N/A</v>
      </c>
      <c r="Z12611" s="37"/>
      <c r="AA12611" s="37"/>
    </row>
    <row r="12612" spans="20:27">
      <c r="T12612" s="26">
        <v>12592</v>
      </c>
      <c r="U12612" s="26" t="e">
        <f t="shared" si="989"/>
        <v>#N/A</v>
      </c>
      <c r="V12612" s="36" t="e">
        <f t="shared" si="986"/>
        <v>#N/A</v>
      </c>
      <c r="W12612" s="29" t="e">
        <f t="shared" si="988"/>
        <v>#N/A</v>
      </c>
      <c r="X12612" s="37" t="e">
        <f t="shared" si="987"/>
        <v>#N/A</v>
      </c>
      <c r="Y12612" s="37" t="e">
        <f t="shared" si="990"/>
        <v>#N/A</v>
      </c>
      <c r="Z12612" s="37"/>
      <c r="AA12612" s="37"/>
    </row>
    <row r="12613" spans="20:27">
      <c r="T12613" s="26">
        <v>12593</v>
      </c>
      <c r="U12613" s="26" t="e">
        <f t="shared" si="989"/>
        <v>#N/A</v>
      </c>
      <c r="V12613" s="36" t="e">
        <f t="shared" si="986"/>
        <v>#N/A</v>
      </c>
      <c r="W12613" s="29" t="e">
        <f t="shared" si="988"/>
        <v>#N/A</v>
      </c>
      <c r="X12613" s="37" t="e">
        <f t="shared" si="987"/>
        <v>#N/A</v>
      </c>
      <c r="Y12613" s="37" t="e">
        <f t="shared" si="990"/>
        <v>#N/A</v>
      </c>
      <c r="Z12613" s="37"/>
      <c r="AA12613" s="37"/>
    </row>
    <row r="12614" spans="20:27">
      <c r="T12614" s="26">
        <v>12594</v>
      </c>
      <c r="U12614" s="26" t="e">
        <f t="shared" si="989"/>
        <v>#N/A</v>
      </c>
      <c r="V12614" s="36" t="e">
        <f t="shared" si="986"/>
        <v>#N/A</v>
      </c>
      <c r="W12614" s="29" t="e">
        <f t="shared" si="988"/>
        <v>#N/A</v>
      </c>
      <c r="X12614" s="37" t="e">
        <f t="shared" si="987"/>
        <v>#N/A</v>
      </c>
      <c r="Y12614" s="37" t="e">
        <f t="shared" si="990"/>
        <v>#N/A</v>
      </c>
      <c r="Z12614" s="37"/>
      <c r="AA12614" s="37"/>
    </row>
    <row r="12615" spans="20:27">
      <c r="T12615" s="26">
        <v>12595</v>
      </c>
      <c r="U12615" s="26" t="e">
        <f t="shared" si="989"/>
        <v>#N/A</v>
      </c>
      <c r="V12615" s="36" t="e">
        <f t="shared" si="986"/>
        <v>#N/A</v>
      </c>
      <c r="W12615" s="29" t="e">
        <f t="shared" si="988"/>
        <v>#N/A</v>
      </c>
      <c r="X12615" s="37" t="e">
        <f t="shared" si="987"/>
        <v>#N/A</v>
      </c>
      <c r="Y12615" s="37" t="e">
        <f t="shared" si="990"/>
        <v>#N/A</v>
      </c>
      <c r="Z12615" s="37"/>
      <c r="AA12615" s="37"/>
    </row>
    <row r="12616" spans="20:27">
      <c r="T12616" s="26">
        <v>12596</v>
      </c>
      <c r="U12616" s="26" t="e">
        <f t="shared" si="989"/>
        <v>#N/A</v>
      </c>
      <c r="V12616" s="36" t="e">
        <f t="shared" ref="V12616:V12679" si="991">K$23*EXP(M$22*LOG(T12616/O$23))</f>
        <v>#N/A</v>
      </c>
      <c r="W12616" s="29" t="e">
        <f t="shared" si="988"/>
        <v>#N/A</v>
      </c>
      <c r="X12616" s="37" t="e">
        <f t="shared" ref="X12616:X12679" si="992">IF(($K$60+15)&gt;T12616,T12616,(#N/A))</f>
        <v>#N/A</v>
      </c>
      <c r="Y12616" s="37" t="e">
        <f t="shared" si="990"/>
        <v>#N/A</v>
      </c>
      <c r="Z12616" s="37"/>
      <c r="AA12616" s="37"/>
    </row>
    <row r="12617" spans="20:27">
      <c r="T12617" s="26">
        <v>12597</v>
      </c>
      <c r="U12617" s="26" t="e">
        <f t="shared" si="989"/>
        <v>#N/A</v>
      </c>
      <c r="V12617" s="36" t="e">
        <f t="shared" si="991"/>
        <v>#N/A</v>
      </c>
      <c r="W12617" s="29" t="e">
        <f t="shared" si="988"/>
        <v>#N/A</v>
      </c>
      <c r="X12617" s="37" t="e">
        <f t="shared" si="992"/>
        <v>#N/A</v>
      </c>
      <c r="Y12617" s="37" t="e">
        <f t="shared" si="990"/>
        <v>#N/A</v>
      </c>
      <c r="Z12617" s="37"/>
      <c r="AA12617" s="37"/>
    </row>
    <row r="12618" spans="20:27">
      <c r="T12618" s="26">
        <v>12598</v>
      </c>
      <c r="U12618" s="26" t="e">
        <f t="shared" si="989"/>
        <v>#N/A</v>
      </c>
      <c r="V12618" s="36" t="e">
        <f t="shared" si="991"/>
        <v>#N/A</v>
      </c>
      <c r="W12618" s="29" t="e">
        <f t="shared" si="988"/>
        <v>#N/A</v>
      </c>
      <c r="X12618" s="37" t="e">
        <f t="shared" si="992"/>
        <v>#N/A</v>
      </c>
      <c r="Y12618" s="37" t="e">
        <f t="shared" si="990"/>
        <v>#N/A</v>
      </c>
      <c r="Z12618" s="37"/>
      <c r="AA12618" s="37"/>
    </row>
    <row r="12619" spans="20:27">
      <c r="T12619" s="26">
        <v>12599</v>
      </c>
      <c r="U12619" s="26" t="e">
        <f t="shared" si="989"/>
        <v>#N/A</v>
      </c>
      <c r="V12619" s="36" t="e">
        <f t="shared" si="991"/>
        <v>#N/A</v>
      </c>
      <c r="W12619" s="29" t="e">
        <f t="shared" si="988"/>
        <v>#N/A</v>
      </c>
      <c r="X12619" s="37" t="e">
        <f t="shared" si="992"/>
        <v>#N/A</v>
      </c>
      <c r="Y12619" s="37" t="e">
        <f t="shared" si="990"/>
        <v>#N/A</v>
      </c>
      <c r="Z12619" s="37"/>
      <c r="AA12619" s="37"/>
    </row>
    <row r="12620" spans="20:27">
      <c r="T12620" s="26">
        <v>12600</v>
      </c>
      <c r="U12620" s="26" t="e">
        <f t="shared" si="989"/>
        <v>#N/A</v>
      </c>
      <c r="V12620" s="36" t="e">
        <f t="shared" si="991"/>
        <v>#N/A</v>
      </c>
      <c r="W12620" s="29" t="e">
        <f t="shared" si="988"/>
        <v>#N/A</v>
      </c>
      <c r="X12620" s="37" t="e">
        <f t="shared" si="992"/>
        <v>#N/A</v>
      </c>
      <c r="Y12620" s="37" t="e">
        <f t="shared" si="990"/>
        <v>#N/A</v>
      </c>
      <c r="Z12620" s="37"/>
      <c r="AA12620" s="37"/>
    </row>
    <row r="12621" spans="20:27">
      <c r="T12621" s="26">
        <v>12601</v>
      </c>
      <c r="U12621" s="26" t="e">
        <f t="shared" si="989"/>
        <v>#N/A</v>
      </c>
      <c r="V12621" s="36" t="e">
        <f t="shared" si="991"/>
        <v>#N/A</v>
      </c>
      <c r="W12621" s="29" t="e">
        <f t="shared" si="988"/>
        <v>#N/A</v>
      </c>
      <c r="X12621" s="37" t="e">
        <f t="shared" si="992"/>
        <v>#N/A</v>
      </c>
      <c r="Y12621" s="37" t="e">
        <f t="shared" si="990"/>
        <v>#N/A</v>
      </c>
      <c r="Z12621" s="37"/>
      <c r="AA12621" s="37"/>
    </row>
    <row r="12622" spans="20:27">
      <c r="T12622" s="26">
        <v>12602</v>
      </c>
      <c r="U12622" s="26" t="e">
        <f t="shared" si="989"/>
        <v>#N/A</v>
      </c>
      <c r="V12622" s="36" t="e">
        <f t="shared" si="991"/>
        <v>#N/A</v>
      </c>
      <c r="W12622" s="29" t="e">
        <f t="shared" si="988"/>
        <v>#N/A</v>
      </c>
      <c r="X12622" s="37" t="e">
        <f t="shared" si="992"/>
        <v>#N/A</v>
      </c>
      <c r="Y12622" s="37" t="e">
        <f t="shared" si="990"/>
        <v>#N/A</v>
      </c>
      <c r="Z12622" s="37"/>
      <c r="AA12622" s="37"/>
    </row>
    <row r="12623" spans="20:27">
      <c r="T12623" s="26">
        <v>12603</v>
      </c>
      <c r="U12623" s="26" t="e">
        <f t="shared" si="989"/>
        <v>#N/A</v>
      </c>
      <c r="V12623" s="36" t="e">
        <f t="shared" si="991"/>
        <v>#N/A</v>
      </c>
      <c r="W12623" s="29" t="e">
        <f t="shared" si="988"/>
        <v>#N/A</v>
      </c>
      <c r="X12623" s="37" t="e">
        <f t="shared" si="992"/>
        <v>#N/A</v>
      </c>
      <c r="Y12623" s="37" t="e">
        <f t="shared" si="990"/>
        <v>#N/A</v>
      </c>
      <c r="Z12623" s="37"/>
      <c r="AA12623" s="37"/>
    </row>
    <row r="12624" spans="20:27">
      <c r="T12624" s="26">
        <v>12604</v>
      </c>
      <c r="U12624" s="26" t="e">
        <f t="shared" si="989"/>
        <v>#N/A</v>
      </c>
      <c r="V12624" s="36" t="e">
        <f t="shared" si="991"/>
        <v>#N/A</v>
      </c>
      <c r="W12624" s="29" t="e">
        <f t="shared" si="988"/>
        <v>#N/A</v>
      </c>
      <c r="X12624" s="37" t="e">
        <f t="shared" si="992"/>
        <v>#N/A</v>
      </c>
      <c r="Y12624" s="37" t="e">
        <f t="shared" si="990"/>
        <v>#N/A</v>
      </c>
      <c r="Z12624" s="37"/>
      <c r="AA12624" s="37"/>
    </row>
    <row r="12625" spans="20:27">
      <c r="T12625" s="26">
        <v>12605</v>
      </c>
      <c r="U12625" s="26" t="e">
        <f t="shared" si="989"/>
        <v>#N/A</v>
      </c>
      <c r="V12625" s="36" t="e">
        <f t="shared" si="991"/>
        <v>#N/A</v>
      </c>
      <c r="W12625" s="29" t="e">
        <f t="shared" si="988"/>
        <v>#N/A</v>
      </c>
      <c r="X12625" s="37" t="e">
        <f t="shared" si="992"/>
        <v>#N/A</v>
      </c>
      <c r="Y12625" s="37" t="e">
        <f t="shared" si="990"/>
        <v>#N/A</v>
      </c>
      <c r="Z12625" s="37"/>
      <c r="AA12625" s="37"/>
    </row>
    <row r="12626" spans="20:27">
      <c r="T12626" s="26">
        <v>12606</v>
      </c>
      <c r="U12626" s="26" t="e">
        <f t="shared" si="989"/>
        <v>#N/A</v>
      </c>
      <c r="V12626" s="36" t="e">
        <f t="shared" si="991"/>
        <v>#N/A</v>
      </c>
      <c r="W12626" s="29" t="e">
        <f t="shared" si="988"/>
        <v>#N/A</v>
      </c>
      <c r="X12626" s="37" t="e">
        <f t="shared" si="992"/>
        <v>#N/A</v>
      </c>
      <c r="Y12626" s="37" t="e">
        <f t="shared" si="990"/>
        <v>#N/A</v>
      </c>
      <c r="Z12626" s="37"/>
      <c r="AA12626" s="37"/>
    </row>
    <row r="12627" spans="20:27">
      <c r="T12627" s="26">
        <v>12607</v>
      </c>
      <c r="U12627" s="26" t="e">
        <f t="shared" si="989"/>
        <v>#N/A</v>
      </c>
      <c r="V12627" s="36" t="e">
        <f t="shared" si="991"/>
        <v>#N/A</v>
      </c>
      <c r="W12627" s="29" t="e">
        <f t="shared" si="988"/>
        <v>#N/A</v>
      </c>
      <c r="X12627" s="37" t="e">
        <f t="shared" si="992"/>
        <v>#N/A</v>
      </c>
      <c r="Y12627" s="37" t="e">
        <f t="shared" si="990"/>
        <v>#N/A</v>
      </c>
      <c r="Z12627" s="37"/>
      <c r="AA12627" s="37"/>
    </row>
    <row r="12628" spans="20:27">
      <c r="T12628" s="26">
        <v>12608</v>
      </c>
      <c r="U12628" s="26" t="e">
        <f t="shared" si="989"/>
        <v>#N/A</v>
      </c>
      <c r="V12628" s="36" t="e">
        <f t="shared" si="991"/>
        <v>#N/A</v>
      </c>
      <c r="W12628" s="29" t="e">
        <f t="shared" si="988"/>
        <v>#N/A</v>
      </c>
      <c r="X12628" s="37" t="e">
        <f t="shared" si="992"/>
        <v>#N/A</v>
      </c>
      <c r="Y12628" s="37" t="e">
        <f t="shared" si="990"/>
        <v>#N/A</v>
      </c>
      <c r="Z12628" s="37"/>
      <c r="AA12628" s="37"/>
    </row>
    <row r="12629" spans="20:27">
      <c r="T12629" s="26">
        <v>12609</v>
      </c>
      <c r="U12629" s="26" t="e">
        <f t="shared" si="989"/>
        <v>#N/A</v>
      </c>
      <c r="V12629" s="36" t="e">
        <f t="shared" si="991"/>
        <v>#N/A</v>
      </c>
      <c r="W12629" s="29" t="e">
        <f t="shared" ref="W12629:W12692" si="993">IF(U12629="",(#N/A),V12629)</f>
        <v>#N/A</v>
      </c>
      <c r="X12629" s="37" t="e">
        <f t="shared" si="992"/>
        <v>#N/A</v>
      </c>
      <c r="Y12629" s="37" t="e">
        <f t="shared" si="990"/>
        <v>#N/A</v>
      </c>
      <c r="Z12629" s="37"/>
      <c r="AA12629" s="37"/>
    </row>
    <row r="12630" spans="20:27">
      <c r="T12630" s="26">
        <v>12610</v>
      </c>
      <c r="U12630" s="26" t="e">
        <f t="shared" ref="U12630:U12693" si="994">IF(MAX(D$20:D$64)&lt;T12630,(#N/A),T12630)</f>
        <v>#N/A</v>
      </c>
      <c r="V12630" s="36" t="e">
        <f t="shared" si="991"/>
        <v>#N/A</v>
      </c>
      <c r="W12630" s="29" t="e">
        <f t="shared" si="993"/>
        <v>#N/A</v>
      </c>
      <c r="X12630" s="37" t="e">
        <f t="shared" si="992"/>
        <v>#N/A</v>
      </c>
      <c r="Y12630" s="37" t="e">
        <f t="shared" si="990"/>
        <v>#N/A</v>
      </c>
      <c r="Z12630" s="37"/>
      <c r="AA12630" s="37"/>
    </row>
    <row r="12631" spans="20:27">
      <c r="T12631" s="26">
        <v>12611</v>
      </c>
      <c r="U12631" s="26" t="e">
        <f t="shared" si="994"/>
        <v>#N/A</v>
      </c>
      <c r="V12631" s="36" t="e">
        <f t="shared" si="991"/>
        <v>#N/A</v>
      </c>
      <c r="W12631" s="29" t="e">
        <f t="shared" si="993"/>
        <v>#N/A</v>
      </c>
      <c r="X12631" s="37" t="e">
        <f t="shared" si="992"/>
        <v>#N/A</v>
      </c>
      <c r="Y12631" s="37" t="e">
        <f t="shared" si="990"/>
        <v>#N/A</v>
      </c>
      <c r="Z12631" s="37"/>
      <c r="AA12631" s="37"/>
    </row>
    <row r="12632" spans="20:27">
      <c r="T12632" s="26">
        <v>12612</v>
      </c>
      <c r="U12632" s="26" t="e">
        <f t="shared" si="994"/>
        <v>#N/A</v>
      </c>
      <c r="V12632" s="36" t="e">
        <f t="shared" si="991"/>
        <v>#N/A</v>
      </c>
      <c r="W12632" s="29" t="e">
        <f t="shared" si="993"/>
        <v>#N/A</v>
      </c>
      <c r="X12632" s="37" t="e">
        <f t="shared" si="992"/>
        <v>#N/A</v>
      </c>
      <c r="Y12632" s="37" t="e">
        <f t="shared" si="990"/>
        <v>#N/A</v>
      </c>
      <c r="Z12632" s="37"/>
      <c r="AA12632" s="37"/>
    </row>
    <row r="12633" spans="20:27">
      <c r="T12633" s="26">
        <v>12613</v>
      </c>
      <c r="U12633" s="26" t="e">
        <f t="shared" si="994"/>
        <v>#N/A</v>
      </c>
      <c r="V12633" s="36" t="e">
        <f t="shared" si="991"/>
        <v>#N/A</v>
      </c>
      <c r="W12633" s="29" t="e">
        <f t="shared" si="993"/>
        <v>#N/A</v>
      </c>
      <c r="X12633" s="37" t="e">
        <f t="shared" si="992"/>
        <v>#N/A</v>
      </c>
      <c r="Y12633" s="37" t="e">
        <f t="shared" si="990"/>
        <v>#N/A</v>
      </c>
      <c r="Z12633" s="37"/>
      <c r="AA12633" s="37"/>
    </row>
    <row r="12634" spans="20:27">
      <c r="T12634" s="26">
        <v>12614</v>
      </c>
      <c r="U12634" s="26" t="e">
        <f t="shared" si="994"/>
        <v>#N/A</v>
      </c>
      <c r="V12634" s="36" t="e">
        <f t="shared" si="991"/>
        <v>#N/A</v>
      </c>
      <c r="W12634" s="29" t="e">
        <f t="shared" si="993"/>
        <v>#N/A</v>
      </c>
      <c r="X12634" s="37" t="e">
        <f t="shared" si="992"/>
        <v>#N/A</v>
      </c>
      <c r="Y12634" s="37" t="e">
        <f t="shared" si="990"/>
        <v>#N/A</v>
      </c>
      <c r="Z12634" s="37"/>
      <c r="AA12634" s="37"/>
    </row>
    <row r="12635" spans="20:27">
      <c r="T12635" s="26">
        <v>12615</v>
      </c>
      <c r="U12635" s="26" t="e">
        <f t="shared" si="994"/>
        <v>#N/A</v>
      </c>
      <c r="V12635" s="36" t="e">
        <f t="shared" si="991"/>
        <v>#N/A</v>
      </c>
      <c r="W12635" s="29" t="e">
        <f t="shared" si="993"/>
        <v>#N/A</v>
      </c>
      <c r="X12635" s="37" t="e">
        <f t="shared" si="992"/>
        <v>#N/A</v>
      </c>
      <c r="Y12635" s="37" t="e">
        <f t="shared" si="990"/>
        <v>#N/A</v>
      </c>
      <c r="Z12635" s="37"/>
      <c r="AA12635" s="37"/>
    </row>
    <row r="12636" spans="20:27">
      <c r="T12636" s="26">
        <v>12616</v>
      </c>
      <c r="U12636" s="26" t="e">
        <f t="shared" si="994"/>
        <v>#N/A</v>
      </c>
      <c r="V12636" s="36" t="e">
        <f t="shared" si="991"/>
        <v>#N/A</v>
      </c>
      <c r="W12636" s="29" t="e">
        <f t="shared" si="993"/>
        <v>#N/A</v>
      </c>
      <c r="X12636" s="37" t="e">
        <f t="shared" si="992"/>
        <v>#N/A</v>
      </c>
      <c r="Y12636" s="37" t="e">
        <f t="shared" si="990"/>
        <v>#N/A</v>
      </c>
      <c r="Z12636" s="37"/>
      <c r="AA12636" s="37"/>
    </row>
    <row r="12637" spans="20:27">
      <c r="T12637" s="26">
        <v>12617</v>
      </c>
      <c r="U12637" s="26" t="e">
        <f t="shared" si="994"/>
        <v>#N/A</v>
      </c>
      <c r="V12637" s="36" t="e">
        <f t="shared" si="991"/>
        <v>#N/A</v>
      </c>
      <c r="W12637" s="29" t="e">
        <f t="shared" si="993"/>
        <v>#N/A</v>
      </c>
      <c r="X12637" s="37" t="e">
        <f t="shared" si="992"/>
        <v>#N/A</v>
      </c>
      <c r="Y12637" s="37" t="e">
        <f t="shared" si="990"/>
        <v>#N/A</v>
      </c>
      <c r="Z12637" s="37"/>
      <c r="AA12637" s="37"/>
    </row>
    <row r="12638" spans="20:27">
      <c r="T12638" s="26">
        <v>12618</v>
      </c>
      <c r="U12638" s="26" t="e">
        <f t="shared" si="994"/>
        <v>#N/A</v>
      </c>
      <c r="V12638" s="36" t="e">
        <f t="shared" si="991"/>
        <v>#N/A</v>
      </c>
      <c r="W12638" s="29" t="e">
        <f t="shared" si="993"/>
        <v>#N/A</v>
      </c>
      <c r="X12638" s="37" t="e">
        <f t="shared" si="992"/>
        <v>#N/A</v>
      </c>
      <c r="Y12638" s="37" t="e">
        <f t="shared" si="990"/>
        <v>#N/A</v>
      </c>
      <c r="Z12638" s="37"/>
      <c r="AA12638" s="37"/>
    </row>
    <row r="12639" spans="20:27">
      <c r="T12639" s="26">
        <v>12619</v>
      </c>
      <c r="U12639" s="26" t="e">
        <f t="shared" si="994"/>
        <v>#N/A</v>
      </c>
      <c r="V12639" s="36" t="e">
        <f t="shared" si="991"/>
        <v>#N/A</v>
      </c>
      <c r="W12639" s="29" t="e">
        <f t="shared" si="993"/>
        <v>#N/A</v>
      </c>
      <c r="X12639" s="37" t="e">
        <f t="shared" si="992"/>
        <v>#N/A</v>
      </c>
      <c r="Y12639" s="37" t="e">
        <f t="shared" ref="Y12639:Y12702" si="995">IF(($K$60+15)&gt;T12639,K$23*EXP(M$22*LOG(T12639/O$23)),(#N/A))</f>
        <v>#N/A</v>
      </c>
      <c r="Z12639" s="37"/>
      <c r="AA12639" s="37"/>
    </row>
    <row r="12640" spans="20:27">
      <c r="T12640" s="26">
        <v>12620</v>
      </c>
      <c r="U12640" s="26" t="e">
        <f t="shared" si="994"/>
        <v>#N/A</v>
      </c>
      <c r="V12640" s="36" t="e">
        <f t="shared" si="991"/>
        <v>#N/A</v>
      </c>
      <c r="W12640" s="29" t="e">
        <f t="shared" si="993"/>
        <v>#N/A</v>
      </c>
      <c r="X12640" s="37" t="e">
        <f t="shared" si="992"/>
        <v>#N/A</v>
      </c>
      <c r="Y12640" s="37" t="e">
        <f t="shared" si="995"/>
        <v>#N/A</v>
      </c>
      <c r="Z12640" s="37"/>
      <c r="AA12640" s="37"/>
    </row>
    <row r="12641" spans="20:27">
      <c r="T12641" s="26">
        <v>12621</v>
      </c>
      <c r="U12641" s="26" t="e">
        <f t="shared" si="994"/>
        <v>#N/A</v>
      </c>
      <c r="V12641" s="36" t="e">
        <f t="shared" si="991"/>
        <v>#N/A</v>
      </c>
      <c r="W12641" s="29" t="e">
        <f t="shared" si="993"/>
        <v>#N/A</v>
      </c>
      <c r="X12641" s="37" t="e">
        <f t="shared" si="992"/>
        <v>#N/A</v>
      </c>
      <c r="Y12641" s="37" t="e">
        <f t="shared" si="995"/>
        <v>#N/A</v>
      </c>
      <c r="Z12641" s="37"/>
      <c r="AA12641" s="37"/>
    </row>
    <row r="12642" spans="20:27">
      <c r="T12642" s="26">
        <v>12622</v>
      </c>
      <c r="U12642" s="26" t="e">
        <f t="shared" si="994"/>
        <v>#N/A</v>
      </c>
      <c r="V12642" s="36" t="e">
        <f t="shared" si="991"/>
        <v>#N/A</v>
      </c>
      <c r="W12642" s="29" t="e">
        <f t="shared" si="993"/>
        <v>#N/A</v>
      </c>
      <c r="X12642" s="37" t="e">
        <f t="shared" si="992"/>
        <v>#N/A</v>
      </c>
      <c r="Y12642" s="37" t="e">
        <f t="shared" si="995"/>
        <v>#N/A</v>
      </c>
      <c r="Z12642" s="37"/>
      <c r="AA12642" s="37"/>
    </row>
    <row r="12643" spans="20:27">
      <c r="T12643" s="26">
        <v>12623</v>
      </c>
      <c r="U12643" s="26" t="e">
        <f t="shared" si="994"/>
        <v>#N/A</v>
      </c>
      <c r="V12643" s="36" t="e">
        <f t="shared" si="991"/>
        <v>#N/A</v>
      </c>
      <c r="W12643" s="29" t="e">
        <f t="shared" si="993"/>
        <v>#N/A</v>
      </c>
      <c r="X12643" s="37" t="e">
        <f t="shared" si="992"/>
        <v>#N/A</v>
      </c>
      <c r="Y12643" s="37" t="e">
        <f t="shared" si="995"/>
        <v>#N/A</v>
      </c>
      <c r="Z12643" s="37"/>
      <c r="AA12643" s="37"/>
    </row>
    <row r="12644" spans="20:27">
      <c r="T12644" s="26">
        <v>12624</v>
      </c>
      <c r="U12644" s="26" t="e">
        <f t="shared" si="994"/>
        <v>#N/A</v>
      </c>
      <c r="V12644" s="36" t="e">
        <f t="shared" si="991"/>
        <v>#N/A</v>
      </c>
      <c r="W12644" s="29" t="e">
        <f t="shared" si="993"/>
        <v>#N/A</v>
      </c>
      <c r="X12644" s="37" t="e">
        <f t="shared" si="992"/>
        <v>#N/A</v>
      </c>
      <c r="Y12644" s="37" t="e">
        <f t="shared" si="995"/>
        <v>#N/A</v>
      </c>
      <c r="Z12644" s="37"/>
      <c r="AA12644" s="37"/>
    </row>
    <row r="12645" spans="20:27">
      <c r="T12645" s="26">
        <v>12625</v>
      </c>
      <c r="U12645" s="26" t="e">
        <f t="shared" si="994"/>
        <v>#N/A</v>
      </c>
      <c r="V12645" s="36" t="e">
        <f t="shared" si="991"/>
        <v>#N/A</v>
      </c>
      <c r="W12645" s="29" t="e">
        <f t="shared" si="993"/>
        <v>#N/A</v>
      </c>
      <c r="X12645" s="37" t="e">
        <f t="shared" si="992"/>
        <v>#N/A</v>
      </c>
      <c r="Y12645" s="37" t="e">
        <f t="shared" si="995"/>
        <v>#N/A</v>
      </c>
      <c r="Z12645" s="37"/>
      <c r="AA12645" s="37"/>
    </row>
    <row r="12646" spans="20:27">
      <c r="T12646" s="26">
        <v>12626</v>
      </c>
      <c r="U12646" s="26" t="e">
        <f t="shared" si="994"/>
        <v>#N/A</v>
      </c>
      <c r="V12646" s="36" t="e">
        <f t="shared" si="991"/>
        <v>#N/A</v>
      </c>
      <c r="W12646" s="29" t="e">
        <f t="shared" si="993"/>
        <v>#N/A</v>
      </c>
      <c r="X12646" s="37" t="e">
        <f t="shared" si="992"/>
        <v>#N/A</v>
      </c>
      <c r="Y12646" s="37" t="e">
        <f t="shared" si="995"/>
        <v>#N/A</v>
      </c>
      <c r="Z12646" s="37"/>
      <c r="AA12646" s="37"/>
    </row>
    <row r="12647" spans="20:27">
      <c r="T12647" s="26">
        <v>12627</v>
      </c>
      <c r="U12647" s="26" t="e">
        <f t="shared" si="994"/>
        <v>#N/A</v>
      </c>
      <c r="V12647" s="36" t="e">
        <f t="shared" si="991"/>
        <v>#N/A</v>
      </c>
      <c r="W12647" s="29" t="e">
        <f t="shared" si="993"/>
        <v>#N/A</v>
      </c>
      <c r="X12647" s="37" t="e">
        <f t="shared" si="992"/>
        <v>#N/A</v>
      </c>
      <c r="Y12647" s="37" t="e">
        <f t="shared" si="995"/>
        <v>#N/A</v>
      </c>
      <c r="Z12647" s="37"/>
      <c r="AA12647" s="37"/>
    </row>
    <row r="12648" spans="20:27">
      <c r="T12648" s="26">
        <v>12628</v>
      </c>
      <c r="U12648" s="26" t="e">
        <f t="shared" si="994"/>
        <v>#N/A</v>
      </c>
      <c r="V12648" s="36" t="e">
        <f t="shared" si="991"/>
        <v>#N/A</v>
      </c>
      <c r="W12648" s="29" t="e">
        <f t="shared" si="993"/>
        <v>#N/A</v>
      </c>
      <c r="X12648" s="37" t="e">
        <f t="shared" si="992"/>
        <v>#N/A</v>
      </c>
      <c r="Y12648" s="37" t="e">
        <f t="shared" si="995"/>
        <v>#N/A</v>
      </c>
      <c r="Z12648" s="37"/>
      <c r="AA12648" s="37"/>
    </row>
    <row r="12649" spans="20:27">
      <c r="T12649" s="26">
        <v>12629</v>
      </c>
      <c r="U12649" s="26" t="e">
        <f t="shared" si="994"/>
        <v>#N/A</v>
      </c>
      <c r="V12649" s="36" t="e">
        <f t="shared" si="991"/>
        <v>#N/A</v>
      </c>
      <c r="W12649" s="29" t="e">
        <f t="shared" si="993"/>
        <v>#N/A</v>
      </c>
      <c r="X12649" s="37" t="e">
        <f t="shared" si="992"/>
        <v>#N/A</v>
      </c>
      <c r="Y12649" s="37" t="e">
        <f t="shared" si="995"/>
        <v>#N/A</v>
      </c>
      <c r="Z12649" s="37"/>
      <c r="AA12649" s="37"/>
    </row>
    <row r="12650" spans="20:27">
      <c r="T12650" s="26">
        <v>12630</v>
      </c>
      <c r="U12650" s="26" t="e">
        <f t="shared" si="994"/>
        <v>#N/A</v>
      </c>
      <c r="V12650" s="36" t="e">
        <f t="shared" si="991"/>
        <v>#N/A</v>
      </c>
      <c r="W12650" s="29" t="e">
        <f t="shared" si="993"/>
        <v>#N/A</v>
      </c>
      <c r="X12650" s="37" t="e">
        <f t="shared" si="992"/>
        <v>#N/A</v>
      </c>
      <c r="Y12650" s="37" t="e">
        <f t="shared" si="995"/>
        <v>#N/A</v>
      </c>
      <c r="Z12650" s="37"/>
      <c r="AA12650" s="37"/>
    </row>
    <row r="12651" spans="20:27">
      <c r="T12651" s="26">
        <v>12631</v>
      </c>
      <c r="U12651" s="26" t="e">
        <f t="shared" si="994"/>
        <v>#N/A</v>
      </c>
      <c r="V12651" s="36" t="e">
        <f t="shared" si="991"/>
        <v>#N/A</v>
      </c>
      <c r="W12651" s="29" t="e">
        <f t="shared" si="993"/>
        <v>#N/A</v>
      </c>
      <c r="X12651" s="37" t="e">
        <f t="shared" si="992"/>
        <v>#N/A</v>
      </c>
      <c r="Y12651" s="37" t="e">
        <f t="shared" si="995"/>
        <v>#N/A</v>
      </c>
      <c r="Z12651" s="37"/>
      <c r="AA12651" s="37"/>
    </row>
    <row r="12652" spans="20:27">
      <c r="T12652" s="26">
        <v>12632</v>
      </c>
      <c r="U12652" s="26" t="e">
        <f t="shared" si="994"/>
        <v>#N/A</v>
      </c>
      <c r="V12652" s="36" t="e">
        <f t="shared" si="991"/>
        <v>#N/A</v>
      </c>
      <c r="W12652" s="29" t="e">
        <f t="shared" si="993"/>
        <v>#N/A</v>
      </c>
      <c r="X12652" s="37" t="e">
        <f t="shared" si="992"/>
        <v>#N/A</v>
      </c>
      <c r="Y12652" s="37" t="e">
        <f t="shared" si="995"/>
        <v>#N/A</v>
      </c>
      <c r="Z12652" s="37"/>
      <c r="AA12652" s="37"/>
    </row>
    <row r="12653" spans="20:27">
      <c r="T12653" s="26">
        <v>12633</v>
      </c>
      <c r="U12653" s="26" t="e">
        <f t="shared" si="994"/>
        <v>#N/A</v>
      </c>
      <c r="V12653" s="36" t="e">
        <f t="shared" si="991"/>
        <v>#N/A</v>
      </c>
      <c r="W12653" s="29" t="e">
        <f t="shared" si="993"/>
        <v>#N/A</v>
      </c>
      <c r="X12653" s="37" t="e">
        <f t="shared" si="992"/>
        <v>#N/A</v>
      </c>
      <c r="Y12653" s="37" t="e">
        <f t="shared" si="995"/>
        <v>#N/A</v>
      </c>
      <c r="Z12653" s="37"/>
      <c r="AA12653" s="37"/>
    </row>
    <row r="12654" spans="20:27">
      <c r="T12654" s="26">
        <v>12634</v>
      </c>
      <c r="U12654" s="26" t="e">
        <f t="shared" si="994"/>
        <v>#N/A</v>
      </c>
      <c r="V12654" s="36" t="e">
        <f t="shared" si="991"/>
        <v>#N/A</v>
      </c>
      <c r="W12654" s="29" t="e">
        <f t="shared" si="993"/>
        <v>#N/A</v>
      </c>
      <c r="X12654" s="37" t="e">
        <f t="shared" si="992"/>
        <v>#N/A</v>
      </c>
      <c r="Y12654" s="37" t="e">
        <f t="shared" si="995"/>
        <v>#N/A</v>
      </c>
      <c r="Z12654" s="37"/>
      <c r="AA12654" s="37"/>
    </row>
    <row r="12655" spans="20:27">
      <c r="T12655" s="26">
        <v>12635</v>
      </c>
      <c r="U12655" s="26" t="e">
        <f t="shared" si="994"/>
        <v>#N/A</v>
      </c>
      <c r="V12655" s="36" t="e">
        <f t="shared" si="991"/>
        <v>#N/A</v>
      </c>
      <c r="W12655" s="29" t="e">
        <f t="shared" si="993"/>
        <v>#N/A</v>
      </c>
      <c r="X12655" s="37" t="e">
        <f t="shared" si="992"/>
        <v>#N/A</v>
      </c>
      <c r="Y12655" s="37" t="e">
        <f t="shared" si="995"/>
        <v>#N/A</v>
      </c>
      <c r="Z12655" s="37"/>
      <c r="AA12655" s="37"/>
    </row>
    <row r="12656" spans="20:27">
      <c r="T12656" s="26">
        <v>12636</v>
      </c>
      <c r="U12656" s="26" t="e">
        <f t="shared" si="994"/>
        <v>#N/A</v>
      </c>
      <c r="V12656" s="36" t="e">
        <f t="shared" si="991"/>
        <v>#N/A</v>
      </c>
      <c r="W12656" s="29" t="e">
        <f t="shared" si="993"/>
        <v>#N/A</v>
      </c>
      <c r="X12656" s="37" t="e">
        <f t="shared" si="992"/>
        <v>#N/A</v>
      </c>
      <c r="Y12656" s="37" t="e">
        <f t="shared" si="995"/>
        <v>#N/A</v>
      </c>
      <c r="Z12656" s="37"/>
      <c r="AA12656" s="37"/>
    </row>
    <row r="12657" spans="20:27">
      <c r="T12657" s="26">
        <v>12637</v>
      </c>
      <c r="U12657" s="26" t="e">
        <f t="shared" si="994"/>
        <v>#N/A</v>
      </c>
      <c r="V12657" s="36" t="e">
        <f t="shared" si="991"/>
        <v>#N/A</v>
      </c>
      <c r="W12657" s="29" t="e">
        <f t="shared" si="993"/>
        <v>#N/A</v>
      </c>
      <c r="X12657" s="37" t="e">
        <f t="shared" si="992"/>
        <v>#N/A</v>
      </c>
      <c r="Y12657" s="37" t="e">
        <f t="shared" si="995"/>
        <v>#N/A</v>
      </c>
      <c r="Z12657" s="37"/>
      <c r="AA12657" s="37"/>
    </row>
    <row r="12658" spans="20:27">
      <c r="T12658" s="26">
        <v>12638</v>
      </c>
      <c r="U12658" s="26" t="e">
        <f t="shared" si="994"/>
        <v>#N/A</v>
      </c>
      <c r="V12658" s="36" t="e">
        <f t="shared" si="991"/>
        <v>#N/A</v>
      </c>
      <c r="W12658" s="29" t="e">
        <f t="shared" si="993"/>
        <v>#N/A</v>
      </c>
      <c r="X12658" s="37" t="e">
        <f t="shared" si="992"/>
        <v>#N/A</v>
      </c>
      <c r="Y12658" s="37" t="e">
        <f t="shared" si="995"/>
        <v>#N/A</v>
      </c>
      <c r="Z12658" s="37"/>
      <c r="AA12658" s="37"/>
    </row>
    <row r="12659" spans="20:27">
      <c r="T12659" s="26">
        <v>12639</v>
      </c>
      <c r="U12659" s="26" t="e">
        <f t="shared" si="994"/>
        <v>#N/A</v>
      </c>
      <c r="V12659" s="36" t="e">
        <f t="shared" si="991"/>
        <v>#N/A</v>
      </c>
      <c r="W12659" s="29" t="e">
        <f t="shared" si="993"/>
        <v>#N/A</v>
      </c>
      <c r="X12659" s="37" t="e">
        <f t="shared" si="992"/>
        <v>#N/A</v>
      </c>
      <c r="Y12659" s="37" t="e">
        <f t="shared" si="995"/>
        <v>#N/A</v>
      </c>
      <c r="Z12659" s="37"/>
      <c r="AA12659" s="37"/>
    </row>
    <row r="12660" spans="20:27">
      <c r="T12660" s="26">
        <v>12640</v>
      </c>
      <c r="U12660" s="26" t="e">
        <f t="shared" si="994"/>
        <v>#N/A</v>
      </c>
      <c r="V12660" s="36" t="e">
        <f t="shared" si="991"/>
        <v>#N/A</v>
      </c>
      <c r="W12660" s="29" t="e">
        <f t="shared" si="993"/>
        <v>#N/A</v>
      </c>
      <c r="X12660" s="37" t="e">
        <f t="shared" si="992"/>
        <v>#N/A</v>
      </c>
      <c r="Y12660" s="37" t="e">
        <f t="shared" si="995"/>
        <v>#N/A</v>
      </c>
      <c r="Z12660" s="37"/>
      <c r="AA12660" s="37"/>
    </row>
    <row r="12661" spans="20:27">
      <c r="T12661" s="26">
        <v>12641</v>
      </c>
      <c r="U12661" s="26" t="e">
        <f t="shared" si="994"/>
        <v>#N/A</v>
      </c>
      <c r="V12661" s="36" t="e">
        <f t="shared" si="991"/>
        <v>#N/A</v>
      </c>
      <c r="W12661" s="29" t="e">
        <f t="shared" si="993"/>
        <v>#N/A</v>
      </c>
      <c r="X12661" s="37" t="e">
        <f t="shared" si="992"/>
        <v>#N/A</v>
      </c>
      <c r="Y12661" s="37" t="e">
        <f t="shared" si="995"/>
        <v>#N/A</v>
      </c>
      <c r="Z12661" s="37"/>
      <c r="AA12661" s="37"/>
    </row>
    <row r="12662" spans="20:27">
      <c r="T12662" s="26">
        <v>12642</v>
      </c>
      <c r="U12662" s="26" t="e">
        <f t="shared" si="994"/>
        <v>#N/A</v>
      </c>
      <c r="V12662" s="36" t="e">
        <f t="shared" si="991"/>
        <v>#N/A</v>
      </c>
      <c r="W12662" s="29" t="e">
        <f t="shared" si="993"/>
        <v>#N/A</v>
      </c>
      <c r="X12662" s="37" t="e">
        <f t="shared" si="992"/>
        <v>#N/A</v>
      </c>
      <c r="Y12662" s="37" t="e">
        <f t="shared" si="995"/>
        <v>#N/A</v>
      </c>
      <c r="Z12662" s="37"/>
      <c r="AA12662" s="37"/>
    </row>
    <row r="12663" spans="20:27">
      <c r="T12663" s="26">
        <v>12643</v>
      </c>
      <c r="U12663" s="26" t="e">
        <f t="shared" si="994"/>
        <v>#N/A</v>
      </c>
      <c r="V12663" s="36" t="e">
        <f t="shared" si="991"/>
        <v>#N/A</v>
      </c>
      <c r="W12663" s="29" t="e">
        <f t="shared" si="993"/>
        <v>#N/A</v>
      </c>
      <c r="X12663" s="37" t="e">
        <f t="shared" si="992"/>
        <v>#N/A</v>
      </c>
      <c r="Y12663" s="37" t="e">
        <f t="shared" si="995"/>
        <v>#N/A</v>
      </c>
      <c r="Z12663" s="37"/>
      <c r="AA12663" s="37"/>
    </row>
    <row r="12664" spans="20:27">
      <c r="T12664" s="26">
        <v>12644</v>
      </c>
      <c r="U12664" s="26" t="e">
        <f t="shared" si="994"/>
        <v>#N/A</v>
      </c>
      <c r="V12664" s="36" t="e">
        <f t="shared" si="991"/>
        <v>#N/A</v>
      </c>
      <c r="W12664" s="29" t="e">
        <f t="shared" si="993"/>
        <v>#N/A</v>
      </c>
      <c r="X12664" s="37" t="e">
        <f t="shared" si="992"/>
        <v>#N/A</v>
      </c>
      <c r="Y12664" s="37" t="e">
        <f t="shared" si="995"/>
        <v>#N/A</v>
      </c>
      <c r="Z12664" s="37"/>
      <c r="AA12664" s="37"/>
    </row>
    <row r="12665" spans="20:27">
      <c r="T12665" s="26">
        <v>12645</v>
      </c>
      <c r="U12665" s="26" t="e">
        <f t="shared" si="994"/>
        <v>#N/A</v>
      </c>
      <c r="V12665" s="36" t="e">
        <f t="shared" si="991"/>
        <v>#N/A</v>
      </c>
      <c r="W12665" s="29" t="e">
        <f t="shared" si="993"/>
        <v>#N/A</v>
      </c>
      <c r="X12665" s="37" t="e">
        <f t="shared" si="992"/>
        <v>#N/A</v>
      </c>
      <c r="Y12665" s="37" t="e">
        <f t="shared" si="995"/>
        <v>#N/A</v>
      </c>
      <c r="Z12665" s="37"/>
      <c r="AA12665" s="37"/>
    </row>
    <row r="12666" spans="20:27">
      <c r="T12666" s="26">
        <v>12646</v>
      </c>
      <c r="U12666" s="26" t="e">
        <f t="shared" si="994"/>
        <v>#N/A</v>
      </c>
      <c r="V12666" s="36" t="e">
        <f t="shared" si="991"/>
        <v>#N/A</v>
      </c>
      <c r="W12666" s="29" t="e">
        <f t="shared" si="993"/>
        <v>#N/A</v>
      </c>
      <c r="X12666" s="37" t="e">
        <f t="shared" si="992"/>
        <v>#N/A</v>
      </c>
      <c r="Y12666" s="37" t="e">
        <f t="shared" si="995"/>
        <v>#N/A</v>
      </c>
      <c r="Z12666" s="37"/>
      <c r="AA12666" s="37"/>
    </row>
    <row r="12667" spans="20:27">
      <c r="T12667" s="26">
        <v>12647</v>
      </c>
      <c r="U12667" s="26" t="e">
        <f t="shared" si="994"/>
        <v>#N/A</v>
      </c>
      <c r="V12667" s="36" t="e">
        <f t="shared" si="991"/>
        <v>#N/A</v>
      </c>
      <c r="W12667" s="29" t="e">
        <f t="shared" si="993"/>
        <v>#N/A</v>
      </c>
      <c r="X12667" s="37" t="e">
        <f t="shared" si="992"/>
        <v>#N/A</v>
      </c>
      <c r="Y12667" s="37" t="e">
        <f t="shared" si="995"/>
        <v>#N/A</v>
      </c>
      <c r="Z12667" s="37"/>
      <c r="AA12667" s="37"/>
    </row>
    <row r="12668" spans="20:27">
      <c r="T12668" s="26">
        <v>12648</v>
      </c>
      <c r="U12668" s="26" t="e">
        <f t="shared" si="994"/>
        <v>#N/A</v>
      </c>
      <c r="V12668" s="36" t="e">
        <f t="shared" si="991"/>
        <v>#N/A</v>
      </c>
      <c r="W12668" s="29" t="e">
        <f t="shared" si="993"/>
        <v>#N/A</v>
      </c>
      <c r="X12668" s="37" t="e">
        <f t="shared" si="992"/>
        <v>#N/A</v>
      </c>
      <c r="Y12668" s="37" t="e">
        <f t="shared" si="995"/>
        <v>#N/A</v>
      </c>
      <c r="Z12668" s="37"/>
      <c r="AA12668" s="37"/>
    </row>
    <row r="12669" spans="20:27">
      <c r="T12669" s="26">
        <v>12649</v>
      </c>
      <c r="U12669" s="26" t="e">
        <f t="shared" si="994"/>
        <v>#N/A</v>
      </c>
      <c r="V12669" s="36" t="e">
        <f t="shared" si="991"/>
        <v>#N/A</v>
      </c>
      <c r="W12669" s="29" t="e">
        <f t="shared" si="993"/>
        <v>#N/A</v>
      </c>
      <c r="X12669" s="37" t="e">
        <f t="shared" si="992"/>
        <v>#N/A</v>
      </c>
      <c r="Y12669" s="37" t="e">
        <f t="shared" si="995"/>
        <v>#N/A</v>
      </c>
      <c r="Z12669" s="37"/>
      <c r="AA12669" s="37"/>
    </row>
    <row r="12670" spans="20:27">
      <c r="T12670" s="26">
        <v>12650</v>
      </c>
      <c r="U12670" s="26" t="e">
        <f t="shared" si="994"/>
        <v>#N/A</v>
      </c>
      <c r="V12670" s="36" t="e">
        <f t="shared" si="991"/>
        <v>#N/A</v>
      </c>
      <c r="W12670" s="29" t="e">
        <f t="shared" si="993"/>
        <v>#N/A</v>
      </c>
      <c r="X12670" s="37" t="e">
        <f t="shared" si="992"/>
        <v>#N/A</v>
      </c>
      <c r="Y12670" s="37" t="e">
        <f t="shared" si="995"/>
        <v>#N/A</v>
      </c>
      <c r="Z12670" s="37"/>
      <c r="AA12670" s="37"/>
    </row>
    <row r="12671" spans="20:27">
      <c r="T12671" s="26">
        <v>12651</v>
      </c>
      <c r="U12671" s="26" t="e">
        <f t="shared" si="994"/>
        <v>#N/A</v>
      </c>
      <c r="V12671" s="36" t="e">
        <f t="shared" si="991"/>
        <v>#N/A</v>
      </c>
      <c r="W12671" s="29" t="e">
        <f t="shared" si="993"/>
        <v>#N/A</v>
      </c>
      <c r="X12671" s="37" t="e">
        <f t="shared" si="992"/>
        <v>#N/A</v>
      </c>
      <c r="Y12671" s="37" t="e">
        <f t="shared" si="995"/>
        <v>#N/A</v>
      </c>
      <c r="Z12671" s="37"/>
      <c r="AA12671" s="37"/>
    </row>
    <row r="12672" spans="20:27">
      <c r="T12672" s="26">
        <v>12652</v>
      </c>
      <c r="U12672" s="26" t="e">
        <f t="shared" si="994"/>
        <v>#N/A</v>
      </c>
      <c r="V12672" s="36" t="e">
        <f t="shared" si="991"/>
        <v>#N/A</v>
      </c>
      <c r="W12672" s="29" t="e">
        <f t="shared" si="993"/>
        <v>#N/A</v>
      </c>
      <c r="X12672" s="37" t="e">
        <f t="shared" si="992"/>
        <v>#N/A</v>
      </c>
      <c r="Y12672" s="37" t="e">
        <f t="shared" si="995"/>
        <v>#N/A</v>
      </c>
      <c r="Z12672" s="37"/>
      <c r="AA12672" s="37"/>
    </row>
    <row r="12673" spans="20:27">
      <c r="T12673" s="26">
        <v>12653</v>
      </c>
      <c r="U12673" s="26" t="e">
        <f t="shared" si="994"/>
        <v>#N/A</v>
      </c>
      <c r="V12673" s="36" t="e">
        <f t="shared" si="991"/>
        <v>#N/A</v>
      </c>
      <c r="W12673" s="29" t="e">
        <f t="shared" si="993"/>
        <v>#N/A</v>
      </c>
      <c r="X12673" s="37" t="e">
        <f t="shared" si="992"/>
        <v>#N/A</v>
      </c>
      <c r="Y12673" s="37" t="e">
        <f t="shared" si="995"/>
        <v>#N/A</v>
      </c>
      <c r="Z12673" s="37"/>
      <c r="AA12673" s="37"/>
    </row>
    <row r="12674" spans="20:27">
      <c r="T12674" s="26">
        <v>12654</v>
      </c>
      <c r="U12674" s="26" t="e">
        <f t="shared" si="994"/>
        <v>#N/A</v>
      </c>
      <c r="V12674" s="36" t="e">
        <f t="shared" si="991"/>
        <v>#N/A</v>
      </c>
      <c r="W12674" s="29" t="e">
        <f t="shared" si="993"/>
        <v>#N/A</v>
      </c>
      <c r="X12674" s="37" t="e">
        <f t="shared" si="992"/>
        <v>#N/A</v>
      </c>
      <c r="Y12674" s="37" t="e">
        <f t="shared" si="995"/>
        <v>#N/A</v>
      </c>
      <c r="Z12674" s="37"/>
      <c r="AA12674" s="37"/>
    </row>
    <row r="12675" spans="20:27">
      <c r="T12675" s="26">
        <v>12655</v>
      </c>
      <c r="U12675" s="26" t="e">
        <f t="shared" si="994"/>
        <v>#N/A</v>
      </c>
      <c r="V12675" s="36" t="e">
        <f t="shared" si="991"/>
        <v>#N/A</v>
      </c>
      <c r="W12675" s="29" t="e">
        <f t="shared" si="993"/>
        <v>#N/A</v>
      </c>
      <c r="X12675" s="37" t="e">
        <f t="shared" si="992"/>
        <v>#N/A</v>
      </c>
      <c r="Y12675" s="37" t="e">
        <f t="shared" si="995"/>
        <v>#N/A</v>
      </c>
      <c r="Z12675" s="37"/>
      <c r="AA12675" s="37"/>
    </row>
    <row r="12676" spans="20:27">
      <c r="T12676" s="26">
        <v>12656</v>
      </c>
      <c r="U12676" s="26" t="e">
        <f t="shared" si="994"/>
        <v>#N/A</v>
      </c>
      <c r="V12676" s="36" t="e">
        <f t="shared" si="991"/>
        <v>#N/A</v>
      </c>
      <c r="W12676" s="29" t="e">
        <f t="shared" si="993"/>
        <v>#N/A</v>
      </c>
      <c r="X12676" s="37" t="e">
        <f t="shared" si="992"/>
        <v>#N/A</v>
      </c>
      <c r="Y12676" s="37" t="e">
        <f t="shared" si="995"/>
        <v>#N/A</v>
      </c>
      <c r="Z12676" s="37"/>
      <c r="AA12676" s="37"/>
    </row>
    <row r="12677" spans="20:27">
      <c r="T12677" s="26">
        <v>12657</v>
      </c>
      <c r="U12677" s="26" t="e">
        <f t="shared" si="994"/>
        <v>#N/A</v>
      </c>
      <c r="V12677" s="36" t="e">
        <f t="shared" si="991"/>
        <v>#N/A</v>
      </c>
      <c r="W12677" s="29" t="e">
        <f t="shared" si="993"/>
        <v>#N/A</v>
      </c>
      <c r="X12677" s="37" t="e">
        <f t="shared" si="992"/>
        <v>#N/A</v>
      </c>
      <c r="Y12677" s="37" t="e">
        <f t="shared" si="995"/>
        <v>#N/A</v>
      </c>
      <c r="Z12677" s="37"/>
      <c r="AA12677" s="37"/>
    </row>
    <row r="12678" spans="20:27">
      <c r="T12678" s="26">
        <v>12658</v>
      </c>
      <c r="U12678" s="26" t="e">
        <f t="shared" si="994"/>
        <v>#N/A</v>
      </c>
      <c r="V12678" s="36" t="e">
        <f t="shared" si="991"/>
        <v>#N/A</v>
      </c>
      <c r="W12678" s="29" t="e">
        <f t="shared" si="993"/>
        <v>#N/A</v>
      </c>
      <c r="X12678" s="37" t="e">
        <f t="shared" si="992"/>
        <v>#N/A</v>
      </c>
      <c r="Y12678" s="37" t="e">
        <f t="shared" si="995"/>
        <v>#N/A</v>
      </c>
      <c r="Z12678" s="37"/>
      <c r="AA12678" s="37"/>
    </row>
    <row r="12679" spans="20:27">
      <c r="T12679" s="26">
        <v>12659</v>
      </c>
      <c r="U12679" s="26" t="e">
        <f t="shared" si="994"/>
        <v>#N/A</v>
      </c>
      <c r="V12679" s="36" t="e">
        <f t="shared" si="991"/>
        <v>#N/A</v>
      </c>
      <c r="W12679" s="29" t="e">
        <f t="shared" si="993"/>
        <v>#N/A</v>
      </c>
      <c r="X12679" s="37" t="e">
        <f t="shared" si="992"/>
        <v>#N/A</v>
      </c>
      <c r="Y12679" s="37" t="e">
        <f t="shared" si="995"/>
        <v>#N/A</v>
      </c>
      <c r="Z12679" s="37"/>
      <c r="AA12679" s="37"/>
    </row>
    <row r="12680" spans="20:27">
      <c r="T12680" s="26">
        <v>12660</v>
      </c>
      <c r="U12680" s="26" t="e">
        <f t="shared" si="994"/>
        <v>#N/A</v>
      </c>
      <c r="V12680" s="36" t="e">
        <f t="shared" ref="V12680:V12743" si="996">K$23*EXP(M$22*LOG(T12680/O$23))</f>
        <v>#N/A</v>
      </c>
      <c r="W12680" s="29" t="e">
        <f t="shared" si="993"/>
        <v>#N/A</v>
      </c>
      <c r="X12680" s="37" t="e">
        <f t="shared" ref="X12680:X12743" si="997">IF(($K$60+15)&gt;T12680,T12680,(#N/A))</f>
        <v>#N/A</v>
      </c>
      <c r="Y12680" s="37" t="e">
        <f t="shared" si="995"/>
        <v>#N/A</v>
      </c>
      <c r="Z12680" s="37"/>
      <c r="AA12680" s="37"/>
    </row>
    <row r="12681" spans="20:27">
      <c r="T12681" s="26">
        <v>12661</v>
      </c>
      <c r="U12681" s="26" t="e">
        <f t="shared" si="994"/>
        <v>#N/A</v>
      </c>
      <c r="V12681" s="36" t="e">
        <f t="shared" si="996"/>
        <v>#N/A</v>
      </c>
      <c r="W12681" s="29" t="e">
        <f t="shared" si="993"/>
        <v>#N/A</v>
      </c>
      <c r="X12681" s="37" t="e">
        <f t="shared" si="997"/>
        <v>#N/A</v>
      </c>
      <c r="Y12681" s="37" t="e">
        <f t="shared" si="995"/>
        <v>#N/A</v>
      </c>
      <c r="Z12681" s="37"/>
      <c r="AA12681" s="37"/>
    </row>
    <row r="12682" spans="20:27">
      <c r="T12682" s="26">
        <v>12662</v>
      </c>
      <c r="U12682" s="26" t="e">
        <f t="shared" si="994"/>
        <v>#N/A</v>
      </c>
      <c r="V12682" s="36" t="e">
        <f t="shared" si="996"/>
        <v>#N/A</v>
      </c>
      <c r="W12682" s="29" t="e">
        <f t="shared" si="993"/>
        <v>#N/A</v>
      </c>
      <c r="X12682" s="37" t="e">
        <f t="shared" si="997"/>
        <v>#N/A</v>
      </c>
      <c r="Y12682" s="37" t="e">
        <f t="shared" si="995"/>
        <v>#N/A</v>
      </c>
      <c r="Z12682" s="37"/>
      <c r="AA12682" s="37"/>
    </row>
    <row r="12683" spans="20:27">
      <c r="T12683" s="26">
        <v>12663</v>
      </c>
      <c r="U12683" s="26" t="e">
        <f t="shared" si="994"/>
        <v>#N/A</v>
      </c>
      <c r="V12683" s="36" t="e">
        <f t="shared" si="996"/>
        <v>#N/A</v>
      </c>
      <c r="W12683" s="29" t="e">
        <f t="shared" si="993"/>
        <v>#N/A</v>
      </c>
      <c r="X12683" s="37" t="e">
        <f t="shared" si="997"/>
        <v>#N/A</v>
      </c>
      <c r="Y12683" s="37" t="e">
        <f t="shared" si="995"/>
        <v>#N/A</v>
      </c>
      <c r="Z12683" s="37"/>
      <c r="AA12683" s="37"/>
    </row>
    <row r="12684" spans="20:27">
      <c r="T12684" s="26">
        <v>12664</v>
      </c>
      <c r="U12684" s="26" t="e">
        <f t="shared" si="994"/>
        <v>#N/A</v>
      </c>
      <c r="V12684" s="36" t="e">
        <f t="shared" si="996"/>
        <v>#N/A</v>
      </c>
      <c r="W12684" s="29" t="e">
        <f t="shared" si="993"/>
        <v>#N/A</v>
      </c>
      <c r="X12684" s="37" t="e">
        <f t="shared" si="997"/>
        <v>#N/A</v>
      </c>
      <c r="Y12684" s="37" t="e">
        <f t="shared" si="995"/>
        <v>#N/A</v>
      </c>
      <c r="Z12684" s="37"/>
      <c r="AA12684" s="37"/>
    </row>
    <row r="12685" spans="20:27">
      <c r="T12685" s="26">
        <v>12665</v>
      </c>
      <c r="U12685" s="26" t="e">
        <f t="shared" si="994"/>
        <v>#N/A</v>
      </c>
      <c r="V12685" s="36" t="e">
        <f t="shared" si="996"/>
        <v>#N/A</v>
      </c>
      <c r="W12685" s="29" t="e">
        <f t="shared" si="993"/>
        <v>#N/A</v>
      </c>
      <c r="X12685" s="37" t="e">
        <f t="shared" si="997"/>
        <v>#N/A</v>
      </c>
      <c r="Y12685" s="37" t="e">
        <f t="shared" si="995"/>
        <v>#N/A</v>
      </c>
      <c r="Z12685" s="37"/>
      <c r="AA12685" s="37"/>
    </row>
    <row r="12686" spans="20:27">
      <c r="T12686" s="26">
        <v>12666</v>
      </c>
      <c r="U12686" s="26" t="e">
        <f t="shared" si="994"/>
        <v>#N/A</v>
      </c>
      <c r="V12686" s="36" t="e">
        <f t="shared" si="996"/>
        <v>#N/A</v>
      </c>
      <c r="W12686" s="29" t="e">
        <f t="shared" si="993"/>
        <v>#N/A</v>
      </c>
      <c r="X12686" s="37" t="e">
        <f t="shared" si="997"/>
        <v>#N/A</v>
      </c>
      <c r="Y12686" s="37" t="e">
        <f t="shared" si="995"/>
        <v>#N/A</v>
      </c>
      <c r="Z12686" s="37"/>
      <c r="AA12686" s="37"/>
    </row>
    <row r="12687" spans="20:27">
      <c r="T12687" s="26">
        <v>12667</v>
      </c>
      <c r="U12687" s="26" t="e">
        <f t="shared" si="994"/>
        <v>#N/A</v>
      </c>
      <c r="V12687" s="36" t="e">
        <f t="shared" si="996"/>
        <v>#N/A</v>
      </c>
      <c r="W12687" s="29" t="e">
        <f t="shared" si="993"/>
        <v>#N/A</v>
      </c>
      <c r="X12687" s="37" t="e">
        <f t="shared" si="997"/>
        <v>#N/A</v>
      </c>
      <c r="Y12687" s="37" t="e">
        <f t="shared" si="995"/>
        <v>#N/A</v>
      </c>
      <c r="Z12687" s="37"/>
      <c r="AA12687" s="37"/>
    </row>
    <row r="12688" spans="20:27">
      <c r="T12688" s="26">
        <v>12668</v>
      </c>
      <c r="U12688" s="26" t="e">
        <f t="shared" si="994"/>
        <v>#N/A</v>
      </c>
      <c r="V12688" s="36" t="e">
        <f t="shared" si="996"/>
        <v>#N/A</v>
      </c>
      <c r="W12688" s="29" t="e">
        <f t="shared" si="993"/>
        <v>#N/A</v>
      </c>
      <c r="X12688" s="37" t="e">
        <f t="shared" si="997"/>
        <v>#N/A</v>
      </c>
      <c r="Y12688" s="37" t="e">
        <f t="shared" si="995"/>
        <v>#N/A</v>
      </c>
      <c r="Z12688" s="37"/>
      <c r="AA12688" s="37"/>
    </row>
    <row r="12689" spans="20:27">
      <c r="T12689" s="26">
        <v>12669</v>
      </c>
      <c r="U12689" s="26" t="e">
        <f t="shared" si="994"/>
        <v>#N/A</v>
      </c>
      <c r="V12689" s="36" t="e">
        <f t="shared" si="996"/>
        <v>#N/A</v>
      </c>
      <c r="W12689" s="29" t="e">
        <f t="shared" si="993"/>
        <v>#N/A</v>
      </c>
      <c r="X12689" s="37" t="e">
        <f t="shared" si="997"/>
        <v>#N/A</v>
      </c>
      <c r="Y12689" s="37" t="e">
        <f t="shared" si="995"/>
        <v>#N/A</v>
      </c>
      <c r="Z12689" s="37"/>
      <c r="AA12689" s="37"/>
    </row>
    <row r="12690" spans="20:27">
      <c r="T12690" s="26">
        <v>12670</v>
      </c>
      <c r="U12690" s="26" t="e">
        <f t="shared" si="994"/>
        <v>#N/A</v>
      </c>
      <c r="V12690" s="36" t="e">
        <f t="shared" si="996"/>
        <v>#N/A</v>
      </c>
      <c r="W12690" s="29" t="e">
        <f t="shared" si="993"/>
        <v>#N/A</v>
      </c>
      <c r="X12690" s="37" t="e">
        <f t="shared" si="997"/>
        <v>#N/A</v>
      </c>
      <c r="Y12690" s="37" t="e">
        <f t="shared" si="995"/>
        <v>#N/A</v>
      </c>
      <c r="Z12690" s="37"/>
      <c r="AA12690" s="37"/>
    </row>
    <row r="12691" spans="20:27">
      <c r="T12691" s="26">
        <v>12671</v>
      </c>
      <c r="U12691" s="26" t="e">
        <f t="shared" si="994"/>
        <v>#N/A</v>
      </c>
      <c r="V12691" s="36" t="e">
        <f t="shared" si="996"/>
        <v>#N/A</v>
      </c>
      <c r="W12691" s="29" t="e">
        <f t="shared" si="993"/>
        <v>#N/A</v>
      </c>
      <c r="X12691" s="37" t="e">
        <f t="shared" si="997"/>
        <v>#N/A</v>
      </c>
      <c r="Y12691" s="37" t="e">
        <f t="shared" si="995"/>
        <v>#N/A</v>
      </c>
      <c r="Z12691" s="37"/>
      <c r="AA12691" s="37"/>
    </row>
    <row r="12692" spans="20:27">
      <c r="T12692" s="26">
        <v>12672</v>
      </c>
      <c r="U12692" s="26" t="e">
        <f t="shared" si="994"/>
        <v>#N/A</v>
      </c>
      <c r="V12692" s="36" t="e">
        <f t="shared" si="996"/>
        <v>#N/A</v>
      </c>
      <c r="W12692" s="29" t="e">
        <f t="shared" si="993"/>
        <v>#N/A</v>
      </c>
      <c r="X12692" s="37" t="e">
        <f t="shared" si="997"/>
        <v>#N/A</v>
      </c>
      <c r="Y12692" s="37" t="e">
        <f t="shared" si="995"/>
        <v>#N/A</v>
      </c>
      <c r="Z12692" s="37"/>
      <c r="AA12692" s="37"/>
    </row>
    <row r="12693" spans="20:27">
      <c r="T12693" s="26">
        <v>12673</v>
      </c>
      <c r="U12693" s="26" t="e">
        <f t="shared" si="994"/>
        <v>#N/A</v>
      </c>
      <c r="V12693" s="36" t="e">
        <f t="shared" si="996"/>
        <v>#N/A</v>
      </c>
      <c r="W12693" s="29" t="e">
        <f t="shared" ref="W12693:W12756" si="998">IF(U12693="",(#N/A),V12693)</f>
        <v>#N/A</v>
      </c>
      <c r="X12693" s="37" t="e">
        <f t="shared" si="997"/>
        <v>#N/A</v>
      </c>
      <c r="Y12693" s="37" t="e">
        <f t="shared" si="995"/>
        <v>#N/A</v>
      </c>
      <c r="Z12693" s="37"/>
      <c r="AA12693" s="37"/>
    </row>
    <row r="12694" spans="20:27">
      <c r="T12694" s="26">
        <v>12674</v>
      </c>
      <c r="U12694" s="26" t="e">
        <f t="shared" ref="U12694:U12757" si="999">IF(MAX(D$20:D$64)&lt;T12694,(#N/A),T12694)</f>
        <v>#N/A</v>
      </c>
      <c r="V12694" s="36" t="e">
        <f t="shared" si="996"/>
        <v>#N/A</v>
      </c>
      <c r="W12694" s="29" t="e">
        <f t="shared" si="998"/>
        <v>#N/A</v>
      </c>
      <c r="X12694" s="37" t="e">
        <f t="shared" si="997"/>
        <v>#N/A</v>
      </c>
      <c r="Y12694" s="37" t="e">
        <f t="shared" si="995"/>
        <v>#N/A</v>
      </c>
      <c r="Z12694" s="37"/>
      <c r="AA12694" s="37"/>
    </row>
    <row r="12695" spans="20:27">
      <c r="T12695" s="26">
        <v>12675</v>
      </c>
      <c r="U12695" s="26" t="e">
        <f t="shared" si="999"/>
        <v>#N/A</v>
      </c>
      <c r="V12695" s="36" t="e">
        <f t="shared" si="996"/>
        <v>#N/A</v>
      </c>
      <c r="W12695" s="29" t="e">
        <f t="shared" si="998"/>
        <v>#N/A</v>
      </c>
      <c r="X12695" s="37" t="e">
        <f t="shared" si="997"/>
        <v>#N/A</v>
      </c>
      <c r="Y12695" s="37" t="e">
        <f t="shared" si="995"/>
        <v>#N/A</v>
      </c>
      <c r="Z12695" s="37"/>
      <c r="AA12695" s="37"/>
    </row>
    <row r="12696" spans="20:27">
      <c r="T12696" s="26">
        <v>12676</v>
      </c>
      <c r="U12696" s="26" t="e">
        <f t="shared" si="999"/>
        <v>#N/A</v>
      </c>
      <c r="V12696" s="36" t="e">
        <f t="shared" si="996"/>
        <v>#N/A</v>
      </c>
      <c r="W12696" s="29" t="e">
        <f t="shared" si="998"/>
        <v>#N/A</v>
      </c>
      <c r="X12696" s="37" t="e">
        <f t="shared" si="997"/>
        <v>#N/A</v>
      </c>
      <c r="Y12696" s="37" t="e">
        <f t="shared" si="995"/>
        <v>#N/A</v>
      </c>
      <c r="Z12696" s="37"/>
      <c r="AA12696" s="37"/>
    </row>
    <row r="12697" spans="20:27">
      <c r="T12697" s="26">
        <v>12677</v>
      </c>
      <c r="U12697" s="26" t="e">
        <f t="shared" si="999"/>
        <v>#N/A</v>
      </c>
      <c r="V12697" s="36" t="e">
        <f t="shared" si="996"/>
        <v>#N/A</v>
      </c>
      <c r="W12697" s="29" t="e">
        <f t="shared" si="998"/>
        <v>#N/A</v>
      </c>
      <c r="X12697" s="37" t="e">
        <f t="shared" si="997"/>
        <v>#N/A</v>
      </c>
      <c r="Y12697" s="37" t="e">
        <f t="shared" si="995"/>
        <v>#N/A</v>
      </c>
      <c r="Z12697" s="37"/>
      <c r="AA12697" s="37"/>
    </row>
    <row r="12698" spans="20:27">
      <c r="T12698" s="26">
        <v>12678</v>
      </c>
      <c r="U12698" s="26" t="e">
        <f t="shared" si="999"/>
        <v>#N/A</v>
      </c>
      <c r="V12698" s="36" t="e">
        <f t="shared" si="996"/>
        <v>#N/A</v>
      </c>
      <c r="W12698" s="29" t="e">
        <f t="shared" si="998"/>
        <v>#N/A</v>
      </c>
      <c r="X12698" s="37" t="e">
        <f t="shared" si="997"/>
        <v>#N/A</v>
      </c>
      <c r="Y12698" s="37" t="e">
        <f t="shared" si="995"/>
        <v>#N/A</v>
      </c>
      <c r="Z12698" s="37"/>
      <c r="AA12698" s="37"/>
    </row>
    <row r="12699" spans="20:27">
      <c r="T12699" s="26">
        <v>12679</v>
      </c>
      <c r="U12699" s="26" t="e">
        <f t="shared" si="999"/>
        <v>#N/A</v>
      </c>
      <c r="V12699" s="36" t="e">
        <f t="shared" si="996"/>
        <v>#N/A</v>
      </c>
      <c r="W12699" s="29" t="e">
        <f t="shared" si="998"/>
        <v>#N/A</v>
      </c>
      <c r="X12699" s="37" t="e">
        <f t="shared" si="997"/>
        <v>#N/A</v>
      </c>
      <c r="Y12699" s="37" t="e">
        <f t="shared" si="995"/>
        <v>#N/A</v>
      </c>
      <c r="Z12699" s="37"/>
      <c r="AA12699" s="37"/>
    </row>
    <row r="12700" spans="20:27">
      <c r="T12700" s="26">
        <v>12680</v>
      </c>
      <c r="U12700" s="26" t="e">
        <f t="shared" si="999"/>
        <v>#N/A</v>
      </c>
      <c r="V12700" s="36" t="e">
        <f t="shared" si="996"/>
        <v>#N/A</v>
      </c>
      <c r="W12700" s="29" t="e">
        <f t="shared" si="998"/>
        <v>#N/A</v>
      </c>
      <c r="X12700" s="37" t="e">
        <f t="shared" si="997"/>
        <v>#N/A</v>
      </c>
      <c r="Y12700" s="37" t="e">
        <f t="shared" si="995"/>
        <v>#N/A</v>
      </c>
      <c r="Z12700" s="37"/>
      <c r="AA12700" s="37"/>
    </row>
    <row r="12701" spans="20:27">
      <c r="T12701" s="26">
        <v>12681</v>
      </c>
      <c r="U12701" s="26" t="e">
        <f t="shared" si="999"/>
        <v>#N/A</v>
      </c>
      <c r="V12701" s="36" t="e">
        <f t="shared" si="996"/>
        <v>#N/A</v>
      </c>
      <c r="W12701" s="29" t="e">
        <f t="shared" si="998"/>
        <v>#N/A</v>
      </c>
      <c r="X12701" s="37" t="e">
        <f t="shared" si="997"/>
        <v>#N/A</v>
      </c>
      <c r="Y12701" s="37" t="e">
        <f t="shared" si="995"/>
        <v>#N/A</v>
      </c>
      <c r="Z12701" s="37"/>
      <c r="AA12701" s="37"/>
    </row>
    <row r="12702" spans="20:27">
      <c r="T12702" s="26">
        <v>12682</v>
      </c>
      <c r="U12702" s="26" t="e">
        <f t="shared" si="999"/>
        <v>#N/A</v>
      </c>
      <c r="V12702" s="36" t="e">
        <f t="shared" si="996"/>
        <v>#N/A</v>
      </c>
      <c r="W12702" s="29" t="e">
        <f t="shared" si="998"/>
        <v>#N/A</v>
      </c>
      <c r="X12702" s="37" t="e">
        <f t="shared" si="997"/>
        <v>#N/A</v>
      </c>
      <c r="Y12702" s="37" t="e">
        <f t="shared" si="995"/>
        <v>#N/A</v>
      </c>
      <c r="Z12702" s="37"/>
      <c r="AA12702" s="37"/>
    </row>
    <row r="12703" spans="20:27">
      <c r="T12703" s="26">
        <v>12683</v>
      </c>
      <c r="U12703" s="26" t="e">
        <f t="shared" si="999"/>
        <v>#N/A</v>
      </c>
      <c r="V12703" s="36" t="e">
        <f t="shared" si="996"/>
        <v>#N/A</v>
      </c>
      <c r="W12703" s="29" t="e">
        <f t="shared" si="998"/>
        <v>#N/A</v>
      </c>
      <c r="X12703" s="37" t="e">
        <f t="shared" si="997"/>
        <v>#N/A</v>
      </c>
      <c r="Y12703" s="37" t="e">
        <f t="shared" ref="Y12703:Y12766" si="1000">IF(($K$60+15)&gt;T12703,K$23*EXP(M$22*LOG(T12703/O$23)),(#N/A))</f>
        <v>#N/A</v>
      </c>
      <c r="Z12703" s="37"/>
      <c r="AA12703" s="37"/>
    </row>
    <row r="12704" spans="20:27">
      <c r="T12704" s="26">
        <v>12684</v>
      </c>
      <c r="U12704" s="26" t="e">
        <f t="shared" si="999"/>
        <v>#N/A</v>
      </c>
      <c r="V12704" s="36" t="e">
        <f t="shared" si="996"/>
        <v>#N/A</v>
      </c>
      <c r="W12704" s="29" t="e">
        <f t="shared" si="998"/>
        <v>#N/A</v>
      </c>
      <c r="X12704" s="37" t="e">
        <f t="shared" si="997"/>
        <v>#N/A</v>
      </c>
      <c r="Y12704" s="37" t="e">
        <f t="shared" si="1000"/>
        <v>#N/A</v>
      </c>
      <c r="Z12704" s="37"/>
      <c r="AA12704" s="37"/>
    </row>
    <row r="12705" spans="20:27">
      <c r="T12705" s="26">
        <v>12685</v>
      </c>
      <c r="U12705" s="26" t="e">
        <f t="shared" si="999"/>
        <v>#N/A</v>
      </c>
      <c r="V12705" s="36" t="e">
        <f t="shared" si="996"/>
        <v>#N/A</v>
      </c>
      <c r="W12705" s="29" t="e">
        <f t="shared" si="998"/>
        <v>#N/A</v>
      </c>
      <c r="X12705" s="37" t="e">
        <f t="shared" si="997"/>
        <v>#N/A</v>
      </c>
      <c r="Y12705" s="37" t="e">
        <f t="shared" si="1000"/>
        <v>#N/A</v>
      </c>
      <c r="Z12705" s="37"/>
      <c r="AA12705" s="37"/>
    </row>
    <row r="12706" spans="20:27">
      <c r="T12706" s="26">
        <v>12686</v>
      </c>
      <c r="U12706" s="26" t="e">
        <f t="shared" si="999"/>
        <v>#N/A</v>
      </c>
      <c r="V12706" s="36" t="e">
        <f t="shared" si="996"/>
        <v>#N/A</v>
      </c>
      <c r="W12706" s="29" t="e">
        <f t="shared" si="998"/>
        <v>#N/A</v>
      </c>
      <c r="X12706" s="37" t="e">
        <f t="shared" si="997"/>
        <v>#N/A</v>
      </c>
      <c r="Y12706" s="37" t="e">
        <f t="shared" si="1000"/>
        <v>#N/A</v>
      </c>
      <c r="Z12706" s="37"/>
      <c r="AA12706" s="37"/>
    </row>
    <row r="12707" spans="20:27">
      <c r="T12707" s="26">
        <v>12687</v>
      </c>
      <c r="U12707" s="26" t="e">
        <f t="shared" si="999"/>
        <v>#N/A</v>
      </c>
      <c r="V12707" s="36" t="e">
        <f t="shared" si="996"/>
        <v>#N/A</v>
      </c>
      <c r="W12707" s="29" t="e">
        <f t="shared" si="998"/>
        <v>#N/A</v>
      </c>
      <c r="X12707" s="37" t="e">
        <f t="shared" si="997"/>
        <v>#N/A</v>
      </c>
      <c r="Y12707" s="37" t="e">
        <f t="shared" si="1000"/>
        <v>#N/A</v>
      </c>
      <c r="Z12707" s="37"/>
      <c r="AA12707" s="37"/>
    </row>
    <row r="12708" spans="20:27">
      <c r="T12708" s="26">
        <v>12688</v>
      </c>
      <c r="U12708" s="26" t="e">
        <f t="shared" si="999"/>
        <v>#N/A</v>
      </c>
      <c r="V12708" s="36" t="e">
        <f t="shared" si="996"/>
        <v>#N/A</v>
      </c>
      <c r="W12708" s="29" t="e">
        <f t="shared" si="998"/>
        <v>#N/A</v>
      </c>
      <c r="X12708" s="37" t="e">
        <f t="shared" si="997"/>
        <v>#N/A</v>
      </c>
      <c r="Y12708" s="37" t="e">
        <f t="shared" si="1000"/>
        <v>#N/A</v>
      </c>
      <c r="Z12708" s="37"/>
      <c r="AA12708" s="37"/>
    </row>
    <row r="12709" spans="20:27">
      <c r="T12709" s="26">
        <v>12689</v>
      </c>
      <c r="U12709" s="26" t="e">
        <f t="shared" si="999"/>
        <v>#N/A</v>
      </c>
      <c r="V12709" s="36" t="e">
        <f t="shared" si="996"/>
        <v>#N/A</v>
      </c>
      <c r="W12709" s="29" t="e">
        <f t="shared" si="998"/>
        <v>#N/A</v>
      </c>
      <c r="X12709" s="37" t="e">
        <f t="shared" si="997"/>
        <v>#N/A</v>
      </c>
      <c r="Y12709" s="37" t="e">
        <f t="shared" si="1000"/>
        <v>#N/A</v>
      </c>
      <c r="Z12709" s="37"/>
      <c r="AA12709" s="37"/>
    </row>
    <row r="12710" spans="20:27">
      <c r="T12710" s="26">
        <v>12690</v>
      </c>
      <c r="U12710" s="26" t="e">
        <f t="shared" si="999"/>
        <v>#N/A</v>
      </c>
      <c r="V12710" s="36" t="e">
        <f t="shared" si="996"/>
        <v>#N/A</v>
      </c>
      <c r="W12710" s="29" t="e">
        <f t="shared" si="998"/>
        <v>#N/A</v>
      </c>
      <c r="X12710" s="37" t="e">
        <f t="shared" si="997"/>
        <v>#N/A</v>
      </c>
      <c r="Y12710" s="37" t="e">
        <f t="shared" si="1000"/>
        <v>#N/A</v>
      </c>
      <c r="Z12710" s="37"/>
      <c r="AA12710" s="37"/>
    </row>
    <row r="12711" spans="20:27">
      <c r="T12711" s="26">
        <v>12691</v>
      </c>
      <c r="U12711" s="26" t="e">
        <f t="shared" si="999"/>
        <v>#N/A</v>
      </c>
      <c r="V12711" s="36" t="e">
        <f t="shared" si="996"/>
        <v>#N/A</v>
      </c>
      <c r="W12711" s="29" t="e">
        <f t="shared" si="998"/>
        <v>#N/A</v>
      </c>
      <c r="X12711" s="37" t="e">
        <f t="shared" si="997"/>
        <v>#N/A</v>
      </c>
      <c r="Y12711" s="37" t="e">
        <f t="shared" si="1000"/>
        <v>#N/A</v>
      </c>
      <c r="Z12711" s="37"/>
      <c r="AA12711" s="37"/>
    </row>
    <row r="12712" spans="20:27">
      <c r="T12712" s="26">
        <v>12692</v>
      </c>
      <c r="U12712" s="26" t="e">
        <f t="shared" si="999"/>
        <v>#N/A</v>
      </c>
      <c r="V12712" s="36" t="e">
        <f t="shared" si="996"/>
        <v>#N/A</v>
      </c>
      <c r="W12712" s="29" t="e">
        <f t="shared" si="998"/>
        <v>#N/A</v>
      </c>
      <c r="X12712" s="37" t="e">
        <f t="shared" si="997"/>
        <v>#N/A</v>
      </c>
      <c r="Y12712" s="37" t="e">
        <f t="shared" si="1000"/>
        <v>#N/A</v>
      </c>
      <c r="Z12712" s="37"/>
      <c r="AA12712" s="37"/>
    </row>
    <row r="12713" spans="20:27">
      <c r="T12713" s="26">
        <v>12693</v>
      </c>
      <c r="U12713" s="26" t="e">
        <f t="shared" si="999"/>
        <v>#N/A</v>
      </c>
      <c r="V12713" s="36" t="e">
        <f t="shared" si="996"/>
        <v>#N/A</v>
      </c>
      <c r="W12713" s="29" t="e">
        <f t="shared" si="998"/>
        <v>#N/A</v>
      </c>
      <c r="X12713" s="37" t="e">
        <f t="shared" si="997"/>
        <v>#N/A</v>
      </c>
      <c r="Y12713" s="37" t="e">
        <f t="shared" si="1000"/>
        <v>#N/A</v>
      </c>
      <c r="Z12713" s="37"/>
      <c r="AA12713" s="37"/>
    </row>
    <row r="12714" spans="20:27">
      <c r="T12714" s="26">
        <v>12694</v>
      </c>
      <c r="U12714" s="26" t="e">
        <f t="shared" si="999"/>
        <v>#N/A</v>
      </c>
      <c r="V12714" s="36" t="e">
        <f t="shared" si="996"/>
        <v>#N/A</v>
      </c>
      <c r="W12714" s="29" t="e">
        <f t="shared" si="998"/>
        <v>#N/A</v>
      </c>
      <c r="X12714" s="37" t="e">
        <f t="shared" si="997"/>
        <v>#N/A</v>
      </c>
      <c r="Y12714" s="37" t="e">
        <f t="shared" si="1000"/>
        <v>#N/A</v>
      </c>
      <c r="Z12714" s="37"/>
      <c r="AA12714" s="37"/>
    </row>
    <row r="12715" spans="20:27">
      <c r="T12715" s="26">
        <v>12695</v>
      </c>
      <c r="U12715" s="26" t="e">
        <f t="shared" si="999"/>
        <v>#N/A</v>
      </c>
      <c r="V12715" s="36" t="e">
        <f t="shared" si="996"/>
        <v>#N/A</v>
      </c>
      <c r="W12715" s="29" t="e">
        <f t="shared" si="998"/>
        <v>#N/A</v>
      </c>
      <c r="X12715" s="37" t="e">
        <f t="shared" si="997"/>
        <v>#N/A</v>
      </c>
      <c r="Y12715" s="37" t="e">
        <f t="shared" si="1000"/>
        <v>#N/A</v>
      </c>
      <c r="Z12715" s="37"/>
      <c r="AA12715" s="37"/>
    </row>
    <row r="12716" spans="20:27">
      <c r="T12716" s="26">
        <v>12696</v>
      </c>
      <c r="U12716" s="26" t="e">
        <f t="shared" si="999"/>
        <v>#N/A</v>
      </c>
      <c r="V12716" s="36" t="e">
        <f t="shared" si="996"/>
        <v>#N/A</v>
      </c>
      <c r="W12716" s="29" t="e">
        <f t="shared" si="998"/>
        <v>#N/A</v>
      </c>
      <c r="X12716" s="37" t="e">
        <f t="shared" si="997"/>
        <v>#N/A</v>
      </c>
      <c r="Y12716" s="37" t="e">
        <f t="shared" si="1000"/>
        <v>#N/A</v>
      </c>
      <c r="Z12716" s="37"/>
      <c r="AA12716" s="37"/>
    </row>
    <row r="12717" spans="20:27">
      <c r="T12717" s="26">
        <v>12697</v>
      </c>
      <c r="U12717" s="26" t="e">
        <f t="shared" si="999"/>
        <v>#N/A</v>
      </c>
      <c r="V12717" s="36" t="e">
        <f t="shared" si="996"/>
        <v>#N/A</v>
      </c>
      <c r="W12717" s="29" t="e">
        <f t="shared" si="998"/>
        <v>#N/A</v>
      </c>
      <c r="X12717" s="37" t="e">
        <f t="shared" si="997"/>
        <v>#N/A</v>
      </c>
      <c r="Y12717" s="37" t="e">
        <f t="shared" si="1000"/>
        <v>#N/A</v>
      </c>
      <c r="Z12717" s="37"/>
      <c r="AA12717" s="37"/>
    </row>
    <row r="12718" spans="20:27">
      <c r="T12718" s="26">
        <v>12698</v>
      </c>
      <c r="U12718" s="26" t="e">
        <f t="shared" si="999"/>
        <v>#N/A</v>
      </c>
      <c r="V12718" s="36" t="e">
        <f t="shared" si="996"/>
        <v>#N/A</v>
      </c>
      <c r="W12718" s="29" t="e">
        <f t="shared" si="998"/>
        <v>#N/A</v>
      </c>
      <c r="X12718" s="37" t="e">
        <f t="shared" si="997"/>
        <v>#N/A</v>
      </c>
      <c r="Y12718" s="37" t="e">
        <f t="shared" si="1000"/>
        <v>#N/A</v>
      </c>
      <c r="Z12718" s="37"/>
      <c r="AA12718" s="37"/>
    </row>
    <row r="12719" spans="20:27">
      <c r="T12719" s="26">
        <v>12699</v>
      </c>
      <c r="U12719" s="26" t="e">
        <f t="shared" si="999"/>
        <v>#N/A</v>
      </c>
      <c r="V12719" s="36" t="e">
        <f t="shared" si="996"/>
        <v>#N/A</v>
      </c>
      <c r="W12719" s="29" t="e">
        <f t="shared" si="998"/>
        <v>#N/A</v>
      </c>
      <c r="X12719" s="37" t="e">
        <f t="shared" si="997"/>
        <v>#N/A</v>
      </c>
      <c r="Y12719" s="37" t="e">
        <f t="shared" si="1000"/>
        <v>#N/A</v>
      </c>
      <c r="Z12719" s="37"/>
      <c r="AA12719" s="37"/>
    </row>
    <row r="12720" spans="20:27">
      <c r="T12720" s="26">
        <v>12700</v>
      </c>
      <c r="U12720" s="26" t="e">
        <f t="shared" si="999"/>
        <v>#N/A</v>
      </c>
      <c r="V12720" s="36" t="e">
        <f t="shared" si="996"/>
        <v>#N/A</v>
      </c>
      <c r="W12720" s="29" t="e">
        <f t="shared" si="998"/>
        <v>#N/A</v>
      </c>
      <c r="X12720" s="37" t="e">
        <f t="shared" si="997"/>
        <v>#N/A</v>
      </c>
      <c r="Y12720" s="37" t="e">
        <f t="shared" si="1000"/>
        <v>#N/A</v>
      </c>
      <c r="Z12720" s="37"/>
      <c r="AA12720" s="37"/>
    </row>
    <row r="12721" spans="20:27">
      <c r="T12721" s="26">
        <v>12701</v>
      </c>
      <c r="U12721" s="26" t="e">
        <f t="shared" si="999"/>
        <v>#N/A</v>
      </c>
      <c r="V12721" s="36" t="e">
        <f t="shared" si="996"/>
        <v>#N/A</v>
      </c>
      <c r="W12721" s="29" t="e">
        <f t="shared" si="998"/>
        <v>#N/A</v>
      </c>
      <c r="X12721" s="37" t="e">
        <f t="shared" si="997"/>
        <v>#N/A</v>
      </c>
      <c r="Y12721" s="37" t="e">
        <f t="shared" si="1000"/>
        <v>#N/A</v>
      </c>
      <c r="Z12721" s="37"/>
      <c r="AA12721" s="37"/>
    </row>
    <row r="12722" spans="20:27">
      <c r="T12722" s="26">
        <v>12702</v>
      </c>
      <c r="U12722" s="26" t="e">
        <f t="shared" si="999"/>
        <v>#N/A</v>
      </c>
      <c r="V12722" s="36" t="e">
        <f t="shared" si="996"/>
        <v>#N/A</v>
      </c>
      <c r="W12722" s="29" t="e">
        <f t="shared" si="998"/>
        <v>#N/A</v>
      </c>
      <c r="X12722" s="37" t="e">
        <f t="shared" si="997"/>
        <v>#N/A</v>
      </c>
      <c r="Y12722" s="37" t="e">
        <f t="shared" si="1000"/>
        <v>#N/A</v>
      </c>
      <c r="Z12722" s="37"/>
      <c r="AA12722" s="37"/>
    </row>
    <row r="12723" spans="20:27">
      <c r="T12723" s="26">
        <v>12703</v>
      </c>
      <c r="U12723" s="26" t="e">
        <f t="shared" si="999"/>
        <v>#N/A</v>
      </c>
      <c r="V12723" s="36" t="e">
        <f t="shared" si="996"/>
        <v>#N/A</v>
      </c>
      <c r="W12723" s="29" t="e">
        <f t="shared" si="998"/>
        <v>#N/A</v>
      </c>
      <c r="X12723" s="37" t="e">
        <f t="shared" si="997"/>
        <v>#N/A</v>
      </c>
      <c r="Y12723" s="37" t="e">
        <f t="shared" si="1000"/>
        <v>#N/A</v>
      </c>
      <c r="Z12723" s="37"/>
      <c r="AA12723" s="37"/>
    </row>
    <row r="12724" spans="20:27">
      <c r="T12724" s="26">
        <v>12704</v>
      </c>
      <c r="U12724" s="26" t="e">
        <f t="shared" si="999"/>
        <v>#N/A</v>
      </c>
      <c r="V12724" s="36" t="e">
        <f t="shared" si="996"/>
        <v>#N/A</v>
      </c>
      <c r="W12724" s="29" t="e">
        <f t="shared" si="998"/>
        <v>#N/A</v>
      </c>
      <c r="X12724" s="37" t="e">
        <f t="shared" si="997"/>
        <v>#N/A</v>
      </c>
      <c r="Y12724" s="37" t="e">
        <f t="shared" si="1000"/>
        <v>#N/A</v>
      </c>
      <c r="Z12724" s="37"/>
      <c r="AA12724" s="37"/>
    </row>
    <row r="12725" spans="20:27">
      <c r="T12725" s="26">
        <v>12705</v>
      </c>
      <c r="U12725" s="26" t="e">
        <f t="shared" si="999"/>
        <v>#N/A</v>
      </c>
      <c r="V12725" s="36" t="e">
        <f t="shared" si="996"/>
        <v>#N/A</v>
      </c>
      <c r="W12725" s="29" t="e">
        <f t="shared" si="998"/>
        <v>#N/A</v>
      </c>
      <c r="X12725" s="37" t="e">
        <f t="shared" si="997"/>
        <v>#N/A</v>
      </c>
      <c r="Y12725" s="37" t="e">
        <f t="shared" si="1000"/>
        <v>#N/A</v>
      </c>
      <c r="Z12725" s="37"/>
      <c r="AA12725" s="37"/>
    </row>
    <row r="12726" spans="20:27">
      <c r="T12726" s="26">
        <v>12706</v>
      </c>
      <c r="U12726" s="26" t="e">
        <f t="shared" si="999"/>
        <v>#N/A</v>
      </c>
      <c r="V12726" s="36" t="e">
        <f t="shared" si="996"/>
        <v>#N/A</v>
      </c>
      <c r="W12726" s="29" t="e">
        <f t="shared" si="998"/>
        <v>#N/A</v>
      </c>
      <c r="X12726" s="37" t="e">
        <f t="shared" si="997"/>
        <v>#N/A</v>
      </c>
      <c r="Y12726" s="37" t="e">
        <f t="shared" si="1000"/>
        <v>#N/A</v>
      </c>
      <c r="Z12726" s="37"/>
      <c r="AA12726" s="37"/>
    </row>
    <row r="12727" spans="20:27">
      <c r="T12727" s="26">
        <v>12707</v>
      </c>
      <c r="U12727" s="26" t="e">
        <f t="shared" si="999"/>
        <v>#N/A</v>
      </c>
      <c r="V12727" s="36" t="e">
        <f t="shared" si="996"/>
        <v>#N/A</v>
      </c>
      <c r="W12727" s="29" t="e">
        <f t="shared" si="998"/>
        <v>#N/A</v>
      </c>
      <c r="X12727" s="37" t="e">
        <f t="shared" si="997"/>
        <v>#N/A</v>
      </c>
      <c r="Y12727" s="37" t="e">
        <f t="shared" si="1000"/>
        <v>#N/A</v>
      </c>
      <c r="Z12727" s="37"/>
      <c r="AA12727" s="37"/>
    </row>
    <row r="12728" spans="20:27">
      <c r="T12728" s="26">
        <v>12708</v>
      </c>
      <c r="U12728" s="26" t="e">
        <f t="shared" si="999"/>
        <v>#N/A</v>
      </c>
      <c r="V12728" s="36" t="e">
        <f t="shared" si="996"/>
        <v>#N/A</v>
      </c>
      <c r="W12728" s="29" t="e">
        <f t="shared" si="998"/>
        <v>#N/A</v>
      </c>
      <c r="X12728" s="37" t="e">
        <f t="shared" si="997"/>
        <v>#N/A</v>
      </c>
      <c r="Y12728" s="37" t="e">
        <f t="shared" si="1000"/>
        <v>#N/A</v>
      </c>
      <c r="Z12728" s="37"/>
      <c r="AA12728" s="37"/>
    </row>
    <row r="12729" spans="20:27">
      <c r="T12729" s="26">
        <v>12709</v>
      </c>
      <c r="U12729" s="26" t="e">
        <f t="shared" si="999"/>
        <v>#N/A</v>
      </c>
      <c r="V12729" s="36" t="e">
        <f t="shared" si="996"/>
        <v>#N/A</v>
      </c>
      <c r="W12729" s="29" t="e">
        <f t="shared" si="998"/>
        <v>#N/A</v>
      </c>
      <c r="X12729" s="37" t="e">
        <f t="shared" si="997"/>
        <v>#N/A</v>
      </c>
      <c r="Y12729" s="37" t="e">
        <f t="shared" si="1000"/>
        <v>#N/A</v>
      </c>
      <c r="Z12729" s="37"/>
      <c r="AA12729" s="37"/>
    </row>
    <row r="12730" spans="20:27">
      <c r="T12730" s="26">
        <v>12710</v>
      </c>
      <c r="U12730" s="26" t="e">
        <f t="shared" si="999"/>
        <v>#N/A</v>
      </c>
      <c r="V12730" s="36" t="e">
        <f t="shared" si="996"/>
        <v>#N/A</v>
      </c>
      <c r="W12730" s="29" t="e">
        <f t="shared" si="998"/>
        <v>#N/A</v>
      </c>
      <c r="X12730" s="37" t="e">
        <f t="shared" si="997"/>
        <v>#N/A</v>
      </c>
      <c r="Y12730" s="37" t="e">
        <f t="shared" si="1000"/>
        <v>#N/A</v>
      </c>
      <c r="Z12730" s="37"/>
      <c r="AA12730" s="37"/>
    </row>
    <row r="12731" spans="20:27">
      <c r="T12731" s="26">
        <v>12711</v>
      </c>
      <c r="U12731" s="26" t="e">
        <f t="shared" si="999"/>
        <v>#N/A</v>
      </c>
      <c r="V12731" s="36" t="e">
        <f t="shared" si="996"/>
        <v>#N/A</v>
      </c>
      <c r="W12731" s="29" t="e">
        <f t="shared" si="998"/>
        <v>#N/A</v>
      </c>
      <c r="X12731" s="37" t="e">
        <f t="shared" si="997"/>
        <v>#N/A</v>
      </c>
      <c r="Y12731" s="37" t="e">
        <f t="shared" si="1000"/>
        <v>#N/A</v>
      </c>
      <c r="Z12731" s="37"/>
      <c r="AA12731" s="37"/>
    </row>
    <row r="12732" spans="20:27">
      <c r="T12732" s="26">
        <v>12712</v>
      </c>
      <c r="U12732" s="26" t="e">
        <f t="shared" si="999"/>
        <v>#N/A</v>
      </c>
      <c r="V12732" s="36" t="e">
        <f t="shared" si="996"/>
        <v>#N/A</v>
      </c>
      <c r="W12732" s="29" t="e">
        <f t="shared" si="998"/>
        <v>#N/A</v>
      </c>
      <c r="X12732" s="37" t="e">
        <f t="shared" si="997"/>
        <v>#N/A</v>
      </c>
      <c r="Y12732" s="37" t="e">
        <f t="shared" si="1000"/>
        <v>#N/A</v>
      </c>
      <c r="Z12732" s="37"/>
      <c r="AA12732" s="37"/>
    </row>
    <row r="12733" spans="20:27">
      <c r="T12733" s="26">
        <v>12713</v>
      </c>
      <c r="U12733" s="26" t="e">
        <f t="shared" si="999"/>
        <v>#N/A</v>
      </c>
      <c r="V12733" s="36" t="e">
        <f t="shared" si="996"/>
        <v>#N/A</v>
      </c>
      <c r="W12733" s="29" t="e">
        <f t="shared" si="998"/>
        <v>#N/A</v>
      </c>
      <c r="X12733" s="37" t="e">
        <f t="shared" si="997"/>
        <v>#N/A</v>
      </c>
      <c r="Y12733" s="37" t="e">
        <f t="shared" si="1000"/>
        <v>#N/A</v>
      </c>
      <c r="Z12733" s="37"/>
      <c r="AA12733" s="37"/>
    </row>
    <row r="12734" spans="20:27">
      <c r="T12734" s="26">
        <v>12714</v>
      </c>
      <c r="U12734" s="26" t="e">
        <f t="shared" si="999"/>
        <v>#N/A</v>
      </c>
      <c r="V12734" s="36" t="e">
        <f t="shared" si="996"/>
        <v>#N/A</v>
      </c>
      <c r="W12734" s="29" t="e">
        <f t="shared" si="998"/>
        <v>#N/A</v>
      </c>
      <c r="X12734" s="37" t="e">
        <f t="shared" si="997"/>
        <v>#N/A</v>
      </c>
      <c r="Y12734" s="37" t="e">
        <f t="shared" si="1000"/>
        <v>#N/A</v>
      </c>
      <c r="Z12734" s="37"/>
      <c r="AA12734" s="37"/>
    </row>
    <row r="12735" spans="20:27">
      <c r="T12735" s="26">
        <v>12715</v>
      </c>
      <c r="U12735" s="26" t="e">
        <f t="shared" si="999"/>
        <v>#N/A</v>
      </c>
      <c r="V12735" s="36" t="e">
        <f t="shared" si="996"/>
        <v>#N/A</v>
      </c>
      <c r="W12735" s="29" t="e">
        <f t="shared" si="998"/>
        <v>#N/A</v>
      </c>
      <c r="X12735" s="37" t="e">
        <f t="shared" si="997"/>
        <v>#N/A</v>
      </c>
      <c r="Y12735" s="37" t="e">
        <f t="shared" si="1000"/>
        <v>#N/A</v>
      </c>
      <c r="Z12735" s="37"/>
      <c r="AA12735" s="37"/>
    </row>
    <row r="12736" spans="20:27">
      <c r="T12736" s="26">
        <v>12716</v>
      </c>
      <c r="U12736" s="26" t="e">
        <f t="shared" si="999"/>
        <v>#N/A</v>
      </c>
      <c r="V12736" s="36" t="e">
        <f t="shared" si="996"/>
        <v>#N/A</v>
      </c>
      <c r="W12736" s="29" t="e">
        <f t="shared" si="998"/>
        <v>#N/A</v>
      </c>
      <c r="X12736" s="37" t="e">
        <f t="shared" si="997"/>
        <v>#N/A</v>
      </c>
      <c r="Y12736" s="37" t="e">
        <f t="shared" si="1000"/>
        <v>#N/A</v>
      </c>
      <c r="Z12736" s="37"/>
      <c r="AA12736" s="37"/>
    </row>
    <row r="12737" spans="20:27">
      <c r="T12737" s="26">
        <v>12717</v>
      </c>
      <c r="U12737" s="26" t="e">
        <f t="shared" si="999"/>
        <v>#N/A</v>
      </c>
      <c r="V12737" s="36" t="e">
        <f t="shared" si="996"/>
        <v>#N/A</v>
      </c>
      <c r="W12737" s="29" t="e">
        <f t="shared" si="998"/>
        <v>#N/A</v>
      </c>
      <c r="X12737" s="37" t="e">
        <f t="shared" si="997"/>
        <v>#N/A</v>
      </c>
      <c r="Y12737" s="37" t="e">
        <f t="shared" si="1000"/>
        <v>#N/A</v>
      </c>
      <c r="Z12737" s="37"/>
      <c r="AA12737" s="37"/>
    </row>
    <row r="12738" spans="20:27">
      <c r="T12738" s="26">
        <v>12718</v>
      </c>
      <c r="U12738" s="26" t="e">
        <f t="shared" si="999"/>
        <v>#N/A</v>
      </c>
      <c r="V12738" s="36" t="e">
        <f t="shared" si="996"/>
        <v>#N/A</v>
      </c>
      <c r="W12738" s="29" t="e">
        <f t="shared" si="998"/>
        <v>#N/A</v>
      </c>
      <c r="X12738" s="37" t="e">
        <f t="shared" si="997"/>
        <v>#N/A</v>
      </c>
      <c r="Y12738" s="37" t="e">
        <f t="shared" si="1000"/>
        <v>#N/A</v>
      </c>
      <c r="Z12738" s="37"/>
      <c r="AA12738" s="37"/>
    </row>
    <row r="12739" spans="20:27">
      <c r="T12739" s="26">
        <v>12719</v>
      </c>
      <c r="U12739" s="26" t="e">
        <f t="shared" si="999"/>
        <v>#N/A</v>
      </c>
      <c r="V12739" s="36" t="e">
        <f t="shared" si="996"/>
        <v>#N/A</v>
      </c>
      <c r="W12739" s="29" t="e">
        <f t="shared" si="998"/>
        <v>#N/A</v>
      </c>
      <c r="X12739" s="37" t="e">
        <f t="shared" si="997"/>
        <v>#N/A</v>
      </c>
      <c r="Y12739" s="37" t="e">
        <f t="shared" si="1000"/>
        <v>#N/A</v>
      </c>
      <c r="Z12739" s="37"/>
      <c r="AA12739" s="37"/>
    </row>
    <row r="12740" spans="20:27">
      <c r="T12740" s="26">
        <v>12720</v>
      </c>
      <c r="U12740" s="26" t="e">
        <f t="shared" si="999"/>
        <v>#N/A</v>
      </c>
      <c r="V12740" s="36" t="e">
        <f t="shared" si="996"/>
        <v>#N/A</v>
      </c>
      <c r="W12740" s="29" t="e">
        <f t="shared" si="998"/>
        <v>#N/A</v>
      </c>
      <c r="X12740" s="37" t="e">
        <f t="shared" si="997"/>
        <v>#N/A</v>
      </c>
      <c r="Y12740" s="37" t="e">
        <f t="shared" si="1000"/>
        <v>#N/A</v>
      </c>
      <c r="Z12740" s="37"/>
      <c r="AA12740" s="37"/>
    </row>
    <row r="12741" spans="20:27">
      <c r="T12741" s="26">
        <v>12721</v>
      </c>
      <c r="U12741" s="26" t="e">
        <f t="shared" si="999"/>
        <v>#N/A</v>
      </c>
      <c r="V12741" s="36" t="e">
        <f t="shared" si="996"/>
        <v>#N/A</v>
      </c>
      <c r="W12741" s="29" t="e">
        <f t="shared" si="998"/>
        <v>#N/A</v>
      </c>
      <c r="X12741" s="37" t="e">
        <f t="shared" si="997"/>
        <v>#N/A</v>
      </c>
      <c r="Y12741" s="37" t="e">
        <f t="shared" si="1000"/>
        <v>#N/A</v>
      </c>
      <c r="Z12741" s="37"/>
      <c r="AA12741" s="37"/>
    </row>
    <row r="12742" spans="20:27">
      <c r="T12742" s="26">
        <v>12722</v>
      </c>
      <c r="U12742" s="26" t="e">
        <f t="shared" si="999"/>
        <v>#N/A</v>
      </c>
      <c r="V12742" s="36" t="e">
        <f t="shared" si="996"/>
        <v>#N/A</v>
      </c>
      <c r="W12742" s="29" t="e">
        <f t="shared" si="998"/>
        <v>#N/A</v>
      </c>
      <c r="X12742" s="37" t="e">
        <f t="shared" si="997"/>
        <v>#N/A</v>
      </c>
      <c r="Y12742" s="37" t="e">
        <f t="shared" si="1000"/>
        <v>#N/A</v>
      </c>
      <c r="Z12742" s="37"/>
      <c r="AA12742" s="37"/>
    </row>
    <row r="12743" spans="20:27">
      <c r="T12743" s="26">
        <v>12723</v>
      </c>
      <c r="U12743" s="26" t="e">
        <f t="shared" si="999"/>
        <v>#N/A</v>
      </c>
      <c r="V12743" s="36" t="e">
        <f t="shared" si="996"/>
        <v>#N/A</v>
      </c>
      <c r="W12743" s="29" t="e">
        <f t="shared" si="998"/>
        <v>#N/A</v>
      </c>
      <c r="X12743" s="37" t="e">
        <f t="shared" si="997"/>
        <v>#N/A</v>
      </c>
      <c r="Y12743" s="37" t="e">
        <f t="shared" si="1000"/>
        <v>#N/A</v>
      </c>
      <c r="Z12743" s="37"/>
      <c r="AA12743" s="37"/>
    </row>
    <row r="12744" spans="20:27">
      <c r="T12744" s="26">
        <v>12724</v>
      </c>
      <c r="U12744" s="26" t="e">
        <f t="shared" si="999"/>
        <v>#N/A</v>
      </c>
      <c r="V12744" s="36" t="e">
        <f t="shared" ref="V12744:V12807" si="1001">K$23*EXP(M$22*LOG(T12744/O$23))</f>
        <v>#N/A</v>
      </c>
      <c r="W12744" s="29" t="e">
        <f t="shared" si="998"/>
        <v>#N/A</v>
      </c>
      <c r="X12744" s="37" t="e">
        <f t="shared" ref="X12744:X12807" si="1002">IF(($K$60+15)&gt;T12744,T12744,(#N/A))</f>
        <v>#N/A</v>
      </c>
      <c r="Y12744" s="37" t="e">
        <f t="shared" si="1000"/>
        <v>#N/A</v>
      </c>
      <c r="Z12744" s="37"/>
      <c r="AA12744" s="37"/>
    </row>
    <row r="12745" spans="20:27">
      <c r="T12745" s="26">
        <v>12725</v>
      </c>
      <c r="U12745" s="26" t="e">
        <f t="shared" si="999"/>
        <v>#N/A</v>
      </c>
      <c r="V12745" s="36" t="e">
        <f t="shared" si="1001"/>
        <v>#N/A</v>
      </c>
      <c r="W12745" s="29" t="e">
        <f t="shared" si="998"/>
        <v>#N/A</v>
      </c>
      <c r="X12745" s="37" t="e">
        <f t="shared" si="1002"/>
        <v>#N/A</v>
      </c>
      <c r="Y12745" s="37" t="e">
        <f t="shared" si="1000"/>
        <v>#N/A</v>
      </c>
      <c r="Z12745" s="37"/>
      <c r="AA12745" s="37"/>
    </row>
    <row r="12746" spans="20:27">
      <c r="T12746" s="26">
        <v>12726</v>
      </c>
      <c r="U12746" s="26" t="e">
        <f t="shared" si="999"/>
        <v>#N/A</v>
      </c>
      <c r="V12746" s="36" t="e">
        <f t="shared" si="1001"/>
        <v>#N/A</v>
      </c>
      <c r="W12746" s="29" t="e">
        <f t="shared" si="998"/>
        <v>#N/A</v>
      </c>
      <c r="X12746" s="37" t="e">
        <f t="shared" si="1002"/>
        <v>#N/A</v>
      </c>
      <c r="Y12746" s="37" t="e">
        <f t="shared" si="1000"/>
        <v>#N/A</v>
      </c>
      <c r="Z12746" s="37"/>
      <c r="AA12746" s="37"/>
    </row>
    <row r="12747" spans="20:27">
      <c r="T12747" s="26">
        <v>12727</v>
      </c>
      <c r="U12747" s="26" t="e">
        <f t="shared" si="999"/>
        <v>#N/A</v>
      </c>
      <c r="V12747" s="36" t="e">
        <f t="shared" si="1001"/>
        <v>#N/A</v>
      </c>
      <c r="W12747" s="29" t="e">
        <f t="shared" si="998"/>
        <v>#N/A</v>
      </c>
      <c r="X12747" s="37" t="e">
        <f t="shared" si="1002"/>
        <v>#N/A</v>
      </c>
      <c r="Y12747" s="37" t="e">
        <f t="shared" si="1000"/>
        <v>#N/A</v>
      </c>
      <c r="Z12747" s="37"/>
      <c r="AA12747" s="37"/>
    </row>
    <row r="12748" spans="20:27">
      <c r="T12748" s="26">
        <v>12728</v>
      </c>
      <c r="U12748" s="26" t="e">
        <f t="shared" si="999"/>
        <v>#N/A</v>
      </c>
      <c r="V12748" s="36" t="e">
        <f t="shared" si="1001"/>
        <v>#N/A</v>
      </c>
      <c r="W12748" s="29" t="e">
        <f t="shared" si="998"/>
        <v>#N/A</v>
      </c>
      <c r="X12748" s="37" t="e">
        <f t="shared" si="1002"/>
        <v>#N/A</v>
      </c>
      <c r="Y12748" s="37" t="e">
        <f t="shared" si="1000"/>
        <v>#N/A</v>
      </c>
      <c r="Z12748" s="37"/>
      <c r="AA12748" s="37"/>
    </row>
    <row r="12749" spans="20:27">
      <c r="T12749" s="26">
        <v>12729</v>
      </c>
      <c r="U12749" s="26" t="e">
        <f t="shared" si="999"/>
        <v>#N/A</v>
      </c>
      <c r="V12749" s="36" t="e">
        <f t="shared" si="1001"/>
        <v>#N/A</v>
      </c>
      <c r="W12749" s="29" t="e">
        <f t="shared" si="998"/>
        <v>#N/A</v>
      </c>
      <c r="X12749" s="37" t="e">
        <f t="shared" si="1002"/>
        <v>#N/A</v>
      </c>
      <c r="Y12749" s="37" t="e">
        <f t="shared" si="1000"/>
        <v>#N/A</v>
      </c>
      <c r="Z12749" s="37"/>
      <c r="AA12749" s="37"/>
    </row>
    <row r="12750" spans="20:27">
      <c r="T12750" s="26">
        <v>12730</v>
      </c>
      <c r="U12750" s="26" t="e">
        <f t="shared" si="999"/>
        <v>#N/A</v>
      </c>
      <c r="V12750" s="36" t="e">
        <f t="shared" si="1001"/>
        <v>#N/A</v>
      </c>
      <c r="W12750" s="29" t="e">
        <f t="shared" si="998"/>
        <v>#N/A</v>
      </c>
      <c r="X12750" s="37" t="e">
        <f t="shared" si="1002"/>
        <v>#N/A</v>
      </c>
      <c r="Y12750" s="37" t="e">
        <f t="shared" si="1000"/>
        <v>#N/A</v>
      </c>
      <c r="Z12750" s="37"/>
      <c r="AA12750" s="37"/>
    </row>
    <row r="12751" spans="20:27">
      <c r="T12751" s="26">
        <v>12731</v>
      </c>
      <c r="U12751" s="26" t="e">
        <f t="shared" si="999"/>
        <v>#N/A</v>
      </c>
      <c r="V12751" s="36" t="e">
        <f t="shared" si="1001"/>
        <v>#N/A</v>
      </c>
      <c r="W12751" s="29" t="e">
        <f t="shared" si="998"/>
        <v>#N/A</v>
      </c>
      <c r="X12751" s="37" t="e">
        <f t="shared" si="1002"/>
        <v>#N/A</v>
      </c>
      <c r="Y12751" s="37" t="e">
        <f t="shared" si="1000"/>
        <v>#N/A</v>
      </c>
      <c r="Z12751" s="37"/>
      <c r="AA12751" s="37"/>
    </row>
    <row r="12752" spans="20:27">
      <c r="T12752" s="26">
        <v>12732</v>
      </c>
      <c r="U12752" s="26" t="e">
        <f t="shared" si="999"/>
        <v>#N/A</v>
      </c>
      <c r="V12752" s="36" t="e">
        <f t="shared" si="1001"/>
        <v>#N/A</v>
      </c>
      <c r="W12752" s="29" t="e">
        <f t="shared" si="998"/>
        <v>#N/A</v>
      </c>
      <c r="X12752" s="37" t="e">
        <f t="shared" si="1002"/>
        <v>#N/A</v>
      </c>
      <c r="Y12752" s="37" t="e">
        <f t="shared" si="1000"/>
        <v>#N/A</v>
      </c>
      <c r="Z12752" s="37"/>
      <c r="AA12752" s="37"/>
    </row>
    <row r="12753" spans="20:27">
      <c r="T12753" s="26">
        <v>12733</v>
      </c>
      <c r="U12753" s="26" t="e">
        <f t="shared" si="999"/>
        <v>#N/A</v>
      </c>
      <c r="V12753" s="36" t="e">
        <f t="shared" si="1001"/>
        <v>#N/A</v>
      </c>
      <c r="W12753" s="29" t="e">
        <f t="shared" si="998"/>
        <v>#N/A</v>
      </c>
      <c r="X12753" s="37" t="e">
        <f t="shared" si="1002"/>
        <v>#N/A</v>
      </c>
      <c r="Y12753" s="37" t="e">
        <f t="shared" si="1000"/>
        <v>#N/A</v>
      </c>
      <c r="Z12753" s="37"/>
      <c r="AA12753" s="37"/>
    </row>
    <row r="12754" spans="20:27">
      <c r="T12754" s="26">
        <v>12734</v>
      </c>
      <c r="U12754" s="26" t="e">
        <f t="shared" si="999"/>
        <v>#N/A</v>
      </c>
      <c r="V12754" s="36" t="e">
        <f t="shared" si="1001"/>
        <v>#N/A</v>
      </c>
      <c r="W12754" s="29" t="e">
        <f t="shared" si="998"/>
        <v>#N/A</v>
      </c>
      <c r="X12754" s="37" t="e">
        <f t="shared" si="1002"/>
        <v>#N/A</v>
      </c>
      <c r="Y12754" s="37" t="e">
        <f t="shared" si="1000"/>
        <v>#N/A</v>
      </c>
      <c r="Z12754" s="37"/>
      <c r="AA12754" s="37"/>
    </row>
    <row r="12755" spans="20:27">
      <c r="T12755" s="26">
        <v>12735</v>
      </c>
      <c r="U12755" s="26" t="e">
        <f t="shared" si="999"/>
        <v>#N/A</v>
      </c>
      <c r="V12755" s="36" t="e">
        <f t="shared" si="1001"/>
        <v>#N/A</v>
      </c>
      <c r="W12755" s="29" t="e">
        <f t="shared" si="998"/>
        <v>#N/A</v>
      </c>
      <c r="X12755" s="37" t="e">
        <f t="shared" si="1002"/>
        <v>#N/A</v>
      </c>
      <c r="Y12755" s="37" t="e">
        <f t="shared" si="1000"/>
        <v>#N/A</v>
      </c>
      <c r="Z12755" s="37"/>
      <c r="AA12755" s="37"/>
    </row>
    <row r="12756" spans="20:27">
      <c r="T12756" s="26">
        <v>12736</v>
      </c>
      <c r="U12756" s="26" t="e">
        <f t="shared" si="999"/>
        <v>#N/A</v>
      </c>
      <c r="V12756" s="36" t="e">
        <f t="shared" si="1001"/>
        <v>#N/A</v>
      </c>
      <c r="W12756" s="29" t="e">
        <f t="shared" si="998"/>
        <v>#N/A</v>
      </c>
      <c r="X12756" s="37" t="e">
        <f t="shared" si="1002"/>
        <v>#N/A</v>
      </c>
      <c r="Y12756" s="37" t="e">
        <f t="shared" si="1000"/>
        <v>#N/A</v>
      </c>
      <c r="Z12756" s="37"/>
      <c r="AA12756" s="37"/>
    </row>
    <row r="12757" spans="20:27">
      <c r="T12757" s="26">
        <v>12737</v>
      </c>
      <c r="U12757" s="26" t="e">
        <f t="shared" si="999"/>
        <v>#N/A</v>
      </c>
      <c r="V12757" s="36" t="e">
        <f t="shared" si="1001"/>
        <v>#N/A</v>
      </c>
      <c r="W12757" s="29" t="e">
        <f t="shared" ref="W12757:W12820" si="1003">IF(U12757="",(#N/A),V12757)</f>
        <v>#N/A</v>
      </c>
      <c r="X12757" s="37" t="e">
        <f t="shared" si="1002"/>
        <v>#N/A</v>
      </c>
      <c r="Y12757" s="37" t="e">
        <f t="shared" si="1000"/>
        <v>#N/A</v>
      </c>
      <c r="Z12757" s="37"/>
      <c r="AA12757" s="37"/>
    </row>
    <row r="12758" spans="20:27">
      <c r="T12758" s="26">
        <v>12738</v>
      </c>
      <c r="U12758" s="26" t="e">
        <f t="shared" ref="U12758:U12821" si="1004">IF(MAX(D$20:D$64)&lt;T12758,(#N/A),T12758)</f>
        <v>#N/A</v>
      </c>
      <c r="V12758" s="36" t="e">
        <f t="shared" si="1001"/>
        <v>#N/A</v>
      </c>
      <c r="W12758" s="29" t="e">
        <f t="shared" si="1003"/>
        <v>#N/A</v>
      </c>
      <c r="X12758" s="37" t="e">
        <f t="shared" si="1002"/>
        <v>#N/A</v>
      </c>
      <c r="Y12758" s="37" t="e">
        <f t="shared" si="1000"/>
        <v>#N/A</v>
      </c>
      <c r="Z12758" s="37"/>
      <c r="AA12758" s="37"/>
    </row>
    <row r="12759" spans="20:27">
      <c r="T12759" s="26">
        <v>12739</v>
      </c>
      <c r="U12759" s="26" t="e">
        <f t="shared" si="1004"/>
        <v>#N/A</v>
      </c>
      <c r="V12759" s="36" t="e">
        <f t="shared" si="1001"/>
        <v>#N/A</v>
      </c>
      <c r="W12759" s="29" t="e">
        <f t="shared" si="1003"/>
        <v>#N/A</v>
      </c>
      <c r="X12759" s="37" t="e">
        <f t="shared" si="1002"/>
        <v>#N/A</v>
      </c>
      <c r="Y12759" s="37" t="e">
        <f t="shared" si="1000"/>
        <v>#N/A</v>
      </c>
      <c r="Z12759" s="37"/>
      <c r="AA12759" s="37"/>
    </row>
    <row r="12760" spans="20:27">
      <c r="T12760" s="26">
        <v>12740</v>
      </c>
      <c r="U12760" s="26" t="e">
        <f t="shared" si="1004"/>
        <v>#N/A</v>
      </c>
      <c r="V12760" s="36" t="e">
        <f t="shared" si="1001"/>
        <v>#N/A</v>
      </c>
      <c r="W12760" s="29" t="e">
        <f t="shared" si="1003"/>
        <v>#N/A</v>
      </c>
      <c r="X12760" s="37" t="e">
        <f t="shared" si="1002"/>
        <v>#N/A</v>
      </c>
      <c r="Y12760" s="37" t="e">
        <f t="shared" si="1000"/>
        <v>#N/A</v>
      </c>
      <c r="Z12760" s="37"/>
      <c r="AA12760" s="37"/>
    </row>
    <row r="12761" spans="20:27">
      <c r="T12761" s="26">
        <v>12741</v>
      </c>
      <c r="U12761" s="26" t="e">
        <f t="shared" si="1004"/>
        <v>#N/A</v>
      </c>
      <c r="V12761" s="36" t="e">
        <f t="shared" si="1001"/>
        <v>#N/A</v>
      </c>
      <c r="W12761" s="29" t="e">
        <f t="shared" si="1003"/>
        <v>#N/A</v>
      </c>
      <c r="X12761" s="37" t="e">
        <f t="shared" si="1002"/>
        <v>#N/A</v>
      </c>
      <c r="Y12761" s="37" t="e">
        <f t="shared" si="1000"/>
        <v>#N/A</v>
      </c>
      <c r="Z12761" s="37"/>
      <c r="AA12761" s="37"/>
    </row>
    <row r="12762" spans="20:27">
      <c r="T12762" s="26">
        <v>12742</v>
      </c>
      <c r="U12762" s="26" t="e">
        <f t="shared" si="1004"/>
        <v>#N/A</v>
      </c>
      <c r="V12762" s="36" t="e">
        <f t="shared" si="1001"/>
        <v>#N/A</v>
      </c>
      <c r="W12762" s="29" t="e">
        <f t="shared" si="1003"/>
        <v>#N/A</v>
      </c>
      <c r="X12762" s="37" t="e">
        <f t="shared" si="1002"/>
        <v>#N/A</v>
      </c>
      <c r="Y12762" s="37" t="e">
        <f t="shared" si="1000"/>
        <v>#N/A</v>
      </c>
      <c r="Z12762" s="37"/>
      <c r="AA12762" s="37"/>
    </row>
    <row r="12763" spans="20:27">
      <c r="T12763" s="26">
        <v>12743</v>
      </c>
      <c r="U12763" s="26" t="e">
        <f t="shared" si="1004"/>
        <v>#N/A</v>
      </c>
      <c r="V12763" s="36" t="e">
        <f t="shared" si="1001"/>
        <v>#N/A</v>
      </c>
      <c r="W12763" s="29" t="e">
        <f t="shared" si="1003"/>
        <v>#N/A</v>
      </c>
      <c r="X12763" s="37" t="e">
        <f t="shared" si="1002"/>
        <v>#N/A</v>
      </c>
      <c r="Y12763" s="37" t="e">
        <f t="shared" si="1000"/>
        <v>#N/A</v>
      </c>
      <c r="Z12763" s="37"/>
      <c r="AA12763" s="37"/>
    </row>
    <row r="12764" spans="20:27">
      <c r="T12764" s="26">
        <v>12744</v>
      </c>
      <c r="U12764" s="26" t="e">
        <f t="shared" si="1004"/>
        <v>#N/A</v>
      </c>
      <c r="V12764" s="36" t="e">
        <f t="shared" si="1001"/>
        <v>#N/A</v>
      </c>
      <c r="W12764" s="29" t="e">
        <f t="shared" si="1003"/>
        <v>#N/A</v>
      </c>
      <c r="X12764" s="37" t="e">
        <f t="shared" si="1002"/>
        <v>#N/A</v>
      </c>
      <c r="Y12764" s="37" t="e">
        <f t="shared" si="1000"/>
        <v>#N/A</v>
      </c>
      <c r="Z12764" s="37"/>
      <c r="AA12764" s="37"/>
    </row>
    <row r="12765" spans="20:27">
      <c r="T12765" s="26">
        <v>12745</v>
      </c>
      <c r="U12765" s="26" t="e">
        <f t="shared" si="1004"/>
        <v>#N/A</v>
      </c>
      <c r="V12765" s="36" t="e">
        <f t="shared" si="1001"/>
        <v>#N/A</v>
      </c>
      <c r="W12765" s="29" t="e">
        <f t="shared" si="1003"/>
        <v>#N/A</v>
      </c>
      <c r="X12765" s="37" t="e">
        <f t="shared" si="1002"/>
        <v>#N/A</v>
      </c>
      <c r="Y12765" s="37" t="e">
        <f t="shared" si="1000"/>
        <v>#N/A</v>
      </c>
      <c r="Z12765" s="37"/>
      <c r="AA12765" s="37"/>
    </row>
    <row r="12766" spans="20:27">
      <c r="T12766" s="26">
        <v>12746</v>
      </c>
      <c r="U12766" s="26" t="e">
        <f t="shared" si="1004"/>
        <v>#N/A</v>
      </c>
      <c r="V12766" s="36" t="e">
        <f t="shared" si="1001"/>
        <v>#N/A</v>
      </c>
      <c r="W12766" s="29" t="e">
        <f t="shared" si="1003"/>
        <v>#N/A</v>
      </c>
      <c r="X12766" s="37" t="e">
        <f t="shared" si="1002"/>
        <v>#N/A</v>
      </c>
      <c r="Y12766" s="37" t="e">
        <f t="shared" si="1000"/>
        <v>#N/A</v>
      </c>
      <c r="Z12766" s="37"/>
      <c r="AA12766" s="37"/>
    </row>
    <row r="12767" spans="20:27">
      <c r="T12767" s="26">
        <v>12747</v>
      </c>
      <c r="U12767" s="26" t="e">
        <f t="shared" si="1004"/>
        <v>#N/A</v>
      </c>
      <c r="V12767" s="36" t="e">
        <f t="shared" si="1001"/>
        <v>#N/A</v>
      </c>
      <c r="W12767" s="29" t="e">
        <f t="shared" si="1003"/>
        <v>#N/A</v>
      </c>
      <c r="X12767" s="37" t="e">
        <f t="shared" si="1002"/>
        <v>#N/A</v>
      </c>
      <c r="Y12767" s="37" t="e">
        <f t="shared" ref="Y12767:Y12830" si="1005">IF(($K$60+15)&gt;T12767,K$23*EXP(M$22*LOG(T12767/O$23)),(#N/A))</f>
        <v>#N/A</v>
      </c>
      <c r="Z12767" s="37"/>
      <c r="AA12767" s="37"/>
    </row>
    <row r="12768" spans="20:27">
      <c r="T12768" s="26">
        <v>12748</v>
      </c>
      <c r="U12768" s="26" t="e">
        <f t="shared" si="1004"/>
        <v>#N/A</v>
      </c>
      <c r="V12768" s="36" t="e">
        <f t="shared" si="1001"/>
        <v>#N/A</v>
      </c>
      <c r="W12768" s="29" t="e">
        <f t="shared" si="1003"/>
        <v>#N/A</v>
      </c>
      <c r="X12768" s="37" t="e">
        <f t="shared" si="1002"/>
        <v>#N/A</v>
      </c>
      <c r="Y12768" s="37" t="e">
        <f t="shared" si="1005"/>
        <v>#N/A</v>
      </c>
      <c r="Z12768" s="37"/>
      <c r="AA12768" s="37"/>
    </row>
    <row r="12769" spans="20:27">
      <c r="T12769" s="26">
        <v>12749</v>
      </c>
      <c r="U12769" s="26" t="e">
        <f t="shared" si="1004"/>
        <v>#N/A</v>
      </c>
      <c r="V12769" s="36" t="e">
        <f t="shared" si="1001"/>
        <v>#N/A</v>
      </c>
      <c r="W12769" s="29" t="e">
        <f t="shared" si="1003"/>
        <v>#N/A</v>
      </c>
      <c r="X12769" s="37" t="e">
        <f t="shared" si="1002"/>
        <v>#N/A</v>
      </c>
      <c r="Y12769" s="37" t="e">
        <f t="shared" si="1005"/>
        <v>#N/A</v>
      </c>
      <c r="Z12769" s="37"/>
      <c r="AA12769" s="37"/>
    </row>
    <row r="12770" spans="20:27">
      <c r="T12770" s="26">
        <v>12750</v>
      </c>
      <c r="U12770" s="26" t="e">
        <f t="shared" si="1004"/>
        <v>#N/A</v>
      </c>
      <c r="V12770" s="36" t="e">
        <f t="shared" si="1001"/>
        <v>#N/A</v>
      </c>
      <c r="W12770" s="29" t="e">
        <f t="shared" si="1003"/>
        <v>#N/A</v>
      </c>
      <c r="X12770" s="37" t="e">
        <f t="shared" si="1002"/>
        <v>#N/A</v>
      </c>
      <c r="Y12770" s="37" t="e">
        <f t="shared" si="1005"/>
        <v>#N/A</v>
      </c>
      <c r="Z12770" s="37"/>
      <c r="AA12770" s="37"/>
    </row>
    <row r="12771" spans="20:27">
      <c r="T12771" s="26">
        <v>12751</v>
      </c>
      <c r="U12771" s="26" t="e">
        <f t="shared" si="1004"/>
        <v>#N/A</v>
      </c>
      <c r="V12771" s="36" t="e">
        <f t="shared" si="1001"/>
        <v>#N/A</v>
      </c>
      <c r="W12771" s="29" t="e">
        <f t="shared" si="1003"/>
        <v>#N/A</v>
      </c>
      <c r="X12771" s="37" t="e">
        <f t="shared" si="1002"/>
        <v>#N/A</v>
      </c>
      <c r="Y12771" s="37" t="e">
        <f t="shared" si="1005"/>
        <v>#N/A</v>
      </c>
      <c r="Z12771" s="37"/>
      <c r="AA12771" s="37"/>
    </row>
    <row r="12772" spans="20:27">
      <c r="T12772" s="26">
        <v>12752</v>
      </c>
      <c r="U12772" s="26" t="e">
        <f t="shared" si="1004"/>
        <v>#N/A</v>
      </c>
      <c r="V12772" s="36" t="e">
        <f t="shared" si="1001"/>
        <v>#N/A</v>
      </c>
      <c r="W12772" s="29" t="e">
        <f t="shared" si="1003"/>
        <v>#N/A</v>
      </c>
      <c r="X12772" s="37" t="e">
        <f t="shared" si="1002"/>
        <v>#N/A</v>
      </c>
      <c r="Y12772" s="37" t="e">
        <f t="shared" si="1005"/>
        <v>#N/A</v>
      </c>
      <c r="Z12772" s="37"/>
      <c r="AA12772" s="37"/>
    </row>
    <row r="12773" spans="20:27">
      <c r="T12773" s="26">
        <v>12753</v>
      </c>
      <c r="U12773" s="26" t="e">
        <f t="shared" si="1004"/>
        <v>#N/A</v>
      </c>
      <c r="V12773" s="36" t="e">
        <f t="shared" si="1001"/>
        <v>#N/A</v>
      </c>
      <c r="W12773" s="29" t="e">
        <f t="shared" si="1003"/>
        <v>#N/A</v>
      </c>
      <c r="X12773" s="37" t="e">
        <f t="shared" si="1002"/>
        <v>#N/A</v>
      </c>
      <c r="Y12773" s="37" t="e">
        <f t="shared" si="1005"/>
        <v>#N/A</v>
      </c>
      <c r="Z12773" s="37"/>
      <c r="AA12773" s="37"/>
    </row>
    <row r="12774" spans="20:27">
      <c r="T12774" s="26">
        <v>12754</v>
      </c>
      <c r="U12774" s="26" t="e">
        <f t="shared" si="1004"/>
        <v>#N/A</v>
      </c>
      <c r="V12774" s="36" t="e">
        <f t="shared" si="1001"/>
        <v>#N/A</v>
      </c>
      <c r="W12774" s="29" t="e">
        <f t="shared" si="1003"/>
        <v>#N/A</v>
      </c>
      <c r="X12774" s="37" t="e">
        <f t="shared" si="1002"/>
        <v>#N/A</v>
      </c>
      <c r="Y12774" s="37" t="e">
        <f t="shared" si="1005"/>
        <v>#N/A</v>
      </c>
      <c r="Z12774" s="37"/>
      <c r="AA12774" s="37"/>
    </row>
    <row r="12775" spans="20:27">
      <c r="T12775" s="26">
        <v>12755</v>
      </c>
      <c r="U12775" s="26" t="e">
        <f t="shared" si="1004"/>
        <v>#N/A</v>
      </c>
      <c r="V12775" s="36" t="e">
        <f t="shared" si="1001"/>
        <v>#N/A</v>
      </c>
      <c r="W12775" s="29" t="e">
        <f t="shared" si="1003"/>
        <v>#N/A</v>
      </c>
      <c r="X12775" s="37" t="e">
        <f t="shared" si="1002"/>
        <v>#N/A</v>
      </c>
      <c r="Y12775" s="37" t="e">
        <f t="shared" si="1005"/>
        <v>#N/A</v>
      </c>
      <c r="Z12775" s="37"/>
      <c r="AA12775" s="37"/>
    </row>
    <row r="12776" spans="20:27">
      <c r="T12776" s="26">
        <v>12756</v>
      </c>
      <c r="U12776" s="26" t="e">
        <f t="shared" si="1004"/>
        <v>#N/A</v>
      </c>
      <c r="V12776" s="36" t="e">
        <f t="shared" si="1001"/>
        <v>#N/A</v>
      </c>
      <c r="W12776" s="29" t="e">
        <f t="shared" si="1003"/>
        <v>#N/A</v>
      </c>
      <c r="X12776" s="37" t="e">
        <f t="shared" si="1002"/>
        <v>#N/A</v>
      </c>
      <c r="Y12776" s="37" t="e">
        <f t="shared" si="1005"/>
        <v>#N/A</v>
      </c>
      <c r="Z12776" s="37"/>
      <c r="AA12776" s="37"/>
    </row>
    <row r="12777" spans="20:27">
      <c r="T12777" s="26">
        <v>12757</v>
      </c>
      <c r="U12777" s="26" t="e">
        <f t="shared" si="1004"/>
        <v>#N/A</v>
      </c>
      <c r="V12777" s="36" t="e">
        <f t="shared" si="1001"/>
        <v>#N/A</v>
      </c>
      <c r="W12777" s="29" t="e">
        <f t="shared" si="1003"/>
        <v>#N/A</v>
      </c>
      <c r="X12777" s="37" t="e">
        <f t="shared" si="1002"/>
        <v>#N/A</v>
      </c>
      <c r="Y12777" s="37" t="e">
        <f t="shared" si="1005"/>
        <v>#N/A</v>
      </c>
      <c r="Z12777" s="37"/>
      <c r="AA12777" s="37"/>
    </row>
    <row r="12778" spans="20:27">
      <c r="T12778" s="26">
        <v>12758</v>
      </c>
      <c r="U12778" s="26" t="e">
        <f t="shared" si="1004"/>
        <v>#N/A</v>
      </c>
      <c r="V12778" s="36" t="e">
        <f t="shared" si="1001"/>
        <v>#N/A</v>
      </c>
      <c r="W12778" s="29" t="e">
        <f t="shared" si="1003"/>
        <v>#N/A</v>
      </c>
      <c r="X12778" s="37" t="e">
        <f t="shared" si="1002"/>
        <v>#N/A</v>
      </c>
      <c r="Y12778" s="37" t="e">
        <f t="shared" si="1005"/>
        <v>#N/A</v>
      </c>
      <c r="Z12778" s="37"/>
      <c r="AA12778" s="37"/>
    </row>
    <row r="12779" spans="20:27">
      <c r="T12779" s="26">
        <v>12759</v>
      </c>
      <c r="U12779" s="26" t="e">
        <f t="shared" si="1004"/>
        <v>#N/A</v>
      </c>
      <c r="V12779" s="36" t="e">
        <f t="shared" si="1001"/>
        <v>#N/A</v>
      </c>
      <c r="W12779" s="29" t="e">
        <f t="shared" si="1003"/>
        <v>#N/A</v>
      </c>
      <c r="X12779" s="37" t="e">
        <f t="shared" si="1002"/>
        <v>#N/A</v>
      </c>
      <c r="Y12779" s="37" t="e">
        <f t="shared" si="1005"/>
        <v>#N/A</v>
      </c>
      <c r="Z12779" s="37"/>
      <c r="AA12779" s="37"/>
    </row>
    <row r="12780" spans="20:27">
      <c r="T12780" s="26">
        <v>12760</v>
      </c>
      <c r="U12780" s="26" t="e">
        <f t="shared" si="1004"/>
        <v>#N/A</v>
      </c>
      <c r="V12780" s="36" t="e">
        <f t="shared" si="1001"/>
        <v>#N/A</v>
      </c>
      <c r="W12780" s="29" t="e">
        <f t="shared" si="1003"/>
        <v>#N/A</v>
      </c>
      <c r="X12780" s="37" t="e">
        <f t="shared" si="1002"/>
        <v>#N/A</v>
      </c>
      <c r="Y12780" s="37" t="e">
        <f t="shared" si="1005"/>
        <v>#N/A</v>
      </c>
      <c r="Z12780" s="37"/>
      <c r="AA12780" s="37"/>
    </row>
    <row r="12781" spans="20:27">
      <c r="T12781" s="26">
        <v>12761</v>
      </c>
      <c r="U12781" s="26" t="e">
        <f t="shared" si="1004"/>
        <v>#N/A</v>
      </c>
      <c r="V12781" s="36" t="e">
        <f t="shared" si="1001"/>
        <v>#N/A</v>
      </c>
      <c r="W12781" s="29" t="e">
        <f t="shared" si="1003"/>
        <v>#N/A</v>
      </c>
      <c r="X12781" s="37" t="e">
        <f t="shared" si="1002"/>
        <v>#N/A</v>
      </c>
      <c r="Y12781" s="37" t="e">
        <f t="shared" si="1005"/>
        <v>#N/A</v>
      </c>
      <c r="Z12781" s="37"/>
      <c r="AA12781" s="37"/>
    </row>
    <row r="12782" spans="20:27">
      <c r="T12782" s="26">
        <v>12762</v>
      </c>
      <c r="U12782" s="26" t="e">
        <f t="shared" si="1004"/>
        <v>#N/A</v>
      </c>
      <c r="V12782" s="36" t="e">
        <f t="shared" si="1001"/>
        <v>#N/A</v>
      </c>
      <c r="W12782" s="29" t="e">
        <f t="shared" si="1003"/>
        <v>#N/A</v>
      </c>
      <c r="X12782" s="37" t="e">
        <f t="shared" si="1002"/>
        <v>#N/A</v>
      </c>
      <c r="Y12782" s="37" t="e">
        <f t="shared" si="1005"/>
        <v>#N/A</v>
      </c>
      <c r="Z12782" s="37"/>
      <c r="AA12782" s="37"/>
    </row>
    <row r="12783" spans="20:27">
      <c r="T12783" s="26">
        <v>12763</v>
      </c>
      <c r="U12783" s="26" t="e">
        <f t="shared" si="1004"/>
        <v>#N/A</v>
      </c>
      <c r="V12783" s="36" t="e">
        <f t="shared" si="1001"/>
        <v>#N/A</v>
      </c>
      <c r="W12783" s="29" t="e">
        <f t="shared" si="1003"/>
        <v>#N/A</v>
      </c>
      <c r="X12783" s="37" t="e">
        <f t="shared" si="1002"/>
        <v>#N/A</v>
      </c>
      <c r="Y12783" s="37" t="e">
        <f t="shared" si="1005"/>
        <v>#N/A</v>
      </c>
      <c r="Z12783" s="37"/>
      <c r="AA12783" s="37"/>
    </row>
    <row r="12784" spans="20:27">
      <c r="T12784" s="26">
        <v>12764</v>
      </c>
      <c r="U12784" s="26" t="e">
        <f t="shared" si="1004"/>
        <v>#N/A</v>
      </c>
      <c r="V12784" s="36" t="e">
        <f t="shared" si="1001"/>
        <v>#N/A</v>
      </c>
      <c r="W12784" s="29" t="e">
        <f t="shared" si="1003"/>
        <v>#N/A</v>
      </c>
      <c r="X12784" s="37" t="e">
        <f t="shared" si="1002"/>
        <v>#N/A</v>
      </c>
      <c r="Y12784" s="37" t="e">
        <f t="shared" si="1005"/>
        <v>#N/A</v>
      </c>
      <c r="Z12784" s="37"/>
      <c r="AA12784" s="37"/>
    </row>
    <row r="12785" spans="20:27">
      <c r="T12785" s="26">
        <v>12765</v>
      </c>
      <c r="U12785" s="26" t="e">
        <f t="shared" si="1004"/>
        <v>#N/A</v>
      </c>
      <c r="V12785" s="36" t="e">
        <f t="shared" si="1001"/>
        <v>#N/A</v>
      </c>
      <c r="W12785" s="29" t="e">
        <f t="shared" si="1003"/>
        <v>#N/A</v>
      </c>
      <c r="X12785" s="37" t="e">
        <f t="shared" si="1002"/>
        <v>#N/A</v>
      </c>
      <c r="Y12785" s="37" t="e">
        <f t="shared" si="1005"/>
        <v>#N/A</v>
      </c>
      <c r="Z12785" s="37"/>
      <c r="AA12785" s="37"/>
    </row>
    <row r="12786" spans="20:27">
      <c r="T12786" s="26">
        <v>12766</v>
      </c>
      <c r="U12786" s="26" t="e">
        <f t="shared" si="1004"/>
        <v>#N/A</v>
      </c>
      <c r="V12786" s="36" t="e">
        <f t="shared" si="1001"/>
        <v>#N/A</v>
      </c>
      <c r="W12786" s="29" t="e">
        <f t="shared" si="1003"/>
        <v>#N/A</v>
      </c>
      <c r="X12786" s="37" t="e">
        <f t="shared" si="1002"/>
        <v>#N/A</v>
      </c>
      <c r="Y12786" s="37" t="e">
        <f t="shared" si="1005"/>
        <v>#N/A</v>
      </c>
      <c r="Z12786" s="37"/>
      <c r="AA12786" s="37"/>
    </row>
    <row r="12787" spans="20:27">
      <c r="T12787" s="26">
        <v>12767</v>
      </c>
      <c r="U12787" s="26" t="e">
        <f t="shared" si="1004"/>
        <v>#N/A</v>
      </c>
      <c r="V12787" s="36" t="e">
        <f t="shared" si="1001"/>
        <v>#N/A</v>
      </c>
      <c r="W12787" s="29" t="e">
        <f t="shared" si="1003"/>
        <v>#N/A</v>
      </c>
      <c r="X12787" s="37" t="e">
        <f t="shared" si="1002"/>
        <v>#N/A</v>
      </c>
      <c r="Y12787" s="37" t="e">
        <f t="shared" si="1005"/>
        <v>#N/A</v>
      </c>
      <c r="Z12787" s="37"/>
      <c r="AA12787" s="37"/>
    </row>
    <row r="12788" spans="20:27">
      <c r="T12788" s="26">
        <v>12768</v>
      </c>
      <c r="U12788" s="26" t="e">
        <f t="shared" si="1004"/>
        <v>#N/A</v>
      </c>
      <c r="V12788" s="36" t="e">
        <f t="shared" si="1001"/>
        <v>#N/A</v>
      </c>
      <c r="W12788" s="29" t="e">
        <f t="shared" si="1003"/>
        <v>#N/A</v>
      </c>
      <c r="X12788" s="37" t="e">
        <f t="shared" si="1002"/>
        <v>#N/A</v>
      </c>
      <c r="Y12788" s="37" t="e">
        <f t="shared" si="1005"/>
        <v>#N/A</v>
      </c>
      <c r="Z12788" s="37"/>
      <c r="AA12788" s="37"/>
    </row>
    <row r="12789" spans="20:27">
      <c r="T12789" s="26">
        <v>12769</v>
      </c>
      <c r="U12789" s="26" t="e">
        <f t="shared" si="1004"/>
        <v>#N/A</v>
      </c>
      <c r="V12789" s="36" t="e">
        <f t="shared" si="1001"/>
        <v>#N/A</v>
      </c>
      <c r="W12789" s="29" t="e">
        <f t="shared" si="1003"/>
        <v>#N/A</v>
      </c>
      <c r="X12789" s="37" t="e">
        <f t="shared" si="1002"/>
        <v>#N/A</v>
      </c>
      <c r="Y12789" s="37" t="e">
        <f t="shared" si="1005"/>
        <v>#N/A</v>
      </c>
      <c r="Z12789" s="37"/>
      <c r="AA12789" s="37"/>
    </row>
    <row r="12790" spans="20:27">
      <c r="T12790" s="26">
        <v>12770</v>
      </c>
      <c r="U12790" s="26" t="e">
        <f t="shared" si="1004"/>
        <v>#N/A</v>
      </c>
      <c r="V12790" s="36" t="e">
        <f t="shared" si="1001"/>
        <v>#N/A</v>
      </c>
      <c r="W12790" s="29" t="e">
        <f t="shared" si="1003"/>
        <v>#N/A</v>
      </c>
      <c r="X12790" s="37" t="e">
        <f t="shared" si="1002"/>
        <v>#N/A</v>
      </c>
      <c r="Y12790" s="37" t="e">
        <f t="shared" si="1005"/>
        <v>#N/A</v>
      </c>
      <c r="Z12790" s="37"/>
      <c r="AA12790" s="37"/>
    </row>
    <row r="12791" spans="20:27">
      <c r="T12791" s="26">
        <v>12771</v>
      </c>
      <c r="U12791" s="26" t="e">
        <f t="shared" si="1004"/>
        <v>#N/A</v>
      </c>
      <c r="V12791" s="36" t="e">
        <f t="shared" si="1001"/>
        <v>#N/A</v>
      </c>
      <c r="W12791" s="29" t="e">
        <f t="shared" si="1003"/>
        <v>#N/A</v>
      </c>
      <c r="X12791" s="37" t="e">
        <f t="shared" si="1002"/>
        <v>#N/A</v>
      </c>
      <c r="Y12791" s="37" t="e">
        <f t="shared" si="1005"/>
        <v>#N/A</v>
      </c>
      <c r="Z12791" s="37"/>
      <c r="AA12791" s="37"/>
    </row>
    <row r="12792" spans="20:27">
      <c r="T12792" s="26">
        <v>12772</v>
      </c>
      <c r="U12792" s="26" t="e">
        <f t="shared" si="1004"/>
        <v>#N/A</v>
      </c>
      <c r="V12792" s="36" t="e">
        <f t="shared" si="1001"/>
        <v>#N/A</v>
      </c>
      <c r="W12792" s="29" t="e">
        <f t="shared" si="1003"/>
        <v>#N/A</v>
      </c>
      <c r="X12792" s="37" t="e">
        <f t="shared" si="1002"/>
        <v>#N/A</v>
      </c>
      <c r="Y12792" s="37" t="e">
        <f t="shared" si="1005"/>
        <v>#N/A</v>
      </c>
      <c r="Z12792" s="37"/>
      <c r="AA12792" s="37"/>
    </row>
    <row r="12793" spans="20:27">
      <c r="T12793" s="26">
        <v>12773</v>
      </c>
      <c r="U12793" s="26" t="e">
        <f t="shared" si="1004"/>
        <v>#N/A</v>
      </c>
      <c r="V12793" s="36" t="e">
        <f t="shared" si="1001"/>
        <v>#N/A</v>
      </c>
      <c r="W12793" s="29" t="e">
        <f t="shared" si="1003"/>
        <v>#N/A</v>
      </c>
      <c r="X12793" s="37" t="e">
        <f t="shared" si="1002"/>
        <v>#N/A</v>
      </c>
      <c r="Y12793" s="37" t="e">
        <f t="shared" si="1005"/>
        <v>#N/A</v>
      </c>
      <c r="Z12793" s="37"/>
      <c r="AA12793" s="37"/>
    </row>
    <row r="12794" spans="20:27">
      <c r="T12794" s="26">
        <v>12774</v>
      </c>
      <c r="U12794" s="26" t="e">
        <f t="shared" si="1004"/>
        <v>#N/A</v>
      </c>
      <c r="V12794" s="36" t="e">
        <f t="shared" si="1001"/>
        <v>#N/A</v>
      </c>
      <c r="W12794" s="29" t="e">
        <f t="shared" si="1003"/>
        <v>#N/A</v>
      </c>
      <c r="X12794" s="37" t="e">
        <f t="shared" si="1002"/>
        <v>#N/A</v>
      </c>
      <c r="Y12794" s="37" t="e">
        <f t="shared" si="1005"/>
        <v>#N/A</v>
      </c>
      <c r="Z12794" s="37"/>
      <c r="AA12794" s="37"/>
    </row>
    <row r="12795" spans="20:27">
      <c r="T12795" s="26">
        <v>12775</v>
      </c>
      <c r="U12795" s="26" t="e">
        <f t="shared" si="1004"/>
        <v>#N/A</v>
      </c>
      <c r="V12795" s="36" t="e">
        <f t="shared" si="1001"/>
        <v>#N/A</v>
      </c>
      <c r="W12795" s="29" t="e">
        <f t="shared" si="1003"/>
        <v>#N/A</v>
      </c>
      <c r="X12795" s="37" t="e">
        <f t="shared" si="1002"/>
        <v>#N/A</v>
      </c>
      <c r="Y12795" s="37" t="e">
        <f t="shared" si="1005"/>
        <v>#N/A</v>
      </c>
      <c r="Z12795" s="37"/>
      <c r="AA12795" s="37"/>
    </row>
    <row r="12796" spans="20:27">
      <c r="T12796" s="26">
        <v>12776</v>
      </c>
      <c r="U12796" s="26" t="e">
        <f t="shared" si="1004"/>
        <v>#N/A</v>
      </c>
      <c r="V12796" s="36" t="e">
        <f t="shared" si="1001"/>
        <v>#N/A</v>
      </c>
      <c r="W12796" s="29" t="e">
        <f t="shared" si="1003"/>
        <v>#N/A</v>
      </c>
      <c r="X12796" s="37" t="e">
        <f t="shared" si="1002"/>
        <v>#N/A</v>
      </c>
      <c r="Y12796" s="37" t="e">
        <f t="shared" si="1005"/>
        <v>#N/A</v>
      </c>
      <c r="Z12796" s="37"/>
      <c r="AA12796" s="37"/>
    </row>
    <row r="12797" spans="20:27">
      <c r="T12797" s="26">
        <v>12777</v>
      </c>
      <c r="U12797" s="26" t="e">
        <f t="shared" si="1004"/>
        <v>#N/A</v>
      </c>
      <c r="V12797" s="36" t="e">
        <f t="shared" si="1001"/>
        <v>#N/A</v>
      </c>
      <c r="W12797" s="29" t="e">
        <f t="shared" si="1003"/>
        <v>#N/A</v>
      </c>
      <c r="X12797" s="37" t="e">
        <f t="shared" si="1002"/>
        <v>#N/A</v>
      </c>
      <c r="Y12797" s="37" t="e">
        <f t="shared" si="1005"/>
        <v>#N/A</v>
      </c>
      <c r="Z12797" s="37"/>
      <c r="AA12797" s="37"/>
    </row>
    <row r="12798" spans="20:27">
      <c r="T12798" s="26">
        <v>12778</v>
      </c>
      <c r="U12798" s="26" t="e">
        <f t="shared" si="1004"/>
        <v>#N/A</v>
      </c>
      <c r="V12798" s="36" t="e">
        <f t="shared" si="1001"/>
        <v>#N/A</v>
      </c>
      <c r="W12798" s="29" t="e">
        <f t="shared" si="1003"/>
        <v>#N/A</v>
      </c>
      <c r="X12798" s="37" t="e">
        <f t="shared" si="1002"/>
        <v>#N/A</v>
      </c>
      <c r="Y12798" s="37" t="e">
        <f t="shared" si="1005"/>
        <v>#N/A</v>
      </c>
      <c r="Z12798" s="37"/>
      <c r="AA12798" s="37"/>
    </row>
    <row r="12799" spans="20:27">
      <c r="T12799" s="26">
        <v>12779</v>
      </c>
      <c r="U12799" s="26" t="e">
        <f t="shared" si="1004"/>
        <v>#N/A</v>
      </c>
      <c r="V12799" s="36" t="e">
        <f t="shared" si="1001"/>
        <v>#N/A</v>
      </c>
      <c r="W12799" s="29" t="e">
        <f t="shared" si="1003"/>
        <v>#N/A</v>
      </c>
      <c r="X12799" s="37" t="e">
        <f t="shared" si="1002"/>
        <v>#N/A</v>
      </c>
      <c r="Y12799" s="37" t="e">
        <f t="shared" si="1005"/>
        <v>#N/A</v>
      </c>
      <c r="Z12799" s="37"/>
      <c r="AA12799" s="37"/>
    </row>
    <row r="12800" spans="20:27">
      <c r="T12800" s="26">
        <v>12780</v>
      </c>
      <c r="U12800" s="26" t="e">
        <f t="shared" si="1004"/>
        <v>#N/A</v>
      </c>
      <c r="V12800" s="36" t="e">
        <f t="shared" si="1001"/>
        <v>#N/A</v>
      </c>
      <c r="W12800" s="29" t="e">
        <f t="shared" si="1003"/>
        <v>#N/A</v>
      </c>
      <c r="X12800" s="37" t="e">
        <f t="shared" si="1002"/>
        <v>#N/A</v>
      </c>
      <c r="Y12800" s="37" t="e">
        <f t="shared" si="1005"/>
        <v>#N/A</v>
      </c>
      <c r="Z12800" s="37"/>
      <c r="AA12800" s="37"/>
    </row>
    <row r="12801" spans="20:27">
      <c r="T12801" s="26">
        <v>12781</v>
      </c>
      <c r="U12801" s="26" t="e">
        <f t="shared" si="1004"/>
        <v>#N/A</v>
      </c>
      <c r="V12801" s="36" t="e">
        <f t="shared" si="1001"/>
        <v>#N/A</v>
      </c>
      <c r="W12801" s="29" t="e">
        <f t="shared" si="1003"/>
        <v>#N/A</v>
      </c>
      <c r="X12801" s="37" t="e">
        <f t="shared" si="1002"/>
        <v>#N/A</v>
      </c>
      <c r="Y12801" s="37" t="e">
        <f t="shared" si="1005"/>
        <v>#N/A</v>
      </c>
      <c r="Z12801" s="37"/>
      <c r="AA12801" s="37"/>
    </row>
    <row r="12802" spans="20:27">
      <c r="T12802" s="26">
        <v>12782</v>
      </c>
      <c r="U12802" s="26" t="e">
        <f t="shared" si="1004"/>
        <v>#N/A</v>
      </c>
      <c r="V12802" s="36" t="e">
        <f t="shared" si="1001"/>
        <v>#N/A</v>
      </c>
      <c r="W12802" s="29" t="e">
        <f t="shared" si="1003"/>
        <v>#N/A</v>
      </c>
      <c r="X12802" s="37" t="e">
        <f t="shared" si="1002"/>
        <v>#N/A</v>
      </c>
      <c r="Y12802" s="37" t="e">
        <f t="shared" si="1005"/>
        <v>#N/A</v>
      </c>
      <c r="Z12802" s="37"/>
      <c r="AA12802" s="37"/>
    </row>
    <row r="12803" spans="20:27">
      <c r="T12803" s="26">
        <v>12783</v>
      </c>
      <c r="U12803" s="26" t="e">
        <f t="shared" si="1004"/>
        <v>#N/A</v>
      </c>
      <c r="V12803" s="36" t="e">
        <f t="shared" si="1001"/>
        <v>#N/A</v>
      </c>
      <c r="W12803" s="29" t="e">
        <f t="shared" si="1003"/>
        <v>#N/A</v>
      </c>
      <c r="X12803" s="37" t="e">
        <f t="shared" si="1002"/>
        <v>#N/A</v>
      </c>
      <c r="Y12803" s="37" t="e">
        <f t="shared" si="1005"/>
        <v>#N/A</v>
      </c>
      <c r="Z12803" s="37"/>
      <c r="AA12803" s="37"/>
    </row>
    <row r="12804" spans="20:27">
      <c r="T12804" s="26">
        <v>12784</v>
      </c>
      <c r="U12804" s="26" t="e">
        <f t="shared" si="1004"/>
        <v>#N/A</v>
      </c>
      <c r="V12804" s="36" t="e">
        <f t="shared" si="1001"/>
        <v>#N/A</v>
      </c>
      <c r="W12804" s="29" t="e">
        <f t="shared" si="1003"/>
        <v>#N/A</v>
      </c>
      <c r="X12804" s="37" t="e">
        <f t="shared" si="1002"/>
        <v>#N/A</v>
      </c>
      <c r="Y12804" s="37" t="e">
        <f t="shared" si="1005"/>
        <v>#N/A</v>
      </c>
      <c r="Z12804" s="37"/>
      <c r="AA12804" s="37"/>
    </row>
    <row r="12805" spans="20:27">
      <c r="T12805" s="26">
        <v>12785</v>
      </c>
      <c r="U12805" s="26" t="e">
        <f t="shared" si="1004"/>
        <v>#N/A</v>
      </c>
      <c r="V12805" s="36" t="e">
        <f t="shared" si="1001"/>
        <v>#N/A</v>
      </c>
      <c r="W12805" s="29" t="e">
        <f t="shared" si="1003"/>
        <v>#N/A</v>
      </c>
      <c r="X12805" s="37" t="e">
        <f t="shared" si="1002"/>
        <v>#N/A</v>
      </c>
      <c r="Y12805" s="37" t="e">
        <f t="shared" si="1005"/>
        <v>#N/A</v>
      </c>
      <c r="Z12805" s="37"/>
      <c r="AA12805" s="37"/>
    </row>
    <row r="12806" spans="20:27">
      <c r="T12806" s="26">
        <v>12786</v>
      </c>
      <c r="U12806" s="26" t="e">
        <f t="shared" si="1004"/>
        <v>#N/A</v>
      </c>
      <c r="V12806" s="36" t="e">
        <f t="shared" si="1001"/>
        <v>#N/A</v>
      </c>
      <c r="W12806" s="29" t="e">
        <f t="shared" si="1003"/>
        <v>#N/A</v>
      </c>
      <c r="X12806" s="37" t="e">
        <f t="shared" si="1002"/>
        <v>#N/A</v>
      </c>
      <c r="Y12806" s="37" t="e">
        <f t="shared" si="1005"/>
        <v>#N/A</v>
      </c>
      <c r="Z12806" s="37"/>
      <c r="AA12806" s="37"/>
    </row>
    <row r="12807" spans="20:27">
      <c r="T12807" s="26">
        <v>12787</v>
      </c>
      <c r="U12807" s="26" t="e">
        <f t="shared" si="1004"/>
        <v>#N/A</v>
      </c>
      <c r="V12807" s="36" t="e">
        <f t="shared" si="1001"/>
        <v>#N/A</v>
      </c>
      <c r="W12807" s="29" t="e">
        <f t="shared" si="1003"/>
        <v>#N/A</v>
      </c>
      <c r="X12807" s="37" t="e">
        <f t="shared" si="1002"/>
        <v>#N/A</v>
      </c>
      <c r="Y12807" s="37" t="e">
        <f t="shared" si="1005"/>
        <v>#N/A</v>
      </c>
      <c r="Z12807" s="37"/>
      <c r="AA12807" s="37"/>
    </row>
    <row r="12808" spans="20:27">
      <c r="T12808" s="26">
        <v>12788</v>
      </c>
      <c r="U12808" s="26" t="e">
        <f t="shared" si="1004"/>
        <v>#N/A</v>
      </c>
      <c r="V12808" s="36" t="e">
        <f t="shared" ref="V12808:V12871" si="1006">K$23*EXP(M$22*LOG(T12808/O$23))</f>
        <v>#N/A</v>
      </c>
      <c r="W12808" s="29" t="e">
        <f t="shared" si="1003"/>
        <v>#N/A</v>
      </c>
      <c r="X12808" s="37" t="e">
        <f t="shared" ref="X12808:X12871" si="1007">IF(($K$60+15)&gt;T12808,T12808,(#N/A))</f>
        <v>#N/A</v>
      </c>
      <c r="Y12808" s="37" t="e">
        <f t="shared" si="1005"/>
        <v>#N/A</v>
      </c>
      <c r="Z12808" s="37"/>
      <c r="AA12808" s="37"/>
    </row>
    <row r="12809" spans="20:27">
      <c r="T12809" s="26">
        <v>12789</v>
      </c>
      <c r="U12809" s="26" t="e">
        <f t="shared" si="1004"/>
        <v>#N/A</v>
      </c>
      <c r="V12809" s="36" t="e">
        <f t="shared" si="1006"/>
        <v>#N/A</v>
      </c>
      <c r="W12809" s="29" t="e">
        <f t="shared" si="1003"/>
        <v>#N/A</v>
      </c>
      <c r="X12809" s="37" t="e">
        <f t="shared" si="1007"/>
        <v>#N/A</v>
      </c>
      <c r="Y12809" s="37" t="e">
        <f t="shared" si="1005"/>
        <v>#N/A</v>
      </c>
      <c r="Z12809" s="37"/>
      <c r="AA12809" s="37"/>
    </row>
    <row r="12810" spans="20:27">
      <c r="T12810" s="26">
        <v>12790</v>
      </c>
      <c r="U12810" s="26" t="e">
        <f t="shared" si="1004"/>
        <v>#N/A</v>
      </c>
      <c r="V12810" s="36" t="e">
        <f t="shared" si="1006"/>
        <v>#N/A</v>
      </c>
      <c r="W12810" s="29" t="e">
        <f t="shared" si="1003"/>
        <v>#N/A</v>
      </c>
      <c r="X12810" s="37" t="e">
        <f t="shared" si="1007"/>
        <v>#N/A</v>
      </c>
      <c r="Y12810" s="37" t="e">
        <f t="shared" si="1005"/>
        <v>#N/A</v>
      </c>
      <c r="Z12810" s="37"/>
      <c r="AA12810" s="37"/>
    </row>
    <row r="12811" spans="20:27">
      <c r="T12811" s="26">
        <v>12791</v>
      </c>
      <c r="U12811" s="26" t="e">
        <f t="shared" si="1004"/>
        <v>#N/A</v>
      </c>
      <c r="V12811" s="36" t="e">
        <f t="shared" si="1006"/>
        <v>#N/A</v>
      </c>
      <c r="W12811" s="29" t="e">
        <f t="shared" si="1003"/>
        <v>#N/A</v>
      </c>
      <c r="X12811" s="37" t="e">
        <f t="shared" si="1007"/>
        <v>#N/A</v>
      </c>
      <c r="Y12811" s="37" t="e">
        <f t="shared" si="1005"/>
        <v>#N/A</v>
      </c>
      <c r="Z12811" s="37"/>
      <c r="AA12811" s="37"/>
    </row>
    <row r="12812" spans="20:27">
      <c r="T12812" s="26">
        <v>12792</v>
      </c>
      <c r="U12812" s="26" t="e">
        <f t="shared" si="1004"/>
        <v>#N/A</v>
      </c>
      <c r="V12812" s="36" t="e">
        <f t="shared" si="1006"/>
        <v>#N/A</v>
      </c>
      <c r="W12812" s="29" t="e">
        <f t="shared" si="1003"/>
        <v>#N/A</v>
      </c>
      <c r="X12812" s="37" t="e">
        <f t="shared" si="1007"/>
        <v>#N/A</v>
      </c>
      <c r="Y12812" s="37" t="e">
        <f t="shared" si="1005"/>
        <v>#N/A</v>
      </c>
      <c r="Z12812" s="37"/>
      <c r="AA12812" s="37"/>
    </row>
    <row r="12813" spans="20:27">
      <c r="T12813" s="26">
        <v>12793</v>
      </c>
      <c r="U12813" s="26" t="e">
        <f t="shared" si="1004"/>
        <v>#N/A</v>
      </c>
      <c r="V12813" s="36" t="e">
        <f t="shared" si="1006"/>
        <v>#N/A</v>
      </c>
      <c r="W12813" s="29" t="e">
        <f t="shared" si="1003"/>
        <v>#N/A</v>
      </c>
      <c r="X12813" s="37" t="e">
        <f t="shared" si="1007"/>
        <v>#N/A</v>
      </c>
      <c r="Y12813" s="37" t="e">
        <f t="shared" si="1005"/>
        <v>#N/A</v>
      </c>
      <c r="Z12813" s="37"/>
      <c r="AA12813" s="37"/>
    </row>
    <row r="12814" spans="20:27">
      <c r="T12814" s="26">
        <v>12794</v>
      </c>
      <c r="U12814" s="26" t="e">
        <f t="shared" si="1004"/>
        <v>#N/A</v>
      </c>
      <c r="V12814" s="36" t="e">
        <f t="shared" si="1006"/>
        <v>#N/A</v>
      </c>
      <c r="W12814" s="29" t="e">
        <f t="shared" si="1003"/>
        <v>#N/A</v>
      </c>
      <c r="X12814" s="37" t="e">
        <f t="shared" si="1007"/>
        <v>#N/A</v>
      </c>
      <c r="Y12814" s="37" t="e">
        <f t="shared" si="1005"/>
        <v>#N/A</v>
      </c>
      <c r="Z12814" s="37"/>
      <c r="AA12814" s="37"/>
    </row>
    <row r="12815" spans="20:27">
      <c r="T12815" s="26">
        <v>12795</v>
      </c>
      <c r="U12815" s="26" t="e">
        <f t="shared" si="1004"/>
        <v>#N/A</v>
      </c>
      <c r="V12815" s="36" t="e">
        <f t="shared" si="1006"/>
        <v>#N/A</v>
      </c>
      <c r="W12815" s="29" t="e">
        <f t="shared" si="1003"/>
        <v>#N/A</v>
      </c>
      <c r="X12815" s="37" t="e">
        <f t="shared" si="1007"/>
        <v>#N/A</v>
      </c>
      <c r="Y12815" s="37" t="e">
        <f t="shared" si="1005"/>
        <v>#N/A</v>
      </c>
      <c r="Z12815" s="37"/>
      <c r="AA12815" s="37"/>
    </row>
    <row r="12816" spans="20:27">
      <c r="T12816" s="26">
        <v>12796</v>
      </c>
      <c r="U12816" s="26" t="e">
        <f t="shared" si="1004"/>
        <v>#N/A</v>
      </c>
      <c r="V12816" s="36" t="e">
        <f t="shared" si="1006"/>
        <v>#N/A</v>
      </c>
      <c r="W12816" s="29" t="e">
        <f t="shared" si="1003"/>
        <v>#N/A</v>
      </c>
      <c r="X12816" s="37" t="e">
        <f t="shared" si="1007"/>
        <v>#N/A</v>
      </c>
      <c r="Y12816" s="37" t="e">
        <f t="shared" si="1005"/>
        <v>#N/A</v>
      </c>
      <c r="Z12816" s="37"/>
      <c r="AA12816" s="37"/>
    </row>
    <row r="12817" spans="20:27">
      <c r="T12817" s="26">
        <v>12797</v>
      </c>
      <c r="U12817" s="26" t="e">
        <f t="shared" si="1004"/>
        <v>#N/A</v>
      </c>
      <c r="V12817" s="36" t="e">
        <f t="shared" si="1006"/>
        <v>#N/A</v>
      </c>
      <c r="W12817" s="29" t="e">
        <f t="shared" si="1003"/>
        <v>#N/A</v>
      </c>
      <c r="X12817" s="37" t="e">
        <f t="shared" si="1007"/>
        <v>#N/A</v>
      </c>
      <c r="Y12817" s="37" t="e">
        <f t="shared" si="1005"/>
        <v>#N/A</v>
      </c>
      <c r="Z12817" s="37"/>
      <c r="AA12817" s="37"/>
    </row>
    <row r="12818" spans="20:27">
      <c r="T12818" s="26">
        <v>12798</v>
      </c>
      <c r="U12818" s="26" t="e">
        <f t="shared" si="1004"/>
        <v>#N/A</v>
      </c>
      <c r="V12818" s="36" t="e">
        <f t="shared" si="1006"/>
        <v>#N/A</v>
      </c>
      <c r="W12818" s="29" t="e">
        <f t="shared" si="1003"/>
        <v>#N/A</v>
      </c>
      <c r="X12818" s="37" t="e">
        <f t="shared" si="1007"/>
        <v>#N/A</v>
      </c>
      <c r="Y12818" s="37" t="e">
        <f t="shared" si="1005"/>
        <v>#N/A</v>
      </c>
      <c r="Z12818" s="37"/>
      <c r="AA12818" s="37"/>
    </row>
    <row r="12819" spans="20:27">
      <c r="T12819" s="26">
        <v>12799</v>
      </c>
      <c r="U12819" s="26" t="e">
        <f t="shared" si="1004"/>
        <v>#N/A</v>
      </c>
      <c r="V12819" s="36" t="e">
        <f t="shared" si="1006"/>
        <v>#N/A</v>
      </c>
      <c r="W12819" s="29" t="e">
        <f t="shared" si="1003"/>
        <v>#N/A</v>
      </c>
      <c r="X12819" s="37" t="e">
        <f t="shared" si="1007"/>
        <v>#N/A</v>
      </c>
      <c r="Y12819" s="37" t="e">
        <f t="shared" si="1005"/>
        <v>#N/A</v>
      </c>
      <c r="Z12819" s="37"/>
      <c r="AA12819" s="37"/>
    </row>
    <row r="12820" spans="20:27">
      <c r="T12820" s="26">
        <v>12800</v>
      </c>
      <c r="U12820" s="26" t="e">
        <f t="shared" si="1004"/>
        <v>#N/A</v>
      </c>
      <c r="V12820" s="36" t="e">
        <f t="shared" si="1006"/>
        <v>#N/A</v>
      </c>
      <c r="W12820" s="29" t="e">
        <f t="shared" si="1003"/>
        <v>#N/A</v>
      </c>
      <c r="X12820" s="37" t="e">
        <f t="shared" si="1007"/>
        <v>#N/A</v>
      </c>
      <c r="Y12820" s="37" t="e">
        <f t="shared" si="1005"/>
        <v>#N/A</v>
      </c>
      <c r="Z12820" s="37"/>
      <c r="AA12820" s="37"/>
    </row>
    <row r="12821" spans="20:27">
      <c r="T12821" s="26">
        <v>12801</v>
      </c>
      <c r="U12821" s="26" t="e">
        <f t="shared" si="1004"/>
        <v>#N/A</v>
      </c>
      <c r="V12821" s="36" t="e">
        <f t="shared" si="1006"/>
        <v>#N/A</v>
      </c>
      <c r="W12821" s="29" t="e">
        <f t="shared" ref="W12821:W12884" si="1008">IF(U12821="",(#N/A),V12821)</f>
        <v>#N/A</v>
      </c>
      <c r="X12821" s="37" t="e">
        <f t="shared" si="1007"/>
        <v>#N/A</v>
      </c>
      <c r="Y12821" s="37" t="e">
        <f t="shared" si="1005"/>
        <v>#N/A</v>
      </c>
      <c r="Z12821" s="37"/>
      <c r="AA12821" s="37"/>
    </row>
    <row r="12822" spans="20:27">
      <c r="T12822" s="26">
        <v>12802</v>
      </c>
      <c r="U12822" s="26" t="e">
        <f t="shared" ref="U12822:U12885" si="1009">IF(MAX(D$20:D$64)&lt;T12822,(#N/A),T12822)</f>
        <v>#N/A</v>
      </c>
      <c r="V12822" s="36" t="e">
        <f t="shared" si="1006"/>
        <v>#N/A</v>
      </c>
      <c r="W12822" s="29" t="e">
        <f t="shared" si="1008"/>
        <v>#N/A</v>
      </c>
      <c r="X12822" s="37" t="e">
        <f t="shared" si="1007"/>
        <v>#N/A</v>
      </c>
      <c r="Y12822" s="37" t="e">
        <f t="shared" si="1005"/>
        <v>#N/A</v>
      </c>
      <c r="Z12822" s="37"/>
      <c r="AA12822" s="37"/>
    </row>
    <row r="12823" spans="20:27">
      <c r="T12823" s="26">
        <v>12803</v>
      </c>
      <c r="U12823" s="26" t="e">
        <f t="shared" si="1009"/>
        <v>#N/A</v>
      </c>
      <c r="V12823" s="36" t="e">
        <f t="shared" si="1006"/>
        <v>#N/A</v>
      </c>
      <c r="W12823" s="29" t="e">
        <f t="shared" si="1008"/>
        <v>#N/A</v>
      </c>
      <c r="X12823" s="37" t="e">
        <f t="shared" si="1007"/>
        <v>#N/A</v>
      </c>
      <c r="Y12823" s="37" t="e">
        <f t="shared" si="1005"/>
        <v>#N/A</v>
      </c>
      <c r="Z12823" s="37"/>
      <c r="AA12823" s="37"/>
    </row>
    <row r="12824" spans="20:27">
      <c r="T12824" s="26">
        <v>12804</v>
      </c>
      <c r="U12824" s="26" t="e">
        <f t="shared" si="1009"/>
        <v>#N/A</v>
      </c>
      <c r="V12824" s="36" t="e">
        <f t="shared" si="1006"/>
        <v>#N/A</v>
      </c>
      <c r="W12824" s="29" t="e">
        <f t="shared" si="1008"/>
        <v>#N/A</v>
      </c>
      <c r="X12824" s="37" t="e">
        <f t="shared" si="1007"/>
        <v>#N/A</v>
      </c>
      <c r="Y12824" s="37" t="e">
        <f t="shared" si="1005"/>
        <v>#N/A</v>
      </c>
      <c r="Z12824" s="37"/>
      <c r="AA12824" s="37"/>
    </row>
    <row r="12825" spans="20:27">
      <c r="T12825" s="26">
        <v>12805</v>
      </c>
      <c r="U12825" s="26" t="e">
        <f t="shared" si="1009"/>
        <v>#N/A</v>
      </c>
      <c r="V12825" s="36" t="e">
        <f t="shared" si="1006"/>
        <v>#N/A</v>
      </c>
      <c r="W12825" s="29" t="e">
        <f t="shared" si="1008"/>
        <v>#N/A</v>
      </c>
      <c r="X12825" s="37" t="e">
        <f t="shared" si="1007"/>
        <v>#N/A</v>
      </c>
      <c r="Y12825" s="37" t="e">
        <f t="shared" si="1005"/>
        <v>#N/A</v>
      </c>
      <c r="Z12825" s="37"/>
      <c r="AA12825" s="37"/>
    </row>
    <row r="12826" spans="20:27">
      <c r="T12826" s="26">
        <v>12806</v>
      </c>
      <c r="U12826" s="26" t="e">
        <f t="shared" si="1009"/>
        <v>#N/A</v>
      </c>
      <c r="V12826" s="36" t="e">
        <f t="shared" si="1006"/>
        <v>#N/A</v>
      </c>
      <c r="W12826" s="29" t="e">
        <f t="shared" si="1008"/>
        <v>#N/A</v>
      </c>
      <c r="X12826" s="37" t="e">
        <f t="shared" si="1007"/>
        <v>#N/A</v>
      </c>
      <c r="Y12826" s="37" t="e">
        <f t="shared" si="1005"/>
        <v>#N/A</v>
      </c>
      <c r="Z12826" s="37"/>
      <c r="AA12826" s="37"/>
    </row>
    <row r="12827" spans="20:27">
      <c r="T12827" s="26">
        <v>12807</v>
      </c>
      <c r="U12827" s="26" t="e">
        <f t="shared" si="1009"/>
        <v>#N/A</v>
      </c>
      <c r="V12827" s="36" t="e">
        <f t="shared" si="1006"/>
        <v>#N/A</v>
      </c>
      <c r="W12827" s="29" t="e">
        <f t="shared" si="1008"/>
        <v>#N/A</v>
      </c>
      <c r="X12827" s="37" t="e">
        <f t="shared" si="1007"/>
        <v>#N/A</v>
      </c>
      <c r="Y12827" s="37" t="e">
        <f t="shared" si="1005"/>
        <v>#N/A</v>
      </c>
      <c r="Z12827" s="37"/>
      <c r="AA12827" s="37"/>
    </row>
    <row r="12828" spans="20:27">
      <c r="T12828" s="26">
        <v>12808</v>
      </c>
      <c r="U12828" s="26" t="e">
        <f t="shared" si="1009"/>
        <v>#N/A</v>
      </c>
      <c r="V12828" s="36" t="e">
        <f t="shared" si="1006"/>
        <v>#N/A</v>
      </c>
      <c r="W12828" s="29" t="e">
        <f t="shared" si="1008"/>
        <v>#N/A</v>
      </c>
      <c r="X12828" s="37" t="e">
        <f t="shared" si="1007"/>
        <v>#N/A</v>
      </c>
      <c r="Y12828" s="37" t="e">
        <f t="shared" si="1005"/>
        <v>#N/A</v>
      </c>
      <c r="Z12828" s="37"/>
      <c r="AA12828" s="37"/>
    </row>
    <row r="12829" spans="20:27">
      <c r="T12829" s="26">
        <v>12809</v>
      </c>
      <c r="U12829" s="26" t="e">
        <f t="shared" si="1009"/>
        <v>#N/A</v>
      </c>
      <c r="V12829" s="36" t="e">
        <f t="shared" si="1006"/>
        <v>#N/A</v>
      </c>
      <c r="W12829" s="29" t="e">
        <f t="shared" si="1008"/>
        <v>#N/A</v>
      </c>
      <c r="X12829" s="37" t="e">
        <f t="shared" si="1007"/>
        <v>#N/A</v>
      </c>
      <c r="Y12829" s="37" t="e">
        <f t="shared" si="1005"/>
        <v>#N/A</v>
      </c>
      <c r="Z12829" s="37"/>
      <c r="AA12829" s="37"/>
    </row>
    <row r="12830" spans="20:27">
      <c r="T12830" s="26">
        <v>12810</v>
      </c>
      <c r="U12830" s="26" t="e">
        <f t="shared" si="1009"/>
        <v>#N/A</v>
      </c>
      <c r="V12830" s="36" t="e">
        <f t="shared" si="1006"/>
        <v>#N/A</v>
      </c>
      <c r="W12830" s="29" t="e">
        <f t="shared" si="1008"/>
        <v>#N/A</v>
      </c>
      <c r="X12830" s="37" t="e">
        <f t="shared" si="1007"/>
        <v>#N/A</v>
      </c>
      <c r="Y12830" s="37" t="e">
        <f t="shared" si="1005"/>
        <v>#N/A</v>
      </c>
      <c r="Z12830" s="37"/>
      <c r="AA12830" s="37"/>
    </row>
    <row r="12831" spans="20:27">
      <c r="T12831" s="26">
        <v>12811</v>
      </c>
      <c r="U12831" s="26" t="e">
        <f t="shared" si="1009"/>
        <v>#N/A</v>
      </c>
      <c r="V12831" s="36" t="e">
        <f t="shared" si="1006"/>
        <v>#N/A</v>
      </c>
      <c r="W12831" s="29" t="e">
        <f t="shared" si="1008"/>
        <v>#N/A</v>
      </c>
      <c r="X12831" s="37" t="e">
        <f t="shared" si="1007"/>
        <v>#N/A</v>
      </c>
      <c r="Y12831" s="37" t="e">
        <f t="shared" ref="Y12831:Y12894" si="1010">IF(($K$60+15)&gt;T12831,K$23*EXP(M$22*LOG(T12831/O$23)),(#N/A))</f>
        <v>#N/A</v>
      </c>
      <c r="Z12831" s="37"/>
      <c r="AA12831" s="37"/>
    </row>
    <row r="12832" spans="20:27">
      <c r="T12832" s="26">
        <v>12812</v>
      </c>
      <c r="U12832" s="26" t="e">
        <f t="shared" si="1009"/>
        <v>#N/A</v>
      </c>
      <c r="V12832" s="36" t="e">
        <f t="shared" si="1006"/>
        <v>#N/A</v>
      </c>
      <c r="W12832" s="29" t="e">
        <f t="shared" si="1008"/>
        <v>#N/A</v>
      </c>
      <c r="X12832" s="37" t="e">
        <f t="shared" si="1007"/>
        <v>#N/A</v>
      </c>
      <c r="Y12832" s="37" t="e">
        <f t="shared" si="1010"/>
        <v>#N/A</v>
      </c>
      <c r="Z12832" s="37"/>
      <c r="AA12832" s="37"/>
    </row>
    <row r="12833" spans="20:27">
      <c r="T12833" s="26">
        <v>12813</v>
      </c>
      <c r="U12833" s="26" t="e">
        <f t="shared" si="1009"/>
        <v>#N/A</v>
      </c>
      <c r="V12833" s="36" t="e">
        <f t="shared" si="1006"/>
        <v>#N/A</v>
      </c>
      <c r="W12833" s="29" t="e">
        <f t="shared" si="1008"/>
        <v>#N/A</v>
      </c>
      <c r="X12833" s="37" t="e">
        <f t="shared" si="1007"/>
        <v>#N/A</v>
      </c>
      <c r="Y12833" s="37" t="e">
        <f t="shared" si="1010"/>
        <v>#N/A</v>
      </c>
      <c r="Z12833" s="37"/>
      <c r="AA12833" s="37"/>
    </row>
    <row r="12834" spans="20:27">
      <c r="T12834" s="26">
        <v>12814</v>
      </c>
      <c r="U12834" s="26" t="e">
        <f t="shared" si="1009"/>
        <v>#N/A</v>
      </c>
      <c r="V12834" s="36" t="e">
        <f t="shared" si="1006"/>
        <v>#N/A</v>
      </c>
      <c r="W12834" s="29" t="e">
        <f t="shared" si="1008"/>
        <v>#N/A</v>
      </c>
      <c r="X12834" s="37" t="e">
        <f t="shared" si="1007"/>
        <v>#N/A</v>
      </c>
      <c r="Y12834" s="37" t="e">
        <f t="shared" si="1010"/>
        <v>#N/A</v>
      </c>
      <c r="Z12834" s="37"/>
      <c r="AA12834" s="37"/>
    </row>
    <row r="12835" spans="20:27">
      <c r="T12835" s="26">
        <v>12815</v>
      </c>
      <c r="U12835" s="26" t="e">
        <f t="shared" si="1009"/>
        <v>#N/A</v>
      </c>
      <c r="V12835" s="36" t="e">
        <f t="shared" si="1006"/>
        <v>#N/A</v>
      </c>
      <c r="W12835" s="29" t="e">
        <f t="shared" si="1008"/>
        <v>#N/A</v>
      </c>
      <c r="X12835" s="37" t="e">
        <f t="shared" si="1007"/>
        <v>#N/A</v>
      </c>
      <c r="Y12835" s="37" t="e">
        <f t="shared" si="1010"/>
        <v>#N/A</v>
      </c>
      <c r="Z12835" s="37"/>
      <c r="AA12835" s="37"/>
    </row>
    <row r="12836" spans="20:27">
      <c r="T12836" s="26">
        <v>12816</v>
      </c>
      <c r="U12836" s="26" t="e">
        <f t="shared" si="1009"/>
        <v>#N/A</v>
      </c>
      <c r="V12836" s="36" t="e">
        <f t="shared" si="1006"/>
        <v>#N/A</v>
      </c>
      <c r="W12836" s="29" t="e">
        <f t="shared" si="1008"/>
        <v>#N/A</v>
      </c>
      <c r="X12836" s="37" t="e">
        <f t="shared" si="1007"/>
        <v>#N/A</v>
      </c>
      <c r="Y12836" s="37" t="e">
        <f t="shared" si="1010"/>
        <v>#N/A</v>
      </c>
      <c r="Z12836" s="37"/>
      <c r="AA12836" s="37"/>
    </row>
    <row r="12837" spans="20:27">
      <c r="T12837" s="26">
        <v>12817</v>
      </c>
      <c r="U12837" s="26" t="e">
        <f t="shared" si="1009"/>
        <v>#N/A</v>
      </c>
      <c r="V12837" s="36" t="e">
        <f t="shared" si="1006"/>
        <v>#N/A</v>
      </c>
      <c r="W12837" s="29" t="e">
        <f t="shared" si="1008"/>
        <v>#N/A</v>
      </c>
      <c r="X12837" s="37" t="e">
        <f t="shared" si="1007"/>
        <v>#N/A</v>
      </c>
      <c r="Y12837" s="37" t="e">
        <f t="shared" si="1010"/>
        <v>#N/A</v>
      </c>
      <c r="Z12837" s="37"/>
      <c r="AA12837" s="37"/>
    </row>
    <row r="12838" spans="20:27">
      <c r="T12838" s="26">
        <v>12818</v>
      </c>
      <c r="U12838" s="26" t="e">
        <f t="shared" si="1009"/>
        <v>#N/A</v>
      </c>
      <c r="V12838" s="36" t="e">
        <f t="shared" si="1006"/>
        <v>#N/A</v>
      </c>
      <c r="W12838" s="29" t="e">
        <f t="shared" si="1008"/>
        <v>#N/A</v>
      </c>
      <c r="X12838" s="37" t="e">
        <f t="shared" si="1007"/>
        <v>#N/A</v>
      </c>
      <c r="Y12838" s="37" t="e">
        <f t="shared" si="1010"/>
        <v>#N/A</v>
      </c>
      <c r="Z12838" s="37"/>
      <c r="AA12838" s="37"/>
    </row>
    <row r="12839" spans="20:27">
      <c r="T12839" s="26">
        <v>12819</v>
      </c>
      <c r="U12839" s="26" t="e">
        <f t="shared" si="1009"/>
        <v>#N/A</v>
      </c>
      <c r="V12839" s="36" t="e">
        <f t="shared" si="1006"/>
        <v>#N/A</v>
      </c>
      <c r="W12839" s="29" t="e">
        <f t="shared" si="1008"/>
        <v>#N/A</v>
      </c>
      <c r="X12839" s="37" t="e">
        <f t="shared" si="1007"/>
        <v>#N/A</v>
      </c>
      <c r="Y12839" s="37" t="e">
        <f t="shared" si="1010"/>
        <v>#N/A</v>
      </c>
      <c r="Z12839" s="37"/>
      <c r="AA12839" s="37"/>
    </row>
    <row r="12840" spans="20:27">
      <c r="T12840" s="26">
        <v>12820</v>
      </c>
      <c r="U12840" s="26" t="e">
        <f t="shared" si="1009"/>
        <v>#N/A</v>
      </c>
      <c r="V12840" s="36" t="e">
        <f t="shared" si="1006"/>
        <v>#N/A</v>
      </c>
      <c r="W12840" s="29" t="e">
        <f t="shared" si="1008"/>
        <v>#N/A</v>
      </c>
      <c r="X12840" s="37" t="e">
        <f t="shared" si="1007"/>
        <v>#N/A</v>
      </c>
      <c r="Y12840" s="37" t="e">
        <f t="shared" si="1010"/>
        <v>#N/A</v>
      </c>
      <c r="Z12840" s="37"/>
      <c r="AA12840" s="37"/>
    </row>
    <row r="12841" spans="20:27">
      <c r="T12841" s="26">
        <v>12821</v>
      </c>
      <c r="U12841" s="26" t="e">
        <f t="shared" si="1009"/>
        <v>#N/A</v>
      </c>
      <c r="V12841" s="36" t="e">
        <f t="shared" si="1006"/>
        <v>#N/A</v>
      </c>
      <c r="W12841" s="29" t="e">
        <f t="shared" si="1008"/>
        <v>#N/A</v>
      </c>
      <c r="X12841" s="37" t="e">
        <f t="shared" si="1007"/>
        <v>#N/A</v>
      </c>
      <c r="Y12841" s="37" t="e">
        <f t="shared" si="1010"/>
        <v>#N/A</v>
      </c>
      <c r="Z12841" s="37"/>
      <c r="AA12841" s="37"/>
    </row>
    <row r="12842" spans="20:27">
      <c r="T12842" s="26">
        <v>12822</v>
      </c>
      <c r="U12842" s="26" t="e">
        <f t="shared" si="1009"/>
        <v>#N/A</v>
      </c>
      <c r="V12842" s="36" t="e">
        <f t="shared" si="1006"/>
        <v>#N/A</v>
      </c>
      <c r="W12842" s="29" t="e">
        <f t="shared" si="1008"/>
        <v>#N/A</v>
      </c>
      <c r="X12842" s="37" t="e">
        <f t="shared" si="1007"/>
        <v>#N/A</v>
      </c>
      <c r="Y12842" s="37" t="e">
        <f t="shared" si="1010"/>
        <v>#N/A</v>
      </c>
      <c r="Z12842" s="37"/>
      <c r="AA12842" s="37"/>
    </row>
    <row r="12843" spans="20:27">
      <c r="T12843" s="26">
        <v>12823</v>
      </c>
      <c r="U12843" s="26" t="e">
        <f t="shared" si="1009"/>
        <v>#N/A</v>
      </c>
      <c r="V12843" s="36" t="e">
        <f t="shared" si="1006"/>
        <v>#N/A</v>
      </c>
      <c r="W12843" s="29" t="e">
        <f t="shared" si="1008"/>
        <v>#N/A</v>
      </c>
      <c r="X12843" s="37" t="e">
        <f t="shared" si="1007"/>
        <v>#N/A</v>
      </c>
      <c r="Y12843" s="37" t="e">
        <f t="shared" si="1010"/>
        <v>#N/A</v>
      </c>
      <c r="Z12843" s="37"/>
      <c r="AA12843" s="37"/>
    </row>
    <row r="12844" spans="20:27">
      <c r="T12844" s="26">
        <v>12824</v>
      </c>
      <c r="U12844" s="26" t="e">
        <f t="shared" si="1009"/>
        <v>#N/A</v>
      </c>
      <c r="V12844" s="36" t="e">
        <f t="shared" si="1006"/>
        <v>#N/A</v>
      </c>
      <c r="W12844" s="29" t="e">
        <f t="shared" si="1008"/>
        <v>#N/A</v>
      </c>
      <c r="X12844" s="37" t="e">
        <f t="shared" si="1007"/>
        <v>#N/A</v>
      </c>
      <c r="Y12844" s="37" t="e">
        <f t="shared" si="1010"/>
        <v>#N/A</v>
      </c>
      <c r="Z12844" s="37"/>
      <c r="AA12844" s="37"/>
    </row>
    <row r="12845" spans="20:27">
      <c r="T12845" s="26">
        <v>12825</v>
      </c>
      <c r="U12845" s="26" t="e">
        <f t="shared" si="1009"/>
        <v>#N/A</v>
      </c>
      <c r="V12845" s="36" t="e">
        <f t="shared" si="1006"/>
        <v>#N/A</v>
      </c>
      <c r="W12845" s="29" t="e">
        <f t="shared" si="1008"/>
        <v>#N/A</v>
      </c>
      <c r="X12845" s="37" t="e">
        <f t="shared" si="1007"/>
        <v>#N/A</v>
      </c>
      <c r="Y12845" s="37" t="e">
        <f t="shared" si="1010"/>
        <v>#N/A</v>
      </c>
      <c r="Z12845" s="37"/>
      <c r="AA12845" s="37"/>
    </row>
    <row r="12846" spans="20:27">
      <c r="T12846" s="26">
        <v>12826</v>
      </c>
      <c r="U12846" s="26" t="e">
        <f t="shared" si="1009"/>
        <v>#N/A</v>
      </c>
      <c r="V12846" s="36" t="e">
        <f t="shared" si="1006"/>
        <v>#N/A</v>
      </c>
      <c r="W12846" s="29" t="e">
        <f t="shared" si="1008"/>
        <v>#N/A</v>
      </c>
      <c r="X12846" s="37" t="e">
        <f t="shared" si="1007"/>
        <v>#N/A</v>
      </c>
      <c r="Y12846" s="37" t="e">
        <f t="shared" si="1010"/>
        <v>#N/A</v>
      </c>
      <c r="Z12846" s="37"/>
      <c r="AA12846" s="37"/>
    </row>
    <row r="12847" spans="20:27">
      <c r="T12847" s="26">
        <v>12827</v>
      </c>
      <c r="U12847" s="26" t="e">
        <f t="shared" si="1009"/>
        <v>#N/A</v>
      </c>
      <c r="V12847" s="36" t="e">
        <f t="shared" si="1006"/>
        <v>#N/A</v>
      </c>
      <c r="W12847" s="29" t="e">
        <f t="shared" si="1008"/>
        <v>#N/A</v>
      </c>
      <c r="X12847" s="37" t="e">
        <f t="shared" si="1007"/>
        <v>#N/A</v>
      </c>
      <c r="Y12847" s="37" t="e">
        <f t="shared" si="1010"/>
        <v>#N/A</v>
      </c>
      <c r="Z12847" s="37"/>
      <c r="AA12847" s="37"/>
    </row>
    <row r="12848" spans="20:27">
      <c r="T12848" s="26">
        <v>12828</v>
      </c>
      <c r="U12848" s="26" t="e">
        <f t="shared" si="1009"/>
        <v>#N/A</v>
      </c>
      <c r="V12848" s="36" t="e">
        <f t="shared" si="1006"/>
        <v>#N/A</v>
      </c>
      <c r="W12848" s="29" t="e">
        <f t="shared" si="1008"/>
        <v>#N/A</v>
      </c>
      <c r="X12848" s="37" t="e">
        <f t="shared" si="1007"/>
        <v>#N/A</v>
      </c>
      <c r="Y12848" s="37" t="e">
        <f t="shared" si="1010"/>
        <v>#N/A</v>
      </c>
      <c r="Z12848" s="37"/>
      <c r="AA12848" s="37"/>
    </row>
    <row r="12849" spans="20:27">
      <c r="T12849" s="26">
        <v>12829</v>
      </c>
      <c r="U12849" s="26" t="e">
        <f t="shared" si="1009"/>
        <v>#N/A</v>
      </c>
      <c r="V12849" s="36" t="e">
        <f t="shared" si="1006"/>
        <v>#N/A</v>
      </c>
      <c r="W12849" s="29" t="e">
        <f t="shared" si="1008"/>
        <v>#N/A</v>
      </c>
      <c r="X12849" s="37" t="e">
        <f t="shared" si="1007"/>
        <v>#N/A</v>
      </c>
      <c r="Y12849" s="37" t="e">
        <f t="shared" si="1010"/>
        <v>#N/A</v>
      </c>
      <c r="Z12849" s="37"/>
      <c r="AA12849" s="37"/>
    </row>
    <row r="12850" spans="20:27">
      <c r="T12850" s="26">
        <v>12830</v>
      </c>
      <c r="U12850" s="26" t="e">
        <f t="shared" si="1009"/>
        <v>#N/A</v>
      </c>
      <c r="V12850" s="36" t="e">
        <f t="shared" si="1006"/>
        <v>#N/A</v>
      </c>
      <c r="W12850" s="29" t="e">
        <f t="shared" si="1008"/>
        <v>#N/A</v>
      </c>
      <c r="X12850" s="37" t="e">
        <f t="shared" si="1007"/>
        <v>#N/A</v>
      </c>
      <c r="Y12850" s="37" t="e">
        <f t="shared" si="1010"/>
        <v>#N/A</v>
      </c>
      <c r="Z12850" s="37"/>
      <c r="AA12850" s="37"/>
    </row>
    <row r="12851" spans="20:27">
      <c r="T12851" s="26">
        <v>12831</v>
      </c>
      <c r="U12851" s="26" t="e">
        <f t="shared" si="1009"/>
        <v>#N/A</v>
      </c>
      <c r="V12851" s="36" t="e">
        <f t="shared" si="1006"/>
        <v>#N/A</v>
      </c>
      <c r="W12851" s="29" t="e">
        <f t="shared" si="1008"/>
        <v>#N/A</v>
      </c>
      <c r="X12851" s="37" t="e">
        <f t="shared" si="1007"/>
        <v>#N/A</v>
      </c>
      <c r="Y12851" s="37" t="e">
        <f t="shared" si="1010"/>
        <v>#N/A</v>
      </c>
      <c r="Z12851" s="37"/>
      <c r="AA12851" s="37"/>
    </row>
    <row r="12852" spans="20:27">
      <c r="T12852" s="26">
        <v>12832</v>
      </c>
      <c r="U12852" s="26" t="e">
        <f t="shared" si="1009"/>
        <v>#N/A</v>
      </c>
      <c r="V12852" s="36" t="e">
        <f t="shared" si="1006"/>
        <v>#N/A</v>
      </c>
      <c r="W12852" s="29" t="e">
        <f t="shared" si="1008"/>
        <v>#N/A</v>
      </c>
      <c r="X12852" s="37" t="e">
        <f t="shared" si="1007"/>
        <v>#N/A</v>
      </c>
      <c r="Y12852" s="37" t="e">
        <f t="shared" si="1010"/>
        <v>#N/A</v>
      </c>
      <c r="Z12852" s="37"/>
      <c r="AA12852" s="37"/>
    </row>
    <row r="12853" spans="20:27">
      <c r="T12853" s="26">
        <v>12833</v>
      </c>
      <c r="U12853" s="26" t="e">
        <f t="shared" si="1009"/>
        <v>#N/A</v>
      </c>
      <c r="V12853" s="36" t="e">
        <f t="shared" si="1006"/>
        <v>#N/A</v>
      </c>
      <c r="W12853" s="29" t="e">
        <f t="shared" si="1008"/>
        <v>#N/A</v>
      </c>
      <c r="X12853" s="37" t="e">
        <f t="shared" si="1007"/>
        <v>#N/A</v>
      </c>
      <c r="Y12853" s="37" t="e">
        <f t="shared" si="1010"/>
        <v>#N/A</v>
      </c>
      <c r="Z12853" s="37"/>
      <c r="AA12853" s="37"/>
    </row>
    <row r="12854" spans="20:27">
      <c r="T12854" s="26">
        <v>12834</v>
      </c>
      <c r="U12854" s="26" t="e">
        <f t="shared" si="1009"/>
        <v>#N/A</v>
      </c>
      <c r="V12854" s="36" t="e">
        <f t="shared" si="1006"/>
        <v>#N/A</v>
      </c>
      <c r="W12854" s="29" t="e">
        <f t="shared" si="1008"/>
        <v>#N/A</v>
      </c>
      <c r="X12854" s="37" t="e">
        <f t="shared" si="1007"/>
        <v>#N/A</v>
      </c>
      <c r="Y12854" s="37" t="e">
        <f t="shared" si="1010"/>
        <v>#N/A</v>
      </c>
      <c r="Z12854" s="37"/>
      <c r="AA12854" s="37"/>
    </row>
    <row r="12855" spans="20:27">
      <c r="T12855" s="26">
        <v>12835</v>
      </c>
      <c r="U12855" s="26" t="e">
        <f t="shared" si="1009"/>
        <v>#N/A</v>
      </c>
      <c r="V12855" s="36" t="e">
        <f t="shared" si="1006"/>
        <v>#N/A</v>
      </c>
      <c r="W12855" s="29" t="e">
        <f t="shared" si="1008"/>
        <v>#N/A</v>
      </c>
      <c r="X12855" s="37" t="e">
        <f t="shared" si="1007"/>
        <v>#N/A</v>
      </c>
      <c r="Y12855" s="37" t="e">
        <f t="shared" si="1010"/>
        <v>#N/A</v>
      </c>
      <c r="Z12855" s="37"/>
      <c r="AA12855" s="37"/>
    </row>
    <row r="12856" spans="20:27">
      <c r="T12856" s="26">
        <v>12836</v>
      </c>
      <c r="U12856" s="26" t="e">
        <f t="shared" si="1009"/>
        <v>#N/A</v>
      </c>
      <c r="V12856" s="36" t="e">
        <f t="shared" si="1006"/>
        <v>#N/A</v>
      </c>
      <c r="W12856" s="29" t="e">
        <f t="shared" si="1008"/>
        <v>#N/A</v>
      </c>
      <c r="X12856" s="37" t="e">
        <f t="shared" si="1007"/>
        <v>#N/A</v>
      </c>
      <c r="Y12856" s="37" t="e">
        <f t="shared" si="1010"/>
        <v>#N/A</v>
      </c>
      <c r="Z12856" s="37"/>
      <c r="AA12856" s="37"/>
    </row>
    <row r="12857" spans="20:27">
      <c r="T12857" s="26">
        <v>12837</v>
      </c>
      <c r="U12857" s="26" t="e">
        <f t="shared" si="1009"/>
        <v>#N/A</v>
      </c>
      <c r="V12857" s="36" t="e">
        <f t="shared" si="1006"/>
        <v>#N/A</v>
      </c>
      <c r="W12857" s="29" t="e">
        <f t="shared" si="1008"/>
        <v>#N/A</v>
      </c>
      <c r="X12857" s="37" t="e">
        <f t="shared" si="1007"/>
        <v>#N/A</v>
      </c>
      <c r="Y12857" s="37" t="e">
        <f t="shared" si="1010"/>
        <v>#N/A</v>
      </c>
      <c r="Z12857" s="37"/>
      <c r="AA12857" s="37"/>
    </row>
    <row r="12858" spans="20:27">
      <c r="T12858" s="26">
        <v>12838</v>
      </c>
      <c r="U12858" s="26" t="e">
        <f t="shared" si="1009"/>
        <v>#N/A</v>
      </c>
      <c r="V12858" s="36" t="e">
        <f t="shared" si="1006"/>
        <v>#N/A</v>
      </c>
      <c r="W12858" s="29" t="e">
        <f t="shared" si="1008"/>
        <v>#N/A</v>
      </c>
      <c r="X12858" s="37" t="e">
        <f t="shared" si="1007"/>
        <v>#N/A</v>
      </c>
      <c r="Y12858" s="37" t="e">
        <f t="shared" si="1010"/>
        <v>#N/A</v>
      </c>
      <c r="Z12858" s="37"/>
      <c r="AA12858" s="37"/>
    </row>
    <row r="12859" spans="20:27">
      <c r="T12859" s="26">
        <v>12839</v>
      </c>
      <c r="U12859" s="26" t="e">
        <f t="shared" si="1009"/>
        <v>#N/A</v>
      </c>
      <c r="V12859" s="36" t="e">
        <f t="shared" si="1006"/>
        <v>#N/A</v>
      </c>
      <c r="W12859" s="29" t="e">
        <f t="shared" si="1008"/>
        <v>#N/A</v>
      </c>
      <c r="X12859" s="37" t="e">
        <f t="shared" si="1007"/>
        <v>#N/A</v>
      </c>
      <c r="Y12859" s="37" t="e">
        <f t="shared" si="1010"/>
        <v>#N/A</v>
      </c>
      <c r="Z12859" s="37"/>
      <c r="AA12859" s="37"/>
    </row>
    <row r="12860" spans="20:27">
      <c r="T12860" s="26">
        <v>12840</v>
      </c>
      <c r="U12860" s="26" t="e">
        <f t="shared" si="1009"/>
        <v>#N/A</v>
      </c>
      <c r="V12860" s="36" t="e">
        <f t="shared" si="1006"/>
        <v>#N/A</v>
      </c>
      <c r="W12860" s="29" t="e">
        <f t="shared" si="1008"/>
        <v>#N/A</v>
      </c>
      <c r="X12860" s="37" t="e">
        <f t="shared" si="1007"/>
        <v>#N/A</v>
      </c>
      <c r="Y12860" s="37" t="e">
        <f t="shared" si="1010"/>
        <v>#N/A</v>
      </c>
      <c r="Z12860" s="37"/>
      <c r="AA12860" s="37"/>
    </row>
    <row r="12861" spans="20:27">
      <c r="T12861" s="26">
        <v>12841</v>
      </c>
      <c r="U12861" s="26" t="e">
        <f t="shared" si="1009"/>
        <v>#N/A</v>
      </c>
      <c r="V12861" s="36" t="e">
        <f t="shared" si="1006"/>
        <v>#N/A</v>
      </c>
      <c r="W12861" s="29" t="e">
        <f t="shared" si="1008"/>
        <v>#N/A</v>
      </c>
      <c r="X12861" s="37" t="e">
        <f t="shared" si="1007"/>
        <v>#N/A</v>
      </c>
      <c r="Y12861" s="37" t="e">
        <f t="shared" si="1010"/>
        <v>#N/A</v>
      </c>
      <c r="Z12861" s="37"/>
      <c r="AA12861" s="37"/>
    </row>
    <row r="12862" spans="20:27">
      <c r="T12862" s="26">
        <v>12842</v>
      </c>
      <c r="U12862" s="26" t="e">
        <f t="shared" si="1009"/>
        <v>#N/A</v>
      </c>
      <c r="V12862" s="36" t="e">
        <f t="shared" si="1006"/>
        <v>#N/A</v>
      </c>
      <c r="W12862" s="29" t="e">
        <f t="shared" si="1008"/>
        <v>#N/A</v>
      </c>
      <c r="X12862" s="37" t="e">
        <f t="shared" si="1007"/>
        <v>#N/A</v>
      </c>
      <c r="Y12862" s="37" t="e">
        <f t="shared" si="1010"/>
        <v>#N/A</v>
      </c>
      <c r="Z12862" s="37"/>
      <c r="AA12862" s="37"/>
    </row>
    <row r="12863" spans="20:27">
      <c r="T12863" s="26">
        <v>12843</v>
      </c>
      <c r="U12863" s="26" t="e">
        <f t="shared" si="1009"/>
        <v>#N/A</v>
      </c>
      <c r="V12863" s="36" t="e">
        <f t="shared" si="1006"/>
        <v>#N/A</v>
      </c>
      <c r="W12863" s="29" t="e">
        <f t="shared" si="1008"/>
        <v>#N/A</v>
      </c>
      <c r="X12863" s="37" t="e">
        <f t="shared" si="1007"/>
        <v>#N/A</v>
      </c>
      <c r="Y12863" s="37" t="e">
        <f t="shared" si="1010"/>
        <v>#N/A</v>
      </c>
      <c r="Z12863" s="37"/>
      <c r="AA12863" s="37"/>
    </row>
    <row r="12864" spans="20:27">
      <c r="T12864" s="26">
        <v>12844</v>
      </c>
      <c r="U12864" s="26" t="e">
        <f t="shared" si="1009"/>
        <v>#N/A</v>
      </c>
      <c r="V12864" s="36" t="e">
        <f t="shared" si="1006"/>
        <v>#N/A</v>
      </c>
      <c r="W12864" s="29" t="e">
        <f t="shared" si="1008"/>
        <v>#N/A</v>
      </c>
      <c r="X12864" s="37" t="e">
        <f t="shared" si="1007"/>
        <v>#N/A</v>
      </c>
      <c r="Y12864" s="37" t="e">
        <f t="shared" si="1010"/>
        <v>#N/A</v>
      </c>
      <c r="Z12864" s="37"/>
      <c r="AA12864" s="37"/>
    </row>
    <row r="12865" spans="20:27">
      <c r="T12865" s="26">
        <v>12845</v>
      </c>
      <c r="U12865" s="26" t="e">
        <f t="shared" si="1009"/>
        <v>#N/A</v>
      </c>
      <c r="V12865" s="36" t="e">
        <f t="shared" si="1006"/>
        <v>#N/A</v>
      </c>
      <c r="W12865" s="29" t="e">
        <f t="shared" si="1008"/>
        <v>#N/A</v>
      </c>
      <c r="X12865" s="37" t="e">
        <f t="shared" si="1007"/>
        <v>#N/A</v>
      </c>
      <c r="Y12865" s="37" t="e">
        <f t="shared" si="1010"/>
        <v>#N/A</v>
      </c>
      <c r="Z12865" s="37"/>
      <c r="AA12865" s="37"/>
    </row>
    <row r="12866" spans="20:27">
      <c r="T12866" s="26">
        <v>12846</v>
      </c>
      <c r="U12866" s="26" t="e">
        <f t="shared" si="1009"/>
        <v>#N/A</v>
      </c>
      <c r="V12866" s="36" t="e">
        <f t="shared" si="1006"/>
        <v>#N/A</v>
      </c>
      <c r="W12866" s="29" t="e">
        <f t="shared" si="1008"/>
        <v>#N/A</v>
      </c>
      <c r="X12866" s="37" t="e">
        <f t="shared" si="1007"/>
        <v>#N/A</v>
      </c>
      <c r="Y12866" s="37" t="e">
        <f t="shared" si="1010"/>
        <v>#N/A</v>
      </c>
      <c r="Z12866" s="37"/>
      <c r="AA12866" s="37"/>
    </row>
    <row r="12867" spans="20:27">
      <c r="T12867" s="26">
        <v>12847</v>
      </c>
      <c r="U12867" s="26" t="e">
        <f t="shared" si="1009"/>
        <v>#N/A</v>
      </c>
      <c r="V12867" s="36" t="e">
        <f t="shared" si="1006"/>
        <v>#N/A</v>
      </c>
      <c r="W12867" s="29" t="e">
        <f t="shared" si="1008"/>
        <v>#N/A</v>
      </c>
      <c r="X12867" s="37" t="e">
        <f t="shared" si="1007"/>
        <v>#N/A</v>
      </c>
      <c r="Y12867" s="37" t="e">
        <f t="shared" si="1010"/>
        <v>#N/A</v>
      </c>
      <c r="Z12867" s="37"/>
      <c r="AA12867" s="37"/>
    </row>
    <row r="12868" spans="20:27">
      <c r="T12868" s="26">
        <v>12848</v>
      </c>
      <c r="U12868" s="26" t="e">
        <f t="shared" si="1009"/>
        <v>#N/A</v>
      </c>
      <c r="V12868" s="36" t="e">
        <f t="shared" si="1006"/>
        <v>#N/A</v>
      </c>
      <c r="W12868" s="29" t="e">
        <f t="shared" si="1008"/>
        <v>#N/A</v>
      </c>
      <c r="X12868" s="37" t="e">
        <f t="shared" si="1007"/>
        <v>#N/A</v>
      </c>
      <c r="Y12868" s="37" t="e">
        <f t="shared" si="1010"/>
        <v>#N/A</v>
      </c>
      <c r="Z12868" s="37"/>
      <c r="AA12868" s="37"/>
    </row>
    <row r="12869" spans="20:27">
      <c r="T12869" s="26">
        <v>12849</v>
      </c>
      <c r="U12869" s="26" t="e">
        <f t="shared" si="1009"/>
        <v>#N/A</v>
      </c>
      <c r="V12869" s="36" t="e">
        <f t="shared" si="1006"/>
        <v>#N/A</v>
      </c>
      <c r="W12869" s="29" t="e">
        <f t="shared" si="1008"/>
        <v>#N/A</v>
      </c>
      <c r="X12869" s="37" t="e">
        <f t="shared" si="1007"/>
        <v>#N/A</v>
      </c>
      <c r="Y12869" s="37" t="e">
        <f t="shared" si="1010"/>
        <v>#N/A</v>
      </c>
      <c r="Z12869" s="37"/>
      <c r="AA12869" s="37"/>
    </row>
    <row r="12870" spans="20:27">
      <c r="T12870" s="26">
        <v>12850</v>
      </c>
      <c r="U12870" s="26" t="e">
        <f t="shared" si="1009"/>
        <v>#N/A</v>
      </c>
      <c r="V12870" s="36" t="e">
        <f t="shared" si="1006"/>
        <v>#N/A</v>
      </c>
      <c r="W12870" s="29" t="e">
        <f t="shared" si="1008"/>
        <v>#N/A</v>
      </c>
      <c r="X12870" s="37" t="e">
        <f t="shared" si="1007"/>
        <v>#N/A</v>
      </c>
      <c r="Y12870" s="37" t="e">
        <f t="shared" si="1010"/>
        <v>#N/A</v>
      </c>
      <c r="Z12870" s="37"/>
      <c r="AA12870" s="37"/>
    </row>
    <row r="12871" spans="20:27">
      <c r="T12871" s="26">
        <v>12851</v>
      </c>
      <c r="U12871" s="26" t="e">
        <f t="shared" si="1009"/>
        <v>#N/A</v>
      </c>
      <c r="V12871" s="36" t="e">
        <f t="shared" si="1006"/>
        <v>#N/A</v>
      </c>
      <c r="W12871" s="29" t="e">
        <f t="shared" si="1008"/>
        <v>#N/A</v>
      </c>
      <c r="X12871" s="37" t="e">
        <f t="shared" si="1007"/>
        <v>#N/A</v>
      </c>
      <c r="Y12871" s="37" t="e">
        <f t="shared" si="1010"/>
        <v>#N/A</v>
      </c>
      <c r="Z12871" s="37"/>
      <c r="AA12871" s="37"/>
    </row>
    <row r="12872" spans="20:27">
      <c r="T12872" s="26">
        <v>12852</v>
      </c>
      <c r="U12872" s="26" t="e">
        <f t="shared" si="1009"/>
        <v>#N/A</v>
      </c>
      <c r="V12872" s="36" t="e">
        <f t="shared" ref="V12872:V12935" si="1011">K$23*EXP(M$22*LOG(T12872/O$23))</f>
        <v>#N/A</v>
      </c>
      <c r="W12872" s="29" t="e">
        <f t="shared" si="1008"/>
        <v>#N/A</v>
      </c>
      <c r="X12872" s="37" t="e">
        <f t="shared" ref="X12872:X12935" si="1012">IF(($K$60+15)&gt;T12872,T12872,(#N/A))</f>
        <v>#N/A</v>
      </c>
      <c r="Y12872" s="37" t="e">
        <f t="shared" si="1010"/>
        <v>#N/A</v>
      </c>
      <c r="Z12872" s="37"/>
      <c r="AA12872" s="37"/>
    </row>
    <row r="12873" spans="20:27">
      <c r="T12873" s="26">
        <v>12853</v>
      </c>
      <c r="U12873" s="26" t="e">
        <f t="shared" si="1009"/>
        <v>#N/A</v>
      </c>
      <c r="V12873" s="36" t="e">
        <f t="shared" si="1011"/>
        <v>#N/A</v>
      </c>
      <c r="W12873" s="29" t="e">
        <f t="shared" si="1008"/>
        <v>#N/A</v>
      </c>
      <c r="X12873" s="37" t="e">
        <f t="shared" si="1012"/>
        <v>#N/A</v>
      </c>
      <c r="Y12873" s="37" t="e">
        <f t="shared" si="1010"/>
        <v>#N/A</v>
      </c>
      <c r="Z12873" s="37"/>
      <c r="AA12873" s="37"/>
    </row>
    <row r="12874" spans="20:27">
      <c r="T12874" s="26">
        <v>12854</v>
      </c>
      <c r="U12874" s="26" t="e">
        <f t="shared" si="1009"/>
        <v>#N/A</v>
      </c>
      <c r="V12874" s="36" t="e">
        <f t="shared" si="1011"/>
        <v>#N/A</v>
      </c>
      <c r="W12874" s="29" t="e">
        <f t="shared" si="1008"/>
        <v>#N/A</v>
      </c>
      <c r="X12874" s="37" t="e">
        <f t="shared" si="1012"/>
        <v>#N/A</v>
      </c>
      <c r="Y12874" s="37" t="e">
        <f t="shared" si="1010"/>
        <v>#N/A</v>
      </c>
      <c r="Z12874" s="37"/>
      <c r="AA12874" s="37"/>
    </row>
    <row r="12875" spans="20:27">
      <c r="T12875" s="26">
        <v>12855</v>
      </c>
      <c r="U12875" s="26" t="e">
        <f t="shared" si="1009"/>
        <v>#N/A</v>
      </c>
      <c r="V12875" s="36" t="e">
        <f t="shared" si="1011"/>
        <v>#N/A</v>
      </c>
      <c r="W12875" s="29" t="e">
        <f t="shared" si="1008"/>
        <v>#N/A</v>
      </c>
      <c r="X12875" s="37" t="e">
        <f t="shared" si="1012"/>
        <v>#N/A</v>
      </c>
      <c r="Y12875" s="37" t="e">
        <f t="shared" si="1010"/>
        <v>#N/A</v>
      </c>
      <c r="Z12875" s="37"/>
      <c r="AA12875" s="37"/>
    </row>
    <row r="12876" spans="20:27">
      <c r="T12876" s="26">
        <v>12856</v>
      </c>
      <c r="U12876" s="26" t="e">
        <f t="shared" si="1009"/>
        <v>#N/A</v>
      </c>
      <c r="V12876" s="36" t="e">
        <f t="shared" si="1011"/>
        <v>#N/A</v>
      </c>
      <c r="W12876" s="29" t="e">
        <f t="shared" si="1008"/>
        <v>#N/A</v>
      </c>
      <c r="X12876" s="37" t="e">
        <f t="shared" si="1012"/>
        <v>#N/A</v>
      </c>
      <c r="Y12876" s="37" t="e">
        <f t="shared" si="1010"/>
        <v>#N/A</v>
      </c>
      <c r="Z12876" s="37"/>
      <c r="AA12876" s="37"/>
    </row>
    <row r="12877" spans="20:27">
      <c r="T12877" s="26">
        <v>12857</v>
      </c>
      <c r="U12877" s="26" t="e">
        <f t="shared" si="1009"/>
        <v>#N/A</v>
      </c>
      <c r="V12877" s="36" t="e">
        <f t="shared" si="1011"/>
        <v>#N/A</v>
      </c>
      <c r="W12877" s="29" t="e">
        <f t="shared" si="1008"/>
        <v>#N/A</v>
      </c>
      <c r="X12877" s="37" t="e">
        <f t="shared" si="1012"/>
        <v>#N/A</v>
      </c>
      <c r="Y12877" s="37" t="e">
        <f t="shared" si="1010"/>
        <v>#N/A</v>
      </c>
      <c r="Z12877" s="37"/>
      <c r="AA12877" s="37"/>
    </row>
    <row r="12878" spans="20:27">
      <c r="T12878" s="26">
        <v>12858</v>
      </c>
      <c r="U12878" s="26" t="e">
        <f t="shared" si="1009"/>
        <v>#N/A</v>
      </c>
      <c r="V12878" s="36" t="e">
        <f t="shared" si="1011"/>
        <v>#N/A</v>
      </c>
      <c r="W12878" s="29" t="e">
        <f t="shared" si="1008"/>
        <v>#N/A</v>
      </c>
      <c r="X12878" s="37" t="e">
        <f t="shared" si="1012"/>
        <v>#N/A</v>
      </c>
      <c r="Y12878" s="37" t="e">
        <f t="shared" si="1010"/>
        <v>#N/A</v>
      </c>
      <c r="Z12878" s="37"/>
      <c r="AA12878" s="37"/>
    </row>
    <row r="12879" spans="20:27">
      <c r="T12879" s="26">
        <v>12859</v>
      </c>
      <c r="U12879" s="26" t="e">
        <f t="shared" si="1009"/>
        <v>#N/A</v>
      </c>
      <c r="V12879" s="36" t="e">
        <f t="shared" si="1011"/>
        <v>#N/A</v>
      </c>
      <c r="W12879" s="29" t="e">
        <f t="shared" si="1008"/>
        <v>#N/A</v>
      </c>
      <c r="X12879" s="37" t="e">
        <f t="shared" si="1012"/>
        <v>#N/A</v>
      </c>
      <c r="Y12879" s="37" t="e">
        <f t="shared" si="1010"/>
        <v>#N/A</v>
      </c>
      <c r="Z12879" s="37"/>
      <c r="AA12879" s="37"/>
    </row>
    <row r="12880" spans="20:27">
      <c r="T12880" s="26">
        <v>12860</v>
      </c>
      <c r="U12880" s="26" t="e">
        <f t="shared" si="1009"/>
        <v>#N/A</v>
      </c>
      <c r="V12880" s="36" t="e">
        <f t="shared" si="1011"/>
        <v>#N/A</v>
      </c>
      <c r="W12880" s="29" t="e">
        <f t="shared" si="1008"/>
        <v>#N/A</v>
      </c>
      <c r="X12880" s="37" t="e">
        <f t="shared" si="1012"/>
        <v>#N/A</v>
      </c>
      <c r="Y12880" s="37" t="e">
        <f t="shared" si="1010"/>
        <v>#N/A</v>
      </c>
      <c r="Z12880" s="37"/>
      <c r="AA12880" s="37"/>
    </row>
    <row r="12881" spans="20:27">
      <c r="T12881" s="26">
        <v>12861</v>
      </c>
      <c r="U12881" s="26" t="e">
        <f t="shared" si="1009"/>
        <v>#N/A</v>
      </c>
      <c r="V12881" s="36" t="e">
        <f t="shared" si="1011"/>
        <v>#N/A</v>
      </c>
      <c r="W12881" s="29" t="e">
        <f t="shared" si="1008"/>
        <v>#N/A</v>
      </c>
      <c r="X12881" s="37" t="e">
        <f t="shared" si="1012"/>
        <v>#N/A</v>
      </c>
      <c r="Y12881" s="37" t="e">
        <f t="shared" si="1010"/>
        <v>#N/A</v>
      </c>
      <c r="Z12881" s="37"/>
      <c r="AA12881" s="37"/>
    </row>
    <row r="12882" spans="20:27">
      <c r="T12882" s="26">
        <v>12862</v>
      </c>
      <c r="U12882" s="26" t="e">
        <f t="shared" si="1009"/>
        <v>#N/A</v>
      </c>
      <c r="V12882" s="36" t="e">
        <f t="shared" si="1011"/>
        <v>#N/A</v>
      </c>
      <c r="W12882" s="29" t="e">
        <f t="shared" si="1008"/>
        <v>#N/A</v>
      </c>
      <c r="X12882" s="37" t="e">
        <f t="shared" si="1012"/>
        <v>#N/A</v>
      </c>
      <c r="Y12882" s="37" t="e">
        <f t="shared" si="1010"/>
        <v>#N/A</v>
      </c>
      <c r="Z12882" s="37"/>
      <c r="AA12882" s="37"/>
    </row>
    <row r="12883" spans="20:27">
      <c r="T12883" s="26">
        <v>12863</v>
      </c>
      <c r="U12883" s="26" t="e">
        <f t="shared" si="1009"/>
        <v>#N/A</v>
      </c>
      <c r="V12883" s="36" t="e">
        <f t="shared" si="1011"/>
        <v>#N/A</v>
      </c>
      <c r="W12883" s="29" t="e">
        <f t="shared" si="1008"/>
        <v>#N/A</v>
      </c>
      <c r="X12883" s="37" t="e">
        <f t="shared" si="1012"/>
        <v>#N/A</v>
      </c>
      <c r="Y12883" s="37" t="e">
        <f t="shared" si="1010"/>
        <v>#N/A</v>
      </c>
      <c r="Z12883" s="37"/>
      <c r="AA12883" s="37"/>
    </row>
    <row r="12884" spans="20:27">
      <c r="T12884" s="26">
        <v>12864</v>
      </c>
      <c r="U12884" s="26" t="e">
        <f t="shared" si="1009"/>
        <v>#N/A</v>
      </c>
      <c r="V12884" s="36" t="e">
        <f t="shared" si="1011"/>
        <v>#N/A</v>
      </c>
      <c r="W12884" s="29" t="e">
        <f t="shared" si="1008"/>
        <v>#N/A</v>
      </c>
      <c r="X12884" s="37" t="e">
        <f t="shared" si="1012"/>
        <v>#N/A</v>
      </c>
      <c r="Y12884" s="37" t="e">
        <f t="shared" si="1010"/>
        <v>#N/A</v>
      </c>
      <c r="Z12884" s="37"/>
      <c r="AA12884" s="37"/>
    </row>
    <row r="12885" spans="20:27">
      <c r="T12885" s="26">
        <v>12865</v>
      </c>
      <c r="U12885" s="26" t="e">
        <f t="shared" si="1009"/>
        <v>#N/A</v>
      </c>
      <c r="V12885" s="36" t="e">
        <f t="shared" si="1011"/>
        <v>#N/A</v>
      </c>
      <c r="W12885" s="29" t="e">
        <f t="shared" ref="W12885:W12948" si="1013">IF(U12885="",(#N/A),V12885)</f>
        <v>#N/A</v>
      </c>
      <c r="X12885" s="37" t="e">
        <f t="shared" si="1012"/>
        <v>#N/A</v>
      </c>
      <c r="Y12885" s="37" t="e">
        <f t="shared" si="1010"/>
        <v>#N/A</v>
      </c>
      <c r="Z12885" s="37"/>
      <c r="AA12885" s="37"/>
    </row>
    <row r="12886" spans="20:27">
      <c r="T12886" s="26">
        <v>12866</v>
      </c>
      <c r="U12886" s="26" t="e">
        <f t="shared" ref="U12886:U12949" si="1014">IF(MAX(D$20:D$64)&lt;T12886,(#N/A),T12886)</f>
        <v>#N/A</v>
      </c>
      <c r="V12886" s="36" t="e">
        <f t="shared" si="1011"/>
        <v>#N/A</v>
      </c>
      <c r="W12886" s="29" t="e">
        <f t="shared" si="1013"/>
        <v>#N/A</v>
      </c>
      <c r="X12886" s="37" t="e">
        <f t="shared" si="1012"/>
        <v>#N/A</v>
      </c>
      <c r="Y12886" s="37" t="e">
        <f t="shared" si="1010"/>
        <v>#N/A</v>
      </c>
      <c r="Z12886" s="37"/>
      <c r="AA12886" s="37"/>
    </row>
    <row r="12887" spans="20:27">
      <c r="T12887" s="26">
        <v>12867</v>
      </c>
      <c r="U12887" s="26" t="e">
        <f t="shared" si="1014"/>
        <v>#N/A</v>
      </c>
      <c r="V12887" s="36" t="e">
        <f t="shared" si="1011"/>
        <v>#N/A</v>
      </c>
      <c r="W12887" s="29" t="e">
        <f t="shared" si="1013"/>
        <v>#N/A</v>
      </c>
      <c r="X12887" s="37" t="e">
        <f t="shared" si="1012"/>
        <v>#N/A</v>
      </c>
      <c r="Y12887" s="37" t="e">
        <f t="shared" si="1010"/>
        <v>#N/A</v>
      </c>
      <c r="Z12887" s="37"/>
      <c r="AA12887" s="37"/>
    </row>
    <row r="12888" spans="20:27">
      <c r="T12888" s="26">
        <v>12868</v>
      </c>
      <c r="U12888" s="26" t="e">
        <f t="shared" si="1014"/>
        <v>#N/A</v>
      </c>
      <c r="V12888" s="36" t="e">
        <f t="shared" si="1011"/>
        <v>#N/A</v>
      </c>
      <c r="W12888" s="29" t="e">
        <f t="shared" si="1013"/>
        <v>#N/A</v>
      </c>
      <c r="X12888" s="37" t="e">
        <f t="shared" si="1012"/>
        <v>#N/A</v>
      </c>
      <c r="Y12888" s="37" t="e">
        <f t="shared" si="1010"/>
        <v>#N/A</v>
      </c>
      <c r="Z12888" s="37"/>
      <c r="AA12888" s="37"/>
    </row>
    <row r="12889" spans="20:27">
      <c r="T12889" s="26">
        <v>12869</v>
      </c>
      <c r="U12889" s="26" t="e">
        <f t="shared" si="1014"/>
        <v>#N/A</v>
      </c>
      <c r="V12889" s="36" t="e">
        <f t="shared" si="1011"/>
        <v>#N/A</v>
      </c>
      <c r="W12889" s="29" t="e">
        <f t="shared" si="1013"/>
        <v>#N/A</v>
      </c>
      <c r="X12889" s="37" t="e">
        <f t="shared" si="1012"/>
        <v>#N/A</v>
      </c>
      <c r="Y12889" s="37" t="e">
        <f t="shared" si="1010"/>
        <v>#N/A</v>
      </c>
      <c r="Z12889" s="37"/>
      <c r="AA12889" s="37"/>
    </row>
    <row r="12890" spans="20:27">
      <c r="T12890" s="26">
        <v>12870</v>
      </c>
      <c r="U12890" s="26" t="e">
        <f t="shared" si="1014"/>
        <v>#N/A</v>
      </c>
      <c r="V12890" s="36" t="e">
        <f t="shared" si="1011"/>
        <v>#N/A</v>
      </c>
      <c r="W12890" s="29" t="e">
        <f t="shared" si="1013"/>
        <v>#N/A</v>
      </c>
      <c r="X12890" s="37" t="e">
        <f t="shared" si="1012"/>
        <v>#N/A</v>
      </c>
      <c r="Y12890" s="37" t="e">
        <f t="shared" si="1010"/>
        <v>#N/A</v>
      </c>
      <c r="Z12890" s="37"/>
      <c r="AA12890" s="37"/>
    </row>
    <row r="12891" spans="20:27">
      <c r="T12891" s="26">
        <v>12871</v>
      </c>
      <c r="U12891" s="26" t="e">
        <f t="shared" si="1014"/>
        <v>#N/A</v>
      </c>
      <c r="V12891" s="36" t="e">
        <f t="shared" si="1011"/>
        <v>#N/A</v>
      </c>
      <c r="W12891" s="29" t="e">
        <f t="shared" si="1013"/>
        <v>#N/A</v>
      </c>
      <c r="X12891" s="37" t="e">
        <f t="shared" si="1012"/>
        <v>#N/A</v>
      </c>
      <c r="Y12891" s="37" t="e">
        <f t="shared" si="1010"/>
        <v>#N/A</v>
      </c>
      <c r="Z12891" s="37"/>
      <c r="AA12891" s="37"/>
    </row>
    <row r="12892" spans="20:27">
      <c r="T12892" s="26">
        <v>12872</v>
      </c>
      <c r="U12892" s="26" t="e">
        <f t="shared" si="1014"/>
        <v>#N/A</v>
      </c>
      <c r="V12892" s="36" t="e">
        <f t="shared" si="1011"/>
        <v>#N/A</v>
      </c>
      <c r="W12892" s="29" t="e">
        <f t="shared" si="1013"/>
        <v>#N/A</v>
      </c>
      <c r="X12892" s="37" t="e">
        <f t="shared" si="1012"/>
        <v>#N/A</v>
      </c>
      <c r="Y12892" s="37" t="e">
        <f t="shared" si="1010"/>
        <v>#N/A</v>
      </c>
      <c r="Z12892" s="37"/>
      <c r="AA12892" s="37"/>
    </row>
    <row r="12893" spans="20:27">
      <c r="T12893" s="26">
        <v>12873</v>
      </c>
      <c r="U12893" s="26" t="e">
        <f t="shared" si="1014"/>
        <v>#N/A</v>
      </c>
      <c r="V12893" s="36" t="e">
        <f t="shared" si="1011"/>
        <v>#N/A</v>
      </c>
      <c r="W12893" s="29" t="e">
        <f t="shared" si="1013"/>
        <v>#N/A</v>
      </c>
      <c r="X12893" s="37" t="e">
        <f t="shared" si="1012"/>
        <v>#N/A</v>
      </c>
      <c r="Y12893" s="37" t="e">
        <f t="shared" si="1010"/>
        <v>#N/A</v>
      </c>
      <c r="Z12893" s="37"/>
      <c r="AA12893" s="37"/>
    </row>
    <row r="12894" spans="20:27">
      <c r="T12894" s="26">
        <v>12874</v>
      </c>
      <c r="U12894" s="26" t="e">
        <f t="shared" si="1014"/>
        <v>#N/A</v>
      </c>
      <c r="V12894" s="36" t="e">
        <f t="shared" si="1011"/>
        <v>#N/A</v>
      </c>
      <c r="W12894" s="29" t="e">
        <f t="shared" si="1013"/>
        <v>#N/A</v>
      </c>
      <c r="X12894" s="37" t="e">
        <f t="shared" si="1012"/>
        <v>#N/A</v>
      </c>
      <c r="Y12894" s="37" t="e">
        <f t="shared" si="1010"/>
        <v>#N/A</v>
      </c>
      <c r="Z12894" s="37"/>
      <c r="AA12894" s="37"/>
    </row>
    <row r="12895" spans="20:27">
      <c r="T12895" s="26">
        <v>12875</v>
      </c>
      <c r="U12895" s="26" t="e">
        <f t="shared" si="1014"/>
        <v>#N/A</v>
      </c>
      <c r="V12895" s="36" t="e">
        <f t="shared" si="1011"/>
        <v>#N/A</v>
      </c>
      <c r="W12895" s="29" t="e">
        <f t="shared" si="1013"/>
        <v>#N/A</v>
      </c>
      <c r="X12895" s="37" t="e">
        <f t="shared" si="1012"/>
        <v>#N/A</v>
      </c>
      <c r="Y12895" s="37" t="e">
        <f t="shared" ref="Y12895:Y12958" si="1015">IF(($K$60+15)&gt;T12895,K$23*EXP(M$22*LOG(T12895/O$23)),(#N/A))</f>
        <v>#N/A</v>
      </c>
      <c r="Z12895" s="37"/>
      <c r="AA12895" s="37"/>
    </row>
    <row r="12896" spans="20:27">
      <c r="T12896" s="26">
        <v>12876</v>
      </c>
      <c r="U12896" s="26" t="e">
        <f t="shared" si="1014"/>
        <v>#N/A</v>
      </c>
      <c r="V12896" s="36" t="e">
        <f t="shared" si="1011"/>
        <v>#N/A</v>
      </c>
      <c r="W12896" s="29" t="e">
        <f t="shared" si="1013"/>
        <v>#N/A</v>
      </c>
      <c r="X12896" s="37" t="e">
        <f t="shared" si="1012"/>
        <v>#N/A</v>
      </c>
      <c r="Y12896" s="37" t="e">
        <f t="shared" si="1015"/>
        <v>#N/A</v>
      </c>
      <c r="Z12896" s="37"/>
      <c r="AA12896" s="37"/>
    </row>
    <row r="12897" spans="20:27">
      <c r="T12897" s="26">
        <v>12877</v>
      </c>
      <c r="U12897" s="26" t="e">
        <f t="shared" si="1014"/>
        <v>#N/A</v>
      </c>
      <c r="V12897" s="36" t="e">
        <f t="shared" si="1011"/>
        <v>#N/A</v>
      </c>
      <c r="W12897" s="29" t="e">
        <f t="shared" si="1013"/>
        <v>#N/A</v>
      </c>
      <c r="X12897" s="37" t="e">
        <f t="shared" si="1012"/>
        <v>#N/A</v>
      </c>
      <c r="Y12897" s="37" t="e">
        <f t="shared" si="1015"/>
        <v>#N/A</v>
      </c>
      <c r="Z12897" s="37"/>
      <c r="AA12897" s="37"/>
    </row>
    <row r="12898" spans="20:27">
      <c r="T12898" s="26">
        <v>12878</v>
      </c>
      <c r="U12898" s="26" t="e">
        <f t="shared" si="1014"/>
        <v>#N/A</v>
      </c>
      <c r="V12898" s="36" t="e">
        <f t="shared" si="1011"/>
        <v>#N/A</v>
      </c>
      <c r="W12898" s="29" t="e">
        <f t="shared" si="1013"/>
        <v>#N/A</v>
      </c>
      <c r="X12898" s="37" t="e">
        <f t="shared" si="1012"/>
        <v>#N/A</v>
      </c>
      <c r="Y12898" s="37" t="e">
        <f t="shared" si="1015"/>
        <v>#N/A</v>
      </c>
      <c r="Z12898" s="37"/>
      <c r="AA12898" s="37"/>
    </row>
    <row r="12899" spans="20:27">
      <c r="T12899" s="26">
        <v>12879</v>
      </c>
      <c r="U12899" s="26" t="e">
        <f t="shared" si="1014"/>
        <v>#N/A</v>
      </c>
      <c r="V12899" s="36" t="e">
        <f t="shared" si="1011"/>
        <v>#N/A</v>
      </c>
      <c r="W12899" s="29" t="e">
        <f t="shared" si="1013"/>
        <v>#N/A</v>
      </c>
      <c r="X12899" s="37" t="e">
        <f t="shared" si="1012"/>
        <v>#N/A</v>
      </c>
      <c r="Y12899" s="37" t="e">
        <f t="shared" si="1015"/>
        <v>#N/A</v>
      </c>
      <c r="Z12899" s="37"/>
      <c r="AA12899" s="37"/>
    </row>
    <row r="12900" spans="20:27">
      <c r="T12900" s="26">
        <v>12880</v>
      </c>
      <c r="U12900" s="26" t="e">
        <f t="shared" si="1014"/>
        <v>#N/A</v>
      </c>
      <c r="V12900" s="36" t="e">
        <f t="shared" si="1011"/>
        <v>#N/A</v>
      </c>
      <c r="W12900" s="29" t="e">
        <f t="shared" si="1013"/>
        <v>#N/A</v>
      </c>
      <c r="X12900" s="37" t="e">
        <f t="shared" si="1012"/>
        <v>#N/A</v>
      </c>
      <c r="Y12900" s="37" t="e">
        <f t="shared" si="1015"/>
        <v>#N/A</v>
      </c>
      <c r="Z12900" s="37"/>
      <c r="AA12900" s="37"/>
    </row>
    <row r="12901" spans="20:27">
      <c r="T12901" s="26">
        <v>12881</v>
      </c>
      <c r="U12901" s="26" t="e">
        <f t="shared" si="1014"/>
        <v>#N/A</v>
      </c>
      <c r="V12901" s="36" t="e">
        <f t="shared" si="1011"/>
        <v>#N/A</v>
      </c>
      <c r="W12901" s="29" t="e">
        <f t="shared" si="1013"/>
        <v>#N/A</v>
      </c>
      <c r="X12901" s="37" t="e">
        <f t="shared" si="1012"/>
        <v>#N/A</v>
      </c>
      <c r="Y12901" s="37" t="e">
        <f t="shared" si="1015"/>
        <v>#N/A</v>
      </c>
      <c r="Z12901" s="37"/>
      <c r="AA12901" s="37"/>
    </row>
    <row r="12902" spans="20:27">
      <c r="T12902" s="26">
        <v>12882</v>
      </c>
      <c r="U12902" s="26" t="e">
        <f t="shared" si="1014"/>
        <v>#N/A</v>
      </c>
      <c r="V12902" s="36" t="e">
        <f t="shared" si="1011"/>
        <v>#N/A</v>
      </c>
      <c r="W12902" s="29" t="e">
        <f t="shared" si="1013"/>
        <v>#N/A</v>
      </c>
      <c r="X12902" s="37" t="e">
        <f t="shared" si="1012"/>
        <v>#N/A</v>
      </c>
      <c r="Y12902" s="37" t="e">
        <f t="shared" si="1015"/>
        <v>#N/A</v>
      </c>
      <c r="Z12902" s="37"/>
      <c r="AA12902" s="37"/>
    </row>
    <row r="12903" spans="20:27">
      <c r="T12903" s="26">
        <v>12883</v>
      </c>
      <c r="U12903" s="26" t="e">
        <f t="shared" si="1014"/>
        <v>#N/A</v>
      </c>
      <c r="V12903" s="36" t="e">
        <f t="shared" si="1011"/>
        <v>#N/A</v>
      </c>
      <c r="W12903" s="29" t="e">
        <f t="shared" si="1013"/>
        <v>#N/A</v>
      </c>
      <c r="X12903" s="37" t="e">
        <f t="shared" si="1012"/>
        <v>#N/A</v>
      </c>
      <c r="Y12903" s="37" t="e">
        <f t="shared" si="1015"/>
        <v>#N/A</v>
      </c>
      <c r="Z12903" s="37"/>
      <c r="AA12903" s="37"/>
    </row>
    <row r="12904" spans="20:27">
      <c r="T12904" s="26">
        <v>12884</v>
      </c>
      <c r="U12904" s="26" t="e">
        <f t="shared" si="1014"/>
        <v>#N/A</v>
      </c>
      <c r="V12904" s="36" t="e">
        <f t="shared" si="1011"/>
        <v>#N/A</v>
      </c>
      <c r="W12904" s="29" t="e">
        <f t="shared" si="1013"/>
        <v>#N/A</v>
      </c>
      <c r="X12904" s="37" t="e">
        <f t="shared" si="1012"/>
        <v>#N/A</v>
      </c>
      <c r="Y12904" s="37" t="e">
        <f t="shared" si="1015"/>
        <v>#N/A</v>
      </c>
      <c r="Z12904" s="37"/>
      <c r="AA12904" s="37"/>
    </row>
    <row r="12905" spans="20:27">
      <c r="T12905" s="26">
        <v>12885</v>
      </c>
      <c r="U12905" s="26" t="e">
        <f t="shared" si="1014"/>
        <v>#N/A</v>
      </c>
      <c r="V12905" s="36" t="e">
        <f t="shared" si="1011"/>
        <v>#N/A</v>
      </c>
      <c r="W12905" s="29" t="e">
        <f t="shared" si="1013"/>
        <v>#N/A</v>
      </c>
      <c r="X12905" s="37" t="e">
        <f t="shared" si="1012"/>
        <v>#N/A</v>
      </c>
      <c r="Y12905" s="37" t="e">
        <f t="shared" si="1015"/>
        <v>#N/A</v>
      </c>
      <c r="Z12905" s="37"/>
      <c r="AA12905" s="37"/>
    </row>
    <row r="12906" spans="20:27">
      <c r="T12906" s="26">
        <v>12886</v>
      </c>
      <c r="U12906" s="26" t="e">
        <f t="shared" si="1014"/>
        <v>#N/A</v>
      </c>
      <c r="V12906" s="36" t="e">
        <f t="shared" si="1011"/>
        <v>#N/A</v>
      </c>
      <c r="W12906" s="29" t="e">
        <f t="shared" si="1013"/>
        <v>#N/A</v>
      </c>
      <c r="X12906" s="37" t="e">
        <f t="shared" si="1012"/>
        <v>#N/A</v>
      </c>
      <c r="Y12906" s="37" t="e">
        <f t="shared" si="1015"/>
        <v>#N/A</v>
      </c>
      <c r="Z12906" s="37"/>
      <c r="AA12906" s="37"/>
    </row>
    <row r="12907" spans="20:27">
      <c r="T12907" s="26">
        <v>12887</v>
      </c>
      <c r="U12907" s="26" t="e">
        <f t="shared" si="1014"/>
        <v>#N/A</v>
      </c>
      <c r="V12907" s="36" t="e">
        <f t="shared" si="1011"/>
        <v>#N/A</v>
      </c>
      <c r="W12907" s="29" t="e">
        <f t="shared" si="1013"/>
        <v>#N/A</v>
      </c>
      <c r="X12907" s="37" t="e">
        <f t="shared" si="1012"/>
        <v>#N/A</v>
      </c>
      <c r="Y12907" s="37" t="e">
        <f t="shared" si="1015"/>
        <v>#N/A</v>
      </c>
      <c r="Z12907" s="37"/>
      <c r="AA12907" s="37"/>
    </row>
    <row r="12908" spans="20:27">
      <c r="T12908" s="26">
        <v>12888</v>
      </c>
      <c r="U12908" s="26" t="e">
        <f t="shared" si="1014"/>
        <v>#N/A</v>
      </c>
      <c r="V12908" s="36" t="e">
        <f t="shared" si="1011"/>
        <v>#N/A</v>
      </c>
      <c r="W12908" s="29" t="e">
        <f t="shared" si="1013"/>
        <v>#N/A</v>
      </c>
      <c r="X12908" s="37" t="e">
        <f t="shared" si="1012"/>
        <v>#N/A</v>
      </c>
      <c r="Y12908" s="37" t="e">
        <f t="shared" si="1015"/>
        <v>#N/A</v>
      </c>
      <c r="Z12908" s="37"/>
      <c r="AA12908" s="37"/>
    </row>
    <row r="12909" spans="20:27">
      <c r="T12909" s="26">
        <v>12889</v>
      </c>
      <c r="U12909" s="26" t="e">
        <f t="shared" si="1014"/>
        <v>#N/A</v>
      </c>
      <c r="V12909" s="36" t="e">
        <f t="shared" si="1011"/>
        <v>#N/A</v>
      </c>
      <c r="W12909" s="29" t="e">
        <f t="shared" si="1013"/>
        <v>#N/A</v>
      </c>
      <c r="X12909" s="37" t="e">
        <f t="shared" si="1012"/>
        <v>#N/A</v>
      </c>
      <c r="Y12909" s="37" t="e">
        <f t="shared" si="1015"/>
        <v>#N/A</v>
      </c>
      <c r="Z12909" s="37"/>
      <c r="AA12909" s="37"/>
    </row>
    <row r="12910" spans="20:27">
      <c r="T12910" s="26">
        <v>12890</v>
      </c>
      <c r="U12910" s="26" t="e">
        <f t="shared" si="1014"/>
        <v>#N/A</v>
      </c>
      <c r="V12910" s="36" t="e">
        <f t="shared" si="1011"/>
        <v>#N/A</v>
      </c>
      <c r="W12910" s="29" t="e">
        <f t="shared" si="1013"/>
        <v>#N/A</v>
      </c>
      <c r="X12910" s="37" t="e">
        <f t="shared" si="1012"/>
        <v>#N/A</v>
      </c>
      <c r="Y12910" s="37" t="e">
        <f t="shared" si="1015"/>
        <v>#N/A</v>
      </c>
      <c r="Z12910" s="37"/>
      <c r="AA12910" s="37"/>
    </row>
    <row r="12911" spans="20:27">
      <c r="T12911" s="26">
        <v>12891</v>
      </c>
      <c r="U12911" s="26" t="e">
        <f t="shared" si="1014"/>
        <v>#N/A</v>
      </c>
      <c r="V12911" s="36" t="e">
        <f t="shared" si="1011"/>
        <v>#N/A</v>
      </c>
      <c r="W12911" s="29" t="e">
        <f t="shared" si="1013"/>
        <v>#N/A</v>
      </c>
      <c r="X12911" s="37" t="e">
        <f t="shared" si="1012"/>
        <v>#N/A</v>
      </c>
      <c r="Y12911" s="37" t="e">
        <f t="shared" si="1015"/>
        <v>#N/A</v>
      </c>
      <c r="Z12911" s="37"/>
      <c r="AA12911" s="37"/>
    </row>
    <row r="12912" spans="20:27">
      <c r="T12912" s="26">
        <v>12892</v>
      </c>
      <c r="U12912" s="26" t="e">
        <f t="shared" si="1014"/>
        <v>#N/A</v>
      </c>
      <c r="V12912" s="36" t="e">
        <f t="shared" si="1011"/>
        <v>#N/A</v>
      </c>
      <c r="W12912" s="29" t="e">
        <f t="shared" si="1013"/>
        <v>#N/A</v>
      </c>
      <c r="X12912" s="37" t="e">
        <f t="shared" si="1012"/>
        <v>#N/A</v>
      </c>
      <c r="Y12912" s="37" t="e">
        <f t="shared" si="1015"/>
        <v>#N/A</v>
      </c>
      <c r="Z12912" s="37"/>
      <c r="AA12912" s="37"/>
    </row>
    <row r="12913" spans="20:27">
      <c r="T12913" s="26">
        <v>12893</v>
      </c>
      <c r="U12913" s="26" t="e">
        <f t="shared" si="1014"/>
        <v>#N/A</v>
      </c>
      <c r="V12913" s="36" t="e">
        <f t="shared" si="1011"/>
        <v>#N/A</v>
      </c>
      <c r="W12913" s="29" t="e">
        <f t="shared" si="1013"/>
        <v>#N/A</v>
      </c>
      <c r="X12913" s="37" t="e">
        <f t="shared" si="1012"/>
        <v>#N/A</v>
      </c>
      <c r="Y12913" s="37" t="e">
        <f t="shared" si="1015"/>
        <v>#N/A</v>
      </c>
      <c r="Z12913" s="37"/>
      <c r="AA12913" s="37"/>
    </row>
    <row r="12914" spans="20:27">
      <c r="T12914" s="26">
        <v>12894</v>
      </c>
      <c r="U12914" s="26" t="e">
        <f t="shared" si="1014"/>
        <v>#N/A</v>
      </c>
      <c r="V12914" s="36" t="e">
        <f t="shared" si="1011"/>
        <v>#N/A</v>
      </c>
      <c r="W12914" s="29" t="e">
        <f t="shared" si="1013"/>
        <v>#N/A</v>
      </c>
      <c r="X12914" s="37" t="e">
        <f t="shared" si="1012"/>
        <v>#N/A</v>
      </c>
      <c r="Y12914" s="37" t="e">
        <f t="shared" si="1015"/>
        <v>#N/A</v>
      </c>
      <c r="Z12914" s="37"/>
      <c r="AA12914" s="37"/>
    </row>
    <row r="12915" spans="20:27">
      <c r="T12915" s="26">
        <v>12895</v>
      </c>
      <c r="U12915" s="26" t="e">
        <f t="shared" si="1014"/>
        <v>#N/A</v>
      </c>
      <c r="V12915" s="36" t="e">
        <f t="shared" si="1011"/>
        <v>#N/A</v>
      </c>
      <c r="W12915" s="29" t="e">
        <f t="shared" si="1013"/>
        <v>#N/A</v>
      </c>
      <c r="X12915" s="37" t="e">
        <f t="shared" si="1012"/>
        <v>#N/A</v>
      </c>
      <c r="Y12915" s="37" t="e">
        <f t="shared" si="1015"/>
        <v>#N/A</v>
      </c>
      <c r="Z12915" s="37"/>
      <c r="AA12915" s="37"/>
    </row>
    <row r="12916" spans="20:27">
      <c r="T12916" s="26">
        <v>12896</v>
      </c>
      <c r="U12916" s="26" t="e">
        <f t="shared" si="1014"/>
        <v>#N/A</v>
      </c>
      <c r="V12916" s="36" t="e">
        <f t="shared" si="1011"/>
        <v>#N/A</v>
      </c>
      <c r="W12916" s="29" t="e">
        <f t="shared" si="1013"/>
        <v>#N/A</v>
      </c>
      <c r="X12916" s="37" t="e">
        <f t="shared" si="1012"/>
        <v>#N/A</v>
      </c>
      <c r="Y12916" s="37" t="e">
        <f t="shared" si="1015"/>
        <v>#N/A</v>
      </c>
      <c r="Z12916" s="37"/>
      <c r="AA12916" s="37"/>
    </row>
    <row r="12917" spans="20:27">
      <c r="T12917" s="26">
        <v>12897</v>
      </c>
      <c r="U12917" s="26" t="e">
        <f t="shared" si="1014"/>
        <v>#N/A</v>
      </c>
      <c r="V12917" s="36" t="e">
        <f t="shared" si="1011"/>
        <v>#N/A</v>
      </c>
      <c r="W12917" s="29" t="e">
        <f t="shared" si="1013"/>
        <v>#N/A</v>
      </c>
      <c r="X12917" s="37" t="e">
        <f t="shared" si="1012"/>
        <v>#N/A</v>
      </c>
      <c r="Y12917" s="37" t="e">
        <f t="shared" si="1015"/>
        <v>#N/A</v>
      </c>
      <c r="Z12917" s="37"/>
      <c r="AA12917" s="37"/>
    </row>
    <row r="12918" spans="20:27">
      <c r="T12918" s="26">
        <v>12898</v>
      </c>
      <c r="U12918" s="26" t="e">
        <f t="shared" si="1014"/>
        <v>#N/A</v>
      </c>
      <c r="V12918" s="36" t="e">
        <f t="shared" si="1011"/>
        <v>#N/A</v>
      </c>
      <c r="W12918" s="29" t="e">
        <f t="shared" si="1013"/>
        <v>#N/A</v>
      </c>
      <c r="X12918" s="37" t="e">
        <f t="shared" si="1012"/>
        <v>#N/A</v>
      </c>
      <c r="Y12918" s="37" t="e">
        <f t="shared" si="1015"/>
        <v>#N/A</v>
      </c>
      <c r="Z12918" s="37"/>
      <c r="AA12918" s="37"/>
    </row>
    <row r="12919" spans="20:27">
      <c r="T12919" s="26">
        <v>12899</v>
      </c>
      <c r="U12919" s="26" t="e">
        <f t="shared" si="1014"/>
        <v>#N/A</v>
      </c>
      <c r="V12919" s="36" t="e">
        <f t="shared" si="1011"/>
        <v>#N/A</v>
      </c>
      <c r="W12919" s="29" t="e">
        <f t="shared" si="1013"/>
        <v>#N/A</v>
      </c>
      <c r="X12919" s="37" t="e">
        <f t="shared" si="1012"/>
        <v>#N/A</v>
      </c>
      <c r="Y12919" s="37" t="e">
        <f t="shared" si="1015"/>
        <v>#N/A</v>
      </c>
      <c r="Z12919" s="37"/>
      <c r="AA12919" s="37"/>
    </row>
    <row r="12920" spans="20:27">
      <c r="T12920" s="26">
        <v>12900</v>
      </c>
      <c r="U12920" s="26" t="e">
        <f t="shared" si="1014"/>
        <v>#N/A</v>
      </c>
      <c r="V12920" s="36" t="e">
        <f t="shared" si="1011"/>
        <v>#N/A</v>
      </c>
      <c r="W12920" s="29" t="e">
        <f t="shared" si="1013"/>
        <v>#N/A</v>
      </c>
      <c r="X12920" s="37" t="e">
        <f t="shared" si="1012"/>
        <v>#N/A</v>
      </c>
      <c r="Y12920" s="37" t="e">
        <f t="shared" si="1015"/>
        <v>#N/A</v>
      </c>
      <c r="Z12920" s="37"/>
      <c r="AA12920" s="37"/>
    </row>
    <row r="12921" spans="20:27">
      <c r="T12921" s="26">
        <v>12901</v>
      </c>
      <c r="U12921" s="26" t="e">
        <f t="shared" si="1014"/>
        <v>#N/A</v>
      </c>
      <c r="V12921" s="36" t="e">
        <f t="shared" si="1011"/>
        <v>#N/A</v>
      </c>
      <c r="W12921" s="29" t="e">
        <f t="shared" si="1013"/>
        <v>#N/A</v>
      </c>
      <c r="X12921" s="37" t="e">
        <f t="shared" si="1012"/>
        <v>#N/A</v>
      </c>
      <c r="Y12921" s="37" t="e">
        <f t="shared" si="1015"/>
        <v>#N/A</v>
      </c>
      <c r="Z12921" s="37"/>
      <c r="AA12921" s="37"/>
    </row>
    <row r="12922" spans="20:27">
      <c r="T12922" s="26">
        <v>12902</v>
      </c>
      <c r="U12922" s="26" t="e">
        <f t="shared" si="1014"/>
        <v>#N/A</v>
      </c>
      <c r="V12922" s="36" t="e">
        <f t="shared" si="1011"/>
        <v>#N/A</v>
      </c>
      <c r="W12922" s="29" t="e">
        <f t="shared" si="1013"/>
        <v>#N/A</v>
      </c>
      <c r="X12922" s="37" t="e">
        <f t="shared" si="1012"/>
        <v>#N/A</v>
      </c>
      <c r="Y12922" s="37" t="e">
        <f t="shared" si="1015"/>
        <v>#N/A</v>
      </c>
      <c r="Z12922" s="37"/>
      <c r="AA12922" s="37"/>
    </row>
    <row r="12923" spans="20:27">
      <c r="T12923" s="26">
        <v>12903</v>
      </c>
      <c r="U12923" s="26" t="e">
        <f t="shared" si="1014"/>
        <v>#N/A</v>
      </c>
      <c r="V12923" s="36" t="e">
        <f t="shared" si="1011"/>
        <v>#N/A</v>
      </c>
      <c r="W12923" s="29" t="e">
        <f t="shared" si="1013"/>
        <v>#N/A</v>
      </c>
      <c r="X12923" s="37" t="e">
        <f t="shared" si="1012"/>
        <v>#N/A</v>
      </c>
      <c r="Y12923" s="37" t="e">
        <f t="shared" si="1015"/>
        <v>#N/A</v>
      </c>
      <c r="Z12923" s="37"/>
      <c r="AA12923" s="37"/>
    </row>
    <row r="12924" spans="20:27">
      <c r="T12924" s="26">
        <v>12904</v>
      </c>
      <c r="U12924" s="26" t="e">
        <f t="shared" si="1014"/>
        <v>#N/A</v>
      </c>
      <c r="V12924" s="36" t="e">
        <f t="shared" si="1011"/>
        <v>#N/A</v>
      </c>
      <c r="W12924" s="29" t="e">
        <f t="shared" si="1013"/>
        <v>#N/A</v>
      </c>
      <c r="X12924" s="37" t="e">
        <f t="shared" si="1012"/>
        <v>#N/A</v>
      </c>
      <c r="Y12924" s="37" t="e">
        <f t="shared" si="1015"/>
        <v>#N/A</v>
      </c>
      <c r="Z12924" s="37"/>
      <c r="AA12924" s="37"/>
    </row>
    <row r="12925" spans="20:27">
      <c r="T12925" s="26">
        <v>12905</v>
      </c>
      <c r="U12925" s="26" t="e">
        <f t="shared" si="1014"/>
        <v>#N/A</v>
      </c>
      <c r="V12925" s="36" t="e">
        <f t="shared" si="1011"/>
        <v>#N/A</v>
      </c>
      <c r="W12925" s="29" t="e">
        <f t="shared" si="1013"/>
        <v>#N/A</v>
      </c>
      <c r="X12925" s="37" t="e">
        <f t="shared" si="1012"/>
        <v>#N/A</v>
      </c>
      <c r="Y12925" s="37" t="e">
        <f t="shared" si="1015"/>
        <v>#N/A</v>
      </c>
      <c r="Z12925" s="37"/>
      <c r="AA12925" s="37"/>
    </row>
    <row r="12926" spans="20:27">
      <c r="T12926" s="26">
        <v>12906</v>
      </c>
      <c r="U12926" s="26" t="e">
        <f t="shared" si="1014"/>
        <v>#N/A</v>
      </c>
      <c r="V12926" s="36" t="e">
        <f t="shared" si="1011"/>
        <v>#N/A</v>
      </c>
      <c r="W12926" s="29" t="e">
        <f t="shared" si="1013"/>
        <v>#N/A</v>
      </c>
      <c r="X12926" s="37" t="e">
        <f t="shared" si="1012"/>
        <v>#N/A</v>
      </c>
      <c r="Y12926" s="37" t="e">
        <f t="shared" si="1015"/>
        <v>#N/A</v>
      </c>
      <c r="Z12926" s="37"/>
      <c r="AA12926" s="37"/>
    </row>
    <row r="12927" spans="20:27">
      <c r="T12927" s="26">
        <v>12907</v>
      </c>
      <c r="U12927" s="26" t="e">
        <f t="shared" si="1014"/>
        <v>#N/A</v>
      </c>
      <c r="V12927" s="36" t="e">
        <f t="shared" si="1011"/>
        <v>#N/A</v>
      </c>
      <c r="W12927" s="29" t="e">
        <f t="shared" si="1013"/>
        <v>#N/A</v>
      </c>
      <c r="X12927" s="37" t="e">
        <f t="shared" si="1012"/>
        <v>#N/A</v>
      </c>
      <c r="Y12927" s="37" t="e">
        <f t="shared" si="1015"/>
        <v>#N/A</v>
      </c>
      <c r="Z12927" s="37"/>
      <c r="AA12927" s="37"/>
    </row>
    <row r="12928" spans="20:27">
      <c r="T12928" s="26">
        <v>12908</v>
      </c>
      <c r="U12928" s="26" t="e">
        <f t="shared" si="1014"/>
        <v>#N/A</v>
      </c>
      <c r="V12928" s="36" t="e">
        <f t="shared" si="1011"/>
        <v>#N/A</v>
      </c>
      <c r="W12928" s="29" t="e">
        <f t="shared" si="1013"/>
        <v>#N/A</v>
      </c>
      <c r="X12928" s="37" t="e">
        <f t="shared" si="1012"/>
        <v>#N/A</v>
      </c>
      <c r="Y12928" s="37" t="e">
        <f t="shared" si="1015"/>
        <v>#N/A</v>
      </c>
      <c r="Z12928" s="37"/>
      <c r="AA12928" s="37"/>
    </row>
    <row r="12929" spans="20:27">
      <c r="T12929" s="26">
        <v>12909</v>
      </c>
      <c r="U12929" s="26" t="e">
        <f t="shared" si="1014"/>
        <v>#N/A</v>
      </c>
      <c r="V12929" s="36" t="e">
        <f t="shared" si="1011"/>
        <v>#N/A</v>
      </c>
      <c r="W12929" s="29" t="e">
        <f t="shared" si="1013"/>
        <v>#N/A</v>
      </c>
      <c r="X12929" s="37" t="e">
        <f t="shared" si="1012"/>
        <v>#N/A</v>
      </c>
      <c r="Y12929" s="37" t="e">
        <f t="shared" si="1015"/>
        <v>#N/A</v>
      </c>
      <c r="Z12929" s="37"/>
      <c r="AA12929" s="37"/>
    </row>
    <row r="12930" spans="20:27">
      <c r="T12930" s="26">
        <v>12910</v>
      </c>
      <c r="U12930" s="26" t="e">
        <f t="shared" si="1014"/>
        <v>#N/A</v>
      </c>
      <c r="V12930" s="36" t="e">
        <f t="shared" si="1011"/>
        <v>#N/A</v>
      </c>
      <c r="W12930" s="29" t="e">
        <f t="shared" si="1013"/>
        <v>#N/A</v>
      </c>
      <c r="X12930" s="37" t="e">
        <f t="shared" si="1012"/>
        <v>#N/A</v>
      </c>
      <c r="Y12930" s="37" t="e">
        <f t="shared" si="1015"/>
        <v>#N/A</v>
      </c>
      <c r="Z12930" s="37"/>
      <c r="AA12930" s="37"/>
    </row>
    <row r="12931" spans="20:27">
      <c r="T12931" s="26">
        <v>12911</v>
      </c>
      <c r="U12931" s="26" t="e">
        <f t="shared" si="1014"/>
        <v>#N/A</v>
      </c>
      <c r="V12931" s="36" t="e">
        <f t="shared" si="1011"/>
        <v>#N/A</v>
      </c>
      <c r="W12931" s="29" t="e">
        <f t="shared" si="1013"/>
        <v>#N/A</v>
      </c>
      <c r="X12931" s="37" t="e">
        <f t="shared" si="1012"/>
        <v>#N/A</v>
      </c>
      <c r="Y12931" s="37" t="e">
        <f t="shared" si="1015"/>
        <v>#N/A</v>
      </c>
      <c r="Z12931" s="37"/>
      <c r="AA12931" s="37"/>
    </row>
    <row r="12932" spans="20:27">
      <c r="T12932" s="26">
        <v>12912</v>
      </c>
      <c r="U12932" s="26" t="e">
        <f t="shared" si="1014"/>
        <v>#N/A</v>
      </c>
      <c r="V12932" s="36" t="e">
        <f t="shared" si="1011"/>
        <v>#N/A</v>
      </c>
      <c r="W12932" s="29" t="e">
        <f t="shared" si="1013"/>
        <v>#N/A</v>
      </c>
      <c r="X12932" s="37" t="e">
        <f t="shared" si="1012"/>
        <v>#N/A</v>
      </c>
      <c r="Y12932" s="37" t="e">
        <f t="shared" si="1015"/>
        <v>#N/A</v>
      </c>
      <c r="Z12932" s="37"/>
      <c r="AA12932" s="37"/>
    </row>
    <row r="12933" spans="20:27">
      <c r="T12933" s="26">
        <v>12913</v>
      </c>
      <c r="U12933" s="26" t="e">
        <f t="shared" si="1014"/>
        <v>#N/A</v>
      </c>
      <c r="V12933" s="36" t="e">
        <f t="shared" si="1011"/>
        <v>#N/A</v>
      </c>
      <c r="W12933" s="29" t="e">
        <f t="shared" si="1013"/>
        <v>#N/A</v>
      </c>
      <c r="X12933" s="37" t="e">
        <f t="shared" si="1012"/>
        <v>#N/A</v>
      </c>
      <c r="Y12933" s="37" t="e">
        <f t="shared" si="1015"/>
        <v>#N/A</v>
      </c>
      <c r="Z12933" s="37"/>
      <c r="AA12933" s="37"/>
    </row>
    <row r="12934" spans="20:27">
      <c r="T12934" s="26">
        <v>12914</v>
      </c>
      <c r="U12934" s="26" t="e">
        <f t="shared" si="1014"/>
        <v>#N/A</v>
      </c>
      <c r="V12934" s="36" t="e">
        <f t="shared" si="1011"/>
        <v>#N/A</v>
      </c>
      <c r="W12934" s="29" t="e">
        <f t="shared" si="1013"/>
        <v>#N/A</v>
      </c>
      <c r="X12934" s="37" t="e">
        <f t="shared" si="1012"/>
        <v>#N/A</v>
      </c>
      <c r="Y12934" s="37" t="e">
        <f t="shared" si="1015"/>
        <v>#N/A</v>
      </c>
      <c r="Z12934" s="37"/>
      <c r="AA12934" s="37"/>
    </row>
    <row r="12935" spans="20:27">
      <c r="T12935" s="26">
        <v>12915</v>
      </c>
      <c r="U12935" s="26" t="e">
        <f t="shared" si="1014"/>
        <v>#N/A</v>
      </c>
      <c r="V12935" s="36" t="e">
        <f t="shared" si="1011"/>
        <v>#N/A</v>
      </c>
      <c r="W12935" s="29" t="e">
        <f t="shared" si="1013"/>
        <v>#N/A</v>
      </c>
      <c r="X12935" s="37" t="e">
        <f t="shared" si="1012"/>
        <v>#N/A</v>
      </c>
      <c r="Y12935" s="37" t="e">
        <f t="shared" si="1015"/>
        <v>#N/A</v>
      </c>
      <c r="Z12935" s="37"/>
      <c r="AA12935" s="37"/>
    </row>
    <row r="12936" spans="20:27">
      <c r="T12936" s="26">
        <v>12916</v>
      </c>
      <c r="U12936" s="26" t="e">
        <f t="shared" si="1014"/>
        <v>#N/A</v>
      </c>
      <c r="V12936" s="36" t="e">
        <f t="shared" ref="V12936:V12999" si="1016">K$23*EXP(M$22*LOG(T12936/O$23))</f>
        <v>#N/A</v>
      </c>
      <c r="W12936" s="29" t="e">
        <f t="shared" si="1013"/>
        <v>#N/A</v>
      </c>
      <c r="X12936" s="37" t="e">
        <f t="shared" ref="X12936:X12999" si="1017">IF(($K$60+15)&gt;T12936,T12936,(#N/A))</f>
        <v>#N/A</v>
      </c>
      <c r="Y12936" s="37" t="e">
        <f t="shared" si="1015"/>
        <v>#N/A</v>
      </c>
      <c r="Z12936" s="37"/>
      <c r="AA12936" s="37"/>
    </row>
    <row r="12937" spans="20:27">
      <c r="T12937" s="26">
        <v>12917</v>
      </c>
      <c r="U12937" s="26" t="e">
        <f t="shared" si="1014"/>
        <v>#N/A</v>
      </c>
      <c r="V12937" s="36" t="e">
        <f t="shared" si="1016"/>
        <v>#N/A</v>
      </c>
      <c r="W12937" s="29" t="e">
        <f t="shared" si="1013"/>
        <v>#N/A</v>
      </c>
      <c r="X12937" s="37" t="e">
        <f t="shared" si="1017"/>
        <v>#N/A</v>
      </c>
      <c r="Y12937" s="37" t="e">
        <f t="shared" si="1015"/>
        <v>#N/A</v>
      </c>
      <c r="Z12937" s="37"/>
      <c r="AA12937" s="37"/>
    </row>
    <row r="12938" spans="20:27">
      <c r="T12938" s="26">
        <v>12918</v>
      </c>
      <c r="U12938" s="26" t="e">
        <f t="shared" si="1014"/>
        <v>#N/A</v>
      </c>
      <c r="V12938" s="36" t="e">
        <f t="shared" si="1016"/>
        <v>#N/A</v>
      </c>
      <c r="W12938" s="29" t="e">
        <f t="shared" si="1013"/>
        <v>#N/A</v>
      </c>
      <c r="X12938" s="37" t="e">
        <f t="shared" si="1017"/>
        <v>#N/A</v>
      </c>
      <c r="Y12938" s="37" t="e">
        <f t="shared" si="1015"/>
        <v>#N/A</v>
      </c>
      <c r="Z12938" s="37"/>
      <c r="AA12938" s="37"/>
    </row>
    <row r="12939" spans="20:27">
      <c r="T12939" s="26">
        <v>12919</v>
      </c>
      <c r="U12939" s="26" t="e">
        <f t="shared" si="1014"/>
        <v>#N/A</v>
      </c>
      <c r="V12939" s="36" t="e">
        <f t="shared" si="1016"/>
        <v>#N/A</v>
      </c>
      <c r="W12939" s="29" t="e">
        <f t="shared" si="1013"/>
        <v>#N/A</v>
      </c>
      <c r="X12939" s="37" t="e">
        <f t="shared" si="1017"/>
        <v>#N/A</v>
      </c>
      <c r="Y12939" s="37" t="e">
        <f t="shared" si="1015"/>
        <v>#N/A</v>
      </c>
      <c r="Z12939" s="37"/>
      <c r="AA12939" s="37"/>
    </row>
    <row r="12940" spans="20:27">
      <c r="T12940" s="26">
        <v>12920</v>
      </c>
      <c r="U12940" s="26" t="e">
        <f t="shared" si="1014"/>
        <v>#N/A</v>
      </c>
      <c r="V12940" s="36" t="e">
        <f t="shared" si="1016"/>
        <v>#N/A</v>
      </c>
      <c r="W12940" s="29" t="e">
        <f t="shared" si="1013"/>
        <v>#N/A</v>
      </c>
      <c r="X12940" s="37" t="e">
        <f t="shared" si="1017"/>
        <v>#N/A</v>
      </c>
      <c r="Y12940" s="37" t="e">
        <f t="shared" si="1015"/>
        <v>#N/A</v>
      </c>
      <c r="Z12940" s="37"/>
      <c r="AA12940" s="37"/>
    </row>
    <row r="12941" spans="20:27">
      <c r="T12941" s="26">
        <v>12921</v>
      </c>
      <c r="U12941" s="26" t="e">
        <f t="shared" si="1014"/>
        <v>#N/A</v>
      </c>
      <c r="V12941" s="36" t="e">
        <f t="shared" si="1016"/>
        <v>#N/A</v>
      </c>
      <c r="W12941" s="29" t="e">
        <f t="shared" si="1013"/>
        <v>#N/A</v>
      </c>
      <c r="X12941" s="37" t="e">
        <f t="shared" si="1017"/>
        <v>#N/A</v>
      </c>
      <c r="Y12941" s="37" t="e">
        <f t="shared" si="1015"/>
        <v>#N/A</v>
      </c>
      <c r="Z12941" s="37"/>
      <c r="AA12941" s="37"/>
    </row>
    <row r="12942" spans="20:27">
      <c r="T12942" s="26">
        <v>12922</v>
      </c>
      <c r="U12942" s="26" t="e">
        <f t="shared" si="1014"/>
        <v>#N/A</v>
      </c>
      <c r="V12942" s="36" t="e">
        <f t="shared" si="1016"/>
        <v>#N/A</v>
      </c>
      <c r="W12942" s="29" t="e">
        <f t="shared" si="1013"/>
        <v>#N/A</v>
      </c>
      <c r="X12942" s="37" t="e">
        <f t="shared" si="1017"/>
        <v>#N/A</v>
      </c>
      <c r="Y12942" s="37" t="e">
        <f t="shared" si="1015"/>
        <v>#N/A</v>
      </c>
      <c r="Z12942" s="37"/>
      <c r="AA12942" s="37"/>
    </row>
    <row r="12943" spans="20:27">
      <c r="T12943" s="26">
        <v>12923</v>
      </c>
      <c r="U12943" s="26" t="e">
        <f t="shared" si="1014"/>
        <v>#N/A</v>
      </c>
      <c r="V12943" s="36" t="e">
        <f t="shared" si="1016"/>
        <v>#N/A</v>
      </c>
      <c r="W12943" s="29" t="e">
        <f t="shared" si="1013"/>
        <v>#N/A</v>
      </c>
      <c r="X12943" s="37" t="e">
        <f t="shared" si="1017"/>
        <v>#N/A</v>
      </c>
      <c r="Y12943" s="37" t="e">
        <f t="shared" si="1015"/>
        <v>#N/A</v>
      </c>
      <c r="Z12943" s="37"/>
      <c r="AA12943" s="37"/>
    </row>
    <row r="12944" spans="20:27">
      <c r="T12944" s="26">
        <v>12924</v>
      </c>
      <c r="U12944" s="26" t="e">
        <f t="shared" si="1014"/>
        <v>#N/A</v>
      </c>
      <c r="V12944" s="36" t="e">
        <f t="shared" si="1016"/>
        <v>#N/A</v>
      </c>
      <c r="W12944" s="29" t="e">
        <f t="shared" si="1013"/>
        <v>#N/A</v>
      </c>
      <c r="X12944" s="37" t="e">
        <f t="shared" si="1017"/>
        <v>#N/A</v>
      </c>
      <c r="Y12944" s="37" t="e">
        <f t="shared" si="1015"/>
        <v>#N/A</v>
      </c>
      <c r="Z12944" s="37"/>
      <c r="AA12944" s="37"/>
    </row>
    <row r="12945" spans="20:27">
      <c r="T12945" s="26">
        <v>12925</v>
      </c>
      <c r="U12945" s="26" t="e">
        <f t="shared" si="1014"/>
        <v>#N/A</v>
      </c>
      <c r="V12945" s="36" t="e">
        <f t="shared" si="1016"/>
        <v>#N/A</v>
      </c>
      <c r="W12945" s="29" t="e">
        <f t="shared" si="1013"/>
        <v>#N/A</v>
      </c>
      <c r="X12945" s="37" t="e">
        <f t="shared" si="1017"/>
        <v>#N/A</v>
      </c>
      <c r="Y12945" s="37" t="e">
        <f t="shared" si="1015"/>
        <v>#N/A</v>
      </c>
      <c r="Z12945" s="37"/>
      <c r="AA12945" s="37"/>
    </row>
    <row r="12946" spans="20:27">
      <c r="T12946" s="26">
        <v>12926</v>
      </c>
      <c r="U12946" s="26" t="e">
        <f t="shared" si="1014"/>
        <v>#N/A</v>
      </c>
      <c r="V12946" s="36" t="e">
        <f t="shared" si="1016"/>
        <v>#N/A</v>
      </c>
      <c r="W12946" s="29" t="e">
        <f t="shared" si="1013"/>
        <v>#N/A</v>
      </c>
      <c r="X12946" s="37" t="e">
        <f t="shared" si="1017"/>
        <v>#N/A</v>
      </c>
      <c r="Y12946" s="37" t="e">
        <f t="shared" si="1015"/>
        <v>#N/A</v>
      </c>
      <c r="Z12946" s="37"/>
      <c r="AA12946" s="37"/>
    </row>
    <row r="12947" spans="20:27">
      <c r="T12947" s="26">
        <v>12927</v>
      </c>
      <c r="U12947" s="26" t="e">
        <f t="shared" si="1014"/>
        <v>#N/A</v>
      </c>
      <c r="V12947" s="36" t="e">
        <f t="shared" si="1016"/>
        <v>#N/A</v>
      </c>
      <c r="W12947" s="29" t="e">
        <f t="shared" si="1013"/>
        <v>#N/A</v>
      </c>
      <c r="X12947" s="37" t="e">
        <f t="shared" si="1017"/>
        <v>#N/A</v>
      </c>
      <c r="Y12947" s="37" t="e">
        <f t="shared" si="1015"/>
        <v>#N/A</v>
      </c>
      <c r="Z12947" s="37"/>
      <c r="AA12947" s="37"/>
    </row>
    <row r="12948" spans="20:27">
      <c r="T12948" s="26">
        <v>12928</v>
      </c>
      <c r="U12948" s="26" t="e">
        <f t="shared" si="1014"/>
        <v>#N/A</v>
      </c>
      <c r="V12948" s="36" t="e">
        <f t="shared" si="1016"/>
        <v>#N/A</v>
      </c>
      <c r="W12948" s="29" t="e">
        <f t="shared" si="1013"/>
        <v>#N/A</v>
      </c>
      <c r="X12948" s="37" t="e">
        <f t="shared" si="1017"/>
        <v>#N/A</v>
      </c>
      <c r="Y12948" s="37" t="e">
        <f t="shared" si="1015"/>
        <v>#N/A</v>
      </c>
      <c r="Z12948" s="37"/>
      <c r="AA12948" s="37"/>
    </row>
    <row r="12949" spans="20:27">
      <c r="T12949" s="26">
        <v>12929</v>
      </c>
      <c r="U12949" s="26" t="e">
        <f t="shared" si="1014"/>
        <v>#N/A</v>
      </c>
      <c r="V12949" s="36" t="e">
        <f t="shared" si="1016"/>
        <v>#N/A</v>
      </c>
      <c r="W12949" s="29" t="e">
        <f t="shared" ref="W12949:W13012" si="1018">IF(U12949="",(#N/A),V12949)</f>
        <v>#N/A</v>
      </c>
      <c r="X12949" s="37" t="e">
        <f t="shared" si="1017"/>
        <v>#N/A</v>
      </c>
      <c r="Y12949" s="37" t="e">
        <f t="shared" si="1015"/>
        <v>#N/A</v>
      </c>
      <c r="Z12949" s="37"/>
      <c r="AA12949" s="37"/>
    </row>
    <row r="12950" spans="20:27">
      <c r="T12950" s="26">
        <v>12930</v>
      </c>
      <c r="U12950" s="26" t="e">
        <f t="shared" ref="U12950:U13013" si="1019">IF(MAX(D$20:D$64)&lt;T12950,(#N/A),T12950)</f>
        <v>#N/A</v>
      </c>
      <c r="V12950" s="36" t="e">
        <f t="shared" si="1016"/>
        <v>#N/A</v>
      </c>
      <c r="W12950" s="29" t="e">
        <f t="shared" si="1018"/>
        <v>#N/A</v>
      </c>
      <c r="X12950" s="37" t="e">
        <f t="shared" si="1017"/>
        <v>#N/A</v>
      </c>
      <c r="Y12950" s="37" t="e">
        <f t="shared" si="1015"/>
        <v>#N/A</v>
      </c>
      <c r="Z12950" s="37"/>
      <c r="AA12950" s="37"/>
    </row>
    <row r="12951" spans="20:27">
      <c r="T12951" s="26">
        <v>12931</v>
      </c>
      <c r="U12951" s="26" t="e">
        <f t="shared" si="1019"/>
        <v>#N/A</v>
      </c>
      <c r="V12951" s="36" t="e">
        <f t="shared" si="1016"/>
        <v>#N/A</v>
      </c>
      <c r="W12951" s="29" t="e">
        <f t="shared" si="1018"/>
        <v>#N/A</v>
      </c>
      <c r="X12951" s="37" t="e">
        <f t="shared" si="1017"/>
        <v>#N/A</v>
      </c>
      <c r="Y12951" s="37" t="e">
        <f t="shared" si="1015"/>
        <v>#N/A</v>
      </c>
      <c r="Z12951" s="37"/>
      <c r="AA12951" s="37"/>
    </row>
    <row r="12952" spans="20:27">
      <c r="T12952" s="26">
        <v>12932</v>
      </c>
      <c r="U12952" s="26" t="e">
        <f t="shared" si="1019"/>
        <v>#N/A</v>
      </c>
      <c r="V12952" s="36" t="e">
        <f t="shared" si="1016"/>
        <v>#N/A</v>
      </c>
      <c r="W12952" s="29" t="e">
        <f t="shared" si="1018"/>
        <v>#N/A</v>
      </c>
      <c r="X12952" s="37" t="e">
        <f t="shared" si="1017"/>
        <v>#N/A</v>
      </c>
      <c r="Y12952" s="37" t="e">
        <f t="shared" si="1015"/>
        <v>#N/A</v>
      </c>
      <c r="Z12952" s="37"/>
      <c r="AA12952" s="37"/>
    </row>
    <row r="12953" spans="20:27">
      <c r="T12953" s="26">
        <v>12933</v>
      </c>
      <c r="U12953" s="26" t="e">
        <f t="shared" si="1019"/>
        <v>#N/A</v>
      </c>
      <c r="V12953" s="36" t="e">
        <f t="shared" si="1016"/>
        <v>#N/A</v>
      </c>
      <c r="W12953" s="29" t="e">
        <f t="shared" si="1018"/>
        <v>#N/A</v>
      </c>
      <c r="X12953" s="37" t="e">
        <f t="shared" si="1017"/>
        <v>#N/A</v>
      </c>
      <c r="Y12953" s="37" t="e">
        <f t="shared" si="1015"/>
        <v>#N/A</v>
      </c>
      <c r="Z12953" s="37"/>
      <c r="AA12953" s="37"/>
    </row>
    <row r="12954" spans="20:27">
      <c r="T12954" s="26">
        <v>12934</v>
      </c>
      <c r="U12954" s="26" t="e">
        <f t="shared" si="1019"/>
        <v>#N/A</v>
      </c>
      <c r="V12954" s="36" t="e">
        <f t="shared" si="1016"/>
        <v>#N/A</v>
      </c>
      <c r="W12954" s="29" t="e">
        <f t="shared" si="1018"/>
        <v>#N/A</v>
      </c>
      <c r="X12954" s="37" t="e">
        <f t="shared" si="1017"/>
        <v>#N/A</v>
      </c>
      <c r="Y12954" s="37" t="e">
        <f t="shared" si="1015"/>
        <v>#N/A</v>
      </c>
      <c r="Z12954" s="37"/>
      <c r="AA12954" s="37"/>
    </row>
    <row r="12955" spans="20:27">
      <c r="T12955" s="26">
        <v>12935</v>
      </c>
      <c r="U12955" s="26" t="e">
        <f t="shared" si="1019"/>
        <v>#N/A</v>
      </c>
      <c r="V12955" s="36" t="e">
        <f t="shared" si="1016"/>
        <v>#N/A</v>
      </c>
      <c r="W12955" s="29" t="e">
        <f t="shared" si="1018"/>
        <v>#N/A</v>
      </c>
      <c r="X12955" s="37" t="e">
        <f t="shared" si="1017"/>
        <v>#N/A</v>
      </c>
      <c r="Y12955" s="37" t="e">
        <f t="shared" si="1015"/>
        <v>#N/A</v>
      </c>
      <c r="Z12955" s="37"/>
      <c r="AA12955" s="37"/>
    </row>
    <row r="12956" spans="20:27">
      <c r="T12956" s="26">
        <v>12936</v>
      </c>
      <c r="U12956" s="26" t="e">
        <f t="shared" si="1019"/>
        <v>#N/A</v>
      </c>
      <c r="V12956" s="36" t="e">
        <f t="shared" si="1016"/>
        <v>#N/A</v>
      </c>
      <c r="W12956" s="29" t="e">
        <f t="shared" si="1018"/>
        <v>#N/A</v>
      </c>
      <c r="X12956" s="37" t="e">
        <f t="shared" si="1017"/>
        <v>#N/A</v>
      </c>
      <c r="Y12956" s="37" t="e">
        <f t="shared" si="1015"/>
        <v>#N/A</v>
      </c>
      <c r="Z12956" s="37"/>
      <c r="AA12956" s="37"/>
    </row>
    <row r="12957" spans="20:27">
      <c r="T12957" s="26">
        <v>12937</v>
      </c>
      <c r="U12957" s="26" t="e">
        <f t="shared" si="1019"/>
        <v>#N/A</v>
      </c>
      <c r="V12957" s="36" t="e">
        <f t="shared" si="1016"/>
        <v>#N/A</v>
      </c>
      <c r="W12957" s="29" t="e">
        <f t="shared" si="1018"/>
        <v>#N/A</v>
      </c>
      <c r="X12957" s="37" t="e">
        <f t="shared" si="1017"/>
        <v>#N/A</v>
      </c>
      <c r="Y12957" s="37" t="e">
        <f t="shared" si="1015"/>
        <v>#N/A</v>
      </c>
      <c r="Z12957" s="37"/>
      <c r="AA12957" s="37"/>
    </row>
    <row r="12958" spans="20:27">
      <c r="T12958" s="26">
        <v>12938</v>
      </c>
      <c r="U12958" s="26" t="e">
        <f t="shared" si="1019"/>
        <v>#N/A</v>
      </c>
      <c r="V12958" s="36" t="e">
        <f t="shared" si="1016"/>
        <v>#N/A</v>
      </c>
      <c r="W12958" s="29" t="e">
        <f t="shared" si="1018"/>
        <v>#N/A</v>
      </c>
      <c r="X12958" s="37" t="e">
        <f t="shared" si="1017"/>
        <v>#N/A</v>
      </c>
      <c r="Y12958" s="37" t="e">
        <f t="shared" si="1015"/>
        <v>#N/A</v>
      </c>
      <c r="Z12958" s="37"/>
      <c r="AA12958" s="37"/>
    </row>
    <row r="12959" spans="20:27">
      <c r="T12959" s="26">
        <v>12939</v>
      </c>
      <c r="U12959" s="26" t="e">
        <f t="shared" si="1019"/>
        <v>#N/A</v>
      </c>
      <c r="V12959" s="36" t="e">
        <f t="shared" si="1016"/>
        <v>#N/A</v>
      </c>
      <c r="W12959" s="29" t="e">
        <f t="shared" si="1018"/>
        <v>#N/A</v>
      </c>
      <c r="X12959" s="37" t="e">
        <f t="shared" si="1017"/>
        <v>#N/A</v>
      </c>
      <c r="Y12959" s="37" t="e">
        <f t="shared" ref="Y12959:Y13020" si="1020">IF(($K$60+15)&gt;T12959,K$23*EXP(M$22*LOG(T12959/O$23)),(#N/A))</f>
        <v>#N/A</v>
      </c>
      <c r="Z12959" s="37"/>
      <c r="AA12959" s="37"/>
    </row>
    <row r="12960" spans="20:27">
      <c r="T12960" s="26">
        <v>12940</v>
      </c>
      <c r="U12960" s="26" t="e">
        <f t="shared" si="1019"/>
        <v>#N/A</v>
      </c>
      <c r="V12960" s="36" t="e">
        <f t="shared" si="1016"/>
        <v>#N/A</v>
      </c>
      <c r="W12960" s="29" t="e">
        <f t="shared" si="1018"/>
        <v>#N/A</v>
      </c>
      <c r="X12960" s="37" t="e">
        <f t="shared" si="1017"/>
        <v>#N/A</v>
      </c>
      <c r="Y12960" s="37" t="e">
        <f t="shared" si="1020"/>
        <v>#N/A</v>
      </c>
      <c r="Z12960" s="37"/>
      <c r="AA12960" s="37"/>
    </row>
    <row r="12961" spans="20:27">
      <c r="T12961" s="26">
        <v>12941</v>
      </c>
      <c r="U12961" s="26" t="e">
        <f t="shared" si="1019"/>
        <v>#N/A</v>
      </c>
      <c r="V12961" s="36" t="e">
        <f t="shared" si="1016"/>
        <v>#N/A</v>
      </c>
      <c r="W12961" s="29" t="e">
        <f t="shared" si="1018"/>
        <v>#N/A</v>
      </c>
      <c r="X12961" s="37" t="e">
        <f t="shared" si="1017"/>
        <v>#N/A</v>
      </c>
      <c r="Y12961" s="37" t="e">
        <f t="shared" si="1020"/>
        <v>#N/A</v>
      </c>
      <c r="Z12961" s="37"/>
      <c r="AA12961" s="37"/>
    </row>
    <row r="12962" spans="20:27">
      <c r="T12962" s="26">
        <v>12942</v>
      </c>
      <c r="U12962" s="26" t="e">
        <f t="shared" si="1019"/>
        <v>#N/A</v>
      </c>
      <c r="V12962" s="36" t="e">
        <f t="shared" si="1016"/>
        <v>#N/A</v>
      </c>
      <c r="W12962" s="29" t="e">
        <f t="shared" si="1018"/>
        <v>#N/A</v>
      </c>
      <c r="X12962" s="37" t="e">
        <f t="shared" si="1017"/>
        <v>#N/A</v>
      </c>
      <c r="Y12962" s="37" t="e">
        <f t="shared" si="1020"/>
        <v>#N/A</v>
      </c>
      <c r="Z12962" s="37"/>
      <c r="AA12962" s="37"/>
    </row>
    <row r="12963" spans="20:27">
      <c r="T12963" s="26">
        <v>12943</v>
      </c>
      <c r="U12963" s="26" t="e">
        <f t="shared" si="1019"/>
        <v>#N/A</v>
      </c>
      <c r="V12963" s="36" t="e">
        <f t="shared" si="1016"/>
        <v>#N/A</v>
      </c>
      <c r="W12963" s="29" t="e">
        <f t="shared" si="1018"/>
        <v>#N/A</v>
      </c>
      <c r="X12963" s="37" t="e">
        <f t="shared" si="1017"/>
        <v>#N/A</v>
      </c>
      <c r="Y12963" s="37" t="e">
        <f t="shared" si="1020"/>
        <v>#N/A</v>
      </c>
      <c r="Z12963" s="37"/>
      <c r="AA12963" s="37"/>
    </row>
    <row r="12964" spans="20:27">
      <c r="T12964" s="26">
        <v>12944</v>
      </c>
      <c r="U12964" s="26" t="e">
        <f t="shared" si="1019"/>
        <v>#N/A</v>
      </c>
      <c r="V12964" s="36" t="e">
        <f t="shared" si="1016"/>
        <v>#N/A</v>
      </c>
      <c r="W12964" s="29" t="e">
        <f t="shared" si="1018"/>
        <v>#N/A</v>
      </c>
      <c r="X12964" s="37" t="e">
        <f t="shared" si="1017"/>
        <v>#N/A</v>
      </c>
      <c r="Y12964" s="37" t="e">
        <f t="shared" si="1020"/>
        <v>#N/A</v>
      </c>
      <c r="Z12964" s="37"/>
      <c r="AA12964" s="37"/>
    </row>
    <row r="12965" spans="20:27">
      <c r="T12965" s="26">
        <v>12945</v>
      </c>
      <c r="U12965" s="26" t="e">
        <f t="shared" si="1019"/>
        <v>#N/A</v>
      </c>
      <c r="V12965" s="36" t="e">
        <f t="shared" si="1016"/>
        <v>#N/A</v>
      </c>
      <c r="W12965" s="29" t="e">
        <f t="shared" si="1018"/>
        <v>#N/A</v>
      </c>
      <c r="X12965" s="37" t="e">
        <f t="shared" si="1017"/>
        <v>#N/A</v>
      </c>
      <c r="Y12965" s="37" t="e">
        <f t="shared" si="1020"/>
        <v>#N/A</v>
      </c>
      <c r="Z12965" s="37"/>
      <c r="AA12965" s="37"/>
    </row>
    <row r="12966" spans="20:27">
      <c r="T12966" s="26">
        <v>12946</v>
      </c>
      <c r="U12966" s="26" t="e">
        <f t="shared" si="1019"/>
        <v>#N/A</v>
      </c>
      <c r="V12966" s="36" t="e">
        <f t="shared" si="1016"/>
        <v>#N/A</v>
      </c>
      <c r="W12966" s="29" t="e">
        <f t="shared" si="1018"/>
        <v>#N/A</v>
      </c>
      <c r="X12966" s="37" t="e">
        <f t="shared" si="1017"/>
        <v>#N/A</v>
      </c>
      <c r="Y12966" s="37" t="e">
        <f t="shared" si="1020"/>
        <v>#N/A</v>
      </c>
      <c r="Z12966" s="37"/>
      <c r="AA12966" s="37"/>
    </row>
    <row r="12967" spans="20:27">
      <c r="T12967" s="26">
        <v>12947</v>
      </c>
      <c r="U12967" s="26" t="e">
        <f t="shared" si="1019"/>
        <v>#N/A</v>
      </c>
      <c r="V12967" s="36" t="e">
        <f t="shared" si="1016"/>
        <v>#N/A</v>
      </c>
      <c r="W12967" s="29" t="e">
        <f t="shared" si="1018"/>
        <v>#N/A</v>
      </c>
      <c r="X12967" s="37" t="e">
        <f t="shared" si="1017"/>
        <v>#N/A</v>
      </c>
      <c r="Y12967" s="37" t="e">
        <f t="shared" si="1020"/>
        <v>#N/A</v>
      </c>
      <c r="Z12967" s="37"/>
      <c r="AA12967" s="37"/>
    </row>
    <row r="12968" spans="20:27">
      <c r="T12968" s="26">
        <v>12948</v>
      </c>
      <c r="U12968" s="26" t="e">
        <f t="shared" si="1019"/>
        <v>#N/A</v>
      </c>
      <c r="V12968" s="36" t="e">
        <f t="shared" si="1016"/>
        <v>#N/A</v>
      </c>
      <c r="W12968" s="29" t="e">
        <f t="shared" si="1018"/>
        <v>#N/A</v>
      </c>
      <c r="X12968" s="37" t="e">
        <f t="shared" si="1017"/>
        <v>#N/A</v>
      </c>
      <c r="Y12968" s="37" t="e">
        <f t="shared" si="1020"/>
        <v>#N/A</v>
      </c>
      <c r="Z12968" s="37"/>
      <c r="AA12968" s="37"/>
    </row>
    <row r="12969" spans="20:27">
      <c r="T12969" s="26">
        <v>12949</v>
      </c>
      <c r="U12969" s="26" t="e">
        <f t="shared" si="1019"/>
        <v>#N/A</v>
      </c>
      <c r="V12969" s="36" t="e">
        <f t="shared" si="1016"/>
        <v>#N/A</v>
      </c>
      <c r="W12969" s="29" t="e">
        <f t="shared" si="1018"/>
        <v>#N/A</v>
      </c>
      <c r="X12969" s="37" t="e">
        <f t="shared" si="1017"/>
        <v>#N/A</v>
      </c>
      <c r="Y12969" s="37" t="e">
        <f t="shared" si="1020"/>
        <v>#N/A</v>
      </c>
      <c r="Z12969" s="37"/>
      <c r="AA12969" s="37"/>
    </row>
    <row r="12970" spans="20:27">
      <c r="T12970" s="26">
        <v>12950</v>
      </c>
      <c r="U12970" s="26" t="e">
        <f t="shared" si="1019"/>
        <v>#N/A</v>
      </c>
      <c r="V12970" s="36" t="e">
        <f t="shared" si="1016"/>
        <v>#N/A</v>
      </c>
      <c r="W12970" s="29" t="e">
        <f t="shared" si="1018"/>
        <v>#N/A</v>
      </c>
      <c r="X12970" s="37" t="e">
        <f t="shared" si="1017"/>
        <v>#N/A</v>
      </c>
      <c r="Y12970" s="37" t="e">
        <f t="shared" si="1020"/>
        <v>#N/A</v>
      </c>
      <c r="Z12970" s="37"/>
      <c r="AA12970" s="37"/>
    </row>
    <row r="12971" spans="20:27">
      <c r="T12971" s="26">
        <v>12951</v>
      </c>
      <c r="U12971" s="26" t="e">
        <f t="shared" si="1019"/>
        <v>#N/A</v>
      </c>
      <c r="V12971" s="36" t="e">
        <f t="shared" si="1016"/>
        <v>#N/A</v>
      </c>
      <c r="W12971" s="29" t="e">
        <f t="shared" si="1018"/>
        <v>#N/A</v>
      </c>
      <c r="X12971" s="37" t="e">
        <f t="shared" si="1017"/>
        <v>#N/A</v>
      </c>
      <c r="Y12971" s="37" t="e">
        <f t="shared" si="1020"/>
        <v>#N/A</v>
      </c>
      <c r="Z12971" s="37"/>
      <c r="AA12971" s="37"/>
    </row>
    <row r="12972" spans="20:27">
      <c r="T12972" s="26">
        <v>12952</v>
      </c>
      <c r="U12972" s="26" t="e">
        <f t="shared" si="1019"/>
        <v>#N/A</v>
      </c>
      <c r="V12972" s="36" t="e">
        <f t="shared" si="1016"/>
        <v>#N/A</v>
      </c>
      <c r="W12972" s="29" t="e">
        <f t="shared" si="1018"/>
        <v>#N/A</v>
      </c>
      <c r="X12972" s="37" t="e">
        <f t="shared" si="1017"/>
        <v>#N/A</v>
      </c>
      <c r="Y12972" s="37" t="e">
        <f t="shared" si="1020"/>
        <v>#N/A</v>
      </c>
      <c r="Z12972" s="37"/>
      <c r="AA12972" s="37"/>
    </row>
    <row r="12973" spans="20:27">
      <c r="T12973" s="26">
        <v>12953</v>
      </c>
      <c r="U12973" s="26" t="e">
        <f t="shared" si="1019"/>
        <v>#N/A</v>
      </c>
      <c r="V12973" s="36" t="e">
        <f t="shared" si="1016"/>
        <v>#N/A</v>
      </c>
      <c r="W12973" s="29" t="e">
        <f t="shared" si="1018"/>
        <v>#N/A</v>
      </c>
      <c r="X12973" s="37" t="e">
        <f t="shared" si="1017"/>
        <v>#N/A</v>
      </c>
      <c r="Y12973" s="37" t="e">
        <f t="shared" si="1020"/>
        <v>#N/A</v>
      </c>
      <c r="Z12973" s="37"/>
      <c r="AA12973" s="37"/>
    </row>
    <row r="12974" spans="20:27">
      <c r="T12974" s="26">
        <v>12954</v>
      </c>
      <c r="U12974" s="26" t="e">
        <f t="shared" si="1019"/>
        <v>#N/A</v>
      </c>
      <c r="V12974" s="36" t="e">
        <f t="shared" si="1016"/>
        <v>#N/A</v>
      </c>
      <c r="W12974" s="29" t="e">
        <f t="shared" si="1018"/>
        <v>#N/A</v>
      </c>
      <c r="X12974" s="37" t="e">
        <f t="shared" si="1017"/>
        <v>#N/A</v>
      </c>
      <c r="Y12974" s="37" t="e">
        <f t="shared" si="1020"/>
        <v>#N/A</v>
      </c>
      <c r="Z12974" s="37"/>
      <c r="AA12974" s="37"/>
    </row>
    <row r="12975" spans="20:27">
      <c r="T12975" s="26">
        <v>12955</v>
      </c>
      <c r="U12975" s="26" t="e">
        <f t="shared" si="1019"/>
        <v>#N/A</v>
      </c>
      <c r="V12975" s="36" t="e">
        <f t="shared" si="1016"/>
        <v>#N/A</v>
      </c>
      <c r="W12975" s="29" t="e">
        <f t="shared" si="1018"/>
        <v>#N/A</v>
      </c>
      <c r="X12975" s="37" t="e">
        <f t="shared" si="1017"/>
        <v>#N/A</v>
      </c>
      <c r="Y12975" s="37" t="e">
        <f t="shared" si="1020"/>
        <v>#N/A</v>
      </c>
      <c r="Z12975" s="37"/>
      <c r="AA12975" s="37"/>
    </row>
    <row r="12976" spans="20:27">
      <c r="T12976" s="26">
        <v>12956</v>
      </c>
      <c r="U12976" s="26" t="e">
        <f t="shared" si="1019"/>
        <v>#N/A</v>
      </c>
      <c r="V12976" s="36" t="e">
        <f t="shared" si="1016"/>
        <v>#N/A</v>
      </c>
      <c r="W12976" s="29" t="e">
        <f t="shared" si="1018"/>
        <v>#N/A</v>
      </c>
      <c r="X12976" s="37" t="e">
        <f t="shared" si="1017"/>
        <v>#N/A</v>
      </c>
      <c r="Y12976" s="37" t="e">
        <f t="shared" si="1020"/>
        <v>#N/A</v>
      </c>
      <c r="Z12976" s="37"/>
      <c r="AA12976" s="37"/>
    </row>
    <row r="12977" spans="20:27">
      <c r="T12977" s="26">
        <v>12957</v>
      </c>
      <c r="U12977" s="26" t="e">
        <f t="shared" si="1019"/>
        <v>#N/A</v>
      </c>
      <c r="V12977" s="36" t="e">
        <f t="shared" si="1016"/>
        <v>#N/A</v>
      </c>
      <c r="W12977" s="29" t="e">
        <f t="shared" si="1018"/>
        <v>#N/A</v>
      </c>
      <c r="X12977" s="37" t="e">
        <f t="shared" si="1017"/>
        <v>#N/A</v>
      </c>
      <c r="Y12977" s="37" t="e">
        <f t="shared" si="1020"/>
        <v>#N/A</v>
      </c>
      <c r="Z12977" s="37"/>
      <c r="AA12977" s="37"/>
    </row>
    <row r="12978" spans="20:27">
      <c r="T12978" s="26">
        <v>12958</v>
      </c>
      <c r="U12978" s="26" t="e">
        <f t="shared" si="1019"/>
        <v>#N/A</v>
      </c>
      <c r="V12978" s="36" t="e">
        <f t="shared" si="1016"/>
        <v>#N/A</v>
      </c>
      <c r="W12978" s="29" t="e">
        <f t="shared" si="1018"/>
        <v>#N/A</v>
      </c>
      <c r="X12978" s="37" t="e">
        <f t="shared" si="1017"/>
        <v>#N/A</v>
      </c>
      <c r="Y12978" s="37" t="e">
        <f t="shared" si="1020"/>
        <v>#N/A</v>
      </c>
      <c r="Z12978" s="37"/>
      <c r="AA12978" s="37"/>
    </row>
    <row r="12979" spans="20:27">
      <c r="T12979" s="26">
        <v>12959</v>
      </c>
      <c r="U12979" s="26" t="e">
        <f t="shared" si="1019"/>
        <v>#N/A</v>
      </c>
      <c r="V12979" s="36" t="e">
        <f t="shared" si="1016"/>
        <v>#N/A</v>
      </c>
      <c r="W12979" s="29" t="e">
        <f t="shared" si="1018"/>
        <v>#N/A</v>
      </c>
      <c r="X12979" s="37" t="e">
        <f t="shared" si="1017"/>
        <v>#N/A</v>
      </c>
      <c r="Y12979" s="37" t="e">
        <f t="shared" si="1020"/>
        <v>#N/A</v>
      </c>
      <c r="Z12979" s="37"/>
      <c r="AA12979" s="37"/>
    </row>
    <row r="12980" spans="20:27">
      <c r="T12980" s="26">
        <v>12960</v>
      </c>
      <c r="U12980" s="26" t="e">
        <f t="shared" si="1019"/>
        <v>#N/A</v>
      </c>
      <c r="V12980" s="36" t="e">
        <f t="shared" si="1016"/>
        <v>#N/A</v>
      </c>
      <c r="W12980" s="29" t="e">
        <f t="shared" si="1018"/>
        <v>#N/A</v>
      </c>
      <c r="X12980" s="37" t="e">
        <f t="shared" si="1017"/>
        <v>#N/A</v>
      </c>
      <c r="Y12980" s="37" t="e">
        <f t="shared" si="1020"/>
        <v>#N/A</v>
      </c>
      <c r="Z12980" s="37"/>
      <c r="AA12980" s="37"/>
    </row>
    <row r="12981" spans="20:27">
      <c r="T12981" s="26">
        <v>12961</v>
      </c>
      <c r="U12981" s="26" t="e">
        <f t="shared" si="1019"/>
        <v>#N/A</v>
      </c>
      <c r="V12981" s="36" t="e">
        <f t="shared" si="1016"/>
        <v>#N/A</v>
      </c>
      <c r="W12981" s="29" t="e">
        <f t="shared" si="1018"/>
        <v>#N/A</v>
      </c>
      <c r="X12981" s="37" t="e">
        <f t="shared" si="1017"/>
        <v>#N/A</v>
      </c>
      <c r="Y12981" s="37" t="e">
        <f t="shared" si="1020"/>
        <v>#N/A</v>
      </c>
      <c r="Z12981" s="37"/>
      <c r="AA12981" s="37"/>
    </row>
    <row r="12982" spans="20:27">
      <c r="T12982" s="26">
        <v>12962</v>
      </c>
      <c r="U12982" s="26" t="e">
        <f t="shared" si="1019"/>
        <v>#N/A</v>
      </c>
      <c r="V12982" s="36" t="e">
        <f t="shared" si="1016"/>
        <v>#N/A</v>
      </c>
      <c r="W12982" s="29" t="e">
        <f t="shared" si="1018"/>
        <v>#N/A</v>
      </c>
      <c r="X12982" s="37" t="e">
        <f t="shared" si="1017"/>
        <v>#N/A</v>
      </c>
      <c r="Y12982" s="37" t="e">
        <f t="shared" si="1020"/>
        <v>#N/A</v>
      </c>
      <c r="Z12982" s="37"/>
      <c r="AA12982" s="37"/>
    </row>
    <row r="12983" spans="20:27">
      <c r="T12983" s="26">
        <v>12963</v>
      </c>
      <c r="U12983" s="26" t="e">
        <f t="shared" si="1019"/>
        <v>#N/A</v>
      </c>
      <c r="V12983" s="36" t="e">
        <f t="shared" si="1016"/>
        <v>#N/A</v>
      </c>
      <c r="W12983" s="29" t="e">
        <f t="shared" si="1018"/>
        <v>#N/A</v>
      </c>
      <c r="X12983" s="37" t="e">
        <f t="shared" si="1017"/>
        <v>#N/A</v>
      </c>
      <c r="Y12983" s="37" t="e">
        <f t="shared" si="1020"/>
        <v>#N/A</v>
      </c>
      <c r="Z12983" s="37"/>
      <c r="AA12983" s="37"/>
    </row>
    <row r="12984" spans="20:27">
      <c r="T12984" s="26">
        <v>12964</v>
      </c>
      <c r="U12984" s="26" t="e">
        <f t="shared" si="1019"/>
        <v>#N/A</v>
      </c>
      <c r="V12984" s="36" t="e">
        <f t="shared" si="1016"/>
        <v>#N/A</v>
      </c>
      <c r="W12984" s="29" t="e">
        <f t="shared" si="1018"/>
        <v>#N/A</v>
      </c>
      <c r="X12984" s="37" t="e">
        <f t="shared" si="1017"/>
        <v>#N/A</v>
      </c>
      <c r="Y12984" s="37" t="e">
        <f t="shared" si="1020"/>
        <v>#N/A</v>
      </c>
      <c r="Z12984" s="37"/>
      <c r="AA12984" s="37"/>
    </row>
    <row r="12985" spans="20:27">
      <c r="T12985" s="26">
        <v>12965</v>
      </c>
      <c r="U12985" s="26" t="e">
        <f t="shared" si="1019"/>
        <v>#N/A</v>
      </c>
      <c r="V12985" s="36" t="e">
        <f t="shared" si="1016"/>
        <v>#N/A</v>
      </c>
      <c r="W12985" s="29" t="e">
        <f t="shared" si="1018"/>
        <v>#N/A</v>
      </c>
      <c r="X12985" s="37" t="e">
        <f t="shared" si="1017"/>
        <v>#N/A</v>
      </c>
      <c r="Y12985" s="37" t="e">
        <f t="shared" si="1020"/>
        <v>#N/A</v>
      </c>
      <c r="Z12985" s="37"/>
      <c r="AA12985" s="37"/>
    </row>
    <row r="12986" spans="20:27">
      <c r="T12986" s="26">
        <v>12966</v>
      </c>
      <c r="U12986" s="26" t="e">
        <f t="shared" si="1019"/>
        <v>#N/A</v>
      </c>
      <c r="V12986" s="36" t="e">
        <f t="shared" si="1016"/>
        <v>#N/A</v>
      </c>
      <c r="W12986" s="29" t="e">
        <f t="shared" si="1018"/>
        <v>#N/A</v>
      </c>
      <c r="X12986" s="37" t="e">
        <f t="shared" si="1017"/>
        <v>#N/A</v>
      </c>
      <c r="Y12986" s="37" t="e">
        <f t="shared" si="1020"/>
        <v>#N/A</v>
      </c>
      <c r="Z12986" s="37"/>
      <c r="AA12986" s="37"/>
    </row>
    <row r="12987" spans="20:27">
      <c r="T12987" s="26">
        <v>12967</v>
      </c>
      <c r="U12987" s="26" t="e">
        <f t="shared" si="1019"/>
        <v>#N/A</v>
      </c>
      <c r="V12987" s="36" t="e">
        <f t="shared" si="1016"/>
        <v>#N/A</v>
      </c>
      <c r="W12987" s="29" t="e">
        <f t="shared" si="1018"/>
        <v>#N/A</v>
      </c>
      <c r="X12987" s="37" t="e">
        <f t="shared" si="1017"/>
        <v>#N/A</v>
      </c>
      <c r="Y12987" s="37" t="e">
        <f t="shared" si="1020"/>
        <v>#N/A</v>
      </c>
      <c r="Z12987" s="37"/>
      <c r="AA12987" s="37"/>
    </row>
    <row r="12988" spans="20:27">
      <c r="T12988" s="26">
        <v>12968</v>
      </c>
      <c r="U12988" s="26" t="e">
        <f t="shared" si="1019"/>
        <v>#N/A</v>
      </c>
      <c r="V12988" s="36" t="e">
        <f t="shared" si="1016"/>
        <v>#N/A</v>
      </c>
      <c r="W12988" s="29" t="e">
        <f t="shared" si="1018"/>
        <v>#N/A</v>
      </c>
      <c r="X12988" s="37" t="e">
        <f t="shared" si="1017"/>
        <v>#N/A</v>
      </c>
      <c r="Y12988" s="37" t="e">
        <f t="shared" si="1020"/>
        <v>#N/A</v>
      </c>
      <c r="Z12988" s="37"/>
      <c r="AA12988" s="37"/>
    </row>
    <row r="12989" spans="20:27">
      <c r="T12989" s="26">
        <v>12969</v>
      </c>
      <c r="U12989" s="26" t="e">
        <f t="shared" si="1019"/>
        <v>#N/A</v>
      </c>
      <c r="V12989" s="36" t="e">
        <f t="shared" si="1016"/>
        <v>#N/A</v>
      </c>
      <c r="W12989" s="29" t="e">
        <f t="shared" si="1018"/>
        <v>#N/A</v>
      </c>
      <c r="X12989" s="37" t="e">
        <f t="shared" si="1017"/>
        <v>#N/A</v>
      </c>
      <c r="Y12989" s="37" t="e">
        <f t="shared" si="1020"/>
        <v>#N/A</v>
      </c>
      <c r="Z12989" s="37"/>
      <c r="AA12989" s="37"/>
    </row>
    <row r="12990" spans="20:27">
      <c r="T12990" s="26">
        <v>12970</v>
      </c>
      <c r="U12990" s="26" t="e">
        <f t="shared" si="1019"/>
        <v>#N/A</v>
      </c>
      <c r="V12990" s="36" t="e">
        <f t="shared" si="1016"/>
        <v>#N/A</v>
      </c>
      <c r="W12990" s="29" t="e">
        <f t="shared" si="1018"/>
        <v>#N/A</v>
      </c>
      <c r="X12990" s="37" t="e">
        <f t="shared" si="1017"/>
        <v>#N/A</v>
      </c>
      <c r="Y12990" s="37" t="e">
        <f t="shared" si="1020"/>
        <v>#N/A</v>
      </c>
      <c r="Z12990" s="37"/>
      <c r="AA12990" s="37"/>
    </row>
    <row r="12991" spans="20:27">
      <c r="T12991" s="26">
        <v>12971</v>
      </c>
      <c r="U12991" s="26" t="e">
        <f t="shared" si="1019"/>
        <v>#N/A</v>
      </c>
      <c r="V12991" s="36" t="e">
        <f t="shared" si="1016"/>
        <v>#N/A</v>
      </c>
      <c r="W12991" s="29" t="e">
        <f t="shared" si="1018"/>
        <v>#N/A</v>
      </c>
      <c r="X12991" s="37" t="e">
        <f t="shared" si="1017"/>
        <v>#N/A</v>
      </c>
      <c r="Y12991" s="37" t="e">
        <f t="shared" si="1020"/>
        <v>#N/A</v>
      </c>
      <c r="Z12991" s="37"/>
      <c r="AA12991" s="37"/>
    </row>
    <row r="12992" spans="20:27">
      <c r="T12992" s="26">
        <v>12972</v>
      </c>
      <c r="U12992" s="26" t="e">
        <f t="shared" si="1019"/>
        <v>#N/A</v>
      </c>
      <c r="V12992" s="36" t="e">
        <f t="shared" si="1016"/>
        <v>#N/A</v>
      </c>
      <c r="W12992" s="29" t="e">
        <f t="shared" si="1018"/>
        <v>#N/A</v>
      </c>
      <c r="X12992" s="37" t="e">
        <f t="shared" si="1017"/>
        <v>#N/A</v>
      </c>
      <c r="Y12992" s="37" t="e">
        <f t="shared" si="1020"/>
        <v>#N/A</v>
      </c>
      <c r="Z12992" s="37"/>
      <c r="AA12992" s="37"/>
    </row>
    <row r="12993" spans="20:27">
      <c r="T12993" s="26">
        <v>12973</v>
      </c>
      <c r="U12993" s="26" t="e">
        <f t="shared" si="1019"/>
        <v>#N/A</v>
      </c>
      <c r="V12993" s="36" t="e">
        <f t="shared" si="1016"/>
        <v>#N/A</v>
      </c>
      <c r="W12993" s="29" t="e">
        <f t="shared" si="1018"/>
        <v>#N/A</v>
      </c>
      <c r="X12993" s="37" t="e">
        <f t="shared" si="1017"/>
        <v>#N/A</v>
      </c>
      <c r="Y12993" s="37" t="e">
        <f t="shared" si="1020"/>
        <v>#N/A</v>
      </c>
      <c r="Z12993" s="37"/>
      <c r="AA12993" s="37"/>
    </row>
    <row r="12994" spans="20:27">
      <c r="T12994" s="26">
        <v>12974</v>
      </c>
      <c r="U12994" s="26" t="e">
        <f t="shared" si="1019"/>
        <v>#N/A</v>
      </c>
      <c r="V12994" s="36" t="e">
        <f t="shared" si="1016"/>
        <v>#N/A</v>
      </c>
      <c r="W12994" s="29" t="e">
        <f t="shared" si="1018"/>
        <v>#N/A</v>
      </c>
      <c r="X12994" s="37" t="e">
        <f t="shared" si="1017"/>
        <v>#N/A</v>
      </c>
      <c r="Y12994" s="37" t="e">
        <f t="shared" si="1020"/>
        <v>#N/A</v>
      </c>
      <c r="Z12994" s="37"/>
      <c r="AA12994" s="37"/>
    </row>
    <row r="12995" spans="20:27">
      <c r="T12995" s="26">
        <v>12975</v>
      </c>
      <c r="U12995" s="26" t="e">
        <f t="shared" si="1019"/>
        <v>#N/A</v>
      </c>
      <c r="V12995" s="36" t="e">
        <f t="shared" si="1016"/>
        <v>#N/A</v>
      </c>
      <c r="W12995" s="29" t="e">
        <f t="shared" si="1018"/>
        <v>#N/A</v>
      </c>
      <c r="X12995" s="37" t="e">
        <f t="shared" si="1017"/>
        <v>#N/A</v>
      </c>
      <c r="Y12995" s="37" t="e">
        <f t="shared" si="1020"/>
        <v>#N/A</v>
      </c>
      <c r="Z12995" s="37"/>
      <c r="AA12995" s="37"/>
    </row>
    <row r="12996" spans="20:27">
      <c r="T12996" s="26">
        <v>12976</v>
      </c>
      <c r="U12996" s="26" t="e">
        <f t="shared" si="1019"/>
        <v>#N/A</v>
      </c>
      <c r="V12996" s="36" t="e">
        <f t="shared" si="1016"/>
        <v>#N/A</v>
      </c>
      <c r="W12996" s="29" t="e">
        <f t="shared" si="1018"/>
        <v>#N/A</v>
      </c>
      <c r="X12996" s="37" t="e">
        <f t="shared" si="1017"/>
        <v>#N/A</v>
      </c>
      <c r="Y12996" s="37" t="e">
        <f t="shared" si="1020"/>
        <v>#N/A</v>
      </c>
      <c r="Z12996" s="37"/>
      <c r="AA12996" s="37"/>
    </row>
    <row r="12997" spans="20:27">
      <c r="T12997" s="26">
        <v>12977</v>
      </c>
      <c r="U12997" s="26" t="e">
        <f t="shared" si="1019"/>
        <v>#N/A</v>
      </c>
      <c r="V12997" s="36" t="e">
        <f t="shared" si="1016"/>
        <v>#N/A</v>
      </c>
      <c r="W12997" s="29" t="e">
        <f t="shared" si="1018"/>
        <v>#N/A</v>
      </c>
      <c r="X12997" s="37" t="e">
        <f t="shared" si="1017"/>
        <v>#N/A</v>
      </c>
      <c r="Y12997" s="37" t="e">
        <f t="shared" si="1020"/>
        <v>#N/A</v>
      </c>
      <c r="Z12997" s="37"/>
      <c r="AA12997" s="37"/>
    </row>
    <row r="12998" spans="20:27">
      <c r="T12998" s="26">
        <v>12978</v>
      </c>
      <c r="U12998" s="26" t="e">
        <f t="shared" si="1019"/>
        <v>#N/A</v>
      </c>
      <c r="V12998" s="36" t="e">
        <f t="shared" si="1016"/>
        <v>#N/A</v>
      </c>
      <c r="W12998" s="29" t="e">
        <f t="shared" si="1018"/>
        <v>#N/A</v>
      </c>
      <c r="X12998" s="37" t="e">
        <f t="shared" si="1017"/>
        <v>#N/A</v>
      </c>
      <c r="Y12998" s="37" t="e">
        <f t="shared" si="1020"/>
        <v>#N/A</v>
      </c>
      <c r="Z12998" s="37"/>
      <c r="AA12998" s="37"/>
    </row>
    <row r="12999" spans="20:27">
      <c r="T12999" s="26">
        <v>12979</v>
      </c>
      <c r="U12999" s="26" t="e">
        <f t="shared" si="1019"/>
        <v>#N/A</v>
      </c>
      <c r="V12999" s="36" t="e">
        <f t="shared" si="1016"/>
        <v>#N/A</v>
      </c>
      <c r="W12999" s="29" t="e">
        <f t="shared" si="1018"/>
        <v>#N/A</v>
      </c>
      <c r="X12999" s="37" t="e">
        <f t="shared" si="1017"/>
        <v>#N/A</v>
      </c>
      <c r="Y12999" s="37" t="e">
        <f t="shared" si="1020"/>
        <v>#N/A</v>
      </c>
      <c r="Z12999" s="37"/>
      <c r="AA12999" s="37"/>
    </row>
    <row r="13000" spans="20:27">
      <c r="T13000" s="26">
        <v>12980</v>
      </c>
      <c r="U13000" s="26" t="e">
        <f t="shared" si="1019"/>
        <v>#N/A</v>
      </c>
      <c r="V13000" s="36" t="e">
        <f t="shared" ref="V13000:V13013" si="1021">K$23*EXP(M$22*LOG(T13000/O$23))</f>
        <v>#N/A</v>
      </c>
      <c r="W13000" s="29" t="e">
        <f t="shared" si="1018"/>
        <v>#N/A</v>
      </c>
      <c r="X13000" s="37" t="e">
        <f t="shared" ref="X13000:X13020" si="1022">IF(($K$60+15)&gt;T13000,T13000,(#N/A))</f>
        <v>#N/A</v>
      </c>
      <c r="Y13000" s="37" t="e">
        <f t="shared" si="1020"/>
        <v>#N/A</v>
      </c>
      <c r="Z13000" s="37"/>
      <c r="AA13000" s="37"/>
    </row>
    <row r="13001" spans="20:27">
      <c r="T13001" s="26">
        <v>12981</v>
      </c>
      <c r="U13001" s="26" t="e">
        <f t="shared" si="1019"/>
        <v>#N/A</v>
      </c>
      <c r="V13001" s="36" t="e">
        <f t="shared" si="1021"/>
        <v>#N/A</v>
      </c>
      <c r="W13001" s="29" t="e">
        <f t="shared" si="1018"/>
        <v>#N/A</v>
      </c>
      <c r="X13001" s="37" t="e">
        <f t="shared" si="1022"/>
        <v>#N/A</v>
      </c>
      <c r="Y13001" s="37" t="e">
        <f t="shared" si="1020"/>
        <v>#N/A</v>
      </c>
      <c r="Z13001" s="37"/>
      <c r="AA13001" s="37"/>
    </row>
    <row r="13002" spans="20:27">
      <c r="T13002" s="26">
        <v>12982</v>
      </c>
      <c r="U13002" s="26" t="e">
        <f t="shared" si="1019"/>
        <v>#N/A</v>
      </c>
      <c r="V13002" s="36" t="e">
        <f t="shared" si="1021"/>
        <v>#N/A</v>
      </c>
      <c r="W13002" s="29" t="e">
        <f t="shared" si="1018"/>
        <v>#N/A</v>
      </c>
      <c r="X13002" s="37" t="e">
        <f t="shared" si="1022"/>
        <v>#N/A</v>
      </c>
      <c r="Y13002" s="37" t="e">
        <f t="shared" si="1020"/>
        <v>#N/A</v>
      </c>
      <c r="Z13002" s="37"/>
      <c r="AA13002" s="37"/>
    </row>
    <row r="13003" spans="20:27">
      <c r="T13003" s="26">
        <v>12983</v>
      </c>
      <c r="U13003" s="26" t="e">
        <f t="shared" si="1019"/>
        <v>#N/A</v>
      </c>
      <c r="V13003" s="36" t="e">
        <f t="shared" si="1021"/>
        <v>#N/A</v>
      </c>
      <c r="W13003" s="29" t="e">
        <f t="shared" si="1018"/>
        <v>#N/A</v>
      </c>
      <c r="X13003" s="37" t="e">
        <f t="shared" si="1022"/>
        <v>#N/A</v>
      </c>
      <c r="Y13003" s="37" t="e">
        <f t="shared" si="1020"/>
        <v>#N/A</v>
      </c>
      <c r="Z13003" s="37"/>
      <c r="AA13003" s="37"/>
    </row>
    <row r="13004" spans="20:27">
      <c r="T13004" s="26">
        <v>12984</v>
      </c>
      <c r="U13004" s="26" t="e">
        <f t="shared" si="1019"/>
        <v>#N/A</v>
      </c>
      <c r="V13004" s="36" t="e">
        <f t="shared" si="1021"/>
        <v>#N/A</v>
      </c>
      <c r="W13004" s="29" t="e">
        <f t="shared" si="1018"/>
        <v>#N/A</v>
      </c>
      <c r="X13004" s="37" t="e">
        <f t="shared" si="1022"/>
        <v>#N/A</v>
      </c>
      <c r="Y13004" s="37" t="e">
        <f t="shared" si="1020"/>
        <v>#N/A</v>
      </c>
      <c r="Z13004" s="37"/>
      <c r="AA13004" s="37"/>
    </row>
    <row r="13005" spans="20:27">
      <c r="T13005" s="26">
        <v>12985</v>
      </c>
      <c r="U13005" s="26" t="e">
        <f t="shared" si="1019"/>
        <v>#N/A</v>
      </c>
      <c r="V13005" s="36" t="e">
        <f t="shared" si="1021"/>
        <v>#N/A</v>
      </c>
      <c r="W13005" s="29" t="e">
        <f t="shared" si="1018"/>
        <v>#N/A</v>
      </c>
      <c r="X13005" s="37" t="e">
        <f t="shared" si="1022"/>
        <v>#N/A</v>
      </c>
      <c r="Y13005" s="37" t="e">
        <f t="shared" si="1020"/>
        <v>#N/A</v>
      </c>
      <c r="Z13005" s="37"/>
      <c r="AA13005" s="37"/>
    </row>
    <row r="13006" spans="20:27">
      <c r="T13006" s="26">
        <v>12986</v>
      </c>
      <c r="U13006" s="26" t="e">
        <f t="shared" si="1019"/>
        <v>#N/A</v>
      </c>
      <c r="V13006" s="36" t="e">
        <f t="shared" si="1021"/>
        <v>#N/A</v>
      </c>
      <c r="W13006" s="29" t="e">
        <f t="shared" si="1018"/>
        <v>#N/A</v>
      </c>
      <c r="X13006" s="37" t="e">
        <f t="shared" si="1022"/>
        <v>#N/A</v>
      </c>
      <c r="Y13006" s="37" t="e">
        <f t="shared" si="1020"/>
        <v>#N/A</v>
      </c>
      <c r="Z13006" s="37"/>
      <c r="AA13006" s="37"/>
    </row>
    <row r="13007" spans="20:27">
      <c r="T13007" s="26">
        <v>12987</v>
      </c>
      <c r="U13007" s="26" t="e">
        <f t="shared" si="1019"/>
        <v>#N/A</v>
      </c>
      <c r="V13007" s="36" t="e">
        <f t="shared" si="1021"/>
        <v>#N/A</v>
      </c>
      <c r="W13007" s="29" t="e">
        <f t="shared" si="1018"/>
        <v>#N/A</v>
      </c>
      <c r="X13007" s="37" t="e">
        <f t="shared" si="1022"/>
        <v>#N/A</v>
      </c>
      <c r="Y13007" s="37" t="e">
        <f t="shared" si="1020"/>
        <v>#N/A</v>
      </c>
      <c r="Z13007" s="37"/>
      <c r="AA13007" s="37"/>
    </row>
    <row r="13008" spans="20:27">
      <c r="T13008" s="26">
        <v>12988</v>
      </c>
      <c r="U13008" s="26" t="e">
        <f t="shared" si="1019"/>
        <v>#N/A</v>
      </c>
      <c r="V13008" s="36" t="e">
        <f t="shared" si="1021"/>
        <v>#N/A</v>
      </c>
      <c r="W13008" s="29" t="e">
        <f t="shared" si="1018"/>
        <v>#N/A</v>
      </c>
      <c r="X13008" s="37" t="e">
        <f t="shared" si="1022"/>
        <v>#N/A</v>
      </c>
      <c r="Y13008" s="37" t="e">
        <f t="shared" si="1020"/>
        <v>#N/A</v>
      </c>
      <c r="Z13008" s="37"/>
      <c r="AA13008" s="37"/>
    </row>
    <row r="13009" spans="20:27">
      <c r="T13009" s="26">
        <v>12989</v>
      </c>
      <c r="U13009" s="26" t="e">
        <f t="shared" si="1019"/>
        <v>#N/A</v>
      </c>
      <c r="V13009" s="36" t="e">
        <f t="shared" si="1021"/>
        <v>#N/A</v>
      </c>
      <c r="W13009" s="29" t="e">
        <f t="shared" si="1018"/>
        <v>#N/A</v>
      </c>
      <c r="X13009" s="37" t="e">
        <f t="shared" si="1022"/>
        <v>#N/A</v>
      </c>
      <c r="Y13009" s="37" t="e">
        <f t="shared" si="1020"/>
        <v>#N/A</v>
      </c>
      <c r="Z13009" s="37"/>
      <c r="AA13009" s="37"/>
    </row>
    <row r="13010" spans="20:27">
      <c r="T13010" s="26">
        <v>12990</v>
      </c>
      <c r="U13010" s="26" t="e">
        <f t="shared" si="1019"/>
        <v>#N/A</v>
      </c>
      <c r="V13010" s="36" t="e">
        <f t="shared" si="1021"/>
        <v>#N/A</v>
      </c>
      <c r="W13010" s="29" t="e">
        <f t="shared" si="1018"/>
        <v>#N/A</v>
      </c>
      <c r="X13010" s="37" t="e">
        <f t="shared" si="1022"/>
        <v>#N/A</v>
      </c>
      <c r="Y13010" s="37" t="e">
        <f t="shared" si="1020"/>
        <v>#N/A</v>
      </c>
      <c r="Z13010" s="37"/>
      <c r="AA13010" s="37"/>
    </row>
    <row r="13011" spans="20:27">
      <c r="T13011" s="26">
        <v>12991</v>
      </c>
      <c r="U13011" s="26" t="e">
        <f t="shared" si="1019"/>
        <v>#N/A</v>
      </c>
      <c r="V13011" s="36" t="e">
        <f t="shared" si="1021"/>
        <v>#N/A</v>
      </c>
      <c r="W13011" s="29" t="e">
        <f t="shared" si="1018"/>
        <v>#N/A</v>
      </c>
      <c r="X13011" s="37" t="e">
        <f t="shared" si="1022"/>
        <v>#N/A</v>
      </c>
      <c r="Y13011" s="37" t="e">
        <f t="shared" si="1020"/>
        <v>#N/A</v>
      </c>
      <c r="Z13011" s="37"/>
      <c r="AA13011" s="37"/>
    </row>
    <row r="13012" spans="20:27">
      <c r="T13012" s="26">
        <v>12992</v>
      </c>
      <c r="U13012" s="26" t="e">
        <f t="shared" si="1019"/>
        <v>#N/A</v>
      </c>
      <c r="V13012" s="36" t="e">
        <f t="shared" si="1021"/>
        <v>#N/A</v>
      </c>
      <c r="W13012" s="29" t="e">
        <f t="shared" si="1018"/>
        <v>#N/A</v>
      </c>
      <c r="X13012" s="37" t="e">
        <f t="shared" si="1022"/>
        <v>#N/A</v>
      </c>
      <c r="Y13012" s="37" t="e">
        <f t="shared" si="1020"/>
        <v>#N/A</v>
      </c>
      <c r="Z13012" s="37"/>
      <c r="AA13012" s="37"/>
    </row>
    <row r="13013" spans="20:27">
      <c r="T13013" s="26">
        <v>12993</v>
      </c>
      <c r="U13013" s="26" t="e">
        <f t="shared" si="1019"/>
        <v>#N/A</v>
      </c>
      <c r="V13013" s="36" t="e">
        <f t="shared" si="1021"/>
        <v>#N/A</v>
      </c>
      <c r="W13013" s="29" t="e">
        <f t="shared" ref="W13013:W13020" si="1023">IF(U13013="",(#N/A),V13013)</f>
        <v>#N/A</v>
      </c>
      <c r="X13013" s="37" t="e">
        <f t="shared" si="1022"/>
        <v>#N/A</v>
      </c>
      <c r="Y13013" s="37" t="e">
        <f t="shared" si="1020"/>
        <v>#N/A</v>
      </c>
      <c r="Z13013" s="37"/>
      <c r="AA13013" s="37"/>
    </row>
    <row r="13014" spans="20:27">
      <c r="T13014" s="26">
        <v>12994</v>
      </c>
      <c r="U13014" s="26" t="e">
        <f t="shared" ref="U13014:U13016" si="1024">IF(MAX(D$20:D$64)&lt;T13014,(#N/A),T13014)</f>
        <v>#N/A</v>
      </c>
      <c r="V13014" s="36" t="e">
        <f t="shared" ref="V13014:V13020" si="1025">K$23*EXP(M$22*LOG(T13014/O$23))</f>
        <v>#N/A</v>
      </c>
      <c r="W13014" s="29" t="e">
        <f t="shared" si="1023"/>
        <v>#N/A</v>
      </c>
      <c r="X13014" s="37" t="e">
        <f t="shared" si="1022"/>
        <v>#N/A</v>
      </c>
      <c r="Y13014" s="37" t="e">
        <f t="shared" si="1020"/>
        <v>#N/A</v>
      </c>
      <c r="Z13014" s="37"/>
      <c r="AA13014" s="37"/>
    </row>
    <row r="13015" spans="20:27">
      <c r="T13015" s="26">
        <v>12995</v>
      </c>
      <c r="U13015" s="26" t="e">
        <f t="shared" si="1024"/>
        <v>#N/A</v>
      </c>
      <c r="V13015" s="36" t="e">
        <f t="shared" si="1025"/>
        <v>#N/A</v>
      </c>
      <c r="W13015" s="29" t="e">
        <f t="shared" si="1023"/>
        <v>#N/A</v>
      </c>
      <c r="X13015" s="37" t="e">
        <f t="shared" si="1022"/>
        <v>#N/A</v>
      </c>
      <c r="Y13015" s="37" t="e">
        <f t="shared" si="1020"/>
        <v>#N/A</v>
      </c>
      <c r="Z13015" s="37"/>
      <c r="AA13015" s="37"/>
    </row>
    <row r="13016" spans="20:27">
      <c r="T13016" s="26">
        <v>12996</v>
      </c>
      <c r="U13016" s="26" t="e">
        <f t="shared" si="1024"/>
        <v>#N/A</v>
      </c>
      <c r="V13016" s="36" t="e">
        <f t="shared" si="1025"/>
        <v>#N/A</v>
      </c>
      <c r="W13016" s="29" t="e">
        <f t="shared" si="1023"/>
        <v>#N/A</v>
      </c>
      <c r="X13016" s="37" t="e">
        <f t="shared" si="1022"/>
        <v>#N/A</v>
      </c>
      <c r="Y13016" s="37" t="e">
        <f t="shared" si="1020"/>
        <v>#N/A</v>
      </c>
      <c r="Z13016" s="37"/>
      <c r="AA13016" s="37"/>
    </row>
    <row r="13017" spans="20:27">
      <c r="T13017" s="26">
        <v>12997</v>
      </c>
      <c r="U13017" s="26" t="e">
        <f t="shared" ref="U13017:U13020" si="1026">IF(MAX(D$20:D$64)&lt;T13017,(#N/A),T13017)</f>
        <v>#N/A</v>
      </c>
      <c r="V13017" s="36" t="e">
        <f t="shared" si="1025"/>
        <v>#N/A</v>
      </c>
      <c r="W13017" s="29" t="e">
        <f t="shared" si="1023"/>
        <v>#N/A</v>
      </c>
      <c r="X13017" s="37" t="e">
        <f t="shared" si="1022"/>
        <v>#N/A</v>
      </c>
      <c r="Y13017" s="37" t="e">
        <f t="shared" si="1020"/>
        <v>#N/A</v>
      </c>
      <c r="Z13017" s="37"/>
      <c r="AA13017" s="37"/>
    </row>
    <row r="13018" spans="20:27">
      <c r="T13018" s="26">
        <v>12998</v>
      </c>
      <c r="U13018" s="26" t="e">
        <f t="shared" si="1026"/>
        <v>#N/A</v>
      </c>
      <c r="V13018" s="36" t="e">
        <f t="shared" si="1025"/>
        <v>#N/A</v>
      </c>
      <c r="W13018" s="29" t="e">
        <f t="shared" si="1023"/>
        <v>#N/A</v>
      </c>
      <c r="X13018" s="37" t="e">
        <f t="shared" si="1022"/>
        <v>#N/A</v>
      </c>
      <c r="Y13018" s="37" t="e">
        <f t="shared" si="1020"/>
        <v>#N/A</v>
      </c>
      <c r="Z13018" s="37"/>
      <c r="AA13018" s="37"/>
    </row>
    <row r="13019" spans="20:27">
      <c r="T13019" s="26">
        <v>12999</v>
      </c>
      <c r="U13019" s="26" t="e">
        <f t="shared" si="1026"/>
        <v>#N/A</v>
      </c>
      <c r="V13019" s="36" t="e">
        <f t="shared" si="1025"/>
        <v>#N/A</v>
      </c>
      <c r="W13019" s="29" t="e">
        <f t="shared" si="1023"/>
        <v>#N/A</v>
      </c>
      <c r="X13019" s="37" t="e">
        <f t="shared" si="1022"/>
        <v>#N/A</v>
      </c>
      <c r="Y13019" s="37" t="e">
        <f t="shared" si="1020"/>
        <v>#N/A</v>
      </c>
      <c r="Z13019" s="37"/>
      <c r="AA13019" s="37"/>
    </row>
    <row r="13020" spans="20:27">
      <c r="T13020" s="26">
        <v>13000</v>
      </c>
      <c r="U13020" s="26" t="e">
        <f t="shared" si="1026"/>
        <v>#N/A</v>
      </c>
      <c r="V13020" s="36" t="e">
        <f t="shared" si="1025"/>
        <v>#N/A</v>
      </c>
      <c r="W13020" s="29" t="e">
        <f t="shared" si="1023"/>
        <v>#N/A</v>
      </c>
      <c r="X13020" s="37" t="e">
        <f t="shared" si="1022"/>
        <v>#N/A</v>
      </c>
      <c r="Y13020" s="37" t="e">
        <f t="shared" si="1020"/>
        <v>#N/A</v>
      </c>
      <c r="Z13020" s="37"/>
      <c r="AA13020" s="37"/>
    </row>
    <row r="13021" spans="20:27">
      <c r="T13021" s="26"/>
      <c r="U13021" s="26"/>
    </row>
    <row r="13022" spans="20:27">
      <c r="T13022" s="26"/>
      <c r="U13022" s="26"/>
    </row>
    <row r="13023" spans="20:27">
      <c r="T13023" s="26"/>
      <c r="U13023" s="26"/>
    </row>
    <row r="13024" spans="20:27">
      <c r="T13024" s="26"/>
      <c r="U13024" s="26"/>
    </row>
    <row r="13025" spans="20:21">
      <c r="T13025" s="26"/>
      <c r="U13025" s="26"/>
    </row>
    <row r="13026" spans="20:21">
      <c r="T13026" s="26"/>
      <c r="U13026" s="26"/>
    </row>
    <row r="13027" spans="20:21">
      <c r="T13027" s="26"/>
      <c r="U13027" s="26"/>
    </row>
    <row r="13028" spans="20:21">
      <c r="T13028" s="26"/>
      <c r="U13028" s="26"/>
    </row>
    <row r="13029" spans="20:21">
      <c r="T13029" s="26"/>
      <c r="U13029" s="26"/>
    </row>
    <row r="13030" spans="20:21">
      <c r="T13030" s="26"/>
      <c r="U13030" s="26"/>
    </row>
    <row r="13031" spans="20:21">
      <c r="T13031" s="26"/>
      <c r="U13031" s="26"/>
    </row>
    <row r="13032" spans="20:21">
      <c r="T13032" s="26"/>
      <c r="U13032" s="26"/>
    </row>
    <row r="13033" spans="20:21">
      <c r="T13033" s="26"/>
      <c r="U13033" s="26"/>
    </row>
    <row r="13034" spans="20:21">
      <c r="T13034" s="26"/>
      <c r="U13034" s="26"/>
    </row>
    <row r="13035" spans="20:21">
      <c r="T13035" s="26"/>
      <c r="U13035" s="26"/>
    </row>
    <row r="13036" spans="20:21">
      <c r="T13036" s="26"/>
      <c r="U13036" s="26"/>
    </row>
    <row r="13037" spans="20:21">
      <c r="T13037" s="26"/>
      <c r="U13037" s="26"/>
    </row>
    <row r="13038" spans="20:21">
      <c r="T13038" s="26"/>
      <c r="U13038" s="26"/>
    </row>
    <row r="13039" spans="20:21">
      <c r="T13039" s="26"/>
      <c r="U13039" s="26"/>
    </row>
  </sheetData>
  <sheetProtection algorithmName="SHA-512" hashValue="9wadsntWmBRPtfHeZ0w8w2A6FOL2hk95GsIUHALkEWskTYayRRCOF0nlL7L1Ig9yPicX9tUOZ0ljEbJBbWt4Gw==" saltValue="qj4P8F+WFT0kwNuBO+e/gQ==" spinCount="100000" sheet="1" objects="1" scenarios="1" selectLockedCells="1"/>
  <mergeCells count="15">
    <mergeCell ref="J53:N53"/>
    <mergeCell ref="N22:N23"/>
    <mergeCell ref="M22:M23"/>
    <mergeCell ref="C9:C10"/>
    <mergeCell ref="C78:P83"/>
    <mergeCell ref="C7:C8"/>
    <mergeCell ref="D18:D19"/>
    <mergeCell ref="H37:H50"/>
    <mergeCell ref="O23:O24"/>
    <mergeCell ref="O21:O22"/>
    <mergeCell ref="K23:K25"/>
    <mergeCell ref="L23:L25"/>
    <mergeCell ref="E18:E19"/>
    <mergeCell ref="I19:N20"/>
    <mergeCell ref="H23:J25"/>
  </mergeCells>
  <phoneticPr fontId="1"/>
  <dataValidations count="1">
    <dataValidation type="list" allowBlank="1" showInputMessage="1" showErrorMessage="1" sqref="D7 D9">
      <formula1>$I$7:$I$8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4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予測式算出</vt:lpstr>
      <vt:lpstr>予測式算出!Print_Area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H.ENDOH</dc:creator>
  <cp:lastModifiedBy>H.ENDOH</cp:lastModifiedBy>
  <cp:lastPrinted>2019-05-14T07:16:36Z</cp:lastPrinted>
  <dcterms:created xsi:type="dcterms:W3CDTF">2017-04-19T01:48:21Z</dcterms:created>
  <dcterms:modified xsi:type="dcterms:W3CDTF">2019-05-15T00:27:36Z</dcterms:modified>
</cp:coreProperties>
</file>